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C:\Users\carly.thomas\Documents\"/>
    </mc:Choice>
  </mc:AlternateContent>
  <xr:revisionPtr revIDLastSave="0" documentId="8_{EC8B6D82-3F67-46E3-ACEB-8A84ECBF230B}" xr6:coauthVersionLast="47" xr6:coauthVersionMax="47" xr10:uidLastSave="{00000000-0000-0000-0000-000000000000}"/>
  <bookViews>
    <workbookView xWindow="-90" yWindow="-90" windowWidth="19380" windowHeight="10965" activeTab="1" xr2:uid="{81B08F11-8DDB-4314-B0E9-4A9223122DF0}"/>
  </bookViews>
  <sheets>
    <sheet name="RÉSUMÉ" sheetId="6" r:id="rId1"/>
    <sheet name="CaractéristiquesEnvironnemental" sheetId="15" r:id="rId2"/>
    <sheet name="Mollie-Attribute check" sheetId="14" state="hidden" r:id="rId3"/>
    <sheet name="Sheet1" sheetId="10" state="hidden" r:id="rId4"/>
    <sheet name="English Version" sheetId="3" state="hidden" r:id="rId5"/>
    <sheet name="CARLY LOOKUP CHECK" sheetId="11" state="hidden" r:id="rId6"/>
    <sheet name="Carly - COMP CHECK" sheetId="12" state="hidden" r:id="rId7"/>
    <sheet name="Recycled Content" sheetId="7" state="hidden" r:id="rId8"/>
    <sheet name="Recyclability" sheetId="8" state="hidden" r:id="rId9"/>
    <sheet name="REMOVED" sheetId="9" state="hidden" r:id="rId10"/>
  </sheets>
  <definedNames>
    <definedName name="_xlnm._FilterDatabase" localSheetId="1" hidden="1">CaractéristiquesEnvironnemental!$A$1:$R$1801</definedName>
    <definedName name="_xlnm._FilterDatabase" localSheetId="4" hidden="1">'English Version'!$C$1:$Z$2144</definedName>
    <definedName name="_xlnm.Print_Area" localSheetId="0">RÉSUMÉ!$A$1:$B$24</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346" i="9" l="1"/>
  <c r="P346" i="9"/>
  <c r="L346" i="9"/>
  <c r="F346" i="9"/>
  <c r="Q345" i="9"/>
  <c r="P345" i="9"/>
  <c r="L345" i="9"/>
  <c r="F345" i="9"/>
  <c r="Q344" i="9"/>
  <c r="P344" i="9"/>
  <c r="L344" i="9"/>
  <c r="F344" i="9"/>
  <c r="Q343" i="9"/>
  <c r="P343" i="9"/>
  <c r="L343" i="9"/>
  <c r="F343" i="9"/>
  <c r="Q342" i="9"/>
  <c r="P342" i="9"/>
  <c r="L342" i="9"/>
  <c r="F342" i="9"/>
  <c r="Q341" i="9"/>
  <c r="P341" i="9"/>
  <c r="L341" i="9"/>
  <c r="F341" i="9"/>
  <c r="Q340" i="9"/>
  <c r="P340" i="9"/>
  <c r="L340" i="9"/>
  <c r="F340" i="9"/>
  <c r="Q339" i="9"/>
  <c r="P339" i="9"/>
  <c r="L339" i="9"/>
  <c r="F339" i="9"/>
  <c r="Q338" i="9"/>
  <c r="P338" i="9"/>
  <c r="L338" i="9"/>
  <c r="F338" i="9"/>
  <c r="Q337" i="9"/>
  <c r="P337" i="9"/>
  <c r="L337" i="9"/>
  <c r="F337" i="9"/>
  <c r="Q336" i="9"/>
  <c r="P336" i="9"/>
  <c r="L336" i="9"/>
  <c r="F336" i="9"/>
  <c r="Q335" i="9"/>
  <c r="P335" i="9"/>
  <c r="L335" i="9"/>
  <c r="F335" i="9"/>
  <c r="Q334" i="9"/>
  <c r="P334" i="9"/>
  <c r="L334" i="9"/>
  <c r="F334" i="9"/>
  <c r="Q333" i="9"/>
  <c r="P333" i="9"/>
  <c r="L333" i="9"/>
  <c r="F333" i="9"/>
  <c r="Q332" i="9"/>
  <c r="P332" i="9"/>
  <c r="L332" i="9"/>
  <c r="F332" i="9"/>
  <c r="Q331" i="9"/>
  <c r="P331" i="9"/>
  <c r="L331" i="9"/>
  <c r="F331" i="9"/>
  <c r="Q330" i="9"/>
  <c r="P330" i="9"/>
  <c r="L330" i="9"/>
  <c r="F330" i="9"/>
  <c r="Q329" i="9"/>
  <c r="P329" i="9"/>
  <c r="L329" i="9"/>
  <c r="F329" i="9"/>
  <c r="Q328" i="9"/>
  <c r="P328" i="9"/>
  <c r="L328" i="9"/>
  <c r="F328" i="9"/>
  <c r="Q327" i="9"/>
  <c r="P327" i="9"/>
  <c r="L327" i="9"/>
  <c r="F327" i="9"/>
  <c r="Q326" i="9"/>
  <c r="P326" i="9"/>
  <c r="L326" i="9"/>
  <c r="F326" i="9"/>
  <c r="Q325" i="9"/>
  <c r="P325" i="9"/>
  <c r="L325" i="9"/>
  <c r="F325" i="9"/>
  <c r="Q324" i="9"/>
  <c r="P324" i="9"/>
  <c r="L324" i="9"/>
  <c r="F324" i="9"/>
  <c r="Q323" i="9"/>
  <c r="P323" i="9"/>
  <c r="L323" i="9"/>
  <c r="F323" i="9"/>
  <c r="Q322" i="9"/>
  <c r="P322" i="9"/>
  <c r="L322" i="9"/>
  <c r="F322" i="9"/>
  <c r="Q321" i="9"/>
  <c r="P321" i="9"/>
  <c r="L321" i="9"/>
  <c r="F321" i="9"/>
  <c r="Q320" i="9"/>
  <c r="P320" i="9"/>
  <c r="L320" i="9"/>
  <c r="F320" i="9"/>
  <c r="Q319" i="9"/>
  <c r="P319" i="9"/>
  <c r="L319" i="9"/>
  <c r="F319" i="9"/>
  <c r="Q318" i="9"/>
  <c r="P318" i="9"/>
  <c r="L318" i="9"/>
  <c r="F318" i="9"/>
  <c r="Q317" i="9"/>
  <c r="P317" i="9"/>
  <c r="L317" i="9"/>
  <c r="F317" i="9"/>
  <c r="Q316" i="9"/>
  <c r="P316" i="9"/>
  <c r="L316" i="9"/>
  <c r="F316" i="9"/>
  <c r="Q315" i="9"/>
  <c r="P315" i="9"/>
  <c r="L315" i="9"/>
  <c r="F315" i="9"/>
  <c r="Q314" i="9"/>
  <c r="P314" i="9"/>
  <c r="L314" i="9"/>
  <c r="F314" i="9"/>
  <c r="Q313" i="9"/>
  <c r="P313" i="9"/>
  <c r="L313" i="9"/>
  <c r="F313" i="9"/>
  <c r="Q312" i="9"/>
  <c r="P312" i="9"/>
  <c r="L312" i="9"/>
  <c r="F312" i="9"/>
  <c r="Q311" i="9"/>
  <c r="P311" i="9"/>
  <c r="L311" i="9"/>
  <c r="F311" i="9"/>
  <c r="Q310" i="9"/>
  <c r="P310" i="9"/>
  <c r="L310" i="9"/>
  <c r="F310" i="9"/>
  <c r="Q309" i="9"/>
  <c r="P309" i="9"/>
  <c r="L309" i="9"/>
  <c r="F309" i="9"/>
  <c r="Q308" i="9"/>
  <c r="P308" i="9"/>
  <c r="L308" i="9"/>
  <c r="F308" i="9"/>
  <c r="Q307" i="9"/>
  <c r="P307" i="9"/>
  <c r="L307" i="9"/>
  <c r="F307" i="9"/>
  <c r="Q306" i="9"/>
  <c r="P306" i="9"/>
  <c r="L306" i="9"/>
  <c r="F306" i="9"/>
  <c r="Q305" i="9"/>
  <c r="P305" i="9"/>
  <c r="L305" i="9"/>
  <c r="F305" i="9"/>
  <c r="Q304" i="9"/>
  <c r="P304" i="9"/>
  <c r="L304" i="9"/>
  <c r="F304" i="9"/>
  <c r="Q303" i="9"/>
  <c r="P303" i="9"/>
  <c r="L303" i="9"/>
  <c r="F303" i="9"/>
  <c r="Q302" i="9"/>
  <c r="P302" i="9"/>
  <c r="L302" i="9"/>
  <c r="F302" i="9"/>
  <c r="Q301" i="9"/>
  <c r="P301" i="9"/>
  <c r="L301" i="9"/>
  <c r="F301" i="9"/>
  <c r="Q300" i="9"/>
  <c r="P300" i="9"/>
  <c r="L300" i="9"/>
  <c r="F300" i="9"/>
  <c r="Q299" i="9"/>
  <c r="P299" i="9"/>
  <c r="L299" i="9"/>
  <c r="F299" i="9"/>
  <c r="Q298" i="9"/>
  <c r="P298" i="9"/>
  <c r="L298" i="9"/>
  <c r="F298" i="9"/>
  <c r="Q297" i="9"/>
  <c r="P297" i="9"/>
  <c r="L297" i="9"/>
  <c r="F297" i="9"/>
  <c r="Q296" i="9"/>
  <c r="P296" i="9"/>
  <c r="L296" i="9"/>
  <c r="F296" i="9"/>
  <c r="Q295" i="9"/>
  <c r="P295" i="9"/>
  <c r="L295" i="9"/>
  <c r="F295" i="9"/>
  <c r="Q294" i="9"/>
  <c r="P294" i="9"/>
  <c r="L294" i="9"/>
  <c r="F294" i="9"/>
  <c r="Q293" i="9"/>
  <c r="P293" i="9"/>
  <c r="L293" i="9"/>
  <c r="F293" i="9"/>
  <c r="Q292" i="9"/>
  <c r="P292" i="9"/>
  <c r="L292" i="9"/>
  <c r="F292" i="9"/>
  <c r="Q291" i="9"/>
  <c r="P291" i="9"/>
  <c r="L291" i="9"/>
  <c r="F291" i="9"/>
  <c r="Q290" i="9"/>
  <c r="P290" i="9"/>
  <c r="L290" i="9"/>
  <c r="F290" i="9"/>
  <c r="Q289" i="9"/>
  <c r="P289" i="9"/>
  <c r="L289" i="9"/>
  <c r="F289" i="9"/>
  <c r="Q288" i="9"/>
  <c r="P288" i="9"/>
  <c r="L288" i="9"/>
  <c r="F288" i="9"/>
  <c r="Q287" i="9"/>
  <c r="P287" i="9"/>
  <c r="L287" i="9"/>
  <c r="F287" i="9"/>
  <c r="Q286" i="9"/>
  <c r="P286" i="9"/>
  <c r="L286" i="9"/>
  <c r="F286" i="9"/>
  <c r="Q285" i="9"/>
  <c r="P285" i="9"/>
  <c r="L285" i="9"/>
  <c r="F285" i="9"/>
  <c r="Q284" i="9"/>
  <c r="P284" i="9"/>
  <c r="L284" i="9"/>
  <c r="F284" i="9"/>
  <c r="Q283" i="9"/>
  <c r="P283" i="9"/>
  <c r="L283" i="9"/>
  <c r="F283" i="9"/>
  <c r="Q282" i="9"/>
  <c r="P282" i="9"/>
  <c r="L282" i="9"/>
  <c r="F282" i="9"/>
  <c r="Q281" i="9"/>
  <c r="P281" i="9"/>
  <c r="L281" i="9"/>
  <c r="F281" i="9"/>
  <c r="Q280" i="9"/>
  <c r="P280" i="9"/>
  <c r="L280" i="9"/>
  <c r="F280" i="9"/>
  <c r="Q279" i="9"/>
  <c r="P279" i="9"/>
  <c r="L279" i="9"/>
  <c r="F279" i="9"/>
  <c r="Q278" i="9"/>
  <c r="P278" i="9"/>
  <c r="L278" i="9"/>
  <c r="F278" i="9"/>
  <c r="Q277" i="9"/>
  <c r="P277" i="9"/>
  <c r="L277" i="9"/>
  <c r="F277" i="9"/>
  <c r="Q276" i="9"/>
  <c r="P276" i="9"/>
  <c r="L276" i="9"/>
  <c r="F276" i="9"/>
  <c r="Q275" i="9"/>
  <c r="P275" i="9"/>
  <c r="L275" i="9"/>
  <c r="F275" i="9"/>
  <c r="Q274" i="9"/>
  <c r="P274" i="9"/>
  <c r="L274" i="9"/>
  <c r="F274" i="9"/>
  <c r="Q273" i="9"/>
  <c r="P273" i="9"/>
  <c r="L273" i="9"/>
  <c r="F273" i="9"/>
  <c r="Q272" i="9"/>
  <c r="P272" i="9"/>
  <c r="L272" i="9"/>
  <c r="F272" i="9"/>
  <c r="Q271" i="9"/>
  <c r="P271" i="9"/>
  <c r="L271" i="9"/>
  <c r="F271" i="9"/>
  <c r="Q270" i="9"/>
  <c r="P270" i="9"/>
  <c r="L270" i="9"/>
  <c r="F270" i="9"/>
  <c r="Q269" i="9"/>
  <c r="P269" i="9"/>
  <c r="L269" i="9"/>
  <c r="F269" i="9"/>
  <c r="Q268" i="9"/>
  <c r="P268" i="9"/>
  <c r="L268" i="9"/>
  <c r="F268" i="9"/>
  <c r="Q267" i="9"/>
  <c r="P267" i="9"/>
  <c r="L267" i="9"/>
  <c r="F267" i="9"/>
  <c r="Q266" i="9"/>
  <c r="P266" i="9"/>
  <c r="L266" i="9"/>
  <c r="F266" i="9"/>
  <c r="Q265" i="9"/>
  <c r="P265" i="9"/>
  <c r="L265" i="9"/>
  <c r="F265" i="9"/>
  <c r="Q264" i="9"/>
  <c r="P264" i="9"/>
  <c r="L264" i="9"/>
  <c r="F264" i="9"/>
  <c r="Q263" i="9"/>
  <c r="P263" i="9"/>
  <c r="L263" i="9"/>
  <c r="F263" i="9"/>
  <c r="Q262" i="9"/>
  <c r="P262" i="9"/>
  <c r="L262" i="9"/>
  <c r="F262" i="9"/>
  <c r="Q261" i="9"/>
  <c r="P261" i="9"/>
  <c r="L261" i="9"/>
  <c r="F261" i="9"/>
  <c r="Q260" i="9"/>
  <c r="P260" i="9"/>
  <c r="L260" i="9"/>
  <c r="F260" i="9"/>
  <c r="Q259" i="9"/>
  <c r="P259" i="9"/>
  <c r="L259" i="9"/>
  <c r="F259" i="9"/>
  <c r="Q258" i="9"/>
  <c r="P258" i="9"/>
  <c r="L258" i="9"/>
  <c r="F258" i="9"/>
  <c r="Q257" i="9"/>
  <c r="P257" i="9"/>
  <c r="L257" i="9"/>
  <c r="F257" i="9"/>
  <c r="Q256" i="9"/>
  <c r="P256" i="9"/>
  <c r="L256" i="9"/>
  <c r="F256" i="9"/>
  <c r="Q255" i="9"/>
  <c r="P255" i="9"/>
  <c r="L255" i="9"/>
  <c r="F255" i="9"/>
  <c r="Q254" i="9"/>
  <c r="P254" i="9"/>
  <c r="L254" i="9"/>
  <c r="F254" i="9"/>
  <c r="Q253" i="9"/>
  <c r="P253" i="9"/>
  <c r="L253" i="9"/>
  <c r="F253" i="9"/>
  <c r="P252" i="9"/>
  <c r="L252" i="9"/>
  <c r="F252" i="9"/>
  <c r="Q251" i="9"/>
  <c r="P251" i="9"/>
  <c r="L251" i="9"/>
  <c r="F251" i="9"/>
  <c r="Q250" i="9"/>
  <c r="P250" i="9"/>
  <c r="L250" i="9"/>
  <c r="F250" i="9"/>
  <c r="Q249" i="9"/>
  <c r="P249" i="9"/>
  <c r="L249" i="9"/>
  <c r="F249" i="9"/>
  <c r="Q248" i="9"/>
  <c r="P248" i="9"/>
  <c r="L248" i="9"/>
  <c r="F248" i="9"/>
  <c r="Q247" i="9"/>
  <c r="P247" i="9"/>
  <c r="L247" i="9"/>
  <c r="F247" i="9"/>
  <c r="Q246" i="9"/>
  <c r="P246" i="9"/>
  <c r="L246" i="9"/>
  <c r="F246" i="9"/>
  <c r="Q245" i="9"/>
  <c r="P245" i="9"/>
  <c r="L245" i="9"/>
  <c r="F245" i="9"/>
  <c r="Q244" i="9"/>
  <c r="P244" i="9"/>
  <c r="L244" i="9"/>
  <c r="F244" i="9"/>
  <c r="Q243" i="9"/>
  <c r="P243" i="9"/>
  <c r="L243" i="9"/>
  <c r="F243" i="9"/>
  <c r="Q242" i="9"/>
  <c r="P242" i="9"/>
  <c r="L242" i="9"/>
  <c r="F242" i="9"/>
  <c r="Q241" i="9"/>
  <c r="P241" i="9"/>
  <c r="L241" i="9"/>
  <c r="F241" i="9"/>
  <c r="Q240" i="9"/>
  <c r="P240" i="9"/>
  <c r="L240" i="9"/>
  <c r="F240" i="9"/>
  <c r="Q239" i="9"/>
  <c r="P239" i="9"/>
  <c r="L239" i="9"/>
  <c r="F239" i="9"/>
  <c r="Q238" i="9"/>
  <c r="P238" i="9"/>
  <c r="L238" i="9"/>
  <c r="F238" i="9"/>
  <c r="Q237" i="9"/>
  <c r="P237" i="9"/>
  <c r="L237" i="9"/>
  <c r="F237" i="9"/>
  <c r="Q236" i="9"/>
  <c r="P236" i="9"/>
  <c r="L236" i="9"/>
  <c r="F236" i="9"/>
  <c r="Q235" i="9"/>
  <c r="P235" i="9"/>
  <c r="L235" i="9"/>
  <c r="F235" i="9"/>
  <c r="Q234" i="9"/>
  <c r="P234" i="9"/>
  <c r="L234" i="9"/>
  <c r="F234" i="9"/>
  <c r="Q233" i="9"/>
  <c r="P233" i="9"/>
  <c r="L233" i="9"/>
  <c r="F233" i="9"/>
  <c r="Q232" i="9"/>
  <c r="P232" i="9"/>
  <c r="L232" i="9"/>
  <c r="F232" i="9"/>
  <c r="Q231" i="9"/>
  <c r="P231" i="9"/>
  <c r="L231" i="9"/>
  <c r="F231" i="9"/>
  <c r="Q230" i="9"/>
  <c r="P230" i="9"/>
  <c r="L230" i="9"/>
  <c r="F230" i="9"/>
  <c r="Q229" i="9"/>
  <c r="P229" i="9"/>
  <c r="L229" i="9"/>
  <c r="F229" i="9"/>
  <c r="Q228" i="9"/>
  <c r="P228" i="9"/>
  <c r="L228" i="9"/>
  <c r="F228" i="9"/>
  <c r="Q227" i="9"/>
  <c r="P227" i="9"/>
  <c r="L227" i="9"/>
  <c r="F227" i="9"/>
  <c r="Q226" i="9"/>
  <c r="P226" i="9"/>
  <c r="L226" i="9"/>
  <c r="F226" i="9"/>
  <c r="Q225" i="9"/>
  <c r="P225" i="9"/>
  <c r="L225" i="9"/>
  <c r="F225" i="9"/>
  <c r="Q224" i="9"/>
  <c r="P224" i="9"/>
  <c r="L224" i="9"/>
  <c r="F224" i="9"/>
  <c r="Q223" i="9"/>
  <c r="P223" i="9"/>
  <c r="L223" i="9"/>
  <c r="F223" i="9"/>
  <c r="Q222" i="9"/>
  <c r="P222" i="9"/>
  <c r="L222" i="9"/>
  <c r="F222" i="9"/>
  <c r="Q221" i="9"/>
  <c r="P221" i="9"/>
  <c r="L221" i="9"/>
  <c r="F221" i="9"/>
  <c r="Q220" i="9"/>
  <c r="P220" i="9"/>
  <c r="L220" i="9"/>
  <c r="F220" i="9"/>
  <c r="Q219" i="9"/>
  <c r="P219" i="9"/>
  <c r="L219" i="9"/>
  <c r="F219" i="9"/>
  <c r="Q218" i="9"/>
  <c r="P218" i="9"/>
  <c r="L218" i="9"/>
  <c r="F218" i="9"/>
  <c r="Q217" i="9"/>
  <c r="P217" i="9"/>
  <c r="L217" i="9"/>
  <c r="F217" i="9"/>
  <c r="Q216" i="9"/>
  <c r="P216" i="9"/>
  <c r="L216" i="9"/>
  <c r="F216" i="9"/>
  <c r="Q215" i="9"/>
  <c r="P215" i="9"/>
  <c r="L215" i="9"/>
  <c r="F215" i="9"/>
  <c r="Q214" i="9"/>
  <c r="P214" i="9"/>
  <c r="L214" i="9"/>
  <c r="F214" i="9"/>
  <c r="Q213" i="9"/>
  <c r="P213" i="9"/>
  <c r="L213" i="9"/>
  <c r="F213" i="9"/>
  <c r="Q212" i="9"/>
  <c r="P212" i="9"/>
  <c r="L212" i="9"/>
  <c r="F212" i="9"/>
  <c r="Q211" i="9"/>
  <c r="P211" i="9"/>
  <c r="L211" i="9"/>
  <c r="F211" i="9"/>
  <c r="Q210" i="9"/>
  <c r="P210" i="9"/>
  <c r="L210" i="9"/>
  <c r="F210" i="9"/>
  <c r="Q209" i="9"/>
  <c r="P209" i="9"/>
  <c r="L209" i="9"/>
  <c r="F209" i="9"/>
  <c r="Q208" i="9"/>
  <c r="P208" i="9"/>
  <c r="L208" i="9"/>
  <c r="F208" i="9"/>
  <c r="Q207" i="9"/>
  <c r="P207" i="9"/>
  <c r="L207" i="9"/>
  <c r="F207" i="9"/>
  <c r="Q206" i="9"/>
  <c r="P206" i="9"/>
  <c r="L206" i="9"/>
  <c r="F206" i="9"/>
  <c r="Q205" i="9"/>
  <c r="P205" i="9"/>
  <c r="L205" i="9"/>
  <c r="F205" i="9"/>
  <c r="Q204" i="9"/>
  <c r="P204" i="9"/>
  <c r="L204" i="9"/>
  <c r="F204" i="9"/>
  <c r="Q203" i="9"/>
  <c r="P203" i="9"/>
  <c r="L203" i="9"/>
  <c r="F203" i="9"/>
  <c r="Q202" i="9"/>
  <c r="P202" i="9"/>
  <c r="L202" i="9"/>
  <c r="F202" i="9"/>
  <c r="Q201" i="9"/>
  <c r="P201" i="9"/>
  <c r="L201" i="9"/>
  <c r="F201" i="9"/>
  <c r="Q200" i="9"/>
  <c r="P200" i="9"/>
  <c r="L200" i="9"/>
  <c r="F200" i="9"/>
  <c r="Q199" i="9"/>
  <c r="P199" i="9"/>
  <c r="L199" i="9"/>
  <c r="F199" i="9"/>
  <c r="Q198" i="9"/>
  <c r="P198" i="9"/>
  <c r="L198" i="9"/>
  <c r="F198" i="9"/>
  <c r="Q197" i="9"/>
  <c r="P197" i="9"/>
  <c r="L197" i="9"/>
  <c r="F197" i="9"/>
  <c r="Q196" i="9"/>
  <c r="P196" i="9"/>
  <c r="L196" i="9"/>
  <c r="F196" i="9"/>
  <c r="Q195" i="9"/>
  <c r="L195" i="9"/>
  <c r="F195" i="9"/>
  <c r="Q194" i="9"/>
  <c r="L194" i="9"/>
  <c r="F194" i="9"/>
  <c r="Q193" i="9"/>
  <c r="P193" i="9"/>
  <c r="L193" i="9"/>
  <c r="F193" i="9"/>
  <c r="Q192" i="9"/>
  <c r="P192" i="9"/>
  <c r="L192" i="9"/>
  <c r="F192" i="9"/>
  <c r="Q191" i="9"/>
  <c r="P191" i="9"/>
  <c r="L191" i="9"/>
  <c r="F191" i="9"/>
  <c r="Q190" i="9"/>
  <c r="P190" i="9"/>
  <c r="L190" i="9"/>
  <c r="F190" i="9"/>
  <c r="Q189" i="9"/>
  <c r="P189" i="9"/>
  <c r="L189" i="9"/>
  <c r="F189" i="9"/>
  <c r="Q188" i="9"/>
  <c r="P188" i="9"/>
  <c r="L188" i="9"/>
  <c r="F188" i="9"/>
  <c r="Q187" i="9"/>
  <c r="P187" i="9"/>
  <c r="L187" i="9"/>
  <c r="F187" i="9"/>
  <c r="Q186" i="9"/>
  <c r="P186" i="9"/>
  <c r="L186" i="9"/>
  <c r="F186" i="9"/>
  <c r="Q185" i="9"/>
  <c r="P185" i="9"/>
  <c r="L185" i="9"/>
  <c r="F185" i="9"/>
  <c r="Q184" i="9"/>
  <c r="P184" i="9"/>
  <c r="L184" i="9"/>
  <c r="F184" i="9"/>
  <c r="Q183" i="9"/>
  <c r="P183" i="9"/>
  <c r="L183" i="9"/>
  <c r="F183" i="9"/>
  <c r="Q182" i="9"/>
  <c r="P182" i="9"/>
  <c r="L182" i="9"/>
  <c r="F182" i="9"/>
  <c r="Q181" i="9"/>
  <c r="P181" i="9"/>
  <c r="L181" i="9"/>
  <c r="F181" i="9"/>
  <c r="Q180" i="9"/>
  <c r="P180" i="9"/>
  <c r="L180" i="9"/>
  <c r="F180" i="9"/>
  <c r="Q179" i="9"/>
  <c r="P179" i="9"/>
  <c r="L179" i="9"/>
  <c r="F179" i="9"/>
  <c r="Q178" i="9"/>
  <c r="P178" i="9"/>
  <c r="L178" i="9"/>
  <c r="F178" i="9"/>
  <c r="Q177" i="9"/>
  <c r="P177" i="9"/>
  <c r="L177" i="9"/>
  <c r="F177" i="9"/>
  <c r="Q176" i="9"/>
  <c r="P176" i="9"/>
  <c r="L176" i="9"/>
  <c r="F176" i="9"/>
  <c r="Q175" i="9"/>
  <c r="L175" i="9"/>
  <c r="F175" i="9"/>
  <c r="Q174" i="9"/>
  <c r="P174" i="9"/>
  <c r="L174" i="9"/>
  <c r="F174" i="9"/>
  <c r="Q173" i="9"/>
  <c r="L173" i="9"/>
  <c r="F173" i="9"/>
  <c r="Q172" i="9"/>
  <c r="P172" i="9"/>
  <c r="L172" i="9"/>
  <c r="F172" i="9"/>
  <c r="Q171" i="9"/>
  <c r="P171" i="9"/>
  <c r="L171" i="9"/>
  <c r="F171" i="9"/>
  <c r="Q170" i="9"/>
  <c r="P170" i="9"/>
  <c r="L170" i="9"/>
  <c r="F170" i="9"/>
  <c r="Q169" i="9"/>
  <c r="P169" i="9"/>
  <c r="L169" i="9"/>
  <c r="F169" i="9"/>
  <c r="Q168" i="9"/>
  <c r="P168" i="9"/>
  <c r="L168" i="9"/>
  <c r="F168" i="9"/>
  <c r="Q167" i="9"/>
  <c r="P167" i="9"/>
  <c r="L167" i="9"/>
  <c r="F167" i="9"/>
  <c r="Q166" i="9"/>
  <c r="P166" i="9"/>
  <c r="L166" i="9"/>
  <c r="F166" i="9"/>
  <c r="Q165" i="9"/>
  <c r="P165" i="9"/>
  <c r="L165" i="9"/>
  <c r="F165" i="9"/>
  <c r="Q164" i="9"/>
  <c r="P164" i="9"/>
  <c r="L164" i="9"/>
  <c r="F164" i="9"/>
  <c r="Q163" i="9"/>
  <c r="P163" i="9"/>
  <c r="L163" i="9"/>
  <c r="F163" i="9"/>
  <c r="Q162" i="9"/>
  <c r="P162" i="9"/>
  <c r="L162" i="9"/>
  <c r="F162" i="9"/>
  <c r="Q161" i="9"/>
  <c r="P161" i="9"/>
  <c r="L161" i="9"/>
  <c r="F161" i="9"/>
  <c r="Q160" i="9"/>
  <c r="P160" i="9"/>
  <c r="L160" i="9"/>
  <c r="F160" i="9"/>
  <c r="Q159" i="9"/>
  <c r="P159" i="9"/>
  <c r="L159" i="9"/>
  <c r="F159" i="9"/>
  <c r="Q158" i="9"/>
  <c r="P158" i="9"/>
  <c r="L158" i="9"/>
  <c r="F158" i="9"/>
  <c r="Q157" i="9"/>
  <c r="P157" i="9"/>
  <c r="L157" i="9"/>
  <c r="F157" i="9"/>
  <c r="Q156" i="9"/>
  <c r="P156" i="9"/>
  <c r="L156" i="9"/>
  <c r="F156" i="9"/>
  <c r="Q155" i="9"/>
  <c r="P155" i="9"/>
  <c r="L155" i="9"/>
  <c r="F155" i="9"/>
  <c r="Q154" i="9"/>
  <c r="P154" i="9"/>
  <c r="L154" i="9"/>
  <c r="F154" i="9"/>
  <c r="Q153" i="9"/>
  <c r="L153" i="9"/>
  <c r="F153" i="9"/>
  <c r="Q152" i="9"/>
  <c r="L152" i="9"/>
  <c r="F152" i="9"/>
  <c r="Q151" i="9"/>
  <c r="L151" i="9"/>
  <c r="F151" i="9"/>
  <c r="Q150" i="9"/>
  <c r="L150" i="9"/>
  <c r="F150" i="9"/>
  <c r="Q149" i="9"/>
  <c r="P149" i="9"/>
  <c r="L149" i="9"/>
  <c r="F149" i="9"/>
  <c r="Q148" i="9"/>
  <c r="L148" i="9"/>
  <c r="F148" i="9"/>
  <c r="Q147" i="9"/>
  <c r="P147" i="9"/>
  <c r="L147" i="9"/>
  <c r="F147" i="9"/>
  <c r="Q146" i="9"/>
  <c r="L146" i="9"/>
  <c r="F146" i="9"/>
  <c r="Q145" i="9"/>
  <c r="P145" i="9"/>
  <c r="L145" i="9"/>
  <c r="F145" i="9"/>
  <c r="Q144" i="9"/>
  <c r="P144" i="9"/>
  <c r="L144" i="9"/>
  <c r="F144" i="9"/>
  <c r="Q143" i="9"/>
  <c r="P143" i="9"/>
  <c r="L143" i="9"/>
  <c r="F143" i="9"/>
  <c r="Q142" i="9"/>
  <c r="P142" i="9"/>
  <c r="L142" i="9"/>
  <c r="F142" i="9"/>
  <c r="Q141" i="9"/>
  <c r="P141" i="9"/>
  <c r="L141" i="9"/>
  <c r="F141" i="9"/>
  <c r="Q140" i="9"/>
  <c r="P140" i="9"/>
  <c r="L140" i="9"/>
  <c r="F140" i="9"/>
  <c r="Q139" i="9"/>
  <c r="P139" i="9"/>
  <c r="L139" i="9"/>
  <c r="F139" i="9"/>
  <c r="Q138" i="9"/>
  <c r="P138" i="9"/>
  <c r="L138" i="9"/>
  <c r="F138" i="9"/>
  <c r="Q137" i="9"/>
  <c r="P137" i="9"/>
  <c r="L137" i="9"/>
  <c r="F137" i="9"/>
  <c r="Q136" i="9"/>
  <c r="P136" i="9"/>
  <c r="L136" i="9"/>
  <c r="F136" i="9"/>
  <c r="Q135" i="9"/>
  <c r="P135" i="9"/>
  <c r="L135" i="9"/>
  <c r="F135" i="9"/>
  <c r="Q134" i="9"/>
  <c r="P134" i="9"/>
  <c r="L134" i="9"/>
  <c r="F134" i="9"/>
  <c r="Q133" i="9"/>
  <c r="P133" i="9"/>
  <c r="L133" i="9"/>
  <c r="F133" i="9"/>
  <c r="Q132" i="9"/>
  <c r="P132" i="9"/>
  <c r="L132" i="9"/>
  <c r="F132" i="9"/>
  <c r="Q131" i="9"/>
  <c r="P131" i="9"/>
  <c r="L131" i="9"/>
  <c r="F131" i="9"/>
  <c r="Q130" i="9"/>
  <c r="L130" i="9"/>
  <c r="F130" i="9"/>
  <c r="Q129" i="9"/>
  <c r="P129" i="9"/>
  <c r="L129" i="9"/>
  <c r="F129" i="9"/>
  <c r="Q128" i="9"/>
  <c r="P128" i="9"/>
  <c r="L128" i="9"/>
  <c r="F128" i="9"/>
  <c r="Q127" i="9"/>
  <c r="P127" i="9"/>
  <c r="L127" i="9"/>
  <c r="F127" i="9"/>
  <c r="Q126" i="9"/>
  <c r="P126" i="9"/>
  <c r="L126" i="9"/>
  <c r="F126" i="9"/>
  <c r="Q125" i="9"/>
  <c r="P125" i="9"/>
  <c r="L125" i="9"/>
  <c r="F125" i="9"/>
  <c r="Q124" i="9"/>
  <c r="P124" i="9"/>
  <c r="L124" i="9"/>
  <c r="F124" i="9"/>
  <c r="Q123" i="9"/>
  <c r="L123" i="9"/>
  <c r="F123" i="9"/>
  <c r="Q122" i="9"/>
  <c r="P122" i="9"/>
  <c r="L122" i="9"/>
  <c r="F122" i="9"/>
  <c r="Q121" i="9"/>
  <c r="P121" i="9"/>
  <c r="L121" i="9"/>
  <c r="F121" i="9"/>
  <c r="Q120" i="9"/>
  <c r="P120" i="9"/>
  <c r="L120" i="9"/>
  <c r="F120" i="9"/>
  <c r="Q119" i="9"/>
  <c r="P119" i="9"/>
  <c r="L119" i="9"/>
  <c r="F119" i="9"/>
  <c r="Q118" i="9"/>
  <c r="P118" i="9"/>
  <c r="L118" i="9"/>
  <c r="F118" i="9"/>
  <c r="Q117" i="9"/>
  <c r="P117" i="9"/>
  <c r="L117" i="9"/>
  <c r="F117" i="9"/>
  <c r="Q116" i="9"/>
  <c r="P116" i="9"/>
  <c r="L116" i="9"/>
  <c r="F116" i="9"/>
  <c r="Q115" i="9"/>
  <c r="P115" i="9"/>
  <c r="L115" i="9"/>
  <c r="F115" i="9"/>
  <c r="Q114" i="9"/>
  <c r="L114" i="9"/>
  <c r="F114" i="9"/>
  <c r="Q113" i="9"/>
  <c r="P113" i="9"/>
  <c r="L113" i="9"/>
  <c r="F113" i="9"/>
  <c r="Q112" i="9"/>
  <c r="P112" i="9"/>
  <c r="L112" i="9"/>
  <c r="F112" i="9"/>
  <c r="Q111" i="9"/>
  <c r="P111" i="9"/>
  <c r="L111" i="9"/>
  <c r="F111" i="9"/>
  <c r="Q110" i="9"/>
  <c r="P110" i="9"/>
  <c r="L110" i="9"/>
  <c r="F110" i="9"/>
  <c r="Q109" i="9"/>
  <c r="P109" i="9"/>
  <c r="L109" i="9"/>
  <c r="F109" i="9"/>
  <c r="Q108" i="9"/>
  <c r="P108" i="9"/>
  <c r="L108" i="9"/>
  <c r="F108" i="9"/>
  <c r="Q107" i="9"/>
  <c r="P107" i="9"/>
  <c r="L107" i="9"/>
  <c r="F107" i="9"/>
  <c r="Q106" i="9"/>
  <c r="P106" i="9"/>
  <c r="L106" i="9"/>
  <c r="F106" i="9"/>
  <c r="Q105" i="9"/>
  <c r="P105" i="9"/>
  <c r="L105" i="9"/>
  <c r="F105" i="9"/>
  <c r="Q104" i="9"/>
  <c r="P104" i="9"/>
  <c r="L104" i="9"/>
  <c r="F104" i="9"/>
  <c r="Q103" i="9"/>
  <c r="P103" i="9"/>
  <c r="L103" i="9"/>
  <c r="F103" i="9"/>
  <c r="Q102" i="9"/>
  <c r="P102" i="9"/>
  <c r="L102" i="9"/>
  <c r="F102" i="9"/>
  <c r="Q101" i="9"/>
  <c r="P101" i="9"/>
  <c r="L101" i="9"/>
  <c r="F101" i="9"/>
  <c r="Q100" i="9"/>
  <c r="P100" i="9"/>
  <c r="L100" i="9"/>
  <c r="F100" i="9"/>
  <c r="Q99" i="9"/>
  <c r="P99" i="9"/>
  <c r="L99" i="9"/>
  <c r="F99" i="9"/>
  <c r="Q98" i="9"/>
  <c r="P98" i="9"/>
  <c r="L98" i="9"/>
  <c r="F98" i="9"/>
  <c r="Q97" i="9"/>
  <c r="P97" i="9"/>
  <c r="L97" i="9"/>
  <c r="F97" i="9"/>
  <c r="Q96" i="9"/>
  <c r="P96" i="9"/>
  <c r="L96" i="9"/>
  <c r="F96" i="9"/>
  <c r="Q95" i="9"/>
  <c r="P95" i="9"/>
  <c r="L95" i="9"/>
  <c r="F95" i="9"/>
  <c r="Q94" i="9"/>
  <c r="P94" i="9"/>
  <c r="L94" i="9"/>
  <c r="F94" i="9"/>
  <c r="Q93" i="9"/>
  <c r="P93" i="9"/>
  <c r="L93" i="9"/>
  <c r="F93" i="9"/>
  <c r="Q92" i="9"/>
  <c r="P92" i="9"/>
  <c r="L92" i="9"/>
  <c r="F92" i="9"/>
  <c r="Q91" i="9"/>
  <c r="P91" i="9"/>
  <c r="L91" i="9"/>
  <c r="F91" i="9"/>
  <c r="Q90" i="9"/>
  <c r="P90" i="9"/>
  <c r="L90" i="9"/>
  <c r="F90" i="9"/>
  <c r="Q89" i="9"/>
  <c r="P89" i="9"/>
  <c r="L89" i="9"/>
  <c r="F89" i="9"/>
  <c r="Q88" i="9"/>
  <c r="P88" i="9"/>
  <c r="L88" i="9"/>
  <c r="F88" i="9"/>
  <c r="Q87" i="9"/>
  <c r="P87" i="9"/>
  <c r="L87" i="9"/>
  <c r="F87" i="9"/>
  <c r="Q86" i="9"/>
  <c r="P86" i="9"/>
  <c r="L86" i="9"/>
  <c r="F86" i="9"/>
  <c r="Q85" i="9"/>
  <c r="P85" i="9"/>
  <c r="L85" i="9"/>
  <c r="F85" i="9"/>
  <c r="Q84" i="9"/>
  <c r="P84" i="9"/>
  <c r="L84" i="9"/>
  <c r="F84" i="9"/>
  <c r="Q83" i="9"/>
  <c r="P83" i="9"/>
  <c r="L83" i="9"/>
  <c r="F83" i="9"/>
  <c r="Q82" i="9"/>
  <c r="P82" i="9"/>
  <c r="L82" i="9"/>
  <c r="F82" i="9"/>
  <c r="Q81" i="9"/>
  <c r="P81" i="9"/>
  <c r="L81" i="9"/>
  <c r="F81" i="9"/>
  <c r="Q80" i="9"/>
  <c r="P80" i="9"/>
  <c r="L80" i="9"/>
  <c r="F80" i="9"/>
  <c r="Q79" i="9"/>
  <c r="P79" i="9"/>
  <c r="L79" i="9"/>
  <c r="F79" i="9"/>
  <c r="Q78" i="9"/>
  <c r="P78" i="9"/>
  <c r="L78" i="9"/>
  <c r="F78" i="9"/>
  <c r="Q77" i="9"/>
  <c r="P77" i="9"/>
  <c r="L77" i="9"/>
  <c r="F77" i="9"/>
  <c r="Q76" i="9"/>
  <c r="P76" i="9"/>
  <c r="L76" i="9"/>
  <c r="F76" i="9"/>
  <c r="Q75" i="9"/>
  <c r="P75" i="9"/>
  <c r="L75" i="9"/>
  <c r="F75" i="9"/>
  <c r="Q74" i="9"/>
  <c r="P74" i="9"/>
  <c r="L74" i="9"/>
  <c r="F74" i="9"/>
  <c r="Q73" i="9"/>
  <c r="P73" i="9"/>
  <c r="L73" i="9"/>
  <c r="F73" i="9"/>
  <c r="Q72" i="9"/>
  <c r="P72" i="9"/>
  <c r="L72" i="9"/>
  <c r="F72" i="9"/>
  <c r="Q71" i="9"/>
  <c r="P71" i="9"/>
  <c r="L71" i="9"/>
  <c r="F71" i="9"/>
  <c r="Q70" i="9"/>
  <c r="P70" i="9"/>
  <c r="L70" i="9"/>
  <c r="F70" i="9"/>
  <c r="Q69" i="9"/>
  <c r="P69" i="9"/>
  <c r="L69" i="9"/>
  <c r="F69" i="9"/>
  <c r="Q68" i="9"/>
  <c r="P68" i="9"/>
  <c r="L68" i="9"/>
  <c r="F68" i="9"/>
  <c r="O67" i="9"/>
  <c r="M67" i="9"/>
  <c r="N2" i="3"/>
  <c r="N3" i="3"/>
  <c r="N4" i="3"/>
  <c r="N5" i="3"/>
  <c r="N6" i="3"/>
  <c r="N7" i="3"/>
  <c r="N8" i="3"/>
  <c r="N9" i="3"/>
  <c r="N10" i="3"/>
  <c r="N11" i="3"/>
  <c r="N12" i="3"/>
  <c r="N13" i="3"/>
  <c r="N14" i="3"/>
  <c r="N15" i="3"/>
  <c r="N16" i="3"/>
  <c r="N17" i="3"/>
  <c r="N18" i="3"/>
  <c r="N19" i="3"/>
  <c r="N20" i="3"/>
  <c r="N21" i="3"/>
  <c r="N22" i="3"/>
  <c r="N23" i="3"/>
  <c r="N24" i="3"/>
  <c r="N25" i="3"/>
  <c r="N26" i="3"/>
  <c r="N27" i="3"/>
  <c r="N28" i="3"/>
  <c r="N29" i="3"/>
  <c r="N30" i="3"/>
  <c r="N31" i="3"/>
  <c r="N32" i="3"/>
  <c r="N33" i="3"/>
  <c r="N34" i="3"/>
  <c r="N35" i="3"/>
  <c r="N36" i="3"/>
  <c r="N37" i="3"/>
  <c r="N38" i="3"/>
  <c r="N39" i="3"/>
  <c r="N40" i="3"/>
  <c r="N41" i="3"/>
  <c r="N42" i="3"/>
  <c r="N43" i="3"/>
  <c r="N44" i="3"/>
  <c r="N45" i="3"/>
  <c r="N46" i="3"/>
  <c r="N47" i="3"/>
  <c r="N48" i="3"/>
  <c r="N49" i="3"/>
  <c r="N50" i="3"/>
  <c r="N51" i="3"/>
  <c r="N52" i="3"/>
  <c r="N53" i="3"/>
  <c r="N54" i="3"/>
  <c r="N55" i="3"/>
  <c r="N56" i="3"/>
  <c r="N57" i="3"/>
  <c r="N58" i="3"/>
  <c r="N59" i="3"/>
  <c r="N60" i="3"/>
  <c r="N61" i="3"/>
  <c r="N62" i="3"/>
  <c r="N63" i="3"/>
  <c r="N64" i="3"/>
  <c r="N65" i="3"/>
  <c r="N66" i="3"/>
  <c r="N67" i="3"/>
  <c r="N68" i="3"/>
  <c r="N69" i="3"/>
  <c r="N70" i="3"/>
  <c r="N71" i="3"/>
  <c r="N72" i="3"/>
  <c r="N73" i="3"/>
  <c r="N74" i="3"/>
  <c r="N75" i="3"/>
  <c r="N76" i="3"/>
  <c r="N77" i="3"/>
  <c r="N78" i="3"/>
  <c r="N79" i="3"/>
  <c r="N80" i="3"/>
  <c r="N81" i="3"/>
  <c r="N82" i="3"/>
  <c r="N83" i="3"/>
  <c r="N84" i="3"/>
  <c r="N85" i="3"/>
  <c r="N86" i="3"/>
  <c r="N87" i="3"/>
  <c r="N88" i="3"/>
  <c r="N89" i="3"/>
  <c r="N90" i="3"/>
  <c r="N91" i="3"/>
  <c r="N92" i="3"/>
  <c r="N93" i="3"/>
  <c r="N94" i="3"/>
  <c r="N95" i="3"/>
  <c r="N96" i="3"/>
  <c r="N97" i="3"/>
  <c r="N98" i="3"/>
  <c r="N99" i="3"/>
  <c r="N100" i="3"/>
  <c r="N101" i="3"/>
  <c r="N102" i="3"/>
  <c r="N103" i="3"/>
  <c r="N104" i="3"/>
  <c r="N105" i="3"/>
  <c r="N106" i="3"/>
  <c r="N107" i="3"/>
  <c r="N108" i="3"/>
  <c r="N109" i="3"/>
  <c r="N110" i="3"/>
  <c r="N111" i="3"/>
  <c r="N112" i="3"/>
  <c r="N113" i="3"/>
  <c r="N114" i="3"/>
  <c r="N115" i="3"/>
  <c r="N116" i="3"/>
  <c r="N117" i="3"/>
  <c r="N118" i="3"/>
  <c r="N119" i="3"/>
  <c r="N120" i="3"/>
  <c r="N121" i="3"/>
  <c r="N122" i="3"/>
  <c r="N123" i="3"/>
  <c r="N124" i="3"/>
  <c r="N125" i="3"/>
  <c r="N126" i="3"/>
  <c r="N127" i="3"/>
  <c r="N128" i="3"/>
  <c r="N129" i="3"/>
  <c r="N130" i="3"/>
  <c r="N131" i="3"/>
  <c r="N132" i="3"/>
  <c r="N133" i="3"/>
  <c r="N134" i="3"/>
  <c r="N135" i="3"/>
  <c r="N136" i="3"/>
  <c r="N137" i="3"/>
  <c r="N138" i="3"/>
  <c r="N139" i="3"/>
  <c r="N140" i="3"/>
  <c r="N141" i="3"/>
  <c r="N142" i="3"/>
  <c r="N143" i="3"/>
  <c r="N144" i="3"/>
  <c r="N145" i="3"/>
  <c r="N146" i="3"/>
  <c r="N147" i="3"/>
  <c r="N148" i="3"/>
  <c r="N149" i="3"/>
  <c r="N150" i="3"/>
  <c r="N151" i="3"/>
  <c r="N152" i="3"/>
  <c r="N153" i="3"/>
  <c r="N154" i="3"/>
  <c r="N155" i="3"/>
  <c r="N156" i="3"/>
  <c r="N157" i="3"/>
  <c r="N158" i="3"/>
  <c r="N159" i="3"/>
  <c r="N160" i="3"/>
  <c r="N161" i="3"/>
  <c r="N162" i="3"/>
  <c r="N163" i="3"/>
  <c r="N164" i="3"/>
  <c r="N165" i="3"/>
  <c r="N166" i="3"/>
  <c r="N167" i="3"/>
  <c r="N168" i="3"/>
  <c r="N169" i="3"/>
  <c r="N170" i="3"/>
  <c r="N171" i="3"/>
  <c r="N172" i="3"/>
  <c r="N173" i="3"/>
  <c r="N174" i="3"/>
  <c r="N175" i="3"/>
  <c r="N176" i="3"/>
  <c r="N177" i="3"/>
  <c r="N178" i="3"/>
  <c r="N179" i="3"/>
  <c r="N180" i="3"/>
  <c r="N181" i="3"/>
  <c r="N182" i="3"/>
  <c r="N183" i="3"/>
  <c r="N184" i="3"/>
  <c r="N185" i="3"/>
  <c r="N186" i="3"/>
  <c r="N187" i="3"/>
  <c r="N188" i="3"/>
  <c r="N189" i="3"/>
  <c r="N190" i="3"/>
  <c r="N191" i="3"/>
  <c r="N192" i="3"/>
  <c r="N193" i="3"/>
  <c r="N194" i="3"/>
  <c r="N195" i="3"/>
  <c r="N196" i="3"/>
  <c r="N197" i="3"/>
  <c r="N198" i="3"/>
  <c r="N199" i="3"/>
  <c r="N200" i="3"/>
  <c r="N201" i="3"/>
  <c r="N202" i="3"/>
  <c r="N203" i="3"/>
  <c r="N204" i="3"/>
  <c r="N205" i="3"/>
  <c r="N206" i="3"/>
  <c r="N207" i="3"/>
  <c r="N208" i="3"/>
  <c r="N209" i="3"/>
  <c r="N210" i="3"/>
  <c r="N211" i="3"/>
  <c r="N212" i="3"/>
  <c r="N213" i="3"/>
  <c r="N214" i="3"/>
  <c r="N215" i="3"/>
  <c r="N216" i="3"/>
  <c r="N217" i="3"/>
  <c r="N218" i="3"/>
  <c r="N219" i="3"/>
  <c r="N220" i="3"/>
  <c r="N221" i="3"/>
  <c r="N222" i="3"/>
  <c r="N223" i="3"/>
  <c r="N224" i="3"/>
  <c r="N225" i="3"/>
  <c r="N226" i="3"/>
  <c r="N227" i="3"/>
  <c r="N228" i="3"/>
  <c r="N229" i="3"/>
  <c r="N230" i="3"/>
  <c r="N231" i="3"/>
  <c r="N232" i="3"/>
  <c r="N233" i="3"/>
  <c r="N234" i="3"/>
  <c r="N235" i="3"/>
  <c r="N236" i="3"/>
  <c r="N237" i="3"/>
  <c r="N238" i="3"/>
  <c r="N239" i="3"/>
  <c r="N240" i="3"/>
  <c r="N241" i="3"/>
  <c r="N242" i="3"/>
  <c r="N243" i="3"/>
  <c r="N244" i="3"/>
  <c r="N245" i="3"/>
  <c r="N246" i="3"/>
  <c r="N247" i="3"/>
  <c r="N248" i="3"/>
  <c r="N249" i="3"/>
  <c r="N250" i="3"/>
  <c r="N251" i="3"/>
  <c r="N252" i="3"/>
  <c r="N253" i="3"/>
  <c r="N254" i="3"/>
  <c r="N255" i="3"/>
  <c r="N256" i="3"/>
  <c r="N257" i="3"/>
  <c r="N258" i="3"/>
  <c r="N259" i="3"/>
  <c r="N260" i="3"/>
  <c r="N261" i="3"/>
  <c r="N262" i="3"/>
  <c r="N263" i="3"/>
  <c r="N264" i="3"/>
  <c r="N265" i="3"/>
  <c r="N266" i="3"/>
  <c r="N267" i="3"/>
  <c r="N268" i="3"/>
  <c r="N269" i="3"/>
  <c r="N270" i="3"/>
  <c r="N271" i="3"/>
  <c r="N272" i="3"/>
  <c r="N273" i="3"/>
  <c r="N274" i="3"/>
  <c r="N275" i="3"/>
  <c r="N276" i="3"/>
  <c r="N277" i="3"/>
  <c r="N278" i="3"/>
  <c r="N279" i="3"/>
  <c r="N280" i="3"/>
  <c r="N281" i="3"/>
  <c r="N282" i="3"/>
  <c r="N283" i="3"/>
  <c r="N284" i="3"/>
  <c r="N285" i="3"/>
  <c r="N286" i="3"/>
  <c r="N287" i="3"/>
  <c r="N288" i="3"/>
  <c r="N289" i="3"/>
  <c r="N290" i="3"/>
  <c r="N291" i="3"/>
  <c r="N292" i="3"/>
  <c r="N293" i="3"/>
  <c r="N294" i="3"/>
  <c r="N295" i="3"/>
  <c r="N296" i="3"/>
  <c r="N297" i="3"/>
  <c r="N298" i="3"/>
  <c r="N299" i="3"/>
  <c r="N300" i="3"/>
  <c r="N301" i="3"/>
  <c r="N302" i="3"/>
  <c r="N303" i="3"/>
  <c r="N304" i="3"/>
  <c r="N305" i="3"/>
  <c r="N306" i="3"/>
  <c r="N307" i="3"/>
  <c r="N308" i="3"/>
  <c r="N309" i="3"/>
  <c r="N310" i="3"/>
  <c r="N311" i="3"/>
  <c r="N312" i="3"/>
  <c r="N313" i="3"/>
  <c r="N314" i="3"/>
  <c r="N315" i="3"/>
  <c r="N316" i="3"/>
  <c r="N317" i="3"/>
  <c r="N318" i="3"/>
  <c r="N319" i="3"/>
  <c r="N320" i="3"/>
  <c r="N321" i="3"/>
  <c r="N322" i="3"/>
  <c r="N323" i="3"/>
  <c r="N324" i="3"/>
  <c r="N325" i="3"/>
  <c r="N326" i="3"/>
  <c r="N327" i="3"/>
  <c r="N328" i="3"/>
  <c r="N329" i="3"/>
  <c r="N330" i="3"/>
  <c r="N331" i="3"/>
  <c r="N332" i="3"/>
  <c r="N333" i="3"/>
  <c r="N334" i="3"/>
  <c r="N335" i="3"/>
  <c r="N336" i="3"/>
  <c r="N337" i="3"/>
  <c r="N338" i="3"/>
  <c r="N339" i="3"/>
  <c r="N340" i="3"/>
  <c r="N341" i="3"/>
  <c r="N342" i="3"/>
  <c r="N343" i="3"/>
  <c r="N344" i="3"/>
  <c r="N345" i="3"/>
  <c r="N346" i="3"/>
  <c r="N347" i="3"/>
  <c r="N348" i="3"/>
  <c r="N349" i="3"/>
  <c r="N350" i="3"/>
  <c r="N351" i="3"/>
  <c r="N352" i="3"/>
  <c r="N353" i="3"/>
  <c r="N354" i="3"/>
  <c r="N355" i="3"/>
  <c r="N356" i="3"/>
  <c r="N357" i="3"/>
  <c r="N358" i="3"/>
  <c r="N359" i="3"/>
  <c r="N360" i="3"/>
  <c r="N361" i="3"/>
  <c r="N362" i="3"/>
  <c r="N363" i="3"/>
  <c r="N364" i="3"/>
  <c r="N365" i="3"/>
  <c r="N366" i="3"/>
  <c r="N367" i="3"/>
  <c r="N368" i="3"/>
  <c r="N369" i="3"/>
  <c r="N370" i="3"/>
  <c r="N371" i="3"/>
  <c r="N372" i="3"/>
  <c r="N373" i="3"/>
  <c r="N374" i="3"/>
  <c r="N375" i="3"/>
  <c r="N376" i="3"/>
  <c r="N377" i="3"/>
  <c r="N378" i="3"/>
  <c r="N379" i="3"/>
  <c r="N380" i="3"/>
  <c r="N381" i="3"/>
  <c r="N382" i="3"/>
  <c r="N383" i="3"/>
  <c r="N384" i="3"/>
  <c r="N385" i="3"/>
  <c r="N386" i="3"/>
  <c r="N387" i="3"/>
  <c r="N388" i="3"/>
  <c r="N389" i="3"/>
  <c r="N390" i="3"/>
  <c r="N391" i="3"/>
  <c r="N392" i="3"/>
  <c r="N393" i="3"/>
  <c r="N394" i="3"/>
  <c r="N395" i="3"/>
  <c r="N396" i="3"/>
  <c r="N397" i="3"/>
  <c r="N398" i="3"/>
  <c r="N399" i="3"/>
  <c r="N400" i="3"/>
  <c r="N401" i="3"/>
  <c r="N402" i="3"/>
  <c r="N403" i="3"/>
  <c r="N404" i="3"/>
  <c r="N405" i="3"/>
  <c r="N406" i="3"/>
  <c r="N407" i="3"/>
  <c r="N408" i="3"/>
  <c r="N409" i="3"/>
  <c r="N410" i="3"/>
  <c r="N411" i="3"/>
  <c r="N412" i="3"/>
  <c r="N413" i="3"/>
  <c r="N414" i="3"/>
  <c r="N415" i="3"/>
  <c r="N416" i="3"/>
  <c r="N417" i="3"/>
  <c r="N418" i="3"/>
  <c r="N419" i="3"/>
  <c r="N420" i="3"/>
  <c r="N421" i="3"/>
  <c r="N422" i="3"/>
  <c r="N423" i="3"/>
  <c r="N424" i="3"/>
  <c r="N425" i="3"/>
  <c r="N426" i="3"/>
  <c r="N427" i="3"/>
  <c r="N428" i="3"/>
  <c r="N429" i="3"/>
  <c r="N430" i="3"/>
  <c r="N431" i="3"/>
  <c r="N432" i="3"/>
  <c r="N433" i="3"/>
  <c r="N434" i="3"/>
  <c r="N435" i="3"/>
  <c r="N436" i="3"/>
  <c r="N437" i="3"/>
  <c r="N438" i="3"/>
  <c r="N439" i="3"/>
  <c r="N440" i="3"/>
  <c r="N441" i="3"/>
  <c r="N442" i="3"/>
  <c r="N443" i="3"/>
  <c r="N444" i="3"/>
  <c r="N445" i="3"/>
  <c r="N446" i="3"/>
  <c r="N447" i="3"/>
  <c r="N448" i="3"/>
  <c r="N449" i="3"/>
  <c r="N450" i="3"/>
  <c r="N451" i="3"/>
  <c r="N452" i="3"/>
  <c r="N453" i="3"/>
  <c r="N454" i="3"/>
  <c r="N455" i="3"/>
  <c r="N456" i="3"/>
  <c r="N457" i="3"/>
  <c r="N458" i="3"/>
  <c r="N459" i="3"/>
  <c r="N460" i="3"/>
  <c r="N461" i="3"/>
  <c r="N462" i="3"/>
  <c r="N463" i="3"/>
  <c r="N464" i="3"/>
  <c r="N465" i="3"/>
  <c r="N466" i="3"/>
  <c r="N467" i="3"/>
  <c r="N468" i="3"/>
  <c r="N469" i="3"/>
  <c r="N470" i="3"/>
  <c r="N471" i="3"/>
  <c r="N472" i="3"/>
  <c r="N473" i="3"/>
  <c r="N474" i="3"/>
  <c r="N475" i="3"/>
  <c r="N476" i="3"/>
  <c r="N477" i="3"/>
  <c r="N478" i="3"/>
  <c r="N479" i="3"/>
  <c r="N480" i="3"/>
  <c r="N481" i="3"/>
  <c r="N482" i="3"/>
  <c r="N483" i="3"/>
  <c r="N484" i="3"/>
  <c r="N485" i="3"/>
  <c r="N486" i="3"/>
  <c r="N487" i="3"/>
  <c r="N488" i="3"/>
  <c r="N489" i="3"/>
  <c r="N490" i="3"/>
  <c r="N491" i="3"/>
  <c r="N492" i="3"/>
  <c r="N493" i="3"/>
  <c r="N494" i="3"/>
  <c r="N495" i="3"/>
  <c r="N496" i="3"/>
  <c r="N497" i="3"/>
  <c r="N498" i="3"/>
  <c r="N499" i="3"/>
  <c r="N500" i="3"/>
  <c r="N501" i="3"/>
  <c r="N502" i="3"/>
  <c r="N503" i="3"/>
  <c r="N504" i="3"/>
  <c r="N505" i="3"/>
  <c r="N506" i="3"/>
  <c r="N507" i="3"/>
  <c r="N508" i="3"/>
  <c r="N509" i="3"/>
  <c r="N510" i="3"/>
  <c r="N511" i="3"/>
  <c r="N512" i="3"/>
  <c r="N513" i="3"/>
  <c r="N514" i="3"/>
  <c r="N515" i="3"/>
  <c r="N516" i="3"/>
  <c r="N517" i="3"/>
  <c r="N518" i="3"/>
  <c r="N519" i="3"/>
  <c r="N520" i="3"/>
  <c r="N521" i="3"/>
  <c r="N522" i="3"/>
  <c r="N523" i="3"/>
  <c r="N524" i="3"/>
  <c r="N525" i="3"/>
  <c r="N526" i="3"/>
  <c r="N527" i="3"/>
  <c r="N528" i="3"/>
  <c r="N529" i="3"/>
  <c r="N530" i="3"/>
  <c r="N531" i="3"/>
  <c r="N532" i="3"/>
  <c r="N533" i="3"/>
  <c r="N534" i="3"/>
  <c r="N535" i="3"/>
  <c r="N536" i="3"/>
  <c r="N537" i="3"/>
  <c r="N538" i="3"/>
  <c r="N539" i="3"/>
  <c r="N540" i="3"/>
  <c r="N541" i="3"/>
  <c r="N542" i="3"/>
  <c r="N543" i="3"/>
  <c r="N544" i="3"/>
  <c r="N545" i="3"/>
  <c r="N546" i="3"/>
  <c r="N547" i="3"/>
  <c r="N548" i="3"/>
  <c r="N549" i="3"/>
  <c r="N550" i="3"/>
  <c r="N551" i="3"/>
  <c r="N552" i="3"/>
  <c r="N553" i="3"/>
  <c r="N554" i="3"/>
  <c r="N555" i="3"/>
  <c r="N556" i="3"/>
  <c r="N557" i="3"/>
  <c r="N558" i="3"/>
  <c r="N559" i="3"/>
  <c r="N560" i="3"/>
  <c r="N561" i="3"/>
  <c r="N562" i="3"/>
  <c r="N563" i="3"/>
  <c r="N564" i="3"/>
  <c r="N565" i="3"/>
  <c r="N566" i="3"/>
  <c r="N567" i="3"/>
  <c r="N568" i="3"/>
  <c r="N569" i="3"/>
  <c r="N570" i="3"/>
  <c r="N571" i="3"/>
  <c r="N572" i="3"/>
  <c r="N573" i="3"/>
  <c r="N574" i="3"/>
  <c r="N575" i="3"/>
  <c r="N576" i="3"/>
  <c r="N577" i="3"/>
  <c r="N578" i="3"/>
  <c r="N579" i="3"/>
  <c r="N580" i="3"/>
  <c r="N581" i="3"/>
  <c r="N582" i="3"/>
  <c r="N583" i="3"/>
  <c r="N584" i="3"/>
  <c r="N585" i="3"/>
  <c r="N586" i="3"/>
  <c r="N587" i="3"/>
  <c r="N588" i="3"/>
  <c r="N589" i="3"/>
  <c r="N590" i="3"/>
  <c r="N591" i="3"/>
  <c r="N592" i="3"/>
  <c r="N593" i="3"/>
  <c r="N594" i="3"/>
  <c r="N595" i="3"/>
  <c r="N596" i="3"/>
  <c r="N597" i="3"/>
  <c r="N598" i="3"/>
  <c r="N599" i="3"/>
  <c r="N600" i="3"/>
  <c r="N601" i="3"/>
  <c r="N602" i="3"/>
  <c r="N603" i="3"/>
  <c r="N604" i="3"/>
  <c r="N605" i="3"/>
  <c r="N606" i="3"/>
  <c r="N607" i="3"/>
  <c r="N608" i="3"/>
  <c r="N609" i="3"/>
  <c r="N610" i="3"/>
  <c r="N611" i="3"/>
  <c r="N612" i="3"/>
  <c r="N613" i="3"/>
  <c r="N614" i="3"/>
  <c r="N615" i="3"/>
  <c r="N616" i="3"/>
  <c r="N617" i="3"/>
  <c r="N618" i="3"/>
  <c r="N619" i="3"/>
  <c r="N620" i="3"/>
  <c r="N621" i="3"/>
  <c r="N622" i="3"/>
  <c r="N623" i="3"/>
  <c r="N624" i="3"/>
  <c r="N625" i="3"/>
  <c r="N626" i="3"/>
  <c r="N627" i="3"/>
  <c r="N628" i="3"/>
  <c r="N629" i="3"/>
  <c r="N630" i="3"/>
  <c r="N631" i="3"/>
  <c r="N632" i="3"/>
  <c r="N633" i="3"/>
  <c r="N634" i="3"/>
  <c r="N635" i="3"/>
  <c r="N636" i="3"/>
  <c r="N637" i="3"/>
  <c r="N638" i="3"/>
  <c r="N639" i="3"/>
  <c r="N640" i="3"/>
  <c r="N641" i="3"/>
  <c r="N642" i="3"/>
  <c r="N643" i="3"/>
  <c r="N644" i="3"/>
  <c r="N645" i="3"/>
  <c r="N646" i="3"/>
  <c r="N647" i="3"/>
  <c r="N648" i="3"/>
  <c r="N649" i="3"/>
  <c r="N650" i="3"/>
  <c r="N651" i="3"/>
  <c r="N652" i="3"/>
  <c r="N653" i="3"/>
  <c r="N654" i="3"/>
  <c r="N655" i="3"/>
  <c r="N656" i="3"/>
  <c r="N657" i="3"/>
  <c r="N658" i="3"/>
  <c r="N659" i="3"/>
  <c r="N660" i="3"/>
  <c r="N661" i="3"/>
  <c r="N662" i="3"/>
  <c r="N663" i="3"/>
  <c r="N664" i="3"/>
  <c r="N665" i="3"/>
  <c r="N666" i="3"/>
  <c r="N667" i="3"/>
  <c r="N668" i="3"/>
  <c r="N669" i="3"/>
  <c r="N670" i="3"/>
  <c r="N671" i="3"/>
  <c r="N672" i="3"/>
  <c r="N673" i="3"/>
  <c r="N674" i="3"/>
  <c r="N675" i="3"/>
  <c r="N676" i="3"/>
  <c r="N677" i="3"/>
  <c r="N678" i="3"/>
  <c r="N679" i="3"/>
  <c r="N680" i="3"/>
  <c r="N681" i="3"/>
  <c r="N682" i="3"/>
  <c r="N683" i="3"/>
  <c r="N684" i="3"/>
  <c r="N685" i="3"/>
  <c r="N686" i="3"/>
  <c r="N687" i="3"/>
  <c r="N688" i="3"/>
  <c r="N689" i="3"/>
  <c r="N690" i="3"/>
  <c r="N691" i="3"/>
  <c r="N692" i="3"/>
  <c r="N693" i="3"/>
  <c r="N694" i="3"/>
  <c r="N695" i="3"/>
  <c r="N696" i="3"/>
  <c r="N697" i="3"/>
  <c r="N698" i="3"/>
  <c r="N699" i="3"/>
  <c r="N700" i="3"/>
  <c r="N701" i="3"/>
  <c r="N702" i="3"/>
  <c r="N703" i="3"/>
  <c r="N704" i="3"/>
  <c r="N705" i="3"/>
  <c r="N706" i="3"/>
  <c r="N707" i="3"/>
  <c r="N708" i="3"/>
  <c r="N709" i="3"/>
  <c r="N710" i="3"/>
  <c r="N711" i="3"/>
  <c r="N712" i="3"/>
  <c r="N713" i="3"/>
  <c r="N714" i="3"/>
  <c r="N715" i="3"/>
  <c r="N716" i="3"/>
  <c r="N717" i="3"/>
  <c r="N718" i="3"/>
  <c r="N719" i="3"/>
  <c r="N720" i="3"/>
  <c r="N721" i="3"/>
  <c r="N722" i="3"/>
  <c r="N723" i="3"/>
  <c r="N724" i="3"/>
  <c r="N725" i="3"/>
  <c r="N726" i="3"/>
  <c r="N727" i="3"/>
  <c r="N728" i="3"/>
  <c r="N729" i="3"/>
  <c r="N730" i="3"/>
  <c r="N731" i="3"/>
  <c r="N732" i="3"/>
  <c r="N733" i="3"/>
  <c r="N734" i="3"/>
  <c r="N735" i="3"/>
  <c r="N736" i="3"/>
  <c r="N737" i="3"/>
  <c r="N738" i="3"/>
  <c r="N739" i="3"/>
  <c r="N740" i="3"/>
  <c r="N741" i="3"/>
  <c r="N742" i="3"/>
  <c r="N743" i="3"/>
  <c r="N744" i="3"/>
  <c r="N745" i="3"/>
  <c r="N746" i="3"/>
  <c r="N747" i="3"/>
  <c r="N748" i="3"/>
  <c r="N749" i="3"/>
  <c r="N750" i="3"/>
  <c r="N751" i="3"/>
  <c r="N752" i="3"/>
  <c r="N753" i="3"/>
  <c r="N754" i="3"/>
  <c r="N755" i="3"/>
  <c r="N756" i="3"/>
  <c r="N757" i="3"/>
  <c r="N758" i="3"/>
  <c r="N759" i="3"/>
  <c r="N760" i="3"/>
  <c r="N761" i="3"/>
  <c r="N762" i="3"/>
  <c r="N763" i="3"/>
  <c r="N764" i="3"/>
  <c r="N765" i="3"/>
  <c r="N766" i="3"/>
  <c r="N767" i="3"/>
  <c r="N768" i="3"/>
  <c r="N769" i="3"/>
  <c r="N770" i="3"/>
  <c r="N771" i="3"/>
  <c r="N772" i="3"/>
  <c r="N773" i="3"/>
  <c r="N774" i="3"/>
  <c r="N775" i="3"/>
  <c r="N776" i="3"/>
  <c r="N777" i="3"/>
  <c r="N778" i="3"/>
  <c r="N779" i="3"/>
  <c r="N780" i="3"/>
  <c r="N781" i="3"/>
  <c r="N782" i="3"/>
  <c r="N783" i="3"/>
  <c r="N784" i="3"/>
  <c r="N785" i="3"/>
  <c r="N786" i="3"/>
  <c r="N787" i="3"/>
  <c r="N788" i="3"/>
  <c r="N789" i="3"/>
  <c r="N790" i="3"/>
  <c r="N791" i="3"/>
  <c r="N792" i="3"/>
  <c r="N793" i="3"/>
  <c r="N794" i="3"/>
  <c r="N795" i="3"/>
  <c r="N796" i="3"/>
  <c r="N797" i="3"/>
  <c r="N798" i="3"/>
  <c r="N799" i="3"/>
  <c r="N800" i="3"/>
  <c r="N801" i="3"/>
  <c r="N802" i="3"/>
  <c r="N803" i="3"/>
  <c r="N804" i="3"/>
  <c r="N805" i="3"/>
  <c r="N806" i="3"/>
  <c r="N807" i="3"/>
  <c r="N808" i="3"/>
  <c r="N809" i="3"/>
  <c r="N810" i="3"/>
  <c r="N811" i="3"/>
  <c r="N812" i="3"/>
  <c r="N813" i="3"/>
  <c r="N814" i="3"/>
  <c r="N815" i="3"/>
  <c r="N816" i="3"/>
  <c r="N817" i="3"/>
  <c r="N818" i="3"/>
  <c r="N819" i="3"/>
  <c r="N820" i="3"/>
  <c r="N821" i="3"/>
  <c r="N822" i="3"/>
  <c r="N823" i="3"/>
  <c r="N824" i="3"/>
  <c r="N825" i="3"/>
  <c r="N826" i="3"/>
  <c r="N827" i="3"/>
  <c r="N828" i="3"/>
  <c r="N829" i="3"/>
  <c r="N830" i="3"/>
  <c r="N831" i="3"/>
  <c r="N832" i="3"/>
  <c r="N833" i="3"/>
  <c r="N834" i="3"/>
  <c r="N835" i="3"/>
  <c r="N836" i="3"/>
  <c r="N837" i="3"/>
  <c r="N838" i="3"/>
  <c r="N839" i="3"/>
  <c r="N840" i="3"/>
  <c r="N841" i="3"/>
  <c r="N842" i="3"/>
  <c r="N843" i="3"/>
  <c r="N844" i="3"/>
  <c r="N845" i="3"/>
  <c r="N846" i="3"/>
  <c r="N847" i="3"/>
  <c r="N848" i="3"/>
  <c r="N849" i="3"/>
  <c r="N850" i="3"/>
  <c r="N851" i="3"/>
  <c r="N852" i="3"/>
  <c r="N853" i="3"/>
  <c r="N854" i="3"/>
  <c r="N855" i="3"/>
  <c r="N856" i="3"/>
  <c r="N857" i="3"/>
  <c r="N858" i="3"/>
  <c r="N859" i="3"/>
  <c r="N860" i="3"/>
  <c r="N861" i="3"/>
  <c r="N862" i="3"/>
  <c r="N863" i="3"/>
  <c r="N864" i="3"/>
  <c r="N865" i="3"/>
  <c r="N866" i="3"/>
  <c r="N867" i="3"/>
  <c r="N868" i="3"/>
  <c r="N869" i="3"/>
  <c r="N870" i="3"/>
  <c r="N871" i="3"/>
  <c r="N872" i="3"/>
  <c r="N873" i="3"/>
  <c r="N874" i="3"/>
  <c r="N875" i="3"/>
  <c r="N876" i="3"/>
  <c r="N877" i="3"/>
  <c r="N878" i="3"/>
  <c r="N879" i="3"/>
  <c r="N880" i="3"/>
  <c r="N881" i="3"/>
  <c r="N882" i="3"/>
  <c r="N883" i="3"/>
  <c r="N884" i="3"/>
  <c r="N885" i="3"/>
  <c r="N886" i="3"/>
  <c r="N887" i="3"/>
  <c r="N888" i="3"/>
  <c r="N889" i="3"/>
  <c r="N890" i="3"/>
  <c r="N891" i="3"/>
  <c r="N892" i="3"/>
  <c r="N893" i="3"/>
  <c r="N894" i="3"/>
  <c r="N895" i="3"/>
  <c r="N896" i="3"/>
  <c r="N897" i="3"/>
  <c r="N898" i="3"/>
  <c r="N899" i="3"/>
  <c r="N900" i="3"/>
  <c r="N901" i="3"/>
  <c r="N902" i="3"/>
  <c r="N903" i="3"/>
  <c r="N904" i="3"/>
  <c r="N905" i="3"/>
  <c r="N906" i="3"/>
  <c r="N907" i="3"/>
  <c r="N908" i="3"/>
  <c r="N909" i="3"/>
  <c r="N910" i="3"/>
  <c r="N911" i="3"/>
  <c r="N912" i="3"/>
  <c r="N913" i="3"/>
  <c r="N914" i="3"/>
  <c r="N915" i="3"/>
  <c r="N916" i="3"/>
  <c r="N917" i="3"/>
  <c r="N918" i="3"/>
  <c r="N919" i="3"/>
  <c r="N920" i="3"/>
  <c r="N921" i="3"/>
  <c r="N922" i="3"/>
  <c r="N923" i="3"/>
  <c r="N924" i="3"/>
  <c r="N925" i="3"/>
  <c r="N926" i="3"/>
  <c r="N927" i="3"/>
  <c r="N928" i="3"/>
  <c r="N929" i="3"/>
  <c r="N930" i="3"/>
  <c r="N931" i="3"/>
  <c r="N932" i="3"/>
  <c r="N933" i="3"/>
  <c r="N934" i="3"/>
  <c r="N935" i="3"/>
  <c r="N936" i="3"/>
  <c r="N937" i="3"/>
  <c r="N938" i="3"/>
  <c r="N939" i="3"/>
  <c r="N940" i="3"/>
  <c r="N941" i="3"/>
  <c r="N942" i="3"/>
  <c r="N943" i="3"/>
  <c r="N944" i="3"/>
  <c r="N945" i="3"/>
  <c r="N946" i="3"/>
  <c r="N947" i="3"/>
  <c r="N948" i="3"/>
  <c r="N949" i="3"/>
  <c r="N950" i="3"/>
  <c r="N951" i="3"/>
  <c r="N952" i="3"/>
  <c r="N953" i="3"/>
  <c r="N954" i="3"/>
  <c r="N955" i="3"/>
  <c r="N956" i="3"/>
  <c r="N957" i="3"/>
  <c r="N958" i="3"/>
  <c r="N959" i="3"/>
  <c r="N960" i="3"/>
  <c r="N961" i="3"/>
  <c r="N962" i="3"/>
  <c r="N963" i="3"/>
  <c r="N964" i="3"/>
  <c r="N965" i="3"/>
  <c r="N966" i="3"/>
  <c r="N967" i="3"/>
  <c r="N968" i="3"/>
  <c r="N969" i="3"/>
  <c r="N970" i="3"/>
  <c r="N971" i="3"/>
  <c r="N972" i="3"/>
  <c r="N973" i="3"/>
  <c r="N974" i="3"/>
  <c r="N975" i="3"/>
  <c r="N976" i="3"/>
  <c r="N977" i="3"/>
  <c r="N978" i="3"/>
  <c r="N979" i="3"/>
  <c r="N980" i="3"/>
  <c r="N981" i="3"/>
  <c r="N982" i="3"/>
  <c r="N983" i="3"/>
  <c r="N984" i="3"/>
  <c r="N985" i="3"/>
  <c r="N986" i="3"/>
  <c r="N987" i="3"/>
  <c r="N988" i="3"/>
  <c r="N989" i="3"/>
  <c r="N990" i="3"/>
  <c r="N991" i="3"/>
  <c r="N992" i="3"/>
  <c r="N993" i="3"/>
  <c r="N994" i="3"/>
  <c r="N995" i="3"/>
  <c r="N996" i="3"/>
  <c r="N997" i="3"/>
  <c r="N998" i="3"/>
  <c r="N999" i="3"/>
  <c r="N1000" i="3"/>
  <c r="N1001" i="3"/>
  <c r="N1002" i="3"/>
  <c r="N1003" i="3"/>
  <c r="N1004" i="3"/>
  <c r="N1005" i="3"/>
  <c r="N1006" i="3"/>
  <c r="N1007" i="3"/>
  <c r="N1008" i="3"/>
  <c r="N1009" i="3"/>
  <c r="N1010" i="3"/>
  <c r="N1011" i="3"/>
  <c r="N1012" i="3"/>
  <c r="N1013" i="3"/>
  <c r="N1014" i="3"/>
  <c r="N1015" i="3"/>
  <c r="N1016" i="3"/>
  <c r="N1017" i="3"/>
  <c r="N1018" i="3"/>
  <c r="N1019" i="3"/>
  <c r="N1020" i="3"/>
  <c r="N1021" i="3"/>
  <c r="N1022" i="3"/>
  <c r="N1023" i="3"/>
  <c r="N1024" i="3"/>
  <c r="N1025" i="3"/>
  <c r="N1026" i="3"/>
  <c r="N1027" i="3"/>
  <c r="N1028" i="3"/>
  <c r="N1029" i="3"/>
  <c r="N1030" i="3"/>
  <c r="N1031" i="3"/>
  <c r="N1032" i="3"/>
  <c r="N1033" i="3"/>
  <c r="N1034" i="3"/>
  <c r="N1035" i="3"/>
  <c r="N1036" i="3"/>
  <c r="N1037" i="3"/>
  <c r="N1038" i="3"/>
  <c r="N1039" i="3"/>
  <c r="N1040" i="3"/>
  <c r="N1041" i="3"/>
  <c r="N1042" i="3"/>
  <c r="N1043" i="3"/>
  <c r="N1044" i="3"/>
  <c r="N1045" i="3"/>
  <c r="N1046" i="3"/>
  <c r="N1047" i="3"/>
  <c r="N1048" i="3"/>
  <c r="N1049" i="3"/>
  <c r="N1050" i="3"/>
  <c r="N1051" i="3"/>
  <c r="N1052" i="3"/>
  <c r="N1053" i="3"/>
  <c r="N1054" i="3"/>
  <c r="N1055" i="3"/>
  <c r="N1056" i="3"/>
  <c r="N1057" i="3"/>
  <c r="N1058" i="3"/>
  <c r="N1059" i="3"/>
  <c r="N1060" i="3"/>
  <c r="N1061" i="3"/>
  <c r="N1062" i="3"/>
  <c r="N1063" i="3"/>
  <c r="N1064" i="3"/>
  <c r="N1065" i="3"/>
  <c r="N1066" i="3"/>
  <c r="N1067" i="3"/>
  <c r="N1068" i="3"/>
  <c r="N1069" i="3"/>
  <c r="N1070" i="3"/>
  <c r="N1071" i="3"/>
  <c r="N1072" i="3"/>
  <c r="N1073" i="3"/>
  <c r="N1074" i="3"/>
  <c r="N1075" i="3"/>
  <c r="N1076" i="3"/>
  <c r="N1077" i="3"/>
  <c r="N1078" i="3"/>
  <c r="N1079" i="3"/>
  <c r="N1080" i="3"/>
  <c r="N1081" i="3"/>
  <c r="N1082" i="3"/>
  <c r="N1083" i="3"/>
  <c r="N1084" i="3"/>
  <c r="N1085" i="3"/>
  <c r="N1086" i="3"/>
  <c r="N1087" i="3"/>
  <c r="N1088" i="3"/>
  <c r="N1089" i="3"/>
  <c r="N1090" i="3"/>
  <c r="N1091" i="3"/>
  <c r="N1092" i="3"/>
  <c r="N1093" i="3"/>
  <c r="N1094" i="3"/>
  <c r="N1095" i="3"/>
  <c r="N1096" i="3"/>
  <c r="N1097" i="3"/>
  <c r="N1098" i="3"/>
  <c r="N1099" i="3"/>
  <c r="N1100" i="3"/>
  <c r="N1101" i="3"/>
  <c r="N1102" i="3"/>
  <c r="N1103" i="3"/>
  <c r="N1104" i="3"/>
  <c r="N1105" i="3"/>
  <c r="N1106" i="3"/>
  <c r="N1107" i="3"/>
  <c r="N1108" i="3"/>
  <c r="N1109" i="3"/>
  <c r="N1110" i="3"/>
  <c r="N1111" i="3"/>
  <c r="N1112" i="3"/>
  <c r="N1113" i="3"/>
  <c r="N1114" i="3"/>
  <c r="N1115" i="3"/>
  <c r="N1116" i="3"/>
  <c r="N1117" i="3"/>
  <c r="N1118" i="3"/>
  <c r="N1119" i="3"/>
  <c r="N1120" i="3"/>
  <c r="N1121" i="3"/>
  <c r="N1122" i="3"/>
  <c r="N1123" i="3"/>
  <c r="N1124" i="3"/>
  <c r="N1125" i="3"/>
  <c r="N1126" i="3"/>
  <c r="N1127" i="3"/>
  <c r="N1128" i="3"/>
  <c r="N1129" i="3"/>
  <c r="N1130" i="3"/>
  <c r="N1131" i="3"/>
  <c r="N1132" i="3"/>
  <c r="N1133" i="3"/>
  <c r="N1134" i="3"/>
  <c r="N1135" i="3"/>
  <c r="N1136" i="3"/>
  <c r="N1137" i="3"/>
  <c r="N1138" i="3"/>
  <c r="N1139" i="3"/>
  <c r="N1140" i="3"/>
  <c r="N1141" i="3"/>
  <c r="N1142" i="3"/>
  <c r="N1143" i="3"/>
  <c r="N1144" i="3"/>
  <c r="N1145" i="3"/>
  <c r="N1146" i="3"/>
  <c r="N1147" i="3"/>
  <c r="N1148" i="3"/>
  <c r="N1149" i="3"/>
  <c r="N1150" i="3"/>
  <c r="N1151" i="3"/>
  <c r="N1152" i="3"/>
  <c r="N1153" i="3"/>
  <c r="N1154" i="3"/>
  <c r="N1155" i="3"/>
  <c r="N1156" i="3"/>
  <c r="N1157" i="3"/>
  <c r="N1158" i="3"/>
  <c r="N1159" i="3"/>
  <c r="N1160" i="3"/>
  <c r="N1161" i="3"/>
  <c r="N1162" i="3"/>
  <c r="N1163" i="3"/>
  <c r="N1164" i="3"/>
  <c r="N1165" i="3"/>
  <c r="N1166" i="3"/>
  <c r="N1167" i="3"/>
  <c r="N1168" i="3"/>
  <c r="N1169" i="3"/>
  <c r="N1170" i="3"/>
  <c r="N1171" i="3"/>
  <c r="N1172" i="3"/>
  <c r="N1173" i="3"/>
  <c r="N1174" i="3"/>
  <c r="N1175" i="3"/>
  <c r="N1176" i="3"/>
  <c r="N1177" i="3"/>
  <c r="N1178" i="3"/>
  <c r="N1179" i="3"/>
  <c r="N1180" i="3"/>
  <c r="N1181" i="3"/>
  <c r="N1182" i="3"/>
  <c r="N1183" i="3"/>
  <c r="N1184" i="3"/>
  <c r="N1185" i="3"/>
  <c r="N1186" i="3"/>
  <c r="N1187" i="3"/>
  <c r="N1188" i="3"/>
  <c r="N1189" i="3"/>
  <c r="N1190" i="3"/>
  <c r="N1191" i="3"/>
  <c r="N1192" i="3"/>
  <c r="N1193" i="3"/>
  <c r="N1194" i="3"/>
  <c r="N1195" i="3"/>
  <c r="N1196" i="3"/>
  <c r="N1197" i="3"/>
  <c r="N1198" i="3"/>
  <c r="N1199" i="3"/>
  <c r="N1200" i="3"/>
  <c r="N1201" i="3"/>
  <c r="N1202" i="3"/>
  <c r="N1203" i="3"/>
  <c r="N1204" i="3"/>
  <c r="N1205" i="3"/>
  <c r="N1206" i="3"/>
  <c r="N1207" i="3"/>
  <c r="N1208" i="3"/>
  <c r="N1209" i="3"/>
  <c r="N1210" i="3"/>
  <c r="N1211" i="3"/>
  <c r="N1212" i="3"/>
  <c r="N1213" i="3"/>
  <c r="N1214" i="3"/>
  <c r="N1215" i="3"/>
  <c r="N1216" i="3"/>
  <c r="N1217" i="3"/>
  <c r="N1218" i="3"/>
  <c r="N1219" i="3"/>
  <c r="N1220" i="3"/>
  <c r="N1221" i="3"/>
  <c r="N1222" i="3"/>
  <c r="N1223" i="3"/>
  <c r="N1224" i="3"/>
  <c r="N1225" i="3"/>
  <c r="N1226" i="3"/>
  <c r="N1227" i="3"/>
  <c r="N1228" i="3"/>
  <c r="N1229" i="3"/>
  <c r="N1230" i="3"/>
  <c r="N1231" i="3"/>
  <c r="N1232" i="3"/>
  <c r="N1233" i="3"/>
  <c r="N1234" i="3"/>
  <c r="N1235" i="3"/>
  <c r="N1236" i="3"/>
  <c r="N1237" i="3"/>
  <c r="N1238" i="3"/>
  <c r="N1239" i="3"/>
  <c r="N1240" i="3"/>
  <c r="N1241" i="3"/>
  <c r="N1242" i="3"/>
  <c r="N1243" i="3"/>
  <c r="N1244" i="3"/>
  <c r="N1245" i="3"/>
  <c r="N1246" i="3"/>
  <c r="N1247" i="3"/>
  <c r="N1248" i="3"/>
  <c r="N1249" i="3"/>
  <c r="N1250" i="3"/>
  <c r="N1251" i="3"/>
  <c r="N1252" i="3"/>
  <c r="N1253" i="3"/>
  <c r="N1254" i="3"/>
  <c r="N1255" i="3"/>
  <c r="N1256" i="3"/>
  <c r="N1257" i="3"/>
  <c r="N1258" i="3"/>
  <c r="N1259" i="3"/>
  <c r="N1260" i="3"/>
  <c r="N1261" i="3"/>
  <c r="N1262" i="3"/>
  <c r="N1263" i="3"/>
  <c r="N1264" i="3"/>
  <c r="N1265" i="3"/>
  <c r="N1266" i="3"/>
  <c r="N1267" i="3"/>
  <c r="N1268" i="3"/>
  <c r="N1269" i="3"/>
  <c r="N1270" i="3"/>
  <c r="N1271" i="3"/>
  <c r="N1272" i="3"/>
  <c r="N1273" i="3"/>
  <c r="N1274" i="3"/>
  <c r="N1275" i="3"/>
  <c r="N1276" i="3"/>
  <c r="N1277" i="3"/>
  <c r="N1278" i="3"/>
  <c r="N1279" i="3"/>
  <c r="N1280" i="3"/>
  <c r="N1281" i="3"/>
  <c r="N1282" i="3"/>
  <c r="N1283" i="3"/>
  <c r="N1284" i="3"/>
  <c r="N1285" i="3"/>
  <c r="N1286" i="3"/>
  <c r="N1287" i="3"/>
  <c r="N1288" i="3"/>
  <c r="N1289" i="3"/>
  <c r="N1290" i="3"/>
  <c r="N1291" i="3"/>
  <c r="N1292" i="3"/>
  <c r="N1293" i="3"/>
  <c r="N1294" i="3"/>
  <c r="N1295" i="3"/>
  <c r="N1296" i="3"/>
  <c r="N1297" i="3"/>
  <c r="N1298" i="3"/>
  <c r="N1299" i="3"/>
  <c r="N1300" i="3"/>
  <c r="N1301" i="3"/>
  <c r="N1302" i="3"/>
  <c r="N1303" i="3"/>
  <c r="N1304" i="3"/>
  <c r="N1305" i="3"/>
  <c r="N1306" i="3"/>
  <c r="N1307" i="3"/>
  <c r="N1308" i="3"/>
  <c r="N1309" i="3"/>
  <c r="N1310" i="3"/>
  <c r="N1311" i="3"/>
  <c r="N1312" i="3"/>
  <c r="N1313" i="3"/>
  <c r="N1314" i="3"/>
  <c r="N1315" i="3"/>
  <c r="N1316" i="3"/>
  <c r="N1317" i="3"/>
  <c r="N1318" i="3"/>
  <c r="N1319" i="3"/>
  <c r="N1320" i="3"/>
  <c r="N1321" i="3"/>
  <c r="N1322" i="3"/>
  <c r="N1323" i="3"/>
  <c r="N1324" i="3"/>
  <c r="N1325" i="3"/>
  <c r="N1326" i="3"/>
  <c r="N1327" i="3"/>
  <c r="N1328" i="3"/>
  <c r="N1329" i="3"/>
  <c r="N1330" i="3"/>
  <c r="N1331" i="3"/>
  <c r="N1332" i="3"/>
  <c r="N1333" i="3"/>
  <c r="N1334" i="3"/>
  <c r="N1335" i="3"/>
  <c r="N1336" i="3"/>
  <c r="N1337" i="3"/>
  <c r="N1338" i="3"/>
  <c r="N1339" i="3"/>
  <c r="N1340" i="3"/>
  <c r="N1341" i="3"/>
  <c r="N1342" i="3"/>
  <c r="N1343" i="3"/>
  <c r="N1344" i="3"/>
  <c r="N1345" i="3"/>
  <c r="N1346" i="3"/>
  <c r="N1347" i="3"/>
  <c r="N1348" i="3"/>
  <c r="N1349" i="3"/>
  <c r="N1350" i="3"/>
  <c r="N1351" i="3"/>
  <c r="N1352" i="3"/>
  <c r="N1353" i="3"/>
  <c r="N1354" i="3"/>
  <c r="N1355" i="3"/>
  <c r="N1356" i="3"/>
  <c r="N1357" i="3"/>
  <c r="N1358" i="3"/>
  <c r="N1359" i="3"/>
  <c r="N1360" i="3"/>
  <c r="N1361" i="3"/>
  <c r="N1362" i="3"/>
  <c r="N1363" i="3"/>
  <c r="N1364" i="3"/>
  <c r="N1365" i="3"/>
  <c r="N1366" i="3"/>
  <c r="N1367" i="3"/>
  <c r="N1368" i="3"/>
  <c r="N1369" i="3"/>
  <c r="N1370" i="3"/>
  <c r="N1371" i="3"/>
  <c r="N1372" i="3"/>
  <c r="N1373" i="3"/>
  <c r="N1374" i="3"/>
  <c r="N1375" i="3"/>
  <c r="N1376" i="3"/>
  <c r="N1377" i="3"/>
  <c r="N1378" i="3"/>
  <c r="N1379" i="3"/>
  <c r="N1380" i="3"/>
  <c r="N1381" i="3"/>
  <c r="N1382" i="3"/>
  <c r="N1383" i="3"/>
  <c r="N1384" i="3"/>
  <c r="N1385" i="3"/>
  <c r="N1386" i="3"/>
  <c r="N1387" i="3"/>
  <c r="N1388" i="3"/>
  <c r="N1389" i="3"/>
  <c r="N1390" i="3"/>
  <c r="N1391" i="3"/>
  <c r="N1392" i="3"/>
  <c r="N1393" i="3"/>
  <c r="N1394" i="3"/>
  <c r="N1395" i="3"/>
  <c r="N1396" i="3"/>
  <c r="N1397" i="3"/>
  <c r="N1398" i="3"/>
  <c r="N1399" i="3"/>
  <c r="N1400" i="3"/>
  <c r="N1401" i="3"/>
  <c r="N1402" i="3"/>
  <c r="N1403" i="3"/>
  <c r="N1404" i="3"/>
  <c r="N1405" i="3"/>
  <c r="N1406" i="3"/>
  <c r="N1407" i="3"/>
  <c r="N1408" i="3"/>
  <c r="N1409" i="3"/>
  <c r="N1410" i="3"/>
  <c r="N1411" i="3"/>
  <c r="N1412" i="3"/>
  <c r="N1413" i="3"/>
  <c r="N1414" i="3"/>
  <c r="N1415" i="3"/>
  <c r="N1416" i="3"/>
  <c r="N1417" i="3"/>
  <c r="N1418" i="3"/>
  <c r="N1419" i="3"/>
  <c r="N1420" i="3"/>
  <c r="N1421" i="3"/>
  <c r="N1422" i="3"/>
  <c r="N1423" i="3"/>
  <c r="N1424" i="3"/>
  <c r="N1425" i="3"/>
  <c r="N1426" i="3"/>
  <c r="N1427" i="3"/>
  <c r="N1428" i="3"/>
  <c r="N1429" i="3"/>
  <c r="N1430" i="3"/>
  <c r="N1431" i="3"/>
  <c r="N1432" i="3"/>
  <c r="N1433" i="3"/>
  <c r="N1434" i="3"/>
  <c r="N1435" i="3"/>
  <c r="N1436" i="3"/>
  <c r="N1437" i="3"/>
  <c r="N1438" i="3"/>
  <c r="N1439" i="3"/>
  <c r="N1440" i="3"/>
  <c r="N1441" i="3"/>
  <c r="N1442" i="3"/>
  <c r="N1443" i="3"/>
  <c r="N1444" i="3"/>
  <c r="N1445" i="3"/>
  <c r="N1446" i="3"/>
  <c r="N1447" i="3"/>
  <c r="N1448" i="3"/>
  <c r="N1449" i="3"/>
  <c r="N1450" i="3"/>
  <c r="N1451" i="3"/>
  <c r="N1452" i="3"/>
  <c r="N1453" i="3"/>
  <c r="N1454" i="3"/>
  <c r="N1455" i="3"/>
  <c r="N1456" i="3"/>
  <c r="N1457" i="3"/>
  <c r="N1458" i="3"/>
  <c r="N1459" i="3"/>
  <c r="N1460" i="3"/>
  <c r="N1461" i="3"/>
  <c r="N1462" i="3"/>
  <c r="N1463" i="3"/>
  <c r="N1464" i="3"/>
  <c r="N1465" i="3"/>
  <c r="N1466" i="3"/>
  <c r="N1467" i="3"/>
  <c r="N1468" i="3"/>
  <c r="N1469" i="3"/>
  <c r="N1470" i="3"/>
  <c r="N1471" i="3"/>
  <c r="N1472" i="3"/>
  <c r="N1473" i="3"/>
  <c r="N1474" i="3"/>
  <c r="N1475" i="3"/>
  <c r="N1476" i="3"/>
  <c r="N1477" i="3"/>
  <c r="N1478" i="3"/>
  <c r="N1479" i="3"/>
  <c r="N1480" i="3"/>
  <c r="N1481" i="3"/>
  <c r="N1482" i="3"/>
  <c r="N1483" i="3"/>
  <c r="N1484" i="3"/>
  <c r="N1485" i="3"/>
  <c r="N1486" i="3"/>
  <c r="N1487" i="3"/>
  <c r="N1488" i="3"/>
  <c r="N1489" i="3"/>
  <c r="N1490" i="3"/>
  <c r="N1491" i="3"/>
  <c r="N1492" i="3"/>
  <c r="N1493" i="3"/>
  <c r="N1494" i="3"/>
  <c r="N1495" i="3"/>
  <c r="N1496" i="3"/>
  <c r="N1497" i="3"/>
  <c r="N1498" i="3"/>
  <c r="N1499" i="3"/>
  <c r="N1500" i="3"/>
  <c r="N1501" i="3"/>
  <c r="N1502" i="3"/>
  <c r="N1503" i="3"/>
  <c r="N1504" i="3"/>
  <c r="N1505" i="3"/>
  <c r="N1506" i="3"/>
  <c r="N1507" i="3"/>
  <c r="N1508" i="3"/>
  <c r="N1509" i="3"/>
  <c r="N1510" i="3"/>
  <c r="N1511" i="3"/>
  <c r="N1512" i="3"/>
  <c r="N1513" i="3"/>
  <c r="N1514" i="3"/>
  <c r="N1515" i="3"/>
  <c r="N1516" i="3"/>
  <c r="N1517" i="3"/>
  <c r="N1518" i="3"/>
  <c r="N1519" i="3"/>
  <c r="N1520" i="3"/>
  <c r="N1521" i="3"/>
  <c r="N1522" i="3"/>
  <c r="N1523" i="3"/>
  <c r="N1524" i="3"/>
  <c r="N1525" i="3"/>
  <c r="N1526" i="3"/>
  <c r="N1527" i="3"/>
  <c r="N1528" i="3"/>
  <c r="N1529" i="3"/>
  <c r="N1530" i="3"/>
  <c r="N1531" i="3"/>
  <c r="N1532" i="3"/>
  <c r="N1533" i="3"/>
  <c r="N1534" i="3"/>
  <c r="N1535" i="3"/>
  <c r="N1536" i="3"/>
  <c r="N1537" i="3"/>
  <c r="N1538" i="3"/>
  <c r="N1539" i="3"/>
  <c r="N1540" i="3"/>
  <c r="N1541" i="3"/>
  <c r="N1542" i="3"/>
  <c r="N1543" i="3"/>
  <c r="N1544" i="3"/>
  <c r="N1545" i="3"/>
  <c r="N1546" i="3"/>
  <c r="N1547" i="3"/>
  <c r="N1548" i="3"/>
  <c r="N1549" i="3"/>
  <c r="N1550" i="3"/>
  <c r="N1551" i="3"/>
  <c r="N1552" i="3"/>
  <c r="N1553" i="3"/>
  <c r="N1554" i="3"/>
  <c r="N1555" i="3"/>
  <c r="N1556" i="3"/>
  <c r="N1557" i="3"/>
  <c r="N1558" i="3"/>
  <c r="N1559" i="3"/>
  <c r="N1560" i="3"/>
  <c r="N1561" i="3"/>
  <c r="N1562" i="3"/>
  <c r="N1563" i="3"/>
  <c r="N1564" i="3"/>
  <c r="N1565" i="3"/>
  <c r="N1566" i="3"/>
  <c r="N1567" i="3"/>
  <c r="N1568" i="3"/>
  <c r="N1569" i="3"/>
  <c r="N1570" i="3"/>
  <c r="N1571" i="3"/>
  <c r="N1572" i="3"/>
  <c r="N1573" i="3"/>
  <c r="N1574" i="3"/>
  <c r="N1575" i="3"/>
  <c r="N1576" i="3"/>
  <c r="N1577" i="3"/>
  <c r="N1578" i="3"/>
  <c r="N1579" i="3"/>
  <c r="N1580" i="3"/>
  <c r="N1581" i="3"/>
  <c r="N1582" i="3"/>
  <c r="N1583" i="3"/>
  <c r="N1584" i="3"/>
  <c r="N1585" i="3"/>
  <c r="N1586" i="3"/>
  <c r="N1587" i="3"/>
  <c r="N1588" i="3"/>
  <c r="N1589" i="3"/>
  <c r="N1590" i="3"/>
  <c r="N1591" i="3"/>
  <c r="N1592" i="3"/>
  <c r="N1593" i="3"/>
  <c r="N1594" i="3"/>
  <c r="N1595" i="3"/>
  <c r="N1596" i="3"/>
  <c r="N1597" i="3"/>
  <c r="N1598" i="3"/>
  <c r="N1599" i="3"/>
  <c r="N1600" i="3"/>
  <c r="N1601" i="3"/>
  <c r="N1602" i="3"/>
  <c r="N1603" i="3"/>
  <c r="N1604" i="3"/>
  <c r="N1605" i="3"/>
  <c r="N1606" i="3"/>
  <c r="N1607" i="3"/>
  <c r="N1608" i="3"/>
  <c r="N1609" i="3"/>
  <c r="N1610" i="3"/>
  <c r="N1611" i="3"/>
  <c r="N1612" i="3"/>
  <c r="N1613" i="3"/>
  <c r="N1614" i="3"/>
  <c r="N1615" i="3"/>
  <c r="N1616" i="3"/>
  <c r="N1617" i="3"/>
  <c r="N1618" i="3"/>
  <c r="N1619" i="3"/>
  <c r="N1620" i="3"/>
  <c r="N1621" i="3"/>
  <c r="N1622" i="3"/>
  <c r="N1623" i="3"/>
  <c r="N1624" i="3"/>
  <c r="N1625" i="3"/>
  <c r="N1626" i="3"/>
  <c r="N1627" i="3"/>
  <c r="N1628" i="3"/>
  <c r="N1629" i="3"/>
  <c r="N1630" i="3"/>
  <c r="N1631" i="3"/>
  <c r="N1632" i="3"/>
  <c r="N1633" i="3"/>
  <c r="N1634" i="3"/>
  <c r="N1635" i="3"/>
  <c r="N1636" i="3"/>
  <c r="N1637" i="3"/>
  <c r="N1638" i="3"/>
  <c r="N1639" i="3"/>
  <c r="N1640" i="3"/>
  <c r="N1641" i="3"/>
  <c r="N1642" i="3"/>
  <c r="N1643" i="3"/>
  <c r="N1644" i="3"/>
  <c r="N1645" i="3"/>
  <c r="N1646" i="3"/>
  <c r="N1647" i="3"/>
  <c r="N1648" i="3"/>
  <c r="N1649" i="3"/>
  <c r="N1650" i="3"/>
  <c r="N1651" i="3"/>
  <c r="N1652" i="3"/>
  <c r="N1653" i="3"/>
  <c r="N1654" i="3"/>
  <c r="N1655" i="3"/>
  <c r="N1656" i="3"/>
  <c r="N1657" i="3"/>
  <c r="N1658" i="3"/>
  <c r="N1659" i="3"/>
  <c r="N1660" i="3"/>
  <c r="N1661" i="3"/>
  <c r="N1662" i="3"/>
  <c r="N1663" i="3"/>
  <c r="N1664" i="3"/>
  <c r="N1665" i="3"/>
  <c r="N1666" i="3"/>
  <c r="N1667" i="3"/>
  <c r="N1668" i="3"/>
  <c r="N1669" i="3"/>
  <c r="N1670" i="3"/>
  <c r="N1671" i="3"/>
  <c r="N1672" i="3"/>
  <c r="N1673" i="3"/>
  <c r="N1674" i="3"/>
  <c r="N1675" i="3"/>
  <c r="N1676" i="3"/>
  <c r="N1677" i="3"/>
  <c r="N1678" i="3"/>
  <c r="N1679" i="3"/>
  <c r="N1680" i="3"/>
  <c r="N1681" i="3"/>
  <c r="N1682" i="3"/>
  <c r="N1683" i="3"/>
  <c r="N1684" i="3"/>
  <c r="N1685" i="3"/>
  <c r="N1686" i="3"/>
  <c r="N1687" i="3"/>
  <c r="N1688" i="3"/>
  <c r="N1689" i="3"/>
  <c r="N1690" i="3"/>
  <c r="N1691" i="3"/>
  <c r="N1692" i="3"/>
  <c r="N1693" i="3"/>
  <c r="N1694" i="3"/>
  <c r="N1695" i="3"/>
  <c r="N1696" i="3"/>
  <c r="N1697" i="3"/>
  <c r="N1698" i="3"/>
  <c r="N1699" i="3"/>
  <c r="N1700" i="3"/>
  <c r="N1701" i="3"/>
  <c r="N1702" i="3"/>
  <c r="N1703" i="3"/>
  <c r="N1704" i="3"/>
  <c r="N1705" i="3"/>
  <c r="N1706" i="3"/>
  <c r="N1707" i="3"/>
  <c r="N1708" i="3"/>
  <c r="N1709" i="3"/>
  <c r="N1710" i="3"/>
  <c r="N1711" i="3"/>
  <c r="N1712" i="3"/>
  <c r="N1713" i="3"/>
  <c r="N1714" i="3"/>
  <c r="N1715" i="3"/>
  <c r="N1716" i="3"/>
  <c r="N1717" i="3"/>
  <c r="N1718" i="3"/>
  <c r="N1719" i="3"/>
  <c r="N1720" i="3"/>
  <c r="N1721" i="3"/>
  <c r="N1722" i="3"/>
  <c r="N1723" i="3"/>
  <c r="N1724" i="3"/>
  <c r="N1725" i="3"/>
  <c r="N1726" i="3"/>
  <c r="N1727" i="3"/>
  <c r="N1728" i="3"/>
  <c r="N1729" i="3"/>
  <c r="N1730" i="3"/>
  <c r="N1731" i="3"/>
  <c r="N1732" i="3"/>
  <c r="N1733" i="3"/>
  <c r="N1734" i="3"/>
  <c r="N1735" i="3"/>
  <c r="N1736" i="3"/>
  <c r="N1737" i="3"/>
  <c r="N1738" i="3"/>
  <c r="N1739" i="3"/>
  <c r="N1740" i="3"/>
  <c r="N1741" i="3"/>
  <c r="N1742" i="3"/>
  <c r="N1743" i="3"/>
  <c r="N1744" i="3"/>
  <c r="N1745" i="3"/>
  <c r="N1746" i="3"/>
  <c r="N1747" i="3"/>
  <c r="N1748" i="3"/>
  <c r="N1749" i="3"/>
  <c r="N1750" i="3"/>
  <c r="N1751" i="3"/>
  <c r="N1752" i="3"/>
  <c r="N1753" i="3"/>
  <c r="N1754" i="3"/>
  <c r="N1755" i="3"/>
  <c r="N1756" i="3"/>
  <c r="N1757" i="3"/>
  <c r="N1758" i="3"/>
  <c r="N1759" i="3"/>
  <c r="N1760" i="3"/>
  <c r="N1761" i="3"/>
  <c r="N1762" i="3"/>
  <c r="N1763" i="3"/>
  <c r="N1764" i="3"/>
  <c r="N1765" i="3"/>
  <c r="N1766" i="3"/>
  <c r="N1767" i="3"/>
  <c r="N1768" i="3"/>
  <c r="N1769" i="3"/>
  <c r="N1770" i="3"/>
  <c r="N1771" i="3"/>
  <c r="N1772" i="3"/>
  <c r="N1773" i="3"/>
  <c r="N1774" i="3"/>
  <c r="N1775" i="3"/>
  <c r="N1776" i="3"/>
  <c r="N1777" i="3"/>
  <c r="N1778" i="3"/>
  <c r="N1779" i="3"/>
  <c r="N1780" i="3"/>
  <c r="N1781" i="3"/>
  <c r="N1782" i="3"/>
  <c r="N1783" i="3"/>
  <c r="N1784" i="3"/>
  <c r="N1785" i="3"/>
  <c r="N1786" i="3"/>
  <c r="N1787" i="3"/>
  <c r="N1788" i="3"/>
  <c r="N1789" i="3"/>
  <c r="N1790" i="3"/>
  <c r="N1791" i="3"/>
  <c r="N1792" i="3"/>
  <c r="N1793" i="3"/>
  <c r="N1794" i="3"/>
  <c r="N1795" i="3"/>
  <c r="N1796" i="3"/>
  <c r="N1797" i="3"/>
  <c r="N1798" i="3"/>
  <c r="N1799" i="3"/>
  <c r="N1800" i="3"/>
  <c r="N1801" i="3"/>
  <c r="N1802" i="3"/>
  <c r="N1803" i="3"/>
  <c r="N1804" i="3"/>
  <c r="N1805" i="3"/>
  <c r="N1806" i="3"/>
  <c r="N1807" i="3"/>
  <c r="N1808" i="3"/>
  <c r="N1809" i="3"/>
  <c r="N1810" i="3"/>
  <c r="N1811" i="3"/>
  <c r="N1812" i="3"/>
  <c r="N1813" i="3"/>
  <c r="N1814" i="3"/>
  <c r="N1815" i="3"/>
  <c r="N1816" i="3"/>
  <c r="N1817" i="3"/>
  <c r="N1818" i="3"/>
  <c r="N1819" i="3"/>
  <c r="N1820" i="3"/>
  <c r="N1821" i="3"/>
  <c r="N1822" i="3"/>
  <c r="N1823" i="3"/>
  <c r="N1824" i="3"/>
  <c r="N1825" i="3"/>
  <c r="N1826" i="3"/>
  <c r="N1827" i="3"/>
  <c r="N1828" i="3"/>
  <c r="N1829" i="3"/>
  <c r="N1830" i="3"/>
  <c r="N1831" i="3"/>
  <c r="N1832" i="3"/>
  <c r="N1833" i="3"/>
  <c r="N1834" i="3"/>
  <c r="N1835" i="3"/>
  <c r="N1836" i="3"/>
  <c r="N1837" i="3"/>
  <c r="N1838" i="3"/>
  <c r="N1839" i="3"/>
  <c r="N1840" i="3"/>
  <c r="N1841" i="3"/>
  <c r="N1842" i="3"/>
  <c r="N1843" i="3"/>
  <c r="N1844" i="3"/>
  <c r="N1845" i="3"/>
  <c r="N1846" i="3"/>
  <c r="N1847" i="3"/>
  <c r="N1848" i="3"/>
  <c r="N1849" i="3"/>
  <c r="N1850" i="3"/>
  <c r="N1851" i="3"/>
  <c r="N1852" i="3"/>
  <c r="N1853" i="3"/>
  <c r="N1854" i="3"/>
  <c r="N1855" i="3"/>
  <c r="N1856" i="3"/>
  <c r="N1857" i="3"/>
  <c r="N1858" i="3"/>
  <c r="N1859" i="3"/>
  <c r="N1860" i="3"/>
  <c r="N1861" i="3"/>
  <c r="N1862" i="3"/>
  <c r="N1863" i="3"/>
  <c r="N1864" i="3"/>
  <c r="N1865" i="3"/>
  <c r="N1866" i="3"/>
  <c r="N1867" i="3"/>
  <c r="N1868" i="3"/>
  <c r="N1869" i="3"/>
  <c r="N1870" i="3"/>
  <c r="N1871" i="3"/>
  <c r="N1872" i="3"/>
  <c r="N1873" i="3"/>
  <c r="N1874" i="3"/>
  <c r="N1875" i="3"/>
  <c r="N1876" i="3"/>
  <c r="N1877" i="3"/>
  <c r="N1878" i="3"/>
  <c r="N1879" i="3"/>
  <c r="N1880" i="3"/>
  <c r="N1881" i="3"/>
  <c r="N1882" i="3"/>
  <c r="N1883" i="3"/>
  <c r="N1884" i="3"/>
  <c r="N1885" i="3"/>
  <c r="N1886" i="3"/>
  <c r="N1887" i="3"/>
  <c r="N1888" i="3"/>
  <c r="N1889" i="3"/>
  <c r="N1890" i="3"/>
  <c r="N1891" i="3"/>
  <c r="N1892" i="3"/>
  <c r="N1893" i="3"/>
  <c r="N1894" i="3"/>
  <c r="N1895" i="3"/>
  <c r="N1896" i="3"/>
  <c r="N1897" i="3"/>
  <c r="N1898" i="3"/>
  <c r="N1899" i="3"/>
  <c r="N1900" i="3"/>
  <c r="N1901" i="3"/>
  <c r="N1902" i="3"/>
  <c r="N1903" i="3"/>
  <c r="N1904" i="3"/>
  <c r="N1905" i="3"/>
  <c r="N1906" i="3"/>
  <c r="N1907" i="3"/>
  <c r="N1908" i="3"/>
  <c r="N1909" i="3"/>
  <c r="N1910" i="3"/>
  <c r="N1911" i="3"/>
  <c r="N1912" i="3"/>
  <c r="N1913" i="3"/>
  <c r="N1914" i="3"/>
  <c r="N1915" i="3"/>
  <c r="N1916" i="3"/>
  <c r="N1917" i="3"/>
  <c r="N1918" i="3"/>
  <c r="N1919" i="3"/>
  <c r="N1920" i="3"/>
  <c r="N1921" i="3"/>
  <c r="N1922" i="3"/>
  <c r="N1923" i="3"/>
  <c r="N1924" i="3"/>
  <c r="N1925" i="3"/>
  <c r="N1926" i="3"/>
  <c r="N1927" i="3"/>
  <c r="N1928" i="3"/>
  <c r="N1929" i="3"/>
  <c r="N1930" i="3"/>
  <c r="N1931" i="3"/>
  <c r="N1932" i="3"/>
  <c r="N1933" i="3"/>
  <c r="N1934" i="3"/>
  <c r="N1935" i="3"/>
  <c r="N1936" i="3"/>
  <c r="N1937" i="3"/>
  <c r="N1938" i="3"/>
  <c r="N1939" i="3"/>
  <c r="N1940" i="3"/>
  <c r="N1941" i="3"/>
  <c r="N1942" i="3"/>
  <c r="N1943" i="3"/>
  <c r="N1944" i="3"/>
  <c r="N1945" i="3"/>
  <c r="N1946" i="3"/>
  <c r="N1947" i="3"/>
  <c r="N1948" i="3"/>
  <c r="N1949" i="3"/>
  <c r="N1950" i="3"/>
  <c r="N1951" i="3"/>
  <c r="N1952" i="3"/>
  <c r="N1953" i="3"/>
  <c r="N1954" i="3"/>
  <c r="N1955" i="3"/>
  <c r="N1956" i="3"/>
  <c r="N1957" i="3"/>
  <c r="N1958" i="3"/>
  <c r="N1959" i="3"/>
  <c r="N1960" i="3"/>
  <c r="N1961" i="3"/>
  <c r="N1962" i="3"/>
  <c r="N1963" i="3"/>
  <c r="N1964" i="3"/>
  <c r="N1965" i="3"/>
  <c r="N1966" i="3"/>
  <c r="N1967" i="3"/>
  <c r="N1968" i="3"/>
  <c r="N1969" i="3"/>
  <c r="N1970" i="3"/>
  <c r="N1971" i="3"/>
  <c r="N1972" i="3"/>
  <c r="N1973" i="3"/>
  <c r="N1974" i="3"/>
  <c r="N1975" i="3"/>
  <c r="N1976" i="3"/>
  <c r="N1977" i="3"/>
  <c r="N1978" i="3"/>
  <c r="N1979" i="3"/>
  <c r="N1980" i="3"/>
  <c r="N1981" i="3"/>
  <c r="N1982" i="3"/>
  <c r="N1983" i="3"/>
  <c r="N1984" i="3"/>
  <c r="N1985" i="3"/>
  <c r="N1986" i="3"/>
  <c r="N1987" i="3"/>
  <c r="N1988" i="3"/>
  <c r="N1989" i="3"/>
  <c r="N1990" i="3"/>
  <c r="N1991" i="3"/>
  <c r="N1992" i="3"/>
  <c r="N1993" i="3"/>
  <c r="N1994" i="3"/>
  <c r="N1995" i="3"/>
  <c r="N1996" i="3"/>
  <c r="N1997" i="3"/>
  <c r="N1998" i="3"/>
  <c r="N1999" i="3"/>
  <c r="N2000" i="3"/>
  <c r="N2001" i="3"/>
  <c r="N2002" i="3"/>
  <c r="N2003" i="3"/>
  <c r="N2004" i="3"/>
  <c r="N2005" i="3"/>
  <c r="N2006" i="3"/>
  <c r="N2007" i="3"/>
  <c r="N2008" i="3"/>
  <c r="N2009" i="3"/>
  <c r="N2010" i="3"/>
  <c r="N2011" i="3"/>
  <c r="N2012" i="3"/>
  <c r="N2013" i="3"/>
  <c r="N2014" i="3"/>
  <c r="N2015" i="3"/>
  <c r="N2016" i="3"/>
  <c r="N2017" i="3"/>
  <c r="N2018" i="3"/>
  <c r="N2019" i="3"/>
  <c r="N2020" i="3"/>
  <c r="N2021" i="3"/>
  <c r="N2022" i="3"/>
  <c r="N2023" i="3"/>
  <c r="N2024" i="3"/>
  <c r="N2025" i="3"/>
  <c r="N2026" i="3"/>
  <c r="N2027" i="3"/>
  <c r="N2028" i="3"/>
  <c r="N2029" i="3"/>
  <c r="N2030" i="3"/>
  <c r="N2031" i="3"/>
  <c r="N2032" i="3"/>
  <c r="N2033" i="3"/>
  <c r="N2034" i="3"/>
  <c r="N2035" i="3"/>
  <c r="N2036" i="3"/>
  <c r="N2037" i="3"/>
  <c r="N2038" i="3"/>
  <c r="N2039" i="3"/>
  <c r="N2040" i="3"/>
  <c r="N2041" i="3"/>
  <c r="N2042" i="3"/>
  <c r="N2043" i="3"/>
  <c r="N2044" i="3"/>
  <c r="N2045" i="3"/>
  <c r="N2046" i="3"/>
  <c r="N2047" i="3"/>
  <c r="N2048" i="3"/>
  <c r="N2049" i="3"/>
  <c r="N2050" i="3"/>
  <c r="N2051" i="3"/>
  <c r="N2052" i="3"/>
  <c r="N2053" i="3"/>
  <c r="N2054" i="3"/>
  <c r="N2055" i="3"/>
  <c r="N2056" i="3"/>
  <c r="N2057" i="3"/>
  <c r="N2058" i="3"/>
  <c r="N2059" i="3"/>
  <c r="N2060" i="3"/>
  <c r="N2061" i="3"/>
  <c r="N2062" i="3"/>
  <c r="N2063" i="3"/>
  <c r="N2064" i="3"/>
  <c r="N2065" i="3"/>
  <c r="N2066" i="3"/>
  <c r="N2067" i="3"/>
  <c r="N2068" i="3"/>
  <c r="N2069" i="3"/>
  <c r="N2070" i="3"/>
  <c r="N2071" i="3"/>
  <c r="N2072" i="3"/>
  <c r="N2073" i="3"/>
  <c r="N2074" i="3"/>
  <c r="N2075" i="3"/>
  <c r="N2076" i="3"/>
  <c r="N2077" i="3"/>
  <c r="N2078" i="3"/>
  <c r="N2079" i="3"/>
  <c r="N2080" i="3"/>
  <c r="N2081" i="3"/>
  <c r="K66" i="9"/>
  <c r="F66" i="9"/>
  <c r="K65" i="9"/>
  <c r="F65" i="9"/>
  <c r="K64" i="9"/>
  <c r="F64" i="9"/>
  <c r="K63" i="9"/>
  <c r="F63" i="9"/>
  <c r="K62" i="9"/>
  <c r="F62" i="9"/>
  <c r="K61" i="9"/>
  <c r="F61" i="9"/>
  <c r="K60" i="9"/>
  <c r="F60" i="9"/>
  <c r="K59" i="9"/>
  <c r="F59" i="9"/>
  <c r="K58" i="9"/>
  <c r="F58" i="9"/>
  <c r="K57" i="9"/>
  <c r="F57" i="9"/>
  <c r="K56" i="9"/>
  <c r="F56" i="9"/>
  <c r="K55" i="9"/>
  <c r="F55" i="9"/>
  <c r="K54" i="9"/>
  <c r="F54" i="9"/>
  <c r="K53" i="9"/>
  <c r="F53" i="9"/>
  <c r="K52" i="9"/>
  <c r="F52" i="9"/>
  <c r="K51" i="9"/>
  <c r="F51" i="9"/>
  <c r="K50" i="9"/>
  <c r="F50" i="9"/>
  <c r="K49" i="9"/>
  <c r="F49" i="9"/>
  <c r="K48" i="9"/>
  <c r="F48" i="9"/>
  <c r="K47" i="9"/>
  <c r="F47" i="9"/>
  <c r="K46" i="9"/>
  <c r="F46" i="9"/>
  <c r="K45" i="9"/>
  <c r="F45" i="9"/>
  <c r="K44" i="9"/>
  <c r="F44" i="9"/>
  <c r="K43" i="9"/>
  <c r="F43" i="9"/>
  <c r="K42" i="9"/>
  <c r="F42" i="9"/>
  <c r="K41" i="9"/>
  <c r="F41" i="9"/>
  <c r="K40" i="9"/>
  <c r="F40" i="9"/>
  <c r="K39" i="9"/>
  <c r="F39" i="9"/>
  <c r="K38" i="9"/>
  <c r="F38" i="9"/>
  <c r="K37" i="9"/>
  <c r="F37" i="9"/>
  <c r="K36" i="9"/>
  <c r="F36" i="9"/>
  <c r="K35" i="9"/>
  <c r="F35" i="9"/>
  <c r="K34" i="9"/>
  <c r="F34" i="9"/>
  <c r="K33" i="9"/>
  <c r="F33" i="9"/>
  <c r="K32" i="9"/>
  <c r="F32" i="9"/>
  <c r="K31" i="9"/>
  <c r="F31" i="9"/>
  <c r="K30" i="9"/>
  <c r="F30" i="9"/>
  <c r="K29" i="9"/>
  <c r="F29" i="9"/>
  <c r="K28" i="9"/>
  <c r="F28" i="9"/>
  <c r="K27" i="9"/>
  <c r="F27" i="9"/>
  <c r="K26" i="9"/>
  <c r="F26" i="9"/>
  <c r="K25" i="9"/>
  <c r="F25" i="9"/>
  <c r="K24" i="9"/>
  <c r="F24" i="9"/>
  <c r="K23" i="9"/>
  <c r="F23" i="9"/>
  <c r="K22" i="9"/>
  <c r="G22" i="9"/>
  <c r="K21" i="9"/>
  <c r="G21" i="9"/>
  <c r="K20" i="9"/>
  <c r="G20" i="9"/>
  <c r="K19" i="9"/>
  <c r="G19" i="9"/>
  <c r="K18" i="9"/>
  <c r="G18" i="9"/>
  <c r="K17" i="9"/>
  <c r="G17" i="9"/>
  <c r="K16" i="9"/>
  <c r="G16" i="9"/>
  <c r="K15" i="9"/>
  <c r="G15" i="9"/>
  <c r="K14" i="9"/>
  <c r="G14" i="9"/>
  <c r="K13" i="9"/>
  <c r="G13" i="9"/>
  <c r="K12" i="9"/>
  <c r="G12" i="9"/>
  <c r="K11" i="9"/>
  <c r="G11" i="9"/>
  <c r="K10" i="9"/>
  <c r="G10" i="9"/>
  <c r="K9" i="9"/>
  <c r="G9" i="9"/>
  <c r="K8" i="9"/>
  <c r="G8" i="9"/>
  <c r="K7" i="9"/>
  <c r="G7" i="9"/>
  <c r="K6" i="9"/>
  <c r="G6" i="9"/>
  <c r="K5" i="9"/>
  <c r="G5" i="9"/>
  <c r="W112" i="3"/>
  <c r="Z2144" i="3"/>
  <c r="Y2144" i="3"/>
  <c r="X2144" i="3"/>
  <c r="W2144" i="3"/>
  <c r="Z2143" i="3"/>
  <c r="Y2143" i="3"/>
  <c r="X2143" i="3"/>
  <c r="W2143" i="3"/>
  <c r="Z2142" i="3"/>
  <c r="Y2142" i="3"/>
  <c r="X2142" i="3"/>
  <c r="W2142" i="3"/>
  <c r="Z2141" i="3"/>
  <c r="Y2141" i="3"/>
  <c r="X2141" i="3"/>
  <c r="W2141" i="3"/>
  <c r="Z2140" i="3"/>
  <c r="Y2140" i="3"/>
  <c r="X2140" i="3"/>
  <c r="W2140" i="3"/>
  <c r="Z2139" i="3"/>
  <c r="Y2139" i="3"/>
  <c r="X2139" i="3"/>
  <c r="W2139" i="3"/>
  <c r="Z2138" i="3"/>
  <c r="Y2138" i="3"/>
  <c r="X2138" i="3"/>
  <c r="W2138" i="3"/>
  <c r="Z2137" i="3"/>
  <c r="Y2137" i="3"/>
  <c r="X2137" i="3"/>
  <c r="W2137" i="3"/>
  <c r="Z2136" i="3"/>
  <c r="Y2136" i="3"/>
  <c r="X2136" i="3"/>
  <c r="W2136" i="3"/>
  <c r="Z111" i="3"/>
  <c r="Y111" i="3"/>
  <c r="X111" i="3"/>
  <c r="W111" i="3"/>
  <c r="Z2135" i="3"/>
  <c r="Y2135" i="3"/>
  <c r="X2135" i="3"/>
  <c r="W2135" i="3"/>
  <c r="Z2134" i="3"/>
  <c r="Y2134" i="3"/>
  <c r="X2134" i="3"/>
  <c r="W2134" i="3"/>
  <c r="Z2133" i="3"/>
  <c r="Y2133" i="3"/>
  <c r="X2133" i="3"/>
  <c r="W2133" i="3"/>
  <c r="Z2132" i="3"/>
  <c r="Y2132" i="3"/>
  <c r="X2132" i="3"/>
  <c r="W2132" i="3"/>
  <c r="Z2131" i="3"/>
  <c r="Y2131" i="3"/>
  <c r="X2131" i="3"/>
  <c r="W2131" i="3"/>
  <c r="Z2130" i="3"/>
  <c r="Y2130" i="3"/>
  <c r="X2130" i="3"/>
  <c r="W2130" i="3"/>
  <c r="Z2129" i="3"/>
  <c r="Y2129" i="3"/>
  <c r="X2129" i="3"/>
  <c r="W2129" i="3"/>
  <c r="Z2128" i="3"/>
  <c r="Y2128" i="3"/>
  <c r="X2128" i="3"/>
  <c r="W2128" i="3"/>
  <c r="Z2127" i="3"/>
  <c r="Y2127" i="3"/>
  <c r="X2127" i="3"/>
  <c r="W2127" i="3"/>
  <c r="Z2126" i="3"/>
  <c r="Y2126" i="3"/>
  <c r="X2126" i="3"/>
  <c r="W2126" i="3"/>
  <c r="Z2125" i="3"/>
  <c r="Y2125" i="3"/>
  <c r="X2125" i="3"/>
  <c r="W2125" i="3"/>
  <c r="Z2124" i="3"/>
  <c r="Y2124" i="3"/>
  <c r="X2124" i="3"/>
  <c r="W2124" i="3"/>
  <c r="Z2123" i="3"/>
  <c r="Y2123" i="3"/>
  <c r="X2123" i="3"/>
  <c r="W2123" i="3"/>
  <c r="Z2122" i="3"/>
  <c r="Y2122" i="3"/>
  <c r="X2122" i="3"/>
  <c r="W2122" i="3"/>
  <c r="Z2121" i="3"/>
  <c r="Y2121" i="3"/>
  <c r="X2121" i="3"/>
  <c r="W2121" i="3"/>
  <c r="Z2120" i="3"/>
  <c r="Y2120" i="3"/>
  <c r="X2120" i="3"/>
  <c r="W2120" i="3"/>
  <c r="Z2119" i="3"/>
  <c r="Y2119" i="3"/>
  <c r="X2119" i="3"/>
  <c r="W2119" i="3"/>
  <c r="Z2118" i="3"/>
  <c r="Y2118" i="3"/>
  <c r="X2118" i="3"/>
  <c r="W2118" i="3"/>
  <c r="Z2117" i="3"/>
  <c r="Y2117" i="3"/>
  <c r="X2117" i="3"/>
  <c r="W2117" i="3"/>
  <c r="Z2116" i="3"/>
  <c r="Y2116" i="3"/>
  <c r="X2116" i="3"/>
  <c r="W2116" i="3"/>
  <c r="Z2115" i="3"/>
  <c r="Y2115" i="3"/>
  <c r="X2115" i="3"/>
  <c r="W2115" i="3"/>
  <c r="Z2114" i="3"/>
  <c r="Y2114" i="3"/>
  <c r="X2114" i="3"/>
  <c r="W2114" i="3"/>
  <c r="Z2113" i="3"/>
  <c r="Y2113" i="3"/>
  <c r="X2113" i="3"/>
  <c r="W2113" i="3"/>
  <c r="Z2112" i="3"/>
  <c r="Y2112" i="3"/>
  <c r="X2112" i="3"/>
  <c r="W2112" i="3"/>
  <c r="Z2111" i="3"/>
  <c r="Y2111" i="3"/>
  <c r="X2111" i="3"/>
  <c r="W2111" i="3"/>
  <c r="Z2110" i="3"/>
  <c r="Y2110" i="3"/>
  <c r="X2110" i="3"/>
  <c r="W2110" i="3"/>
  <c r="Z2109" i="3"/>
  <c r="Y2109" i="3"/>
  <c r="X2109" i="3"/>
  <c r="W2109" i="3"/>
  <c r="Z2108" i="3"/>
  <c r="Y2108" i="3"/>
  <c r="X2108" i="3"/>
  <c r="W2108" i="3"/>
  <c r="Z2107" i="3"/>
  <c r="Y2107" i="3"/>
  <c r="X2107" i="3"/>
  <c r="W2107" i="3"/>
  <c r="Z2106" i="3"/>
  <c r="Y2106" i="3"/>
  <c r="X2106" i="3"/>
  <c r="W2106" i="3"/>
  <c r="Z2105" i="3"/>
  <c r="Y2105" i="3"/>
  <c r="X2105" i="3"/>
  <c r="W2105" i="3"/>
  <c r="Z2104" i="3"/>
  <c r="Y2104" i="3"/>
  <c r="X2104" i="3"/>
  <c r="W2104" i="3"/>
  <c r="Z2103" i="3"/>
  <c r="Y2103" i="3"/>
  <c r="X2103" i="3"/>
  <c r="W2103" i="3"/>
  <c r="Z2102" i="3"/>
  <c r="Y2102" i="3"/>
  <c r="X2102" i="3"/>
  <c r="W2102" i="3"/>
  <c r="Z2101" i="3"/>
  <c r="Y2101" i="3"/>
  <c r="X2101" i="3"/>
  <c r="W2101" i="3"/>
  <c r="Z2100" i="3"/>
  <c r="Y2100" i="3"/>
  <c r="X2100" i="3"/>
  <c r="W2100" i="3"/>
  <c r="Z2099" i="3"/>
  <c r="Y2099" i="3"/>
  <c r="X2099" i="3"/>
  <c r="W2099" i="3"/>
  <c r="Z2098" i="3"/>
  <c r="Y2098" i="3"/>
  <c r="X2098" i="3"/>
  <c r="W2098" i="3"/>
  <c r="Z2097" i="3"/>
  <c r="Y2097" i="3"/>
  <c r="X2097" i="3"/>
  <c r="W2097" i="3"/>
  <c r="Z2096" i="3"/>
  <c r="Y2096" i="3"/>
  <c r="X2096" i="3"/>
  <c r="W2096" i="3"/>
  <c r="Z2095" i="3"/>
  <c r="Y2095" i="3"/>
  <c r="X2095" i="3"/>
  <c r="W2095" i="3"/>
  <c r="Z2094" i="3"/>
  <c r="Y2094" i="3"/>
  <c r="X2094" i="3"/>
  <c r="W2094" i="3"/>
  <c r="Z2093" i="3"/>
  <c r="Y2093" i="3"/>
  <c r="X2093" i="3"/>
  <c r="W2093" i="3"/>
  <c r="Z2092" i="3"/>
  <c r="Y2092" i="3"/>
  <c r="X2092" i="3"/>
  <c r="W2092" i="3"/>
  <c r="Z2091" i="3"/>
  <c r="Y2091" i="3"/>
  <c r="X2091" i="3"/>
  <c r="W2091" i="3"/>
  <c r="Z2090" i="3"/>
  <c r="Y2090" i="3"/>
  <c r="X2090" i="3"/>
  <c r="W2090" i="3"/>
  <c r="Z2089" i="3"/>
  <c r="Y2089" i="3"/>
  <c r="X2089" i="3"/>
  <c r="W2089" i="3"/>
  <c r="Z2088" i="3"/>
  <c r="Y2088" i="3"/>
  <c r="X2088" i="3"/>
  <c r="W2088" i="3"/>
  <c r="Z2087" i="3"/>
  <c r="Y2087" i="3"/>
  <c r="X2087" i="3"/>
  <c r="W2087" i="3"/>
  <c r="Z2086" i="3"/>
  <c r="Y2086" i="3"/>
  <c r="X2086" i="3"/>
  <c r="W2086" i="3"/>
  <c r="Z2085" i="3"/>
  <c r="Y2085" i="3"/>
  <c r="X2085" i="3"/>
  <c r="W2085" i="3"/>
  <c r="Z2084" i="3"/>
  <c r="Y2084" i="3"/>
  <c r="X2084" i="3"/>
  <c r="W2084" i="3"/>
  <c r="Z2083" i="3"/>
  <c r="Y2083" i="3"/>
  <c r="X2083" i="3"/>
  <c r="W2083" i="3"/>
  <c r="Z2082" i="3"/>
  <c r="Y2082" i="3"/>
  <c r="X2082" i="3"/>
  <c r="W2082" i="3"/>
  <c r="Z2081" i="3"/>
  <c r="Y2081" i="3"/>
  <c r="X2081" i="3"/>
  <c r="W2081" i="3"/>
  <c r="Z2080" i="3"/>
  <c r="Y2080" i="3"/>
  <c r="X2080" i="3"/>
  <c r="W2080" i="3"/>
  <c r="Z2079" i="3"/>
  <c r="Y2079" i="3"/>
  <c r="X2079" i="3"/>
  <c r="W2079" i="3"/>
  <c r="Z2078" i="3"/>
  <c r="Y2078" i="3"/>
  <c r="X2078" i="3"/>
  <c r="W2078" i="3"/>
  <c r="Z2077" i="3"/>
  <c r="Y2077" i="3"/>
  <c r="X2077" i="3"/>
  <c r="W2077" i="3"/>
  <c r="Z110" i="3"/>
  <c r="Y110" i="3"/>
  <c r="X110" i="3"/>
  <c r="W110" i="3"/>
  <c r="Z2076" i="3"/>
  <c r="Y2076" i="3"/>
  <c r="X2076" i="3"/>
  <c r="W2076" i="3"/>
  <c r="Z2075" i="3"/>
  <c r="Y2075" i="3"/>
  <c r="X2075" i="3"/>
  <c r="W2075" i="3"/>
  <c r="Z2074" i="3"/>
  <c r="Y2074" i="3"/>
  <c r="X2074" i="3"/>
  <c r="W2074" i="3"/>
  <c r="Z2073" i="3"/>
  <c r="Y2073" i="3"/>
  <c r="X2073" i="3"/>
  <c r="W2073" i="3"/>
  <c r="Z2072" i="3"/>
  <c r="Y2072" i="3"/>
  <c r="X2072" i="3"/>
  <c r="W2072" i="3"/>
  <c r="Z2071" i="3"/>
  <c r="Y2071" i="3"/>
  <c r="X2071" i="3"/>
  <c r="W2071" i="3"/>
  <c r="Z2070" i="3"/>
  <c r="Y2070" i="3"/>
  <c r="X2070" i="3"/>
  <c r="W2070" i="3"/>
  <c r="Z2069" i="3"/>
  <c r="Y2069" i="3"/>
  <c r="X2069" i="3"/>
  <c r="W2069" i="3"/>
  <c r="Z2068" i="3"/>
  <c r="Y2068" i="3"/>
  <c r="X2068" i="3"/>
  <c r="W2068" i="3"/>
  <c r="Z2067" i="3"/>
  <c r="Y2067" i="3"/>
  <c r="X2067" i="3"/>
  <c r="W2067" i="3"/>
  <c r="Z109" i="3"/>
  <c r="Y109" i="3"/>
  <c r="X109" i="3"/>
  <c r="W109" i="3"/>
  <c r="Z2066" i="3"/>
  <c r="Y2066" i="3"/>
  <c r="X2066" i="3"/>
  <c r="W2066" i="3"/>
  <c r="Z108" i="3"/>
  <c r="Y108" i="3"/>
  <c r="X108" i="3"/>
  <c r="W108" i="3"/>
  <c r="Z2065" i="3"/>
  <c r="Y2065" i="3"/>
  <c r="X2065" i="3"/>
  <c r="W2065" i="3"/>
  <c r="Z2064" i="3"/>
  <c r="Y2064" i="3"/>
  <c r="X2064" i="3"/>
  <c r="W2064" i="3"/>
  <c r="Z2063" i="3"/>
  <c r="Y2063" i="3"/>
  <c r="X2063" i="3"/>
  <c r="W2063" i="3"/>
  <c r="Z2062" i="3"/>
  <c r="Y2062" i="3"/>
  <c r="X2062" i="3"/>
  <c r="W2062" i="3"/>
  <c r="Z2061" i="3"/>
  <c r="Y2061" i="3"/>
  <c r="X2061" i="3"/>
  <c r="W2061" i="3"/>
  <c r="Z2060" i="3"/>
  <c r="Y2060" i="3"/>
  <c r="X2060" i="3"/>
  <c r="W2060" i="3"/>
  <c r="Z2059" i="3"/>
  <c r="Y2059" i="3"/>
  <c r="X2059" i="3"/>
  <c r="W2059" i="3"/>
  <c r="Z2058" i="3"/>
  <c r="Y2058" i="3"/>
  <c r="X2058" i="3"/>
  <c r="W2058" i="3"/>
  <c r="Z2057" i="3"/>
  <c r="Y2057" i="3"/>
  <c r="X2057" i="3"/>
  <c r="W2057" i="3"/>
  <c r="Z2056" i="3"/>
  <c r="Y2056" i="3"/>
  <c r="X2056" i="3"/>
  <c r="W2056" i="3"/>
  <c r="Z2055" i="3"/>
  <c r="Y2055" i="3"/>
  <c r="X2055" i="3"/>
  <c r="W2055" i="3"/>
  <c r="Z2054" i="3"/>
  <c r="Y2054" i="3"/>
  <c r="X2054" i="3"/>
  <c r="W2054" i="3"/>
  <c r="Z2053" i="3"/>
  <c r="Y2053" i="3"/>
  <c r="X2053" i="3"/>
  <c r="W2053" i="3"/>
  <c r="Z2052" i="3"/>
  <c r="Y2052" i="3"/>
  <c r="X2052" i="3"/>
  <c r="W2052" i="3"/>
  <c r="Z2051" i="3"/>
  <c r="Y2051" i="3"/>
  <c r="X2051" i="3"/>
  <c r="W2051" i="3"/>
  <c r="Z2050" i="3"/>
  <c r="Y2050" i="3"/>
  <c r="X2050" i="3"/>
  <c r="W2050" i="3"/>
  <c r="Z2049" i="3"/>
  <c r="Y2049" i="3"/>
  <c r="X2049" i="3"/>
  <c r="W2049" i="3"/>
  <c r="Z2048" i="3"/>
  <c r="Y2048" i="3"/>
  <c r="X2048" i="3"/>
  <c r="W2048" i="3"/>
  <c r="Z2047" i="3"/>
  <c r="Y2047" i="3"/>
  <c r="X2047" i="3"/>
  <c r="W2047" i="3"/>
  <c r="Z2046" i="3"/>
  <c r="Y2046" i="3"/>
  <c r="X2046" i="3"/>
  <c r="W2046" i="3"/>
  <c r="Z2045" i="3"/>
  <c r="Y2045" i="3"/>
  <c r="X2045" i="3"/>
  <c r="W2045" i="3"/>
  <c r="Z2044" i="3"/>
  <c r="Y2044" i="3"/>
  <c r="X2044" i="3"/>
  <c r="W2044" i="3"/>
  <c r="Z107" i="3"/>
  <c r="Y107" i="3"/>
  <c r="X107" i="3"/>
  <c r="W107" i="3"/>
  <c r="Z2043" i="3"/>
  <c r="Y2043" i="3"/>
  <c r="X2043" i="3"/>
  <c r="W2043" i="3"/>
  <c r="Z106" i="3"/>
  <c r="Y106" i="3"/>
  <c r="X106" i="3"/>
  <c r="W106" i="3"/>
  <c r="Z2042" i="3"/>
  <c r="Y2042" i="3"/>
  <c r="X2042" i="3"/>
  <c r="W2042" i="3"/>
  <c r="Z105" i="3"/>
  <c r="Y105" i="3"/>
  <c r="X105" i="3"/>
  <c r="W105" i="3"/>
  <c r="Z104" i="3"/>
  <c r="Y104" i="3"/>
  <c r="X104" i="3"/>
  <c r="W104" i="3"/>
  <c r="Z2041" i="3"/>
  <c r="Y2041" i="3"/>
  <c r="X2041" i="3"/>
  <c r="W2041" i="3"/>
  <c r="Z2040" i="3"/>
  <c r="Y2040" i="3"/>
  <c r="X2040" i="3"/>
  <c r="W2040" i="3"/>
  <c r="Z103" i="3"/>
  <c r="Y103" i="3"/>
  <c r="X103" i="3"/>
  <c r="W103" i="3"/>
  <c r="Z102" i="3"/>
  <c r="Y102" i="3"/>
  <c r="X102" i="3"/>
  <c r="W102" i="3"/>
  <c r="Z101" i="3"/>
  <c r="Y101" i="3"/>
  <c r="X101" i="3"/>
  <c r="W101" i="3"/>
  <c r="Z2039" i="3"/>
  <c r="Y2039" i="3"/>
  <c r="X2039" i="3"/>
  <c r="W2039" i="3"/>
  <c r="Z2038" i="3"/>
  <c r="Y2038" i="3"/>
  <c r="X2038" i="3"/>
  <c r="W2038" i="3"/>
  <c r="Z2037" i="3"/>
  <c r="Y2037" i="3"/>
  <c r="X2037" i="3"/>
  <c r="W2037" i="3"/>
  <c r="Z2036" i="3"/>
  <c r="Y2036" i="3"/>
  <c r="X2036" i="3"/>
  <c r="W2036" i="3"/>
  <c r="Z2035" i="3"/>
  <c r="Y2035" i="3"/>
  <c r="X2035" i="3"/>
  <c r="W2035" i="3"/>
  <c r="Z2034" i="3"/>
  <c r="Y2034" i="3"/>
  <c r="X2034" i="3"/>
  <c r="W2034" i="3"/>
  <c r="Z2033" i="3"/>
  <c r="Y2033" i="3"/>
  <c r="X2033" i="3"/>
  <c r="W2033" i="3"/>
  <c r="Z2032" i="3"/>
  <c r="Y2032" i="3"/>
  <c r="X2032" i="3"/>
  <c r="W2032" i="3"/>
  <c r="Z100" i="3"/>
  <c r="Y100" i="3"/>
  <c r="X100" i="3"/>
  <c r="W100" i="3"/>
  <c r="Z2031" i="3"/>
  <c r="Y2031" i="3"/>
  <c r="X2031" i="3"/>
  <c r="W2031" i="3"/>
  <c r="Z2030" i="3"/>
  <c r="Y2030" i="3"/>
  <c r="X2030" i="3"/>
  <c r="W2030" i="3"/>
  <c r="Z2029" i="3"/>
  <c r="Y2029" i="3"/>
  <c r="X2029" i="3"/>
  <c r="W2029" i="3"/>
  <c r="Z2028" i="3"/>
  <c r="Y2028" i="3"/>
  <c r="X2028" i="3"/>
  <c r="W2028" i="3"/>
  <c r="Z2027" i="3"/>
  <c r="Y2027" i="3"/>
  <c r="X2027" i="3"/>
  <c r="W2027" i="3"/>
  <c r="Z99" i="3"/>
  <c r="Y99" i="3"/>
  <c r="X99" i="3"/>
  <c r="W99" i="3"/>
  <c r="Z2026" i="3"/>
  <c r="Y2026" i="3"/>
  <c r="X2026" i="3"/>
  <c r="W2026" i="3"/>
  <c r="Z2025" i="3"/>
  <c r="Y2025" i="3"/>
  <c r="X2025" i="3"/>
  <c r="W2025" i="3"/>
  <c r="Z2024" i="3"/>
  <c r="Y2024" i="3"/>
  <c r="X2024" i="3"/>
  <c r="W2024" i="3"/>
  <c r="Z2023" i="3"/>
  <c r="Y2023" i="3"/>
  <c r="X2023" i="3"/>
  <c r="W2023" i="3"/>
  <c r="Z2022" i="3"/>
  <c r="Y2022" i="3"/>
  <c r="X2022" i="3"/>
  <c r="W2022" i="3"/>
  <c r="Z2021" i="3"/>
  <c r="Y2021" i="3"/>
  <c r="X2021" i="3"/>
  <c r="W2021" i="3"/>
  <c r="Z2020" i="3"/>
  <c r="Y2020" i="3"/>
  <c r="X2020" i="3"/>
  <c r="W2020" i="3"/>
  <c r="Z98" i="3"/>
  <c r="Y98" i="3"/>
  <c r="X98" i="3"/>
  <c r="W98" i="3"/>
  <c r="Z2019" i="3"/>
  <c r="Y2019" i="3"/>
  <c r="X2019" i="3"/>
  <c r="W2019" i="3"/>
  <c r="Z2018" i="3"/>
  <c r="Y2018" i="3"/>
  <c r="X2018" i="3"/>
  <c r="W2018" i="3"/>
  <c r="Z97" i="3"/>
  <c r="Y97" i="3"/>
  <c r="X97" i="3"/>
  <c r="W97" i="3"/>
  <c r="Z2017" i="3"/>
  <c r="Y2017" i="3"/>
  <c r="X2017" i="3"/>
  <c r="W2017" i="3"/>
  <c r="Z2016" i="3"/>
  <c r="Y2016" i="3"/>
  <c r="X2016" i="3"/>
  <c r="W2016" i="3"/>
  <c r="Z96" i="3"/>
  <c r="Y96" i="3"/>
  <c r="X96" i="3"/>
  <c r="W96" i="3"/>
  <c r="Z95" i="3"/>
  <c r="Y95" i="3"/>
  <c r="X95" i="3"/>
  <c r="W95" i="3"/>
  <c r="Z94" i="3"/>
  <c r="Y94" i="3"/>
  <c r="X94" i="3"/>
  <c r="W94" i="3"/>
  <c r="Z93" i="3"/>
  <c r="Y93" i="3"/>
  <c r="X93" i="3"/>
  <c r="W93" i="3"/>
  <c r="Z92" i="3"/>
  <c r="Y92" i="3"/>
  <c r="X92" i="3"/>
  <c r="W92" i="3"/>
  <c r="Z2015" i="3"/>
  <c r="Y2015" i="3"/>
  <c r="X2015" i="3"/>
  <c r="W2015" i="3"/>
  <c r="Z2014" i="3"/>
  <c r="Y2014" i="3"/>
  <c r="X2014" i="3"/>
  <c r="W2014" i="3"/>
  <c r="Z2013" i="3"/>
  <c r="Y2013" i="3"/>
  <c r="X2013" i="3"/>
  <c r="W2013" i="3"/>
  <c r="Z2012" i="3"/>
  <c r="Y2012" i="3"/>
  <c r="X2012" i="3"/>
  <c r="W2012" i="3"/>
  <c r="Z2011" i="3"/>
  <c r="Y2011" i="3"/>
  <c r="X2011" i="3"/>
  <c r="W2011" i="3"/>
  <c r="Z2010" i="3"/>
  <c r="Y2010" i="3"/>
  <c r="X2010" i="3"/>
  <c r="W2010" i="3"/>
  <c r="Z2009" i="3"/>
  <c r="Y2009" i="3"/>
  <c r="X2009" i="3"/>
  <c r="W2009" i="3"/>
  <c r="Z2008" i="3"/>
  <c r="Y2008" i="3"/>
  <c r="X2008" i="3"/>
  <c r="W2008" i="3"/>
  <c r="Z91" i="3"/>
  <c r="Y91" i="3"/>
  <c r="X91" i="3"/>
  <c r="W91" i="3"/>
  <c r="Z2007" i="3"/>
  <c r="Y2007" i="3"/>
  <c r="X2007" i="3"/>
  <c r="W2007" i="3"/>
  <c r="Z90" i="3"/>
  <c r="Y90" i="3"/>
  <c r="X90" i="3"/>
  <c r="W90" i="3"/>
  <c r="Z89" i="3"/>
  <c r="Y89" i="3"/>
  <c r="X89" i="3"/>
  <c r="W89" i="3"/>
  <c r="Z2006" i="3"/>
  <c r="Y2006" i="3"/>
  <c r="X2006" i="3"/>
  <c r="W2006" i="3"/>
  <c r="Z2005" i="3"/>
  <c r="Y2005" i="3"/>
  <c r="X2005" i="3"/>
  <c r="W2005" i="3"/>
  <c r="Z2004" i="3"/>
  <c r="Y2004" i="3"/>
  <c r="X2004" i="3"/>
  <c r="W2004" i="3"/>
  <c r="Z2003" i="3"/>
  <c r="Y2003" i="3"/>
  <c r="X2003" i="3"/>
  <c r="W2003" i="3"/>
  <c r="Z2002" i="3"/>
  <c r="Y2002" i="3"/>
  <c r="X2002" i="3"/>
  <c r="W2002" i="3"/>
  <c r="Z2001" i="3"/>
  <c r="Y2001" i="3"/>
  <c r="X2001" i="3"/>
  <c r="W2001" i="3"/>
  <c r="Z88" i="3"/>
  <c r="Y88" i="3"/>
  <c r="X88" i="3"/>
  <c r="W88" i="3"/>
  <c r="Z87" i="3"/>
  <c r="Y87" i="3"/>
  <c r="X87" i="3"/>
  <c r="W87" i="3"/>
  <c r="Z2000" i="3"/>
  <c r="Y2000" i="3"/>
  <c r="X2000" i="3"/>
  <c r="W2000" i="3"/>
  <c r="Z1999" i="3"/>
  <c r="Y1999" i="3"/>
  <c r="X1999" i="3"/>
  <c r="W1999" i="3"/>
  <c r="Z1998" i="3"/>
  <c r="Y1998" i="3"/>
  <c r="X1998" i="3"/>
  <c r="W1998" i="3"/>
  <c r="Z1997" i="3"/>
  <c r="Y1997" i="3"/>
  <c r="X1997" i="3"/>
  <c r="W1997" i="3"/>
  <c r="Z86" i="3"/>
  <c r="Y86" i="3"/>
  <c r="X86" i="3"/>
  <c r="W86" i="3"/>
  <c r="Z1996" i="3"/>
  <c r="Y1996" i="3"/>
  <c r="X1996" i="3"/>
  <c r="W1996" i="3"/>
  <c r="Z1995" i="3"/>
  <c r="Y1995" i="3"/>
  <c r="X1995" i="3"/>
  <c r="W1995" i="3"/>
  <c r="Z1994" i="3"/>
  <c r="Y1994" i="3"/>
  <c r="X1994" i="3"/>
  <c r="W1994" i="3"/>
  <c r="Z1993" i="3"/>
  <c r="Y1993" i="3"/>
  <c r="X1993" i="3"/>
  <c r="W1993" i="3"/>
  <c r="Z1992" i="3"/>
  <c r="Y1992" i="3"/>
  <c r="X1992" i="3"/>
  <c r="W1992" i="3"/>
  <c r="Z1991" i="3"/>
  <c r="Y1991" i="3"/>
  <c r="X1991" i="3"/>
  <c r="W1991" i="3"/>
  <c r="Z1990" i="3"/>
  <c r="Y1990" i="3"/>
  <c r="X1990" i="3"/>
  <c r="W1990" i="3"/>
  <c r="Z1989" i="3"/>
  <c r="Y1989" i="3"/>
  <c r="X1989" i="3"/>
  <c r="W1989" i="3"/>
  <c r="Z1988" i="3"/>
  <c r="Y1988" i="3"/>
  <c r="X1988" i="3"/>
  <c r="W1988" i="3"/>
  <c r="Z1987" i="3"/>
  <c r="Y1987" i="3"/>
  <c r="X1987" i="3"/>
  <c r="W1987" i="3"/>
  <c r="Z1986" i="3"/>
  <c r="Y1986" i="3"/>
  <c r="X1986" i="3"/>
  <c r="W1986" i="3"/>
  <c r="Z1985" i="3"/>
  <c r="Y1985" i="3"/>
  <c r="X1985" i="3"/>
  <c r="W1985" i="3"/>
  <c r="Z1984" i="3"/>
  <c r="Y1984" i="3"/>
  <c r="X1984" i="3"/>
  <c r="W1984" i="3"/>
  <c r="Z1983" i="3"/>
  <c r="Y1983" i="3"/>
  <c r="X1983" i="3"/>
  <c r="W1983" i="3"/>
  <c r="Z85" i="3"/>
  <c r="Y85" i="3"/>
  <c r="X85" i="3"/>
  <c r="W85" i="3"/>
  <c r="Z1982" i="3"/>
  <c r="Y1982" i="3"/>
  <c r="X1982" i="3"/>
  <c r="W1982" i="3"/>
  <c r="Z84" i="3"/>
  <c r="Y84" i="3"/>
  <c r="X84" i="3"/>
  <c r="W84" i="3"/>
  <c r="Z1981" i="3"/>
  <c r="Y1981" i="3"/>
  <c r="X1981" i="3"/>
  <c r="W1981" i="3"/>
  <c r="Z83" i="3"/>
  <c r="Y83" i="3"/>
  <c r="X83" i="3"/>
  <c r="W83" i="3"/>
  <c r="Z1980" i="3"/>
  <c r="Y1980" i="3"/>
  <c r="X1980" i="3"/>
  <c r="W1980" i="3"/>
  <c r="Z1979" i="3"/>
  <c r="Y1979" i="3"/>
  <c r="X1979" i="3"/>
  <c r="W1979" i="3"/>
  <c r="Z1978" i="3"/>
  <c r="Y1978" i="3"/>
  <c r="X1978" i="3"/>
  <c r="W1978" i="3"/>
  <c r="Z1977" i="3"/>
  <c r="Y1977" i="3"/>
  <c r="X1977" i="3"/>
  <c r="W1977" i="3"/>
  <c r="Z82" i="3"/>
  <c r="Y82" i="3"/>
  <c r="X82" i="3"/>
  <c r="W82" i="3"/>
  <c r="Z81" i="3"/>
  <c r="Y81" i="3"/>
  <c r="X81" i="3"/>
  <c r="W81" i="3"/>
  <c r="Z80" i="3"/>
  <c r="Y80" i="3"/>
  <c r="X80" i="3"/>
  <c r="W80" i="3"/>
  <c r="Z1976" i="3"/>
  <c r="Y1976" i="3"/>
  <c r="X1976" i="3"/>
  <c r="W1976" i="3"/>
  <c r="Z79" i="3"/>
  <c r="Y79" i="3"/>
  <c r="X79" i="3"/>
  <c r="W79" i="3"/>
  <c r="Z1975" i="3"/>
  <c r="Y1975" i="3"/>
  <c r="X1975" i="3"/>
  <c r="W1975" i="3"/>
  <c r="Z78" i="3"/>
  <c r="Y78" i="3"/>
  <c r="X78" i="3"/>
  <c r="W78" i="3"/>
  <c r="Z1974" i="3"/>
  <c r="Y1974" i="3"/>
  <c r="X1974" i="3"/>
  <c r="W1974" i="3"/>
  <c r="Z1973" i="3"/>
  <c r="Y1973" i="3"/>
  <c r="X1973" i="3"/>
  <c r="W1973" i="3"/>
  <c r="Z1972" i="3"/>
  <c r="Y1972" i="3"/>
  <c r="X1972" i="3"/>
  <c r="W1972" i="3"/>
  <c r="Z1971" i="3"/>
  <c r="Y1971" i="3"/>
  <c r="X1971" i="3"/>
  <c r="W1971" i="3"/>
  <c r="Z1970" i="3"/>
  <c r="Y1970" i="3"/>
  <c r="X1970" i="3"/>
  <c r="W1970" i="3"/>
  <c r="Z1969" i="3"/>
  <c r="Y1969" i="3"/>
  <c r="X1969" i="3"/>
  <c r="W1969" i="3"/>
  <c r="Z1968" i="3"/>
  <c r="Y1968" i="3"/>
  <c r="X1968" i="3"/>
  <c r="W1968" i="3"/>
  <c r="Z77" i="3"/>
  <c r="Y77" i="3"/>
  <c r="X77" i="3"/>
  <c r="W77" i="3"/>
  <c r="Z76" i="3"/>
  <c r="Y76" i="3"/>
  <c r="X76" i="3"/>
  <c r="W76" i="3"/>
  <c r="Z75" i="3"/>
  <c r="Y75" i="3"/>
  <c r="X75" i="3"/>
  <c r="W75" i="3"/>
  <c r="Z1967" i="3"/>
  <c r="Y1967" i="3"/>
  <c r="X1967" i="3"/>
  <c r="W1967" i="3"/>
  <c r="Z1966" i="3"/>
  <c r="Y1966" i="3"/>
  <c r="X1966" i="3"/>
  <c r="W1966" i="3"/>
  <c r="Z1965" i="3"/>
  <c r="Y1965" i="3"/>
  <c r="X1965" i="3"/>
  <c r="W1965" i="3"/>
  <c r="Z1964" i="3"/>
  <c r="Y1964" i="3"/>
  <c r="X1964" i="3"/>
  <c r="W1964" i="3"/>
  <c r="Z1963" i="3"/>
  <c r="Y1963" i="3"/>
  <c r="X1963" i="3"/>
  <c r="W1963" i="3"/>
  <c r="Z74" i="3"/>
  <c r="Y74" i="3"/>
  <c r="X74" i="3"/>
  <c r="W74" i="3"/>
  <c r="Z1962" i="3"/>
  <c r="Y1962" i="3"/>
  <c r="X1962" i="3"/>
  <c r="W1962" i="3"/>
  <c r="Z73" i="3"/>
  <c r="Y73" i="3"/>
  <c r="X73" i="3"/>
  <c r="W73" i="3"/>
  <c r="Z72" i="3"/>
  <c r="Y72" i="3"/>
  <c r="X72" i="3"/>
  <c r="W72" i="3"/>
  <c r="Z1961" i="3"/>
  <c r="Y1961" i="3"/>
  <c r="X1961" i="3"/>
  <c r="W1961" i="3"/>
  <c r="Z1960" i="3"/>
  <c r="Y1960" i="3"/>
  <c r="X1960" i="3"/>
  <c r="W1960" i="3"/>
  <c r="Z1959" i="3"/>
  <c r="Y1959" i="3"/>
  <c r="X1959" i="3"/>
  <c r="W1959" i="3"/>
  <c r="Z1958" i="3"/>
  <c r="Y1958" i="3"/>
  <c r="X1958" i="3"/>
  <c r="W1958" i="3"/>
  <c r="Z71" i="3"/>
  <c r="Y71" i="3"/>
  <c r="X71" i="3"/>
  <c r="W71" i="3"/>
  <c r="Z1957" i="3"/>
  <c r="Y1957" i="3"/>
  <c r="X1957" i="3"/>
  <c r="W1957" i="3"/>
  <c r="Z1956" i="3"/>
  <c r="Y1956" i="3"/>
  <c r="X1956" i="3"/>
  <c r="W1956" i="3"/>
  <c r="Z1955" i="3"/>
  <c r="Y1955" i="3"/>
  <c r="X1955" i="3"/>
  <c r="W1955" i="3"/>
  <c r="Z70" i="3"/>
  <c r="Y70" i="3"/>
  <c r="X70" i="3"/>
  <c r="W70" i="3"/>
  <c r="Z69" i="3"/>
  <c r="Y69" i="3"/>
  <c r="X69" i="3"/>
  <c r="W69" i="3"/>
  <c r="Z68" i="3"/>
  <c r="Y68" i="3"/>
  <c r="X68" i="3"/>
  <c r="W68" i="3"/>
  <c r="Z1954" i="3"/>
  <c r="Y1954" i="3"/>
  <c r="X1954" i="3"/>
  <c r="W1954" i="3"/>
  <c r="Z1953" i="3"/>
  <c r="Y1953" i="3"/>
  <c r="X1953" i="3"/>
  <c r="W1953" i="3"/>
  <c r="Z67" i="3"/>
  <c r="Y67" i="3"/>
  <c r="X67" i="3"/>
  <c r="W67" i="3"/>
  <c r="Z1952" i="3"/>
  <c r="Y1952" i="3"/>
  <c r="X1952" i="3"/>
  <c r="W1952" i="3"/>
  <c r="Z1951" i="3"/>
  <c r="Y1951" i="3"/>
  <c r="X1951" i="3"/>
  <c r="W1951" i="3"/>
  <c r="Z1950" i="3"/>
  <c r="Y1950" i="3"/>
  <c r="X1950" i="3"/>
  <c r="W1950" i="3"/>
  <c r="Z1949" i="3"/>
  <c r="Y1949" i="3"/>
  <c r="X1949" i="3"/>
  <c r="W1949" i="3"/>
  <c r="Z1948" i="3"/>
  <c r="Y1948" i="3"/>
  <c r="X1948" i="3"/>
  <c r="W1948" i="3"/>
  <c r="Z1947" i="3"/>
  <c r="Y1947" i="3"/>
  <c r="X1947" i="3"/>
  <c r="W1947" i="3"/>
  <c r="Z1946" i="3"/>
  <c r="Y1946" i="3"/>
  <c r="X1946" i="3"/>
  <c r="W1946" i="3"/>
  <c r="Z1945" i="3"/>
  <c r="Y1945" i="3"/>
  <c r="X1945" i="3"/>
  <c r="W1945" i="3"/>
  <c r="Z1944" i="3"/>
  <c r="Y1944" i="3"/>
  <c r="X1944" i="3"/>
  <c r="W1944" i="3"/>
  <c r="Z66" i="3"/>
  <c r="Y66" i="3"/>
  <c r="X66" i="3"/>
  <c r="W66" i="3"/>
  <c r="Z1943" i="3"/>
  <c r="Y1943" i="3"/>
  <c r="X1943" i="3"/>
  <c r="W1943" i="3"/>
  <c r="Z1942" i="3"/>
  <c r="Y1942" i="3"/>
  <c r="X1942" i="3"/>
  <c r="W1942" i="3"/>
  <c r="Z1941" i="3"/>
  <c r="Y1941" i="3"/>
  <c r="X1941" i="3"/>
  <c r="W1941" i="3"/>
  <c r="Z1940" i="3"/>
  <c r="Y1940" i="3"/>
  <c r="X1940" i="3"/>
  <c r="W1940" i="3"/>
  <c r="Z1939" i="3"/>
  <c r="Y1939" i="3"/>
  <c r="X1939" i="3"/>
  <c r="W1939" i="3"/>
  <c r="Z1938" i="3"/>
  <c r="Y1938" i="3"/>
  <c r="X1938" i="3"/>
  <c r="W1938" i="3"/>
  <c r="Z65" i="3"/>
  <c r="Y65" i="3"/>
  <c r="X65" i="3"/>
  <c r="W65" i="3"/>
  <c r="Z1937" i="3"/>
  <c r="Y1937" i="3"/>
  <c r="X1937" i="3"/>
  <c r="W1937" i="3"/>
  <c r="Z1936" i="3"/>
  <c r="Y1936" i="3"/>
  <c r="X1936" i="3"/>
  <c r="W1936" i="3"/>
  <c r="Z1935" i="3"/>
  <c r="Y1935" i="3"/>
  <c r="X1935" i="3"/>
  <c r="W1935" i="3"/>
  <c r="Z1934" i="3"/>
  <c r="Y1934" i="3"/>
  <c r="X1934" i="3"/>
  <c r="W1934" i="3"/>
  <c r="Z64" i="3"/>
  <c r="Y64" i="3"/>
  <c r="X64" i="3"/>
  <c r="W64" i="3"/>
  <c r="Z1933" i="3"/>
  <c r="Y1933" i="3"/>
  <c r="X1933" i="3"/>
  <c r="W1933" i="3"/>
  <c r="Z1932" i="3"/>
  <c r="Y1932" i="3"/>
  <c r="X1932" i="3"/>
  <c r="W1932" i="3"/>
  <c r="Z1931" i="3"/>
  <c r="Y1931" i="3"/>
  <c r="X1931" i="3"/>
  <c r="W1931" i="3"/>
  <c r="Z63" i="3"/>
  <c r="Y63" i="3"/>
  <c r="X63" i="3"/>
  <c r="W63" i="3"/>
  <c r="Z1930" i="3"/>
  <c r="Y1930" i="3"/>
  <c r="X1930" i="3"/>
  <c r="W1930" i="3"/>
  <c r="Z1929" i="3"/>
  <c r="Y1929" i="3"/>
  <c r="X1929" i="3"/>
  <c r="W1929" i="3"/>
  <c r="Z1928" i="3"/>
  <c r="Y1928" i="3"/>
  <c r="X1928" i="3"/>
  <c r="W1928" i="3"/>
  <c r="Z1927" i="3"/>
  <c r="Y1927" i="3"/>
  <c r="X1927" i="3"/>
  <c r="W1927" i="3"/>
  <c r="Z62" i="3"/>
  <c r="Y62" i="3"/>
  <c r="X62" i="3"/>
  <c r="W62" i="3"/>
  <c r="Z61" i="3"/>
  <c r="Y61" i="3"/>
  <c r="X61" i="3"/>
  <c r="W61" i="3"/>
  <c r="Z1926" i="3"/>
  <c r="Y1926" i="3"/>
  <c r="X1926" i="3"/>
  <c r="W1926" i="3"/>
  <c r="Z60" i="3"/>
  <c r="Y60" i="3"/>
  <c r="X60" i="3"/>
  <c r="W60" i="3"/>
  <c r="Z1925" i="3"/>
  <c r="Y1925" i="3"/>
  <c r="X1925" i="3"/>
  <c r="W1925" i="3"/>
  <c r="Z1924" i="3"/>
  <c r="Y1924" i="3"/>
  <c r="X1924" i="3"/>
  <c r="W1924" i="3"/>
  <c r="Z1923" i="3"/>
  <c r="Y1923" i="3"/>
  <c r="X1923" i="3"/>
  <c r="W1923" i="3"/>
  <c r="Z1922" i="3"/>
  <c r="Y1922" i="3"/>
  <c r="X1922" i="3"/>
  <c r="W1922" i="3"/>
  <c r="Z1921" i="3"/>
  <c r="Y1921" i="3"/>
  <c r="X1921" i="3"/>
  <c r="W1921" i="3"/>
  <c r="Z1920" i="3"/>
  <c r="Y1920" i="3"/>
  <c r="X1920" i="3"/>
  <c r="W1920" i="3"/>
  <c r="Z1919" i="3"/>
  <c r="Y1919" i="3"/>
  <c r="X1919" i="3"/>
  <c r="W1919" i="3"/>
  <c r="Z1918" i="3"/>
  <c r="Y1918" i="3"/>
  <c r="X1918" i="3"/>
  <c r="W1918" i="3"/>
  <c r="Z59" i="3"/>
  <c r="Y59" i="3"/>
  <c r="X59" i="3"/>
  <c r="W59" i="3"/>
  <c r="Z1917" i="3"/>
  <c r="Y1917" i="3"/>
  <c r="X1917" i="3"/>
  <c r="W1917" i="3"/>
  <c r="Z1916" i="3"/>
  <c r="Y1916" i="3"/>
  <c r="X1916" i="3"/>
  <c r="W1916" i="3"/>
  <c r="Z1915" i="3"/>
  <c r="Y1915" i="3"/>
  <c r="X1915" i="3"/>
  <c r="W1915" i="3"/>
  <c r="Z1914" i="3"/>
  <c r="Y1914" i="3"/>
  <c r="X1914" i="3"/>
  <c r="W1914" i="3"/>
  <c r="Z1913" i="3"/>
  <c r="Y1913" i="3"/>
  <c r="X1913" i="3"/>
  <c r="W1913" i="3"/>
  <c r="Z1912" i="3"/>
  <c r="Y1912" i="3"/>
  <c r="X1912" i="3"/>
  <c r="W1912" i="3"/>
  <c r="Z1911" i="3"/>
  <c r="Y1911" i="3"/>
  <c r="X1911" i="3"/>
  <c r="W1911" i="3"/>
  <c r="Z1910" i="3"/>
  <c r="Y1910" i="3"/>
  <c r="X1910" i="3"/>
  <c r="W1910" i="3"/>
  <c r="Z1909" i="3"/>
  <c r="Y1909" i="3"/>
  <c r="X1909" i="3"/>
  <c r="W1909" i="3"/>
  <c r="Z1908" i="3"/>
  <c r="Y1908" i="3"/>
  <c r="X1908" i="3"/>
  <c r="W1908" i="3"/>
  <c r="Z1907" i="3"/>
  <c r="Y1907" i="3"/>
  <c r="X1907" i="3"/>
  <c r="W1907" i="3"/>
  <c r="Z1906" i="3"/>
  <c r="Y1906" i="3"/>
  <c r="X1906" i="3"/>
  <c r="W1906" i="3"/>
  <c r="Z1905" i="3"/>
  <c r="Y1905" i="3"/>
  <c r="X1905" i="3"/>
  <c r="W1905" i="3"/>
  <c r="Z58" i="3"/>
  <c r="Y58" i="3"/>
  <c r="X58" i="3"/>
  <c r="W58" i="3"/>
  <c r="Z1904" i="3"/>
  <c r="Y1904" i="3"/>
  <c r="X1904" i="3"/>
  <c r="W1904" i="3"/>
  <c r="Z1903" i="3"/>
  <c r="Y1903" i="3"/>
  <c r="X1903" i="3"/>
  <c r="W1903" i="3"/>
  <c r="Z1902" i="3"/>
  <c r="Y1902" i="3"/>
  <c r="X1902" i="3"/>
  <c r="W1902" i="3"/>
  <c r="Z1901" i="3"/>
  <c r="Y1901" i="3"/>
  <c r="X1901" i="3"/>
  <c r="W1901" i="3"/>
  <c r="Z1900" i="3"/>
  <c r="Y1900" i="3"/>
  <c r="X1900" i="3"/>
  <c r="W1900" i="3"/>
  <c r="Z1899" i="3"/>
  <c r="Y1899" i="3"/>
  <c r="X1899" i="3"/>
  <c r="W1899" i="3"/>
  <c r="Z1898" i="3"/>
  <c r="Y1898" i="3"/>
  <c r="X1898" i="3"/>
  <c r="W1898" i="3"/>
  <c r="Z1897" i="3"/>
  <c r="Y1897" i="3"/>
  <c r="X1897" i="3"/>
  <c r="W1897" i="3"/>
  <c r="Z1896" i="3"/>
  <c r="Y1896" i="3"/>
  <c r="X1896" i="3"/>
  <c r="W1896" i="3"/>
  <c r="Z1895" i="3"/>
  <c r="Y1895" i="3"/>
  <c r="X1895" i="3"/>
  <c r="W1895" i="3"/>
  <c r="Z1894" i="3"/>
  <c r="Y1894" i="3"/>
  <c r="X1894" i="3"/>
  <c r="W1894" i="3"/>
  <c r="Z1893" i="3"/>
  <c r="Y1893" i="3"/>
  <c r="X1893" i="3"/>
  <c r="W1893" i="3"/>
  <c r="Z1892" i="3"/>
  <c r="Y1892" i="3"/>
  <c r="X1892" i="3"/>
  <c r="W1892" i="3"/>
  <c r="Z1891" i="3"/>
  <c r="Y1891" i="3"/>
  <c r="X1891" i="3"/>
  <c r="W1891" i="3"/>
  <c r="Z1890" i="3"/>
  <c r="Y1890" i="3"/>
  <c r="X1890" i="3"/>
  <c r="W1890" i="3"/>
  <c r="Z1889" i="3"/>
  <c r="Y1889" i="3"/>
  <c r="X1889" i="3"/>
  <c r="W1889" i="3"/>
  <c r="Z1888" i="3"/>
  <c r="Y1888" i="3"/>
  <c r="X1888" i="3"/>
  <c r="W1888" i="3"/>
  <c r="Z57" i="3"/>
  <c r="Y57" i="3"/>
  <c r="X57" i="3"/>
  <c r="W57" i="3"/>
  <c r="Z1887" i="3"/>
  <c r="Y1887" i="3"/>
  <c r="X1887" i="3"/>
  <c r="W1887" i="3"/>
  <c r="Z1886" i="3"/>
  <c r="Y1886" i="3"/>
  <c r="X1886" i="3"/>
  <c r="W1886" i="3"/>
  <c r="Z1885" i="3"/>
  <c r="Y1885" i="3"/>
  <c r="X1885" i="3"/>
  <c r="W1885" i="3"/>
  <c r="Z1884" i="3"/>
  <c r="Y1884" i="3"/>
  <c r="X1884" i="3"/>
  <c r="W1884" i="3"/>
  <c r="Z1883" i="3"/>
  <c r="Y1883" i="3"/>
  <c r="X1883" i="3"/>
  <c r="W1883" i="3"/>
  <c r="Z1882" i="3"/>
  <c r="Y1882" i="3"/>
  <c r="X1882" i="3"/>
  <c r="W1882" i="3"/>
  <c r="Z1881" i="3"/>
  <c r="Y1881" i="3"/>
  <c r="X1881" i="3"/>
  <c r="W1881" i="3"/>
  <c r="Z1880" i="3"/>
  <c r="Y1880" i="3"/>
  <c r="X1880" i="3"/>
  <c r="W1880" i="3"/>
  <c r="Z1879" i="3"/>
  <c r="Y1879" i="3"/>
  <c r="X1879" i="3"/>
  <c r="W1879" i="3"/>
  <c r="Z1878" i="3"/>
  <c r="Y1878" i="3"/>
  <c r="X1878" i="3"/>
  <c r="W1878" i="3"/>
  <c r="Z1877" i="3"/>
  <c r="Y1877" i="3"/>
  <c r="X1877" i="3"/>
  <c r="W1877" i="3"/>
  <c r="Z1876" i="3"/>
  <c r="Y1876" i="3"/>
  <c r="X1876" i="3"/>
  <c r="W1876" i="3"/>
  <c r="Z1875" i="3"/>
  <c r="Y1875" i="3"/>
  <c r="X1875" i="3"/>
  <c r="W1875" i="3"/>
  <c r="Z1874" i="3"/>
  <c r="Y1874" i="3"/>
  <c r="X1874" i="3"/>
  <c r="W1874" i="3"/>
  <c r="Z1873" i="3"/>
  <c r="Y1873" i="3"/>
  <c r="X1873" i="3"/>
  <c r="W1873" i="3"/>
  <c r="Z56" i="3"/>
  <c r="Y56" i="3"/>
  <c r="X56" i="3"/>
  <c r="W56" i="3"/>
  <c r="Z1872" i="3"/>
  <c r="Y1872" i="3"/>
  <c r="X1872" i="3"/>
  <c r="W1872" i="3"/>
  <c r="Z1871" i="3"/>
  <c r="Y1871" i="3"/>
  <c r="X1871" i="3"/>
  <c r="W1871" i="3"/>
  <c r="Z1870" i="3"/>
  <c r="Y1870" i="3"/>
  <c r="X1870" i="3"/>
  <c r="W1870" i="3"/>
  <c r="Z1869" i="3"/>
  <c r="Y1869" i="3"/>
  <c r="X1869" i="3"/>
  <c r="W1869" i="3"/>
  <c r="Z1868" i="3"/>
  <c r="Y1868" i="3"/>
  <c r="X1868" i="3"/>
  <c r="W1868" i="3"/>
  <c r="Z1867" i="3"/>
  <c r="Y1867" i="3"/>
  <c r="X1867" i="3"/>
  <c r="W1867" i="3"/>
  <c r="Z1866" i="3"/>
  <c r="Y1866" i="3"/>
  <c r="X1866" i="3"/>
  <c r="W1866" i="3"/>
  <c r="Z1865" i="3"/>
  <c r="Y1865" i="3"/>
  <c r="X1865" i="3"/>
  <c r="W1865" i="3"/>
  <c r="Z1864" i="3"/>
  <c r="Y1864" i="3"/>
  <c r="X1864" i="3"/>
  <c r="W1864" i="3"/>
  <c r="Z1863" i="3"/>
  <c r="Y1863" i="3"/>
  <c r="X1863" i="3"/>
  <c r="W1863" i="3"/>
  <c r="Z1862" i="3"/>
  <c r="Y1862" i="3"/>
  <c r="X1862" i="3"/>
  <c r="W1862" i="3"/>
  <c r="Z1861" i="3"/>
  <c r="Y1861" i="3"/>
  <c r="X1861" i="3"/>
  <c r="W1861" i="3"/>
  <c r="Z1860" i="3"/>
  <c r="Y1860" i="3"/>
  <c r="X1860" i="3"/>
  <c r="W1860" i="3"/>
  <c r="Z1859" i="3"/>
  <c r="Y1859" i="3"/>
  <c r="X1859" i="3"/>
  <c r="W1859" i="3"/>
  <c r="Z1858" i="3"/>
  <c r="Y1858" i="3"/>
  <c r="X1858" i="3"/>
  <c r="W1858" i="3"/>
  <c r="Z1857" i="3"/>
  <c r="Y1857" i="3"/>
  <c r="X1857" i="3"/>
  <c r="W1857" i="3"/>
  <c r="Z1856" i="3"/>
  <c r="Y1856" i="3"/>
  <c r="X1856" i="3"/>
  <c r="W1856" i="3"/>
  <c r="Z1855" i="3"/>
  <c r="Y1855" i="3"/>
  <c r="X1855" i="3"/>
  <c r="W1855" i="3"/>
  <c r="Z1854" i="3"/>
  <c r="Y1854" i="3"/>
  <c r="X1854" i="3"/>
  <c r="W1854" i="3"/>
  <c r="Z1853" i="3"/>
  <c r="Y1853" i="3"/>
  <c r="X1853" i="3"/>
  <c r="W1853" i="3"/>
  <c r="Z1852" i="3"/>
  <c r="Y1852" i="3"/>
  <c r="X1852" i="3"/>
  <c r="W1852" i="3"/>
  <c r="Z1851" i="3"/>
  <c r="Y1851" i="3"/>
  <c r="X1851" i="3"/>
  <c r="W1851" i="3"/>
  <c r="Z1850" i="3"/>
  <c r="Y1850" i="3"/>
  <c r="X1850" i="3"/>
  <c r="W1850" i="3"/>
  <c r="Z1849" i="3"/>
  <c r="Y1849" i="3"/>
  <c r="X1849" i="3"/>
  <c r="W1849" i="3"/>
  <c r="Z1848" i="3"/>
  <c r="Y1848" i="3"/>
  <c r="X1848" i="3"/>
  <c r="W1848" i="3"/>
  <c r="Z1847" i="3"/>
  <c r="Y1847" i="3"/>
  <c r="X1847" i="3"/>
  <c r="W1847" i="3"/>
  <c r="Z1846" i="3"/>
  <c r="Y1846" i="3"/>
  <c r="X1846" i="3"/>
  <c r="W1846" i="3"/>
  <c r="Z1845" i="3"/>
  <c r="Y1845" i="3"/>
  <c r="X1845" i="3"/>
  <c r="W1845" i="3"/>
  <c r="Z1844" i="3"/>
  <c r="Y1844" i="3"/>
  <c r="X1844" i="3"/>
  <c r="W1844" i="3"/>
  <c r="Z1843" i="3"/>
  <c r="Y1843" i="3"/>
  <c r="X1843" i="3"/>
  <c r="W1843" i="3"/>
  <c r="Z1842" i="3"/>
  <c r="Y1842" i="3"/>
  <c r="X1842" i="3"/>
  <c r="W1842" i="3"/>
  <c r="Z1841" i="3"/>
  <c r="Y1841" i="3"/>
  <c r="X1841" i="3"/>
  <c r="W1841" i="3"/>
  <c r="Z1840" i="3"/>
  <c r="Y1840" i="3"/>
  <c r="X1840" i="3"/>
  <c r="W1840" i="3"/>
  <c r="Z1839" i="3"/>
  <c r="Y1839" i="3"/>
  <c r="X1839" i="3"/>
  <c r="W1839" i="3"/>
  <c r="Z1838" i="3"/>
  <c r="Y1838" i="3"/>
  <c r="X1838" i="3"/>
  <c r="W1838" i="3"/>
  <c r="Z1837" i="3"/>
  <c r="Y1837" i="3"/>
  <c r="X1837" i="3"/>
  <c r="W1837" i="3"/>
  <c r="Z1836" i="3"/>
  <c r="Y1836" i="3"/>
  <c r="X1836" i="3"/>
  <c r="W1836" i="3"/>
  <c r="Z1835" i="3"/>
  <c r="Y1835" i="3"/>
  <c r="X1835" i="3"/>
  <c r="W1835" i="3"/>
  <c r="Z1834" i="3"/>
  <c r="Y1834" i="3"/>
  <c r="X1834" i="3"/>
  <c r="W1834" i="3"/>
  <c r="Z1833" i="3"/>
  <c r="Y1833" i="3"/>
  <c r="X1833" i="3"/>
  <c r="W1833" i="3"/>
  <c r="Z1832" i="3"/>
  <c r="Y1832" i="3"/>
  <c r="X1832" i="3"/>
  <c r="W1832" i="3"/>
  <c r="Z55" i="3"/>
  <c r="Y55" i="3"/>
  <c r="X55" i="3"/>
  <c r="W55" i="3"/>
  <c r="Z1831" i="3"/>
  <c r="Y1831" i="3"/>
  <c r="X1831" i="3"/>
  <c r="W1831" i="3"/>
  <c r="Z1830" i="3"/>
  <c r="Y1830" i="3"/>
  <c r="X1830" i="3"/>
  <c r="W1830" i="3"/>
  <c r="Z1829" i="3"/>
  <c r="Y1829" i="3"/>
  <c r="X1829" i="3"/>
  <c r="W1829" i="3"/>
  <c r="Z1828" i="3"/>
  <c r="Y1828" i="3"/>
  <c r="X1828" i="3"/>
  <c r="W1828" i="3"/>
  <c r="Z1827" i="3"/>
  <c r="Y1827" i="3"/>
  <c r="X1827" i="3"/>
  <c r="W1827" i="3"/>
  <c r="Z1826" i="3"/>
  <c r="Y1826" i="3"/>
  <c r="X1826" i="3"/>
  <c r="W1826" i="3"/>
  <c r="Z1825" i="3"/>
  <c r="Y1825" i="3"/>
  <c r="X1825" i="3"/>
  <c r="W1825" i="3"/>
  <c r="Z1824" i="3"/>
  <c r="Y1824" i="3"/>
  <c r="X1824" i="3"/>
  <c r="W1824" i="3"/>
  <c r="Z1823" i="3"/>
  <c r="Y1823" i="3"/>
  <c r="X1823" i="3"/>
  <c r="W1823" i="3"/>
  <c r="Z1822" i="3"/>
  <c r="Y1822" i="3"/>
  <c r="X1822" i="3"/>
  <c r="W1822" i="3"/>
  <c r="Z1821" i="3"/>
  <c r="Y1821" i="3"/>
  <c r="X1821" i="3"/>
  <c r="W1821" i="3"/>
  <c r="Z1820" i="3"/>
  <c r="Y1820" i="3"/>
  <c r="X1820" i="3"/>
  <c r="W1820" i="3"/>
  <c r="Z1819" i="3"/>
  <c r="Y1819" i="3"/>
  <c r="X1819" i="3"/>
  <c r="W1819" i="3"/>
  <c r="Z1818" i="3"/>
  <c r="Y1818" i="3"/>
  <c r="X1818" i="3"/>
  <c r="W1818" i="3"/>
  <c r="Z1817" i="3"/>
  <c r="Y1817" i="3"/>
  <c r="X1817" i="3"/>
  <c r="W1817" i="3"/>
  <c r="Z1816" i="3"/>
  <c r="Y1816" i="3"/>
  <c r="X1816" i="3"/>
  <c r="W1816" i="3"/>
  <c r="Z1815" i="3"/>
  <c r="Y1815" i="3"/>
  <c r="X1815" i="3"/>
  <c r="W1815" i="3"/>
  <c r="Z1814" i="3"/>
  <c r="Y1814" i="3"/>
  <c r="X1814" i="3"/>
  <c r="W1814" i="3"/>
  <c r="Z1813" i="3"/>
  <c r="Y1813" i="3"/>
  <c r="X1813" i="3"/>
  <c r="W1813" i="3"/>
  <c r="Z1812" i="3"/>
  <c r="Y1812" i="3"/>
  <c r="X1812" i="3"/>
  <c r="W1812" i="3"/>
  <c r="Z1811" i="3"/>
  <c r="Y1811" i="3"/>
  <c r="X1811" i="3"/>
  <c r="W1811" i="3"/>
  <c r="Z1810" i="3"/>
  <c r="Y1810" i="3"/>
  <c r="X1810" i="3"/>
  <c r="W1810" i="3"/>
  <c r="Z1809" i="3"/>
  <c r="Y1809" i="3"/>
  <c r="X1809" i="3"/>
  <c r="W1809" i="3"/>
  <c r="Z1808" i="3"/>
  <c r="Y1808" i="3"/>
  <c r="X1808" i="3"/>
  <c r="W1808" i="3"/>
  <c r="Z1807" i="3"/>
  <c r="Y1807" i="3"/>
  <c r="X1807" i="3"/>
  <c r="W1807" i="3"/>
  <c r="Z1806" i="3"/>
  <c r="Y1806" i="3"/>
  <c r="X1806" i="3"/>
  <c r="W1806" i="3"/>
  <c r="Z1805" i="3"/>
  <c r="Y1805" i="3"/>
  <c r="X1805" i="3"/>
  <c r="W1805" i="3"/>
  <c r="Z1804" i="3"/>
  <c r="Y1804" i="3"/>
  <c r="X1804" i="3"/>
  <c r="W1804" i="3"/>
  <c r="Z1803" i="3"/>
  <c r="Y1803" i="3"/>
  <c r="X1803" i="3"/>
  <c r="W1803" i="3"/>
  <c r="Z1802" i="3"/>
  <c r="Y1802" i="3"/>
  <c r="X1802" i="3"/>
  <c r="W1802" i="3"/>
  <c r="Z1801" i="3"/>
  <c r="Y1801" i="3"/>
  <c r="X1801" i="3"/>
  <c r="W1801" i="3"/>
  <c r="Z1800" i="3"/>
  <c r="Y1800" i="3"/>
  <c r="X1800" i="3"/>
  <c r="W1800" i="3"/>
  <c r="Z1799" i="3"/>
  <c r="Y1799" i="3"/>
  <c r="X1799" i="3"/>
  <c r="W1799" i="3"/>
  <c r="Z1798" i="3"/>
  <c r="Y1798" i="3"/>
  <c r="X1798" i="3"/>
  <c r="W1798" i="3"/>
  <c r="Z1797" i="3"/>
  <c r="Y1797" i="3"/>
  <c r="X1797" i="3"/>
  <c r="W1797" i="3"/>
  <c r="Z1796" i="3"/>
  <c r="Y1796" i="3"/>
  <c r="X1796" i="3"/>
  <c r="W1796" i="3"/>
  <c r="Z54" i="3"/>
  <c r="Y54" i="3"/>
  <c r="X54" i="3"/>
  <c r="W54" i="3"/>
  <c r="Z1795" i="3"/>
  <c r="Y1795" i="3"/>
  <c r="X1795" i="3"/>
  <c r="W1795" i="3"/>
  <c r="Z53" i="3"/>
  <c r="Y53" i="3"/>
  <c r="X53" i="3"/>
  <c r="W53" i="3"/>
  <c r="Z1794" i="3"/>
  <c r="Y1794" i="3"/>
  <c r="X1794" i="3"/>
  <c r="W1794" i="3"/>
  <c r="Z1793" i="3"/>
  <c r="Y1793" i="3"/>
  <c r="X1793" i="3"/>
  <c r="W1793" i="3"/>
  <c r="Z1792" i="3"/>
  <c r="Y1792" i="3"/>
  <c r="X1792" i="3"/>
  <c r="W1792" i="3"/>
  <c r="Z52" i="3"/>
  <c r="Y52" i="3"/>
  <c r="X52" i="3"/>
  <c r="W52" i="3"/>
  <c r="Z1791" i="3"/>
  <c r="Y1791" i="3"/>
  <c r="X1791" i="3"/>
  <c r="W1791" i="3"/>
  <c r="Z1790" i="3"/>
  <c r="Y1790" i="3"/>
  <c r="X1790" i="3"/>
  <c r="W1790" i="3"/>
  <c r="Z1789" i="3"/>
  <c r="Y1789" i="3"/>
  <c r="X1789" i="3"/>
  <c r="W1789" i="3"/>
  <c r="Z1788" i="3"/>
  <c r="Y1788" i="3"/>
  <c r="X1788" i="3"/>
  <c r="W1788" i="3"/>
  <c r="Z1787" i="3"/>
  <c r="Y1787" i="3"/>
  <c r="X1787" i="3"/>
  <c r="W1787" i="3"/>
  <c r="Z1786" i="3"/>
  <c r="Y1786" i="3"/>
  <c r="X1786" i="3"/>
  <c r="W1786" i="3"/>
  <c r="Z1785" i="3"/>
  <c r="Y1785" i="3"/>
  <c r="X1785" i="3"/>
  <c r="W1785" i="3"/>
  <c r="Z1784" i="3"/>
  <c r="Y1784" i="3"/>
  <c r="X1784" i="3"/>
  <c r="W1784" i="3"/>
  <c r="Z1783" i="3"/>
  <c r="Y1783" i="3"/>
  <c r="X1783" i="3"/>
  <c r="W1783" i="3"/>
  <c r="Z1782" i="3"/>
  <c r="Y1782" i="3"/>
  <c r="X1782" i="3"/>
  <c r="W1782" i="3"/>
  <c r="Z1781" i="3"/>
  <c r="Y1781" i="3"/>
  <c r="X1781" i="3"/>
  <c r="W1781" i="3"/>
  <c r="Z1780" i="3"/>
  <c r="Y1780" i="3"/>
  <c r="X1780" i="3"/>
  <c r="W1780" i="3"/>
  <c r="Z1779" i="3"/>
  <c r="Y1779" i="3"/>
  <c r="X1779" i="3"/>
  <c r="W1779" i="3"/>
  <c r="Z1778" i="3"/>
  <c r="Y1778" i="3"/>
  <c r="X1778" i="3"/>
  <c r="W1778" i="3"/>
  <c r="Z1777" i="3"/>
  <c r="Y1777" i="3"/>
  <c r="X1777" i="3"/>
  <c r="W1777" i="3"/>
  <c r="Z1776" i="3"/>
  <c r="Y1776" i="3"/>
  <c r="X1776" i="3"/>
  <c r="W1776" i="3"/>
  <c r="Z1775" i="3"/>
  <c r="Y1775" i="3"/>
  <c r="X1775" i="3"/>
  <c r="W1775" i="3"/>
  <c r="Z1774" i="3"/>
  <c r="Y1774" i="3"/>
  <c r="X1774" i="3"/>
  <c r="W1774" i="3"/>
  <c r="Z1773" i="3"/>
  <c r="Y1773" i="3"/>
  <c r="X1773" i="3"/>
  <c r="W1773" i="3"/>
  <c r="Z1772" i="3"/>
  <c r="Y1772" i="3"/>
  <c r="X1772" i="3"/>
  <c r="W1772" i="3"/>
  <c r="Z1771" i="3"/>
  <c r="Y1771" i="3"/>
  <c r="X1771" i="3"/>
  <c r="W1771" i="3"/>
  <c r="Z1770" i="3"/>
  <c r="Y1770" i="3"/>
  <c r="X1770" i="3"/>
  <c r="W1770" i="3"/>
  <c r="Z1769" i="3"/>
  <c r="Y1769" i="3"/>
  <c r="X1769" i="3"/>
  <c r="W1769" i="3"/>
  <c r="Z1768" i="3"/>
  <c r="Y1768" i="3"/>
  <c r="X1768" i="3"/>
  <c r="W1768" i="3"/>
  <c r="Z1767" i="3"/>
  <c r="Y1767" i="3"/>
  <c r="X1767" i="3"/>
  <c r="W1767" i="3"/>
  <c r="Z1766" i="3"/>
  <c r="Y1766" i="3"/>
  <c r="X1766" i="3"/>
  <c r="W1766" i="3"/>
  <c r="Z1765" i="3"/>
  <c r="Y1765" i="3"/>
  <c r="X1765" i="3"/>
  <c r="W1765" i="3"/>
  <c r="Z1764" i="3"/>
  <c r="Y1764" i="3"/>
  <c r="X1764" i="3"/>
  <c r="W1764" i="3"/>
  <c r="Z1763" i="3"/>
  <c r="Y1763" i="3"/>
  <c r="X1763" i="3"/>
  <c r="W1763" i="3"/>
  <c r="Z1762" i="3"/>
  <c r="Y1762" i="3"/>
  <c r="X1762" i="3"/>
  <c r="W1762" i="3"/>
  <c r="Z1761" i="3"/>
  <c r="Y1761" i="3"/>
  <c r="X1761" i="3"/>
  <c r="W1761" i="3"/>
  <c r="Z1760" i="3"/>
  <c r="Y1760" i="3"/>
  <c r="X1760" i="3"/>
  <c r="W1760" i="3"/>
  <c r="Z1759" i="3"/>
  <c r="Y1759" i="3"/>
  <c r="X1759" i="3"/>
  <c r="W1759" i="3"/>
  <c r="Z1758" i="3"/>
  <c r="Y1758" i="3"/>
  <c r="X1758" i="3"/>
  <c r="W1758" i="3"/>
  <c r="Z1757" i="3"/>
  <c r="Y1757" i="3"/>
  <c r="X1757" i="3"/>
  <c r="W1757" i="3"/>
  <c r="Z1756" i="3"/>
  <c r="Y1756" i="3"/>
  <c r="X1756" i="3"/>
  <c r="W1756" i="3"/>
  <c r="Z1755" i="3"/>
  <c r="Y1755" i="3"/>
  <c r="X1755" i="3"/>
  <c r="W1755" i="3"/>
  <c r="Z1754" i="3"/>
  <c r="Y1754" i="3"/>
  <c r="X1754" i="3"/>
  <c r="W1754" i="3"/>
  <c r="Z1753" i="3"/>
  <c r="Y1753" i="3"/>
  <c r="X1753" i="3"/>
  <c r="W1753" i="3"/>
  <c r="Z1752" i="3"/>
  <c r="Y1752" i="3"/>
  <c r="X1752" i="3"/>
  <c r="W1752" i="3"/>
  <c r="Z1751" i="3"/>
  <c r="Y1751" i="3"/>
  <c r="X1751" i="3"/>
  <c r="W1751" i="3"/>
  <c r="Z1750" i="3"/>
  <c r="Y1750" i="3"/>
  <c r="X1750" i="3"/>
  <c r="W1750" i="3"/>
  <c r="Z1749" i="3"/>
  <c r="Y1749" i="3"/>
  <c r="X1749" i="3"/>
  <c r="W1749" i="3"/>
  <c r="Z1748" i="3"/>
  <c r="Y1748" i="3"/>
  <c r="X1748" i="3"/>
  <c r="W1748" i="3"/>
  <c r="Z1747" i="3"/>
  <c r="Y1747" i="3"/>
  <c r="X1747" i="3"/>
  <c r="W1747" i="3"/>
  <c r="Z1746" i="3"/>
  <c r="Y1746" i="3"/>
  <c r="X1746" i="3"/>
  <c r="W1746" i="3"/>
  <c r="Z1745" i="3"/>
  <c r="Y1745" i="3"/>
  <c r="X1745" i="3"/>
  <c r="W1745" i="3"/>
  <c r="Z1744" i="3"/>
  <c r="Y1744" i="3"/>
  <c r="X1744" i="3"/>
  <c r="W1744" i="3"/>
  <c r="Z1743" i="3"/>
  <c r="Y1743" i="3"/>
  <c r="X1743" i="3"/>
  <c r="W1743" i="3"/>
  <c r="Z1742" i="3"/>
  <c r="Y1742" i="3"/>
  <c r="X1742" i="3"/>
  <c r="W1742" i="3"/>
  <c r="Z1741" i="3"/>
  <c r="Y1741" i="3"/>
  <c r="X1741" i="3"/>
  <c r="W1741" i="3"/>
  <c r="Z1740" i="3"/>
  <c r="Y1740" i="3"/>
  <c r="X1740" i="3"/>
  <c r="W1740" i="3"/>
  <c r="Z1739" i="3"/>
  <c r="Y1739" i="3"/>
  <c r="X1739" i="3"/>
  <c r="W1739" i="3"/>
  <c r="Z1738" i="3"/>
  <c r="Y1738" i="3"/>
  <c r="X1738" i="3"/>
  <c r="W1738" i="3"/>
  <c r="Z1737" i="3"/>
  <c r="Y1737" i="3"/>
  <c r="X1737" i="3"/>
  <c r="W1737" i="3"/>
  <c r="Z1736" i="3"/>
  <c r="Y1736" i="3"/>
  <c r="X1736" i="3"/>
  <c r="W1736" i="3"/>
  <c r="Z1735" i="3"/>
  <c r="Y1735" i="3"/>
  <c r="X1735" i="3"/>
  <c r="W1735" i="3"/>
  <c r="Z1734" i="3"/>
  <c r="Y1734" i="3"/>
  <c r="X1734" i="3"/>
  <c r="W1734" i="3"/>
  <c r="Z51" i="3"/>
  <c r="Y51" i="3"/>
  <c r="X51" i="3"/>
  <c r="W51" i="3"/>
  <c r="Z50" i="3"/>
  <c r="Y50" i="3"/>
  <c r="X50" i="3"/>
  <c r="W50" i="3"/>
  <c r="Z1733" i="3"/>
  <c r="Y1733" i="3"/>
  <c r="X1733" i="3"/>
  <c r="W1733" i="3"/>
  <c r="Z1732" i="3"/>
  <c r="Y1732" i="3"/>
  <c r="X1732" i="3"/>
  <c r="W1732" i="3"/>
  <c r="Z1731" i="3"/>
  <c r="Y1731" i="3"/>
  <c r="X1731" i="3"/>
  <c r="W1731" i="3"/>
  <c r="Z1730" i="3"/>
  <c r="Y1730" i="3"/>
  <c r="X1730" i="3"/>
  <c r="W1730" i="3"/>
  <c r="Z1729" i="3"/>
  <c r="Y1729" i="3"/>
  <c r="X1729" i="3"/>
  <c r="W1729" i="3"/>
  <c r="Z1728" i="3"/>
  <c r="Y1728" i="3"/>
  <c r="X1728" i="3"/>
  <c r="W1728" i="3"/>
  <c r="Z1727" i="3"/>
  <c r="Y1727" i="3"/>
  <c r="X1727" i="3"/>
  <c r="W1727" i="3"/>
  <c r="Z1726" i="3"/>
  <c r="Y1726" i="3"/>
  <c r="X1726" i="3"/>
  <c r="W1726" i="3"/>
  <c r="Z1725" i="3"/>
  <c r="Y1725" i="3"/>
  <c r="X1725" i="3"/>
  <c r="W1725" i="3"/>
  <c r="Z1724" i="3"/>
  <c r="Y1724" i="3"/>
  <c r="X1724" i="3"/>
  <c r="W1724" i="3"/>
  <c r="Z1723" i="3"/>
  <c r="Y1723" i="3"/>
  <c r="X1723" i="3"/>
  <c r="W1723" i="3"/>
  <c r="Z1722" i="3"/>
  <c r="Y1722" i="3"/>
  <c r="X1722" i="3"/>
  <c r="W1722" i="3"/>
  <c r="Z1721" i="3"/>
  <c r="Y1721" i="3"/>
  <c r="X1721" i="3"/>
  <c r="W1721" i="3"/>
  <c r="Z1720" i="3"/>
  <c r="Y1720" i="3"/>
  <c r="X1720" i="3"/>
  <c r="W1720" i="3"/>
  <c r="Z1719" i="3"/>
  <c r="Y1719" i="3"/>
  <c r="X1719" i="3"/>
  <c r="W1719" i="3"/>
  <c r="Z1718" i="3"/>
  <c r="Y1718" i="3"/>
  <c r="X1718" i="3"/>
  <c r="W1718" i="3"/>
  <c r="Z1717" i="3"/>
  <c r="Y1717" i="3"/>
  <c r="X1717" i="3"/>
  <c r="W1717" i="3"/>
  <c r="Z1716" i="3"/>
  <c r="Y1716" i="3"/>
  <c r="X1716" i="3"/>
  <c r="W1716" i="3"/>
  <c r="Z1715" i="3"/>
  <c r="Y1715" i="3"/>
  <c r="X1715" i="3"/>
  <c r="W1715" i="3"/>
  <c r="Z1714" i="3"/>
  <c r="Y1714" i="3"/>
  <c r="X1714" i="3"/>
  <c r="W1714" i="3"/>
  <c r="Z1713" i="3"/>
  <c r="Y1713" i="3"/>
  <c r="X1713" i="3"/>
  <c r="W1713" i="3"/>
  <c r="Z1712" i="3"/>
  <c r="Y1712" i="3"/>
  <c r="X1712" i="3"/>
  <c r="W1712" i="3"/>
  <c r="Z1711" i="3"/>
  <c r="Y1711" i="3"/>
  <c r="X1711" i="3"/>
  <c r="W1711" i="3"/>
  <c r="Z1710" i="3"/>
  <c r="Y1710" i="3"/>
  <c r="X1710" i="3"/>
  <c r="W1710" i="3"/>
  <c r="Z1709" i="3"/>
  <c r="Y1709" i="3"/>
  <c r="X1709" i="3"/>
  <c r="W1709" i="3"/>
  <c r="Z1708" i="3"/>
  <c r="Y1708" i="3"/>
  <c r="X1708" i="3"/>
  <c r="W1708" i="3"/>
  <c r="Z1707" i="3"/>
  <c r="Y1707" i="3"/>
  <c r="X1707" i="3"/>
  <c r="W1707" i="3"/>
  <c r="Z1706" i="3"/>
  <c r="Y1706" i="3"/>
  <c r="X1706" i="3"/>
  <c r="W1706" i="3"/>
  <c r="Z1705" i="3"/>
  <c r="Y1705" i="3"/>
  <c r="X1705" i="3"/>
  <c r="W1705" i="3"/>
  <c r="Z1704" i="3"/>
  <c r="Y1704" i="3"/>
  <c r="X1704" i="3"/>
  <c r="W1704" i="3"/>
  <c r="Z1703" i="3"/>
  <c r="Y1703" i="3"/>
  <c r="X1703" i="3"/>
  <c r="W1703" i="3"/>
  <c r="Z1702" i="3"/>
  <c r="Y1702" i="3"/>
  <c r="X1702" i="3"/>
  <c r="W1702" i="3"/>
  <c r="Z1701" i="3"/>
  <c r="Y1701" i="3"/>
  <c r="X1701" i="3"/>
  <c r="W1701" i="3"/>
  <c r="Z1700" i="3"/>
  <c r="Y1700" i="3"/>
  <c r="X1700" i="3"/>
  <c r="W1700" i="3"/>
  <c r="Z1699" i="3"/>
  <c r="Y1699" i="3"/>
  <c r="X1699" i="3"/>
  <c r="W1699" i="3"/>
  <c r="Z1698" i="3"/>
  <c r="Y1698" i="3"/>
  <c r="X1698" i="3"/>
  <c r="W1698" i="3"/>
  <c r="Z1697" i="3"/>
  <c r="Y1697" i="3"/>
  <c r="X1697" i="3"/>
  <c r="W1697" i="3"/>
  <c r="Z1696" i="3"/>
  <c r="Y1696" i="3"/>
  <c r="X1696" i="3"/>
  <c r="W1696" i="3"/>
  <c r="Z1695" i="3"/>
  <c r="Y1695" i="3"/>
  <c r="X1695" i="3"/>
  <c r="W1695" i="3"/>
  <c r="Z1694" i="3"/>
  <c r="Y1694" i="3"/>
  <c r="X1694" i="3"/>
  <c r="W1694" i="3"/>
  <c r="Z1693" i="3"/>
  <c r="Y1693" i="3"/>
  <c r="X1693" i="3"/>
  <c r="W1693" i="3"/>
  <c r="Z1692" i="3"/>
  <c r="Y1692" i="3"/>
  <c r="X1692" i="3"/>
  <c r="W1692" i="3"/>
  <c r="Z1691" i="3"/>
  <c r="Y1691" i="3"/>
  <c r="X1691" i="3"/>
  <c r="W1691" i="3"/>
  <c r="Z1690" i="3"/>
  <c r="Y1690" i="3"/>
  <c r="X1690" i="3"/>
  <c r="W1690" i="3"/>
  <c r="Z1689" i="3"/>
  <c r="Y1689" i="3"/>
  <c r="X1689" i="3"/>
  <c r="W1689" i="3"/>
  <c r="Z1688" i="3"/>
  <c r="Y1688" i="3"/>
  <c r="X1688" i="3"/>
  <c r="W1688" i="3"/>
  <c r="Z1687" i="3"/>
  <c r="Y1687" i="3"/>
  <c r="X1687" i="3"/>
  <c r="W1687" i="3"/>
  <c r="Z1686" i="3"/>
  <c r="Y1686" i="3"/>
  <c r="X1686" i="3"/>
  <c r="W1686" i="3"/>
  <c r="Z1685" i="3"/>
  <c r="Y1685" i="3"/>
  <c r="X1685" i="3"/>
  <c r="W1685" i="3"/>
  <c r="Z1684" i="3"/>
  <c r="Y1684" i="3"/>
  <c r="X1684" i="3"/>
  <c r="W1684" i="3"/>
  <c r="Z1683" i="3"/>
  <c r="Y1683" i="3"/>
  <c r="X1683" i="3"/>
  <c r="W1683" i="3"/>
  <c r="Z1682" i="3"/>
  <c r="Y1682" i="3"/>
  <c r="X1682" i="3"/>
  <c r="W1682" i="3"/>
  <c r="Z1681" i="3"/>
  <c r="Y1681" i="3"/>
  <c r="X1681" i="3"/>
  <c r="W1681" i="3"/>
  <c r="Z1680" i="3"/>
  <c r="Y1680" i="3"/>
  <c r="X1680" i="3"/>
  <c r="W1680" i="3"/>
  <c r="Z1679" i="3"/>
  <c r="Y1679" i="3"/>
  <c r="X1679" i="3"/>
  <c r="W1679" i="3"/>
  <c r="Z1678" i="3"/>
  <c r="Y1678" i="3"/>
  <c r="X1678" i="3"/>
  <c r="W1678" i="3"/>
  <c r="Z1677" i="3"/>
  <c r="Y1677" i="3"/>
  <c r="X1677" i="3"/>
  <c r="W1677" i="3"/>
  <c r="Z1676" i="3"/>
  <c r="Y1676" i="3"/>
  <c r="X1676" i="3"/>
  <c r="W1676" i="3"/>
  <c r="Z1675" i="3"/>
  <c r="Y1675" i="3"/>
  <c r="X1675" i="3"/>
  <c r="W1675" i="3"/>
  <c r="Z1674" i="3"/>
  <c r="Y1674" i="3"/>
  <c r="X1674" i="3"/>
  <c r="W1674" i="3"/>
  <c r="Z1673" i="3"/>
  <c r="Y1673" i="3"/>
  <c r="X1673" i="3"/>
  <c r="W1673" i="3"/>
  <c r="Z1672" i="3"/>
  <c r="Y1672" i="3"/>
  <c r="X1672" i="3"/>
  <c r="W1672" i="3"/>
  <c r="Z1671" i="3"/>
  <c r="Y1671" i="3"/>
  <c r="X1671" i="3"/>
  <c r="W1671" i="3"/>
  <c r="Z1670" i="3"/>
  <c r="Y1670" i="3"/>
  <c r="X1670" i="3"/>
  <c r="W1670" i="3"/>
  <c r="Z1669" i="3"/>
  <c r="Y1669" i="3"/>
  <c r="X1669" i="3"/>
  <c r="W1669" i="3"/>
  <c r="Z1668" i="3"/>
  <c r="Y1668" i="3"/>
  <c r="X1668" i="3"/>
  <c r="W1668" i="3"/>
  <c r="Z1667" i="3"/>
  <c r="Y1667" i="3"/>
  <c r="X1667" i="3"/>
  <c r="W1667" i="3"/>
  <c r="Z1666" i="3"/>
  <c r="Y1666" i="3"/>
  <c r="X1666" i="3"/>
  <c r="W1666" i="3"/>
  <c r="Z1665" i="3"/>
  <c r="Y1665" i="3"/>
  <c r="X1665" i="3"/>
  <c r="W1665" i="3"/>
  <c r="Z1664" i="3"/>
  <c r="Y1664" i="3"/>
  <c r="X1664" i="3"/>
  <c r="W1664" i="3"/>
  <c r="Z1663" i="3"/>
  <c r="Y1663" i="3"/>
  <c r="X1663" i="3"/>
  <c r="W1663" i="3"/>
  <c r="Z1662" i="3"/>
  <c r="Y1662" i="3"/>
  <c r="X1662" i="3"/>
  <c r="W1662" i="3"/>
  <c r="Z1661" i="3"/>
  <c r="Y1661" i="3"/>
  <c r="X1661" i="3"/>
  <c r="W1661" i="3"/>
  <c r="Z1660" i="3"/>
  <c r="Y1660" i="3"/>
  <c r="X1660" i="3"/>
  <c r="W1660" i="3"/>
  <c r="Z1659" i="3"/>
  <c r="Y1659" i="3"/>
  <c r="X1659" i="3"/>
  <c r="W1659" i="3"/>
  <c r="Z1658" i="3"/>
  <c r="Y1658" i="3"/>
  <c r="X1658" i="3"/>
  <c r="W1658" i="3"/>
  <c r="Z1657" i="3"/>
  <c r="Y1657" i="3"/>
  <c r="X1657" i="3"/>
  <c r="W1657" i="3"/>
  <c r="Z1656" i="3"/>
  <c r="Y1656" i="3"/>
  <c r="X1656" i="3"/>
  <c r="W1656" i="3"/>
  <c r="Z1655" i="3"/>
  <c r="Y1655" i="3"/>
  <c r="X1655" i="3"/>
  <c r="W1655" i="3"/>
  <c r="Z1654" i="3"/>
  <c r="Y1654" i="3"/>
  <c r="X1654" i="3"/>
  <c r="W1654" i="3"/>
  <c r="Z1653" i="3"/>
  <c r="Y1653" i="3"/>
  <c r="X1653" i="3"/>
  <c r="W1653" i="3"/>
  <c r="Z1652" i="3"/>
  <c r="Y1652" i="3"/>
  <c r="X1652" i="3"/>
  <c r="W1652" i="3"/>
  <c r="Z1651" i="3"/>
  <c r="Y1651" i="3"/>
  <c r="X1651" i="3"/>
  <c r="W1651" i="3"/>
  <c r="Z1650" i="3"/>
  <c r="Y1650" i="3"/>
  <c r="X1650" i="3"/>
  <c r="W1650" i="3"/>
  <c r="Z1649" i="3"/>
  <c r="Y1649" i="3"/>
  <c r="X1649" i="3"/>
  <c r="W1649" i="3"/>
  <c r="Z1648" i="3"/>
  <c r="Y1648" i="3"/>
  <c r="X1648" i="3"/>
  <c r="W1648" i="3"/>
  <c r="Z1647" i="3"/>
  <c r="Y1647" i="3"/>
  <c r="X1647" i="3"/>
  <c r="W1647" i="3"/>
  <c r="Z1646" i="3"/>
  <c r="Y1646" i="3"/>
  <c r="X1646" i="3"/>
  <c r="W1646" i="3"/>
  <c r="Z1645" i="3"/>
  <c r="Y1645" i="3"/>
  <c r="X1645" i="3"/>
  <c r="W1645" i="3"/>
  <c r="Z1644" i="3"/>
  <c r="Y1644" i="3"/>
  <c r="X1644" i="3"/>
  <c r="W1644" i="3"/>
  <c r="Z1643" i="3"/>
  <c r="Y1643" i="3"/>
  <c r="X1643" i="3"/>
  <c r="W1643" i="3"/>
  <c r="Z1642" i="3"/>
  <c r="Y1642" i="3"/>
  <c r="X1642" i="3"/>
  <c r="W1642" i="3"/>
  <c r="Z1641" i="3"/>
  <c r="Y1641" i="3"/>
  <c r="X1641" i="3"/>
  <c r="W1641" i="3"/>
  <c r="Z1640" i="3"/>
  <c r="Y1640" i="3"/>
  <c r="X1640" i="3"/>
  <c r="W1640" i="3"/>
  <c r="Z1639" i="3"/>
  <c r="Y1639" i="3"/>
  <c r="X1639" i="3"/>
  <c r="W1639" i="3"/>
  <c r="Z1638" i="3"/>
  <c r="Y1638" i="3"/>
  <c r="X1638" i="3"/>
  <c r="W1638" i="3"/>
  <c r="Z1637" i="3"/>
  <c r="Y1637" i="3"/>
  <c r="X1637" i="3"/>
  <c r="W1637" i="3"/>
  <c r="Z1636" i="3"/>
  <c r="Y1636" i="3"/>
  <c r="X1636" i="3"/>
  <c r="W1636" i="3"/>
  <c r="Z1635" i="3"/>
  <c r="Y1635" i="3"/>
  <c r="X1635" i="3"/>
  <c r="W1635" i="3"/>
  <c r="Z1634" i="3"/>
  <c r="Y1634" i="3"/>
  <c r="X1634" i="3"/>
  <c r="W1634" i="3"/>
  <c r="Z1633" i="3"/>
  <c r="Y1633" i="3"/>
  <c r="X1633" i="3"/>
  <c r="W1633" i="3"/>
  <c r="Z1632" i="3"/>
  <c r="Y1632" i="3"/>
  <c r="X1632" i="3"/>
  <c r="W1632" i="3"/>
  <c r="Z1631" i="3"/>
  <c r="Y1631" i="3"/>
  <c r="X1631" i="3"/>
  <c r="W1631" i="3"/>
  <c r="Z1630" i="3"/>
  <c r="Y1630" i="3"/>
  <c r="X1630" i="3"/>
  <c r="W1630" i="3"/>
  <c r="Z1629" i="3"/>
  <c r="Y1629" i="3"/>
  <c r="X1629" i="3"/>
  <c r="W1629" i="3"/>
  <c r="Z1628" i="3"/>
  <c r="Y1628" i="3"/>
  <c r="X1628" i="3"/>
  <c r="W1628" i="3"/>
  <c r="Z1627" i="3"/>
  <c r="Y1627" i="3"/>
  <c r="X1627" i="3"/>
  <c r="W1627" i="3"/>
  <c r="Z1626" i="3"/>
  <c r="Y1626" i="3"/>
  <c r="X1626" i="3"/>
  <c r="W1626" i="3"/>
  <c r="Z1625" i="3"/>
  <c r="Y1625" i="3"/>
  <c r="X1625" i="3"/>
  <c r="W1625" i="3"/>
  <c r="Z1624" i="3"/>
  <c r="Y1624" i="3"/>
  <c r="X1624" i="3"/>
  <c r="W1624" i="3"/>
  <c r="Z1623" i="3"/>
  <c r="Y1623" i="3"/>
  <c r="X1623" i="3"/>
  <c r="W1623" i="3"/>
  <c r="Z1622" i="3"/>
  <c r="Y1622" i="3"/>
  <c r="X1622" i="3"/>
  <c r="W1622" i="3"/>
  <c r="Z1621" i="3"/>
  <c r="Y1621" i="3"/>
  <c r="X1621" i="3"/>
  <c r="W1621" i="3"/>
  <c r="Z1620" i="3"/>
  <c r="Y1620" i="3"/>
  <c r="X1620" i="3"/>
  <c r="W1620" i="3"/>
  <c r="Z1619" i="3"/>
  <c r="Y1619" i="3"/>
  <c r="X1619" i="3"/>
  <c r="W1619" i="3"/>
  <c r="Z1618" i="3"/>
  <c r="Y1618" i="3"/>
  <c r="X1618" i="3"/>
  <c r="W1618" i="3"/>
  <c r="Z1617" i="3"/>
  <c r="Y1617" i="3"/>
  <c r="X1617" i="3"/>
  <c r="W1617" i="3"/>
  <c r="Z1616" i="3"/>
  <c r="Y1616" i="3"/>
  <c r="X1616" i="3"/>
  <c r="W1616" i="3"/>
  <c r="Z1615" i="3"/>
  <c r="Y1615" i="3"/>
  <c r="X1615" i="3"/>
  <c r="W1615" i="3"/>
  <c r="Z1614" i="3"/>
  <c r="Y1614" i="3"/>
  <c r="X1614" i="3"/>
  <c r="W1614" i="3"/>
  <c r="Z1613" i="3"/>
  <c r="Y1613" i="3"/>
  <c r="X1613" i="3"/>
  <c r="W1613" i="3"/>
  <c r="Z1612" i="3"/>
  <c r="Y1612" i="3"/>
  <c r="X1612" i="3"/>
  <c r="W1612" i="3"/>
  <c r="Z1611" i="3"/>
  <c r="Y1611" i="3"/>
  <c r="X1611" i="3"/>
  <c r="W1611" i="3"/>
  <c r="Z1610" i="3"/>
  <c r="Y1610" i="3"/>
  <c r="X1610" i="3"/>
  <c r="W1610" i="3"/>
  <c r="Z1609" i="3"/>
  <c r="Y1609" i="3"/>
  <c r="X1609" i="3"/>
  <c r="W1609" i="3"/>
  <c r="Z1608" i="3"/>
  <c r="Y1608" i="3"/>
  <c r="X1608" i="3"/>
  <c r="W1608" i="3"/>
  <c r="Z1607" i="3"/>
  <c r="Y1607" i="3"/>
  <c r="X1607" i="3"/>
  <c r="W1607" i="3"/>
  <c r="Z49" i="3"/>
  <c r="Y49" i="3"/>
  <c r="X49" i="3"/>
  <c r="W49" i="3"/>
  <c r="Z1606" i="3"/>
  <c r="Y1606" i="3"/>
  <c r="X1606" i="3"/>
  <c r="W1606" i="3"/>
  <c r="Z1605" i="3"/>
  <c r="Y1605" i="3"/>
  <c r="X1605" i="3"/>
  <c r="W1605" i="3"/>
  <c r="Z1604" i="3"/>
  <c r="Y1604" i="3"/>
  <c r="X1604" i="3"/>
  <c r="W1604" i="3"/>
  <c r="Z1603" i="3"/>
  <c r="Y1603" i="3"/>
  <c r="X1603" i="3"/>
  <c r="W1603" i="3"/>
  <c r="Z1602" i="3"/>
  <c r="Y1602" i="3"/>
  <c r="X1602" i="3"/>
  <c r="W1602" i="3"/>
  <c r="Z48" i="3"/>
  <c r="Y48" i="3"/>
  <c r="X48" i="3"/>
  <c r="W48" i="3"/>
  <c r="Z1601" i="3"/>
  <c r="Y1601" i="3"/>
  <c r="X1601" i="3"/>
  <c r="W1601" i="3"/>
  <c r="Z1600" i="3"/>
  <c r="Y1600" i="3"/>
  <c r="X1600" i="3"/>
  <c r="W1600" i="3"/>
  <c r="Z1599" i="3"/>
  <c r="Y1599" i="3"/>
  <c r="X1599" i="3"/>
  <c r="W1599" i="3"/>
  <c r="Z1598" i="3"/>
  <c r="Y1598" i="3"/>
  <c r="X1598" i="3"/>
  <c r="W1598" i="3"/>
  <c r="Z1597" i="3"/>
  <c r="Y1597" i="3"/>
  <c r="X1597" i="3"/>
  <c r="W1597" i="3"/>
  <c r="Z1596" i="3"/>
  <c r="Y1596" i="3"/>
  <c r="X1596" i="3"/>
  <c r="W1596" i="3"/>
  <c r="Z1595" i="3"/>
  <c r="Y1595" i="3"/>
  <c r="X1595" i="3"/>
  <c r="W1595" i="3"/>
  <c r="Z1594" i="3"/>
  <c r="Y1594" i="3"/>
  <c r="X1594" i="3"/>
  <c r="W1594" i="3"/>
  <c r="Z47" i="3"/>
  <c r="Y47" i="3"/>
  <c r="X47" i="3"/>
  <c r="W47" i="3"/>
  <c r="Z1593" i="3"/>
  <c r="Y1593" i="3"/>
  <c r="X1593" i="3"/>
  <c r="W1593" i="3"/>
  <c r="Z1592" i="3"/>
  <c r="Y1592" i="3"/>
  <c r="X1592" i="3"/>
  <c r="W1592" i="3"/>
  <c r="Z1591" i="3"/>
  <c r="Y1591" i="3"/>
  <c r="X1591" i="3"/>
  <c r="W1591" i="3"/>
  <c r="Z1590" i="3"/>
  <c r="Y1590" i="3"/>
  <c r="X1590" i="3"/>
  <c r="W1590" i="3"/>
  <c r="Z1589" i="3"/>
  <c r="Y1589" i="3"/>
  <c r="X1589" i="3"/>
  <c r="W1589" i="3"/>
  <c r="Z1588" i="3"/>
  <c r="Y1588" i="3"/>
  <c r="X1588" i="3"/>
  <c r="W1588" i="3"/>
  <c r="Z1587" i="3"/>
  <c r="Y1587" i="3"/>
  <c r="X1587" i="3"/>
  <c r="W1587" i="3"/>
  <c r="Z1586" i="3"/>
  <c r="Y1586" i="3"/>
  <c r="X1586" i="3"/>
  <c r="W1586" i="3"/>
  <c r="Z1585" i="3"/>
  <c r="Y1585" i="3"/>
  <c r="X1585" i="3"/>
  <c r="W1585" i="3"/>
  <c r="Z1584" i="3"/>
  <c r="Y1584" i="3"/>
  <c r="X1584" i="3"/>
  <c r="W1584" i="3"/>
  <c r="Z1583" i="3"/>
  <c r="Y1583" i="3"/>
  <c r="X1583" i="3"/>
  <c r="W1583" i="3"/>
  <c r="Z1582" i="3"/>
  <c r="Y1582" i="3"/>
  <c r="X1582" i="3"/>
  <c r="W1582" i="3"/>
  <c r="Z1581" i="3"/>
  <c r="Y1581" i="3"/>
  <c r="X1581" i="3"/>
  <c r="W1581" i="3"/>
  <c r="Z1580" i="3"/>
  <c r="Y1580" i="3"/>
  <c r="X1580" i="3"/>
  <c r="W1580" i="3"/>
  <c r="Z1579" i="3"/>
  <c r="Y1579" i="3"/>
  <c r="X1579" i="3"/>
  <c r="W1579" i="3"/>
  <c r="Z1578" i="3"/>
  <c r="Y1578" i="3"/>
  <c r="X1578" i="3"/>
  <c r="W1578" i="3"/>
  <c r="Z1577" i="3"/>
  <c r="Y1577" i="3"/>
  <c r="X1577" i="3"/>
  <c r="W1577" i="3"/>
  <c r="Z1576" i="3"/>
  <c r="Y1576" i="3"/>
  <c r="X1576" i="3"/>
  <c r="W1576" i="3"/>
  <c r="Z1575" i="3"/>
  <c r="Y1575" i="3"/>
  <c r="X1575" i="3"/>
  <c r="W1575" i="3"/>
  <c r="Z1574" i="3"/>
  <c r="Y1574" i="3"/>
  <c r="X1574" i="3"/>
  <c r="W1574" i="3"/>
  <c r="Z1573" i="3"/>
  <c r="Y1573" i="3"/>
  <c r="X1573" i="3"/>
  <c r="W1573" i="3"/>
  <c r="Z1572" i="3"/>
  <c r="Y1572" i="3"/>
  <c r="X1572" i="3"/>
  <c r="W1572" i="3"/>
  <c r="Z1571" i="3"/>
  <c r="Y1571" i="3"/>
  <c r="X1571" i="3"/>
  <c r="W1571" i="3"/>
  <c r="Z1570" i="3"/>
  <c r="Y1570" i="3"/>
  <c r="X1570" i="3"/>
  <c r="W1570" i="3"/>
  <c r="Z1569" i="3"/>
  <c r="Y1569" i="3"/>
  <c r="X1569" i="3"/>
  <c r="W1569" i="3"/>
  <c r="Z1568" i="3"/>
  <c r="Y1568" i="3"/>
  <c r="X1568" i="3"/>
  <c r="W1568" i="3"/>
  <c r="Z1567" i="3"/>
  <c r="Y1567" i="3"/>
  <c r="X1567" i="3"/>
  <c r="W1567" i="3"/>
  <c r="Z1566" i="3"/>
  <c r="Y1566" i="3"/>
  <c r="X1566" i="3"/>
  <c r="W1566" i="3"/>
  <c r="Z1565" i="3"/>
  <c r="Y1565" i="3"/>
  <c r="X1565" i="3"/>
  <c r="W1565" i="3"/>
  <c r="Z1564" i="3"/>
  <c r="Y1564" i="3"/>
  <c r="X1564" i="3"/>
  <c r="W1564" i="3"/>
  <c r="Z1563" i="3"/>
  <c r="Y1563" i="3"/>
  <c r="X1563" i="3"/>
  <c r="W1563" i="3"/>
  <c r="Z1562" i="3"/>
  <c r="Y1562" i="3"/>
  <c r="X1562" i="3"/>
  <c r="W1562" i="3"/>
  <c r="Z1561" i="3"/>
  <c r="Y1561" i="3"/>
  <c r="X1561" i="3"/>
  <c r="W1561" i="3"/>
  <c r="Z1560" i="3"/>
  <c r="Y1560" i="3"/>
  <c r="X1560" i="3"/>
  <c r="W1560" i="3"/>
  <c r="Z1559" i="3"/>
  <c r="Y1559" i="3"/>
  <c r="X1559" i="3"/>
  <c r="W1559" i="3"/>
  <c r="Z1558" i="3"/>
  <c r="Y1558" i="3"/>
  <c r="X1558" i="3"/>
  <c r="W1558" i="3"/>
  <c r="Z1557" i="3"/>
  <c r="Y1557" i="3"/>
  <c r="X1557" i="3"/>
  <c r="W1557" i="3"/>
  <c r="Z1556" i="3"/>
  <c r="Y1556" i="3"/>
  <c r="X1556" i="3"/>
  <c r="W1556" i="3"/>
  <c r="Z1555" i="3"/>
  <c r="Y1555" i="3"/>
  <c r="X1555" i="3"/>
  <c r="W1555" i="3"/>
  <c r="Z1554" i="3"/>
  <c r="Y1554" i="3"/>
  <c r="X1554" i="3"/>
  <c r="W1554" i="3"/>
  <c r="Z1553" i="3"/>
  <c r="Y1553" i="3"/>
  <c r="X1553" i="3"/>
  <c r="W1553" i="3"/>
  <c r="Z46" i="3"/>
  <c r="Y46" i="3"/>
  <c r="X46" i="3"/>
  <c r="W46" i="3"/>
  <c r="Z1552" i="3"/>
  <c r="Y1552" i="3"/>
  <c r="X1552" i="3"/>
  <c r="W1552" i="3"/>
  <c r="Z45" i="3"/>
  <c r="Y45" i="3"/>
  <c r="X45" i="3"/>
  <c r="W45" i="3"/>
  <c r="Z1551" i="3"/>
  <c r="Y1551" i="3"/>
  <c r="X1551" i="3"/>
  <c r="W1551" i="3"/>
  <c r="Z1550" i="3"/>
  <c r="Y1550" i="3"/>
  <c r="X1550" i="3"/>
  <c r="W1550" i="3"/>
  <c r="Z1549" i="3"/>
  <c r="Y1549" i="3"/>
  <c r="X1549" i="3"/>
  <c r="W1549" i="3"/>
  <c r="Z1548" i="3"/>
  <c r="Y1548" i="3"/>
  <c r="X1548" i="3"/>
  <c r="W1548" i="3"/>
  <c r="Z1547" i="3"/>
  <c r="Y1547" i="3"/>
  <c r="X1547" i="3"/>
  <c r="W1547" i="3"/>
  <c r="Z1546" i="3"/>
  <c r="Y1546" i="3"/>
  <c r="X1546" i="3"/>
  <c r="W1546" i="3"/>
  <c r="Z1545" i="3"/>
  <c r="Y1545" i="3"/>
  <c r="X1545" i="3"/>
  <c r="W1545" i="3"/>
  <c r="Z1544" i="3"/>
  <c r="Y1544" i="3"/>
  <c r="X1544" i="3"/>
  <c r="W1544" i="3"/>
  <c r="Z1543" i="3"/>
  <c r="Y1543" i="3"/>
  <c r="X1543" i="3"/>
  <c r="W1543" i="3"/>
  <c r="Z1542" i="3"/>
  <c r="Y1542" i="3"/>
  <c r="X1542" i="3"/>
  <c r="W1542" i="3"/>
  <c r="Z44" i="3"/>
  <c r="Y44" i="3"/>
  <c r="X44" i="3"/>
  <c r="W44" i="3"/>
  <c r="Z1541" i="3"/>
  <c r="Y1541" i="3"/>
  <c r="X1541" i="3"/>
  <c r="W1541" i="3"/>
  <c r="Z1540" i="3"/>
  <c r="Y1540" i="3"/>
  <c r="X1540" i="3"/>
  <c r="W1540" i="3"/>
  <c r="Z1539" i="3"/>
  <c r="Y1539" i="3"/>
  <c r="X1539" i="3"/>
  <c r="W1539" i="3"/>
  <c r="Z1538" i="3"/>
  <c r="Y1538" i="3"/>
  <c r="X1538" i="3"/>
  <c r="W1538" i="3"/>
  <c r="Z1537" i="3"/>
  <c r="Y1537" i="3"/>
  <c r="X1537" i="3"/>
  <c r="W1537" i="3"/>
  <c r="Z1536" i="3"/>
  <c r="Y1536" i="3"/>
  <c r="X1536" i="3"/>
  <c r="W1536" i="3"/>
  <c r="Z1535" i="3"/>
  <c r="Y1535" i="3"/>
  <c r="X1535" i="3"/>
  <c r="W1535" i="3"/>
  <c r="Z1534" i="3"/>
  <c r="Y1534" i="3"/>
  <c r="X1534" i="3"/>
  <c r="W1534" i="3"/>
  <c r="Z1533" i="3"/>
  <c r="Y1533" i="3"/>
  <c r="X1533" i="3"/>
  <c r="W1533" i="3"/>
  <c r="Z1532" i="3"/>
  <c r="Y1532" i="3"/>
  <c r="X1532" i="3"/>
  <c r="W1532" i="3"/>
  <c r="Z1531" i="3"/>
  <c r="Y1531" i="3"/>
  <c r="X1531" i="3"/>
  <c r="W1531" i="3"/>
  <c r="Z1530" i="3"/>
  <c r="Y1530" i="3"/>
  <c r="X1530" i="3"/>
  <c r="W1530" i="3"/>
  <c r="Z1529" i="3"/>
  <c r="Y1529" i="3"/>
  <c r="X1529" i="3"/>
  <c r="W1529" i="3"/>
  <c r="Z1528" i="3"/>
  <c r="Y1528" i="3"/>
  <c r="X1528" i="3"/>
  <c r="W1528" i="3"/>
  <c r="Z43" i="3"/>
  <c r="Y43" i="3"/>
  <c r="X43" i="3"/>
  <c r="W43" i="3"/>
  <c r="Z1527" i="3"/>
  <c r="Y1527" i="3"/>
  <c r="X1527" i="3"/>
  <c r="W1527" i="3"/>
  <c r="Z1526" i="3"/>
  <c r="Y1526" i="3"/>
  <c r="X1526" i="3"/>
  <c r="W1526" i="3"/>
  <c r="Z1525" i="3"/>
  <c r="Y1525" i="3"/>
  <c r="X1525" i="3"/>
  <c r="W1525" i="3"/>
  <c r="Z42" i="3"/>
  <c r="Y42" i="3"/>
  <c r="X42" i="3"/>
  <c r="W42" i="3"/>
  <c r="Z1524" i="3"/>
  <c r="Y1524" i="3"/>
  <c r="X1524" i="3"/>
  <c r="W1524" i="3"/>
  <c r="Z1523" i="3"/>
  <c r="Y1523" i="3"/>
  <c r="X1523" i="3"/>
  <c r="W1523" i="3"/>
  <c r="Z1522" i="3"/>
  <c r="Y1522" i="3"/>
  <c r="X1522" i="3"/>
  <c r="W1522" i="3"/>
  <c r="Z41" i="3"/>
  <c r="Y41" i="3"/>
  <c r="X41" i="3"/>
  <c r="W41" i="3"/>
  <c r="Z1521" i="3"/>
  <c r="Y1521" i="3"/>
  <c r="X1521" i="3"/>
  <c r="W1521" i="3"/>
  <c r="Z1520" i="3"/>
  <c r="Y1520" i="3"/>
  <c r="X1520" i="3"/>
  <c r="W1520" i="3"/>
  <c r="Z1519" i="3"/>
  <c r="Y1519" i="3"/>
  <c r="X1519" i="3"/>
  <c r="W1519" i="3"/>
  <c r="Z1518" i="3"/>
  <c r="Y1518" i="3"/>
  <c r="X1518" i="3"/>
  <c r="W1518" i="3"/>
  <c r="Z1517" i="3"/>
  <c r="Y1517" i="3"/>
  <c r="X1517" i="3"/>
  <c r="W1517" i="3"/>
  <c r="Z1516" i="3"/>
  <c r="Y1516" i="3"/>
  <c r="X1516" i="3"/>
  <c r="W1516" i="3"/>
  <c r="Z40" i="3"/>
  <c r="Y40" i="3"/>
  <c r="X40" i="3"/>
  <c r="W40" i="3"/>
  <c r="Z1515" i="3"/>
  <c r="Y1515" i="3"/>
  <c r="X1515" i="3"/>
  <c r="W1515" i="3"/>
  <c r="Z1514" i="3"/>
  <c r="Y1514" i="3"/>
  <c r="X1514" i="3"/>
  <c r="W1514" i="3"/>
  <c r="Z1513" i="3"/>
  <c r="Y1513" i="3"/>
  <c r="X1513" i="3"/>
  <c r="W1513" i="3"/>
  <c r="Z1512" i="3"/>
  <c r="Y1512" i="3"/>
  <c r="X1512" i="3"/>
  <c r="W1512" i="3"/>
  <c r="Z1511" i="3"/>
  <c r="Y1511" i="3"/>
  <c r="X1511" i="3"/>
  <c r="W1511" i="3"/>
  <c r="Z1510" i="3"/>
  <c r="Y1510" i="3"/>
  <c r="X1510" i="3"/>
  <c r="W1510" i="3"/>
  <c r="Z1509" i="3"/>
  <c r="Y1509" i="3"/>
  <c r="X1509" i="3"/>
  <c r="W1509" i="3"/>
  <c r="Z1508" i="3"/>
  <c r="Y1508" i="3"/>
  <c r="X1508" i="3"/>
  <c r="W1508" i="3"/>
  <c r="Z1507" i="3"/>
  <c r="Y1507" i="3"/>
  <c r="X1507" i="3"/>
  <c r="W1507" i="3"/>
  <c r="Z1506" i="3"/>
  <c r="Y1506" i="3"/>
  <c r="X1506" i="3"/>
  <c r="W1506" i="3"/>
  <c r="Z1505" i="3"/>
  <c r="Y1505" i="3"/>
  <c r="X1505" i="3"/>
  <c r="W1505" i="3"/>
  <c r="Z1504" i="3"/>
  <c r="Y1504" i="3"/>
  <c r="X1504" i="3"/>
  <c r="W1504" i="3"/>
  <c r="Z1503" i="3"/>
  <c r="Y1503" i="3"/>
  <c r="X1503" i="3"/>
  <c r="W1503" i="3"/>
  <c r="Z1502" i="3"/>
  <c r="Y1502" i="3"/>
  <c r="X1502" i="3"/>
  <c r="W1502" i="3"/>
  <c r="Z1501" i="3"/>
  <c r="Y1501" i="3"/>
  <c r="X1501" i="3"/>
  <c r="W1501" i="3"/>
  <c r="Z1500" i="3"/>
  <c r="Y1500" i="3"/>
  <c r="X1500" i="3"/>
  <c r="W1500" i="3"/>
  <c r="Z1499" i="3"/>
  <c r="Y1499" i="3"/>
  <c r="X1499" i="3"/>
  <c r="W1499" i="3"/>
  <c r="Z1498" i="3"/>
  <c r="Y1498" i="3"/>
  <c r="X1498" i="3"/>
  <c r="W1498" i="3"/>
  <c r="Z1497" i="3"/>
  <c r="Y1497" i="3"/>
  <c r="X1497" i="3"/>
  <c r="W1497" i="3"/>
  <c r="Z1496" i="3"/>
  <c r="Y1496" i="3"/>
  <c r="X1496" i="3"/>
  <c r="W1496" i="3"/>
  <c r="Z1495" i="3"/>
  <c r="Y1495" i="3"/>
  <c r="X1495" i="3"/>
  <c r="W1495" i="3"/>
  <c r="Z1494" i="3"/>
  <c r="Y1494" i="3"/>
  <c r="X1494" i="3"/>
  <c r="W1494" i="3"/>
  <c r="Z1493" i="3"/>
  <c r="Y1493" i="3"/>
  <c r="X1493" i="3"/>
  <c r="W1493" i="3"/>
  <c r="Z1492" i="3"/>
  <c r="Y1492" i="3"/>
  <c r="X1492" i="3"/>
  <c r="W1492" i="3"/>
  <c r="Z1491" i="3"/>
  <c r="Y1491" i="3"/>
  <c r="X1491" i="3"/>
  <c r="W1491" i="3"/>
  <c r="Z1490" i="3"/>
  <c r="Y1490" i="3"/>
  <c r="X1490" i="3"/>
  <c r="W1490" i="3"/>
  <c r="Z1489" i="3"/>
  <c r="Y1489" i="3"/>
  <c r="X1489" i="3"/>
  <c r="W1489" i="3"/>
  <c r="Z1488" i="3"/>
  <c r="Y1488" i="3"/>
  <c r="X1488" i="3"/>
  <c r="W1488" i="3"/>
  <c r="Z1487" i="3"/>
  <c r="Y1487" i="3"/>
  <c r="X1487" i="3"/>
  <c r="W1487" i="3"/>
  <c r="Z1486" i="3"/>
  <c r="Y1486" i="3"/>
  <c r="X1486" i="3"/>
  <c r="W1486" i="3"/>
  <c r="Z1485" i="3"/>
  <c r="Y1485" i="3"/>
  <c r="X1485" i="3"/>
  <c r="W1485" i="3"/>
  <c r="Z1484" i="3"/>
  <c r="Y1484" i="3"/>
  <c r="X1484" i="3"/>
  <c r="W1484" i="3"/>
  <c r="Z1483" i="3"/>
  <c r="Y1483" i="3"/>
  <c r="X1483" i="3"/>
  <c r="W1483" i="3"/>
  <c r="Z1482" i="3"/>
  <c r="Y1482" i="3"/>
  <c r="X1482" i="3"/>
  <c r="W1482" i="3"/>
  <c r="Z39" i="3"/>
  <c r="Y39" i="3"/>
  <c r="X39" i="3"/>
  <c r="W39" i="3"/>
  <c r="Z1481" i="3"/>
  <c r="Y1481" i="3"/>
  <c r="X1481" i="3"/>
  <c r="W1481" i="3"/>
  <c r="Z1480" i="3"/>
  <c r="Y1480" i="3"/>
  <c r="X1480" i="3"/>
  <c r="W1480" i="3"/>
  <c r="Z1479" i="3"/>
  <c r="Y1479" i="3"/>
  <c r="X1479" i="3"/>
  <c r="W1479" i="3"/>
  <c r="Z1478" i="3"/>
  <c r="Y1478" i="3"/>
  <c r="X1478" i="3"/>
  <c r="W1478" i="3"/>
  <c r="Z1477" i="3"/>
  <c r="Y1477" i="3"/>
  <c r="X1477" i="3"/>
  <c r="W1477" i="3"/>
  <c r="Z1476" i="3"/>
  <c r="Y1476" i="3"/>
  <c r="X1476" i="3"/>
  <c r="W1476" i="3"/>
  <c r="Z1475" i="3"/>
  <c r="Y1475" i="3"/>
  <c r="X1475" i="3"/>
  <c r="W1475" i="3"/>
  <c r="Z1474" i="3"/>
  <c r="Y1474" i="3"/>
  <c r="X1474" i="3"/>
  <c r="W1474" i="3"/>
  <c r="Z1473" i="3"/>
  <c r="Y1473" i="3"/>
  <c r="X1473" i="3"/>
  <c r="W1473" i="3"/>
  <c r="Z1472" i="3"/>
  <c r="Y1472" i="3"/>
  <c r="X1472" i="3"/>
  <c r="W1472" i="3"/>
  <c r="Z1471" i="3"/>
  <c r="Y1471" i="3"/>
  <c r="X1471" i="3"/>
  <c r="W1471" i="3"/>
  <c r="Z1470" i="3"/>
  <c r="Y1470" i="3"/>
  <c r="X1470" i="3"/>
  <c r="W1470" i="3"/>
  <c r="Z1469" i="3"/>
  <c r="Y1469" i="3"/>
  <c r="X1469" i="3"/>
  <c r="W1469" i="3"/>
  <c r="Z1468" i="3"/>
  <c r="Y1468" i="3"/>
  <c r="X1468" i="3"/>
  <c r="W1468" i="3"/>
  <c r="Z1467" i="3"/>
  <c r="Y1467" i="3"/>
  <c r="X1467" i="3"/>
  <c r="W1467" i="3"/>
  <c r="Z1466" i="3"/>
  <c r="Y1466" i="3"/>
  <c r="X1466" i="3"/>
  <c r="W1466" i="3"/>
  <c r="Z1465" i="3"/>
  <c r="Y1465" i="3"/>
  <c r="X1465" i="3"/>
  <c r="W1465" i="3"/>
  <c r="Z1464" i="3"/>
  <c r="Y1464" i="3"/>
  <c r="X1464" i="3"/>
  <c r="W1464" i="3"/>
  <c r="Z1463" i="3"/>
  <c r="Y1463" i="3"/>
  <c r="X1463" i="3"/>
  <c r="W1463" i="3"/>
  <c r="Z38" i="3"/>
  <c r="Y38" i="3"/>
  <c r="X38" i="3"/>
  <c r="W38" i="3"/>
  <c r="Z1462" i="3"/>
  <c r="Y1462" i="3"/>
  <c r="X1462" i="3"/>
  <c r="W1462" i="3"/>
  <c r="Z1461" i="3"/>
  <c r="Y1461" i="3"/>
  <c r="X1461" i="3"/>
  <c r="W1461" i="3"/>
  <c r="Z1460" i="3"/>
  <c r="Y1460" i="3"/>
  <c r="X1460" i="3"/>
  <c r="W1460" i="3"/>
  <c r="Z1459" i="3"/>
  <c r="Y1459" i="3"/>
  <c r="X1459" i="3"/>
  <c r="W1459" i="3"/>
  <c r="Z1458" i="3"/>
  <c r="Y1458" i="3"/>
  <c r="X1458" i="3"/>
  <c r="W1458" i="3"/>
  <c r="Z1457" i="3"/>
  <c r="Y1457" i="3"/>
  <c r="X1457" i="3"/>
  <c r="W1457" i="3"/>
  <c r="Z1456" i="3"/>
  <c r="Y1456" i="3"/>
  <c r="X1456" i="3"/>
  <c r="W1456" i="3"/>
  <c r="Z1455" i="3"/>
  <c r="Y1455" i="3"/>
  <c r="X1455" i="3"/>
  <c r="W1455" i="3"/>
  <c r="Z1454" i="3"/>
  <c r="Y1454" i="3"/>
  <c r="X1454" i="3"/>
  <c r="W1454" i="3"/>
  <c r="Z1453" i="3"/>
  <c r="Y1453" i="3"/>
  <c r="X1453" i="3"/>
  <c r="W1453" i="3"/>
  <c r="Z1452" i="3"/>
  <c r="Y1452" i="3"/>
  <c r="X1452" i="3"/>
  <c r="W1452" i="3"/>
  <c r="Z1451" i="3"/>
  <c r="Y1451" i="3"/>
  <c r="X1451" i="3"/>
  <c r="W1451" i="3"/>
  <c r="Z1450" i="3"/>
  <c r="Y1450" i="3"/>
  <c r="X1450" i="3"/>
  <c r="W1450" i="3"/>
  <c r="Z1449" i="3"/>
  <c r="Y1449" i="3"/>
  <c r="X1449" i="3"/>
  <c r="W1449" i="3"/>
  <c r="Z1448" i="3"/>
  <c r="Y1448" i="3"/>
  <c r="X1448" i="3"/>
  <c r="W1448" i="3"/>
  <c r="Z1447" i="3"/>
  <c r="Y1447" i="3"/>
  <c r="X1447" i="3"/>
  <c r="W1447" i="3"/>
  <c r="Z1446" i="3"/>
  <c r="Y1446" i="3"/>
  <c r="X1446" i="3"/>
  <c r="W1446" i="3"/>
  <c r="Z133" i="3"/>
  <c r="Y133" i="3"/>
  <c r="X133" i="3"/>
  <c r="W133" i="3"/>
  <c r="Z131" i="3"/>
  <c r="Y131" i="3"/>
  <c r="X131" i="3"/>
  <c r="W131" i="3"/>
  <c r="Z129" i="3"/>
  <c r="Y129" i="3"/>
  <c r="X129" i="3"/>
  <c r="W129" i="3"/>
  <c r="Z128" i="3"/>
  <c r="Y128" i="3"/>
  <c r="X128" i="3"/>
  <c r="W128" i="3"/>
  <c r="Z120" i="3"/>
  <c r="Y120" i="3"/>
  <c r="X120" i="3"/>
  <c r="W120" i="3"/>
  <c r="Z118" i="3"/>
  <c r="Y118" i="3"/>
  <c r="X118" i="3"/>
  <c r="W118" i="3"/>
  <c r="Z114" i="3"/>
  <c r="Y114" i="3"/>
  <c r="X114" i="3"/>
  <c r="W114" i="3"/>
  <c r="Z1445" i="3"/>
  <c r="Y1445" i="3"/>
  <c r="X1445" i="3"/>
  <c r="W1445" i="3"/>
  <c r="Z1444" i="3"/>
  <c r="Y1444" i="3"/>
  <c r="X1444" i="3"/>
  <c r="W1444" i="3"/>
  <c r="Z1443" i="3"/>
  <c r="Y1443" i="3"/>
  <c r="X1443" i="3"/>
  <c r="W1443" i="3"/>
  <c r="Z1442" i="3"/>
  <c r="Y1442" i="3"/>
  <c r="X1442" i="3"/>
  <c r="W1442" i="3"/>
  <c r="Z1441" i="3"/>
  <c r="Y1441" i="3"/>
  <c r="X1441" i="3"/>
  <c r="W1441" i="3"/>
  <c r="Z1440" i="3"/>
  <c r="Y1440" i="3"/>
  <c r="X1440" i="3"/>
  <c r="W1440" i="3"/>
  <c r="Z1439" i="3"/>
  <c r="Y1439" i="3"/>
  <c r="X1439" i="3"/>
  <c r="W1439" i="3"/>
  <c r="Z1438" i="3"/>
  <c r="Y1438" i="3"/>
  <c r="X1438" i="3"/>
  <c r="W1438" i="3"/>
  <c r="Z1437" i="3"/>
  <c r="Y1437" i="3"/>
  <c r="X1437" i="3"/>
  <c r="W1437" i="3"/>
  <c r="Z1436" i="3"/>
  <c r="Y1436" i="3"/>
  <c r="X1436" i="3"/>
  <c r="W1436" i="3"/>
  <c r="Z1435" i="3"/>
  <c r="Y1435" i="3"/>
  <c r="X1435" i="3"/>
  <c r="W1435" i="3"/>
  <c r="Z1434" i="3"/>
  <c r="Y1434" i="3"/>
  <c r="X1434" i="3"/>
  <c r="W1434" i="3"/>
  <c r="Z1433" i="3"/>
  <c r="Y1433" i="3"/>
  <c r="X1433" i="3"/>
  <c r="W1433" i="3"/>
  <c r="Z1432" i="3"/>
  <c r="Y1432" i="3"/>
  <c r="X1432" i="3"/>
  <c r="W1432" i="3"/>
  <c r="Z1431" i="3"/>
  <c r="Y1431" i="3"/>
  <c r="X1431" i="3"/>
  <c r="W1431" i="3"/>
  <c r="Z1430" i="3"/>
  <c r="Y1430" i="3"/>
  <c r="X1430" i="3"/>
  <c r="W1430" i="3"/>
  <c r="Z1429" i="3"/>
  <c r="Y1429" i="3"/>
  <c r="X1429" i="3"/>
  <c r="W1429" i="3"/>
  <c r="Z1428" i="3"/>
  <c r="Y1428" i="3"/>
  <c r="X1428" i="3"/>
  <c r="W1428" i="3"/>
  <c r="Z1427" i="3"/>
  <c r="Y1427" i="3"/>
  <c r="X1427" i="3"/>
  <c r="W1427" i="3"/>
  <c r="Z1426" i="3"/>
  <c r="Y1426" i="3"/>
  <c r="X1426" i="3"/>
  <c r="W1426" i="3"/>
  <c r="Z1425" i="3"/>
  <c r="Y1425" i="3"/>
  <c r="X1425" i="3"/>
  <c r="W1425" i="3"/>
  <c r="Z1424" i="3"/>
  <c r="Y1424" i="3"/>
  <c r="X1424" i="3"/>
  <c r="W1424" i="3"/>
  <c r="Z1423" i="3"/>
  <c r="Y1423" i="3"/>
  <c r="X1423" i="3"/>
  <c r="W1423" i="3"/>
  <c r="Z1422" i="3"/>
  <c r="Y1422" i="3"/>
  <c r="X1422" i="3"/>
  <c r="W1422" i="3"/>
  <c r="Z1421" i="3"/>
  <c r="Y1421" i="3"/>
  <c r="X1421" i="3"/>
  <c r="W1421" i="3"/>
  <c r="Z1420" i="3"/>
  <c r="Y1420" i="3"/>
  <c r="X1420" i="3"/>
  <c r="W1420" i="3"/>
  <c r="Z1419" i="3"/>
  <c r="Y1419" i="3"/>
  <c r="X1419" i="3"/>
  <c r="W1419" i="3"/>
  <c r="Z1418" i="3"/>
  <c r="Y1418" i="3"/>
  <c r="X1418" i="3"/>
  <c r="W1418" i="3"/>
  <c r="Z1417" i="3"/>
  <c r="Y1417" i="3"/>
  <c r="X1417" i="3"/>
  <c r="W1417" i="3"/>
  <c r="Z1416" i="3"/>
  <c r="Y1416" i="3"/>
  <c r="X1416" i="3"/>
  <c r="W1416" i="3"/>
  <c r="Z1415" i="3"/>
  <c r="Y1415" i="3"/>
  <c r="X1415" i="3"/>
  <c r="W1415" i="3"/>
  <c r="Z1414" i="3"/>
  <c r="Y1414" i="3"/>
  <c r="X1414" i="3"/>
  <c r="W1414" i="3"/>
  <c r="Z1413" i="3"/>
  <c r="Y1413" i="3"/>
  <c r="X1413" i="3"/>
  <c r="W1413" i="3"/>
  <c r="Z1412" i="3"/>
  <c r="Y1412" i="3"/>
  <c r="X1412" i="3"/>
  <c r="W1412" i="3"/>
  <c r="Z1411" i="3"/>
  <c r="Y1411" i="3"/>
  <c r="X1411" i="3"/>
  <c r="W1411" i="3"/>
  <c r="Z1410" i="3"/>
  <c r="Y1410" i="3"/>
  <c r="X1410" i="3"/>
  <c r="W1410" i="3"/>
  <c r="Z1409" i="3"/>
  <c r="Y1409" i="3"/>
  <c r="X1409" i="3"/>
  <c r="W1409" i="3"/>
  <c r="Z1408" i="3"/>
  <c r="Y1408" i="3"/>
  <c r="X1408" i="3"/>
  <c r="W1408" i="3"/>
  <c r="Z1407" i="3"/>
  <c r="Y1407" i="3"/>
  <c r="X1407" i="3"/>
  <c r="W1407" i="3"/>
  <c r="Z1406" i="3"/>
  <c r="Y1406" i="3"/>
  <c r="X1406" i="3"/>
  <c r="W1406" i="3"/>
  <c r="Z1405" i="3"/>
  <c r="Y1405" i="3"/>
  <c r="X1405" i="3"/>
  <c r="W1405" i="3"/>
  <c r="Z1404" i="3"/>
  <c r="Y1404" i="3"/>
  <c r="X1404" i="3"/>
  <c r="W1404" i="3"/>
  <c r="Z37" i="3"/>
  <c r="Y37" i="3"/>
  <c r="X37" i="3"/>
  <c r="W37" i="3"/>
  <c r="Z36" i="3"/>
  <c r="Y36" i="3"/>
  <c r="X36" i="3"/>
  <c r="W36" i="3"/>
  <c r="Z1403" i="3"/>
  <c r="Y1403" i="3"/>
  <c r="X1403" i="3"/>
  <c r="W1403" i="3"/>
  <c r="Z1402" i="3"/>
  <c r="Y1402" i="3"/>
  <c r="X1402" i="3"/>
  <c r="W1402" i="3"/>
  <c r="Z1401" i="3"/>
  <c r="Y1401" i="3"/>
  <c r="X1401" i="3"/>
  <c r="W1401" i="3"/>
  <c r="Z1400" i="3"/>
  <c r="Y1400" i="3"/>
  <c r="X1400" i="3"/>
  <c r="W1400" i="3"/>
  <c r="Z1399" i="3"/>
  <c r="Y1399" i="3"/>
  <c r="X1399" i="3"/>
  <c r="W1399" i="3"/>
  <c r="Z1398" i="3"/>
  <c r="Y1398" i="3"/>
  <c r="X1398" i="3"/>
  <c r="W1398" i="3"/>
  <c r="Z1397" i="3"/>
  <c r="Y1397" i="3"/>
  <c r="X1397" i="3"/>
  <c r="W1397" i="3"/>
  <c r="Z35" i="3"/>
  <c r="Y35" i="3"/>
  <c r="X35" i="3"/>
  <c r="W35" i="3"/>
  <c r="Z1396" i="3"/>
  <c r="Y1396" i="3"/>
  <c r="X1396" i="3"/>
  <c r="W1396" i="3"/>
  <c r="Z34" i="3"/>
  <c r="Y34" i="3"/>
  <c r="X34" i="3"/>
  <c r="W34" i="3"/>
  <c r="Z33" i="3"/>
  <c r="Y33" i="3"/>
  <c r="X33" i="3"/>
  <c r="W33" i="3"/>
  <c r="Z32" i="3"/>
  <c r="Y32" i="3"/>
  <c r="X32" i="3"/>
  <c r="W32" i="3"/>
  <c r="Z31" i="3"/>
  <c r="Y31" i="3"/>
  <c r="X31" i="3"/>
  <c r="W31" i="3"/>
  <c r="Z30" i="3"/>
  <c r="Y30" i="3"/>
  <c r="X30" i="3"/>
  <c r="W30" i="3"/>
  <c r="Z1395" i="3"/>
  <c r="Y1395" i="3"/>
  <c r="X1395" i="3"/>
  <c r="W1395" i="3"/>
  <c r="Z1394" i="3"/>
  <c r="Y1394" i="3"/>
  <c r="X1394" i="3"/>
  <c r="W1394" i="3"/>
  <c r="Z1393" i="3"/>
  <c r="Y1393" i="3"/>
  <c r="X1393" i="3"/>
  <c r="W1393" i="3"/>
  <c r="Z1392" i="3"/>
  <c r="Y1392" i="3"/>
  <c r="X1392" i="3"/>
  <c r="W1392" i="3"/>
  <c r="Z1391" i="3"/>
  <c r="Y1391" i="3"/>
  <c r="X1391" i="3"/>
  <c r="W1391" i="3"/>
  <c r="Z1390" i="3"/>
  <c r="Y1390" i="3"/>
  <c r="X1390" i="3"/>
  <c r="W1390" i="3"/>
  <c r="Z1389" i="3"/>
  <c r="Y1389" i="3"/>
  <c r="X1389" i="3"/>
  <c r="W1389" i="3"/>
  <c r="Z1388" i="3"/>
  <c r="Y1388" i="3"/>
  <c r="X1388" i="3"/>
  <c r="W1388" i="3"/>
  <c r="Z1387" i="3"/>
  <c r="Y1387" i="3"/>
  <c r="X1387" i="3"/>
  <c r="W1387" i="3"/>
  <c r="Z1386" i="3"/>
  <c r="Y1386" i="3"/>
  <c r="X1386" i="3"/>
  <c r="W1386" i="3"/>
  <c r="Z1385" i="3"/>
  <c r="Y1385" i="3"/>
  <c r="X1385" i="3"/>
  <c r="W1385" i="3"/>
  <c r="Z1384" i="3"/>
  <c r="Y1384" i="3"/>
  <c r="X1384" i="3"/>
  <c r="W1384" i="3"/>
  <c r="Z1383" i="3"/>
  <c r="Y1383" i="3"/>
  <c r="X1383" i="3"/>
  <c r="W1383" i="3"/>
  <c r="Z1382" i="3"/>
  <c r="Y1382" i="3"/>
  <c r="X1382" i="3"/>
  <c r="W1382" i="3"/>
  <c r="Z1381" i="3"/>
  <c r="Y1381" i="3"/>
  <c r="X1381" i="3"/>
  <c r="W1381" i="3"/>
  <c r="Z1380" i="3"/>
  <c r="Y1380" i="3"/>
  <c r="X1380" i="3"/>
  <c r="W1380" i="3"/>
  <c r="Z1379" i="3"/>
  <c r="Y1379" i="3"/>
  <c r="X1379" i="3"/>
  <c r="W1379" i="3"/>
  <c r="Z1378" i="3"/>
  <c r="Y1378" i="3"/>
  <c r="X1378" i="3"/>
  <c r="W1378" i="3"/>
  <c r="Z1377" i="3"/>
  <c r="Y1377" i="3"/>
  <c r="X1377" i="3"/>
  <c r="W1377" i="3"/>
  <c r="Z1376" i="3"/>
  <c r="Y1376" i="3"/>
  <c r="X1376" i="3"/>
  <c r="W1376" i="3"/>
  <c r="Z1375" i="3"/>
  <c r="Y1375" i="3"/>
  <c r="X1375" i="3"/>
  <c r="W1375" i="3"/>
  <c r="Z1374" i="3"/>
  <c r="Y1374" i="3"/>
  <c r="X1374" i="3"/>
  <c r="W1374" i="3"/>
  <c r="Z1373" i="3"/>
  <c r="Y1373" i="3"/>
  <c r="X1373" i="3"/>
  <c r="W1373" i="3"/>
  <c r="Z1372" i="3"/>
  <c r="Y1372" i="3"/>
  <c r="X1372" i="3"/>
  <c r="W1372" i="3"/>
  <c r="Z1371" i="3"/>
  <c r="Y1371" i="3"/>
  <c r="X1371" i="3"/>
  <c r="W1371" i="3"/>
  <c r="Z1370" i="3"/>
  <c r="Y1370" i="3"/>
  <c r="X1370" i="3"/>
  <c r="W1370" i="3"/>
  <c r="Z1369" i="3"/>
  <c r="Y1369" i="3"/>
  <c r="X1369" i="3"/>
  <c r="W1369" i="3"/>
  <c r="Z1368" i="3"/>
  <c r="Y1368" i="3"/>
  <c r="X1368" i="3"/>
  <c r="W1368" i="3"/>
  <c r="Z1367" i="3"/>
  <c r="Y1367" i="3"/>
  <c r="X1367" i="3"/>
  <c r="W1367" i="3"/>
  <c r="Z1366" i="3"/>
  <c r="Y1366" i="3"/>
  <c r="X1366" i="3"/>
  <c r="W1366" i="3"/>
  <c r="Z1365" i="3"/>
  <c r="Y1365" i="3"/>
  <c r="X1365" i="3"/>
  <c r="W1365" i="3"/>
  <c r="Z1364" i="3"/>
  <c r="Y1364" i="3"/>
  <c r="X1364" i="3"/>
  <c r="W1364" i="3"/>
  <c r="Z1363" i="3"/>
  <c r="Y1363" i="3"/>
  <c r="X1363" i="3"/>
  <c r="W1363" i="3"/>
  <c r="Z1362" i="3"/>
  <c r="Y1362" i="3"/>
  <c r="X1362" i="3"/>
  <c r="W1362" i="3"/>
  <c r="Z1361" i="3"/>
  <c r="Y1361" i="3"/>
  <c r="X1361" i="3"/>
  <c r="W1361" i="3"/>
  <c r="Z1360" i="3"/>
  <c r="Y1360" i="3"/>
  <c r="X1360" i="3"/>
  <c r="W1360" i="3"/>
  <c r="Z1359" i="3"/>
  <c r="Y1359" i="3"/>
  <c r="X1359" i="3"/>
  <c r="W1359" i="3"/>
  <c r="Z1358" i="3"/>
  <c r="Y1358" i="3"/>
  <c r="X1358" i="3"/>
  <c r="W1358" i="3"/>
  <c r="Z1357" i="3"/>
  <c r="Y1357" i="3"/>
  <c r="X1357" i="3"/>
  <c r="W1357" i="3"/>
  <c r="Z1356" i="3"/>
  <c r="Y1356" i="3"/>
  <c r="X1356" i="3"/>
  <c r="W1356" i="3"/>
  <c r="Z1355" i="3"/>
  <c r="Y1355" i="3"/>
  <c r="X1355" i="3"/>
  <c r="W1355" i="3"/>
  <c r="Z1354" i="3"/>
  <c r="Y1354" i="3"/>
  <c r="X1354" i="3"/>
  <c r="W1354" i="3"/>
  <c r="Z1353" i="3"/>
  <c r="Y1353" i="3"/>
  <c r="X1353" i="3"/>
  <c r="W1353" i="3"/>
  <c r="Z1352" i="3"/>
  <c r="Y1352" i="3"/>
  <c r="X1352" i="3"/>
  <c r="W1352" i="3"/>
  <c r="Z1351" i="3"/>
  <c r="Y1351" i="3"/>
  <c r="X1351" i="3"/>
  <c r="W1351" i="3"/>
  <c r="Z1350" i="3"/>
  <c r="Y1350" i="3"/>
  <c r="X1350" i="3"/>
  <c r="W1350" i="3"/>
  <c r="Z1349" i="3"/>
  <c r="Y1349" i="3"/>
  <c r="X1349" i="3"/>
  <c r="W1349" i="3"/>
  <c r="Z1348" i="3"/>
  <c r="Y1348" i="3"/>
  <c r="X1348" i="3"/>
  <c r="W1348" i="3"/>
  <c r="Z1347" i="3"/>
  <c r="Y1347" i="3"/>
  <c r="X1347" i="3"/>
  <c r="W1347" i="3"/>
  <c r="Z1346" i="3"/>
  <c r="Y1346" i="3"/>
  <c r="X1346" i="3"/>
  <c r="W1346" i="3"/>
  <c r="Z1345" i="3"/>
  <c r="Y1345" i="3"/>
  <c r="X1345" i="3"/>
  <c r="W1345" i="3"/>
  <c r="Z1344" i="3"/>
  <c r="Y1344" i="3"/>
  <c r="X1344" i="3"/>
  <c r="W1344" i="3"/>
  <c r="Z1343" i="3"/>
  <c r="Y1343" i="3"/>
  <c r="X1343" i="3"/>
  <c r="W1343" i="3"/>
  <c r="Z1342" i="3"/>
  <c r="Y1342" i="3"/>
  <c r="X1342" i="3"/>
  <c r="W1342" i="3"/>
  <c r="Z1341" i="3"/>
  <c r="Y1341" i="3"/>
  <c r="X1341" i="3"/>
  <c r="W1341" i="3"/>
  <c r="Z1340" i="3"/>
  <c r="Y1340" i="3"/>
  <c r="X1340" i="3"/>
  <c r="W1340" i="3"/>
  <c r="Z1339" i="3"/>
  <c r="Y1339" i="3"/>
  <c r="X1339" i="3"/>
  <c r="W1339" i="3"/>
  <c r="Z1338" i="3"/>
  <c r="Y1338" i="3"/>
  <c r="X1338" i="3"/>
  <c r="W1338" i="3"/>
  <c r="Z1337" i="3"/>
  <c r="Y1337" i="3"/>
  <c r="X1337" i="3"/>
  <c r="W1337" i="3"/>
  <c r="Z1336" i="3"/>
  <c r="Y1336" i="3"/>
  <c r="X1336" i="3"/>
  <c r="W1336" i="3"/>
  <c r="Z1335" i="3"/>
  <c r="Y1335" i="3"/>
  <c r="X1335" i="3"/>
  <c r="W1335" i="3"/>
  <c r="Z1334" i="3"/>
  <c r="Y1334" i="3"/>
  <c r="X1334" i="3"/>
  <c r="W1334" i="3"/>
  <c r="Z1333" i="3"/>
  <c r="Y1333" i="3"/>
  <c r="X1333" i="3"/>
  <c r="W1333" i="3"/>
  <c r="Z1332" i="3"/>
  <c r="Y1332" i="3"/>
  <c r="X1332" i="3"/>
  <c r="W1332" i="3"/>
  <c r="Z1331" i="3"/>
  <c r="Y1331" i="3"/>
  <c r="X1331" i="3"/>
  <c r="W1331" i="3"/>
  <c r="Z1330" i="3"/>
  <c r="Y1330" i="3"/>
  <c r="X1330" i="3"/>
  <c r="W1330" i="3"/>
  <c r="Z1329" i="3"/>
  <c r="Y1329" i="3"/>
  <c r="X1329" i="3"/>
  <c r="W1329" i="3"/>
  <c r="Z1328" i="3"/>
  <c r="Y1328" i="3"/>
  <c r="X1328" i="3"/>
  <c r="W1328" i="3"/>
  <c r="Z1327" i="3"/>
  <c r="Y1327" i="3"/>
  <c r="X1327" i="3"/>
  <c r="W1327" i="3"/>
  <c r="Z1326" i="3"/>
  <c r="Y1326" i="3"/>
  <c r="X1326" i="3"/>
  <c r="W1326" i="3"/>
  <c r="Z1325" i="3"/>
  <c r="Y1325" i="3"/>
  <c r="X1325" i="3"/>
  <c r="W1325" i="3"/>
  <c r="Z1324" i="3"/>
  <c r="Y1324" i="3"/>
  <c r="X1324" i="3"/>
  <c r="W1324" i="3"/>
  <c r="Z1323" i="3"/>
  <c r="Y1323" i="3"/>
  <c r="X1323" i="3"/>
  <c r="W1323" i="3"/>
  <c r="Z1322" i="3"/>
  <c r="Y1322" i="3"/>
  <c r="X1322" i="3"/>
  <c r="W1322" i="3"/>
  <c r="Z1321" i="3"/>
  <c r="Y1321" i="3"/>
  <c r="X1321" i="3"/>
  <c r="W1321" i="3"/>
  <c r="Z1320" i="3"/>
  <c r="Y1320" i="3"/>
  <c r="X1320" i="3"/>
  <c r="W1320" i="3"/>
  <c r="Z1319" i="3"/>
  <c r="Y1319" i="3"/>
  <c r="X1319" i="3"/>
  <c r="W1319" i="3"/>
  <c r="Z1318" i="3"/>
  <c r="Y1318" i="3"/>
  <c r="X1318" i="3"/>
  <c r="W1318" i="3"/>
  <c r="Z1317" i="3"/>
  <c r="Y1317" i="3"/>
  <c r="X1317" i="3"/>
  <c r="W1317" i="3"/>
  <c r="Z1316" i="3"/>
  <c r="Y1316" i="3"/>
  <c r="X1316" i="3"/>
  <c r="W1316" i="3"/>
  <c r="Z1315" i="3"/>
  <c r="Y1315" i="3"/>
  <c r="X1315" i="3"/>
  <c r="W1315" i="3"/>
  <c r="Z1314" i="3"/>
  <c r="Y1314" i="3"/>
  <c r="X1314" i="3"/>
  <c r="W1314" i="3"/>
  <c r="Z1313" i="3"/>
  <c r="Y1313" i="3"/>
  <c r="X1313" i="3"/>
  <c r="W1313" i="3"/>
  <c r="Z1312" i="3"/>
  <c r="Y1312" i="3"/>
  <c r="X1312" i="3"/>
  <c r="W1312" i="3"/>
  <c r="Z1311" i="3"/>
  <c r="Y1311" i="3"/>
  <c r="X1311" i="3"/>
  <c r="W1311" i="3"/>
  <c r="Z1310" i="3"/>
  <c r="Y1310" i="3"/>
  <c r="X1310" i="3"/>
  <c r="W1310" i="3"/>
  <c r="Z1309" i="3"/>
  <c r="Y1309" i="3"/>
  <c r="X1309" i="3"/>
  <c r="W1309" i="3"/>
  <c r="Z1308" i="3"/>
  <c r="Y1308" i="3"/>
  <c r="X1308" i="3"/>
  <c r="W1308" i="3"/>
  <c r="Z1307" i="3"/>
  <c r="Y1307" i="3"/>
  <c r="X1307" i="3"/>
  <c r="W1307" i="3"/>
  <c r="Z1306" i="3"/>
  <c r="Y1306" i="3"/>
  <c r="X1306" i="3"/>
  <c r="W1306" i="3"/>
  <c r="Z1305" i="3"/>
  <c r="Y1305" i="3"/>
  <c r="X1305" i="3"/>
  <c r="W1305" i="3"/>
  <c r="Z1304" i="3"/>
  <c r="Y1304" i="3"/>
  <c r="X1304" i="3"/>
  <c r="W1304" i="3"/>
  <c r="Z1303" i="3"/>
  <c r="Y1303" i="3"/>
  <c r="X1303" i="3"/>
  <c r="W1303" i="3"/>
  <c r="Z1302" i="3"/>
  <c r="Y1302" i="3"/>
  <c r="X1302" i="3"/>
  <c r="W1302" i="3"/>
  <c r="Z1301" i="3"/>
  <c r="Y1301" i="3"/>
  <c r="X1301" i="3"/>
  <c r="W1301" i="3"/>
  <c r="Z1300" i="3"/>
  <c r="Y1300" i="3"/>
  <c r="X1300" i="3"/>
  <c r="W1300" i="3"/>
  <c r="Z1299" i="3"/>
  <c r="Y1299" i="3"/>
  <c r="X1299" i="3"/>
  <c r="W1299" i="3"/>
  <c r="Z1298" i="3"/>
  <c r="Y1298" i="3"/>
  <c r="X1298" i="3"/>
  <c r="W1298" i="3"/>
  <c r="Z1297" i="3"/>
  <c r="Y1297" i="3"/>
  <c r="X1297" i="3"/>
  <c r="W1297" i="3"/>
  <c r="Z1296" i="3"/>
  <c r="Y1296" i="3"/>
  <c r="X1296" i="3"/>
  <c r="W1296" i="3"/>
  <c r="Z1295" i="3"/>
  <c r="Y1295" i="3"/>
  <c r="X1295" i="3"/>
  <c r="W1295" i="3"/>
  <c r="Z1294" i="3"/>
  <c r="Y1294" i="3"/>
  <c r="X1294" i="3"/>
  <c r="W1294" i="3"/>
  <c r="Z1293" i="3"/>
  <c r="Y1293" i="3"/>
  <c r="X1293" i="3"/>
  <c r="W1293" i="3"/>
  <c r="Z1292" i="3"/>
  <c r="Y1292" i="3"/>
  <c r="X1292" i="3"/>
  <c r="W1292" i="3"/>
  <c r="Z1291" i="3"/>
  <c r="Y1291" i="3"/>
  <c r="X1291" i="3"/>
  <c r="W1291" i="3"/>
  <c r="Z1290" i="3"/>
  <c r="Y1290" i="3"/>
  <c r="X1290" i="3"/>
  <c r="W1290" i="3"/>
  <c r="Z1289" i="3"/>
  <c r="Y1289" i="3"/>
  <c r="X1289" i="3"/>
  <c r="W1289" i="3"/>
  <c r="Z1288" i="3"/>
  <c r="Y1288" i="3"/>
  <c r="X1288" i="3"/>
  <c r="W1288" i="3"/>
  <c r="Z1287" i="3"/>
  <c r="Y1287" i="3"/>
  <c r="X1287" i="3"/>
  <c r="W1287" i="3"/>
  <c r="Z1286" i="3"/>
  <c r="Y1286" i="3"/>
  <c r="X1286" i="3"/>
  <c r="W1286" i="3"/>
  <c r="Z1285" i="3"/>
  <c r="Y1285" i="3"/>
  <c r="X1285" i="3"/>
  <c r="W1285" i="3"/>
  <c r="Z1284" i="3"/>
  <c r="Y1284" i="3"/>
  <c r="X1284" i="3"/>
  <c r="W1284" i="3"/>
  <c r="Z1283" i="3"/>
  <c r="Y1283" i="3"/>
  <c r="X1283" i="3"/>
  <c r="W1283" i="3"/>
  <c r="Z1282" i="3"/>
  <c r="Y1282" i="3"/>
  <c r="X1282" i="3"/>
  <c r="W1282" i="3"/>
  <c r="Z1281" i="3"/>
  <c r="Y1281" i="3"/>
  <c r="X1281" i="3"/>
  <c r="W1281" i="3"/>
  <c r="Z1280" i="3"/>
  <c r="Y1280" i="3"/>
  <c r="X1280" i="3"/>
  <c r="W1280" i="3"/>
  <c r="Z1279" i="3"/>
  <c r="Y1279" i="3"/>
  <c r="X1279" i="3"/>
  <c r="W1279" i="3"/>
  <c r="Z1278" i="3"/>
  <c r="Y1278" i="3"/>
  <c r="X1278" i="3"/>
  <c r="W1278" i="3"/>
  <c r="Z1277" i="3"/>
  <c r="Y1277" i="3"/>
  <c r="X1277" i="3"/>
  <c r="W1277" i="3"/>
  <c r="Z1276" i="3"/>
  <c r="Y1276" i="3"/>
  <c r="X1276" i="3"/>
  <c r="W1276" i="3"/>
  <c r="Z1275" i="3"/>
  <c r="Y1275" i="3"/>
  <c r="X1275" i="3"/>
  <c r="W1275" i="3"/>
  <c r="Z1274" i="3"/>
  <c r="Y1274" i="3"/>
  <c r="X1274" i="3"/>
  <c r="W1274" i="3"/>
  <c r="Z1273" i="3"/>
  <c r="Y1273" i="3"/>
  <c r="X1273" i="3"/>
  <c r="W1273" i="3"/>
  <c r="Z1272" i="3"/>
  <c r="Y1272" i="3"/>
  <c r="X1272" i="3"/>
  <c r="W1272" i="3"/>
  <c r="Z1271" i="3"/>
  <c r="Y1271" i="3"/>
  <c r="X1271" i="3"/>
  <c r="W1271" i="3"/>
  <c r="Z1270" i="3"/>
  <c r="Y1270" i="3"/>
  <c r="X1270" i="3"/>
  <c r="W1270" i="3"/>
  <c r="Z1269" i="3"/>
  <c r="Y1269" i="3"/>
  <c r="X1269" i="3"/>
  <c r="W1269" i="3"/>
  <c r="Z1268" i="3"/>
  <c r="Y1268" i="3"/>
  <c r="X1268" i="3"/>
  <c r="W1268" i="3"/>
  <c r="Z1267" i="3"/>
  <c r="Y1267" i="3"/>
  <c r="X1267" i="3"/>
  <c r="W1267" i="3"/>
  <c r="Z1266" i="3"/>
  <c r="Y1266" i="3"/>
  <c r="X1266" i="3"/>
  <c r="W1266" i="3"/>
  <c r="Z1265" i="3"/>
  <c r="Y1265" i="3"/>
  <c r="X1265" i="3"/>
  <c r="W1265" i="3"/>
  <c r="Z1264" i="3"/>
  <c r="Y1264" i="3"/>
  <c r="X1264" i="3"/>
  <c r="W1264" i="3"/>
  <c r="Z1263" i="3"/>
  <c r="Y1263" i="3"/>
  <c r="X1263" i="3"/>
  <c r="W1263" i="3"/>
  <c r="Z1262" i="3"/>
  <c r="Y1262" i="3"/>
  <c r="X1262" i="3"/>
  <c r="W1262" i="3"/>
  <c r="Z1261" i="3"/>
  <c r="Y1261" i="3"/>
  <c r="X1261" i="3"/>
  <c r="W1261" i="3"/>
  <c r="Z1260" i="3"/>
  <c r="Y1260" i="3"/>
  <c r="X1260" i="3"/>
  <c r="W1260" i="3"/>
  <c r="Z1259" i="3"/>
  <c r="Y1259" i="3"/>
  <c r="X1259" i="3"/>
  <c r="W1259" i="3"/>
  <c r="Z1258" i="3"/>
  <c r="Y1258" i="3"/>
  <c r="X1258" i="3"/>
  <c r="W1258" i="3"/>
  <c r="Z1257" i="3"/>
  <c r="Y1257" i="3"/>
  <c r="X1257" i="3"/>
  <c r="W1257" i="3"/>
  <c r="Z1256" i="3"/>
  <c r="Y1256" i="3"/>
  <c r="X1256" i="3"/>
  <c r="W1256" i="3"/>
  <c r="Z1255" i="3"/>
  <c r="Y1255" i="3"/>
  <c r="X1255" i="3"/>
  <c r="W1255" i="3"/>
  <c r="Z1254" i="3"/>
  <c r="Y1254" i="3"/>
  <c r="X1254" i="3"/>
  <c r="W1254" i="3"/>
  <c r="Z1253" i="3"/>
  <c r="Y1253" i="3"/>
  <c r="X1253" i="3"/>
  <c r="W1253" i="3"/>
  <c r="Z1252" i="3"/>
  <c r="Y1252" i="3"/>
  <c r="X1252" i="3"/>
  <c r="W1252" i="3"/>
  <c r="Z1251" i="3"/>
  <c r="Y1251" i="3"/>
  <c r="X1251" i="3"/>
  <c r="W1251" i="3"/>
  <c r="Z1250" i="3"/>
  <c r="Y1250" i="3"/>
  <c r="X1250" i="3"/>
  <c r="W1250" i="3"/>
  <c r="Z1249" i="3"/>
  <c r="Y1249" i="3"/>
  <c r="X1249" i="3"/>
  <c r="W1249" i="3"/>
  <c r="Z1248" i="3"/>
  <c r="Y1248" i="3"/>
  <c r="X1248" i="3"/>
  <c r="W1248" i="3"/>
  <c r="Z1247" i="3"/>
  <c r="Y1247" i="3"/>
  <c r="X1247" i="3"/>
  <c r="W1247" i="3"/>
  <c r="Z1246" i="3"/>
  <c r="Y1246" i="3"/>
  <c r="X1246" i="3"/>
  <c r="W1246" i="3"/>
  <c r="Z1245" i="3"/>
  <c r="Y1245" i="3"/>
  <c r="X1245" i="3"/>
  <c r="W1245" i="3"/>
  <c r="Z29" i="3"/>
  <c r="Y29" i="3"/>
  <c r="X29" i="3"/>
  <c r="W29" i="3"/>
  <c r="Z1244" i="3"/>
  <c r="Y1244" i="3"/>
  <c r="X1244" i="3"/>
  <c r="W1244" i="3"/>
  <c r="Z1243" i="3"/>
  <c r="Y1243" i="3"/>
  <c r="X1243" i="3"/>
  <c r="W1243" i="3"/>
  <c r="Z1242" i="3"/>
  <c r="Y1242" i="3"/>
  <c r="X1242" i="3"/>
  <c r="W1242" i="3"/>
  <c r="Z1241" i="3"/>
  <c r="Y1241" i="3"/>
  <c r="X1241" i="3"/>
  <c r="W1241" i="3"/>
  <c r="Z1240" i="3"/>
  <c r="Y1240" i="3"/>
  <c r="X1240" i="3"/>
  <c r="W1240" i="3"/>
  <c r="Z1239" i="3"/>
  <c r="Y1239" i="3"/>
  <c r="X1239" i="3"/>
  <c r="W1239" i="3"/>
  <c r="Z1238" i="3"/>
  <c r="Y1238" i="3"/>
  <c r="X1238" i="3"/>
  <c r="W1238" i="3"/>
  <c r="Z1237" i="3"/>
  <c r="Y1237" i="3"/>
  <c r="X1237" i="3"/>
  <c r="W1237" i="3"/>
  <c r="Z1236" i="3"/>
  <c r="Y1236" i="3"/>
  <c r="X1236" i="3"/>
  <c r="W1236" i="3"/>
  <c r="Z1235" i="3"/>
  <c r="Y1235" i="3"/>
  <c r="X1235" i="3"/>
  <c r="W1235" i="3"/>
  <c r="Z1234" i="3"/>
  <c r="Y1234" i="3"/>
  <c r="X1234" i="3"/>
  <c r="W1234" i="3"/>
  <c r="Z1233" i="3"/>
  <c r="Y1233" i="3"/>
  <c r="X1233" i="3"/>
  <c r="W1233" i="3"/>
  <c r="Z1232" i="3"/>
  <c r="Y1232" i="3"/>
  <c r="X1232" i="3"/>
  <c r="W1232" i="3"/>
  <c r="Z1231" i="3"/>
  <c r="Y1231" i="3"/>
  <c r="X1231" i="3"/>
  <c r="W1231" i="3"/>
  <c r="Z1230" i="3"/>
  <c r="Y1230" i="3"/>
  <c r="X1230" i="3"/>
  <c r="W1230" i="3"/>
  <c r="Z1229" i="3"/>
  <c r="Y1229" i="3"/>
  <c r="X1229" i="3"/>
  <c r="W1229" i="3"/>
  <c r="Z1228" i="3"/>
  <c r="Y1228" i="3"/>
  <c r="X1228" i="3"/>
  <c r="W1228" i="3"/>
  <c r="Z1227" i="3"/>
  <c r="Y1227" i="3"/>
  <c r="X1227" i="3"/>
  <c r="W1227" i="3"/>
  <c r="Z1226" i="3"/>
  <c r="Y1226" i="3"/>
  <c r="X1226" i="3"/>
  <c r="W1226" i="3"/>
  <c r="Z1225" i="3"/>
  <c r="Y1225" i="3"/>
  <c r="X1225" i="3"/>
  <c r="W1225" i="3"/>
  <c r="Z1224" i="3"/>
  <c r="Y1224" i="3"/>
  <c r="X1224" i="3"/>
  <c r="W1224" i="3"/>
  <c r="Z1223" i="3"/>
  <c r="Y1223" i="3"/>
  <c r="X1223" i="3"/>
  <c r="W1223" i="3"/>
  <c r="Z1222" i="3"/>
  <c r="Y1222" i="3"/>
  <c r="X1222" i="3"/>
  <c r="W1222" i="3"/>
  <c r="Z1221" i="3"/>
  <c r="Y1221" i="3"/>
  <c r="X1221" i="3"/>
  <c r="W1221" i="3"/>
  <c r="Z1220" i="3"/>
  <c r="Y1220" i="3"/>
  <c r="X1220" i="3"/>
  <c r="W1220" i="3"/>
  <c r="Z1219" i="3"/>
  <c r="Y1219" i="3"/>
  <c r="X1219" i="3"/>
  <c r="W1219" i="3"/>
  <c r="Z1218" i="3"/>
  <c r="Y1218" i="3"/>
  <c r="X1218" i="3"/>
  <c r="W1218" i="3"/>
  <c r="Z1217" i="3"/>
  <c r="Y1217" i="3"/>
  <c r="X1217" i="3"/>
  <c r="W1217" i="3"/>
  <c r="Z1216" i="3"/>
  <c r="Y1216" i="3"/>
  <c r="X1216" i="3"/>
  <c r="W1216" i="3"/>
  <c r="Z1215" i="3"/>
  <c r="Y1215" i="3"/>
  <c r="X1215" i="3"/>
  <c r="W1215" i="3"/>
  <c r="Z1214" i="3"/>
  <c r="Y1214" i="3"/>
  <c r="X1214" i="3"/>
  <c r="W1214" i="3"/>
  <c r="Z1213" i="3"/>
  <c r="Y1213" i="3"/>
  <c r="X1213" i="3"/>
  <c r="W1213" i="3"/>
  <c r="Z1212" i="3"/>
  <c r="Y1212" i="3"/>
  <c r="X1212" i="3"/>
  <c r="W1212" i="3"/>
  <c r="Z1211" i="3"/>
  <c r="Y1211" i="3"/>
  <c r="X1211" i="3"/>
  <c r="W1211" i="3"/>
  <c r="Z1210" i="3"/>
  <c r="Y1210" i="3"/>
  <c r="X1210" i="3"/>
  <c r="W1210" i="3"/>
  <c r="Z1209" i="3"/>
  <c r="Y1209" i="3"/>
  <c r="X1209" i="3"/>
  <c r="W1209" i="3"/>
  <c r="Z1208" i="3"/>
  <c r="Y1208" i="3"/>
  <c r="X1208" i="3"/>
  <c r="W1208" i="3"/>
  <c r="Z1207" i="3"/>
  <c r="Y1207" i="3"/>
  <c r="X1207" i="3"/>
  <c r="W1207" i="3"/>
  <c r="Z28" i="3"/>
  <c r="Y28" i="3"/>
  <c r="X28" i="3"/>
  <c r="W28" i="3"/>
  <c r="Z1206" i="3"/>
  <c r="Y1206" i="3"/>
  <c r="X1206" i="3"/>
  <c r="W1206" i="3"/>
  <c r="Z1205" i="3"/>
  <c r="Y1205" i="3"/>
  <c r="X1205" i="3"/>
  <c r="W1205" i="3"/>
  <c r="Z1204" i="3"/>
  <c r="Y1204" i="3"/>
  <c r="X1204" i="3"/>
  <c r="W1204" i="3"/>
  <c r="Z1203" i="3"/>
  <c r="Y1203" i="3"/>
  <c r="X1203" i="3"/>
  <c r="W1203" i="3"/>
  <c r="Z1202" i="3"/>
  <c r="Y1202" i="3"/>
  <c r="X1202" i="3"/>
  <c r="W1202" i="3"/>
  <c r="Z1201" i="3"/>
  <c r="Y1201" i="3"/>
  <c r="X1201" i="3"/>
  <c r="W1201" i="3"/>
  <c r="Z1200" i="3"/>
  <c r="Y1200" i="3"/>
  <c r="X1200" i="3"/>
  <c r="W1200" i="3"/>
  <c r="Z1199" i="3"/>
  <c r="Y1199" i="3"/>
  <c r="X1199" i="3"/>
  <c r="W1199" i="3"/>
  <c r="Z1198" i="3"/>
  <c r="Y1198" i="3"/>
  <c r="X1198" i="3"/>
  <c r="W1198" i="3"/>
  <c r="Z1197" i="3"/>
  <c r="Y1197" i="3"/>
  <c r="X1197" i="3"/>
  <c r="W1197" i="3"/>
  <c r="Z1196" i="3"/>
  <c r="Y1196" i="3"/>
  <c r="X1196" i="3"/>
  <c r="W1196" i="3"/>
  <c r="Z1195" i="3"/>
  <c r="Y1195" i="3"/>
  <c r="X1195" i="3"/>
  <c r="W1195" i="3"/>
  <c r="Z1194" i="3"/>
  <c r="Y1194" i="3"/>
  <c r="X1194" i="3"/>
  <c r="W1194" i="3"/>
  <c r="Z1193" i="3"/>
  <c r="Y1193" i="3"/>
  <c r="X1193" i="3"/>
  <c r="W1193" i="3"/>
  <c r="Z1192" i="3"/>
  <c r="Y1192" i="3"/>
  <c r="X1192" i="3"/>
  <c r="W1192" i="3"/>
  <c r="Z1191" i="3"/>
  <c r="Y1191" i="3"/>
  <c r="X1191" i="3"/>
  <c r="W1191" i="3"/>
  <c r="Z1190" i="3"/>
  <c r="Y1190" i="3"/>
  <c r="X1190" i="3"/>
  <c r="W1190" i="3"/>
  <c r="Z1189" i="3"/>
  <c r="Y1189" i="3"/>
  <c r="X1189" i="3"/>
  <c r="W1189" i="3"/>
  <c r="Z1188" i="3"/>
  <c r="Y1188" i="3"/>
  <c r="X1188" i="3"/>
  <c r="W1188" i="3"/>
  <c r="Z1187" i="3"/>
  <c r="Y1187" i="3"/>
  <c r="X1187" i="3"/>
  <c r="W1187" i="3"/>
  <c r="Z1186" i="3"/>
  <c r="Y1186" i="3"/>
  <c r="X1186" i="3"/>
  <c r="W1186" i="3"/>
  <c r="Z1185" i="3"/>
  <c r="Y1185" i="3"/>
  <c r="X1185" i="3"/>
  <c r="W1185" i="3"/>
  <c r="Z1184" i="3"/>
  <c r="Y1184" i="3"/>
  <c r="X1184" i="3"/>
  <c r="W1184" i="3"/>
  <c r="Z1183" i="3"/>
  <c r="Y1183" i="3"/>
  <c r="X1183" i="3"/>
  <c r="W1183" i="3"/>
  <c r="Z1182" i="3"/>
  <c r="Y1182" i="3"/>
  <c r="X1182" i="3"/>
  <c r="W1182" i="3"/>
  <c r="Z27" i="3"/>
  <c r="Y27" i="3"/>
  <c r="X27" i="3"/>
  <c r="W27" i="3"/>
  <c r="Z1181" i="3"/>
  <c r="Y1181" i="3"/>
  <c r="X1181" i="3"/>
  <c r="W1181" i="3"/>
  <c r="Z1180" i="3"/>
  <c r="Y1180" i="3"/>
  <c r="X1180" i="3"/>
  <c r="W1180" i="3"/>
  <c r="Z1179" i="3"/>
  <c r="Y1179" i="3"/>
  <c r="X1179" i="3"/>
  <c r="W1179" i="3"/>
  <c r="Z1178" i="3"/>
  <c r="Y1178" i="3"/>
  <c r="X1178" i="3"/>
  <c r="W1178" i="3"/>
  <c r="Z1177" i="3"/>
  <c r="Y1177" i="3"/>
  <c r="X1177" i="3"/>
  <c r="W1177" i="3"/>
  <c r="Z1176" i="3"/>
  <c r="Y1176" i="3"/>
  <c r="X1176" i="3"/>
  <c r="W1176" i="3"/>
  <c r="Z1175" i="3"/>
  <c r="Y1175" i="3"/>
  <c r="X1175" i="3"/>
  <c r="W1175" i="3"/>
  <c r="Z1174" i="3"/>
  <c r="Y1174" i="3"/>
  <c r="X1174" i="3"/>
  <c r="W1174" i="3"/>
  <c r="Z1173" i="3"/>
  <c r="Y1173" i="3"/>
  <c r="X1173" i="3"/>
  <c r="W1173" i="3"/>
  <c r="Z1172" i="3"/>
  <c r="Y1172" i="3"/>
  <c r="X1172" i="3"/>
  <c r="W1172" i="3"/>
  <c r="Z1171" i="3"/>
  <c r="Y1171" i="3"/>
  <c r="X1171" i="3"/>
  <c r="W1171" i="3"/>
  <c r="Z1170" i="3"/>
  <c r="Y1170" i="3"/>
  <c r="X1170" i="3"/>
  <c r="W1170" i="3"/>
  <c r="Z1169" i="3"/>
  <c r="Y1169" i="3"/>
  <c r="X1169" i="3"/>
  <c r="W1169" i="3"/>
  <c r="Z1168" i="3"/>
  <c r="Y1168" i="3"/>
  <c r="X1168" i="3"/>
  <c r="W1168" i="3"/>
  <c r="Z1167" i="3"/>
  <c r="Y1167" i="3"/>
  <c r="X1167" i="3"/>
  <c r="W1167" i="3"/>
  <c r="Z1166" i="3"/>
  <c r="Y1166" i="3"/>
  <c r="X1166" i="3"/>
  <c r="W1166" i="3"/>
  <c r="Z1165" i="3"/>
  <c r="Y1165" i="3"/>
  <c r="X1165" i="3"/>
  <c r="W1165" i="3"/>
  <c r="Z1164" i="3"/>
  <c r="Y1164" i="3"/>
  <c r="X1164" i="3"/>
  <c r="W1164" i="3"/>
  <c r="Z1163" i="3"/>
  <c r="Y1163" i="3"/>
  <c r="X1163" i="3"/>
  <c r="W1163" i="3"/>
  <c r="Z1162" i="3"/>
  <c r="Y1162" i="3"/>
  <c r="X1162" i="3"/>
  <c r="W1162" i="3"/>
  <c r="Z1161" i="3"/>
  <c r="Y1161" i="3"/>
  <c r="X1161" i="3"/>
  <c r="W1161" i="3"/>
  <c r="Z1160" i="3"/>
  <c r="Y1160" i="3"/>
  <c r="X1160" i="3"/>
  <c r="W1160" i="3"/>
  <c r="Z1159" i="3"/>
  <c r="Y1159" i="3"/>
  <c r="X1159" i="3"/>
  <c r="W1159" i="3"/>
  <c r="Z1158" i="3"/>
  <c r="Y1158" i="3"/>
  <c r="X1158" i="3"/>
  <c r="W1158" i="3"/>
  <c r="Z1157" i="3"/>
  <c r="Y1157" i="3"/>
  <c r="X1157" i="3"/>
  <c r="W1157" i="3"/>
  <c r="Z1156" i="3"/>
  <c r="Y1156" i="3"/>
  <c r="X1156" i="3"/>
  <c r="W1156" i="3"/>
  <c r="Z1155" i="3"/>
  <c r="Y1155" i="3"/>
  <c r="X1155" i="3"/>
  <c r="W1155" i="3"/>
  <c r="Z1154" i="3"/>
  <c r="Y1154" i="3"/>
  <c r="X1154" i="3"/>
  <c r="W1154" i="3"/>
  <c r="Z1153" i="3"/>
  <c r="Y1153" i="3"/>
  <c r="X1153" i="3"/>
  <c r="W1153" i="3"/>
  <c r="Z1152" i="3"/>
  <c r="Y1152" i="3"/>
  <c r="X1152" i="3"/>
  <c r="W1152" i="3"/>
  <c r="Z1151" i="3"/>
  <c r="Y1151" i="3"/>
  <c r="X1151" i="3"/>
  <c r="W1151" i="3"/>
  <c r="Z1150" i="3"/>
  <c r="Y1150" i="3"/>
  <c r="X1150" i="3"/>
  <c r="W1150" i="3"/>
  <c r="Z1149" i="3"/>
  <c r="Y1149" i="3"/>
  <c r="X1149" i="3"/>
  <c r="W1149" i="3"/>
  <c r="Z1148" i="3"/>
  <c r="Y1148" i="3"/>
  <c r="X1148" i="3"/>
  <c r="W1148" i="3"/>
  <c r="Z1147" i="3"/>
  <c r="Y1147" i="3"/>
  <c r="X1147" i="3"/>
  <c r="W1147" i="3"/>
  <c r="Z1146" i="3"/>
  <c r="Y1146" i="3"/>
  <c r="X1146" i="3"/>
  <c r="W1146" i="3"/>
  <c r="Z1145" i="3"/>
  <c r="Y1145" i="3"/>
  <c r="X1145" i="3"/>
  <c r="W1145" i="3"/>
  <c r="Z1144" i="3"/>
  <c r="Y1144" i="3"/>
  <c r="X1144" i="3"/>
  <c r="W1144" i="3"/>
  <c r="Z1143" i="3"/>
  <c r="Y1143" i="3"/>
  <c r="X1143" i="3"/>
  <c r="W1143" i="3"/>
  <c r="Z1142" i="3"/>
  <c r="Y1142" i="3"/>
  <c r="X1142" i="3"/>
  <c r="W1142" i="3"/>
  <c r="Z1141" i="3"/>
  <c r="Y1141" i="3"/>
  <c r="X1141" i="3"/>
  <c r="W1141" i="3"/>
  <c r="Z1140" i="3"/>
  <c r="Y1140" i="3"/>
  <c r="X1140" i="3"/>
  <c r="W1140" i="3"/>
  <c r="Z1139" i="3"/>
  <c r="Y1139" i="3"/>
  <c r="X1139" i="3"/>
  <c r="W1139" i="3"/>
  <c r="Z1138" i="3"/>
  <c r="Y1138" i="3"/>
  <c r="X1138" i="3"/>
  <c r="W1138" i="3"/>
  <c r="Z1137" i="3"/>
  <c r="Y1137" i="3"/>
  <c r="X1137" i="3"/>
  <c r="W1137" i="3"/>
  <c r="Z1136" i="3"/>
  <c r="Y1136" i="3"/>
  <c r="X1136" i="3"/>
  <c r="W1136" i="3"/>
  <c r="Z1135" i="3"/>
  <c r="Y1135" i="3"/>
  <c r="X1135" i="3"/>
  <c r="W1135" i="3"/>
  <c r="Z1134" i="3"/>
  <c r="Y1134" i="3"/>
  <c r="X1134" i="3"/>
  <c r="W1134" i="3"/>
  <c r="Z1133" i="3"/>
  <c r="Y1133" i="3"/>
  <c r="X1133" i="3"/>
  <c r="W1133" i="3"/>
  <c r="Z1132" i="3"/>
  <c r="Y1132" i="3"/>
  <c r="X1132" i="3"/>
  <c r="W1132" i="3"/>
  <c r="Z1131" i="3"/>
  <c r="Y1131" i="3"/>
  <c r="X1131" i="3"/>
  <c r="W1131" i="3"/>
  <c r="Z1130" i="3"/>
  <c r="Y1130" i="3"/>
  <c r="X1130" i="3"/>
  <c r="W1130" i="3"/>
  <c r="Z1129" i="3"/>
  <c r="Y1129" i="3"/>
  <c r="X1129" i="3"/>
  <c r="W1129" i="3"/>
  <c r="Z1128" i="3"/>
  <c r="Y1128" i="3"/>
  <c r="X1128" i="3"/>
  <c r="W1128" i="3"/>
  <c r="Z1127" i="3"/>
  <c r="Y1127" i="3"/>
  <c r="X1127" i="3"/>
  <c r="W1127" i="3"/>
  <c r="Z1126" i="3"/>
  <c r="Y1126" i="3"/>
  <c r="X1126" i="3"/>
  <c r="W1126" i="3"/>
  <c r="Z1125" i="3"/>
  <c r="Y1125" i="3"/>
  <c r="X1125" i="3"/>
  <c r="W1125" i="3"/>
  <c r="Z1124" i="3"/>
  <c r="Y1124" i="3"/>
  <c r="X1124" i="3"/>
  <c r="W1124" i="3"/>
  <c r="Z1123" i="3"/>
  <c r="Y1123" i="3"/>
  <c r="X1123" i="3"/>
  <c r="W1123" i="3"/>
  <c r="Z1122" i="3"/>
  <c r="Y1122" i="3"/>
  <c r="X1122" i="3"/>
  <c r="W1122" i="3"/>
  <c r="Z1121" i="3"/>
  <c r="Y1121" i="3"/>
  <c r="X1121" i="3"/>
  <c r="W1121" i="3"/>
  <c r="Z1120" i="3"/>
  <c r="Y1120" i="3"/>
  <c r="X1120" i="3"/>
  <c r="W1120" i="3"/>
  <c r="Z1119" i="3"/>
  <c r="Y1119" i="3"/>
  <c r="X1119" i="3"/>
  <c r="W1119" i="3"/>
  <c r="Z1118" i="3"/>
  <c r="Y1118" i="3"/>
  <c r="X1118" i="3"/>
  <c r="W1118" i="3"/>
  <c r="Z1117" i="3"/>
  <c r="Y1117" i="3"/>
  <c r="X1117" i="3"/>
  <c r="W1117" i="3"/>
  <c r="Z1116" i="3"/>
  <c r="Y1116" i="3"/>
  <c r="X1116" i="3"/>
  <c r="W1116" i="3"/>
  <c r="Z1115" i="3"/>
  <c r="Y1115" i="3"/>
  <c r="X1115" i="3"/>
  <c r="W1115" i="3"/>
  <c r="Z1114" i="3"/>
  <c r="Y1114" i="3"/>
  <c r="X1114" i="3"/>
  <c r="W1114" i="3"/>
  <c r="Z1113" i="3"/>
  <c r="Y1113" i="3"/>
  <c r="X1113" i="3"/>
  <c r="W1113" i="3"/>
  <c r="Z1112" i="3"/>
  <c r="Y1112" i="3"/>
  <c r="X1112" i="3"/>
  <c r="W1112" i="3"/>
  <c r="Z1111" i="3"/>
  <c r="Y1111" i="3"/>
  <c r="X1111" i="3"/>
  <c r="W1111" i="3"/>
  <c r="Z1110" i="3"/>
  <c r="Y1110" i="3"/>
  <c r="X1110" i="3"/>
  <c r="W1110" i="3"/>
  <c r="Z1109" i="3"/>
  <c r="Y1109" i="3"/>
  <c r="X1109" i="3"/>
  <c r="W1109" i="3"/>
  <c r="Z1108" i="3"/>
  <c r="Y1108" i="3"/>
  <c r="X1108" i="3"/>
  <c r="W1108" i="3"/>
  <c r="Z1107" i="3"/>
  <c r="Y1107" i="3"/>
  <c r="X1107" i="3"/>
  <c r="W1107" i="3"/>
  <c r="Z1106" i="3"/>
  <c r="Y1106" i="3"/>
  <c r="X1106" i="3"/>
  <c r="W1106" i="3"/>
  <c r="Z1105" i="3"/>
  <c r="Y1105" i="3"/>
  <c r="X1105" i="3"/>
  <c r="W1105" i="3"/>
  <c r="Z1104" i="3"/>
  <c r="Y1104" i="3"/>
  <c r="X1104" i="3"/>
  <c r="W1104" i="3"/>
  <c r="Z1103" i="3"/>
  <c r="Y1103" i="3"/>
  <c r="X1103" i="3"/>
  <c r="W1103" i="3"/>
  <c r="Z1102" i="3"/>
  <c r="Y1102" i="3"/>
  <c r="X1102" i="3"/>
  <c r="W1102" i="3"/>
  <c r="Z1101" i="3"/>
  <c r="Y1101" i="3"/>
  <c r="X1101" i="3"/>
  <c r="W1101" i="3"/>
  <c r="Z1100" i="3"/>
  <c r="Y1100" i="3"/>
  <c r="X1100" i="3"/>
  <c r="W1100" i="3"/>
  <c r="Z1099" i="3"/>
  <c r="Y1099" i="3"/>
  <c r="X1099" i="3"/>
  <c r="W1099" i="3"/>
  <c r="Z1098" i="3"/>
  <c r="Y1098" i="3"/>
  <c r="X1098" i="3"/>
  <c r="W1098" i="3"/>
  <c r="Z1097" i="3"/>
  <c r="Y1097" i="3"/>
  <c r="X1097" i="3"/>
  <c r="W1097" i="3"/>
  <c r="Z1096" i="3"/>
  <c r="Y1096" i="3"/>
  <c r="X1096" i="3"/>
  <c r="W1096" i="3"/>
  <c r="Z1095" i="3"/>
  <c r="Y1095" i="3"/>
  <c r="X1095" i="3"/>
  <c r="W1095" i="3"/>
  <c r="Z1094" i="3"/>
  <c r="Y1094" i="3"/>
  <c r="X1094" i="3"/>
  <c r="W1094" i="3"/>
  <c r="Z1093" i="3"/>
  <c r="Y1093" i="3"/>
  <c r="X1093" i="3"/>
  <c r="W1093" i="3"/>
  <c r="Z1092" i="3"/>
  <c r="Y1092" i="3"/>
  <c r="X1092" i="3"/>
  <c r="W1092" i="3"/>
  <c r="Z1091" i="3"/>
  <c r="Y1091" i="3"/>
  <c r="X1091" i="3"/>
  <c r="W1091" i="3"/>
  <c r="Z1090" i="3"/>
  <c r="Y1090" i="3"/>
  <c r="X1090" i="3"/>
  <c r="W1090" i="3"/>
  <c r="Z1089" i="3"/>
  <c r="Y1089" i="3"/>
  <c r="X1089" i="3"/>
  <c r="W1089" i="3"/>
  <c r="Z1088" i="3"/>
  <c r="Y1088" i="3"/>
  <c r="X1088" i="3"/>
  <c r="W1088" i="3"/>
  <c r="Z1087" i="3"/>
  <c r="Y1087" i="3"/>
  <c r="X1087" i="3"/>
  <c r="W1087" i="3"/>
  <c r="Z1086" i="3"/>
  <c r="Y1086" i="3"/>
  <c r="X1086" i="3"/>
  <c r="W1086" i="3"/>
  <c r="Z1085" i="3"/>
  <c r="Y1085" i="3"/>
  <c r="X1085" i="3"/>
  <c r="W1085" i="3"/>
  <c r="Z1084" i="3"/>
  <c r="Y1084" i="3"/>
  <c r="X1084" i="3"/>
  <c r="W1084" i="3"/>
  <c r="Z1083" i="3"/>
  <c r="Y1083" i="3"/>
  <c r="X1083" i="3"/>
  <c r="W1083" i="3"/>
  <c r="Z1082" i="3"/>
  <c r="Y1082" i="3"/>
  <c r="X1082" i="3"/>
  <c r="W1082" i="3"/>
  <c r="Z1081" i="3"/>
  <c r="Y1081" i="3"/>
  <c r="X1081" i="3"/>
  <c r="W1081" i="3"/>
  <c r="Z1080" i="3"/>
  <c r="Y1080" i="3"/>
  <c r="X1080" i="3"/>
  <c r="W1080" i="3"/>
  <c r="Z1079" i="3"/>
  <c r="Y1079" i="3"/>
  <c r="X1079" i="3"/>
  <c r="W1079" i="3"/>
  <c r="Z1078" i="3"/>
  <c r="Y1078" i="3"/>
  <c r="X1078" i="3"/>
  <c r="W1078" i="3"/>
  <c r="Z1077" i="3"/>
  <c r="Y1077" i="3"/>
  <c r="X1077" i="3"/>
  <c r="W1077" i="3"/>
  <c r="Z1076" i="3"/>
  <c r="Y1076" i="3"/>
  <c r="X1076" i="3"/>
  <c r="W1076" i="3"/>
  <c r="Z1075" i="3"/>
  <c r="Y1075" i="3"/>
  <c r="X1075" i="3"/>
  <c r="W1075" i="3"/>
  <c r="Z1074" i="3"/>
  <c r="Y1074" i="3"/>
  <c r="X1074" i="3"/>
  <c r="W1074" i="3"/>
  <c r="Z1073" i="3"/>
  <c r="Y1073" i="3"/>
  <c r="X1073" i="3"/>
  <c r="W1073" i="3"/>
  <c r="Z1072" i="3"/>
  <c r="Y1072" i="3"/>
  <c r="X1072" i="3"/>
  <c r="W1072" i="3"/>
  <c r="Z1071" i="3"/>
  <c r="Y1071" i="3"/>
  <c r="X1071" i="3"/>
  <c r="W1071" i="3"/>
  <c r="Z1070" i="3"/>
  <c r="Y1070" i="3"/>
  <c r="X1070" i="3"/>
  <c r="W1070" i="3"/>
  <c r="Z1069" i="3"/>
  <c r="Y1069" i="3"/>
  <c r="X1069" i="3"/>
  <c r="W1069" i="3"/>
  <c r="Z1068" i="3"/>
  <c r="Y1068" i="3"/>
  <c r="X1068" i="3"/>
  <c r="W1068" i="3"/>
  <c r="Z1067" i="3"/>
  <c r="Y1067" i="3"/>
  <c r="X1067" i="3"/>
  <c r="W1067" i="3"/>
  <c r="Z1066" i="3"/>
  <c r="Y1066" i="3"/>
  <c r="X1066" i="3"/>
  <c r="W1066" i="3"/>
  <c r="Z1065" i="3"/>
  <c r="Y1065" i="3"/>
  <c r="X1065" i="3"/>
  <c r="W1065" i="3"/>
  <c r="Z1064" i="3"/>
  <c r="Y1064" i="3"/>
  <c r="X1064" i="3"/>
  <c r="W1064" i="3"/>
  <c r="Z1063" i="3"/>
  <c r="Y1063" i="3"/>
  <c r="X1063" i="3"/>
  <c r="W1063" i="3"/>
  <c r="Z1062" i="3"/>
  <c r="Y1062" i="3"/>
  <c r="X1062" i="3"/>
  <c r="W1062" i="3"/>
  <c r="Z1061" i="3"/>
  <c r="Y1061" i="3"/>
  <c r="X1061" i="3"/>
  <c r="W1061" i="3"/>
  <c r="Z1060" i="3"/>
  <c r="Y1060" i="3"/>
  <c r="X1060" i="3"/>
  <c r="W1060" i="3"/>
  <c r="Z1059" i="3"/>
  <c r="Y1059" i="3"/>
  <c r="X1059" i="3"/>
  <c r="W1059" i="3"/>
  <c r="Z1058" i="3"/>
  <c r="Y1058" i="3"/>
  <c r="X1058" i="3"/>
  <c r="W1058" i="3"/>
  <c r="Z1057" i="3"/>
  <c r="Y1057" i="3"/>
  <c r="X1057" i="3"/>
  <c r="W1057" i="3"/>
  <c r="Z1056" i="3"/>
  <c r="Y1056" i="3"/>
  <c r="X1056" i="3"/>
  <c r="W1056" i="3"/>
  <c r="Z1055" i="3"/>
  <c r="Y1055" i="3"/>
  <c r="X1055" i="3"/>
  <c r="W1055" i="3"/>
  <c r="Z1054" i="3"/>
  <c r="Y1054" i="3"/>
  <c r="X1054" i="3"/>
  <c r="W1054" i="3"/>
  <c r="Z1053" i="3"/>
  <c r="Y1053" i="3"/>
  <c r="X1053" i="3"/>
  <c r="W1053" i="3"/>
  <c r="Z1052" i="3"/>
  <c r="Y1052" i="3"/>
  <c r="X1052" i="3"/>
  <c r="W1052" i="3"/>
  <c r="Z1051" i="3"/>
  <c r="Y1051" i="3"/>
  <c r="X1051" i="3"/>
  <c r="W1051" i="3"/>
  <c r="Z1050" i="3"/>
  <c r="Y1050" i="3"/>
  <c r="X1050" i="3"/>
  <c r="W1050" i="3"/>
  <c r="Z1049" i="3"/>
  <c r="Y1049" i="3"/>
  <c r="X1049" i="3"/>
  <c r="W1049" i="3"/>
  <c r="Z1048" i="3"/>
  <c r="Y1048" i="3"/>
  <c r="X1048" i="3"/>
  <c r="W1048" i="3"/>
  <c r="Z1047" i="3"/>
  <c r="Y1047" i="3"/>
  <c r="X1047" i="3"/>
  <c r="W1047" i="3"/>
  <c r="Z1046" i="3"/>
  <c r="Y1046" i="3"/>
  <c r="X1046" i="3"/>
  <c r="W1046" i="3"/>
  <c r="Z1045" i="3"/>
  <c r="Y1045" i="3"/>
  <c r="X1045" i="3"/>
  <c r="W1045" i="3"/>
  <c r="Z1044" i="3"/>
  <c r="Y1044" i="3"/>
  <c r="X1044" i="3"/>
  <c r="W1044" i="3"/>
  <c r="Z1043" i="3"/>
  <c r="Y1043" i="3"/>
  <c r="X1043" i="3"/>
  <c r="W1043" i="3"/>
  <c r="Z1042" i="3"/>
  <c r="Y1042" i="3"/>
  <c r="X1042" i="3"/>
  <c r="W1042" i="3"/>
  <c r="Z1041" i="3"/>
  <c r="Y1041" i="3"/>
  <c r="X1041" i="3"/>
  <c r="W1041" i="3"/>
  <c r="Z1040" i="3"/>
  <c r="Y1040" i="3"/>
  <c r="X1040" i="3"/>
  <c r="W1040" i="3"/>
  <c r="Z1039" i="3"/>
  <c r="Y1039" i="3"/>
  <c r="X1039" i="3"/>
  <c r="W1039" i="3"/>
  <c r="Z1038" i="3"/>
  <c r="Y1038" i="3"/>
  <c r="X1038" i="3"/>
  <c r="W1038" i="3"/>
  <c r="Z1037" i="3"/>
  <c r="Y1037" i="3"/>
  <c r="X1037" i="3"/>
  <c r="W1037" i="3"/>
  <c r="Z1036" i="3"/>
  <c r="Y1036" i="3"/>
  <c r="X1036" i="3"/>
  <c r="W1036" i="3"/>
  <c r="Z1035" i="3"/>
  <c r="Y1035" i="3"/>
  <c r="X1035" i="3"/>
  <c r="W1035" i="3"/>
  <c r="Z1034" i="3"/>
  <c r="Y1034" i="3"/>
  <c r="X1034" i="3"/>
  <c r="W1034" i="3"/>
  <c r="Z1033" i="3"/>
  <c r="Y1033" i="3"/>
  <c r="X1033" i="3"/>
  <c r="W1033" i="3"/>
  <c r="Z1032" i="3"/>
  <c r="Y1032" i="3"/>
  <c r="X1032" i="3"/>
  <c r="W1032" i="3"/>
  <c r="Z1031" i="3"/>
  <c r="Y1031" i="3"/>
  <c r="X1031" i="3"/>
  <c r="W1031" i="3"/>
  <c r="Z1030" i="3"/>
  <c r="Y1030" i="3"/>
  <c r="X1030" i="3"/>
  <c r="W1030" i="3"/>
  <c r="Z1029" i="3"/>
  <c r="Y1029" i="3"/>
  <c r="X1029" i="3"/>
  <c r="W1029" i="3"/>
  <c r="Z1028" i="3"/>
  <c r="Y1028" i="3"/>
  <c r="X1028" i="3"/>
  <c r="W1028" i="3"/>
  <c r="Z1027" i="3"/>
  <c r="Y1027" i="3"/>
  <c r="X1027" i="3"/>
  <c r="W1027" i="3"/>
  <c r="Z1026" i="3"/>
  <c r="Y1026" i="3"/>
  <c r="X1026" i="3"/>
  <c r="W1026" i="3"/>
  <c r="Z1025" i="3"/>
  <c r="Y1025" i="3"/>
  <c r="X1025" i="3"/>
  <c r="W1025" i="3"/>
  <c r="Z1024" i="3"/>
  <c r="Y1024" i="3"/>
  <c r="X1024" i="3"/>
  <c r="W1024" i="3"/>
  <c r="Z1023" i="3"/>
  <c r="Y1023" i="3"/>
  <c r="X1023" i="3"/>
  <c r="W1023" i="3"/>
  <c r="Z1022" i="3"/>
  <c r="Y1022" i="3"/>
  <c r="X1022" i="3"/>
  <c r="W1022" i="3"/>
  <c r="Z1021" i="3"/>
  <c r="Y1021" i="3"/>
  <c r="X1021" i="3"/>
  <c r="W1021" i="3"/>
  <c r="Z1020" i="3"/>
  <c r="Y1020" i="3"/>
  <c r="X1020" i="3"/>
  <c r="W1020" i="3"/>
  <c r="Z1019" i="3"/>
  <c r="Y1019" i="3"/>
  <c r="X1019" i="3"/>
  <c r="W1019" i="3"/>
  <c r="Z1018" i="3"/>
  <c r="Y1018" i="3"/>
  <c r="X1018" i="3"/>
  <c r="W1018" i="3"/>
  <c r="Z1017" i="3"/>
  <c r="Y1017" i="3"/>
  <c r="X1017" i="3"/>
  <c r="W1017" i="3"/>
  <c r="Z1016" i="3"/>
  <c r="Y1016" i="3"/>
  <c r="X1016" i="3"/>
  <c r="W1016" i="3"/>
  <c r="Z1015" i="3"/>
  <c r="Y1015" i="3"/>
  <c r="X1015" i="3"/>
  <c r="W1015" i="3"/>
  <c r="Z1014" i="3"/>
  <c r="Y1014" i="3"/>
  <c r="X1014" i="3"/>
  <c r="W1014" i="3"/>
  <c r="Z1013" i="3"/>
  <c r="Y1013" i="3"/>
  <c r="X1013" i="3"/>
  <c r="W1013" i="3"/>
  <c r="Z1012" i="3"/>
  <c r="Y1012" i="3"/>
  <c r="X1012" i="3"/>
  <c r="W1012" i="3"/>
  <c r="Z1011" i="3"/>
  <c r="Y1011" i="3"/>
  <c r="X1011" i="3"/>
  <c r="W1011" i="3"/>
  <c r="Z1010" i="3"/>
  <c r="Y1010" i="3"/>
  <c r="X1010" i="3"/>
  <c r="W1010" i="3"/>
  <c r="Z1009" i="3"/>
  <c r="Y1009" i="3"/>
  <c r="X1009" i="3"/>
  <c r="W1009" i="3"/>
  <c r="Z1008" i="3"/>
  <c r="Y1008" i="3"/>
  <c r="X1008" i="3"/>
  <c r="W1008" i="3"/>
  <c r="Z1007" i="3"/>
  <c r="Y1007" i="3"/>
  <c r="X1007" i="3"/>
  <c r="W1007" i="3"/>
  <c r="Z1006" i="3"/>
  <c r="Y1006" i="3"/>
  <c r="X1006" i="3"/>
  <c r="W1006" i="3"/>
  <c r="Z1005" i="3"/>
  <c r="Y1005" i="3"/>
  <c r="X1005" i="3"/>
  <c r="W1005" i="3"/>
  <c r="Z1004" i="3"/>
  <c r="Y1004" i="3"/>
  <c r="X1004" i="3"/>
  <c r="W1004" i="3"/>
  <c r="Z1003" i="3"/>
  <c r="Y1003" i="3"/>
  <c r="X1003" i="3"/>
  <c r="W1003" i="3"/>
  <c r="Z1002" i="3"/>
  <c r="Y1002" i="3"/>
  <c r="X1002" i="3"/>
  <c r="W1002" i="3"/>
  <c r="Z1001" i="3"/>
  <c r="Y1001" i="3"/>
  <c r="X1001" i="3"/>
  <c r="W1001" i="3"/>
  <c r="Z1000" i="3"/>
  <c r="Y1000" i="3"/>
  <c r="X1000" i="3"/>
  <c r="W1000" i="3"/>
  <c r="Z999" i="3"/>
  <c r="Y999" i="3"/>
  <c r="X999" i="3"/>
  <c r="W999" i="3"/>
  <c r="Z998" i="3"/>
  <c r="Y998" i="3"/>
  <c r="X998" i="3"/>
  <c r="W998" i="3"/>
  <c r="Z997" i="3"/>
  <c r="Y997" i="3"/>
  <c r="X997" i="3"/>
  <c r="W997" i="3"/>
  <c r="Z996" i="3"/>
  <c r="Y996" i="3"/>
  <c r="X996" i="3"/>
  <c r="W996" i="3"/>
  <c r="Z995" i="3"/>
  <c r="Y995" i="3"/>
  <c r="X995" i="3"/>
  <c r="W995" i="3"/>
  <c r="Z994" i="3"/>
  <c r="Y994" i="3"/>
  <c r="X994" i="3"/>
  <c r="W994" i="3"/>
  <c r="Z993" i="3"/>
  <c r="Y993" i="3"/>
  <c r="X993" i="3"/>
  <c r="W993" i="3"/>
  <c r="Z992" i="3"/>
  <c r="Y992" i="3"/>
  <c r="X992" i="3"/>
  <c r="W992" i="3"/>
  <c r="Z991" i="3"/>
  <c r="Y991" i="3"/>
  <c r="X991" i="3"/>
  <c r="W991" i="3"/>
  <c r="Z990" i="3"/>
  <c r="Y990" i="3"/>
  <c r="X990" i="3"/>
  <c r="W990" i="3"/>
  <c r="Z989" i="3"/>
  <c r="Y989" i="3"/>
  <c r="X989" i="3"/>
  <c r="W989" i="3"/>
  <c r="Z988" i="3"/>
  <c r="Y988" i="3"/>
  <c r="X988" i="3"/>
  <c r="W988" i="3"/>
  <c r="Z987" i="3"/>
  <c r="Y987" i="3"/>
  <c r="X987" i="3"/>
  <c r="W987" i="3"/>
  <c r="Z986" i="3"/>
  <c r="Y986" i="3"/>
  <c r="X986" i="3"/>
  <c r="W986" i="3"/>
  <c r="Z985" i="3"/>
  <c r="Y985" i="3"/>
  <c r="X985" i="3"/>
  <c r="W985" i="3"/>
  <c r="Z984" i="3"/>
  <c r="Y984" i="3"/>
  <c r="X984" i="3"/>
  <c r="W984" i="3"/>
  <c r="Z983" i="3"/>
  <c r="Y983" i="3"/>
  <c r="X983" i="3"/>
  <c r="W983" i="3"/>
  <c r="Z982" i="3"/>
  <c r="Y982" i="3"/>
  <c r="X982" i="3"/>
  <c r="W982" i="3"/>
  <c r="Z981" i="3"/>
  <c r="Y981" i="3"/>
  <c r="X981" i="3"/>
  <c r="W981" i="3"/>
  <c r="Z980" i="3"/>
  <c r="Y980" i="3"/>
  <c r="X980" i="3"/>
  <c r="W980" i="3"/>
  <c r="Z979" i="3"/>
  <c r="Y979" i="3"/>
  <c r="X979" i="3"/>
  <c r="W979" i="3"/>
  <c r="Z978" i="3"/>
  <c r="Y978" i="3"/>
  <c r="X978" i="3"/>
  <c r="W978" i="3"/>
  <c r="Z977" i="3"/>
  <c r="Y977" i="3"/>
  <c r="X977" i="3"/>
  <c r="W977" i="3"/>
  <c r="Z976" i="3"/>
  <c r="Y976" i="3"/>
  <c r="X976" i="3"/>
  <c r="W976" i="3"/>
  <c r="Z975" i="3"/>
  <c r="Y975" i="3"/>
  <c r="X975" i="3"/>
  <c r="W975" i="3"/>
  <c r="Z974" i="3"/>
  <c r="Y974" i="3"/>
  <c r="X974" i="3"/>
  <c r="W974" i="3"/>
  <c r="Z973" i="3"/>
  <c r="Y973" i="3"/>
  <c r="X973" i="3"/>
  <c r="W973" i="3"/>
  <c r="Z972" i="3"/>
  <c r="Y972" i="3"/>
  <c r="X972" i="3"/>
  <c r="W972" i="3"/>
  <c r="Z971" i="3"/>
  <c r="Y971" i="3"/>
  <c r="X971" i="3"/>
  <c r="W971" i="3"/>
  <c r="Z970" i="3"/>
  <c r="Y970" i="3"/>
  <c r="X970" i="3"/>
  <c r="W970" i="3"/>
  <c r="Z969" i="3"/>
  <c r="Y969" i="3"/>
  <c r="X969" i="3"/>
  <c r="W969" i="3"/>
  <c r="Z968" i="3"/>
  <c r="Y968" i="3"/>
  <c r="X968" i="3"/>
  <c r="W968" i="3"/>
  <c r="Z967" i="3"/>
  <c r="Y967" i="3"/>
  <c r="X967" i="3"/>
  <c r="W967" i="3"/>
  <c r="Z966" i="3"/>
  <c r="Y966" i="3"/>
  <c r="X966" i="3"/>
  <c r="W966" i="3"/>
  <c r="Z965" i="3"/>
  <c r="Y965" i="3"/>
  <c r="X965" i="3"/>
  <c r="W965" i="3"/>
  <c r="Z26" i="3"/>
  <c r="Y26" i="3"/>
  <c r="X26" i="3"/>
  <c r="W26" i="3"/>
  <c r="Z964" i="3"/>
  <c r="Y964" i="3"/>
  <c r="X964" i="3"/>
  <c r="W964" i="3"/>
  <c r="Z963" i="3"/>
  <c r="Y963" i="3"/>
  <c r="X963" i="3"/>
  <c r="W963" i="3"/>
  <c r="Z962" i="3"/>
  <c r="Y962" i="3"/>
  <c r="X962" i="3"/>
  <c r="W962" i="3"/>
  <c r="Z961" i="3"/>
  <c r="Y961" i="3"/>
  <c r="X961" i="3"/>
  <c r="W961" i="3"/>
  <c r="Z960" i="3"/>
  <c r="Y960" i="3"/>
  <c r="X960" i="3"/>
  <c r="W960" i="3"/>
  <c r="Z959" i="3"/>
  <c r="Y959" i="3"/>
  <c r="X959" i="3"/>
  <c r="W959" i="3"/>
  <c r="Z958" i="3"/>
  <c r="Y958" i="3"/>
  <c r="X958" i="3"/>
  <c r="W958" i="3"/>
  <c r="Z957" i="3"/>
  <c r="Y957" i="3"/>
  <c r="X957" i="3"/>
  <c r="W957" i="3"/>
  <c r="Z956" i="3"/>
  <c r="Y956" i="3"/>
  <c r="X956" i="3"/>
  <c r="W956" i="3"/>
  <c r="Z955" i="3"/>
  <c r="Y955" i="3"/>
  <c r="X955" i="3"/>
  <c r="W955" i="3"/>
  <c r="Z954" i="3"/>
  <c r="Y954" i="3"/>
  <c r="X954" i="3"/>
  <c r="W954" i="3"/>
  <c r="Z953" i="3"/>
  <c r="Y953" i="3"/>
  <c r="X953" i="3"/>
  <c r="W953" i="3"/>
  <c r="Z952" i="3"/>
  <c r="Y952" i="3"/>
  <c r="X952" i="3"/>
  <c r="W952" i="3"/>
  <c r="Z25" i="3"/>
  <c r="Y25" i="3"/>
  <c r="X25" i="3"/>
  <c r="W25" i="3"/>
  <c r="Z951" i="3"/>
  <c r="Y951" i="3"/>
  <c r="X951" i="3"/>
  <c r="W951" i="3"/>
  <c r="Z950" i="3"/>
  <c r="Y950" i="3"/>
  <c r="X950" i="3"/>
  <c r="W950" i="3"/>
  <c r="Z949" i="3"/>
  <c r="Y949" i="3"/>
  <c r="X949" i="3"/>
  <c r="W949" i="3"/>
  <c r="Z948" i="3"/>
  <c r="Y948" i="3"/>
  <c r="X948" i="3"/>
  <c r="W948" i="3"/>
  <c r="Z947" i="3"/>
  <c r="Y947" i="3"/>
  <c r="X947" i="3"/>
  <c r="W947" i="3"/>
  <c r="Z946" i="3"/>
  <c r="Y946" i="3"/>
  <c r="X946" i="3"/>
  <c r="W946" i="3"/>
  <c r="Z945" i="3"/>
  <c r="Y945" i="3"/>
  <c r="X945" i="3"/>
  <c r="W945" i="3"/>
  <c r="Z944" i="3"/>
  <c r="Y944" i="3"/>
  <c r="X944" i="3"/>
  <c r="W944" i="3"/>
  <c r="Z943" i="3"/>
  <c r="Y943" i="3"/>
  <c r="X943" i="3"/>
  <c r="W943" i="3"/>
  <c r="Z942" i="3"/>
  <c r="Y942" i="3"/>
  <c r="X942" i="3"/>
  <c r="W942" i="3"/>
  <c r="Z941" i="3"/>
  <c r="Y941" i="3"/>
  <c r="X941" i="3"/>
  <c r="W941" i="3"/>
  <c r="Z940" i="3"/>
  <c r="Y940" i="3"/>
  <c r="X940" i="3"/>
  <c r="W940" i="3"/>
  <c r="Z939" i="3"/>
  <c r="Y939" i="3"/>
  <c r="X939" i="3"/>
  <c r="W939" i="3"/>
  <c r="Z938" i="3"/>
  <c r="Y938" i="3"/>
  <c r="X938" i="3"/>
  <c r="W938" i="3"/>
  <c r="Z937" i="3"/>
  <c r="Y937" i="3"/>
  <c r="X937" i="3"/>
  <c r="W937" i="3"/>
  <c r="Z936" i="3"/>
  <c r="Y936" i="3"/>
  <c r="X936" i="3"/>
  <c r="W936" i="3"/>
  <c r="Z935" i="3"/>
  <c r="Y935" i="3"/>
  <c r="X935" i="3"/>
  <c r="W935" i="3"/>
  <c r="Z934" i="3"/>
  <c r="Y934" i="3"/>
  <c r="X934" i="3"/>
  <c r="W934" i="3"/>
  <c r="Z933" i="3"/>
  <c r="Y933" i="3"/>
  <c r="X933" i="3"/>
  <c r="W933" i="3"/>
  <c r="Z932" i="3"/>
  <c r="Y932" i="3"/>
  <c r="X932" i="3"/>
  <c r="W932" i="3"/>
  <c r="Z931" i="3"/>
  <c r="Y931" i="3"/>
  <c r="X931" i="3"/>
  <c r="W931" i="3"/>
  <c r="Z930" i="3"/>
  <c r="Y930" i="3"/>
  <c r="X930" i="3"/>
  <c r="W930" i="3"/>
  <c r="Z929" i="3"/>
  <c r="Y929" i="3"/>
  <c r="X929" i="3"/>
  <c r="W929" i="3"/>
  <c r="Z928" i="3"/>
  <c r="Y928" i="3"/>
  <c r="X928" i="3"/>
  <c r="W928" i="3"/>
  <c r="Z927" i="3"/>
  <c r="Y927" i="3"/>
  <c r="X927" i="3"/>
  <c r="W927" i="3"/>
  <c r="Z926" i="3"/>
  <c r="Y926" i="3"/>
  <c r="X926" i="3"/>
  <c r="W926" i="3"/>
  <c r="Z925" i="3"/>
  <c r="Y925" i="3"/>
  <c r="X925" i="3"/>
  <c r="W925" i="3"/>
  <c r="Z924" i="3"/>
  <c r="Y924" i="3"/>
  <c r="X924" i="3"/>
  <c r="W924" i="3"/>
  <c r="Z923" i="3"/>
  <c r="Y923" i="3"/>
  <c r="X923" i="3"/>
  <c r="W923" i="3"/>
  <c r="Z922" i="3"/>
  <c r="Y922" i="3"/>
  <c r="X922" i="3"/>
  <c r="W922" i="3"/>
  <c r="Z921" i="3"/>
  <c r="Y921" i="3"/>
  <c r="X921" i="3"/>
  <c r="W921" i="3"/>
  <c r="Z920" i="3"/>
  <c r="Y920" i="3"/>
  <c r="X920" i="3"/>
  <c r="W920" i="3"/>
  <c r="Z919" i="3"/>
  <c r="Y919" i="3"/>
  <c r="X919" i="3"/>
  <c r="W919" i="3"/>
  <c r="Z918" i="3"/>
  <c r="Y918" i="3"/>
  <c r="X918" i="3"/>
  <c r="W918" i="3"/>
  <c r="Z917" i="3"/>
  <c r="Y917" i="3"/>
  <c r="X917" i="3"/>
  <c r="W917" i="3"/>
  <c r="Z916" i="3"/>
  <c r="Y916" i="3"/>
  <c r="X916" i="3"/>
  <c r="W916" i="3"/>
  <c r="Z915" i="3"/>
  <c r="Y915" i="3"/>
  <c r="X915" i="3"/>
  <c r="W915" i="3"/>
  <c r="Z914" i="3"/>
  <c r="Y914" i="3"/>
  <c r="X914" i="3"/>
  <c r="W914" i="3"/>
  <c r="Z913" i="3"/>
  <c r="Y913" i="3"/>
  <c r="X913" i="3"/>
  <c r="W913" i="3"/>
  <c r="Z912" i="3"/>
  <c r="Y912" i="3"/>
  <c r="X912" i="3"/>
  <c r="W912" i="3"/>
  <c r="Z911" i="3"/>
  <c r="Y911" i="3"/>
  <c r="X911" i="3"/>
  <c r="W911" i="3"/>
  <c r="Z910" i="3"/>
  <c r="Y910" i="3"/>
  <c r="X910" i="3"/>
  <c r="W910" i="3"/>
  <c r="Z909" i="3"/>
  <c r="Y909" i="3"/>
  <c r="X909" i="3"/>
  <c r="W909" i="3"/>
  <c r="Z908" i="3"/>
  <c r="Y908" i="3"/>
  <c r="X908" i="3"/>
  <c r="W908" i="3"/>
  <c r="Z907" i="3"/>
  <c r="Y907" i="3"/>
  <c r="X907" i="3"/>
  <c r="W907" i="3"/>
  <c r="Z906" i="3"/>
  <c r="Y906" i="3"/>
  <c r="X906" i="3"/>
  <c r="W906" i="3"/>
  <c r="Z905" i="3"/>
  <c r="Y905" i="3"/>
  <c r="X905" i="3"/>
  <c r="W905" i="3"/>
  <c r="Z904" i="3"/>
  <c r="Y904" i="3"/>
  <c r="X904" i="3"/>
  <c r="W904" i="3"/>
  <c r="Z903" i="3"/>
  <c r="Y903" i="3"/>
  <c r="X903" i="3"/>
  <c r="W903" i="3"/>
  <c r="Z902" i="3"/>
  <c r="Y902" i="3"/>
  <c r="X902" i="3"/>
  <c r="W902" i="3"/>
  <c r="Z901" i="3"/>
  <c r="Y901" i="3"/>
  <c r="X901" i="3"/>
  <c r="W901" i="3"/>
  <c r="Z900" i="3"/>
  <c r="Y900" i="3"/>
  <c r="X900" i="3"/>
  <c r="W900" i="3"/>
  <c r="Z899" i="3"/>
  <c r="Y899" i="3"/>
  <c r="X899" i="3"/>
  <c r="W899" i="3"/>
  <c r="Z898" i="3"/>
  <c r="Y898" i="3"/>
  <c r="X898" i="3"/>
  <c r="W898" i="3"/>
  <c r="Z897" i="3"/>
  <c r="Y897" i="3"/>
  <c r="X897" i="3"/>
  <c r="W897" i="3"/>
  <c r="Z896" i="3"/>
  <c r="Y896" i="3"/>
  <c r="X896" i="3"/>
  <c r="W896" i="3"/>
  <c r="Z895" i="3"/>
  <c r="Y895" i="3"/>
  <c r="X895" i="3"/>
  <c r="W895" i="3"/>
  <c r="Z894" i="3"/>
  <c r="Y894" i="3"/>
  <c r="X894" i="3"/>
  <c r="W894" i="3"/>
  <c r="Z893" i="3"/>
  <c r="Y893" i="3"/>
  <c r="X893" i="3"/>
  <c r="W893" i="3"/>
  <c r="Z892" i="3"/>
  <c r="Y892" i="3"/>
  <c r="X892" i="3"/>
  <c r="W892" i="3"/>
  <c r="Z891" i="3"/>
  <c r="Y891" i="3"/>
  <c r="X891" i="3"/>
  <c r="W891" i="3"/>
  <c r="Z890" i="3"/>
  <c r="Y890" i="3"/>
  <c r="X890" i="3"/>
  <c r="W890" i="3"/>
  <c r="Z889" i="3"/>
  <c r="Y889" i="3"/>
  <c r="X889" i="3"/>
  <c r="W889" i="3"/>
  <c r="Z888" i="3"/>
  <c r="Y888" i="3"/>
  <c r="X888" i="3"/>
  <c r="W888" i="3"/>
  <c r="Z887" i="3"/>
  <c r="Y887" i="3"/>
  <c r="X887" i="3"/>
  <c r="W887" i="3"/>
  <c r="Z886" i="3"/>
  <c r="Y886" i="3"/>
  <c r="X886" i="3"/>
  <c r="W886" i="3"/>
  <c r="Z885" i="3"/>
  <c r="Y885" i="3"/>
  <c r="X885" i="3"/>
  <c r="W885" i="3"/>
  <c r="Z884" i="3"/>
  <c r="Y884" i="3"/>
  <c r="X884" i="3"/>
  <c r="W884" i="3"/>
  <c r="Z883" i="3"/>
  <c r="Y883" i="3"/>
  <c r="X883" i="3"/>
  <c r="W883" i="3"/>
  <c r="Z882" i="3"/>
  <c r="Y882" i="3"/>
  <c r="X882" i="3"/>
  <c r="W882" i="3"/>
  <c r="Z881" i="3"/>
  <c r="Y881" i="3"/>
  <c r="X881" i="3"/>
  <c r="W881" i="3"/>
  <c r="Z880" i="3"/>
  <c r="Y880" i="3"/>
  <c r="X880" i="3"/>
  <c r="W880" i="3"/>
  <c r="Z879" i="3"/>
  <c r="Y879" i="3"/>
  <c r="X879" i="3"/>
  <c r="W879" i="3"/>
  <c r="Z878" i="3"/>
  <c r="Y878" i="3"/>
  <c r="X878" i="3"/>
  <c r="W878" i="3"/>
  <c r="Z877" i="3"/>
  <c r="Y877" i="3"/>
  <c r="X877" i="3"/>
  <c r="W877" i="3"/>
  <c r="Z876" i="3"/>
  <c r="Y876" i="3"/>
  <c r="X876" i="3"/>
  <c r="W876" i="3"/>
  <c r="Z875" i="3"/>
  <c r="Y875" i="3"/>
  <c r="X875" i="3"/>
  <c r="W875" i="3"/>
  <c r="Z874" i="3"/>
  <c r="Y874" i="3"/>
  <c r="X874" i="3"/>
  <c r="W874" i="3"/>
  <c r="Z873" i="3"/>
  <c r="Y873" i="3"/>
  <c r="X873" i="3"/>
  <c r="W873" i="3"/>
  <c r="Z872" i="3"/>
  <c r="Y872" i="3"/>
  <c r="X872" i="3"/>
  <c r="W872" i="3"/>
  <c r="Z871" i="3"/>
  <c r="Y871" i="3"/>
  <c r="X871" i="3"/>
  <c r="W871" i="3"/>
  <c r="Z870" i="3"/>
  <c r="Y870" i="3"/>
  <c r="X870" i="3"/>
  <c r="W870" i="3"/>
  <c r="Z869" i="3"/>
  <c r="Y869" i="3"/>
  <c r="X869" i="3"/>
  <c r="W869" i="3"/>
  <c r="Z868" i="3"/>
  <c r="Y868" i="3"/>
  <c r="X868" i="3"/>
  <c r="W868" i="3"/>
  <c r="Z867" i="3"/>
  <c r="Y867" i="3"/>
  <c r="X867" i="3"/>
  <c r="W867" i="3"/>
  <c r="Z866" i="3"/>
  <c r="Y866" i="3"/>
  <c r="X866" i="3"/>
  <c r="W866" i="3"/>
  <c r="Z865" i="3"/>
  <c r="Y865" i="3"/>
  <c r="X865" i="3"/>
  <c r="W865" i="3"/>
  <c r="Z864" i="3"/>
  <c r="Y864" i="3"/>
  <c r="X864" i="3"/>
  <c r="W864" i="3"/>
  <c r="Z863" i="3"/>
  <c r="Y863" i="3"/>
  <c r="X863" i="3"/>
  <c r="W863" i="3"/>
  <c r="Z862" i="3"/>
  <c r="Y862" i="3"/>
  <c r="X862" i="3"/>
  <c r="W862" i="3"/>
  <c r="Z861" i="3"/>
  <c r="Y861" i="3"/>
  <c r="X861" i="3"/>
  <c r="W861" i="3"/>
  <c r="Z860" i="3"/>
  <c r="Y860" i="3"/>
  <c r="X860" i="3"/>
  <c r="W860" i="3"/>
  <c r="Z859" i="3"/>
  <c r="Y859" i="3"/>
  <c r="X859" i="3"/>
  <c r="W859" i="3"/>
  <c r="Z858" i="3"/>
  <c r="Y858" i="3"/>
  <c r="X858" i="3"/>
  <c r="W858" i="3"/>
  <c r="Z857" i="3"/>
  <c r="Y857" i="3"/>
  <c r="X857" i="3"/>
  <c r="W857" i="3"/>
  <c r="Z856" i="3"/>
  <c r="Y856" i="3"/>
  <c r="X856" i="3"/>
  <c r="W856" i="3"/>
  <c r="Z24" i="3"/>
  <c r="Y24" i="3"/>
  <c r="X24" i="3"/>
  <c r="W24" i="3"/>
  <c r="Z23" i="3"/>
  <c r="Y23" i="3"/>
  <c r="X23" i="3"/>
  <c r="W23" i="3"/>
  <c r="Z855" i="3"/>
  <c r="Y855" i="3"/>
  <c r="X855" i="3"/>
  <c r="W855" i="3"/>
  <c r="Z854" i="3"/>
  <c r="Y854" i="3"/>
  <c r="X854" i="3"/>
  <c r="W854" i="3"/>
  <c r="Z853" i="3"/>
  <c r="Y853" i="3"/>
  <c r="X853" i="3"/>
  <c r="W853" i="3"/>
  <c r="Z852" i="3"/>
  <c r="Y852" i="3"/>
  <c r="X852" i="3"/>
  <c r="W852" i="3"/>
  <c r="Z851" i="3"/>
  <c r="Y851" i="3"/>
  <c r="X851" i="3"/>
  <c r="W851" i="3"/>
  <c r="Z850" i="3"/>
  <c r="Y850" i="3"/>
  <c r="X850" i="3"/>
  <c r="W850" i="3"/>
  <c r="Z849" i="3"/>
  <c r="Y849" i="3"/>
  <c r="X849" i="3"/>
  <c r="W849" i="3"/>
  <c r="Z848" i="3"/>
  <c r="Y848" i="3"/>
  <c r="X848" i="3"/>
  <c r="W848" i="3"/>
  <c r="Z847" i="3"/>
  <c r="Y847" i="3"/>
  <c r="X847" i="3"/>
  <c r="W847" i="3"/>
  <c r="Z846" i="3"/>
  <c r="Y846" i="3"/>
  <c r="X846" i="3"/>
  <c r="W846" i="3"/>
  <c r="Z845" i="3"/>
  <c r="Y845" i="3"/>
  <c r="X845" i="3"/>
  <c r="W845" i="3"/>
  <c r="Z844" i="3"/>
  <c r="Y844" i="3"/>
  <c r="X844" i="3"/>
  <c r="W844" i="3"/>
  <c r="Z843" i="3"/>
  <c r="Y843" i="3"/>
  <c r="X843" i="3"/>
  <c r="W843" i="3"/>
  <c r="Z842" i="3"/>
  <c r="Y842" i="3"/>
  <c r="X842" i="3"/>
  <c r="W842" i="3"/>
  <c r="Z841" i="3"/>
  <c r="Y841" i="3"/>
  <c r="X841" i="3"/>
  <c r="W841" i="3"/>
  <c r="Z840" i="3"/>
  <c r="Y840" i="3"/>
  <c r="X840" i="3"/>
  <c r="W840" i="3"/>
  <c r="Z839" i="3"/>
  <c r="Y839" i="3"/>
  <c r="X839" i="3"/>
  <c r="W839" i="3"/>
  <c r="Z838" i="3"/>
  <c r="Y838" i="3"/>
  <c r="X838" i="3"/>
  <c r="W838" i="3"/>
  <c r="Z837" i="3"/>
  <c r="Y837" i="3"/>
  <c r="X837" i="3"/>
  <c r="W837" i="3"/>
  <c r="Z836" i="3"/>
  <c r="Y836" i="3"/>
  <c r="X836" i="3"/>
  <c r="W836" i="3"/>
  <c r="Z835" i="3"/>
  <c r="Y835" i="3"/>
  <c r="X835" i="3"/>
  <c r="W835" i="3"/>
  <c r="Z834" i="3"/>
  <c r="Y834" i="3"/>
  <c r="X834" i="3"/>
  <c r="W834" i="3"/>
  <c r="Z833" i="3"/>
  <c r="Y833" i="3"/>
  <c r="X833" i="3"/>
  <c r="W833" i="3"/>
  <c r="Z832" i="3"/>
  <c r="Y832" i="3"/>
  <c r="X832" i="3"/>
  <c r="W832" i="3"/>
  <c r="Z831" i="3"/>
  <c r="Y831" i="3"/>
  <c r="X831" i="3"/>
  <c r="W831" i="3"/>
  <c r="Z830" i="3"/>
  <c r="Y830" i="3"/>
  <c r="X830" i="3"/>
  <c r="W830" i="3"/>
  <c r="Z829" i="3"/>
  <c r="Y829" i="3"/>
  <c r="X829" i="3"/>
  <c r="W829" i="3"/>
  <c r="Z828" i="3"/>
  <c r="Y828" i="3"/>
  <c r="X828" i="3"/>
  <c r="W828" i="3"/>
  <c r="Z827" i="3"/>
  <c r="Y827" i="3"/>
  <c r="X827" i="3"/>
  <c r="W827" i="3"/>
  <c r="Z826" i="3"/>
  <c r="Y826" i="3"/>
  <c r="X826" i="3"/>
  <c r="W826" i="3"/>
  <c r="Z825" i="3"/>
  <c r="Y825" i="3"/>
  <c r="X825" i="3"/>
  <c r="W825" i="3"/>
  <c r="Z824" i="3"/>
  <c r="Y824" i="3"/>
  <c r="X824" i="3"/>
  <c r="W824" i="3"/>
  <c r="Z823" i="3"/>
  <c r="Y823" i="3"/>
  <c r="X823" i="3"/>
  <c r="W823" i="3"/>
  <c r="Z822" i="3"/>
  <c r="Y822" i="3"/>
  <c r="X822" i="3"/>
  <c r="W822" i="3"/>
  <c r="Z821" i="3"/>
  <c r="Y821" i="3"/>
  <c r="X821" i="3"/>
  <c r="W821" i="3"/>
  <c r="Z820" i="3"/>
  <c r="Y820" i="3"/>
  <c r="X820" i="3"/>
  <c r="W820" i="3"/>
  <c r="Z819" i="3"/>
  <c r="Y819" i="3"/>
  <c r="X819" i="3"/>
  <c r="W819" i="3"/>
  <c r="Z818" i="3"/>
  <c r="Y818" i="3"/>
  <c r="X818" i="3"/>
  <c r="W818" i="3"/>
  <c r="Z817" i="3"/>
  <c r="Y817" i="3"/>
  <c r="X817" i="3"/>
  <c r="W817" i="3"/>
  <c r="Z816" i="3"/>
  <c r="Y816" i="3"/>
  <c r="X816" i="3"/>
  <c r="W816" i="3"/>
  <c r="Z815" i="3"/>
  <c r="Y815" i="3"/>
  <c r="X815" i="3"/>
  <c r="W815" i="3"/>
  <c r="Z814" i="3"/>
  <c r="Y814" i="3"/>
  <c r="X814" i="3"/>
  <c r="W814" i="3"/>
  <c r="Z813" i="3"/>
  <c r="Y813" i="3"/>
  <c r="X813" i="3"/>
  <c r="W813" i="3"/>
  <c r="Z812" i="3"/>
  <c r="Y812" i="3"/>
  <c r="X812" i="3"/>
  <c r="W812" i="3"/>
  <c r="Z811" i="3"/>
  <c r="Y811" i="3"/>
  <c r="X811" i="3"/>
  <c r="W811" i="3"/>
  <c r="Z810" i="3"/>
  <c r="Y810" i="3"/>
  <c r="X810" i="3"/>
  <c r="W810" i="3"/>
  <c r="Z809" i="3"/>
  <c r="Y809" i="3"/>
  <c r="X809" i="3"/>
  <c r="W809" i="3"/>
  <c r="Z808" i="3"/>
  <c r="Y808" i="3"/>
  <c r="X808" i="3"/>
  <c r="W808" i="3"/>
  <c r="Z807" i="3"/>
  <c r="Y807" i="3"/>
  <c r="X807" i="3"/>
  <c r="W807" i="3"/>
  <c r="Z806" i="3"/>
  <c r="Y806" i="3"/>
  <c r="X806" i="3"/>
  <c r="W806" i="3"/>
  <c r="Z805" i="3"/>
  <c r="Y805" i="3"/>
  <c r="X805" i="3"/>
  <c r="W805" i="3"/>
  <c r="Z804" i="3"/>
  <c r="Y804" i="3"/>
  <c r="X804" i="3"/>
  <c r="W804" i="3"/>
  <c r="Z803" i="3"/>
  <c r="Y803" i="3"/>
  <c r="X803" i="3"/>
  <c r="W803" i="3"/>
  <c r="Z802" i="3"/>
  <c r="Y802" i="3"/>
  <c r="X802" i="3"/>
  <c r="W802" i="3"/>
  <c r="Z801" i="3"/>
  <c r="Y801" i="3"/>
  <c r="X801" i="3"/>
  <c r="W801" i="3"/>
  <c r="Z800" i="3"/>
  <c r="Y800" i="3"/>
  <c r="X800" i="3"/>
  <c r="W800" i="3"/>
  <c r="Z799" i="3"/>
  <c r="Y799" i="3"/>
  <c r="X799" i="3"/>
  <c r="W799" i="3"/>
  <c r="Z798" i="3"/>
  <c r="Y798" i="3"/>
  <c r="X798" i="3"/>
  <c r="W798" i="3"/>
  <c r="Z797" i="3"/>
  <c r="Y797" i="3"/>
  <c r="X797" i="3"/>
  <c r="W797" i="3"/>
  <c r="Z796" i="3"/>
  <c r="Y796" i="3"/>
  <c r="X796" i="3"/>
  <c r="W796" i="3"/>
  <c r="Z795" i="3"/>
  <c r="Y795" i="3"/>
  <c r="X795" i="3"/>
  <c r="W795" i="3"/>
  <c r="Z794" i="3"/>
  <c r="Y794" i="3"/>
  <c r="X794" i="3"/>
  <c r="W794" i="3"/>
  <c r="Z793" i="3"/>
  <c r="Y793" i="3"/>
  <c r="X793" i="3"/>
  <c r="W793" i="3"/>
  <c r="Z792" i="3"/>
  <c r="Y792" i="3"/>
  <c r="X792" i="3"/>
  <c r="W792" i="3"/>
  <c r="Z791" i="3"/>
  <c r="Y791" i="3"/>
  <c r="X791" i="3"/>
  <c r="W791" i="3"/>
  <c r="Z790" i="3"/>
  <c r="Y790" i="3"/>
  <c r="X790" i="3"/>
  <c r="W790" i="3"/>
  <c r="Z789" i="3"/>
  <c r="Y789" i="3"/>
  <c r="X789" i="3"/>
  <c r="W789" i="3"/>
  <c r="Z788" i="3"/>
  <c r="Y788" i="3"/>
  <c r="X788" i="3"/>
  <c r="W788" i="3"/>
  <c r="Z787" i="3"/>
  <c r="Y787" i="3"/>
  <c r="X787" i="3"/>
  <c r="W787" i="3"/>
  <c r="Z786" i="3"/>
  <c r="Y786" i="3"/>
  <c r="X786" i="3"/>
  <c r="W786" i="3"/>
  <c r="Z785" i="3"/>
  <c r="Y785" i="3"/>
  <c r="X785" i="3"/>
  <c r="W785" i="3"/>
  <c r="Z784" i="3"/>
  <c r="Y784" i="3"/>
  <c r="X784" i="3"/>
  <c r="W784" i="3"/>
  <c r="Z783" i="3"/>
  <c r="Y783" i="3"/>
  <c r="X783" i="3"/>
  <c r="W783" i="3"/>
  <c r="Z782" i="3"/>
  <c r="Y782" i="3"/>
  <c r="X782" i="3"/>
  <c r="W782" i="3"/>
  <c r="Z781" i="3"/>
  <c r="Y781" i="3"/>
  <c r="X781" i="3"/>
  <c r="W781" i="3"/>
  <c r="Z780" i="3"/>
  <c r="Y780" i="3"/>
  <c r="X780" i="3"/>
  <c r="W780" i="3"/>
  <c r="Z779" i="3"/>
  <c r="Y779" i="3"/>
  <c r="X779" i="3"/>
  <c r="W779" i="3"/>
  <c r="Z778" i="3"/>
  <c r="Y778" i="3"/>
  <c r="X778" i="3"/>
  <c r="W778" i="3"/>
  <c r="Z777" i="3"/>
  <c r="Y777" i="3"/>
  <c r="X777" i="3"/>
  <c r="W777" i="3"/>
  <c r="Z776" i="3"/>
  <c r="Y776" i="3"/>
  <c r="X776" i="3"/>
  <c r="W776" i="3"/>
  <c r="Z775" i="3"/>
  <c r="Y775" i="3"/>
  <c r="X775" i="3"/>
  <c r="W775" i="3"/>
  <c r="Z774" i="3"/>
  <c r="Y774" i="3"/>
  <c r="X774" i="3"/>
  <c r="W774" i="3"/>
  <c r="Z773" i="3"/>
  <c r="Y773" i="3"/>
  <c r="X773" i="3"/>
  <c r="W773" i="3"/>
  <c r="Z772" i="3"/>
  <c r="Y772" i="3"/>
  <c r="X772" i="3"/>
  <c r="W772" i="3"/>
  <c r="Z771" i="3"/>
  <c r="Y771" i="3"/>
  <c r="X771" i="3"/>
  <c r="W771" i="3"/>
  <c r="Z770" i="3"/>
  <c r="Y770" i="3"/>
  <c r="X770" i="3"/>
  <c r="W770" i="3"/>
  <c r="Z769" i="3"/>
  <c r="Y769" i="3"/>
  <c r="X769" i="3"/>
  <c r="W769" i="3"/>
  <c r="Z768" i="3"/>
  <c r="Y768" i="3"/>
  <c r="X768" i="3"/>
  <c r="W768" i="3"/>
  <c r="Z767" i="3"/>
  <c r="Y767" i="3"/>
  <c r="X767" i="3"/>
  <c r="W767" i="3"/>
  <c r="Z766" i="3"/>
  <c r="Y766" i="3"/>
  <c r="X766" i="3"/>
  <c r="W766" i="3"/>
  <c r="Z765" i="3"/>
  <c r="Y765" i="3"/>
  <c r="X765" i="3"/>
  <c r="W765" i="3"/>
  <c r="Z764" i="3"/>
  <c r="Y764" i="3"/>
  <c r="X764" i="3"/>
  <c r="W764" i="3"/>
  <c r="Z763" i="3"/>
  <c r="Y763" i="3"/>
  <c r="X763" i="3"/>
  <c r="W763" i="3"/>
  <c r="Z762" i="3"/>
  <c r="Y762" i="3"/>
  <c r="X762" i="3"/>
  <c r="W762" i="3"/>
  <c r="Z761" i="3"/>
  <c r="Y761" i="3"/>
  <c r="X761" i="3"/>
  <c r="W761" i="3"/>
  <c r="Z760" i="3"/>
  <c r="Y760" i="3"/>
  <c r="X760" i="3"/>
  <c r="W760" i="3"/>
  <c r="Z759" i="3"/>
  <c r="Y759" i="3"/>
  <c r="X759" i="3"/>
  <c r="W759" i="3"/>
  <c r="Z758" i="3"/>
  <c r="Y758" i="3"/>
  <c r="X758" i="3"/>
  <c r="W758" i="3"/>
  <c r="Z757" i="3"/>
  <c r="Y757" i="3"/>
  <c r="X757" i="3"/>
  <c r="W757" i="3"/>
  <c r="Z756" i="3"/>
  <c r="Y756" i="3"/>
  <c r="X756" i="3"/>
  <c r="W756" i="3"/>
  <c r="Z755" i="3"/>
  <c r="Y755" i="3"/>
  <c r="X755" i="3"/>
  <c r="W755" i="3"/>
  <c r="Z754" i="3"/>
  <c r="Y754" i="3"/>
  <c r="X754" i="3"/>
  <c r="W754" i="3"/>
  <c r="Z753" i="3"/>
  <c r="Y753" i="3"/>
  <c r="X753" i="3"/>
  <c r="W753" i="3"/>
  <c r="Z752" i="3"/>
  <c r="Y752" i="3"/>
  <c r="X752" i="3"/>
  <c r="W752" i="3"/>
  <c r="Z751" i="3"/>
  <c r="Y751" i="3"/>
  <c r="X751" i="3"/>
  <c r="W751" i="3"/>
  <c r="Z750" i="3"/>
  <c r="Y750" i="3"/>
  <c r="X750" i="3"/>
  <c r="W750" i="3"/>
  <c r="Z749" i="3"/>
  <c r="Y749" i="3"/>
  <c r="X749" i="3"/>
  <c r="W749" i="3"/>
  <c r="Z748" i="3"/>
  <c r="Y748" i="3"/>
  <c r="X748" i="3"/>
  <c r="W748" i="3"/>
  <c r="Z747" i="3"/>
  <c r="Y747" i="3"/>
  <c r="X747" i="3"/>
  <c r="W747" i="3"/>
  <c r="Z746" i="3"/>
  <c r="Y746" i="3"/>
  <c r="X746" i="3"/>
  <c r="W746" i="3"/>
  <c r="Z745" i="3"/>
  <c r="Y745" i="3"/>
  <c r="X745" i="3"/>
  <c r="W745" i="3"/>
  <c r="Z744" i="3"/>
  <c r="Y744" i="3"/>
  <c r="X744" i="3"/>
  <c r="W744" i="3"/>
  <c r="Z743" i="3"/>
  <c r="Y743" i="3"/>
  <c r="X743" i="3"/>
  <c r="W743" i="3"/>
  <c r="Z742" i="3"/>
  <c r="Y742" i="3"/>
  <c r="X742" i="3"/>
  <c r="W742" i="3"/>
  <c r="Z741" i="3"/>
  <c r="Y741" i="3"/>
  <c r="X741" i="3"/>
  <c r="W741" i="3"/>
  <c r="Z740" i="3"/>
  <c r="Y740" i="3"/>
  <c r="X740" i="3"/>
  <c r="W740" i="3"/>
  <c r="Z739" i="3"/>
  <c r="Y739" i="3"/>
  <c r="X739" i="3"/>
  <c r="W739" i="3"/>
  <c r="Z738" i="3"/>
  <c r="Y738" i="3"/>
  <c r="X738" i="3"/>
  <c r="W738" i="3"/>
  <c r="Z737" i="3"/>
  <c r="Y737" i="3"/>
  <c r="X737" i="3"/>
  <c r="W737" i="3"/>
  <c r="Z736" i="3"/>
  <c r="Y736" i="3"/>
  <c r="X736" i="3"/>
  <c r="W736" i="3"/>
  <c r="Z735" i="3"/>
  <c r="Y735" i="3"/>
  <c r="X735" i="3"/>
  <c r="W735" i="3"/>
  <c r="Z734" i="3"/>
  <c r="Y734" i="3"/>
  <c r="X734" i="3"/>
  <c r="W734" i="3"/>
  <c r="Z733" i="3"/>
  <c r="Y733" i="3"/>
  <c r="X733" i="3"/>
  <c r="W733" i="3"/>
  <c r="Z732" i="3"/>
  <c r="Y732" i="3"/>
  <c r="X732" i="3"/>
  <c r="W732" i="3"/>
  <c r="Z731" i="3"/>
  <c r="Y731" i="3"/>
  <c r="X731" i="3"/>
  <c r="W731" i="3"/>
  <c r="Z730" i="3"/>
  <c r="Y730" i="3"/>
  <c r="X730" i="3"/>
  <c r="W730" i="3"/>
  <c r="Z729" i="3"/>
  <c r="Y729" i="3"/>
  <c r="X729" i="3"/>
  <c r="W729" i="3"/>
  <c r="Z728" i="3"/>
  <c r="Y728" i="3"/>
  <c r="X728" i="3"/>
  <c r="W728" i="3"/>
  <c r="Z727" i="3"/>
  <c r="Y727" i="3"/>
  <c r="X727" i="3"/>
  <c r="W727" i="3"/>
  <c r="Z726" i="3"/>
  <c r="Y726" i="3"/>
  <c r="X726" i="3"/>
  <c r="W726" i="3"/>
  <c r="Z725" i="3"/>
  <c r="Y725" i="3"/>
  <c r="X725" i="3"/>
  <c r="W725" i="3"/>
  <c r="Z724" i="3"/>
  <c r="Y724" i="3"/>
  <c r="X724" i="3"/>
  <c r="W724" i="3"/>
  <c r="Z723" i="3"/>
  <c r="Y723" i="3"/>
  <c r="X723" i="3"/>
  <c r="W723" i="3"/>
  <c r="Z722" i="3"/>
  <c r="Y722" i="3"/>
  <c r="X722" i="3"/>
  <c r="W722" i="3"/>
  <c r="Z721" i="3"/>
  <c r="Y721" i="3"/>
  <c r="X721" i="3"/>
  <c r="W721" i="3"/>
  <c r="Z720" i="3"/>
  <c r="Y720" i="3"/>
  <c r="X720" i="3"/>
  <c r="W720" i="3"/>
  <c r="Z719" i="3"/>
  <c r="Y719" i="3"/>
  <c r="X719" i="3"/>
  <c r="W719" i="3"/>
  <c r="Z718" i="3"/>
  <c r="Y718" i="3"/>
  <c r="X718" i="3"/>
  <c r="W718" i="3"/>
  <c r="Z717" i="3"/>
  <c r="Y717" i="3"/>
  <c r="X717" i="3"/>
  <c r="W717" i="3"/>
  <c r="Z716" i="3"/>
  <c r="Y716" i="3"/>
  <c r="X716" i="3"/>
  <c r="W716" i="3"/>
  <c r="Z715" i="3"/>
  <c r="Y715" i="3"/>
  <c r="X715" i="3"/>
  <c r="W715" i="3"/>
  <c r="Z714" i="3"/>
  <c r="Y714" i="3"/>
  <c r="X714" i="3"/>
  <c r="W714" i="3"/>
  <c r="Z713" i="3"/>
  <c r="Y713" i="3"/>
  <c r="X713" i="3"/>
  <c r="W713" i="3"/>
  <c r="Z712" i="3"/>
  <c r="Y712" i="3"/>
  <c r="X712" i="3"/>
  <c r="W712" i="3"/>
  <c r="Z711" i="3"/>
  <c r="Y711" i="3"/>
  <c r="X711" i="3"/>
  <c r="W711" i="3"/>
  <c r="Z710" i="3"/>
  <c r="Y710" i="3"/>
  <c r="X710" i="3"/>
  <c r="W710" i="3"/>
  <c r="Z709" i="3"/>
  <c r="Y709" i="3"/>
  <c r="X709" i="3"/>
  <c r="W709" i="3"/>
  <c r="Z708" i="3"/>
  <c r="Y708" i="3"/>
  <c r="X708" i="3"/>
  <c r="W708" i="3"/>
  <c r="Z707" i="3"/>
  <c r="Y707" i="3"/>
  <c r="X707" i="3"/>
  <c r="W707" i="3"/>
  <c r="Z706" i="3"/>
  <c r="Y706" i="3"/>
  <c r="X706" i="3"/>
  <c r="W706" i="3"/>
  <c r="Z705" i="3"/>
  <c r="Y705" i="3"/>
  <c r="X705" i="3"/>
  <c r="W705" i="3"/>
  <c r="Z704" i="3"/>
  <c r="Y704" i="3"/>
  <c r="X704" i="3"/>
  <c r="W704" i="3"/>
  <c r="Z703" i="3"/>
  <c r="Y703" i="3"/>
  <c r="X703" i="3"/>
  <c r="W703" i="3"/>
  <c r="Z702" i="3"/>
  <c r="Y702" i="3"/>
  <c r="X702" i="3"/>
  <c r="W702" i="3"/>
  <c r="Z701" i="3"/>
  <c r="Y701" i="3"/>
  <c r="X701" i="3"/>
  <c r="W701" i="3"/>
  <c r="Z700" i="3"/>
  <c r="Y700" i="3"/>
  <c r="X700" i="3"/>
  <c r="W700" i="3"/>
  <c r="Z699" i="3"/>
  <c r="Y699" i="3"/>
  <c r="X699" i="3"/>
  <c r="W699" i="3"/>
  <c r="Z698" i="3"/>
  <c r="Y698" i="3"/>
  <c r="X698" i="3"/>
  <c r="W698" i="3"/>
  <c r="Z697" i="3"/>
  <c r="Y697" i="3"/>
  <c r="X697" i="3"/>
  <c r="W697" i="3"/>
  <c r="Z696" i="3"/>
  <c r="Y696" i="3"/>
  <c r="X696" i="3"/>
  <c r="W696" i="3"/>
  <c r="Z695" i="3"/>
  <c r="Y695" i="3"/>
  <c r="X695" i="3"/>
  <c r="W695" i="3"/>
  <c r="Z694" i="3"/>
  <c r="Y694" i="3"/>
  <c r="X694" i="3"/>
  <c r="W694" i="3"/>
  <c r="Z693" i="3"/>
  <c r="Y693" i="3"/>
  <c r="X693" i="3"/>
  <c r="W693" i="3"/>
  <c r="Z692" i="3"/>
  <c r="Y692" i="3"/>
  <c r="X692" i="3"/>
  <c r="W692" i="3"/>
  <c r="Z691" i="3"/>
  <c r="Y691" i="3"/>
  <c r="X691" i="3"/>
  <c r="W691" i="3"/>
  <c r="Z690" i="3"/>
  <c r="Y690" i="3"/>
  <c r="X690" i="3"/>
  <c r="W690" i="3"/>
  <c r="Z689" i="3"/>
  <c r="Y689" i="3"/>
  <c r="X689" i="3"/>
  <c r="W689" i="3"/>
  <c r="Z688" i="3"/>
  <c r="Y688" i="3"/>
  <c r="X688" i="3"/>
  <c r="W688" i="3"/>
  <c r="Z687" i="3"/>
  <c r="Y687" i="3"/>
  <c r="X687" i="3"/>
  <c r="W687" i="3"/>
  <c r="Z686" i="3"/>
  <c r="Y686" i="3"/>
  <c r="X686" i="3"/>
  <c r="W686" i="3"/>
  <c r="Z685" i="3"/>
  <c r="Y685" i="3"/>
  <c r="X685" i="3"/>
  <c r="W685" i="3"/>
  <c r="Z684" i="3"/>
  <c r="Y684" i="3"/>
  <c r="X684" i="3"/>
  <c r="W684" i="3"/>
  <c r="Z683" i="3"/>
  <c r="Y683" i="3"/>
  <c r="X683" i="3"/>
  <c r="W683" i="3"/>
  <c r="Z682" i="3"/>
  <c r="Y682" i="3"/>
  <c r="X682" i="3"/>
  <c r="W682" i="3"/>
  <c r="Z681" i="3"/>
  <c r="Y681" i="3"/>
  <c r="X681" i="3"/>
  <c r="W681" i="3"/>
  <c r="Z680" i="3"/>
  <c r="Y680" i="3"/>
  <c r="X680" i="3"/>
  <c r="W680" i="3"/>
  <c r="Z679" i="3"/>
  <c r="Y679" i="3"/>
  <c r="X679" i="3"/>
  <c r="W679" i="3"/>
  <c r="Z678" i="3"/>
  <c r="Y678" i="3"/>
  <c r="X678" i="3"/>
  <c r="W678" i="3"/>
  <c r="Z677" i="3"/>
  <c r="Y677" i="3"/>
  <c r="X677" i="3"/>
  <c r="W677" i="3"/>
  <c r="Z676" i="3"/>
  <c r="Y676" i="3"/>
  <c r="X676" i="3"/>
  <c r="W676" i="3"/>
  <c r="Z675" i="3"/>
  <c r="Y675" i="3"/>
  <c r="X675" i="3"/>
  <c r="W675" i="3"/>
  <c r="Z674" i="3"/>
  <c r="Y674" i="3"/>
  <c r="X674" i="3"/>
  <c r="W674" i="3"/>
  <c r="Z673" i="3"/>
  <c r="Y673" i="3"/>
  <c r="X673" i="3"/>
  <c r="W673" i="3"/>
  <c r="Z672" i="3"/>
  <c r="Y672" i="3"/>
  <c r="X672" i="3"/>
  <c r="W672" i="3"/>
  <c r="Z671" i="3"/>
  <c r="Y671" i="3"/>
  <c r="X671" i="3"/>
  <c r="W671" i="3"/>
  <c r="Z670" i="3"/>
  <c r="Y670" i="3"/>
  <c r="X670" i="3"/>
  <c r="W670" i="3"/>
  <c r="Z669" i="3"/>
  <c r="Y669" i="3"/>
  <c r="X669" i="3"/>
  <c r="W669" i="3"/>
  <c r="Z668" i="3"/>
  <c r="Y668" i="3"/>
  <c r="X668" i="3"/>
  <c r="W668" i="3"/>
  <c r="Z667" i="3"/>
  <c r="Y667" i="3"/>
  <c r="X667" i="3"/>
  <c r="W667" i="3"/>
  <c r="Z666" i="3"/>
  <c r="Y666" i="3"/>
  <c r="X666" i="3"/>
  <c r="W666" i="3"/>
  <c r="Z665" i="3"/>
  <c r="Y665" i="3"/>
  <c r="X665" i="3"/>
  <c r="W665" i="3"/>
  <c r="Z664" i="3"/>
  <c r="Y664" i="3"/>
  <c r="X664" i="3"/>
  <c r="W664" i="3"/>
  <c r="Z663" i="3"/>
  <c r="Y663" i="3"/>
  <c r="X663" i="3"/>
  <c r="W663" i="3"/>
  <c r="Z662" i="3"/>
  <c r="Y662" i="3"/>
  <c r="X662" i="3"/>
  <c r="W662" i="3"/>
  <c r="Z661" i="3"/>
  <c r="Y661" i="3"/>
  <c r="X661" i="3"/>
  <c r="W661" i="3"/>
  <c r="Z660" i="3"/>
  <c r="Y660" i="3"/>
  <c r="X660" i="3"/>
  <c r="W660" i="3"/>
  <c r="Z659" i="3"/>
  <c r="Y659" i="3"/>
  <c r="X659" i="3"/>
  <c r="W659" i="3"/>
  <c r="Z658" i="3"/>
  <c r="Y658" i="3"/>
  <c r="X658" i="3"/>
  <c r="W658" i="3"/>
  <c r="Z657" i="3"/>
  <c r="Y657" i="3"/>
  <c r="X657" i="3"/>
  <c r="W657" i="3"/>
  <c r="Z656" i="3"/>
  <c r="Y656" i="3"/>
  <c r="X656" i="3"/>
  <c r="W656" i="3"/>
  <c r="Z655" i="3"/>
  <c r="Y655" i="3"/>
  <c r="X655" i="3"/>
  <c r="W655" i="3"/>
  <c r="Z654" i="3"/>
  <c r="Y654" i="3"/>
  <c r="X654" i="3"/>
  <c r="W654" i="3"/>
  <c r="Z653" i="3"/>
  <c r="Y653" i="3"/>
  <c r="X653" i="3"/>
  <c r="W653" i="3"/>
  <c r="Z652" i="3"/>
  <c r="Y652" i="3"/>
  <c r="X652" i="3"/>
  <c r="W652" i="3"/>
  <c r="Z651" i="3"/>
  <c r="Y651" i="3"/>
  <c r="X651" i="3"/>
  <c r="W651" i="3"/>
  <c r="Z650" i="3"/>
  <c r="Y650" i="3"/>
  <c r="X650" i="3"/>
  <c r="W650" i="3"/>
  <c r="Z649" i="3"/>
  <c r="Y649" i="3"/>
  <c r="X649" i="3"/>
  <c r="W649" i="3"/>
  <c r="Z648" i="3"/>
  <c r="Y648" i="3"/>
  <c r="X648" i="3"/>
  <c r="W648" i="3"/>
  <c r="Z647" i="3"/>
  <c r="Y647" i="3"/>
  <c r="X647" i="3"/>
  <c r="W647" i="3"/>
  <c r="Z646" i="3"/>
  <c r="Y646" i="3"/>
  <c r="X646" i="3"/>
  <c r="W646" i="3"/>
  <c r="Z645" i="3"/>
  <c r="Y645" i="3"/>
  <c r="X645" i="3"/>
  <c r="W645" i="3"/>
  <c r="Z644" i="3"/>
  <c r="Y644" i="3"/>
  <c r="X644" i="3"/>
  <c r="W644" i="3"/>
  <c r="Z643" i="3"/>
  <c r="Y643" i="3"/>
  <c r="X643" i="3"/>
  <c r="W643" i="3"/>
  <c r="Z642" i="3"/>
  <c r="Y642" i="3"/>
  <c r="X642" i="3"/>
  <c r="W642" i="3"/>
  <c r="Z641" i="3"/>
  <c r="Y641" i="3"/>
  <c r="X641" i="3"/>
  <c r="W641" i="3"/>
  <c r="Z640" i="3"/>
  <c r="Y640" i="3"/>
  <c r="X640" i="3"/>
  <c r="W640" i="3"/>
  <c r="Z639" i="3"/>
  <c r="Y639" i="3"/>
  <c r="X639" i="3"/>
  <c r="W639" i="3"/>
  <c r="Z638" i="3"/>
  <c r="Y638" i="3"/>
  <c r="X638" i="3"/>
  <c r="W638" i="3"/>
  <c r="Z637" i="3"/>
  <c r="Y637" i="3"/>
  <c r="X637" i="3"/>
  <c r="W637" i="3"/>
  <c r="Z636" i="3"/>
  <c r="Y636" i="3"/>
  <c r="X636" i="3"/>
  <c r="W636" i="3"/>
  <c r="Z635" i="3"/>
  <c r="Y635" i="3"/>
  <c r="X635" i="3"/>
  <c r="W635" i="3"/>
  <c r="Z634" i="3"/>
  <c r="Y634" i="3"/>
  <c r="X634" i="3"/>
  <c r="W634" i="3"/>
  <c r="Z633" i="3"/>
  <c r="Y633" i="3"/>
  <c r="X633" i="3"/>
  <c r="W633" i="3"/>
  <c r="Z632" i="3"/>
  <c r="Y632" i="3"/>
  <c r="X632" i="3"/>
  <c r="W632" i="3"/>
  <c r="Z631" i="3"/>
  <c r="Y631" i="3"/>
  <c r="X631" i="3"/>
  <c r="W631" i="3"/>
  <c r="Z630" i="3"/>
  <c r="Y630" i="3"/>
  <c r="X630" i="3"/>
  <c r="W630" i="3"/>
  <c r="Z629" i="3"/>
  <c r="Y629" i="3"/>
  <c r="X629" i="3"/>
  <c r="W629" i="3"/>
  <c r="Z628" i="3"/>
  <c r="Y628" i="3"/>
  <c r="X628" i="3"/>
  <c r="W628" i="3"/>
  <c r="Z627" i="3"/>
  <c r="Y627" i="3"/>
  <c r="X627" i="3"/>
  <c r="W627" i="3"/>
  <c r="Z626" i="3"/>
  <c r="Y626" i="3"/>
  <c r="X626" i="3"/>
  <c r="W626" i="3"/>
  <c r="Z625" i="3"/>
  <c r="Y625" i="3"/>
  <c r="X625" i="3"/>
  <c r="W625" i="3"/>
  <c r="Z624" i="3"/>
  <c r="Y624" i="3"/>
  <c r="X624" i="3"/>
  <c r="W624" i="3"/>
  <c r="Z623" i="3"/>
  <c r="Y623" i="3"/>
  <c r="X623" i="3"/>
  <c r="W623" i="3"/>
  <c r="Z622" i="3"/>
  <c r="Y622" i="3"/>
  <c r="X622" i="3"/>
  <c r="W622" i="3"/>
  <c r="Z621" i="3"/>
  <c r="Y621" i="3"/>
  <c r="X621" i="3"/>
  <c r="W621" i="3"/>
  <c r="Z620" i="3"/>
  <c r="Y620" i="3"/>
  <c r="X620" i="3"/>
  <c r="W620" i="3"/>
  <c r="Z619" i="3"/>
  <c r="Y619" i="3"/>
  <c r="X619" i="3"/>
  <c r="W619" i="3"/>
  <c r="Z618" i="3"/>
  <c r="Y618" i="3"/>
  <c r="X618" i="3"/>
  <c r="W618" i="3"/>
  <c r="Z617" i="3"/>
  <c r="Y617" i="3"/>
  <c r="X617" i="3"/>
  <c r="W617" i="3"/>
  <c r="Z616" i="3"/>
  <c r="Y616" i="3"/>
  <c r="X616" i="3"/>
  <c r="W616" i="3"/>
  <c r="Z615" i="3"/>
  <c r="Y615" i="3"/>
  <c r="X615" i="3"/>
  <c r="W615" i="3"/>
  <c r="Z614" i="3"/>
  <c r="Y614" i="3"/>
  <c r="X614" i="3"/>
  <c r="W614" i="3"/>
  <c r="Z613" i="3"/>
  <c r="Y613" i="3"/>
  <c r="X613" i="3"/>
  <c r="W613" i="3"/>
  <c r="Z612" i="3"/>
  <c r="Y612" i="3"/>
  <c r="X612" i="3"/>
  <c r="W612" i="3"/>
  <c r="Z611" i="3"/>
  <c r="Y611" i="3"/>
  <c r="X611" i="3"/>
  <c r="W611" i="3"/>
  <c r="Z610" i="3"/>
  <c r="Y610" i="3"/>
  <c r="X610" i="3"/>
  <c r="W610" i="3"/>
  <c r="Z609" i="3"/>
  <c r="Y609" i="3"/>
  <c r="X609" i="3"/>
  <c r="W609" i="3"/>
  <c r="Z608" i="3"/>
  <c r="Y608" i="3"/>
  <c r="X608" i="3"/>
  <c r="W608" i="3"/>
  <c r="Z607" i="3"/>
  <c r="Y607" i="3"/>
  <c r="X607" i="3"/>
  <c r="W607" i="3"/>
  <c r="Z606" i="3"/>
  <c r="Y606" i="3"/>
  <c r="X606" i="3"/>
  <c r="W606" i="3"/>
  <c r="Z605" i="3"/>
  <c r="Y605" i="3"/>
  <c r="X605" i="3"/>
  <c r="W605" i="3"/>
  <c r="Z604" i="3"/>
  <c r="Y604" i="3"/>
  <c r="X604" i="3"/>
  <c r="W604" i="3"/>
  <c r="Z603" i="3"/>
  <c r="Y603" i="3"/>
  <c r="X603" i="3"/>
  <c r="W603" i="3"/>
  <c r="Z602" i="3"/>
  <c r="Y602" i="3"/>
  <c r="X602" i="3"/>
  <c r="W602" i="3"/>
  <c r="Z601" i="3"/>
  <c r="Y601" i="3"/>
  <c r="X601" i="3"/>
  <c r="W601" i="3"/>
  <c r="Z600" i="3"/>
  <c r="Y600" i="3"/>
  <c r="X600" i="3"/>
  <c r="W600" i="3"/>
  <c r="Z599" i="3"/>
  <c r="Y599" i="3"/>
  <c r="X599" i="3"/>
  <c r="W599" i="3"/>
  <c r="Z598" i="3"/>
  <c r="Y598" i="3"/>
  <c r="X598" i="3"/>
  <c r="W598" i="3"/>
  <c r="Z597" i="3"/>
  <c r="Y597" i="3"/>
  <c r="X597" i="3"/>
  <c r="W597" i="3"/>
  <c r="Z596" i="3"/>
  <c r="Y596" i="3"/>
  <c r="X596" i="3"/>
  <c r="W596" i="3"/>
  <c r="Z595" i="3"/>
  <c r="Y595" i="3"/>
  <c r="X595" i="3"/>
  <c r="W595" i="3"/>
  <c r="Z594" i="3"/>
  <c r="Y594" i="3"/>
  <c r="X594" i="3"/>
  <c r="W594" i="3"/>
  <c r="Z593" i="3"/>
  <c r="Y593" i="3"/>
  <c r="X593" i="3"/>
  <c r="W593" i="3"/>
  <c r="Z592" i="3"/>
  <c r="Y592" i="3"/>
  <c r="X592" i="3"/>
  <c r="W592" i="3"/>
  <c r="Z591" i="3"/>
  <c r="Y591" i="3"/>
  <c r="X591" i="3"/>
  <c r="W591" i="3"/>
  <c r="Z590" i="3"/>
  <c r="Y590" i="3"/>
  <c r="X590" i="3"/>
  <c r="W590" i="3"/>
  <c r="Z589" i="3"/>
  <c r="Y589" i="3"/>
  <c r="X589" i="3"/>
  <c r="W589" i="3"/>
  <c r="Z588" i="3"/>
  <c r="Y588" i="3"/>
  <c r="X588" i="3"/>
  <c r="W588" i="3"/>
  <c r="Z587" i="3"/>
  <c r="Y587" i="3"/>
  <c r="X587" i="3"/>
  <c r="W587" i="3"/>
  <c r="Z586" i="3"/>
  <c r="Y586" i="3"/>
  <c r="X586" i="3"/>
  <c r="W586" i="3"/>
  <c r="Z585" i="3"/>
  <c r="Y585" i="3"/>
  <c r="X585" i="3"/>
  <c r="W585" i="3"/>
  <c r="Z584" i="3"/>
  <c r="Y584" i="3"/>
  <c r="X584" i="3"/>
  <c r="W584" i="3"/>
  <c r="Z583" i="3"/>
  <c r="Y583" i="3"/>
  <c r="X583" i="3"/>
  <c r="W583" i="3"/>
  <c r="Z582" i="3"/>
  <c r="Y582" i="3"/>
  <c r="X582" i="3"/>
  <c r="W582" i="3"/>
  <c r="Z581" i="3"/>
  <c r="Y581" i="3"/>
  <c r="X581" i="3"/>
  <c r="W581" i="3"/>
  <c r="Z580" i="3"/>
  <c r="Y580" i="3"/>
  <c r="X580" i="3"/>
  <c r="W580" i="3"/>
  <c r="Z579" i="3"/>
  <c r="Y579" i="3"/>
  <c r="X579" i="3"/>
  <c r="W579" i="3"/>
  <c r="Z578" i="3"/>
  <c r="Y578" i="3"/>
  <c r="X578" i="3"/>
  <c r="W578" i="3"/>
  <c r="Z577" i="3"/>
  <c r="Y577" i="3"/>
  <c r="X577" i="3"/>
  <c r="W577" i="3"/>
  <c r="Z576" i="3"/>
  <c r="Y576" i="3"/>
  <c r="X576" i="3"/>
  <c r="W576" i="3"/>
  <c r="Z575" i="3"/>
  <c r="Y575" i="3"/>
  <c r="X575" i="3"/>
  <c r="W575" i="3"/>
  <c r="Z574" i="3"/>
  <c r="Y574" i="3"/>
  <c r="X574" i="3"/>
  <c r="W574" i="3"/>
  <c r="Z573" i="3"/>
  <c r="Y573" i="3"/>
  <c r="X573" i="3"/>
  <c r="W573" i="3"/>
  <c r="Z572" i="3"/>
  <c r="Y572" i="3"/>
  <c r="X572" i="3"/>
  <c r="W572" i="3"/>
  <c r="Z571" i="3"/>
  <c r="Y571" i="3"/>
  <c r="X571" i="3"/>
  <c r="W571" i="3"/>
  <c r="Z570" i="3"/>
  <c r="Y570" i="3"/>
  <c r="X570" i="3"/>
  <c r="W570" i="3"/>
  <c r="Z569" i="3"/>
  <c r="Y569" i="3"/>
  <c r="X569" i="3"/>
  <c r="W569" i="3"/>
  <c r="Z568" i="3"/>
  <c r="Y568" i="3"/>
  <c r="X568" i="3"/>
  <c r="W568" i="3"/>
  <c r="Z567" i="3"/>
  <c r="Y567" i="3"/>
  <c r="X567" i="3"/>
  <c r="W567" i="3"/>
  <c r="Z566" i="3"/>
  <c r="Y566" i="3"/>
  <c r="X566" i="3"/>
  <c r="W566" i="3"/>
  <c r="Z565" i="3"/>
  <c r="Y565" i="3"/>
  <c r="X565" i="3"/>
  <c r="W565" i="3"/>
  <c r="Z564" i="3"/>
  <c r="Y564" i="3"/>
  <c r="X564" i="3"/>
  <c r="W564" i="3"/>
  <c r="Z563" i="3"/>
  <c r="Y563" i="3"/>
  <c r="X563" i="3"/>
  <c r="W563" i="3"/>
  <c r="Z562" i="3"/>
  <c r="Y562" i="3"/>
  <c r="X562" i="3"/>
  <c r="W562" i="3"/>
  <c r="Z561" i="3"/>
  <c r="Y561" i="3"/>
  <c r="X561" i="3"/>
  <c r="W561" i="3"/>
  <c r="Z560" i="3"/>
  <c r="Y560" i="3"/>
  <c r="X560" i="3"/>
  <c r="W560" i="3"/>
  <c r="Z559" i="3"/>
  <c r="Y559" i="3"/>
  <c r="X559" i="3"/>
  <c r="W559" i="3"/>
  <c r="Z558" i="3"/>
  <c r="Y558" i="3"/>
  <c r="X558" i="3"/>
  <c r="W558" i="3"/>
  <c r="Z557" i="3"/>
  <c r="Y557" i="3"/>
  <c r="X557" i="3"/>
  <c r="W557" i="3"/>
  <c r="Z556" i="3"/>
  <c r="Y556" i="3"/>
  <c r="X556" i="3"/>
  <c r="W556" i="3"/>
  <c r="Z555" i="3"/>
  <c r="Y555" i="3"/>
  <c r="X555" i="3"/>
  <c r="W555" i="3"/>
  <c r="Z554" i="3"/>
  <c r="Y554" i="3"/>
  <c r="X554" i="3"/>
  <c r="W554" i="3"/>
  <c r="Z553" i="3"/>
  <c r="Y553" i="3"/>
  <c r="X553" i="3"/>
  <c r="W553" i="3"/>
  <c r="Z552" i="3"/>
  <c r="Y552" i="3"/>
  <c r="X552" i="3"/>
  <c r="W552" i="3"/>
  <c r="Z551" i="3"/>
  <c r="Y551" i="3"/>
  <c r="X551" i="3"/>
  <c r="W551" i="3"/>
  <c r="Z550" i="3"/>
  <c r="Y550" i="3"/>
  <c r="X550" i="3"/>
  <c r="W550" i="3"/>
  <c r="Z549" i="3"/>
  <c r="Y549" i="3"/>
  <c r="X549" i="3"/>
  <c r="W549" i="3"/>
  <c r="Z548" i="3"/>
  <c r="Y548" i="3"/>
  <c r="X548" i="3"/>
  <c r="W548" i="3"/>
  <c r="Z547" i="3"/>
  <c r="Y547" i="3"/>
  <c r="X547" i="3"/>
  <c r="W547" i="3"/>
  <c r="Z546" i="3"/>
  <c r="Y546" i="3"/>
  <c r="X546" i="3"/>
  <c r="W546" i="3"/>
  <c r="Z545" i="3"/>
  <c r="Y545" i="3"/>
  <c r="X545" i="3"/>
  <c r="W545" i="3"/>
  <c r="Z544" i="3"/>
  <c r="Y544" i="3"/>
  <c r="X544" i="3"/>
  <c r="W544" i="3"/>
  <c r="Z543" i="3"/>
  <c r="Y543" i="3"/>
  <c r="X543" i="3"/>
  <c r="W543" i="3"/>
  <c r="Z542" i="3"/>
  <c r="Y542" i="3"/>
  <c r="X542" i="3"/>
  <c r="W542" i="3"/>
  <c r="Z541" i="3"/>
  <c r="Y541" i="3"/>
  <c r="X541" i="3"/>
  <c r="W541" i="3"/>
  <c r="Z540" i="3"/>
  <c r="Y540" i="3"/>
  <c r="X540" i="3"/>
  <c r="W540" i="3"/>
  <c r="Z539" i="3"/>
  <c r="Y539" i="3"/>
  <c r="X539" i="3"/>
  <c r="W539" i="3"/>
  <c r="Z538" i="3"/>
  <c r="Y538" i="3"/>
  <c r="X538" i="3"/>
  <c r="W538" i="3"/>
  <c r="Z537" i="3"/>
  <c r="Y537" i="3"/>
  <c r="X537" i="3"/>
  <c r="W537" i="3"/>
  <c r="Z536" i="3"/>
  <c r="Y536" i="3"/>
  <c r="X536" i="3"/>
  <c r="W536" i="3"/>
  <c r="Z535" i="3"/>
  <c r="Y535" i="3"/>
  <c r="X535" i="3"/>
  <c r="W535" i="3"/>
  <c r="Z534" i="3"/>
  <c r="Y534" i="3"/>
  <c r="X534" i="3"/>
  <c r="W534" i="3"/>
  <c r="Z533" i="3"/>
  <c r="Y533" i="3"/>
  <c r="X533" i="3"/>
  <c r="W533" i="3"/>
  <c r="Z532" i="3"/>
  <c r="Y532" i="3"/>
  <c r="X532" i="3"/>
  <c r="W532" i="3"/>
  <c r="Z531" i="3"/>
  <c r="Y531" i="3"/>
  <c r="X531" i="3"/>
  <c r="W531" i="3"/>
  <c r="Z530" i="3"/>
  <c r="Y530" i="3"/>
  <c r="X530" i="3"/>
  <c r="W530" i="3"/>
  <c r="Z529" i="3"/>
  <c r="Y529" i="3"/>
  <c r="X529" i="3"/>
  <c r="W529" i="3"/>
  <c r="Z528" i="3"/>
  <c r="Y528" i="3"/>
  <c r="X528" i="3"/>
  <c r="W528" i="3"/>
  <c r="Z527" i="3"/>
  <c r="Y527" i="3"/>
  <c r="X527" i="3"/>
  <c r="W527" i="3"/>
  <c r="Z526" i="3"/>
  <c r="Y526" i="3"/>
  <c r="X526" i="3"/>
  <c r="W526" i="3"/>
  <c r="Z525" i="3"/>
  <c r="Y525" i="3"/>
  <c r="X525" i="3"/>
  <c r="W525" i="3"/>
  <c r="Z524" i="3"/>
  <c r="Y524" i="3"/>
  <c r="X524" i="3"/>
  <c r="W524" i="3"/>
  <c r="Z523" i="3"/>
  <c r="Y523" i="3"/>
  <c r="X523" i="3"/>
  <c r="W523" i="3"/>
  <c r="Z522" i="3"/>
  <c r="Y522" i="3"/>
  <c r="X522" i="3"/>
  <c r="W522" i="3"/>
  <c r="Z521" i="3"/>
  <c r="Y521" i="3"/>
  <c r="X521" i="3"/>
  <c r="W521" i="3"/>
  <c r="Z520" i="3"/>
  <c r="Y520" i="3"/>
  <c r="X520" i="3"/>
  <c r="W520" i="3"/>
  <c r="Z519" i="3"/>
  <c r="Y519" i="3"/>
  <c r="X519" i="3"/>
  <c r="W519" i="3"/>
  <c r="Z518" i="3"/>
  <c r="Y518" i="3"/>
  <c r="X518" i="3"/>
  <c r="W518" i="3"/>
  <c r="Z517" i="3"/>
  <c r="Y517" i="3"/>
  <c r="X517" i="3"/>
  <c r="W517" i="3"/>
  <c r="Z516" i="3"/>
  <c r="Y516" i="3"/>
  <c r="X516" i="3"/>
  <c r="W516" i="3"/>
  <c r="Z515" i="3"/>
  <c r="Y515" i="3"/>
  <c r="X515" i="3"/>
  <c r="W515" i="3"/>
  <c r="Z514" i="3"/>
  <c r="Y514" i="3"/>
  <c r="X514" i="3"/>
  <c r="W514" i="3"/>
  <c r="Z513" i="3"/>
  <c r="Y513" i="3"/>
  <c r="X513" i="3"/>
  <c r="W513" i="3"/>
  <c r="Z512" i="3"/>
  <c r="Y512" i="3"/>
  <c r="X512" i="3"/>
  <c r="W512" i="3"/>
  <c r="Z511" i="3"/>
  <c r="Y511" i="3"/>
  <c r="X511" i="3"/>
  <c r="W511" i="3"/>
  <c r="Z510" i="3"/>
  <c r="Y510" i="3"/>
  <c r="X510" i="3"/>
  <c r="W510" i="3"/>
  <c r="Z509" i="3"/>
  <c r="Y509" i="3"/>
  <c r="X509" i="3"/>
  <c r="W509" i="3"/>
  <c r="Z508" i="3"/>
  <c r="Y508" i="3"/>
  <c r="X508" i="3"/>
  <c r="W508" i="3"/>
  <c r="Z507" i="3"/>
  <c r="Y507" i="3"/>
  <c r="X507" i="3"/>
  <c r="W507" i="3"/>
  <c r="Z506" i="3"/>
  <c r="Y506" i="3"/>
  <c r="X506" i="3"/>
  <c r="W506" i="3"/>
  <c r="Z505" i="3"/>
  <c r="Y505" i="3"/>
  <c r="X505" i="3"/>
  <c r="W505" i="3"/>
  <c r="Z504" i="3"/>
  <c r="Y504" i="3"/>
  <c r="X504" i="3"/>
  <c r="W504" i="3"/>
  <c r="Z503" i="3"/>
  <c r="Y503" i="3"/>
  <c r="X503" i="3"/>
  <c r="W503" i="3"/>
  <c r="Z502" i="3"/>
  <c r="Y502" i="3"/>
  <c r="X502" i="3"/>
  <c r="W502" i="3"/>
  <c r="Z501" i="3"/>
  <c r="Y501" i="3"/>
  <c r="X501" i="3"/>
  <c r="W501" i="3"/>
  <c r="Z500" i="3"/>
  <c r="Y500" i="3"/>
  <c r="X500" i="3"/>
  <c r="W500" i="3"/>
  <c r="Z499" i="3"/>
  <c r="Y499" i="3"/>
  <c r="X499" i="3"/>
  <c r="W499" i="3"/>
  <c r="Z498" i="3"/>
  <c r="Y498" i="3"/>
  <c r="X498" i="3"/>
  <c r="W498" i="3"/>
  <c r="Z497" i="3"/>
  <c r="Y497" i="3"/>
  <c r="X497" i="3"/>
  <c r="W497" i="3"/>
  <c r="Z496" i="3"/>
  <c r="Y496" i="3"/>
  <c r="X496" i="3"/>
  <c r="W496" i="3"/>
  <c r="Z495" i="3"/>
  <c r="Y495" i="3"/>
  <c r="X495" i="3"/>
  <c r="W495" i="3"/>
  <c r="Z494" i="3"/>
  <c r="Y494" i="3"/>
  <c r="X494" i="3"/>
  <c r="W494" i="3"/>
  <c r="Z493" i="3"/>
  <c r="Y493" i="3"/>
  <c r="X493" i="3"/>
  <c r="W493" i="3"/>
  <c r="Z492" i="3"/>
  <c r="Y492" i="3"/>
  <c r="X492" i="3"/>
  <c r="W492" i="3"/>
  <c r="Z491" i="3"/>
  <c r="Y491" i="3"/>
  <c r="X491" i="3"/>
  <c r="W491" i="3"/>
  <c r="Z490" i="3"/>
  <c r="Y490" i="3"/>
  <c r="X490" i="3"/>
  <c r="W490" i="3"/>
  <c r="Z489" i="3"/>
  <c r="Y489" i="3"/>
  <c r="X489" i="3"/>
  <c r="W489" i="3"/>
  <c r="Z488" i="3"/>
  <c r="Y488" i="3"/>
  <c r="X488" i="3"/>
  <c r="W488" i="3"/>
  <c r="Z487" i="3"/>
  <c r="Y487" i="3"/>
  <c r="X487" i="3"/>
  <c r="W487" i="3"/>
  <c r="Z486" i="3"/>
  <c r="Y486" i="3"/>
  <c r="X486" i="3"/>
  <c r="W486" i="3"/>
  <c r="Z485" i="3"/>
  <c r="Y485" i="3"/>
  <c r="X485" i="3"/>
  <c r="W485" i="3"/>
  <c r="Z484" i="3"/>
  <c r="Y484" i="3"/>
  <c r="X484" i="3"/>
  <c r="W484" i="3"/>
  <c r="Z483" i="3"/>
  <c r="Y483" i="3"/>
  <c r="X483" i="3"/>
  <c r="W483" i="3"/>
  <c r="Z482" i="3"/>
  <c r="Y482" i="3"/>
  <c r="X482" i="3"/>
  <c r="W482" i="3"/>
  <c r="Z481" i="3"/>
  <c r="Y481" i="3"/>
  <c r="X481" i="3"/>
  <c r="W481" i="3"/>
  <c r="Z480" i="3"/>
  <c r="Y480" i="3"/>
  <c r="X480" i="3"/>
  <c r="W480" i="3"/>
  <c r="Z479" i="3"/>
  <c r="Y479" i="3"/>
  <c r="X479" i="3"/>
  <c r="W479" i="3"/>
  <c r="Z478" i="3"/>
  <c r="Y478" i="3"/>
  <c r="X478" i="3"/>
  <c r="W478" i="3"/>
  <c r="Z477" i="3"/>
  <c r="Y477" i="3"/>
  <c r="X477" i="3"/>
  <c r="W477" i="3"/>
  <c r="Z476" i="3"/>
  <c r="Y476" i="3"/>
  <c r="X476" i="3"/>
  <c r="W476" i="3"/>
  <c r="Z475" i="3"/>
  <c r="Y475" i="3"/>
  <c r="X475" i="3"/>
  <c r="W475" i="3"/>
  <c r="Z474" i="3"/>
  <c r="Y474" i="3"/>
  <c r="X474" i="3"/>
  <c r="W474" i="3"/>
  <c r="Z473" i="3"/>
  <c r="Y473" i="3"/>
  <c r="X473" i="3"/>
  <c r="W473" i="3"/>
  <c r="Z472" i="3"/>
  <c r="Y472" i="3"/>
  <c r="X472" i="3"/>
  <c r="W472" i="3"/>
  <c r="Z471" i="3"/>
  <c r="Y471" i="3"/>
  <c r="X471" i="3"/>
  <c r="W471" i="3"/>
  <c r="Z470" i="3"/>
  <c r="Y470" i="3"/>
  <c r="X470" i="3"/>
  <c r="W470" i="3"/>
  <c r="Z469" i="3"/>
  <c r="Y469" i="3"/>
  <c r="X469" i="3"/>
  <c r="W469" i="3"/>
  <c r="Z468" i="3"/>
  <c r="Y468" i="3"/>
  <c r="X468" i="3"/>
  <c r="W468" i="3"/>
  <c r="Z467" i="3"/>
  <c r="Y467" i="3"/>
  <c r="X467" i="3"/>
  <c r="W467" i="3"/>
  <c r="Z466" i="3"/>
  <c r="Y466" i="3"/>
  <c r="X466" i="3"/>
  <c r="W466" i="3"/>
  <c r="Z465" i="3"/>
  <c r="Y465" i="3"/>
  <c r="X465" i="3"/>
  <c r="W465" i="3"/>
  <c r="Z464" i="3"/>
  <c r="Y464" i="3"/>
  <c r="X464" i="3"/>
  <c r="W464" i="3"/>
  <c r="Z463" i="3"/>
  <c r="Y463" i="3"/>
  <c r="X463" i="3"/>
  <c r="W463" i="3"/>
  <c r="Z462" i="3"/>
  <c r="Y462" i="3"/>
  <c r="X462" i="3"/>
  <c r="W462" i="3"/>
  <c r="Z461" i="3"/>
  <c r="Y461" i="3"/>
  <c r="X461" i="3"/>
  <c r="W461" i="3"/>
  <c r="Z460" i="3"/>
  <c r="Y460" i="3"/>
  <c r="X460" i="3"/>
  <c r="W460" i="3"/>
  <c r="Z459" i="3"/>
  <c r="Y459" i="3"/>
  <c r="X459" i="3"/>
  <c r="W459" i="3"/>
  <c r="Z458" i="3"/>
  <c r="Y458" i="3"/>
  <c r="X458" i="3"/>
  <c r="W458" i="3"/>
  <c r="Z457" i="3"/>
  <c r="Y457" i="3"/>
  <c r="X457" i="3"/>
  <c r="W457" i="3"/>
  <c r="Z456" i="3"/>
  <c r="Y456" i="3"/>
  <c r="X456" i="3"/>
  <c r="W456" i="3"/>
  <c r="Z455" i="3"/>
  <c r="Y455" i="3"/>
  <c r="X455" i="3"/>
  <c r="W455" i="3"/>
  <c r="Z454" i="3"/>
  <c r="Y454" i="3"/>
  <c r="X454" i="3"/>
  <c r="W454" i="3"/>
  <c r="Z453" i="3"/>
  <c r="Y453" i="3"/>
  <c r="X453" i="3"/>
  <c r="W453" i="3"/>
  <c r="Z452" i="3"/>
  <c r="Y452" i="3"/>
  <c r="X452" i="3"/>
  <c r="W452" i="3"/>
  <c r="Z451" i="3"/>
  <c r="Y451" i="3"/>
  <c r="X451" i="3"/>
  <c r="W451" i="3"/>
  <c r="Z450" i="3"/>
  <c r="Y450" i="3"/>
  <c r="X450" i="3"/>
  <c r="W450" i="3"/>
  <c r="Z449" i="3"/>
  <c r="Y449" i="3"/>
  <c r="X449" i="3"/>
  <c r="W449" i="3"/>
  <c r="Z448" i="3"/>
  <c r="Y448" i="3"/>
  <c r="X448" i="3"/>
  <c r="W448" i="3"/>
  <c r="Z447" i="3"/>
  <c r="Y447" i="3"/>
  <c r="X447" i="3"/>
  <c r="W447" i="3"/>
  <c r="Z22" i="3"/>
  <c r="Y22" i="3"/>
  <c r="X22" i="3"/>
  <c r="W22" i="3"/>
  <c r="Z21" i="3"/>
  <c r="Y21" i="3"/>
  <c r="X21" i="3"/>
  <c r="W21" i="3"/>
  <c r="Z20" i="3"/>
  <c r="Y20" i="3"/>
  <c r="X20" i="3"/>
  <c r="W20" i="3"/>
  <c r="Z446" i="3"/>
  <c r="Y446" i="3"/>
  <c r="X446" i="3"/>
  <c r="W446" i="3"/>
  <c r="Z445" i="3"/>
  <c r="Y445" i="3"/>
  <c r="X445" i="3"/>
  <c r="W445" i="3"/>
  <c r="Z444" i="3"/>
  <c r="Y444" i="3"/>
  <c r="X444" i="3"/>
  <c r="W444" i="3"/>
  <c r="Z443" i="3"/>
  <c r="Y443" i="3"/>
  <c r="X443" i="3"/>
  <c r="W443" i="3"/>
  <c r="Z442" i="3"/>
  <c r="Y442" i="3"/>
  <c r="X442" i="3"/>
  <c r="W442" i="3"/>
  <c r="Z441" i="3"/>
  <c r="Y441" i="3"/>
  <c r="X441" i="3"/>
  <c r="W441" i="3"/>
  <c r="Z440" i="3"/>
  <c r="Y440" i="3"/>
  <c r="X440" i="3"/>
  <c r="W440" i="3"/>
  <c r="Z439" i="3"/>
  <c r="Y439" i="3"/>
  <c r="X439" i="3"/>
  <c r="W439" i="3"/>
  <c r="Z438" i="3"/>
  <c r="Y438" i="3"/>
  <c r="X438" i="3"/>
  <c r="W438" i="3"/>
  <c r="Z437" i="3"/>
  <c r="Y437" i="3"/>
  <c r="X437" i="3"/>
  <c r="W437" i="3"/>
  <c r="Z436" i="3"/>
  <c r="Y436" i="3"/>
  <c r="X436" i="3"/>
  <c r="W436" i="3"/>
  <c r="Z435" i="3"/>
  <c r="Y435" i="3"/>
  <c r="X435" i="3"/>
  <c r="W435" i="3"/>
  <c r="Z434" i="3"/>
  <c r="Y434" i="3"/>
  <c r="X434" i="3"/>
  <c r="W434" i="3"/>
  <c r="Z433" i="3"/>
  <c r="Y433" i="3"/>
  <c r="X433" i="3"/>
  <c r="W433" i="3"/>
  <c r="Z432" i="3"/>
  <c r="Y432" i="3"/>
  <c r="X432" i="3"/>
  <c r="W432" i="3"/>
  <c r="Z431" i="3"/>
  <c r="Y431" i="3"/>
  <c r="X431" i="3"/>
  <c r="W431" i="3"/>
  <c r="Z430" i="3"/>
  <c r="Y430" i="3"/>
  <c r="X430" i="3"/>
  <c r="W430" i="3"/>
  <c r="Z429" i="3"/>
  <c r="Y429" i="3"/>
  <c r="X429" i="3"/>
  <c r="W429" i="3"/>
  <c r="Z428" i="3"/>
  <c r="Y428" i="3"/>
  <c r="X428" i="3"/>
  <c r="W428" i="3"/>
  <c r="Z427" i="3"/>
  <c r="Y427" i="3"/>
  <c r="X427" i="3"/>
  <c r="W427" i="3"/>
  <c r="Z426" i="3"/>
  <c r="Y426" i="3"/>
  <c r="X426" i="3"/>
  <c r="W426" i="3"/>
  <c r="Z425" i="3"/>
  <c r="Y425" i="3"/>
  <c r="X425" i="3"/>
  <c r="W425" i="3"/>
  <c r="Z424" i="3"/>
  <c r="Y424" i="3"/>
  <c r="X424" i="3"/>
  <c r="W424" i="3"/>
  <c r="Z423" i="3"/>
  <c r="Y423" i="3"/>
  <c r="X423" i="3"/>
  <c r="W423" i="3"/>
  <c r="Z422" i="3"/>
  <c r="Y422" i="3"/>
  <c r="X422" i="3"/>
  <c r="W422" i="3"/>
  <c r="Z421" i="3"/>
  <c r="Y421" i="3"/>
  <c r="X421" i="3"/>
  <c r="W421" i="3"/>
  <c r="Z420" i="3"/>
  <c r="Y420" i="3"/>
  <c r="X420" i="3"/>
  <c r="W420" i="3"/>
  <c r="Z419" i="3"/>
  <c r="Y419" i="3"/>
  <c r="X419" i="3"/>
  <c r="W419" i="3"/>
  <c r="Z418" i="3"/>
  <c r="Y418" i="3"/>
  <c r="X418" i="3"/>
  <c r="W418" i="3"/>
  <c r="Z417" i="3"/>
  <c r="Y417" i="3"/>
  <c r="X417" i="3"/>
  <c r="W417" i="3"/>
  <c r="Z416" i="3"/>
  <c r="Y416" i="3"/>
  <c r="X416" i="3"/>
  <c r="W416" i="3"/>
  <c r="Z415" i="3"/>
  <c r="Y415" i="3"/>
  <c r="X415" i="3"/>
  <c r="W415" i="3"/>
  <c r="Z414" i="3"/>
  <c r="Y414" i="3"/>
  <c r="X414" i="3"/>
  <c r="W414" i="3"/>
  <c r="Z413" i="3"/>
  <c r="Y413" i="3"/>
  <c r="X413" i="3"/>
  <c r="W413" i="3"/>
  <c r="Z412" i="3"/>
  <c r="Y412" i="3"/>
  <c r="X412" i="3"/>
  <c r="W412" i="3"/>
  <c r="Z411" i="3"/>
  <c r="Y411" i="3"/>
  <c r="X411" i="3"/>
  <c r="W411" i="3"/>
  <c r="Z410" i="3"/>
  <c r="Y410" i="3"/>
  <c r="X410" i="3"/>
  <c r="W410" i="3"/>
  <c r="Z19" i="3"/>
  <c r="Y19" i="3"/>
  <c r="X19" i="3"/>
  <c r="W19" i="3"/>
  <c r="Z409" i="3"/>
  <c r="Y409" i="3"/>
  <c r="X409" i="3"/>
  <c r="W409" i="3"/>
  <c r="Z408" i="3"/>
  <c r="Y408" i="3"/>
  <c r="X408" i="3"/>
  <c r="W408" i="3"/>
  <c r="Z407" i="3"/>
  <c r="Y407" i="3"/>
  <c r="X407" i="3"/>
  <c r="W407" i="3"/>
  <c r="Z406" i="3"/>
  <c r="Y406" i="3"/>
  <c r="X406" i="3"/>
  <c r="W406" i="3"/>
  <c r="Z405" i="3"/>
  <c r="Y405" i="3"/>
  <c r="X405" i="3"/>
  <c r="W405" i="3"/>
  <c r="Z404" i="3"/>
  <c r="Y404" i="3"/>
  <c r="X404" i="3"/>
  <c r="W404" i="3"/>
  <c r="Z403" i="3"/>
  <c r="Y403" i="3"/>
  <c r="X403" i="3"/>
  <c r="W403" i="3"/>
  <c r="Z402" i="3"/>
  <c r="Y402" i="3"/>
  <c r="X402" i="3"/>
  <c r="W402" i="3"/>
  <c r="Z401" i="3"/>
  <c r="Y401" i="3"/>
  <c r="X401" i="3"/>
  <c r="W401" i="3"/>
  <c r="Z400" i="3"/>
  <c r="Y400" i="3"/>
  <c r="X400" i="3"/>
  <c r="W400" i="3"/>
  <c r="Z399" i="3"/>
  <c r="Y399" i="3"/>
  <c r="X399" i="3"/>
  <c r="W399" i="3"/>
  <c r="Z398" i="3"/>
  <c r="Y398" i="3"/>
  <c r="X398" i="3"/>
  <c r="W398" i="3"/>
  <c r="Z397" i="3"/>
  <c r="Y397" i="3"/>
  <c r="X397" i="3"/>
  <c r="W397" i="3"/>
  <c r="Z396" i="3"/>
  <c r="Y396" i="3"/>
  <c r="X396" i="3"/>
  <c r="W396" i="3"/>
  <c r="Z395" i="3"/>
  <c r="Y395" i="3"/>
  <c r="X395" i="3"/>
  <c r="W395" i="3"/>
  <c r="Z394" i="3"/>
  <c r="Y394" i="3"/>
  <c r="X394" i="3"/>
  <c r="W394" i="3"/>
  <c r="Z393" i="3"/>
  <c r="Y393" i="3"/>
  <c r="X393" i="3"/>
  <c r="W393" i="3"/>
  <c r="Z392" i="3"/>
  <c r="Y392" i="3"/>
  <c r="X392" i="3"/>
  <c r="W392" i="3"/>
  <c r="Z391" i="3"/>
  <c r="Y391" i="3"/>
  <c r="X391" i="3"/>
  <c r="W391" i="3"/>
  <c r="Z390" i="3"/>
  <c r="Y390" i="3"/>
  <c r="X390" i="3"/>
  <c r="W390" i="3"/>
  <c r="Z389" i="3"/>
  <c r="Y389" i="3"/>
  <c r="X389" i="3"/>
  <c r="W389" i="3"/>
  <c r="Z388" i="3"/>
  <c r="Y388" i="3"/>
  <c r="X388" i="3"/>
  <c r="W388" i="3"/>
  <c r="Z387" i="3"/>
  <c r="Y387" i="3"/>
  <c r="X387" i="3"/>
  <c r="W387" i="3"/>
  <c r="Z386" i="3"/>
  <c r="Y386" i="3"/>
  <c r="X386" i="3"/>
  <c r="W386" i="3"/>
  <c r="Z385" i="3"/>
  <c r="Y385" i="3"/>
  <c r="X385" i="3"/>
  <c r="W385" i="3"/>
  <c r="Z384" i="3"/>
  <c r="Y384" i="3"/>
  <c r="X384" i="3"/>
  <c r="W384" i="3"/>
  <c r="Z383" i="3"/>
  <c r="Y383" i="3"/>
  <c r="X383" i="3"/>
  <c r="W383" i="3"/>
  <c r="Z382" i="3"/>
  <c r="Y382" i="3"/>
  <c r="X382" i="3"/>
  <c r="W382" i="3"/>
  <c r="Z381" i="3"/>
  <c r="Y381" i="3"/>
  <c r="X381" i="3"/>
  <c r="W381" i="3"/>
  <c r="Z380" i="3"/>
  <c r="Y380" i="3"/>
  <c r="X380" i="3"/>
  <c r="W380" i="3"/>
  <c r="Z379" i="3"/>
  <c r="Y379" i="3"/>
  <c r="X379" i="3"/>
  <c r="W379" i="3"/>
  <c r="Z378" i="3"/>
  <c r="Y378" i="3"/>
  <c r="X378" i="3"/>
  <c r="W378" i="3"/>
  <c r="Z377" i="3"/>
  <c r="Y377" i="3"/>
  <c r="X377" i="3"/>
  <c r="W377" i="3"/>
  <c r="Z376" i="3"/>
  <c r="Y376" i="3"/>
  <c r="X376" i="3"/>
  <c r="W376" i="3"/>
  <c r="Z375" i="3"/>
  <c r="Y375" i="3"/>
  <c r="X375" i="3"/>
  <c r="W375" i="3"/>
  <c r="Z374" i="3"/>
  <c r="Y374" i="3"/>
  <c r="X374" i="3"/>
  <c r="W374" i="3"/>
  <c r="Z373" i="3"/>
  <c r="Y373" i="3"/>
  <c r="X373" i="3"/>
  <c r="W373" i="3"/>
  <c r="Z372" i="3"/>
  <c r="Y372" i="3"/>
  <c r="X372" i="3"/>
  <c r="W372" i="3"/>
  <c r="Z371" i="3"/>
  <c r="Y371" i="3"/>
  <c r="X371" i="3"/>
  <c r="W371" i="3"/>
  <c r="Z370" i="3"/>
  <c r="Y370" i="3"/>
  <c r="X370" i="3"/>
  <c r="W370" i="3"/>
  <c r="Z369" i="3"/>
  <c r="Y369" i="3"/>
  <c r="X369" i="3"/>
  <c r="W369" i="3"/>
  <c r="Z368" i="3"/>
  <c r="Y368" i="3"/>
  <c r="X368" i="3"/>
  <c r="W368" i="3"/>
  <c r="Z367" i="3"/>
  <c r="Y367" i="3"/>
  <c r="X367" i="3"/>
  <c r="W367" i="3"/>
  <c r="Z366" i="3"/>
  <c r="Y366" i="3"/>
  <c r="X366" i="3"/>
  <c r="W366" i="3"/>
  <c r="Z365" i="3"/>
  <c r="Y365" i="3"/>
  <c r="X365" i="3"/>
  <c r="W365" i="3"/>
  <c r="Z364" i="3"/>
  <c r="Y364" i="3"/>
  <c r="X364" i="3"/>
  <c r="W364" i="3"/>
  <c r="Z363" i="3"/>
  <c r="Y363" i="3"/>
  <c r="X363" i="3"/>
  <c r="W363" i="3"/>
  <c r="Z362" i="3"/>
  <c r="Y362" i="3"/>
  <c r="X362" i="3"/>
  <c r="W362" i="3"/>
  <c r="Z361" i="3"/>
  <c r="Y361" i="3"/>
  <c r="X361" i="3"/>
  <c r="W361" i="3"/>
  <c r="Z360" i="3"/>
  <c r="Y360" i="3"/>
  <c r="X360" i="3"/>
  <c r="W360" i="3"/>
  <c r="Z359" i="3"/>
  <c r="Y359" i="3"/>
  <c r="X359" i="3"/>
  <c r="W359" i="3"/>
  <c r="Z358" i="3"/>
  <c r="Y358" i="3"/>
  <c r="X358" i="3"/>
  <c r="W358" i="3"/>
  <c r="Z357" i="3"/>
  <c r="Y357" i="3"/>
  <c r="X357" i="3"/>
  <c r="W357" i="3"/>
  <c r="Z356" i="3"/>
  <c r="Y356" i="3"/>
  <c r="X356" i="3"/>
  <c r="W356" i="3"/>
  <c r="Z355" i="3"/>
  <c r="Y355" i="3"/>
  <c r="X355" i="3"/>
  <c r="W355" i="3"/>
  <c r="Z354" i="3"/>
  <c r="Y354" i="3"/>
  <c r="X354" i="3"/>
  <c r="W354" i="3"/>
  <c r="Z353" i="3"/>
  <c r="Y353" i="3"/>
  <c r="X353" i="3"/>
  <c r="W353" i="3"/>
  <c r="Z352" i="3"/>
  <c r="Y352" i="3"/>
  <c r="X352" i="3"/>
  <c r="W352" i="3"/>
  <c r="Z351" i="3"/>
  <c r="Y351" i="3"/>
  <c r="X351" i="3"/>
  <c r="W351" i="3"/>
  <c r="Z350" i="3"/>
  <c r="Y350" i="3"/>
  <c r="X350" i="3"/>
  <c r="W350" i="3"/>
  <c r="Z349" i="3"/>
  <c r="Y349" i="3"/>
  <c r="X349" i="3"/>
  <c r="W349" i="3"/>
  <c r="Z348" i="3"/>
  <c r="Y348" i="3"/>
  <c r="X348" i="3"/>
  <c r="W348" i="3"/>
  <c r="Z347" i="3"/>
  <c r="Y347" i="3"/>
  <c r="X347" i="3"/>
  <c r="W347" i="3"/>
  <c r="Z346" i="3"/>
  <c r="Y346" i="3"/>
  <c r="X346" i="3"/>
  <c r="W346" i="3"/>
  <c r="Z345" i="3"/>
  <c r="Y345" i="3"/>
  <c r="X345" i="3"/>
  <c r="W345" i="3"/>
  <c r="Z344" i="3"/>
  <c r="Y344" i="3"/>
  <c r="X344" i="3"/>
  <c r="W344" i="3"/>
  <c r="Z343" i="3"/>
  <c r="Y343" i="3"/>
  <c r="X343" i="3"/>
  <c r="W343" i="3"/>
  <c r="Z342" i="3"/>
  <c r="Y342" i="3"/>
  <c r="X342" i="3"/>
  <c r="W342" i="3"/>
  <c r="Z341" i="3"/>
  <c r="Y341" i="3"/>
  <c r="X341" i="3"/>
  <c r="W341" i="3"/>
  <c r="Z340" i="3"/>
  <c r="Y340" i="3"/>
  <c r="X340" i="3"/>
  <c r="W340" i="3"/>
  <c r="Z339" i="3"/>
  <c r="Y339" i="3"/>
  <c r="X339" i="3"/>
  <c r="W339" i="3"/>
  <c r="Z338" i="3"/>
  <c r="Y338" i="3"/>
  <c r="X338" i="3"/>
  <c r="W338" i="3"/>
  <c r="Z337" i="3"/>
  <c r="Y337" i="3"/>
  <c r="X337" i="3"/>
  <c r="W337" i="3"/>
  <c r="Z336" i="3"/>
  <c r="Y336" i="3"/>
  <c r="X336" i="3"/>
  <c r="W336" i="3"/>
  <c r="Z335" i="3"/>
  <c r="Y335" i="3"/>
  <c r="X335" i="3"/>
  <c r="W335" i="3"/>
  <c r="Z334" i="3"/>
  <c r="Y334" i="3"/>
  <c r="X334" i="3"/>
  <c r="W334" i="3"/>
  <c r="Z333" i="3"/>
  <c r="Y333" i="3"/>
  <c r="X333" i="3"/>
  <c r="W333" i="3"/>
  <c r="Z332" i="3"/>
  <c r="Y332" i="3"/>
  <c r="X332" i="3"/>
  <c r="W332" i="3"/>
  <c r="Z331" i="3"/>
  <c r="Y331" i="3"/>
  <c r="X331" i="3"/>
  <c r="W331" i="3"/>
  <c r="Z330" i="3"/>
  <c r="Y330" i="3"/>
  <c r="X330" i="3"/>
  <c r="W330" i="3"/>
  <c r="Z329" i="3"/>
  <c r="Y329" i="3"/>
  <c r="X329" i="3"/>
  <c r="W329" i="3"/>
  <c r="Z328" i="3"/>
  <c r="Y328" i="3"/>
  <c r="X328" i="3"/>
  <c r="W328" i="3"/>
  <c r="Z327" i="3"/>
  <c r="Y327" i="3"/>
  <c r="X327" i="3"/>
  <c r="W327" i="3"/>
  <c r="Z326" i="3"/>
  <c r="Y326" i="3"/>
  <c r="X326" i="3"/>
  <c r="W326" i="3"/>
  <c r="Z325" i="3"/>
  <c r="Y325" i="3"/>
  <c r="X325" i="3"/>
  <c r="W325" i="3"/>
  <c r="Z324" i="3"/>
  <c r="Y324" i="3"/>
  <c r="X324" i="3"/>
  <c r="W324" i="3"/>
  <c r="Z323" i="3"/>
  <c r="Y323" i="3"/>
  <c r="X323" i="3"/>
  <c r="W323" i="3"/>
  <c r="Z322" i="3"/>
  <c r="Y322" i="3"/>
  <c r="X322" i="3"/>
  <c r="W322" i="3"/>
  <c r="Z321" i="3"/>
  <c r="Y321" i="3"/>
  <c r="X321" i="3"/>
  <c r="W321" i="3"/>
  <c r="Z320" i="3"/>
  <c r="Y320" i="3"/>
  <c r="X320" i="3"/>
  <c r="W320" i="3"/>
  <c r="Z319" i="3"/>
  <c r="Y319" i="3"/>
  <c r="X319" i="3"/>
  <c r="W319" i="3"/>
  <c r="Z318" i="3"/>
  <c r="Y318" i="3"/>
  <c r="X318" i="3"/>
  <c r="W318" i="3"/>
  <c r="Z317" i="3"/>
  <c r="Y317" i="3"/>
  <c r="X317" i="3"/>
  <c r="W317" i="3"/>
  <c r="Z316" i="3"/>
  <c r="Y316" i="3"/>
  <c r="X316" i="3"/>
  <c r="W316" i="3"/>
  <c r="Z315" i="3"/>
  <c r="Y315" i="3"/>
  <c r="X315" i="3"/>
  <c r="W315" i="3"/>
  <c r="Z314" i="3"/>
  <c r="Y314" i="3"/>
  <c r="X314" i="3"/>
  <c r="W314" i="3"/>
  <c r="Z313" i="3"/>
  <c r="Y313" i="3"/>
  <c r="X313" i="3"/>
  <c r="W313" i="3"/>
  <c r="Z312" i="3"/>
  <c r="Y312" i="3"/>
  <c r="X312" i="3"/>
  <c r="W312" i="3"/>
  <c r="Z311" i="3"/>
  <c r="Y311" i="3"/>
  <c r="X311" i="3"/>
  <c r="W311" i="3"/>
  <c r="Z310" i="3"/>
  <c r="Y310" i="3"/>
  <c r="X310" i="3"/>
  <c r="W310" i="3"/>
  <c r="Z309" i="3"/>
  <c r="Y309" i="3"/>
  <c r="X309" i="3"/>
  <c r="W309" i="3"/>
  <c r="Z308" i="3"/>
  <c r="Y308" i="3"/>
  <c r="X308" i="3"/>
  <c r="W308" i="3"/>
  <c r="Z307" i="3"/>
  <c r="Y307" i="3"/>
  <c r="X307" i="3"/>
  <c r="W307" i="3"/>
  <c r="Z306" i="3"/>
  <c r="Y306" i="3"/>
  <c r="X306" i="3"/>
  <c r="W306" i="3"/>
  <c r="Z305" i="3"/>
  <c r="Y305" i="3"/>
  <c r="X305" i="3"/>
  <c r="W305" i="3"/>
  <c r="Z304" i="3"/>
  <c r="Y304" i="3"/>
  <c r="X304" i="3"/>
  <c r="W304" i="3"/>
  <c r="Z303" i="3"/>
  <c r="Y303" i="3"/>
  <c r="X303" i="3"/>
  <c r="W303" i="3"/>
  <c r="Z302" i="3"/>
  <c r="Y302" i="3"/>
  <c r="X302" i="3"/>
  <c r="W302" i="3"/>
  <c r="Z301" i="3"/>
  <c r="Y301" i="3"/>
  <c r="X301" i="3"/>
  <c r="W301" i="3"/>
  <c r="Z300" i="3"/>
  <c r="Y300" i="3"/>
  <c r="X300" i="3"/>
  <c r="W300" i="3"/>
  <c r="Z299" i="3"/>
  <c r="Y299" i="3"/>
  <c r="X299" i="3"/>
  <c r="W299" i="3"/>
  <c r="Z298" i="3"/>
  <c r="Y298" i="3"/>
  <c r="X298" i="3"/>
  <c r="W298" i="3"/>
  <c r="Z297" i="3"/>
  <c r="Y297" i="3"/>
  <c r="X297" i="3"/>
  <c r="W297" i="3"/>
  <c r="Z18" i="3"/>
  <c r="Y18" i="3"/>
  <c r="X18" i="3"/>
  <c r="W18" i="3"/>
  <c r="Z296" i="3"/>
  <c r="Y296" i="3"/>
  <c r="X296" i="3"/>
  <c r="W296" i="3"/>
  <c r="Z295" i="3"/>
  <c r="Y295" i="3"/>
  <c r="X295" i="3"/>
  <c r="W295" i="3"/>
  <c r="Z294" i="3"/>
  <c r="Y294" i="3"/>
  <c r="X294" i="3"/>
  <c r="W294" i="3"/>
  <c r="Z293" i="3"/>
  <c r="Y293" i="3"/>
  <c r="X293" i="3"/>
  <c r="W293" i="3"/>
  <c r="Z292" i="3"/>
  <c r="Y292" i="3"/>
  <c r="X292" i="3"/>
  <c r="W292" i="3"/>
  <c r="Z291" i="3"/>
  <c r="Y291" i="3"/>
  <c r="X291" i="3"/>
  <c r="W291" i="3"/>
  <c r="Z290" i="3"/>
  <c r="Y290" i="3"/>
  <c r="X290" i="3"/>
  <c r="W290" i="3"/>
  <c r="Z289" i="3"/>
  <c r="Y289" i="3"/>
  <c r="X289" i="3"/>
  <c r="W289" i="3"/>
  <c r="Z288" i="3"/>
  <c r="Y288" i="3"/>
  <c r="X288" i="3"/>
  <c r="W288" i="3"/>
  <c r="Z287" i="3"/>
  <c r="Y287" i="3"/>
  <c r="X287" i="3"/>
  <c r="W287" i="3"/>
  <c r="Z286" i="3"/>
  <c r="Y286" i="3"/>
  <c r="X286" i="3"/>
  <c r="W286" i="3"/>
  <c r="Z285" i="3"/>
  <c r="Y285" i="3"/>
  <c r="X285" i="3"/>
  <c r="W285" i="3"/>
  <c r="Z284" i="3"/>
  <c r="Y284" i="3"/>
  <c r="X284" i="3"/>
  <c r="W284" i="3"/>
  <c r="Z283" i="3"/>
  <c r="Y283" i="3"/>
  <c r="X283" i="3"/>
  <c r="W283" i="3"/>
  <c r="Z282" i="3"/>
  <c r="Y282" i="3"/>
  <c r="X282" i="3"/>
  <c r="W282" i="3"/>
  <c r="Z281" i="3"/>
  <c r="Y281" i="3"/>
  <c r="X281" i="3"/>
  <c r="W281" i="3"/>
  <c r="Z280" i="3"/>
  <c r="Y280" i="3"/>
  <c r="X280" i="3"/>
  <c r="W280" i="3"/>
  <c r="Z279" i="3"/>
  <c r="Y279" i="3"/>
  <c r="X279" i="3"/>
  <c r="W279" i="3"/>
  <c r="Z278" i="3"/>
  <c r="Y278" i="3"/>
  <c r="X278" i="3"/>
  <c r="W278" i="3"/>
  <c r="Z277" i="3"/>
  <c r="Y277" i="3"/>
  <c r="X277" i="3"/>
  <c r="W277" i="3"/>
  <c r="Z276" i="3"/>
  <c r="Y276" i="3"/>
  <c r="X276" i="3"/>
  <c r="W276" i="3"/>
  <c r="Z275" i="3"/>
  <c r="Y275" i="3"/>
  <c r="X275" i="3"/>
  <c r="W275" i="3"/>
  <c r="Z274" i="3"/>
  <c r="Y274" i="3"/>
  <c r="X274" i="3"/>
  <c r="W274" i="3"/>
  <c r="Z273" i="3"/>
  <c r="Y273" i="3"/>
  <c r="X273" i="3"/>
  <c r="W273" i="3"/>
  <c r="Z272" i="3"/>
  <c r="Y272" i="3"/>
  <c r="X272" i="3"/>
  <c r="W272" i="3"/>
  <c r="Z271" i="3"/>
  <c r="Y271" i="3"/>
  <c r="X271" i="3"/>
  <c r="W271" i="3"/>
  <c r="Z270" i="3"/>
  <c r="Y270" i="3"/>
  <c r="X270" i="3"/>
  <c r="W270" i="3"/>
  <c r="Z269" i="3"/>
  <c r="Y269" i="3"/>
  <c r="X269" i="3"/>
  <c r="W269" i="3"/>
  <c r="Z268" i="3"/>
  <c r="Y268" i="3"/>
  <c r="X268" i="3"/>
  <c r="W268" i="3"/>
  <c r="Z267" i="3"/>
  <c r="Y267" i="3"/>
  <c r="X267" i="3"/>
  <c r="W267" i="3"/>
  <c r="Z266" i="3"/>
  <c r="Y266" i="3"/>
  <c r="X266" i="3"/>
  <c r="W266" i="3"/>
  <c r="Z265" i="3"/>
  <c r="Y265" i="3"/>
  <c r="X265" i="3"/>
  <c r="W265" i="3"/>
  <c r="Z264" i="3"/>
  <c r="Y264" i="3"/>
  <c r="X264" i="3"/>
  <c r="W264" i="3"/>
  <c r="Z263" i="3"/>
  <c r="Y263" i="3"/>
  <c r="X263" i="3"/>
  <c r="W263" i="3"/>
  <c r="Z262" i="3"/>
  <c r="Y262" i="3"/>
  <c r="X262" i="3"/>
  <c r="W262" i="3"/>
  <c r="Z261" i="3"/>
  <c r="Y261" i="3"/>
  <c r="X261" i="3"/>
  <c r="W261" i="3"/>
  <c r="Z260" i="3"/>
  <c r="Y260" i="3"/>
  <c r="X260" i="3"/>
  <c r="W260" i="3"/>
  <c r="Z259" i="3"/>
  <c r="Y259" i="3"/>
  <c r="X259" i="3"/>
  <c r="W259" i="3"/>
  <c r="Z258" i="3"/>
  <c r="Y258" i="3"/>
  <c r="X258" i="3"/>
  <c r="W258" i="3"/>
  <c r="Z257" i="3"/>
  <c r="Y257" i="3"/>
  <c r="X257" i="3"/>
  <c r="W257" i="3"/>
  <c r="Z256" i="3"/>
  <c r="Y256" i="3"/>
  <c r="X256" i="3"/>
  <c r="W256" i="3"/>
  <c r="Z255" i="3"/>
  <c r="Y255" i="3"/>
  <c r="X255" i="3"/>
  <c r="W255" i="3"/>
  <c r="Z254" i="3"/>
  <c r="Y254" i="3"/>
  <c r="X254" i="3"/>
  <c r="W254" i="3"/>
  <c r="Z253" i="3"/>
  <c r="Y253" i="3"/>
  <c r="X253" i="3"/>
  <c r="W253" i="3"/>
  <c r="Z252" i="3"/>
  <c r="Y252" i="3"/>
  <c r="X252" i="3"/>
  <c r="W252" i="3"/>
  <c r="Z251" i="3"/>
  <c r="Y251" i="3"/>
  <c r="X251" i="3"/>
  <c r="W251" i="3"/>
  <c r="Z250" i="3"/>
  <c r="Y250" i="3"/>
  <c r="X250" i="3"/>
  <c r="W250" i="3"/>
  <c r="Z249" i="3"/>
  <c r="Y249" i="3"/>
  <c r="X249" i="3"/>
  <c r="W249" i="3"/>
  <c r="Z248" i="3"/>
  <c r="Y248" i="3"/>
  <c r="X248" i="3"/>
  <c r="W248" i="3"/>
  <c r="Z247" i="3"/>
  <c r="Y247" i="3"/>
  <c r="X247" i="3"/>
  <c r="W247" i="3"/>
  <c r="Z246" i="3"/>
  <c r="Y246" i="3"/>
  <c r="X246" i="3"/>
  <c r="W246" i="3"/>
  <c r="Z245" i="3"/>
  <c r="Y245" i="3"/>
  <c r="X245" i="3"/>
  <c r="W245" i="3"/>
  <c r="Z244" i="3"/>
  <c r="Y244" i="3"/>
  <c r="X244" i="3"/>
  <c r="W244" i="3"/>
  <c r="Z243" i="3"/>
  <c r="Y243" i="3"/>
  <c r="X243" i="3"/>
  <c r="W243" i="3"/>
  <c r="Z242" i="3"/>
  <c r="Y242" i="3"/>
  <c r="X242" i="3"/>
  <c r="W242" i="3"/>
  <c r="Z241" i="3"/>
  <c r="Y241" i="3"/>
  <c r="X241" i="3"/>
  <c r="W241" i="3"/>
  <c r="Z240" i="3"/>
  <c r="Y240" i="3"/>
  <c r="X240" i="3"/>
  <c r="W240" i="3"/>
  <c r="Z239" i="3"/>
  <c r="Y239" i="3"/>
  <c r="X239" i="3"/>
  <c r="W239" i="3"/>
  <c r="Z238" i="3"/>
  <c r="Y238" i="3"/>
  <c r="X238" i="3"/>
  <c r="W238" i="3"/>
  <c r="Z237" i="3"/>
  <c r="Y237" i="3"/>
  <c r="X237" i="3"/>
  <c r="W237" i="3"/>
  <c r="Z236" i="3"/>
  <c r="Y236" i="3"/>
  <c r="X236" i="3"/>
  <c r="W236" i="3"/>
  <c r="Z235" i="3"/>
  <c r="Y235" i="3"/>
  <c r="X235" i="3"/>
  <c r="W235" i="3"/>
  <c r="Z234" i="3"/>
  <c r="Y234" i="3"/>
  <c r="X234" i="3"/>
  <c r="W234" i="3"/>
  <c r="Z233" i="3"/>
  <c r="Y233" i="3"/>
  <c r="X233" i="3"/>
  <c r="W233" i="3"/>
  <c r="Z232" i="3"/>
  <c r="Y232" i="3"/>
  <c r="X232" i="3"/>
  <c r="W232" i="3"/>
  <c r="Z231" i="3"/>
  <c r="Y231" i="3"/>
  <c r="X231" i="3"/>
  <c r="W231" i="3"/>
  <c r="Z230" i="3"/>
  <c r="Y230" i="3"/>
  <c r="X230" i="3"/>
  <c r="W230" i="3"/>
  <c r="Z229" i="3"/>
  <c r="Y229" i="3"/>
  <c r="X229" i="3"/>
  <c r="W229" i="3"/>
  <c r="Z228" i="3"/>
  <c r="Y228" i="3"/>
  <c r="X228" i="3"/>
  <c r="W228" i="3"/>
  <c r="Z227" i="3"/>
  <c r="Y227" i="3"/>
  <c r="X227" i="3"/>
  <c r="W227" i="3"/>
  <c r="Z226" i="3"/>
  <c r="Y226" i="3"/>
  <c r="X226" i="3"/>
  <c r="W226" i="3"/>
  <c r="Z225" i="3"/>
  <c r="Y225" i="3"/>
  <c r="X225" i="3"/>
  <c r="W225" i="3"/>
  <c r="Z224" i="3"/>
  <c r="Y224" i="3"/>
  <c r="X224" i="3"/>
  <c r="W224" i="3"/>
  <c r="Z223" i="3"/>
  <c r="Y223" i="3"/>
  <c r="X223" i="3"/>
  <c r="W223" i="3"/>
  <c r="Z222" i="3"/>
  <c r="Y222" i="3"/>
  <c r="X222" i="3"/>
  <c r="W222" i="3"/>
  <c r="Z221" i="3"/>
  <c r="Y221" i="3"/>
  <c r="X221" i="3"/>
  <c r="W221" i="3"/>
  <c r="Z220" i="3"/>
  <c r="Y220" i="3"/>
  <c r="X220" i="3"/>
  <c r="W220" i="3"/>
  <c r="Z219" i="3"/>
  <c r="Y219" i="3"/>
  <c r="X219" i="3"/>
  <c r="W219" i="3"/>
  <c r="Z218" i="3"/>
  <c r="Y218" i="3"/>
  <c r="X218" i="3"/>
  <c r="W218" i="3"/>
  <c r="Z217" i="3"/>
  <c r="Y217" i="3"/>
  <c r="X217" i="3"/>
  <c r="W217" i="3"/>
  <c r="Z216" i="3"/>
  <c r="Y216" i="3"/>
  <c r="X216" i="3"/>
  <c r="W216" i="3"/>
  <c r="Z215" i="3"/>
  <c r="Y215" i="3"/>
  <c r="X215" i="3"/>
  <c r="W215" i="3"/>
  <c r="Z214" i="3"/>
  <c r="Y214" i="3"/>
  <c r="X214" i="3"/>
  <c r="W214" i="3"/>
  <c r="Z213" i="3"/>
  <c r="Y213" i="3"/>
  <c r="X213" i="3"/>
  <c r="W213" i="3"/>
  <c r="Z212" i="3"/>
  <c r="Y212" i="3"/>
  <c r="X212" i="3"/>
  <c r="W212" i="3"/>
  <c r="Z211" i="3"/>
  <c r="Y211" i="3"/>
  <c r="X211" i="3"/>
  <c r="W211" i="3"/>
  <c r="Z210" i="3"/>
  <c r="Y210" i="3"/>
  <c r="X210" i="3"/>
  <c r="W210" i="3"/>
  <c r="Z209" i="3"/>
  <c r="Y209" i="3"/>
  <c r="X209" i="3"/>
  <c r="W209" i="3"/>
  <c r="Z208" i="3"/>
  <c r="Y208" i="3"/>
  <c r="X208" i="3"/>
  <c r="W208" i="3"/>
  <c r="Z207" i="3"/>
  <c r="Y207" i="3"/>
  <c r="X207" i="3"/>
  <c r="W207" i="3"/>
  <c r="Z206" i="3"/>
  <c r="Y206" i="3"/>
  <c r="X206" i="3"/>
  <c r="W206" i="3"/>
  <c r="Z205" i="3"/>
  <c r="Y205" i="3"/>
  <c r="X205" i="3"/>
  <c r="W205" i="3"/>
  <c r="Z204" i="3"/>
  <c r="Y204" i="3"/>
  <c r="X204" i="3"/>
  <c r="W204" i="3"/>
  <c r="Z203" i="3"/>
  <c r="Y203" i="3"/>
  <c r="X203" i="3"/>
  <c r="W203" i="3"/>
  <c r="Z202" i="3"/>
  <c r="Y202" i="3"/>
  <c r="X202" i="3"/>
  <c r="W202" i="3"/>
  <c r="Z201" i="3"/>
  <c r="Y201" i="3"/>
  <c r="X201" i="3"/>
  <c r="W201" i="3"/>
  <c r="Z200" i="3"/>
  <c r="Y200" i="3"/>
  <c r="X200" i="3"/>
  <c r="W200" i="3"/>
  <c r="Z199" i="3"/>
  <c r="Y199" i="3"/>
  <c r="X199" i="3"/>
  <c r="W199" i="3"/>
  <c r="Z198" i="3"/>
  <c r="Y198" i="3"/>
  <c r="X198" i="3"/>
  <c r="W198" i="3"/>
  <c r="Z197" i="3"/>
  <c r="Y197" i="3"/>
  <c r="X197" i="3"/>
  <c r="W197" i="3"/>
  <c r="Z196" i="3"/>
  <c r="Y196" i="3"/>
  <c r="X196" i="3"/>
  <c r="W196" i="3"/>
  <c r="Z195" i="3"/>
  <c r="Y195" i="3"/>
  <c r="X195" i="3"/>
  <c r="W195" i="3"/>
  <c r="Z194" i="3"/>
  <c r="Y194" i="3"/>
  <c r="X194" i="3"/>
  <c r="W194" i="3"/>
  <c r="Z193" i="3"/>
  <c r="Y193" i="3"/>
  <c r="X193" i="3"/>
  <c r="W193" i="3"/>
  <c r="Z192" i="3"/>
  <c r="Y192" i="3"/>
  <c r="X192" i="3"/>
  <c r="W192" i="3"/>
  <c r="Z191" i="3"/>
  <c r="Y191" i="3"/>
  <c r="X191" i="3"/>
  <c r="W191" i="3"/>
  <c r="Z190" i="3"/>
  <c r="Y190" i="3"/>
  <c r="X190" i="3"/>
  <c r="W190" i="3"/>
  <c r="Z189" i="3"/>
  <c r="Y189" i="3"/>
  <c r="X189" i="3"/>
  <c r="W189" i="3"/>
  <c r="Z188" i="3"/>
  <c r="Y188" i="3"/>
  <c r="X188" i="3"/>
  <c r="W188" i="3"/>
  <c r="Z187" i="3"/>
  <c r="Y187" i="3"/>
  <c r="X187" i="3"/>
  <c r="W187" i="3"/>
  <c r="Z186" i="3"/>
  <c r="Y186" i="3"/>
  <c r="X186" i="3"/>
  <c r="W186" i="3"/>
  <c r="Z185" i="3"/>
  <c r="Y185" i="3"/>
  <c r="X185" i="3"/>
  <c r="W185" i="3"/>
  <c r="Z184" i="3"/>
  <c r="Y184" i="3"/>
  <c r="X184" i="3"/>
  <c r="W184" i="3"/>
  <c r="Z183" i="3"/>
  <c r="Y183" i="3"/>
  <c r="X183" i="3"/>
  <c r="W183" i="3"/>
  <c r="Z182" i="3"/>
  <c r="Y182" i="3"/>
  <c r="X182" i="3"/>
  <c r="W182" i="3"/>
  <c r="Z17" i="3"/>
  <c r="Y17" i="3"/>
  <c r="X17" i="3"/>
  <c r="W17" i="3"/>
  <c r="Z16" i="3"/>
  <c r="Y16" i="3"/>
  <c r="X16" i="3"/>
  <c r="W16" i="3"/>
  <c r="Z15" i="3"/>
  <c r="Y15" i="3"/>
  <c r="X15" i="3"/>
  <c r="W15" i="3"/>
  <c r="Z181" i="3"/>
  <c r="Y181" i="3"/>
  <c r="X181" i="3"/>
  <c r="W181" i="3"/>
  <c r="Z180" i="3"/>
  <c r="Y180" i="3"/>
  <c r="X180" i="3"/>
  <c r="W180" i="3"/>
  <c r="Z179" i="3"/>
  <c r="Y179" i="3"/>
  <c r="X179" i="3"/>
  <c r="W179" i="3"/>
  <c r="Z178" i="3"/>
  <c r="Y178" i="3"/>
  <c r="X178" i="3"/>
  <c r="W178" i="3"/>
  <c r="Z177" i="3"/>
  <c r="Y177" i="3"/>
  <c r="X177" i="3"/>
  <c r="W177" i="3"/>
  <c r="Z176" i="3"/>
  <c r="Y176" i="3"/>
  <c r="X176" i="3"/>
  <c r="W176" i="3"/>
  <c r="Z14" i="3"/>
  <c r="Y14" i="3"/>
  <c r="X14" i="3"/>
  <c r="W14" i="3"/>
  <c r="Z13" i="3"/>
  <c r="Y13" i="3"/>
  <c r="X13" i="3"/>
  <c r="W13" i="3"/>
  <c r="Z12" i="3"/>
  <c r="Y12" i="3"/>
  <c r="X12" i="3"/>
  <c r="W12" i="3"/>
  <c r="Z175" i="3"/>
  <c r="Y175" i="3"/>
  <c r="X175" i="3"/>
  <c r="W175" i="3"/>
  <c r="Z174" i="3"/>
  <c r="Y174" i="3"/>
  <c r="X174" i="3"/>
  <c r="W174" i="3"/>
  <c r="Z173" i="3"/>
  <c r="Y173" i="3"/>
  <c r="X173" i="3"/>
  <c r="W173" i="3"/>
  <c r="Z172" i="3"/>
  <c r="Y172" i="3"/>
  <c r="X172" i="3"/>
  <c r="W172" i="3"/>
  <c r="Z171" i="3"/>
  <c r="Y171" i="3"/>
  <c r="X171" i="3"/>
  <c r="W171" i="3"/>
  <c r="Z170" i="3"/>
  <c r="Y170" i="3"/>
  <c r="X170" i="3"/>
  <c r="W170" i="3"/>
  <c r="Z169" i="3"/>
  <c r="Y169" i="3"/>
  <c r="X169" i="3"/>
  <c r="W169" i="3"/>
  <c r="Z168" i="3"/>
  <c r="Y168" i="3"/>
  <c r="X168" i="3"/>
  <c r="W168" i="3"/>
  <c r="Z167" i="3"/>
  <c r="Y167" i="3"/>
  <c r="X167" i="3"/>
  <c r="W167" i="3"/>
  <c r="Z166" i="3"/>
  <c r="Y166" i="3"/>
  <c r="X166" i="3"/>
  <c r="W166" i="3"/>
  <c r="Z165" i="3"/>
  <c r="Y165" i="3"/>
  <c r="X165" i="3"/>
  <c r="W165" i="3"/>
  <c r="Z164" i="3"/>
  <c r="Y164" i="3"/>
  <c r="X164" i="3"/>
  <c r="W164" i="3"/>
  <c r="Z163" i="3"/>
  <c r="Y163" i="3"/>
  <c r="X163" i="3"/>
  <c r="W163" i="3"/>
  <c r="Z162" i="3"/>
  <c r="Y162" i="3"/>
  <c r="X162" i="3"/>
  <c r="W162" i="3"/>
  <c r="Z161" i="3"/>
  <c r="Y161" i="3"/>
  <c r="X161" i="3"/>
  <c r="W161" i="3"/>
  <c r="Z11" i="3"/>
  <c r="Y11" i="3"/>
  <c r="X11" i="3"/>
  <c r="W11" i="3"/>
  <c r="Z160" i="3"/>
  <c r="Y160" i="3"/>
  <c r="X160" i="3"/>
  <c r="W160" i="3"/>
  <c r="Z10" i="3"/>
  <c r="Y10" i="3"/>
  <c r="X10" i="3"/>
  <c r="W10" i="3"/>
  <c r="Z159" i="3"/>
  <c r="Y159" i="3"/>
  <c r="X159" i="3"/>
  <c r="W159" i="3"/>
  <c r="Z158" i="3"/>
  <c r="Y158" i="3"/>
  <c r="X158" i="3"/>
  <c r="W158" i="3"/>
  <c r="Z9" i="3"/>
  <c r="Y9" i="3"/>
  <c r="X9" i="3"/>
  <c r="W9" i="3"/>
  <c r="Z8" i="3"/>
  <c r="Y8" i="3"/>
  <c r="X8" i="3"/>
  <c r="W8" i="3"/>
  <c r="Z7" i="3"/>
  <c r="Y7" i="3"/>
  <c r="X7" i="3"/>
  <c r="W7" i="3"/>
  <c r="Z157" i="3"/>
  <c r="Y157" i="3"/>
  <c r="X157" i="3"/>
  <c r="W157" i="3"/>
  <c r="Z156" i="3"/>
  <c r="Y156" i="3"/>
  <c r="X156" i="3"/>
  <c r="W156" i="3"/>
  <c r="Z155" i="3"/>
  <c r="Y155" i="3"/>
  <c r="X155" i="3"/>
  <c r="W155" i="3"/>
  <c r="Z154" i="3"/>
  <c r="Y154" i="3"/>
  <c r="X154" i="3"/>
  <c r="W154" i="3"/>
  <c r="Z153" i="3"/>
  <c r="Y153" i="3"/>
  <c r="X153" i="3"/>
  <c r="W153" i="3"/>
  <c r="Z152" i="3"/>
  <c r="Y152" i="3"/>
  <c r="X152" i="3"/>
  <c r="W152" i="3"/>
  <c r="Z151" i="3"/>
  <c r="Y151" i="3"/>
  <c r="X151" i="3"/>
  <c r="W151" i="3"/>
  <c r="Z150" i="3"/>
  <c r="Y150" i="3"/>
  <c r="X150" i="3"/>
  <c r="W150" i="3"/>
  <c r="Z149" i="3"/>
  <c r="Y149" i="3"/>
  <c r="X149" i="3"/>
  <c r="W149" i="3"/>
  <c r="Z148" i="3"/>
  <c r="Y148" i="3"/>
  <c r="X148" i="3"/>
  <c r="W148" i="3"/>
  <c r="Z147" i="3"/>
  <c r="Y147" i="3"/>
  <c r="X147" i="3"/>
  <c r="W147" i="3"/>
  <c r="Z146" i="3"/>
  <c r="Y146" i="3"/>
  <c r="X146" i="3"/>
  <c r="W146" i="3"/>
  <c r="Z145" i="3"/>
  <c r="Y145" i="3"/>
  <c r="X145" i="3"/>
  <c r="W145" i="3"/>
  <c r="Z6" i="3"/>
  <c r="Y6" i="3"/>
  <c r="X6" i="3"/>
  <c r="W6" i="3"/>
  <c r="Z144" i="3"/>
  <c r="Y144" i="3"/>
  <c r="X144" i="3"/>
  <c r="W144" i="3"/>
  <c r="Z143" i="3"/>
  <c r="Y143" i="3"/>
  <c r="X143" i="3"/>
  <c r="W143" i="3"/>
  <c r="Z142" i="3"/>
  <c r="Y142" i="3"/>
  <c r="X142" i="3"/>
  <c r="W142" i="3"/>
  <c r="Z5" i="3"/>
  <c r="Y5" i="3"/>
  <c r="X5" i="3"/>
  <c r="W5" i="3"/>
  <c r="Z141" i="3"/>
  <c r="Y141" i="3"/>
  <c r="X141" i="3"/>
  <c r="W141" i="3"/>
  <c r="Z140" i="3"/>
  <c r="Y140" i="3"/>
  <c r="X140" i="3"/>
  <c r="W140" i="3"/>
  <c r="Z139" i="3"/>
  <c r="Y139" i="3"/>
  <c r="X139" i="3"/>
  <c r="W139" i="3"/>
  <c r="Z138" i="3"/>
  <c r="Y138" i="3"/>
  <c r="X138" i="3"/>
  <c r="W138" i="3"/>
  <c r="Z4" i="3"/>
  <c r="Y4" i="3"/>
  <c r="X4" i="3"/>
  <c r="W4" i="3"/>
  <c r="Z137" i="3"/>
  <c r="Y137" i="3"/>
  <c r="X137" i="3"/>
  <c r="W137" i="3"/>
  <c r="Z3" i="3"/>
  <c r="Y3" i="3"/>
  <c r="X3" i="3"/>
  <c r="W3" i="3"/>
  <c r="Z2" i="3"/>
  <c r="Y2" i="3"/>
  <c r="X2" i="3"/>
  <c r="W2" i="3"/>
  <c r="Z136" i="3"/>
  <c r="Y136" i="3"/>
  <c r="X136" i="3"/>
  <c r="W136" i="3"/>
  <c r="Z135" i="3"/>
  <c r="Y135" i="3"/>
  <c r="X135" i="3"/>
  <c r="W135" i="3"/>
  <c r="Z134" i="3"/>
  <c r="Y134" i="3"/>
  <c r="X134" i="3"/>
  <c r="W134" i="3"/>
  <c r="Z132" i="3"/>
  <c r="Y132" i="3"/>
  <c r="X132" i="3"/>
  <c r="W132" i="3"/>
  <c r="Z130" i="3"/>
  <c r="Y130" i="3"/>
  <c r="X130" i="3"/>
  <c r="W130" i="3"/>
  <c r="Z127" i="3"/>
  <c r="Y127" i="3"/>
  <c r="X127" i="3"/>
  <c r="W127" i="3"/>
  <c r="Z126" i="3"/>
  <c r="Y126" i="3"/>
  <c r="X126" i="3"/>
  <c r="W126" i="3"/>
  <c r="Z125" i="3"/>
  <c r="Y125" i="3"/>
  <c r="X125" i="3"/>
  <c r="W125" i="3"/>
  <c r="Z124" i="3"/>
  <c r="Y124" i="3"/>
  <c r="X124" i="3"/>
  <c r="W124" i="3"/>
  <c r="Z123" i="3"/>
  <c r="Y123" i="3"/>
  <c r="X123" i="3"/>
  <c r="W123" i="3"/>
  <c r="Z122" i="3"/>
  <c r="Y122" i="3"/>
  <c r="X122" i="3"/>
  <c r="W122" i="3"/>
  <c r="Z121" i="3"/>
  <c r="Y121" i="3"/>
  <c r="X121" i="3"/>
  <c r="W121" i="3"/>
  <c r="Z119" i="3"/>
  <c r="Y119" i="3"/>
  <c r="X119" i="3"/>
  <c r="W119" i="3"/>
  <c r="Z117" i="3"/>
  <c r="Y117" i="3"/>
  <c r="X117" i="3"/>
  <c r="W117" i="3"/>
  <c r="Z116" i="3"/>
  <c r="Y116" i="3"/>
  <c r="X116" i="3"/>
  <c r="W116" i="3"/>
  <c r="Z115" i="3"/>
  <c r="Y115" i="3"/>
  <c r="X115" i="3"/>
  <c r="W115" i="3"/>
  <c r="Z113" i="3"/>
  <c r="Y113" i="3"/>
  <c r="X113" i="3"/>
  <c r="W113" i="3"/>
  <c r="Z112" i="3"/>
  <c r="Y112" i="3"/>
  <c r="X112" i="3"/>
  <c r="Y68" i="9" l="1"/>
  <c r="X68" i="9"/>
  <c r="W68" i="9"/>
  <c r="V68" i="9"/>
  <c r="Y69" i="9"/>
  <c r="X69" i="9"/>
  <c r="W69" i="9"/>
  <c r="V69" i="9"/>
  <c r="Y70" i="9"/>
  <c r="X70" i="9"/>
  <c r="W70" i="9"/>
  <c r="V70" i="9"/>
  <c r="Y71" i="9"/>
  <c r="X71" i="9"/>
  <c r="W71" i="9"/>
  <c r="V71" i="9"/>
  <c r="Y72" i="9"/>
  <c r="X72" i="9"/>
  <c r="W72" i="9"/>
  <c r="V72" i="9"/>
  <c r="Y73" i="9"/>
  <c r="X73" i="9"/>
  <c r="W73" i="9"/>
  <c r="V73" i="9"/>
  <c r="Y74" i="9"/>
  <c r="X74" i="9"/>
  <c r="W74" i="9"/>
  <c r="V74" i="9"/>
  <c r="Y75" i="9"/>
  <c r="X75" i="9"/>
  <c r="W75" i="9"/>
  <c r="V75" i="9"/>
  <c r="Y76" i="9"/>
  <c r="X76" i="9"/>
  <c r="W76" i="9"/>
  <c r="V76" i="9"/>
  <c r="Y77" i="9"/>
  <c r="X77" i="9"/>
  <c r="W77" i="9"/>
  <c r="V77" i="9"/>
  <c r="Y78" i="9"/>
  <c r="X78" i="9"/>
  <c r="W78" i="9"/>
  <c r="V78" i="9"/>
  <c r="Y79" i="9"/>
  <c r="X79" i="9"/>
  <c r="W79" i="9"/>
  <c r="V79" i="9"/>
  <c r="Y80" i="9"/>
  <c r="X80" i="9"/>
  <c r="W80" i="9"/>
  <c r="V80" i="9"/>
  <c r="Y81" i="9"/>
  <c r="X81" i="9"/>
  <c r="W81" i="9"/>
  <c r="V81" i="9"/>
  <c r="Y82" i="9"/>
  <c r="X82" i="9"/>
  <c r="W82" i="9"/>
  <c r="V82" i="9"/>
  <c r="Y83" i="9"/>
  <c r="X83" i="9"/>
  <c r="W83" i="9"/>
  <c r="V83" i="9"/>
  <c r="Y84" i="9"/>
  <c r="X84" i="9"/>
  <c r="W84" i="9"/>
  <c r="V84" i="9"/>
  <c r="Y85" i="9"/>
  <c r="X85" i="9"/>
  <c r="W85" i="9"/>
  <c r="V85" i="9"/>
  <c r="Y86" i="9"/>
  <c r="X86" i="9"/>
  <c r="W86" i="9"/>
  <c r="V86" i="9"/>
  <c r="Y87" i="9"/>
  <c r="X87" i="9"/>
  <c r="W87" i="9"/>
  <c r="V87" i="9"/>
  <c r="Y88" i="9"/>
  <c r="X88" i="9"/>
  <c r="W88" i="9"/>
  <c r="V88" i="9"/>
  <c r="Y89" i="9"/>
  <c r="X89" i="9"/>
  <c r="W89" i="9"/>
  <c r="V89" i="9"/>
  <c r="Y90" i="9"/>
  <c r="X90" i="9"/>
  <c r="W90" i="9"/>
  <c r="V90" i="9"/>
  <c r="Y91" i="9"/>
  <c r="X91" i="9"/>
  <c r="W91" i="9"/>
  <c r="V91" i="9"/>
  <c r="Y92" i="9"/>
  <c r="X92" i="9"/>
  <c r="W92" i="9"/>
  <c r="V92" i="9"/>
  <c r="Y93" i="9"/>
  <c r="X93" i="9"/>
  <c r="W93" i="9"/>
  <c r="V93" i="9"/>
  <c r="Y94" i="9"/>
  <c r="X94" i="9"/>
  <c r="W94" i="9"/>
  <c r="V94" i="9"/>
  <c r="Y95" i="9"/>
  <c r="X95" i="9"/>
  <c r="W95" i="9"/>
  <c r="V95" i="9"/>
  <c r="Y96" i="9"/>
  <c r="X96" i="9"/>
  <c r="W96" i="9"/>
  <c r="V96" i="9"/>
  <c r="Y97" i="9"/>
  <c r="X97" i="9"/>
  <c r="W97" i="9"/>
  <c r="V97" i="9"/>
  <c r="Y98" i="9"/>
  <c r="X98" i="9"/>
  <c r="W98" i="9"/>
  <c r="V98" i="9"/>
  <c r="Y99" i="9"/>
  <c r="X99" i="9"/>
  <c r="W99" i="9"/>
  <c r="V99" i="9"/>
  <c r="Y100" i="9"/>
  <c r="X100" i="9"/>
  <c r="W100" i="9"/>
  <c r="V100" i="9"/>
  <c r="Y101" i="9"/>
  <c r="X101" i="9"/>
  <c r="W101" i="9"/>
  <c r="V101" i="9"/>
  <c r="Y102" i="9"/>
  <c r="X102" i="9"/>
  <c r="W102" i="9"/>
  <c r="V102" i="9"/>
  <c r="Y103" i="9"/>
  <c r="X103" i="9"/>
  <c r="W103" i="9"/>
  <c r="V103" i="9"/>
  <c r="Y104" i="9"/>
  <c r="X104" i="9"/>
  <c r="W104" i="9"/>
  <c r="V104" i="9"/>
  <c r="Y105" i="9"/>
  <c r="X105" i="9"/>
  <c r="W105" i="9"/>
  <c r="V105" i="9"/>
  <c r="Y106" i="9"/>
  <c r="X106" i="9"/>
  <c r="W106" i="9"/>
  <c r="V106" i="9"/>
  <c r="Y107" i="9"/>
  <c r="X107" i="9"/>
  <c r="W107" i="9"/>
  <c r="V107" i="9"/>
  <c r="Y108" i="9"/>
  <c r="X108" i="9"/>
  <c r="W108" i="9"/>
  <c r="V108" i="9"/>
  <c r="Y109" i="9"/>
  <c r="X109" i="9"/>
  <c r="W109" i="9"/>
  <c r="V109" i="9"/>
  <c r="Y110" i="9"/>
  <c r="X110" i="9"/>
  <c r="W110" i="9"/>
  <c r="V110" i="9"/>
  <c r="Y111" i="9"/>
  <c r="X111" i="9"/>
  <c r="W111" i="9"/>
  <c r="V111" i="9"/>
  <c r="Y112" i="9"/>
  <c r="X112" i="9"/>
  <c r="W112" i="9"/>
  <c r="V112" i="9"/>
  <c r="Y113" i="9"/>
  <c r="X113" i="9"/>
  <c r="W113" i="9"/>
  <c r="V113" i="9"/>
  <c r="Y114" i="9"/>
  <c r="X114" i="9"/>
  <c r="W114" i="9"/>
  <c r="V114" i="9"/>
  <c r="Y115" i="9"/>
  <c r="X115" i="9"/>
  <c r="W115" i="9"/>
  <c r="V115" i="9"/>
  <c r="Y116" i="9"/>
  <c r="X116" i="9"/>
  <c r="W116" i="9"/>
  <c r="V116" i="9"/>
  <c r="Y117" i="9"/>
  <c r="X117" i="9"/>
  <c r="W117" i="9"/>
  <c r="V117" i="9"/>
  <c r="Y118" i="9"/>
  <c r="X118" i="9"/>
  <c r="W118" i="9"/>
  <c r="V118" i="9"/>
  <c r="Y119" i="9"/>
  <c r="X119" i="9"/>
  <c r="W119" i="9"/>
  <c r="V119" i="9"/>
  <c r="Y120" i="9"/>
  <c r="X120" i="9"/>
  <c r="W120" i="9"/>
  <c r="V120" i="9"/>
  <c r="Y121" i="9"/>
  <c r="X121" i="9"/>
  <c r="W121" i="9"/>
  <c r="V121" i="9"/>
  <c r="Y122" i="9"/>
  <c r="X122" i="9"/>
  <c r="W122" i="9"/>
  <c r="V122" i="9"/>
  <c r="Y123" i="9"/>
  <c r="X123" i="9"/>
  <c r="W123" i="9"/>
  <c r="V123" i="9"/>
  <c r="Y124" i="9"/>
  <c r="X124" i="9"/>
  <c r="W124" i="9"/>
  <c r="V124" i="9"/>
  <c r="Y125" i="9"/>
  <c r="X125" i="9"/>
  <c r="W125" i="9"/>
  <c r="V125" i="9"/>
  <c r="Y126" i="9"/>
  <c r="X126" i="9"/>
  <c r="W126" i="9"/>
  <c r="V126" i="9"/>
  <c r="Y127" i="9"/>
  <c r="X127" i="9"/>
  <c r="W127" i="9"/>
  <c r="V127" i="9"/>
  <c r="Y128" i="9"/>
  <c r="X128" i="9"/>
  <c r="W128" i="9"/>
  <c r="V128" i="9"/>
  <c r="Y129" i="9"/>
  <c r="X129" i="9"/>
  <c r="W129" i="9"/>
  <c r="V129" i="9"/>
  <c r="Y130" i="9"/>
  <c r="X130" i="9"/>
  <c r="W130" i="9"/>
  <c r="V130" i="9"/>
  <c r="Y131" i="9"/>
  <c r="X131" i="9"/>
  <c r="W131" i="9"/>
  <c r="V131" i="9"/>
  <c r="Y132" i="9"/>
  <c r="X132" i="9"/>
  <c r="W132" i="9"/>
  <c r="V132" i="9"/>
  <c r="Y133" i="9"/>
  <c r="X133" i="9"/>
  <c r="W133" i="9"/>
  <c r="V133" i="9"/>
  <c r="Y134" i="9"/>
  <c r="X134" i="9"/>
  <c r="W134" i="9"/>
  <c r="V134" i="9"/>
  <c r="Y135" i="9"/>
  <c r="X135" i="9"/>
  <c r="W135" i="9"/>
  <c r="V135" i="9"/>
  <c r="Y136" i="9"/>
  <c r="X136" i="9"/>
  <c r="W136" i="9"/>
  <c r="V136" i="9"/>
  <c r="Y137" i="9"/>
  <c r="X137" i="9"/>
  <c r="W137" i="9"/>
  <c r="V137" i="9"/>
  <c r="Y138" i="9"/>
  <c r="X138" i="9"/>
  <c r="W138" i="9"/>
  <c r="V138" i="9"/>
  <c r="Y139" i="9"/>
  <c r="X139" i="9"/>
  <c r="W139" i="9"/>
  <c r="V139" i="9"/>
  <c r="Y140" i="9"/>
  <c r="X140" i="9"/>
  <c r="W140" i="9"/>
  <c r="V140" i="9"/>
  <c r="Y141" i="9"/>
  <c r="X141" i="9"/>
  <c r="W141" i="9"/>
  <c r="V141" i="9"/>
  <c r="Y142" i="9"/>
  <c r="X142" i="9"/>
  <c r="W142" i="9"/>
  <c r="V142" i="9"/>
  <c r="Y143" i="9"/>
  <c r="X143" i="9"/>
  <c r="W143" i="9"/>
  <c r="V143" i="9"/>
  <c r="Y144" i="9"/>
  <c r="X144" i="9"/>
  <c r="W144" i="9"/>
  <c r="V144" i="9"/>
  <c r="Y145" i="9"/>
  <c r="X145" i="9"/>
  <c r="W145" i="9"/>
  <c r="V145" i="9"/>
  <c r="Y146" i="9"/>
  <c r="X146" i="9"/>
  <c r="W146" i="9"/>
  <c r="V146" i="9"/>
  <c r="Y147" i="9"/>
  <c r="X147" i="9"/>
  <c r="W147" i="9"/>
  <c r="V147" i="9"/>
  <c r="Y148" i="9"/>
  <c r="X148" i="9"/>
  <c r="W148" i="9"/>
  <c r="V148" i="9"/>
  <c r="Y149" i="9"/>
  <c r="X149" i="9"/>
  <c r="W149" i="9"/>
  <c r="V149" i="9"/>
  <c r="Y150" i="9"/>
  <c r="X150" i="9"/>
  <c r="W150" i="9"/>
  <c r="V150" i="9"/>
  <c r="Y151" i="9"/>
  <c r="X151" i="9"/>
  <c r="W151" i="9"/>
  <c r="V151" i="9"/>
  <c r="Y152" i="9"/>
  <c r="X152" i="9"/>
  <c r="W152" i="9"/>
  <c r="V152" i="9"/>
  <c r="Y153" i="9"/>
  <c r="X153" i="9"/>
  <c r="W153" i="9"/>
  <c r="V153" i="9"/>
  <c r="Y154" i="9"/>
  <c r="X154" i="9"/>
  <c r="W154" i="9"/>
  <c r="V154" i="9"/>
  <c r="Y155" i="9"/>
  <c r="X155" i="9"/>
  <c r="W155" i="9"/>
  <c r="V155" i="9"/>
  <c r="Y156" i="9"/>
  <c r="X156" i="9"/>
  <c r="W156" i="9"/>
  <c r="V156" i="9"/>
  <c r="Y157" i="9"/>
  <c r="X157" i="9"/>
  <c r="W157" i="9"/>
  <c r="V157" i="9"/>
  <c r="Y158" i="9"/>
  <c r="X158" i="9"/>
  <c r="W158" i="9"/>
  <c r="V158" i="9"/>
  <c r="Y159" i="9"/>
  <c r="X159" i="9"/>
  <c r="W159" i="9"/>
  <c r="V159" i="9"/>
  <c r="Y160" i="9"/>
  <c r="X160" i="9"/>
  <c r="W160" i="9"/>
  <c r="V160" i="9"/>
  <c r="Y161" i="9"/>
  <c r="X161" i="9"/>
  <c r="W161" i="9"/>
  <c r="V161" i="9"/>
  <c r="Y162" i="9"/>
  <c r="X162" i="9"/>
  <c r="W162" i="9"/>
  <c r="V162" i="9"/>
  <c r="Y163" i="9"/>
  <c r="X163" i="9"/>
  <c r="W163" i="9"/>
  <c r="V163" i="9"/>
  <c r="Y164" i="9"/>
  <c r="X164" i="9"/>
  <c r="W164" i="9"/>
  <c r="V164" i="9"/>
  <c r="Y165" i="9"/>
  <c r="X165" i="9"/>
  <c r="W165" i="9"/>
  <c r="V165" i="9"/>
  <c r="Y166" i="9"/>
  <c r="X166" i="9"/>
  <c r="W166" i="9"/>
  <c r="V166" i="9"/>
  <c r="Y167" i="9"/>
  <c r="X167" i="9"/>
  <c r="W167" i="9"/>
  <c r="V167" i="9"/>
  <c r="Y168" i="9"/>
  <c r="X168" i="9"/>
  <c r="W168" i="9"/>
  <c r="V168" i="9"/>
  <c r="Y169" i="9"/>
  <c r="X169" i="9"/>
  <c r="W169" i="9"/>
  <c r="V169" i="9"/>
  <c r="Y170" i="9"/>
  <c r="X170" i="9"/>
  <c r="W170" i="9"/>
  <c r="V170" i="9"/>
  <c r="Y171" i="9"/>
  <c r="X171" i="9"/>
  <c r="W171" i="9"/>
  <c r="V171" i="9"/>
  <c r="Y172" i="9"/>
  <c r="X172" i="9"/>
  <c r="W172" i="9"/>
  <c r="V172" i="9"/>
  <c r="Y173" i="9"/>
  <c r="X173" i="9"/>
  <c r="W173" i="9"/>
  <c r="V173" i="9"/>
  <c r="Y174" i="9"/>
  <c r="X174" i="9"/>
  <c r="W174" i="9"/>
  <c r="V174" i="9"/>
  <c r="Y175" i="9"/>
  <c r="X175" i="9"/>
  <c r="W175" i="9"/>
  <c r="V175" i="9"/>
  <c r="Y176" i="9"/>
  <c r="X176" i="9"/>
  <c r="W176" i="9"/>
  <c r="V176" i="9"/>
  <c r="Y177" i="9"/>
  <c r="X177" i="9"/>
  <c r="W177" i="9"/>
  <c r="V177" i="9"/>
  <c r="Y178" i="9"/>
  <c r="X178" i="9"/>
  <c r="W178" i="9"/>
  <c r="V178" i="9"/>
  <c r="Y179" i="9"/>
  <c r="X179" i="9"/>
  <c r="W179" i="9"/>
  <c r="V179" i="9"/>
  <c r="Y180" i="9"/>
  <c r="X180" i="9"/>
  <c r="W180" i="9"/>
  <c r="V180" i="9"/>
  <c r="Y181" i="9"/>
  <c r="X181" i="9"/>
  <c r="W181" i="9"/>
  <c r="V181" i="9"/>
  <c r="Y182" i="9"/>
  <c r="X182" i="9"/>
  <c r="W182" i="9"/>
  <c r="V182" i="9"/>
  <c r="Y183" i="9"/>
  <c r="X183" i="9"/>
  <c r="W183" i="9"/>
  <c r="V183" i="9"/>
  <c r="Y184" i="9"/>
  <c r="X184" i="9"/>
  <c r="W184" i="9"/>
  <c r="V184" i="9"/>
  <c r="Y185" i="9"/>
  <c r="X185" i="9"/>
  <c r="W185" i="9"/>
  <c r="V185" i="9"/>
  <c r="Y186" i="9"/>
  <c r="X186" i="9"/>
  <c r="W186" i="9"/>
  <c r="V186" i="9"/>
  <c r="Y187" i="9"/>
  <c r="X187" i="9"/>
  <c r="W187" i="9"/>
  <c r="V187" i="9"/>
  <c r="Y188" i="9"/>
  <c r="X188" i="9"/>
  <c r="W188" i="9"/>
  <c r="V188" i="9"/>
  <c r="Y189" i="9"/>
  <c r="X189" i="9"/>
  <c r="W189" i="9"/>
  <c r="V189" i="9"/>
  <c r="Y190" i="9"/>
  <c r="X190" i="9"/>
  <c r="W190" i="9"/>
  <c r="V190" i="9"/>
  <c r="Y191" i="9"/>
  <c r="X191" i="9"/>
  <c r="W191" i="9"/>
  <c r="V191" i="9"/>
  <c r="Y192" i="9"/>
  <c r="X192" i="9"/>
  <c r="W192" i="9"/>
  <c r="V192" i="9"/>
  <c r="Y193" i="9"/>
  <c r="X193" i="9"/>
  <c r="W193" i="9"/>
  <c r="V193" i="9"/>
  <c r="Y194" i="9"/>
  <c r="X194" i="9"/>
  <c r="W194" i="9"/>
  <c r="V194" i="9"/>
  <c r="Y195" i="9"/>
  <c r="X195" i="9"/>
  <c r="W195" i="9"/>
  <c r="V195" i="9"/>
  <c r="Y196" i="9"/>
  <c r="X196" i="9"/>
  <c r="W196" i="9"/>
  <c r="V196" i="9"/>
  <c r="Y197" i="9"/>
  <c r="X197" i="9"/>
  <c r="W197" i="9"/>
  <c r="V197" i="9"/>
  <c r="Y198" i="9"/>
  <c r="X198" i="9"/>
  <c r="W198" i="9"/>
  <c r="V198" i="9"/>
  <c r="Y199" i="9"/>
  <c r="X199" i="9"/>
  <c r="W199" i="9"/>
  <c r="V199" i="9"/>
  <c r="Y200" i="9"/>
  <c r="X200" i="9"/>
  <c r="W200" i="9"/>
  <c r="V200" i="9"/>
  <c r="Y201" i="9"/>
  <c r="X201" i="9"/>
  <c r="W201" i="9"/>
  <c r="V201" i="9"/>
  <c r="Y202" i="9"/>
  <c r="X202" i="9"/>
  <c r="W202" i="9"/>
  <c r="V202" i="9"/>
  <c r="Y203" i="9"/>
  <c r="X203" i="9"/>
  <c r="W203" i="9"/>
  <c r="V203" i="9"/>
  <c r="Y204" i="9"/>
  <c r="X204" i="9"/>
  <c r="W204" i="9"/>
  <c r="V204" i="9"/>
  <c r="Y205" i="9"/>
  <c r="X205" i="9"/>
  <c r="W205" i="9"/>
  <c r="V205" i="9"/>
  <c r="Y206" i="9"/>
  <c r="X206" i="9"/>
  <c r="W206" i="9"/>
  <c r="V206" i="9"/>
  <c r="Y207" i="9"/>
  <c r="X207" i="9"/>
  <c r="W207" i="9"/>
  <c r="V207" i="9"/>
  <c r="Y208" i="9"/>
  <c r="X208" i="9"/>
  <c r="W208" i="9"/>
  <c r="V208" i="9"/>
  <c r="Y209" i="9"/>
  <c r="X209" i="9"/>
  <c r="W209" i="9"/>
  <c r="V209" i="9"/>
  <c r="Y210" i="9"/>
  <c r="X210" i="9"/>
  <c r="W210" i="9"/>
  <c r="V210" i="9"/>
  <c r="Y211" i="9"/>
  <c r="X211" i="9"/>
  <c r="W211" i="9"/>
  <c r="V211" i="9"/>
  <c r="Y212" i="9"/>
  <c r="X212" i="9"/>
  <c r="W212" i="9"/>
  <c r="V212" i="9"/>
  <c r="Y213" i="9"/>
  <c r="X213" i="9"/>
  <c r="W213" i="9"/>
  <c r="V213" i="9"/>
  <c r="Y214" i="9"/>
  <c r="X214" i="9"/>
  <c r="W214" i="9"/>
  <c r="V214" i="9"/>
  <c r="Y215" i="9"/>
  <c r="X215" i="9"/>
  <c r="W215" i="9"/>
  <c r="V215" i="9"/>
  <c r="Y216" i="9"/>
  <c r="X216" i="9"/>
  <c r="W216" i="9"/>
  <c r="V216" i="9"/>
  <c r="Y217" i="9"/>
  <c r="X217" i="9"/>
  <c r="W217" i="9"/>
  <c r="V217" i="9"/>
  <c r="Y218" i="9"/>
  <c r="X218" i="9"/>
  <c r="W218" i="9"/>
  <c r="V218" i="9"/>
  <c r="Y219" i="9"/>
  <c r="X219" i="9"/>
  <c r="W219" i="9"/>
  <c r="V219" i="9"/>
  <c r="Y220" i="9"/>
  <c r="X220" i="9"/>
  <c r="W220" i="9"/>
  <c r="V220" i="9"/>
  <c r="Y221" i="9"/>
  <c r="X221" i="9"/>
  <c r="W221" i="9"/>
  <c r="V221" i="9"/>
  <c r="Y222" i="9"/>
  <c r="X222" i="9"/>
  <c r="W222" i="9"/>
  <c r="V222" i="9"/>
  <c r="Y223" i="9"/>
  <c r="X223" i="9"/>
  <c r="W223" i="9"/>
  <c r="V223" i="9"/>
  <c r="Y224" i="9"/>
  <c r="X224" i="9"/>
  <c r="W224" i="9"/>
  <c r="V224" i="9"/>
  <c r="Y225" i="9"/>
  <c r="X225" i="9"/>
  <c r="W225" i="9"/>
  <c r="V225" i="9"/>
  <c r="Y226" i="9"/>
  <c r="X226" i="9"/>
  <c r="W226" i="9"/>
  <c r="V226" i="9"/>
  <c r="Y227" i="9"/>
  <c r="X227" i="9"/>
  <c r="W227" i="9"/>
  <c r="V227" i="9"/>
  <c r="Y228" i="9"/>
  <c r="X228" i="9"/>
  <c r="W228" i="9"/>
  <c r="V228" i="9"/>
  <c r="Y229" i="9"/>
  <c r="X229" i="9"/>
  <c r="W229" i="9"/>
  <c r="V229" i="9"/>
  <c r="Y230" i="9"/>
  <c r="X230" i="9"/>
  <c r="W230" i="9"/>
  <c r="V230" i="9"/>
  <c r="Y231" i="9"/>
  <c r="X231" i="9"/>
  <c r="W231" i="9"/>
  <c r="V231" i="9"/>
  <c r="Y232" i="9"/>
  <c r="X232" i="9"/>
  <c r="W232" i="9"/>
  <c r="V232" i="9"/>
  <c r="Y233" i="9"/>
  <c r="X233" i="9"/>
  <c r="W233" i="9"/>
  <c r="V233" i="9"/>
  <c r="Y234" i="9"/>
  <c r="X234" i="9"/>
  <c r="W234" i="9"/>
  <c r="V234" i="9"/>
  <c r="Y235" i="9"/>
  <c r="X235" i="9"/>
  <c r="W235" i="9"/>
  <c r="V235" i="9"/>
  <c r="Y236" i="9"/>
  <c r="X236" i="9"/>
  <c r="W236" i="9"/>
  <c r="V236" i="9"/>
  <c r="Y237" i="9"/>
  <c r="X237" i="9"/>
  <c r="W237" i="9"/>
  <c r="V237" i="9"/>
  <c r="Y238" i="9"/>
  <c r="X238" i="9"/>
  <c r="W238" i="9"/>
  <c r="V238" i="9"/>
  <c r="Y239" i="9"/>
  <c r="X239" i="9"/>
  <c r="W239" i="9"/>
  <c r="V239" i="9"/>
  <c r="Y240" i="9"/>
  <c r="X240" i="9"/>
  <c r="W240" i="9"/>
  <c r="V240" i="9"/>
  <c r="Y241" i="9"/>
  <c r="X241" i="9"/>
  <c r="W241" i="9"/>
  <c r="V241" i="9"/>
  <c r="Y242" i="9"/>
  <c r="X242" i="9"/>
  <c r="W242" i="9"/>
  <c r="V242" i="9"/>
  <c r="Y243" i="9"/>
  <c r="X243" i="9"/>
  <c r="W243" i="9"/>
  <c r="V243" i="9"/>
  <c r="Y244" i="9"/>
  <c r="X244" i="9"/>
  <c r="W244" i="9"/>
  <c r="V244" i="9"/>
  <c r="Y245" i="9"/>
  <c r="X245" i="9"/>
  <c r="W245" i="9"/>
  <c r="V245" i="9"/>
  <c r="Y246" i="9"/>
  <c r="X246" i="9"/>
  <c r="W246" i="9"/>
  <c r="V246" i="9"/>
  <c r="Y247" i="9"/>
  <c r="X247" i="9"/>
  <c r="W247" i="9"/>
  <c r="V247" i="9"/>
  <c r="Y248" i="9"/>
  <c r="X248" i="9"/>
  <c r="W248" i="9"/>
  <c r="V248" i="9"/>
  <c r="Y249" i="9"/>
  <c r="X249" i="9"/>
  <c r="W249" i="9"/>
  <c r="V249" i="9"/>
  <c r="Y250" i="9"/>
  <c r="X250" i="9"/>
  <c r="W250" i="9"/>
  <c r="V250" i="9"/>
  <c r="Y251" i="9"/>
  <c r="X251" i="9"/>
  <c r="W251" i="9"/>
  <c r="V251" i="9"/>
  <c r="Y252" i="9"/>
  <c r="X252" i="9"/>
  <c r="W252" i="9"/>
  <c r="V252" i="9"/>
  <c r="Y253" i="9"/>
  <c r="X253" i="9"/>
  <c r="W253" i="9"/>
  <c r="V253" i="9"/>
  <c r="Y254" i="9"/>
  <c r="X254" i="9"/>
  <c r="W254" i="9"/>
  <c r="V254" i="9"/>
  <c r="Y255" i="9"/>
  <c r="X255" i="9"/>
  <c r="W255" i="9"/>
  <c r="V255" i="9"/>
  <c r="Y256" i="9"/>
  <c r="X256" i="9"/>
  <c r="W256" i="9"/>
  <c r="V256" i="9"/>
  <c r="Y257" i="9"/>
  <c r="X257" i="9"/>
  <c r="W257" i="9"/>
  <c r="V257" i="9"/>
  <c r="Y258" i="9"/>
  <c r="X258" i="9"/>
  <c r="W258" i="9"/>
  <c r="V258" i="9"/>
  <c r="Y259" i="9"/>
  <c r="X259" i="9"/>
  <c r="W259" i="9"/>
  <c r="V259" i="9"/>
  <c r="Y260" i="9"/>
  <c r="X260" i="9"/>
  <c r="W260" i="9"/>
  <c r="V260" i="9"/>
  <c r="Y261" i="9"/>
  <c r="X261" i="9"/>
  <c r="W261" i="9"/>
  <c r="V261" i="9"/>
  <c r="Y262" i="9"/>
  <c r="X262" i="9"/>
  <c r="W262" i="9"/>
  <c r="V262" i="9"/>
  <c r="Y263" i="9"/>
  <c r="X263" i="9"/>
  <c r="W263" i="9"/>
  <c r="V263" i="9"/>
  <c r="Y264" i="9"/>
  <c r="X264" i="9"/>
  <c r="W264" i="9"/>
  <c r="V264" i="9"/>
  <c r="Y265" i="9"/>
  <c r="X265" i="9"/>
  <c r="W265" i="9"/>
  <c r="V265" i="9"/>
  <c r="Y266" i="9"/>
  <c r="X266" i="9"/>
  <c r="W266" i="9"/>
  <c r="V266" i="9"/>
  <c r="Y267" i="9"/>
  <c r="X267" i="9"/>
  <c r="W267" i="9"/>
  <c r="V267" i="9"/>
  <c r="Y268" i="9"/>
  <c r="X268" i="9"/>
  <c r="W268" i="9"/>
  <c r="V268" i="9"/>
  <c r="Y269" i="9"/>
  <c r="X269" i="9"/>
  <c r="W269" i="9"/>
  <c r="V269" i="9"/>
  <c r="Y270" i="9"/>
  <c r="X270" i="9"/>
  <c r="W270" i="9"/>
  <c r="V270" i="9"/>
  <c r="Y271" i="9"/>
  <c r="X271" i="9"/>
  <c r="W271" i="9"/>
  <c r="V271" i="9"/>
  <c r="Y272" i="9"/>
  <c r="X272" i="9"/>
  <c r="W272" i="9"/>
  <c r="V272" i="9"/>
  <c r="Y273" i="9"/>
  <c r="X273" i="9"/>
  <c r="W273" i="9"/>
  <c r="V273" i="9"/>
  <c r="Y274" i="9"/>
  <c r="X274" i="9"/>
  <c r="W274" i="9"/>
  <c r="V274" i="9"/>
  <c r="Y275" i="9"/>
  <c r="X275" i="9"/>
  <c r="W275" i="9"/>
  <c r="V275" i="9"/>
  <c r="Y276" i="9"/>
  <c r="X276" i="9"/>
  <c r="W276" i="9"/>
  <c r="V276" i="9"/>
  <c r="Y277" i="9"/>
  <c r="X277" i="9"/>
  <c r="W277" i="9"/>
  <c r="V277" i="9"/>
  <c r="Y278" i="9"/>
  <c r="X278" i="9"/>
  <c r="W278" i="9"/>
  <c r="V278" i="9"/>
  <c r="Y279" i="9"/>
  <c r="X279" i="9"/>
  <c r="W279" i="9"/>
  <c r="V279" i="9"/>
  <c r="Y280" i="9"/>
  <c r="X280" i="9"/>
  <c r="W280" i="9"/>
  <c r="V280" i="9"/>
  <c r="Y281" i="9"/>
  <c r="X281" i="9"/>
  <c r="W281" i="9"/>
  <c r="V281" i="9"/>
  <c r="Y282" i="9"/>
  <c r="X282" i="9"/>
  <c r="W282" i="9"/>
  <c r="V282" i="9"/>
  <c r="Y283" i="9"/>
  <c r="X283" i="9"/>
  <c r="W283" i="9"/>
  <c r="V283" i="9"/>
  <c r="Y284" i="9"/>
  <c r="X284" i="9"/>
  <c r="W284" i="9"/>
  <c r="V284" i="9"/>
  <c r="Y285" i="9"/>
  <c r="X285" i="9"/>
  <c r="W285" i="9"/>
  <c r="V285" i="9"/>
  <c r="Y286" i="9"/>
  <c r="X286" i="9"/>
  <c r="W286" i="9"/>
  <c r="V286" i="9"/>
  <c r="Y287" i="9"/>
  <c r="X287" i="9"/>
  <c r="W287" i="9"/>
  <c r="V287" i="9"/>
  <c r="Y288" i="9"/>
  <c r="X288" i="9"/>
  <c r="W288" i="9"/>
  <c r="V288" i="9"/>
  <c r="Y289" i="9"/>
  <c r="X289" i="9"/>
  <c r="W289" i="9"/>
  <c r="V289" i="9"/>
  <c r="Y290" i="9"/>
  <c r="X290" i="9"/>
  <c r="W290" i="9"/>
  <c r="V290" i="9"/>
  <c r="Y291" i="9"/>
  <c r="X291" i="9"/>
  <c r="W291" i="9"/>
  <c r="V291" i="9"/>
  <c r="Y292" i="9"/>
  <c r="X292" i="9"/>
  <c r="W292" i="9"/>
  <c r="V292" i="9"/>
  <c r="Y293" i="9"/>
  <c r="X293" i="9"/>
  <c r="W293" i="9"/>
  <c r="V293" i="9"/>
  <c r="Y294" i="9"/>
  <c r="X294" i="9"/>
  <c r="W294" i="9"/>
  <c r="V294" i="9"/>
  <c r="Y295" i="9"/>
  <c r="X295" i="9"/>
  <c r="W295" i="9"/>
  <c r="V295" i="9"/>
  <c r="Y296" i="9"/>
  <c r="X296" i="9"/>
  <c r="W296" i="9"/>
  <c r="V296" i="9"/>
  <c r="Y297" i="9"/>
  <c r="X297" i="9"/>
  <c r="W297" i="9"/>
  <c r="V297" i="9"/>
  <c r="Y298" i="9"/>
  <c r="X298" i="9"/>
  <c r="W298" i="9"/>
  <c r="V298" i="9"/>
  <c r="Y299" i="9"/>
  <c r="X299" i="9"/>
  <c r="W299" i="9"/>
  <c r="V299" i="9"/>
  <c r="Y300" i="9"/>
  <c r="X300" i="9"/>
  <c r="W300" i="9"/>
  <c r="V300" i="9"/>
  <c r="Y301" i="9"/>
  <c r="X301" i="9"/>
  <c r="W301" i="9"/>
  <c r="V301" i="9"/>
  <c r="Y302" i="9"/>
  <c r="X302" i="9"/>
  <c r="W302" i="9"/>
  <c r="V302" i="9"/>
  <c r="Y303" i="9"/>
  <c r="X303" i="9"/>
  <c r="W303" i="9"/>
  <c r="V303" i="9"/>
  <c r="Y304" i="9"/>
  <c r="X304" i="9"/>
  <c r="W304" i="9"/>
  <c r="V304" i="9"/>
  <c r="Y305" i="9"/>
  <c r="X305" i="9"/>
  <c r="W305" i="9"/>
  <c r="V305" i="9"/>
  <c r="Y306" i="9"/>
  <c r="X306" i="9"/>
  <c r="W306" i="9"/>
  <c r="V306" i="9"/>
  <c r="Y307" i="9"/>
  <c r="X307" i="9"/>
  <c r="W307" i="9"/>
  <c r="V307" i="9"/>
  <c r="Y308" i="9"/>
  <c r="X308" i="9"/>
  <c r="W308" i="9"/>
  <c r="V308" i="9"/>
  <c r="Y309" i="9"/>
  <c r="X309" i="9"/>
  <c r="W309" i="9"/>
  <c r="V309" i="9"/>
  <c r="Y310" i="9"/>
  <c r="X310" i="9"/>
  <c r="W310" i="9"/>
  <c r="V310" i="9"/>
  <c r="Y311" i="9"/>
  <c r="X311" i="9"/>
  <c r="W311" i="9"/>
  <c r="V311" i="9"/>
  <c r="Y312" i="9"/>
  <c r="X312" i="9"/>
  <c r="W312" i="9"/>
  <c r="V312" i="9"/>
  <c r="Y313" i="9"/>
  <c r="X313" i="9"/>
  <c r="W313" i="9"/>
  <c r="V313" i="9"/>
  <c r="Y314" i="9"/>
  <c r="X314" i="9"/>
  <c r="W314" i="9"/>
  <c r="V314" i="9"/>
  <c r="Y315" i="9"/>
  <c r="X315" i="9"/>
  <c r="W315" i="9"/>
  <c r="V315" i="9"/>
  <c r="Y316" i="9"/>
  <c r="X316" i="9"/>
  <c r="W316" i="9"/>
  <c r="V316" i="9"/>
  <c r="Y317" i="9"/>
  <c r="X317" i="9"/>
  <c r="W317" i="9"/>
  <c r="V317" i="9"/>
  <c r="Y318" i="9"/>
  <c r="X318" i="9"/>
  <c r="W318" i="9"/>
  <c r="V318" i="9"/>
  <c r="Y319" i="9"/>
  <c r="X319" i="9"/>
  <c r="W319" i="9"/>
  <c r="V319" i="9"/>
  <c r="Y320" i="9"/>
  <c r="X320" i="9"/>
  <c r="W320" i="9"/>
  <c r="V320" i="9"/>
  <c r="Y321" i="9"/>
  <c r="X321" i="9"/>
  <c r="W321" i="9"/>
  <c r="V321" i="9"/>
  <c r="Y322" i="9"/>
  <c r="X322" i="9"/>
  <c r="W322" i="9"/>
  <c r="V322" i="9"/>
  <c r="Y323" i="9"/>
  <c r="X323" i="9"/>
  <c r="W323" i="9"/>
  <c r="V323" i="9"/>
  <c r="Y324" i="9"/>
  <c r="X324" i="9"/>
  <c r="W324" i="9"/>
  <c r="V324" i="9"/>
  <c r="Y325" i="9"/>
  <c r="X325" i="9"/>
  <c r="W325" i="9"/>
  <c r="V325" i="9"/>
  <c r="Y326" i="9"/>
  <c r="X326" i="9"/>
  <c r="W326" i="9"/>
  <c r="V326" i="9"/>
  <c r="Y327" i="9"/>
  <c r="X327" i="9"/>
  <c r="W327" i="9"/>
  <c r="V327" i="9"/>
  <c r="Y328" i="9"/>
  <c r="X328" i="9"/>
  <c r="W328" i="9"/>
  <c r="V328" i="9"/>
  <c r="Y329" i="9"/>
  <c r="X329" i="9"/>
  <c r="W329" i="9"/>
  <c r="V329" i="9"/>
  <c r="Y330" i="9"/>
  <c r="X330" i="9"/>
  <c r="W330" i="9"/>
  <c r="V330" i="9"/>
  <c r="Y331" i="9"/>
  <c r="X331" i="9"/>
  <c r="W331" i="9"/>
  <c r="V331" i="9"/>
  <c r="Y332" i="9"/>
  <c r="X332" i="9"/>
  <c r="W332" i="9"/>
  <c r="V332" i="9"/>
  <c r="Y333" i="9"/>
  <c r="X333" i="9"/>
  <c r="W333" i="9"/>
  <c r="V333" i="9"/>
  <c r="Y334" i="9"/>
  <c r="X334" i="9"/>
  <c r="W334" i="9"/>
  <c r="V334" i="9"/>
  <c r="Y335" i="9"/>
  <c r="X335" i="9"/>
  <c r="W335" i="9"/>
  <c r="V335" i="9"/>
  <c r="Y336" i="9"/>
  <c r="X336" i="9"/>
  <c r="W336" i="9"/>
  <c r="V336" i="9"/>
  <c r="Y337" i="9"/>
  <c r="X337" i="9"/>
  <c r="W337" i="9"/>
  <c r="V337" i="9"/>
  <c r="Y338" i="9"/>
  <c r="X338" i="9"/>
  <c r="W338" i="9"/>
  <c r="V338" i="9"/>
  <c r="Y339" i="9"/>
  <c r="X339" i="9"/>
  <c r="W339" i="9"/>
  <c r="V339" i="9"/>
  <c r="Y340" i="9"/>
  <c r="X340" i="9"/>
  <c r="W340" i="9"/>
  <c r="V340" i="9"/>
  <c r="Y341" i="9"/>
  <c r="X341" i="9"/>
  <c r="W341" i="9"/>
  <c r="V341" i="9"/>
  <c r="Y342" i="9"/>
  <c r="X342" i="9"/>
  <c r="W342" i="9"/>
  <c r="V342" i="9"/>
  <c r="Y343" i="9"/>
  <c r="X343" i="9"/>
  <c r="W343" i="9"/>
  <c r="V343" i="9"/>
  <c r="Y344" i="9"/>
  <c r="X344" i="9"/>
  <c r="W344" i="9"/>
  <c r="V344" i="9"/>
  <c r="Y345" i="9"/>
  <c r="X345" i="9"/>
  <c r="W345" i="9"/>
  <c r="V345" i="9"/>
  <c r="Y346" i="9"/>
  <c r="X346" i="9"/>
  <c r="W346" i="9"/>
  <c r="V346" i="9"/>
  <c r="U67" i="9"/>
  <c r="T67" i="9"/>
  <c r="S67" i="9"/>
  <c r="R67" i="9"/>
  <c r="W23" i="9"/>
  <c r="V23" i="9"/>
  <c r="U23" i="9"/>
  <c r="T23" i="9"/>
  <c r="W24" i="9"/>
  <c r="V24" i="9"/>
  <c r="U24" i="9"/>
  <c r="T24" i="9"/>
  <c r="W25" i="9"/>
  <c r="V25" i="9"/>
  <c r="U25" i="9"/>
  <c r="T25" i="9"/>
  <c r="W26" i="9"/>
  <c r="V26" i="9"/>
  <c r="U26" i="9"/>
  <c r="T26" i="9"/>
  <c r="W27" i="9"/>
  <c r="V27" i="9"/>
  <c r="U27" i="9"/>
  <c r="T27" i="9"/>
  <c r="W28" i="9"/>
  <c r="V28" i="9"/>
  <c r="U28" i="9"/>
  <c r="T28" i="9"/>
  <c r="W29" i="9"/>
  <c r="V29" i="9"/>
  <c r="U29" i="9"/>
  <c r="T29" i="9"/>
  <c r="W30" i="9"/>
  <c r="V30" i="9"/>
  <c r="U30" i="9"/>
  <c r="T30" i="9"/>
  <c r="W31" i="9"/>
  <c r="V31" i="9"/>
  <c r="U31" i="9"/>
  <c r="T31" i="9"/>
  <c r="W32" i="9"/>
  <c r="V32" i="9"/>
  <c r="U32" i="9"/>
  <c r="T32" i="9"/>
  <c r="W33" i="9"/>
  <c r="V33" i="9"/>
  <c r="U33" i="9"/>
  <c r="T33" i="9"/>
  <c r="W34" i="9"/>
  <c r="V34" i="9"/>
  <c r="U34" i="9"/>
  <c r="T34" i="9"/>
  <c r="W35" i="9"/>
  <c r="V35" i="9"/>
  <c r="U35" i="9"/>
  <c r="T35" i="9"/>
  <c r="W36" i="9"/>
  <c r="V36" i="9"/>
  <c r="U36" i="9"/>
  <c r="T36" i="9"/>
  <c r="W37" i="9"/>
  <c r="V37" i="9"/>
  <c r="U37" i="9"/>
  <c r="T37" i="9"/>
  <c r="W38" i="9"/>
  <c r="V38" i="9"/>
  <c r="U38" i="9"/>
  <c r="T38" i="9"/>
  <c r="W39" i="9"/>
  <c r="V39" i="9"/>
  <c r="U39" i="9"/>
  <c r="T39" i="9"/>
  <c r="W40" i="9"/>
  <c r="V40" i="9"/>
  <c r="U40" i="9"/>
  <c r="T40" i="9"/>
  <c r="W41" i="9"/>
  <c r="V41" i="9"/>
  <c r="U41" i="9"/>
  <c r="T41" i="9"/>
  <c r="W42" i="9"/>
  <c r="V42" i="9"/>
  <c r="U42" i="9"/>
  <c r="T42" i="9"/>
  <c r="W43" i="9"/>
  <c r="V43" i="9"/>
  <c r="U43" i="9"/>
  <c r="T43" i="9"/>
  <c r="W44" i="9"/>
  <c r="V44" i="9"/>
  <c r="U44" i="9"/>
  <c r="T44" i="9"/>
  <c r="W45" i="9"/>
  <c r="V45" i="9"/>
  <c r="U45" i="9"/>
  <c r="T45" i="9"/>
  <c r="W46" i="9"/>
  <c r="V46" i="9"/>
  <c r="U46" i="9"/>
  <c r="T46" i="9"/>
  <c r="W47" i="9"/>
  <c r="V47" i="9"/>
  <c r="U47" i="9"/>
  <c r="T47" i="9"/>
  <c r="W48" i="9"/>
  <c r="V48" i="9"/>
  <c r="U48" i="9"/>
  <c r="T48" i="9"/>
  <c r="W49" i="9"/>
  <c r="V49" i="9"/>
  <c r="U49" i="9"/>
  <c r="T49" i="9"/>
  <c r="W50" i="9"/>
  <c r="V50" i="9"/>
  <c r="U50" i="9"/>
  <c r="T50" i="9"/>
  <c r="W51" i="9"/>
  <c r="V51" i="9"/>
  <c r="U51" i="9"/>
  <c r="T51" i="9"/>
  <c r="W52" i="9"/>
  <c r="V52" i="9"/>
  <c r="U52" i="9"/>
  <c r="T52" i="9"/>
  <c r="W53" i="9"/>
  <c r="V53" i="9"/>
  <c r="U53" i="9"/>
  <c r="T53" i="9"/>
  <c r="W54" i="9"/>
  <c r="V54" i="9"/>
  <c r="U54" i="9"/>
  <c r="T54" i="9"/>
  <c r="W55" i="9"/>
  <c r="V55" i="9"/>
  <c r="U55" i="9"/>
  <c r="T55" i="9"/>
  <c r="W56" i="9"/>
  <c r="V56" i="9"/>
  <c r="U56" i="9"/>
  <c r="T56" i="9"/>
  <c r="W57" i="9"/>
  <c r="V57" i="9"/>
  <c r="U57" i="9"/>
  <c r="T57" i="9"/>
  <c r="W58" i="9"/>
  <c r="V58" i="9"/>
  <c r="U58" i="9"/>
  <c r="T58" i="9"/>
  <c r="W59" i="9"/>
  <c r="V59" i="9"/>
  <c r="U59" i="9"/>
  <c r="T59" i="9"/>
  <c r="W60" i="9"/>
  <c r="V60" i="9"/>
  <c r="U60" i="9"/>
  <c r="T60" i="9"/>
  <c r="W61" i="9"/>
  <c r="V61" i="9"/>
  <c r="U61" i="9"/>
  <c r="T61" i="9"/>
  <c r="W62" i="9"/>
  <c r="V62" i="9"/>
  <c r="U62" i="9"/>
  <c r="T62" i="9"/>
  <c r="W63" i="9"/>
  <c r="V63" i="9"/>
  <c r="U63" i="9"/>
  <c r="T63" i="9"/>
  <c r="W64" i="9"/>
  <c r="V64" i="9"/>
  <c r="U64" i="9"/>
  <c r="T64" i="9"/>
  <c r="W65" i="9"/>
  <c r="V65" i="9"/>
  <c r="U65" i="9"/>
  <c r="T65" i="9"/>
  <c r="W66" i="9"/>
  <c r="V66" i="9"/>
  <c r="U66" i="9"/>
  <c r="T66" i="9"/>
  <c r="W5" i="9"/>
  <c r="V5" i="9"/>
  <c r="U5" i="9"/>
  <c r="T5" i="9"/>
  <c r="W6" i="9"/>
  <c r="V6" i="9"/>
  <c r="U6" i="9"/>
  <c r="T6" i="9"/>
  <c r="W7" i="9"/>
  <c r="V7" i="9"/>
  <c r="U7" i="9"/>
  <c r="T7" i="9"/>
  <c r="W8" i="9"/>
  <c r="V8" i="9"/>
  <c r="U8" i="9"/>
  <c r="T8" i="9"/>
  <c r="W9" i="9"/>
  <c r="V9" i="9"/>
  <c r="U9" i="9"/>
  <c r="T9" i="9"/>
  <c r="W10" i="9"/>
  <c r="V10" i="9"/>
  <c r="U10" i="9"/>
  <c r="T10" i="9"/>
  <c r="W11" i="9"/>
  <c r="V11" i="9"/>
  <c r="U11" i="9"/>
  <c r="T11" i="9"/>
  <c r="W12" i="9"/>
  <c r="V12" i="9"/>
  <c r="U12" i="9"/>
  <c r="T12" i="9"/>
  <c r="W13" i="9"/>
  <c r="V13" i="9"/>
  <c r="U13" i="9"/>
  <c r="T13" i="9"/>
  <c r="W14" i="9"/>
  <c r="V14" i="9"/>
  <c r="U14" i="9"/>
  <c r="T14" i="9"/>
  <c r="W15" i="9"/>
  <c r="V15" i="9"/>
  <c r="U15" i="9"/>
  <c r="T15" i="9"/>
  <c r="W16" i="9"/>
  <c r="V16" i="9"/>
  <c r="U16" i="9"/>
  <c r="T16" i="9"/>
  <c r="W17" i="9"/>
  <c r="V17" i="9"/>
  <c r="U17" i="9"/>
  <c r="T17" i="9"/>
  <c r="W18" i="9"/>
  <c r="V18" i="9"/>
  <c r="U18" i="9"/>
  <c r="T18" i="9"/>
  <c r="W19" i="9"/>
  <c r="V19" i="9"/>
  <c r="U19" i="9"/>
  <c r="T19" i="9"/>
  <c r="W20" i="9"/>
  <c r="V20" i="9"/>
  <c r="U20" i="9"/>
  <c r="T20" i="9"/>
  <c r="W21" i="9"/>
  <c r="V21" i="9"/>
  <c r="U21" i="9"/>
  <c r="T21" i="9"/>
  <c r="W22" i="9"/>
  <c r="V22" i="9"/>
  <c r="U22" i="9"/>
  <c r="T22" i="9"/>
  <c r="A2144" i="3"/>
  <c r="I2144" i="3" s="1"/>
  <c r="A2143" i="3"/>
  <c r="I2143" i="3" s="1"/>
  <c r="A2142" i="3"/>
  <c r="I2142" i="3" s="1"/>
  <c r="A2141" i="3"/>
  <c r="I2141" i="3" s="1"/>
  <c r="A2140" i="3"/>
  <c r="I2140" i="3" s="1"/>
  <c r="A2139" i="3"/>
  <c r="I2139" i="3" s="1"/>
  <c r="A2138" i="3"/>
  <c r="I2138" i="3" s="1"/>
  <c r="A2137" i="3"/>
  <c r="I2137" i="3" s="1"/>
  <c r="A2136" i="3"/>
  <c r="I2136" i="3" s="1"/>
  <c r="A2135" i="3"/>
  <c r="A2134" i="3"/>
  <c r="I2135" i="3" s="1"/>
  <c r="A2133" i="3"/>
  <c r="I2134" i="3" s="1"/>
  <c r="A2132" i="3"/>
  <c r="I2133" i="3" s="1"/>
  <c r="A2131" i="3"/>
  <c r="I2132" i="3" s="1"/>
  <c r="A2130" i="3"/>
  <c r="I2131" i="3" s="1"/>
  <c r="A2129" i="3"/>
  <c r="I2130" i="3" s="1"/>
  <c r="A2128" i="3"/>
  <c r="A2127" i="3"/>
  <c r="I2128" i="3" s="1"/>
  <c r="A2126" i="3"/>
  <c r="I2127" i="3" s="1"/>
  <c r="A2125" i="3"/>
  <c r="A2124" i="3"/>
  <c r="I2125" i="3" s="1"/>
  <c r="A2123" i="3"/>
  <c r="I2124" i="3" s="1"/>
  <c r="A2122" i="3"/>
  <c r="A2121" i="3"/>
  <c r="I2122" i="3" s="1"/>
  <c r="A2120" i="3"/>
  <c r="I2121" i="3" s="1"/>
  <c r="A2119" i="3"/>
  <c r="A2118" i="3"/>
  <c r="I2119" i="3" s="1"/>
  <c r="A2117" i="3"/>
  <c r="I2118" i="3" s="1"/>
  <c r="A2116" i="3"/>
  <c r="A2115" i="3"/>
  <c r="I2116" i="3" s="1"/>
  <c r="A2114" i="3"/>
  <c r="I2115" i="3" s="1"/>
  <c r="A2113" i="3"/>
  <c r="A2112" i="3"/>
  <c r="I2113" i="3" s="1"/>
  <c r="A2111" i="3"/>
  <c r="I2112" i="3" s="1"/>
  <c r="A2110" i="3"/>
  <c r="A2109" i="3"/>
  <c r="I2110" i="3" s="1"/>
  <c r="A2108" i="3"/>
  <c r="I2109" i="3" s="1"/>
  <c r="A2107" i="3"/>
  <c r="A2106" i="3"/>
  <c r="I2107" i="3" s="1"/>
  <c r="A2105" i="3"/>
  <c r="I2106" i="3" s="1"/>
  <c r="A2104" i="3"/>
  <c r="A2103" i="3"/>
  <c r="I2104" i="3" s="1"/>
  <c r="A2102" i="3"/>
  <c r="I2103" i="3" s="1"/>
  <c r="A2101" i="3"/>
  <c r="A2100" i="3"/>
  <c r="I2101" i="3" s="1"/>
  <c r="A2099" i="3"/>
  <c r="A2098" i="3"/>
  <c r="A2097" i="3"/>
  <c r="I2098" i="3" s="1"/>
  <c r="A2096" i="3"/>
  <c r="A2095" i="3"/>
  <c r="A2094" i="3"/>
  <c r="I2095" i="3" s="1"/>
  <c r="A2093" i="3"/>
  <c r="A2092" i="3"/>
  <c r="A2091" i="3"/>
  <c r="I2092" i="3" s="1"/>
  <c r="A2090" i="3"/>
  <c r="A2089" i="3"/>
  <c r="A2088" i="3"/>
  <c r="I2089" i="3" s="1"/>
  <c r="A2087" i="3"/>
  <c r="A2086" i="3"/>
  <c r="A2085" i="3"/>
  <c r="I2086" i="3" s="1"/>
  <c r="A2084" i="3"/>
  <c r="A2083" i="3"/>
  <c r="A2082" i="3"/>
  <c r="I2083" i="3" s="1"/>
  <c r="A2081" i="3"/>
  <c r="A2080" i="3"/>
  <c r="A2079" i="3"/>
  <c r="I2080" i="3" s="1"/>
  <c r="A2078" i="3"/>
  <c r="A2077" i="3"/>
  <c r="A2076" i="3"/>
  <c r="A2075" i="3"/>
  <c r="A2074" i="3"/>
  <c r="A2073" i="3"/>
  <c r="I2075" i="3" s="1"/>
  <c r="A2072" i="3"/>
  <c r="I2074" i="3" s="1"/>
  <c r="A2071" i="3"/>
  <c r="A2070" i="3"/>
  <c r="I2072" i="3" s="1"/>
  <c r="A2069" i="3"/>
  <c r="I2071" i="3" s="1"/>
  <c r="A2068" i="3"/>
  <c r="A2067" i="3"/>
  <c r="I2069" i="3" s="1"/>
  <c r="A2066" i="3"/>
  <c r="I2068" i="3" s="1"/>
  <c r="A2065" i="3"/>
  <c r="A2064" i="3"/>
  <c r="A2063" i="3"/>
  <c r="I2066" i="3" s="1"/>
  <c r="A2062" i="3"/>
  <c r="A2061" i="3"/>
  <c r="I2065" i="3" s="1"/>
  <c r="A2060" i="3"/>
  <c r="A2059" i="3"/>
  <c r="A2058" i="3"/>
  <c r="I2062" i="3" s="1"/>
  <c r="A2057" i="3"/>
  <c r="A2056" i="3"/>
  <c r="A2055" i="3"/>
  <c r="I2059" i="3" s="1"/>
  <c r="A2054" i="3"/>
  <c r="A2053" i="3"/>
  <c r="A2052" i="3"/>
  <c r="I2056" i="3" s="1"/>
  <c r="A2051" i="3"/>
  <c r="A2050" i="3"/>
  <c r="A2049" i="3"/>
  <c r="I2053" i="3" s="1"/>
  <c r="A2048" i="3"/>
  <c r="A2047" i="3"/>
  <c r="A2046" i="3"/>
  <c r="I2050" i="3" s="1"/>
  <c r="A2045" i="3"/>
  <c r="A2044" i="3"/>
  <c r="A2043" i="3"/>
  <c r="I2047" i="3" s="1"/>
  <c r="A2042" i="3"/>
  <c r="A2041" i="3"/>
  <c r="A2040" i="3"/>
  <c r="I2044" i="3" s="1"/>
  <c r="A2039" i="3"/>
  <c r="A2038" i="3"/>
  <c r="A2037" i="3"/>
  <c r="A2036" i="3"/>
  <c r="I2042" i="3" s="1"/>
  <c r="A2035" i="3"/>
  <c r="A2034" i="3"/>
  <c r="A2033" i="3"/>
  <c r="I2041" i="3" s="1"/>
  <c r="A2032" i="3"/>
  <c r="A2031" i="3"/>
  <c r="A2030" i="3"/>
  <c r="A2029" i="3"/>
  <c r="A2028" i="3"/>
  <c r="A2027" i="3"/>
  <c r="I2038" i="3" s="1"/>
  <c r="A2026" i="3"/>
  <c r="A2025" i="3"/>
  <c r="I2036" i="3" s="1"/>
  <c r="A2024" i="3"/>
  <c r="I2035" i="3" s="1"/>
  <c r="A2023" i="3"/>
  <c r="A2022" i="3"/>
  <c r="I2033" i="3" s="1"/>
  <c r="A2021" i="3"/>
  <c r="I2032" i="3" s="1"/>
  <c r="A2020" i="3"/>
  <c r="A2019" i="3"/>
  <c r="I2031" i="3" s="1"/>
  <c r="A2018" i="3"/>
  <c r="I2030" i="3" s="1"/>
  <c r="A2017" i="3"/>
  <c r="I2029" i="3" s="1"/>
  <c r="A2016" i="3"/>
  <c r="I2028" i="3" s="1"/>
  <c r="A2015" i="3"/>
  <c r="I2027" i="3" s="1"/>
  <c r="A2014" i="3"/>
  <c r="A2013" i="3"/>
  <c r="I2026" i="3" s="1"/>
  <c r="A2012" i="3"/>
  <c r="A2011" i="3"/>
  <c r="A2010" i="3"/>
  <c r="I2023" i="3" s="1"/>
  <c r="A2009" i="3"/>
  <c r="A2008" i="3"/>
  <c r="A2007" i="3"/>
  <c r="I2020" i="3" s="1"/>
  <c r="A2006" i="3"/>
  <c r="A2005" i="3"/>
  <c r="A2004" i="3"/>
  <c r="I2018" i="3" s="1"/>
  <c r="A2003" i="3"/>
  <c r="A2002" i="3"/>
  <c r="I2017" i="3" s="1"/>
  <c r="A2001" i="3"/>
  <c r="I2016" i="3" s="1"/>
  <c r="A2000" i="3"/>
  <c r="A1999" i="3"/>
  <c r="A1998" i="3"/>
  <c r="A1997" i="3"/>
  <c r="A1996" i="3"/>
  <c r="A1995" i="3"/>
  <c r="I2015" i="3" s="1"/>
  <c r="A1994" i="3"/>
  <c r="I2014" i="3" s="1"/>
  <c r="A1993" i="3"/>
  <c r="A1992" i="3"/>
  <c r="I2012" i="3" s="1"/>
  <c r="A1991" i="3"/>
  <c r="I2011" i="3" s="1"/>
  <c r="A1990" i="3"/>
  <c r="A1989" i="3"/>
  <c r="I2009" i="3" s="1"/>
  <c r="A1988" i="3"/>
  <c r="I2008" i="3" s="1"/>
  <c r="A1987" i="3"/>
  <c r="A1986" i="3"/>
  <c r="A1985" i="3"/>
  <c r="A1984" i="3"/>
  <c r="A1983" i="3"/>
  <c r="I2006" i="3" s="1"/>
  <c r="A1982" i="3"/>
  <c r="I2005" i="3" s="1"/>
  <c r="A1981" i="3"/>
  <c r="A1980" i="3"/>
  <c r="I2003" i="3" s="1"/>
  <c r="A1979" i="3"/>
  <c r="I2002" i="3" s="1"/>
  <c r="A1978" i="3"/>
  <c r="A1977" i="3"/>
  <c r="A1976" i="3"/>
  <c r="A1975" i="3"/>
  <c r="A1974" i="3"/>
  <c r="I1999" i="3" s="1"/>
  <c r="A1973" i="3"/>
  <c r="A1972" i="3"/>
  <c r="A1971" i="3"/>
  <c r="A1970" i="3"/>
  <c r="I1996" i="3" s="1"/>
  <c r="A1969" i="3"/>
  <c r="A1968" i="3"/>
  <c r="I1994" i="3" s="1"/>
  <c r="A1967" i="3"/>
  <c r="I1993" i="3" s="1"/>
  <c r="A1966" i="3"/>
  <c r="A1965" i="3"/>
  <c r="I1991" i="3" s="1"/>
  <c r="A1964" i="3"/>
  <c r="I1990" i="3" s="1"/>
  <c r="A1963" i="3"/>
  <c r="A1962" i="3"/>
  <c r="I1988" i="3" s="1"/>
  <c r="A1961" i="3"/>
  <c r="I1987" i="3" s="1"/>
  <c r="A1960" i="3"/>
  <c r="A1959" i="3"/>
  <c r="I1985" i="3" s="1"/>
  <c r="A1958" i="3"/>
  <c r="I1984" i="3" s="1"/>
  <c r="A1957" i="3"/>
  <c r="A1956" i="3"/>
  <c r="A1955" i="3"/>
  <c r="I1982" i="3" s="1"/>
  <c r="A1954" i="3"/>
  <c r="A1953" i="3"/>
  <c r="I1981" i="3" s="1"/>
  <c r="A1952" i="3"/>
  <c r="A1951" i="3"/>
  <c r="A1950" i="3"/>
  <c r="I1979" i="3" s="1"/>
  <c r="A1949" i="3"/>
  <c r="I1978" i="3" s="1"/>
  <c r="A1948" i="3"/>
  <c r="A1947" i="3"/>
  <c r="A1946" i="3"/>
  <c r="A1945" i="3"/>
  <c r="A1944" i="3"/>
  <c r="I1976" i="3" s="1"/>
  <c r="A1943" i="3"/>
  <c r="A1942" i="3"/>
  <c r="I1975" i="3" s="1"/>
  <c r="A1941" i="3"/>
  <c r="A1940" i="3"/>
  <c r="A1939" i="3"/>
  <c r="A1938" i="3"/>
  <c r="I1972" i="3" s="1"/>
  <c r="A1937" i="3"/>
  <c r="A1936" i="3"/>
  <c r="A1935" i="3"/>
  <c r="I1969" i="3" s="1"/>
  <c r="A1934" i="3"/>
  <c r="A1933" i="3"/>
  <c r="A1932" i="3"/>
  <c r="A1931" i="3"/>
  <c r="A1930" i="3"/>
  <c r="A1929" i="3"/>
  <c r="I1966" i="3" s="1"/>
  <c r="A1928" i="3"/>
  <c r="A1927" i="3"/>
  <c r="A1926" i="3"/>
  <c r="I1963" i="3" s="1"/>
  <c r="A1925" i="3"/>
  <c r="A1924" i="3"/>
  <c r="A1923" i="3"/>
  <c r="A1922" i="3"/>
  <c r="A1921" i="3"/>
  <c r="A1920" i="3"/>
  <c r="I1960" i="3" s="1"/>
  <c r="A1919" i="3"/>
  <c r="A1918" i="3"/>
  <c r="A1917" i="3"/>
  <c r="A1916" i="3"/>
  <c r="I1957" i="3" s="1"/>
  <c r="A1915" i="3"/>
  <c r="A1914" i="3"/>
  <c r="I1955" i="3" s="1"/>
  <c r="A1913" i="3"/>
  <c r="A1912" i="3"/>
  <c r="A1911" i="3"/>
  <c r="A1910" i="3"/>
  <c r="I1954" i="3" s="1"/>
  <c r="A1909" i="3"/>
  <c r="A1908" i="3"/>
  <c r="A1907" i="3"/>
  <c r="A1906" i="3"/>
  <c r="A1905" i="3"/>
  <c r="I1950" i="3" s="1"/>
  <c r="A1904" i="3"/>
  <c r="I1949" i="3" s="1"/>
  <c r="A1903" i="3"/>
  <c r="I1948" i="3" s="1"/>
  <c r="A1902" i="3"/>
  <c r="I1947" i="3" s="1"/>
  <c r="A1901" i="3"/>
  <c r="I1946" i="3" s="1"/>
  <c r="A1900" i="3"/>
  <c r="I1945" i="3" s="1"/>
  <c r="A1899" i="3"/>
  <c r="I1944" i="3" s="1"/>
  <c r="A1898" i="3"/>
  <c r="A1897" i="3"/>
  <c r="I1943" i="3" s="1"/>
  <c r="A1896" i="3"/>
  <c r="I1942" i="3" s="1"/>
  <c r="A1895" i="3"/>
  <c r="A1894" i="3"/>
  <c r="I1940" i="3" s="1"/>
  <c r="A1893" i="3"/>
  <c r="I1939" i="3" s="1"/>
  <c r="A1892" i="3"/>
  <c r="A1891" i="3"/>
  <c r="A1890" i="3"/>
  <c r="I1937" i="3" s="1"/>
  <c r="A1889" i="3"/>
  <c r="I1936" i="3" s="1"/>
  <c r="A1888" i="3"/>
  <c r="A1887" i="3"/>
  <c r="I1934" i="3" s="1"/>
  <c r="A1886" i="3"/>
  <c r="A1885" i="3"/>
  <c r="I1933" i="3" s="1"/>
  <c r="A1884" i="3"/>
  <c r="I1932" i="3" s="1"/>
  <c r="A1883" i="3"/>
  <c r="I1931" i="3" s="1"/>
  <c r="A1882" i="3"/>
  <c r="A1881" i="3"/>
  <c r="I1930" i="3" s="1"/>
  <c r="A1880" i="3"/>
  <c r="A1879" i="3"/>
  <c r="I1928" i="3" s="1"/>
  <c r="A1878" i="3"/>
  <c r="I1927" i="3" s="1"/>
  <c r="A1877" i="3"/>
  <c r="A1876" i="3"/>
  <c r="A1875" i="3"/>
  <c r="I1926" i="3" s="1"/>
  <c r="A1874" i="3"/>
  <c r="A1873" i="3"/>
  <c r="I1925" i="3" s="1"/>
  <c r="A1872" i="3"/>
  <c r="I1924" i="3" s="1"/>
  <c r="A1871" i="3"/>
  <c r="A1870" i="3"/>
  <c r="I1922" i="3" s="1"/>
  <c r="A1869" i="3"/>
  <c r="I1921" i="3" s="1"/>
  <c r="A1868" i="3"/>
  <c r="A1867" i="3"/>
  <c r="I1919" i="3" s="1"/>
  <c r="A1866" i="3"/>
  <c r="I1918" i="3" s="1"/>
  <c r="A1865" i="3"/>
  <c r="A1864" i="3"/>
  <c r="A1863" i="3"/>
  <c r="I1916" i="3" s="1"/>
  <c r="A1862" i="3"/>
  <c r="I1915" i="3" s="1"/>
  <c r="A1861" i="3"/>
  <c r="A1860" i="3"/>
  <c r="I1913" i="3" s="1"/>
  <c r="A1859" i="3"/>
  <c r="I1912" i="3" s="1"/>
  <c r="A1858" i="3"/>
  <c r="A1857" i="3"/>
  <c r="I1910" i="3" s="1"/>
  <c r="A1856" i="3"/>
  <c r="I1909" i="3" s="1"/>
  <c r="A1855" i="3"/>
  <c r="A1854" i="3"/>
  <c r="I1907" i="3" s="1"/>
  <c r="A1853" i="3"/>
  <c r="I1906" i="3" s="1"/>
  <c r="A1852" i="3"/>
  <c r="A1851" i="3"/>
  <c r="A1850" i="3"/>
  <c r="I1904" i="3" s="1"/>
  <c r="A1849" i="3"/>
  <c r="I1903" i="3" s="1"/>
  <c r="A1848" i="3"/>
  <c r="I1902" i="3" s="1"/>
  <c r="A1847" i="3"/>
  <c r="I1901" i="3" s="1"/>
  <c r="A1846" i="3"/>
  <c r="I1900" i="3" s="1"/>
  <c r="A1845" i="3"/>
  <c r="I1899" i="3" s="1"/>
  <c r="A1844" i="3"/>
  <c r="I1898" i="3" s="1"/>
  <c r="A1843" i="3"/>
  <c r="I1897" i="3" s="1"/>
  <c r="A1842" i="3"/>
  <c r="I1896" i="3" s="1"/>
  <c r="A1841" i="3"/>
  <c r="I1895" i="3" s="1"/>
  <c r="A1840" i="3"/>
  <c r="I1894" i="3" s="1"/>
  <c r="A1839" i="3"/>
  <c r="I1893" i="3" s="1"/>
  <c r="A1838" i="3"/>
  <c r="I1892" i="3" s="1"/>
  <c r="A1837" i="3"/>
  <c r="I1891" i="3" s="1"/>
  <c r="A1836" i="3"/>
  <c r="I1890" i="3" s="1"/>
  <c r="A1835" i="3"/>
  <c r="I1889" i="3" s="1"/>
  <c r="A1834" i="3"/>
  <c r="I1888" i="3" s="1"/>
  <c r="A1833" i="3"/>
  <c r="A1832" i="3"/>
  <c r="A1831" i="3"/>
  <c r="A1830" i="3"/>
  <c r="I1885" i="3" s="1"/>
  <c r="A1829" i="3"/>
  <c r="A1828" i="3"/>
  <c r="A1827" i="3"/>
  <c r="I1882" i="3" s="1"/>
  <c r="A1826" i="3"/>
  <c r="A1825" i="3"/>
  <c r="A1824" i="3"/>
  <c r="I1879" i="3" s="1"/>
  <c r="A1823" i="3"/>
  <c r="A1822" i="3"/>
  <c r="A1821" i="3"/>
  <c r="I1876" i="3" s="1"/>
  <c r="A1820" i="3"/>
  <c r="A1819" i="3"/>
  <c r="A1818" i="3"/>
  <c r="I1873" i="3" s="1"/>
  <c r="A1817" i="3"/>
  <c r="A1816" i="3"/>
  <c r="A1815" i="3"/>
  <c r="I1871" i="3" s="1"/>
  <c r="A1814" i="3"/>
  <c r="I1870" i="3" s="1"/>
  <c r="A1813" i="3"/>
  <c r="A1812" i="3"/>
  <c r="I1868" i="3" s="1"/>
  <c r="A1811" i="3"/>
  <c r="I1867" i="3" s="1"/>
  <c r="A1810" i="3"/>
  <c r="A1809" i="3"/>
  <c r="I1865" i="3" s="1"/>
  <c r="A1808" i="3"/>
  <c r="I1864" i="3" s="1"/>
  <c r="A1807" i="3"/>
  <c r="A1806" i="3"/>
  <c r="I1862" i="3" s="1"/>
  <c r="A1805" i="3"/>
  <c r="I1861" i="3" s="1"/>
  <c r="A1804" i="3"/>
  <c r="A1803" i="3"/>
  <c r="I1859" i="3" s="1"/>
  <c r="A1802" i="3"/>
  <c r="I1858" i="3" s="1"/>
  <c r="A1801" i="3"/>
  <c r="A1800" i="3"/>
  <c r="I1856" i="3" s="1"/>
  <c r="A1799" i="3"/>
  <c r="I1855" i="3" s="1"/>
  <c r="A1798" i="3"/>
  <c r="A1797" i="3"/>
  <c r="I1853" i="3" s="1"/>
  <c r="A1796" i="3"/>
  <c r="I1852" i="3" s="1"/>
  <c r="A1795" i="3"/>
  <c r="A1794" i="3"/>
  <c r="I1850" i="3" s="1"/>
  <c r="A1793" i="3"/>
  <c r="I1849" i="3" s="1"/>
  <c r="A1792" i="3"/>
  <c r="A1791" i="3"/>
  <c r="I1847" i="3" s="1"/>
  <c r="A1790" i="3"/>
  <c r="I1846" i="3" s="1"/>
  <c r="A1789" i="3"/>
  <c r="A1788" i="3"/>
  <c r="A1787" i="3"/>
  <c r="I1843" i="3" s="1"/>
  <c r="A1786" i="3"/>
  <c r="A1785" i="3"/>
  <c r="I1841" i="3" s="1"/>
  <c r="A1784" i="3"/>
  <c r="I1840" i="3" s="1"/>
  <c r="A1783" i="3"/>
  <c r="A1782" i="3"/>
  <c r="I1838" i="3" s="1"/>
  <c r="A1781" i="3"/>
  <c r="A1780" i="3"/>
  <c r="A1779" i="3"/>
  <c r="I1835" i="3" s="1"/>
  <c r="A1778" i="3"/>
  <c r="I1834" i="3" s="1"/>
  <c r="A1777" i="3"/>
  <c r="A1776" i="3"/>
  <c r="I1832" i="3" s="1"/>
  <c r="A1775" i="3"/>
  <c r="A1774" i="3"/>
  <c r="I1831" i="3" s="1"/>
  <c r="A1773" i="3"/>
  <c r="I1830" i="3" s="1"/>
  <c r="A1772" i="3"/>
  <c r="I1829" i="3" s="1"/>
  <c r="A1771" i="3"/>
  <c r="I1828" i="3" s="1"/>
  <c r="A1770" i="3"/>
  <c r="I1827" i="3" s="1"/>
  <c r="A1769" i="3"/>
  <c r="I1826" i="3" s="1"/>
  <c r="A1768" i="3"/>
  <c r="A1767" i="3"/>
  <c r="I1824" i="3" s="1"/>
  <c r="A1766" i="3"/>
  <c r="A1765" i="3"/>
  <c r="I1822" i="3" s="1"/>
  <c r="A1764" i="3"/>
  <c r="I1821" i="3" s="1"/>
  <c r="A1763" i="3"/>
  <c r="I1820" i="3" s="1"/>
  <c r="A1762" i="3"/>
  <c r="I1819" i="3" s="1"/>
  <c r="A1761" i="3"/>
  <c r="I1818" i="3" s="1"/>
  <c r="A1760" i="3"/>
  <c r="I1817" i="3" s="1"/>
  <c r="A1759" i="3"/>
  <c r="I1816" i="3" s="1"/>
  <c r="A1758" i="3"/>
  <c r="I1815" i="3" s="1"/>
  <c r="A1757" i="3"/>
  <c r="I1814" i="3" s="1"/>
  <c r="A1756" i="3"/>
  <c r="I1813" i="3" s="1"/>
  <c r="A1755" i="3"/>
  <c r="I1812" i="3" s="1"/>
  <c r="A1754" i="3"/>
  <c r="I1811" i="3" s="1"/>
  <c r="A1753" i="3"/>
  <c r="I1810" i="3" s="1"/>
  <c r="A1752" i="3"/>
  <c r="I1809" i="3" s="1"/>
  <c r="A1751" i="3"/>
  <c r="I1808" i="3" s="1"/>
  <c r="A1750" i="3"/>
  <c r="I1807" i="3" s="1"/>
  <c r="A1749" i="3"/>
  <c r="I1806" i="3" s="1"/>
  <c r="A1748" i="3"/>
  <c r="A1747" i="3"/>
  <c r="I1804" i="3" s="1"/>
  <c r="A1746" i="3"/>
  <c r="I1803" i="3" s="1"/>
  <c r="A1745" i="3"/>
  <c r="I1802" i="3" s="1"/>
  <c r="A1744" i="3"/>
  <c r="I1801" i="3" s="1"/>
  <c r="A1743" i="3"/>
  <c r="I1800" i="3" s="1"/>
  <c r="A1742" i="3"/>
  <c r="I1799" i="3" s="1"/>
  <c r="A1741" i="3"/>
  <c r="I1798" i="3" s="1"/>
  <c r="A1740" i="3"/>
  <c r="I1797" i="3" s="1"/>
  <c r="A1739" i="3"/>
  <c r="I1796" i="3" s="1"/>
  <c r="A1738" i="3"/>
  <c r="A1737" i="3"/>
  <c r="I1795" i="3" s="1"/>
  <c r="A1736" i="3"/>
  <c r="A1735" i="3"/>
  <c r="A1734" i="3"/>
  <c r="I1793" i="3" s="1"/>
  <c r="A1733" i="3"/>
  <c r="I1792" i="3" s="1"/>
  <c r="A1732" i="3"/>
  <c r="A1731" i="3"/>
  <c r="I1791" i="3" s="1"/>
  <c r="A1730" i="3"/>
  <c r="I1790" i="3" s="1"/>
  <c r="A1729" i="3"/>
  <c r="I1789" i="3" s="1"/>
  <c r="A1728" i="3"/>
  <c r="I1788" i="3" s="1"/>
  <c r="A1727" i="3"/>
  <c r="I1787" i="3" s="1"/>
  <c r="A1726" i="3"/>
  <c r="I1786" i="3" s="1"/>
  <c r="A1725" i="3"/>
  <c r="I1785" i="3" s="1"/>
  <c r="A1724" i="3"/>
  <c r="I1784" i="3" s="1"/>
  <c r="A1723" i="3"/>
  <c r="I1783" i="3" s="1"/>
  <c r="A1722" i="3"/>
  <c r="I1782" i="3" s="1"/>
  <c r="A1721" i="3"/>
  <c r="I1781" i="3" s="1"/>
  <c r="A1720" i="3"/>
  <c r="I1780" i="3" s="1"/>
  <c r="A1719" i="3"/>
  <c r="I1779" i="3" s="1"/>
  <c r="A1718" i="3"/>
  <c r="I1778" i="3" s="1"/>
  <c r="A1717" i="3"/>
  <c r="I1777" i="3" s="1"/>
  <c r="A1716" i="3"/>
  <c r="I1776" i="3" s="1"/>
  <c r="A1715" i="3"/>
  <c r="I1775" i="3" s="1"/>
  <c r="A1714" i="3"/>
  <c r="I1774" i="3" s="1"/>
  <c r="A1713" i="3"/>
  <c r="I1773" i="3" s="1"/>
  <c r="A1712" i="3"/>
  <c r="I1772" i="3" s="1"/>
  <c r="A1711" i="3"/>
  <c r="I1771" i="3" s="1"/>
  <c r="A1710" i="3"/>
  <c r="I1770" i="3" s="1"/>
  <c r="A1709" i="3"/>
  <c r="I1769" i="3" s="1"/>
  <c r="A1708" i="3"/>
  <c r="I1768" i="3" s="1"/>
  <c r="A1707" i="3"/>
  <c r="I1767" i="3" s="1"/>
  <c r="A1706" i="3"/>
  <c r="I1766" i="3" s="1"/>
  <c r="A1705" i="3"/>
  <c r="I1765" i="3" s="1"/>
  <c r="A1704" i="3"/>
  <c r="I1764" i="3" s="1"/>
  <c r="A1703" i="3"/>
  <c r="I1763" i="3" s="1"/>
  <c r="A1702" i="3"/>
  <c r="I1762" i="3" s="1"/>
  <c r="A1701" i="3"/>
  <c r="I1761" i="3" s="1"/>
  <c r="A1700" i="3"/>
  <c r="I1760" i="3" s="1"/>
  <c r="A1699" i="3"/>
  <c r="I1759" i="3" s="1"/>
  <c r="A1698" i="3"/>
  <c r="I1758" i="3" s="1"/>
  <c r="A1697" i="3"/>
  <c r="I1757" i="3" s="1"/>
  <c r="A1696" i="3"/>
  <c r="I1756" i="3" s="1"/>
  <c r="A1695" i="3"/>
  <c r="I1755" i="3" s="1"/>
  <c r="A1694" i="3"/>
  <c r="I1754" i="3" s="1"/>
  <c r="A1693" i="3"/>
  <c r="I1753" i="3" s="1"/>
  <c r="A1692" i="3"/>
  <c r="I1752" i="3" s="1"/>
  <c r="A1691" i="3"/>
  <c r="I1751" i="3" s="1"/>
  <c r="A1690" i="3"/>
  <c r="I1750" i="3" s="1"/>
  <c r="A1689" i="3"/>
  <c r="I1749" i="3" s="1"/>
  <c r="A1688" i="3"/>
  <c r="I1748" i="3" s="1"/>
  <c r="A1687" i="3"/>
  <c r="I1747" i="3" s="1"/>
  <c r="A1686" i="3"/>
  <c r="I1746" i="3" s="1"/>
  <c r="A1685" i="3"/>
  <c r="I1745" i="3" s="1"/>
  <c r="A1684" i="3"/>
  <c r="I1744" i="3" s="1"/>
  <c r="A1683" i="3"/>
  <c r="I1743" i="3" s="1"/>
  <c r="A1682" i="3"/>
  <c r="I1742" i="3" s="1"/>
  <c r="A1681" i="3"/>
  <c r="I1741" i="3" s="1"/>
  <c r="A1680" i="3"/>
  <c r="I1740" i="3" s="1"/>
  <c r="A1679" i="3"/>
  <c r="I1739" i="3" s="1"/>
  <c r="A1678" i="3"/>
  <c r="I1738" i="3" s="1"/>
  <c r="A1677" i="3"/>
  <c r="I1737" i="3" s="1"/>
  <c r="A1676" i="3"/>
  <c r="I1736" i="3" s="1"/>
  <c r="A1675" i="3"/>
  <c r="I1735" i="3" s="1"/>
  <c r="A1674" i="3"/>
  <c r="I1734" i="3" s="1"/>
  <c r="A1673" i="3"/>
  <c r="A1672" i="3"/>
  <c r="A1671" i="3"/>
  <c r="I1733" i="3" s="1"/>
  <c r="A1670" i="3"/>
  <c r="I1732" i="3" s="1"/>
  <c r="A1669" i="3"/>
  <c r="A1668" i="3"/>
  <c r="I1730" i="3" s="1"/>
  <c r="A1667" i="3"/>
  <c r="I1729" i="3" s="1"/>
  <c r="A1666" i="3"/>
  <c r="A1665" i="3"/>
  <c r="I1727" i="3" s="1"/>
  <c r="A1664" i="3"/>
  <c r="I1726" i="3" s="1"/>
  <c r="A1663" i="3"/>
  <c r="A1662" i="3"/>
  <c r="I1724" i="3" s="1"/>
  <c r="A1661" i="3"/>
  <c r="I1723" i="3" s="1"/>
  <c r="A1660" i="3"/>
  <c r="A1659" i="3"/>
  <c r="I1721" i="3" s="1"/>
  <c r="A1658" i="3"/>
  <c r="I1720" i="3" s="1"/>
  <c r="A1657" i="3"/>
  <c r="A1656" i="3"/>
  <c r="I1718" i="3" s="1"/>
  <c r="A1655" i="3"/>
  <c r="I1717" i="3" s="1"/>
  <c r="A1654" i="3"/>
  <c r="A1653" i="3"/>
  <c r="I1715" i="3" s="1"/>
  <c r="A1652" i="3"/>
  <c r="I1714" i="3" s="1"/>
  <c r="A1651" i="3"/>
  <c r="A1650" i="3"/>
  <c r="I1712" i="3" s="1"/>
  <c r="A1649" i="3"/>
  <c r="I1711" i="3" s="1"/>
  <c r="A1648" i="3"/>
  <c r="A1647" i="3"/>
  <c r="I1709" i="3" s="1"/>
  <c r="A1646" i="3"/>
  <c r="I1708" i="3" s="1"/>
  <c r="A1645" i="3"/>
  <c r="A1644" i="3"/>
  <c r="I1706" i="3" s="1"/>
  <c r="A1643" i="3"/>
  <c r="I1705" i="3" s="1"/>
  <c r="A1642" i="3"/>
  <c r="A1641" i="3"/>
  <c r="I1703" i="3" s="1"/>
  <c r="A1640" i="3"/>
  <c r="I1702" i="3" s="1"/>
  <c r="A1639" i="3"/>
  <c r="A1638" i="3"/>
  <c r="I1700" i="3" s="1"/>
  <c r="A1637" i="3"/>
  <c r="I1699" i="3" s="1"/>
  <c r="A1636" i="3"/>
  <c r="A1635" i="3"/>
  <c r="I1697" i="3" s="1"/>
  <c r="A1634" i="3"/>
  <c r="I1696" i="3" s="1"/>
  <c r="A1633" i="3"/>
  <c r="A1632" i="3"/>
  <c r="I1694" i="3" s="1"/>
  <c r="A1631" i="3"/>
  <c r="I1693" i="3" s="1"/>
  <c r="A1630" i="3"/>
  <c r="A1629" i="3"/>
  <c r="A1628" i="3"/>
  <c r="I1690" i="3" s="1"/>
  <c r="A1627" i="3"/>
  <c r="A1626" i="3"/>
  <c r="I1688" i="3" s="1"/>
  <c r="A1625" i="3"/>
  <c r="I1687" i="3" s="1"/>
  <c r="A1624" i="3"/>
  <c r="A1623" i="3"/>
  <c r="I1685" i="3" s="1"/>
  <c r="A1622" i="3"/>
  <c r="I1684" i="3" s="1"/>
  <c r="A1621" i="3"/>
  <c r="A1620" i="3"/>
  <c r="I1682" i="3" s="1"/>
  <c r="A1619" i="3"/>
  <c r="I1681" i="3" s="1"/>
  <c r="A1618" i="3"/>
  <c r="A1617" i="3"/>
  <c r="I1679" i="3" s="1"/>
  <c r="A1616" i="3"/>
  <c r="I1678" i="3" s="1"/>
  <c r="A1615" i="3"/>
  <c r="A1614" i="3"/>
  <c r="I1676" i="3" s="1"/>
  <c r="A1613" i="3"/>
  <c r="I1675" i="3" s="1"/>
  <c r="A1612" i="3"/>
  <c r="A1611" i="3"/>
  <c r="I1673" i="3" s="1"/>
  <c r="A1610" i="3"/>
  <c r="I1672" i="3" s="1"/>
  <c r="A1609" i="3"/>
  <c r="A1608" i="3"/>
  <c r="I1670" i="3" s="1"/>
  <c r="A1607" i="3"/>
  <c r="I1669" i="3" s="1"/>
  <c r="A1606" i="3"/>
  <c r="A1605" i="3"/>
  <c r="I1667" i="3" s="1"/>
  <c r="A1604" i="3"/>
  <c r="I1666" i="3" s="1"/>
  <c r="A1603" i="3"/>
  <c r="A1602" i="3"/>
  <c r="I1664" i="3" s="1"/>
  <c r="A1601" i="3"/>
  <c r="I1663" i="3" s="1"/>
  <c r="A1600" i="3"/>
  <c r="A1599" i="3"/>
  <c r="I1661" i="3" s="1"/>
  <c r="A1598" i="3"/>
  <c r="I1660" i="3" s="1"/>
  <c r="A1597" i="3"/>
  <c r="A1596" i="3"/>
  <c r="I1658" i="3" s="1"/>
  <c r="A1595" i="3"/>
  <c r="I1657" i="3" s="1"/>
  <c r="A1594" i="3"/>
  <c r="A1593" i="3"/>
  <c r="I1655" i="3" s="1"/>
  <c r="A1592" i="3"/>
  <c r="I1654" i="3" s="1"/>
  <c r="A1591" i="3"/>
  <c r="A1590" i="3"/>
  <c r="I1652" i="3" s="1"/>
  <c r="A1589" i="3"/>
  <c r="I1651" i="3" s="1"/>
  <c r="A1588" i="3"/>
  <c r="A1587" i="3"/>
  <c r="I1649" i="3" s="1"/>
  <c r="A1586" i="3"/>
  <c r="I1648" i="3" s="1"/>
  <c r="A1585" i="3"/>
  <c r="A1584" i="3"/>
  <c r="I1646" i="3" s="1"/>
  <c r="A1583" i="3"/>
  <c r="I1645" i="3" s="1"/>
  <c r="A1582" i="3"/>
  <c r="A1581" i="3"/>
  <c r="I1643" i="3" s="1"/>
  <c r="A1580" i="3"/>
  <c r="I1642" i="3" s="1"/>
  <c r="A1579" i="3"/>
  <c r="A1578" i="3"/>
  <c r="I1640" i="3" s="1"/>
  <c r="A1577" i="3"/>
  <c r="I1639" i="3" s="1"/>
  <c r="A1576" i="3"/>
  <c r="A1575" i="3"/>
  <c r="I1637" i="3" s="1"/>
  <c r="A1574" i="3"/>
  <c r="I1636" i="3" s="1"/>
  <c r="A1573" i="3"/>
  <c r="A1572" i="3"/>
  <c r="I1634" i="3" s="1"/>
  <c r="A1571" i="3"/>
  <c r="I1633" i="3" s="1"/>
  <c r="A1570" i="3"/>
  <c r="A1569" i="3"/>
  <c r="I1631" i="3" s="1"/>
  <c r="A1568" i="3"/>
  <c r="I1630" i="3" s="1"/>
  <c r="A1567" i="3"/>
  <c r="A1566" i="3"/>
  <c r="I1628" i="3" s="1"/>
  <c r="A1565" i="3"/>
  <c r="I1627" i="3" s="1"/>
  <c r="A1564" i="3"/>
  <c r="A1563" i="3"/>
  <c r="I1625" i="3" s="1"/>
  <c r="A1562" i="3"/>
  <c r="I1624" i="3" s="1"/>
  <c r="A1561" i="3"/>
  <c r="A1560" i="3"/>
  <c r="I1622" i="3" s="1"/>
  <c r="A1559" i="3"/>
  <c r="I1621" i="3" s="1"/>
  <c r="A1558" i="3"/>
  <c r="A1557" i="3"/>
  <c r="I1619" i="3" s="1"/>
  <c r="A1556" i="3"/>
  <c r="I1618" i="3" s="1"/>
  <c r="A1555" i="3"/>
  <c r="A1554" i="3"/>
  <c r="I1616" i="3" s="1"/>
  <c r="A1553" i="3"/>
  <c r="I1615" i="3" s="1"/>
  <c r="A1552" i="3"/>
  <c r="A1551" i="3"/>
  <c r="I1613" i="3" s="1"/>
  <c r="A1550" i="3"/>
  <c r="I1612" i="3" s="1"/>
  <c r="A1549" i="3"/>
  <c r="A1548" i="3"/>
  <c r="I1610" i="3" s="1"/>
  <c r="A1547" i="3"/>
  <c r="I1609" i="3" s="1"/>
  <c r="A1546" i="3"/>
  <c r="A1545" i="3"/>
  <c r="I1607" i="3" s="1"/>
  <c r="A1544" i="3"/>
  <c r="A1543" i="3"/>
  <c r="I1606" i="3" s="1"/>
  <c r="A1542" i="3"/>
  <c r="I1605" i="3" s="1"/>
  <c r="A1541" i="3"/>
  <c r="I1604" i="3" s="1"/>
  <c r="A1540" i="3"/>
  <c r="I1603" i="3" s="1"/>
  <c r="A1539" i="3"/>
  <c r="I1602" i="3" s="1"/>
  <c r="A1538" i="3"/>
  <c r="A1537" i="3"/>
  <c r="A1536" i="3"/>
  <c r="I1600" i="3" s="1"/>
  <c r="A1535" i="3"/>
  <c r="A1534" i="3"/>
  <c r="A1533" i="3"/>
  <c r="I1597" i="3" s="1"/>
  <c r="A1532" i="3"/>
  <c r="A1531" i="3"/>
  <c r="A1530" i="3"/>
  <c r="I1594" i="3" s="1"/>
  <c r="A1529" i="3"/>
  <c r="A1528" i="3"/>
  <c r="A1527" i="3"/>
  <c r="I1592" i="3" s="1"/>
  <c r="A1526" i="3"/>
  <c r="A1525" i="3"/>
  <c r="A1524" i="3"/>
  <c r="I1589" i="3" s="1"/>
  <c r="A1523" i="3"/>
  <c r="I1588" i="3" s="1"/>
  <c r="A1522" i="3"/>
  <c r="A1521" i="3"/>
  <c r="I1586" i="3" s="1"/>
  <c r="A1520" i="3"/>
  <c r="I1585" i="3" s="1"/>
  <c r="A1519" i="3"/>
  <c r="A1518" i="3"/>
  <c r="I1583" i="3" s="1"/>
  <c r="A1517" i="3"/>
  <c r="I1582" i="3" s="1"/>
  <c r="A1516" i="3"/>
  <c r="A1515" i="3"/>
  <c r="I1580" i="3" s="1"/>
  <c r="A1514" i="3"/>
  <c r="I1579" i="3" s="1"/>
  <c r="A1513" i="3"/>
  <c r="A1512" i="3"/>
  <c r="I1577" i="3" s="1"/>
  <c r="A1511" i="3"/>
  <c r="I1576" i="3" s="1"/>
  <c r="A1510" i="3"/>
  <c r="A1509" i="3"/>
  <c r="I1574" i="3" s="1"/>
  <c r="A1508" i="3"/>
  <c r="I1573" i="3" s="1"/>
  <c r="A1507" i="3"/>
  <c r="A1506" i="3"/>
  <c r="I1571" i="3" s="1"/>
  <c r="A1505" i="3"/>
  <c r="I1570" i="3" s="1"/>
  <c r="A1504" i="3"/>
  <c r="A1503" i="3"/>
  <c r="I1568" i="3" s="1"/>
  <c r="A1502" i="3"/>
  <c r="I1567" i="3" s="1"/>
  <c r="A1501" i="3"/>
  <c r="A1500" i="3"/>
  <c r="I1565" i="3" s="1"/>
  <c r="A1499" i="3"/>
  <c r="I1564" i="3" s="1"/>
  <c r="A1498" i="3"/>
  <c r="A1497" i="3"/>
  <c r="I1562" i="3" s="1"/>
  <c r="A1496" i="3"/>
  <c r="I1561" i="3" s="1"/>
  <c r="A1495" i="3"/>
  <c r="A1494" i="3"/>
  <c r="I1559" i="3" s="1"/>
  <c r="A1493" i="3"/>
  <c r="I1558" i="3" s="1"/>
  <c r="A1492" i="3"/>
  <c r="A1491" i="3"/>
  <c r="I1556" i="3" s="1"/>
  <c r="A1490" i="3"/>
  <c r="I1555" i="3" s="1"/>
  <c r="A1489" i="3"/>
  <c r="A1488" i="3"/>
  <c r="I1553" i="3" s="1"/>
  <c r="A1487" i="3"/>
  <c r="I46" i="3" s="1"/>
  <c r="A1486" i="3"/>
  <c r="I1552" i="3" s="1"/>
  <c r="A1485" i="3"/>
  <c r="A1484" i="3"/>
  <c r="A1483" i="3"/>
  <c r="A1482" i="3"/>
  <c r="I1549" i="3" s="1"/>
  <c r="A1481" i="3"/>
  <c r="A1480" i="3"/>
  <c r="A1479" i="3"/>
  <c r="I1546" i="3" s="1"/>
  <c r="A1478" i="3"/>
  <c r="A1477" i="3"/>
  <c r="A1476" i="3"/>
  <c r="I1543" i="3" s="1"/>
  <c r="A1475" i="3"/>
  <c r="A1474" i="3"/>
  <c r="A1473" i="3"/>
  <c r="I1541" i="3" s="1"/>
  <c r="A1472" i="3"/>
  <c r="I1540" i="3" s="1"/>
  <c r="A1471" i="3"/>
  <c r="A1470" i="3"/>
  <c r="I1538" i="3" s="1"/>
  <c r="A1469" i="3"/>
  <c r="I1537" i="3" s="1"/>
  <c r="A1468" i="3"/>
  <c r="A1467" i="3"/>
  <c r="I1535" i="3" s="1"/>
  <c r="A1466" i="3"/>
  <c r="I1534" i="3" s="1"/>
  <c r="A1465" i="3"/>
  <c r="A1464" i="3"/>
  <c r="I1532" i="3" s="1"/>
  <c r="A1463" i="3"/>
  <c r="I1531" i="3" s="1"/>
  <c r="A1462" i="3"/>
  <c r="A1461" i="3"/>
  <c r="I1529" i="3" s="1"/>
  <c r="A1460" i="3"/>
  <c r="I1528" i="3" s="1"/>
  <c r="A1459" i="3"/>
  <c r="A1458" i="3"/>
  <c r="I1527" i="3" s="1"/>
  <c r="A1457" i="3"/>
  <c r="I1526" i="3" s="1"/>
  <c r="A1456" i="3"/>
  <c r="I1525" i="3" s="1"/>
  <c r="A1455" i="3"/>
  <c r="A1454" i="3"/>
  <c r="A1453" i="3"/>
  <c r="A1452" i="3"/>
  <c r="I1522" i="3" s="1"/>
  <c r="A1451" i="3"/>
  <c r="A1450" i="3"/>
  <c r="A1449" i="3"/>
  <c r="I1520" i="3" s="1"/>
  <c r="A1448" i="3"/>
  <c r="I1519" i="3" s="1"/>
  <c r="A1447" i="3"/>
  <c r="A1446" i="3"/>
  <c r="I1517" i="3" s="1"/>
  <c r="A1445" i="3"/>
  <c r="I1516" i="3" s="1"/>
  <c r="A1444" i="3"/>
  <c r="A1443" i="3"/>
  <c r="I1515" i="3" s="1"/>
  <c r="A1442" i="3"/>
  <c r="I1514" i="3" s="1"/>
  <c r="A1441" i="3"/>
  <c r="I1513" i="3" s="1"/>
  <c r="A1440" i="3"/>
  <c r="I1512" i="3" s="1"/>
  <c r="A1439" i="3"/>
  <c r="A1438" i="3"/>
  <c r="I1510" i="3" s="1"/>
  <c r="A1437" i="3"/>
  <c r="I1509" i="3" s="1"/>
  <c r="A1436" i="3"/>
  <c r="I1508" i="3" s="1"/>
  <c r="A1435" i="3"/>
  <c r="I1507" i="3" s="1"/>
  <c r="A1434" i="3"/>
  <c r="I1506" i="3" s="1"/>
  <c r="A1433" i="3"/>
  <c r="I1505" i="3" s="1"/>
  <c r="A1432" i="3"/>
  <c r="I1504" i="3" s="1"/>
  <c r="A1431" i="3"/>
  <c r="I1503" i="3" s="1"/>
  <c r="A1430" i="3"/>
  <c r="I1502" i="3" s="1"/>
  <c r="A1429" i="3"/>
  <c r="I1501" i="3" s="1"/>
  <c r="A1428" i="3"/>
  <c r="I1500" i="3" s="1"/>
  <c r="A1427" i="3"/>
  <c r="I1499" i="3" s="1"/>
  <c r="A1426" i="3"/>
  <c r="I1498" i="3" s="1"/>
  <c r="A1425" i="3"/>
  <c r="A1424" i="3"/>
  <c r="I1496" i="3" s="1"/>
  <c r="A1423" i="3"/>
  <c r="I1495" i="3" s="1"/>
  <c r="A1422" i="3"/>
  <c r="I1494" i="3" s="1"/>
  <c r="A1421" i="3"/>
  <c r="I1493" i="3" s="1"/>
  <c r="A1420" i="3"/>
  <c r="I1492" i="3" s="1"/>
  <c r="A1419" i="3"/>
  <c r="A1418" i="3"/>
  <c r="I1490" i="3" s="1"/>
  <c r="A1417" i="3"/>
  <c r="I1489" i="3" s="1"/>
  <c r="A1416" i="3"/>
  <c r="I1488" i="3" s="1"/>
  <c r="A1415" i="3"/>
  <c r="I1487" i="3" s="1"/>
  <c r="A1414" i="3"/>
  <c r="I1486" i="3" s="1"/>
  <c r="A1413" i="3"/>
  <c r="I1485" i="3" s="1"/>
  <c r="A1412" i="3"/>
  <c r="I1484" i="3" s="1"/>
  <c r="A1411" i="3"/>
  <c r="I1483" i="3" s="1"/>
  <c r="A1410" i="3"/>
  <c r="I1482" i="3" s="1"/>
  <c r="A1409" i="3"/>
  <c r="A1408" i="3"/>
  <c r="A1407" i="3"/>
  <c r="I1480" i="3" s="1"/>
  <c r="A1406" i="3"/>
  <c r="A1405" i="3"/>
  <c r="A1404" i="3"/>
  <c r="I1477" i="3" s="1"/>
  <c r="A1403" i="3"/>
  <c r="A1402" i="3"/>
  <c r="A1401" i="3"/>
  <c r="I1474" i="3" s="1"/>
  <c r="A1400" i="3"/>
  <c r="A1399" i="3"/>
  <c r="A1398" i="3"/>
  <c r="I1471" i="3" s="1"/>
  <c r="A1397" i="3"/>
  <c r="A1396" i="3"/>
  <c r="A1395" i="3"/>
  <c r="I1468" i="3" s="1"/>
  <c r="A1394" i="3"/>
  <c r="A1393" i="3"/>
  <c r="A1392" i="3"/>
  <c r="I1465" i="3" s="1"/>
  <c r="A1391" i="3"/>
  <c r="A1390" i="3"/>
  <c r="A1389" i="3"/>
  <c r="A1388" i="3"/>
  <c r="I1462" i="3" s="1"/>
  <c r="A1387" i="3"/>
  <c r="A1386" i="3"/>
  <c r="I1460" i="3" s="1"/>
  <c r="A1385" i="3"/>
  <c r="I1459" i="3" s="1"/>
  <c r="A1384" i="3"/>
  <c r="A1383" i="3"/>
  <c r="I1457" i="3" s="1"/>
  <c r="A1382" i="3"/>
  <c r="I1456" i="3" s="1"/>
  <c r="A1381" i="3"/>
  <c r="A1380" i="3"/>
  <c r="A1379" i="3"/>
  <c r="I1453" i="3" s="1"/>
  <c r="A1378" i="3"/>
  <c r="A1377" i="3"/>
  <c r="I1451" i="3" s="1"/>
  <c r="A1376" i="3"/>
  <c r="I1450" i="3" s="1"/>
  <c r="A1375" i="3"/>
  <c r="A1374" i="3"/>
  <c r="I1448" i="3" s="1"/>
  <c r="A1373" i="3"/>
  <c r="I1447" i="3" s="1"/>
  <c r="A1372" i="3"/>
  <c r="A1371" i="3"/>
  <c r="I1445" i="3" s="1"/>
  <c r="A1370" i="3"/>
  <c r="I1444" i="3" s="1"/>
  <c r="A1369" i="3"/>
  <c r="A1368" i="3"/>
  <c r="I1442" i="3" s="1"/>
  <c r="A1367" i="3"/>
  <c r="I1441" i="3" s="1"/>
  <c r="A1366" i="3"/>
  <c r="A1365" i="3"/>
  <c r="I1439" i="3" s="1"/>
  <c r="A1364" i="3"/>
  <c r="I1438" i="3" s="1"/>
  <c r="A1363" i="3"/>
  <c r="A1362" i="3"/>
  <c r="A1361" i="3"/>
  <c r="I1435" i="3" s="1"/>
  <c r="A1360" i="3"/>
  <c r="A1359" i="3"/>
  <c r="A1358" i="3"/>
  <c r="I1432" i="3" s="1"/>
  <c r="A1357" i="3"/>
  <c r="A1356" i="3"/>
  <c r="I1430" i="3" s="1"/>
  <c r="A1355" i="3"/>
  <c r="I1429" i="3" s="1"/>
  <c r="A1354" i="3"/>
  <c r="A1353" i="3"/>
  <c r="I1427" i="3" s="1"/>
  <c r="A1352" i="3"/>
  <c r="I1426" i="3" s="1"/>
  <c r="A1351" i="3"/>
  <c r="A1350" i="3"/>
  <c r="I1424" i="3" s="1"/>
  <c r="A1349" i="3"/>
  <c r="I1423" i="3" s="1"/>
  <c r="A1348" i="3"/>
  <c r="A1347" i="3"/>
  <c r="I1421" i="3" s="1"/>
  <c r="A1346" i="3"/>
  <c r="I1420" i="3" s="1"/>
  <c r="A1345" i="3"/>
  <c r="A1344" i="3"/>
  <c r="I1418" i="3" s="1"/>
  <c r="A1343" i="3"/>
  <c r="I1417" i="3" s="1"/>
  <c r="A1342" i="3"/>
  <c r="A1341" i="3"/>
  <c r="I1415" i="3" s="1"/>
  <c r="A1340" i="3"/>
  <c r="A1339" i="3"/>
  <c r="A1338" i="3"/>
  <c r="A1337" i="3"/>
  <c r="A1336" i="3"/>
  <c r="A1335" i="3"/>
  <c r="I1409" i="3" s="1"/>
  <c r="A1334" i="3"/>
  <c r="I1408" i="3" s="1"/>
  <c r="A1333" i="3"/>
  <c r="A1332" i="3"/>
  <c r="A1331" i="3"/>
  <c r="I1405" i="3" s="1"/>
  <c r="A1330" i="3"/>
  <c r="A1329" i="3"/>
  <c r="A1328" i="3"/>
  <c r="A1327" i="3"/>
  <c r="A1326" i="3"/>
  <c r="I1402" i="3" s="1"/>
  <c r="A1325" i="3"/>
  <c r="I1401" i="3" s="1"/>
  <c r="A1324" i="3"/>
  <c r="A1323" i="3"/>
  <c r="I1399" i="3" s="1"/>
  <c r="A1322" i="3"/>
  <c r="I1398" i="3" s="1"/>
  <c r="A1321" i="3"/>
  <c r="A1320" i="3"/>
  <c r="A1319" i="3"/>
  <c r="A1318" i="3"/>
  <c r="A1317" i="3"/>
  <c r="A1316" i="3"/>
  <c r="A1315" i="3"/>
  <c r="A1314" i="3"/>
  <c r="A1313" i="3"/>
  <c r="A1312" i="3"/>
  <c r="A1311" i="3"/>
  <c r="I1393" i="3" s="1"/>
  <c r="A1310" i="3"/>
  <c r="A1309" i="3"/>
  <c r="A1308" i="3"/>
  <c r="A1307" i="3"/>
  <c r="A1306" i="3"/>
  <c r="A1305" i="3"/>
  <c r="A1304" i="3"/>
  <c r="A1303" i="3"/>
  <c r="A1302" i="3"/>
  <c r="I1384" i="3" s="1"/>
  <c r="A1301" i="3"/>
  <c r="I1383" i="3" s="1"/>
  <c r="A1300" i="3"/>
  <c r="A1299" i="3"/>
  <c r="A1298" i="3"/>
  <c r="A1297" i="3"/>
  <c r="A1296" i="3"/>
  <c r="I1378" i="3" s="1"/>
  <c r="A1295" i="3"/>
  <c r="A1294" i="3"/>
  <c r="A1293" i="3"/>
  <c r="A1292" i="3"/>
  <c r="I1374" i="3" s="1"/>
  <c r="A1291" i="3"/>
  <c r="A1290" i="3"/>
  <c r="I1372" i="3" s="1"/>
  <c r="A1289" i="3"/>
  <c r="I1371" i="3" s="1"/>
  <c r="A1288" i="3"/>
  <c r="A1287" i="3"/>
  <c r="A1286" i="3"/>
  <c r="A1285" i="3"/>
  <c r="A1284" i="3"/>
  <c r="I1366" i="3" s="1"/>
  <c r="A1283" i="3"/>
  <c r="I1365" i="3" s="1"/>
  <c r="A1282" i="3"/>
  <c r="A1281" i="3"/>
  <c r="I1363" i="3" s="1"/>
  <c r="A1280" i="3"/>
  <c r="I1362" i="3" s="1"/>
  <c r="A1279" i="3"/>
  <c r="A1278" i="3"/>
  <c r="I1360" i="3" s="1"/>
  <c r="A1277" i="3"/>
  <c r="I1359" i="3" s="1"/>
  <c r="A1276" i="3"/>
  <c r="A1275" i="3"/>
  <c r="I1357" i="3" s="1"/>
  <c r="A1274" i="3"/>
  <c r="I1356" i="3" s="1"/>
  <c r="A1273" i="3"/>
  <c r="A1272" i="3"/>
  <c r="I1354" i="3" s="1"/>
  <c r="A1271" i="3"/>
  <c r="I1353" i="3" s="1"/>
  <c r="A1270" i="3"/>
  <c r="A1269" i="3"/>
  <c r="I1351" i="3" s="1"/>
  <c r="A1268" i="3"/>
  <c r="I1350" i="3" s="1"/>
  <c r="A1267" i="3"/>
  <c r="A1266" i="3"/>
  <c r="I1348" i="3" s="1"/>
  <c r="A1265" i="3"/>
  <c r="I1347" i="3" s="1"/>
  <c r="A1264" i="3"/>
  <c r="A1263" i="3"/>
  <c r="I1345" i="3" s="1"/>
  <c r="A1262" i="3"/>
  <c r="I1344" i="3" s="1"/>
  <c r="A1261" i="3"/>
  <c r="A1260" i="3"/>
  <c r="I1342" i="3" s="1"/>
  <c r="A1259" i="3"/>
  <c r="I1341" i="3" s="1"/>
  <c r="A1258" i="3"/>
  <c r="A1257" i="3"/>
  <c r="I1339" i="3" s="1"/>
  <c r="A1256" i="3"/>
  <c r="A1255" i="3"/>
  <c r="A1254" i="3"/>
  <c r="I1336" i="3" s="1"/>
  <c r="A1253" i="3"/>
  <c r="A1252" i="3"/>
  <c r="A1251" i="3"/>
  <c r="I1333" i="3" s="1"/>
  <c r="A1250" i="3"/>
  <c r="I1332" i="3" s="1"/>
  <c r="A1249" i="3"/>
  <c r="A1248" i="3"/>
  <c r="I1330" i="3" s="1"/>
  <c r="A1247" i="3"/>
  <c r="I1329" i="3" s="1"/>
  <c r="A1246" i="3"/>
  <c r="A1245" i="3"/>
  <c r="I1327" i="3" s="1"/>
  <c r="A1244" i="3"/>
  <c r="A1243" i="3"/>
  <c r="A1242" i="3"/>
  <c r="I1324" i="3" s="1"/>
  <c r="A1241" i="3"/>
  <c r="A1240" i="3"/>
  <c r="A1239" i="3"/>
  <c r="I1321" i="3" s="1"/>
  <c r="A1238" i="3"/>
  <c r="I1320" i="3" s="1"/>
  <c r="A1237" i="3"/>
  <c r="A1236" i="3"/>
  <c r="I1318" i="3" s="1"/>
  <c r="A1235" i="3"/>
  <c r="I1317" i="3" s="1"/>
  <c r="A1234" i="3"/>
  <c r="A1233" i="3"/>
  <c r="I1315" i="3" s="1"/>
  <c r="A1232" i="3"/>
  <c r="I1314" i="3" s="1"/>
  <c r="A1231" i="3"/>
  <c r="A1230" i="3"/>
  <c r="A1229" i="3"/>
  <c r="I1311" i="3" s="1"/>
  <c r="A1228" i="3"/>
  <c r="A1227" i="3"/>
  <c r="A1226" i="3"/>
  <c r="I1308" i="3" s="1"/>
  <c r="A1225" i="3"/>
  <c r="A1224" i="3"/>
  <c r="I1306" i="3" s="1"/>
  <c r="A1223" i="3"/>
  <c r="I1305" i="3" s="1"/>
  <c r="A1222" i="3"/>
  <c r="A1221" i="3"/>
  <c r="I1303" i="3" s="1"/>
  <c r="A1220" i="3"/>
  <c r="I1302" i="3" s="1"/>
  <c r="A1219" i="3"/>
  <c r="A1218" i="3"/>
  <c r="I1300" i="3" s="1"/>
  <c r="A1217" i="3"/>
  <c r="I1299" i="3" s="1"/>
  <c r="A1216" i="3"/>
  <c r="A1215" i="3"/>
  <c r="I1297" i="3" s="1"/>
  <c r="A1214" i="3"/>
  <c r="I1296" i="3" s="1"/>
  <c r="A1213" i="3"/>
  <c r="A1212" i="3"/>
  <c r="I1294" i="3" s="1"/>
  <c r="A1211" i="3"/>
  <c r="I1293" i="3" s="1"/>
  <c r="A1210" i="3"/>
  <c r="A1209" i="3"/>
  <c r="I1291" i="3" s="1"/>
  <c r="A1208" i="3"/>
  <c r="I1290" i="3" s="1"/>
  <c r="A1207" i="3"/>
  <c r="A1206" i="3"/>
  <c r="I1288" i="3" s="1"/>
  <c r="A1205" i="3"/>
  <c r="I1287" i="3" s="1"/>
  <c r="A1204" i="3"/>
  <c r="A1203" i="3"/>
  <c r="I1285" i="3" s="1"/>
  <c r="A1202" i="3"/>
  <c r="I1284" i="3" s="1"/>
  <c r="A1201" i="3"/>
  <c r="A1200" i="3"/>
  <c r="I1282" i="3" s="1"/>
  <c r="A1199" i="3"/>
  <c r="I1281" i="3" s="1"/>
  <c r="A1198" i="3"/>
  <c r="A1197" i="3"/>
  <c r="I1279" i="3" s="1"/>
  <c r="A1196" i="3"/>
  <c r="I1278" i="3" s="1"/>
  <c r="A1195" i="3"/>
  <c r="A1194" i="3"/>
  <c r="I1276" i="3" s="1"/>
  <c r="A1193" i="3"/>
  <c r="I1275" i="3" s="1"/>
  <c r="A1192" i="3"/>
  <c r="A1191" i="3"/>
  <c r="I1273" i="3" s="1"/>
  <c r="A1190" i="3"/>
  <c r="I1272" i="3" s="1"/>
  <c r="A1189" i="3"/>
  <c r="A1188" i="3"/>
  <c r="I1270" i="3" s="1"/>
  <c r="A1187" i="3"/>
  <c r="I1269" i="3" s="1"/>
  <c r="A1186" i="3"/>
  <c r="A1185" i="3"/>
  <c r="I1267" i="3" s="1"/>
  <c r="A1184" i="3"/>
  <c r="I1266" i="3" s="1"/>
  <c r="A1183" i="3"/>
  <c r="A1182" i="3"/>
  <c r="I1264" i="3" s="1"/>
  <c r="A1181" i="3"/>
  <c r="I1263" i="3" s="1"/>
  <c r="A1180" i="3"/>
  <c r="A1179" i="3"/>
  <c r="I1261" i="3" s="1"/>
  <c r="A1178" i="3"/>
  <c r="I1260" i="3" s="1"/>
  <c r="A1177" i="3"/>
  <c r="A1176" i="3"/>
  <c r="I1258" i="3" s="1"/>
  <c r="A1175" i="3"/>
  <c r="I1257" i="3" s="1"/>
  <c r="A1174" i="3"/>
  <c r="A1173" i="3"/>
  <c r="I1255" i="3" s="1"/>
  <c r="A1172" i="3"/>
  <c r="I1254" i="3" s="1"/>
  <c r="A1171" i="3"/>
  <c r="A1170" i="3"/>
  <c r="I1252" i="3" s="1"/>
  <c r="A1169" i="3"/>
  <c r="I1251" i="3" s="1"/>
  <c r="A1168" i="3"/>
  <c r="A1167" i="3"/>
  <c r="I1249" i="3" s="1"/>
  <c r="A1166" i="3"/>
  <c r="I1248" i="3" s="1"/>
  <c r="A1165" i="3"/>
  <c r="A1164" i="3"/>
  <c r="I1246" i="3" s="1"/>
  <c r="A1163" i="3"/>
  <c r="I1245" i="3" s="1"/>
  <c r="A1162" i="3"/>
  <c r="A1161" i="3"/>
  <c r="I1244" i="3" s="1"/>
  <c r="A1160" i="3"/>
  <c r="I1243" i="3" s="1"/>
  <c r="A1159" i="3"/>
  <c r="A1158" i="3"/>
  <c r="I1241" i="3" s="1"/>
  <c r="A1157" i="3"/>
  <c r="I1240" i="3" s="1"/>
  <c r="A1156" i="3"/>
  <c r="A1155" i="3"/>
  <c r="A1154" i="3"/>
  <c r="I1237" i="3" s="1"/>
  <c r="A1153" i="3"/>
  <c r="A1152" i="3"/>
  <c r="A1151" i="3"/>
  <c r="I1234" i="3" s="1"/>
  <c r="A1150" i="3"/>
  <c r="A1149" i="3"/>
  <c r="A1148" i="3"/>
  <c r="I1231" i="3" s="1"/>
  <c r="A1147" i="3"/>
  <c r="A1146" i="3"/>
  <c r="A1145" i="3"/>
  <c r="I1228" i="3" s="1"/>
  <c r="A1144" i="3"/>
  <c r="A1143" i="3"/>
  <c r="A1142" i="3"/>
  <c r="I1225" i="3" s="1"/>
  <c r="A1141" i="3"/>
  <c r="A1140" i="3"/>
  <c r="A1139" i="3"/>
  <c r="I1222" i="3" s="1"/>
  <c r="A1138" i="3"/>
  <c r="A1137" i="3"/>
  <c r="A1136" i="3"/>
  <c r="I1219" i="3" s="1"/>
  <c r="A1135" i="3"/>
  <c r="A1134" i="3"/>
  <c r="A1133" i="3"/>
  <c r="I1216" i="3" s="1"/>
  <c r="A1132" i="3"/>
  <c r="A1131" i="3"/>
  <c r="A1130" i="3"/>
  <c r="I1213" i="3" s="1"/>
  <c r="A1129" i="3"/>
  <c r="A1128" i="3"/>
  <c r="A1127" i="3"/>
  <c r="I1210" i="3" s="1"/>
  <c r="A1126" i="3"/>
  <c r="A1125" i="3"/>
  <c r="A1124" i="3"/>
  <c r="I1207" i="3" s="1"/>
  <c r="A1123" i="3"/>
  <c r="A1122" i="3"/>
  <c r="I1206" i="3" s="1"/>
  <c r="A1121" i="3"/>
  <c r="I1205" i="3" s="1"/>
  <c r="A1120" i="3"/>
  <c r="I1204" i="3" s="1"/>
  <c r="A1119" i="3"/>
  <c r="I1203" i="3" s="1"/>
  <c r="A1118" i="3"/>
  <c r="I1202" i="3" s="1"/>
  <c r="A1117" i="3"/>
  <c r="I1201" i="3" s="1"/>
  <c r="A1116" i="3"/>
  <c r="I1200" i="3" s="1"/>
  <c r="A1115" i="3"/>
  <c r="I1199" i="3" s="1"/>
  <c r="A1114" i="3"/>
  <c r="I1198" i="3" s="1"/>
  <c r="A1113" i="3"/>
  <c r="I1197" i="3" s="1"/>
  <c r="A1112" i="3"/>
  <c r="I1196" i="3" s="1"/>
  <c r="A1111" i="3"/>
  <c r="I1195" i="3" s="1"/>
  <c r="A1110" i="3"/>
  <c r="I1194" i="3" s="1"/>
  <c r="A1109" i="3"/>
  <c r="I1193" i="3" s="1"/>
  <c r="A1108" i="3"/>
  <c r="I1192" i="3" s="1"/>
  <c r="A1107" i="3"/>
  <c r="I1191" i="3" s="1"/>
  <c r="A1106" i="3"/>
  <c r="I1190" i="3" s="1"/>
  <c r="A1105" i="3"/>
  <c r="I1189" i="3" s="1"/>
  <c r="A1104" i="3"/>
  <c r="I1188" i="3" s="1"/>
  <c r="A1103" i="3"/>
  <c r="I1187" i="3" s="1"/>
  <c r="A1102" i="3"/>
  <c r="I1186" i="3" s="1"/>
  <c r="A1101" i="3"/>
  <c r="I1185" i="3" s="1"/>
  <c r="A1100" i="3"/>
  <c r="I1184" i="3" s="1"/>
  <c r="A1099" i="3"/>
  <c r="I1183" i="3" s="1"/>
  <c r="A1098" i="3"/>
  <c r="I1182" i="3" s="1"/>
  <c r="A1097" i="3"/>
  <c r="A1096" i="3"/>
  <c r="A1095" i="3"/>
  <c r="I1180" i="3" s="1"/>
  <c r="A1094" i="3"/>
  <c r="I1179" i="3" s="1"/>
  <c r="A1093" i="3"/>
  <c r="A1092" i="3"/>
  <c r="I1177" i="3" s="1"/>
  <c r="A1091" i="3"/>
  <c r="I1176" i="3" s="1"/>
  <c r="A1090" i="3"/>
  <c r="A1089" i="3"/>
  <c r="I1174" i="3" s="1"/>
  <c r="A1088" i="3"/>
  <c r="I1173" i="3" s="1"/>
  <c r="A1087" i="3"/>
  <c r="A1086" i="3"/>
  <c r="I1171" i="3" s="1"/>
  <c r="A1085" i="3"/>
  <c r="I1170" i="3" s="1"/>
  <c r="A1084" i="3"/>
  <c r="A1083" i="3"/>
  <c r="I1168" i="3" s="1"/>
  <c r="A1082" i="3"/>
  <c r="I1167" i="3" s="1"/>
  <c r="A1081" i="3"/>
  <c r="A1080" i="3"/>
  <c r="I1165" i="3" s="1"/>
  <c r="A1079" i="3"/>
  <c r="I1164" i="3" s="1"/>
  <c r="A1078" i="3"/>
  <c r="A1077" i="3"/>
  <c r="I1162" i="3" s="1"/>
  <c r="A1076" i="3"/>
  <c r="I1161" i="3" s="1"/>
  <c r="A1075" i="3"/>
  <c r="A1074" i="3"/>
  <c r="I1159" i="3" s="1"/>
  <c r="A1073" i="3"/>
  <c r="I1158" i="3" s="1"/>
  <c r="A1072" i="3"/>
  <c r="A1071" i="3"/>
  <c r="I1156" i="3" s="1"/>
  <c r="A1070" i="3"/>
  <c r="I1155" i="3" s="1"/>
  <c r="A1069" i="3"/>
  <c r="A1068" i="3"/>
  <c r="I1153" i="3" s="1"/>
  <c r="A1067" i="3"/>
  <c r="I1152" i="3" s="1"/>
  <c r="A1066" i="3"/>
  <c r="A1065" i="3"/>
  <c r="I1150" i="3" s="1"/>
  <c r="A1064" i="3"/>
  <c r="I1149" i="3" s="1"/>
  <c r="A1063" i="3"/>
  <c r="A1062" i="3"/>
  <c r="I1147" i="3" s="1"/>
  <c r="A1061" i="3"/>
  <c r="I1146" i="3" s="1"/>
  <c r="A1060" i="3"/>
  <c r="A1059" i="3"/>
  <c r="I1144" i="3" s="1"/>
  <c r="A1058" i="3"/>
  <c r="I1143" i="3" s="1"/>
  <c r="A1057" i="3"/>
  <c r="A1056" i="3"/>
  <c r="I1141" i="3" s="1"/>
  <c r="A1055" i="3"/>
  <c r="A1054" i="3"/>
  <c r="A1053" i="3"/>
  <c r="I1138" i="3" s="1"/>
  <c r="A1052" i="3"/>
  <c r="I1137" i="3" s="1"/>
  <c r="A1051" i="3"/>
  <c r="A1050" i="3"/>
  <c r="I1135" i="3" s="1"/>
  <c r="A1049" i="3"/>
  <c r="I1134" i="3" s="1"/>
  <c r="A1048" i="3"/>
  <c r="A1047" i="3"/>
  <c r="I1132" i="3" s="1"/>
  <c r="A1046" i="3"/>
  <c r="I1131" i="3" s="1"/>
  <c r="A1045" i="3"/>
  <c r="A1044" i="3"/>
  <c r="I1129" i="3" s="1"/>
  <c r="A1043" i="3"/>
  <c r="I1128" i="3" s="1"/>
  <c r="A1042" i="3"/>
  <c r="A1041" i="3"/>
  <c r="I1126" i="3" s="1"/>
  <c r="A1040" i="3"/>
  <c r="I1125" i="3" s="1"/>
  <c r="A1039" i="3"/>
  <c r="A1038" i="3"/>
  <c r="I1123" i="3" s="1"/>
  <c r="A1037" i="3"/>
  <c r="I1122" i="3" s="1"/>
  <c r="A1036" i="3"/>
  <c r="A1035" i="3"/>
  <c r="I1120" i="3" s="1"/>
  <c r="A1034" i="3"/>
  <c r="I1119" i="3" s="1"/>
  <c r="A1033" i="3"/>
  <c r="A1032" i="3"/>
  <c r="I1117" i="3" s="1"/>
  <c r="A1031" i="3"/>
  <c r="I1116" i="3" s="1"/>
  <c r="A1030" i="3"/>
  <c r="A1029" i="3"/>
  <c r="I1114" i="3" s="1"/>
  <c r="A1028" i="3"/>
  <c r="I1113" i="3" s="1"/>
  <c r="A1027" i="3"/>
  <c r="A1026" i="3"/>
  <c r="I1111" i="3" s="1"/>
  <c r="A1025" i="3"/>
  <c r="I1110" i="3" s="1"/>
  <c r="A1024" i="3"/>
  <c r="A1023" i="3"/>
  <c r="I1108" i="3" s="1"/>
  <c r="A1022" i="3"/>
  <c r="I1107" i="3" s="1"/>
  <c r="A1021" i="3"/>
  <c r="A1020" i="3"/>
  <c r="I1105" i="3" s="1"/>
  <c r="A1019" i="3"/>
  <c r="I1104" i="3" s="1"/>
  <c r="A1018" i="3"/>
  <c r="A1017" i="3"/>
  <c r="I1102" i="3" s="1"/>
  <c r="A1016" i="3"/>
  <c r="I1101" i="3" s="1"/>
  <c r="A1015" i="3"/>
  <c r="A1014" i="3"/>
  <c r="I1099" i="3" s="1"/>
  <c r="A1013" i="3"/>
  <c r="I1098" i="3" s="1"/>
  <c r="A1012" i="3"/>
  <c r="A1011" i="3"/>
  <c r="I1096" i="3" s="1"/>
  <c r="A1010" i="3"/>
  <c r="I1095" i="3" s="1"/>
  <c r="A1009" i="3"/>
  <c r="A1008" i="3"/>
  <c r="I1093" i="3" s="1"/>
  <c r="A1007" i="3"/>
  <c r="I1092" i="3" s="1"/>
  <c r="A1006" i="3"/>
  <c r="A1005" i="3"/>
  <c r="I1090" i="3" s="1"/>
  <c r="A1004" i="3"/>
  <c r="I1089" i="3" s="1"/>
  <c r="A1003" i="3"/>
  <c r="A1002" i="3"/>
  <c r="I1087" i="3" s="1"/>
  <c r="A1001" i="3"/>
  <c r="I1086" i="3" s="1"/>
  <c r="A1000" i="3"/>
  <c r="A999" i="3"/>
  <c r="I1084" i="3" s="1"/>
  <c r="A998" i="3"/>
  <c r="I1083" i="3" s="1"/>
  <c r="A997" i="3"/>
  <c r="A996" i="3"/>
  <c r="I1081" i="3" s="1"/>
  <c r="A995" i="3"/>
  <c r="I1080" i="3" s="1"/>
  <c r="A994" i="3"/>
  <c r="A993" i="3"/>
  <c r="I1078" i="3" s="1"/>
  <c r="A992" i="3"/>
  <c r="I1077" i="3" s="1"/>
  <c r="A991" i="3"/>
  <c r="A990" i="3"/>
  <c r="I1075" i="3" s="1"/>
  <c r="A989" i="3"/>
  <c r="I1074" i="3" s="1"/>
  <c r="A988" i="3"/>
  <c r="A987" i="3"/>
  <c r="I1072" i="3" s="1"/>
  <c r="A986" i="3"/>
  <c r="I1071" i="3" s="1"/>
  <c r="A985" i="3"/>
  <c r="A984" i="3"/>
  <c r="I1069" i="3" s="1"/>
  <c r="A983" i="3"/>
  <c r="I1068" i="3" s="1"/>
  <c r="A982" i="3"/>
  <c r="A981" i="3"/>
  <c r="I1066" i="3" s="1"/>
  <c r="A980" i="3"/>
  <c r="I1065" i="3" s="1"/>
  <c r="A979" i="3"/>
  <c r="A978" i="3"/>
  <c r="I1063" i="3" s="1"/>
  <c r="A977" i="3"/>
  <c r="I1062" i="3" s="1"/>
  <c r="A976" i="3"/>
  <c r="A975" i="3"/>
  <c r="I1060" i="3" s="1"/>
  <c r="A974" i="3"/>
  <c r="I1059" i="3" s="1"/>
  <c r="A973" i="3"/>
  <c r="A972" i="3"/>
  <c r="I1057" i="3" s="1"/>
  <c r="A971" i="3"/>
  <c r="I1056" i="3" s="1"/>
  <c r="A970" i="3"/>
  <c r="A969" i="3"/>
  <c r="I1054" i="3" s="1"/>
  <c r="A968" i="3"/>
  <c r="I1053" i="3" s="1"/>
  <c r="A967" i="3"/>
  <c r="A966" i="3"/>
  <c r="I1051" i="3" s="1"/>
  <c r="A965" i="3"/>
  <c r="I1050" i="3" s="1"/>
  <c r="A964" i="3"/>
  <c r="A963" i="3"/>
  <c r="I1048" i="3" s="1"/>
  <c r="A962" i="3"/>
  <c r="I1047" i="3" s="1"/>
  <c r="A961" i="3"/>
  <c r="A960" i="3"/>
  <c r="I1045" i="3" s="1"/>
  <c r="A959" i="3"/>
  <c r="I1044" i="3" s="1"/>
  <c r="A958" i="3"/>
  <c r="A957" i="3"/>
  <c r="I1042" i="3" s="1"/>
  <c r="A956" i="3"/>
  <c r="I1041" i="3" s="1"/>
  <c r="A955" i="3"/>
  <c r="A954" i="3"/>
  <c r="I1039" i="3" s="1"/>
  <c r="A953" i="3"/>
  <c r="I1038" i="3" s="1"/>
  <c r="A952" i="3"/>
  <c r="A951" i="3"/>
  <c r="I1036" i="3" s="1"/>
  <c r="A950" i="3"/>
  <c r="I1035" i="3" s="1"/>
  <c r="A949" i="3"/>
  <c r="A948" i="3"/>
  <c r="I1033" i="3" s="1"/>
  <c r="A947" i="3"/>
  <c r="I1032" i="3" s="1"/>
  <c r="A946" i="3"/>
  <c r="A945" i="3"/>
  <c r="I1030" i="3" s="1"/>
  <c r="A944" i="3"/>
  <c r="I1029" i="3" s="1"/>
  <c r="A943" i="3"/>
  <c r="A942" i="3"/>
  <c r="I1027" i="3" s="1"/>
  <c r="A941" i="3"/>
  <c r="I1026" i="3" s="1"/>
  <c r="A940" i="3"/>
  <c r="A939" i="3"/>
  <c r="I1024" i="3" s="1"/>
  <c r="A938" i="3"/>
  <c r="I1023" i="3" s="1"/>
  <c r="A937" i="3"/>
  <c r="A936" i="3"/>
  <c r="I1021" i="3" s="1"/>
  <c r="A935" i="3"/>
  <c r="I1020" i="3" s="1"/>
  <c r="A934" i="3"/>
  <c r="A933" i="3"/>
  <c r="I1018" i="3" s="1"/>
  <c r="A932" i="3"/>
  <c r="I1017" i="3" s="1"/>
  <c r="A931" i="3"/>
  <c r="A930" i="3"/>
  <c r="I1015" i="3" s="1"/>
  <c r="A929" i="3"/>
  <c r="I1014" i="3" s="1"/>
  <c r="A928" i="3"/>
  <c r="A927" i="3"/>
  <c r="I1012" i="3" s="1"/>
  <c r="A926" i="3"/>
  <c r="I1011" i="3" s="1"/>
  <c r="A925" i="3"/>
  <c r="A924" i="3"/>
  <c r="I1009" i="3" s="1"/>
  <c r="A923" i="3"/>
  <c r="I1008" i="3" s="1"/>
  <c r="A922" i="3"/>
  <c r="A921" i="3"/>
  <c r="I1006" i="3" s="1"/>
  <c r="A920" i="3"/>
  <c r="I1005" i="3" s="1"/>
  <c r="A919" i="3"/>
  <c r="A918" i="3"/>
  <c r="I1003" i="3" s="1"/>
  <c r="A917" i="3"/>
  <c r="I1002" i="3" s="1"/>
  <c r="A916" i="3"/>
  <c r="A915" i="3"/>
  <c r="I1000" i="3" s="1"/>
  <c r="A914" i="3"/>
  <c r="I999" i="3" s="1"/>
  <c r="A913" i="3"/>
  <c r="A912" i="3"/>
  <c r="I997" i="3" s="1"/>
  <c r="A911" i="3"/>
  <c r="I996" i="3" s="1"/>
  <c r="A910" i="3"/>
  <c r="A909" i="3"/>
  <c r="I994" i="3" s="1"/>
  <c r="A908" i="3"/>
  <c r="I993" i="3" s="1"/>
  <c r="A907" i="3"/>
  <c r="A906" i="3"/>
  <c r="I991" i="3" s="1"/>
  <c r="A905" i="3"/>
  <c r="I990" i="3" s="1"/>
  <c r="A904" i="3"/>
  <c r="A903" i="3"/>
  <c r="I988" i="3" s="1"/>
  <c r="A902" i="3"/>
  <c r="I987" i="3" s="1"/>
  <c r="A901" i="3"/>
  <c r="A900" i="3"/>
  <c r="I985" i="3" s="1"/>
  <c r="A899" i="3"/>
  <c r="A898" i="3"/>
  <c r="A897" i="3"/>
  <c r="A896" i="3"/>
  <c r="A895" i="3"/>
  <c r="A894" i="3"/>
  <c r="I979" i="3" s="1"/>
  <c r="A893" i="3"/>
  <c r="I978" i="3" s="1"/>
  <c r="A892" i="3"/>
  <c r="A891" i="3"/>
  <c r="I976" i="3" s="1"/>
  <c r="A890" i="3"/>
  <c r="I975" i="3" s="1"/>
  <c r="A889" i="3"/>
  <c r="A888" i="3"/>
  <c r="I973" i="3" s="1"/>
  <c r="A887" i="3"/>
  <c r="I972" i="3" s="1"/>
  <c r="A886" i="3"/>
  <c r="A885" i="3"/>
  <c r="I970" i="3" s="1"/>
  <c r="A884" i="3"/>
  <c r="I969" i="3" s="1"/>
  <c r="A883" i="3"/>
  <c r="A882" i="3"/>
  <c r="I967" i="3" s="1"/>
  <c r="A881" i="3"/>
  <c r="I966" i="3" s="1"/>
  <c r="A880" i="3"/>
  <c r="A879" i="3"/>
  <c r="A878" i="3"/>
  <c r="I964" i="3" s="1"/>
  <c r="A877" i="3"/>
  <c r="A876" i="3"/>
  <c r="A875" i="3"/>
  <c r="I961" i="3" s="1"/>
  <c r="A874" i="3"/>
  <c r="A873" i="3"/>
  <c r="A872" i="3"/>
  <c r="I958" i="3" s="1"/>
  <c r="A871" i="3"/>
  <c r="A870" i="3"/>
  <c r="A869" i="3"/>
  <c r="I955" i="3" s="1"/>
  <c r="A868" i="3"/>
  <c r="A867" i="3"/>
  <c r="A866" i="3"/>
  <c r="I952" i="3" s="1"/>
  <c r="A865" i="3"/>
  <c r="A864" i="3"/>
  <c r="I951" i="3" s="1"/>
  <c r="A863" i="3"/>
  <c r="I950" i="3" s="1"/>
  <c r="A862" i="3"/>
  <c r="I949" i="3" s="1"/>
  <c r="A861" i="3"/>
  <c r="I948" i="3" s="1"/>
  <c r="A860" i="3"/>
  <c r="I947" i="3" s="1"/>
  <c r="A859" i="3"/>
  <c r="I946" i="3" s="1"/>
  <c r="A858" i="3"/>
  <c r="I945" i="3" s="1"/>
  <c r="A857" i="3"/>
  <c r="I944" i="3" s="1"/>
  <c r="A856" i="3"/>
  <c r="I943" i="3" s="1"/>
  <c r="A855" i="3"/>
  <c r="I942" i="3" s="1"/>
  <c r="A854" i="3"/>
  <c r="A853" i="3"/>
  <c r="I940" i="3" s="1"/>
  <c r="A852" i="3"/>
  <c r="I939" i="3" s="1"/>
  <c r="A851" i="3"/>
  <c r="I938" i="3" s="1"/>
  <c r="A850" i="3"/>
  <c r="I937" i="3" s="1"/>
  <c r="A849" i="3"/>
  <c r="I936" i="3" s="1"/>
  <c r="A848" i="3"/>
  <c r="I935" i="3" s="1"/>
  <c r="A847" i="3"/>
  <c r="I934" i="3" s="1"/>
  <c r="A846" i="3"/>
  <c r="I933" i="3" s="1"/>
  <c r="A845" i="3"/>
  <c r="I932" i="3" s="1"/>
  <c r="A844" i="3"/>
  <c r="I931" i="3" s="1"/>
  <c r="A843" i="3"/>
  <c r="I930" i="3" s="1"/>
  <c r="A842" i="3"/>
  <c r="A841" i="3"/>
  <c r="I928" i="3" s="1"/>
  <c r="A840" i="3"/>
  <c r="I927" i="3" s="1"/>
  <c r="A839" i="3"/>
  <c r="I926" i="3" s="1"/>
  <c r="A838" i="3"/>
  <c r="I925" i="3" s="1"/>
  <c r="A837" i="3"/>
  <c r="I924" i="3" s="1"/>
  <c r="A836" i="3"/>
  <c r="I923" i="3" s="1"/>
  <c r="A835" i="3"/>
  <c r="I922" i="3" s="1"/>
  <c r="A834" i="3"/>
  <c r="I921" i="3" s="1"/>
  <c r="A833" i="3"/>
  <c r="I920" i="3" s="1"/>
  <c r="A832" i="3"/>
  <c r="I919" i="3" s="1"/>
  <c r="A831" i="3"/>
  <c r="I918" i="3" s="1"/>
  <c r="A830" i="3"/>
  <c r="A829" i="3"/>
  <c r="A828" i="3"/>
  <c r="I915" i="3" s="1"/>
  <c r="A827" i="3"/>
  <c r="I914" i="3" s="1"/>
  <c r="A826" i="3"/>
  <c r="A825" i="3"/>
  <c r="I912" i="3" s="1"/>
  <c r="A824" i="3"/>
  <c r="A823" i="3"/>
  <c r="I910" i="3" s="1"/>
  <c r="A822" i="3"/>
  <c r="I909" i="3" s="1"/>
  <c r="A821" i="3"/>
  <c r="I908" i="3" s="1"/>
  <c r="A820" i="3"/>
  <c r="I907" i="3" s="1"/>
  <c r="A819" i="3"/>
  <c r="I906" i="3" s="1"/>
  <c r="A818" i="3"/>
  <c r="A817" i="3"/>
  <c r="I904" i="3" s="1"/>
  <c r="A816" i="3"/>
  <c r="I903" i="3" s="1"/>
  <c r="A815" i="3"/>
  <c r="I902" i="3" s="1"/>
  <c r="A814" i="3"/>
  <c r="I901" i="3" s="1"/>
  <c r="A813" i="3"/>
  <c r="I900" i="3" s="1"/>
  <c r="A812" i="3"/>
  <c r="I899" i="3" s="1"/>
  <c r="A811" i="3"/>
  <c r="I898" i="3" s="1"/>
  <c r="A810" i="3"/>
  <c r="I897" i="3" s="1"/>
  <c r="A809" i="3"/>
  <c r="I896" i="3" s="1"/>
  <c r="A808" i="3"/>
  <c r="I895" i="3" s="1"/>
  <c r="A807" i="3"/>
  <c r="I894" i="3" s="1"/>
  <c r="A806" i="3"/>
  <c r="A805" i="3"/>
  <c r="I892" i="3" s="1"/>
  <c r="A804" i="3"/>
  <c r="I891" i="3" s="1"/>
  <c r="A803" i="3"/>
  <c r="I890" i="3" s="1"/>
  <c r="A802" i="3"/>
  <c r="I889" i="3" s="1"/>
  <c r="A801" i="3"/>
  <c r="I888" i="3" s="1"/>
  <c r="A800" i="3"/>
  <c r="I887" i="3" s="1"/>
  <c r="A799" i="3"/>
  <c r="I886" i="3" s="1"/>
  <c r="A798" i="3"/>
  <c r="I885" i="3" s="1"/>
  <c r="A797" i="3"/>
  <c r="I884" i="3" s="1"/>
  <c r="A796" i="3"/>
  <c r="I883" i="3" s="1"/>
  <c r="A795" i="3"/>
  <c r="I882" i="3" s="1"/>
  <c r="A794" i="3"/>
  <c r="A793" i="3"/>
  <c r="I880" i="3" s="1"/>
  <c r="A792" i="3"/>
  <c r="I879" i="3" s="1"/>
  <c r="A791" i="3"/>
  <c r="I878" i="3" s="1"/>
  <c r="A790" i="3"/>
  <c r="I877" i="3" s="1"/>
  <c r="A789" i="3"/>
  <c r="I876" i="3" s="1"/>
  <c r="A788" i="3"/>
  <c r="I875" i="3" s="1"/>
  <c r="A787" i="3"/>
  <c r="I874" i="3" s="1"/>
  <c r="A786" i="3"/>
  <c r="I873" i="3" s="1"/>
  <c r="A785" i="3"/>
  <c r="I872" i="3" s="1"/>
  <c r="A784" i="3"/>
  <c r="I871" i="3" s="1"/>
  <c r="A783" i="3"/>
  <c r="I870" i="3" s="1"/>
  <c r="A782" i="3"/>
  <c r="A781" i="3"/>
  <c r="I868" i="3" s="1"/>
  <c r="A780" i="3"/>
  <c r="I867" i="3" s="1"/>
  <c r="A779" i="3"/>
  <c r="I866" i="3" s="1"/>
  <c r="A778" i="3"/>
  <c r="I865" i="3" s="1"/>
  <c r="A777" i="3"/>
  <c r="I864" i="3" s="1"/>
  <c r="A776" i="3"/>
  <c r="I863" i="3" s="1"/>
  <c r="A775" i="3"/>
  <c r="I862" i="3" s="1"/>
  <c r="A774" i="3"/>
  <c r="I861" i="3" s="1"/>
  <c r="A773" i="3"/>
  <c r="I860" i="3" s="1"/>
  <c r="A772" i="3"/>
  <c r="I859" i="3" s="1"/>
  <c r="A771" i="3"/>
  <c r="I858" i="3" s="1"/>
  <c r="A770" i="3"/>
  <c r="A769" i="3"/>
  <c r="I856" i="3" s="1"/>
  <c r="A768" i="3"/>
  <c r="A767" i="3"/>
  <c r="A766" i="3"/>
  <c r="A765" i="3"/>
  <c r="A764" i="3"/>
  <c r="I853" i="3" s="1"/>
  <c r="A763" i="3"/>
  <c r="A762" i="3"/>
  <c r="A761" i="3"/>
  <c r="I850" i="3" s="1"/>
  <c r="A760" i="3"/>
  <c r="A759" i="3"/>
  <c r="A758" i="3"/>
  <c r="I847" i="3" s="1"/>
  <c r="A757" i="3"/>
  <c r="A756" i="3"/>
  <c r="A755" i="3"/>
  <c r="I844" i="3" s="1"/>
  <c r="A754" i="3"/>
  <c r="A753" i="3"/>
  <c r="A752" i="3"/>
  <c r="I841" i="3" s="1"/>
  <c r="A751" i="3"/>
  <c r="A750" i="3"/>
  <c r="A749" i="3"/>
  <c r="I838" i="3" s="1"/>
  <c r="A748" i="3"/>
  <c r="A747" i="3"/>
  <c r="A746" i="3"/>
  <c r="I835" i="3" s="1"/>
  <c r="A745" i="3"/>
  <c r="A744" i="3"/>
  <c r="A743" i="3"/>
  <c r="I832" i="3" s="1"/>
  <c r="A742" i="3"/>
  <c r="A741" i="3"/>
  <c r="A740" i="3"/>
  <c r="I829" i="3" s="1"/>
  <c r="A739" i="3"/>
  <c r="A738" i="3"/>
  <c r="A737" i="3"/>
  <c r="I826" i="3" s="1"/>
  <c r="A736" i="3"/>
  <c r="A735" i="3"/>
  <c r="A734" i="3"/>
  <c r="I823" i="3" s="1"/>
  <c r="A733" i="3"/>
  <c r="A732" i="3"/>
  <c r="A731" i="3"/>
  <c r="I820" i="3" s="1"/>
  <c r="A730" i="3"/>
  <c r="A729" i="3"/>
  <c r="A728" i="3"/>
  <c r="I817" i="3" s="1"/>
  <c r="A727" i="3"/>
  <c r="A726" i="3"/>
  <c r="A725" i="3"/>
  <c r="I814" i="3" s="1"/>
  <c r="A724" i="3"/>
  <c r="A723" i="3"/>
  <c r="A722" i="3"/>
  <c r="I811" i="3" s="1"/>
  <c r="A721" i="3"/>
  <c r="A720" i="3"/>
  <c r="A719" i="3"/>
  <c r="I808" i="3" s="1"/>
  <c r="A718" i="3"/>
  <c r="A717" i="3"/>
  <c r="A716" i="3"/>
  <c r="I805" i="3" s="1"/>
  <c r="A715" i="3"/>
  <c r="A714" i="3"/>
  <c r="A713" i="3"/>
  <c r="I802" i="3" s="1"/>
  <c r="A712" i="3"/>
  <c r="A711" i="3"/>
  <c r="A710" i="3"/>
  <c r="I799" i="3" s="1"/>
  <c r="A709" i="3"/>
  <c r="A708" i="3"/>
  <c r="A707" i="3"/>
  <c r="I796" i="3" s="1"/>
  <c r="A706" i="3"/>
  <c r="A705" i="3"/>
  <c r="A704" i="3"/>
  <c r="I793" i="3" s="1"/>
  <c r="A703" i="3"/>
  <c r="A702" i="3"/>
  <c r="A701" i="3"/>
  <c r="A700" i="3"/>
  <c r="A699" i="3"/>
  <c r="A698" i="3"/>
  <c r="I787" i="3" s="1"/>
  <c r="A697" i="3"/>
  <c r="A696" i="3"/>
  <c r="A695" i="3"/>
  <c r="A694" i="3"/>
  <c r="A693" i="3"/>
  <c r="A692" i="3"/>
  <c r="A691" i="3"/>
  <c r="A690" i="3"/>
  <c r="A689" i="3"/>
  <c r="I778" i="3" s="1"/>
  <c r="A688" i="3"/>
  <c r="A687" i="3"/>
  <c r="A686" i="3"/>
  <c r="I775" i="3" s="1"/>
  <c r="G345" i="9" s="1"/>
  <c r="A685" i="3"/>
  <c r="A684" i="3"/>
  <c r="A683" i="3"/>
  <c r="I772" i="3" s="1"/>
  <c r="G342" i="9" s="1"/>
  <c r="A682" i="3"/>
  <c r="A681" i="3"/>
  <c r="A680" i="3"/>
  <c r="I769" i="3" s="1"/>
  <c r="G339" i="9" s="1"/>
  <c r="A679" i="3"/>
  <c r="A678" i="3"/>
  <c r="A677" i="3"/>
  <c r="I766" i="3" s="1"/>
  <c r="G336" i="9" s="1"/>
  <c r="A676" i="3"/>
  <c r="A675" i="3"/>
  <c r="A674" i="3"/>
  <c r="I763" i="3" s="1"/>
  <c r="G333" i="9" s="1"/>
  <c r="A673" i="3"/>
  <c r="A672" i="3"/>
  <c r="A671" i="3"/>
  <c r="I760" i="3" s="1"/>
  <c r="G330" i="9" s="1"/>
  <c r="A670" i="3"/>
  <c r="A669" i="3"/>
  <c r="A668" i="3"/>
  <c r="I757" i="3" s="1"/>
  <c r="G327" i="9" s="1"/>
  <c r="A667" i="3"/>
  <c r="A666" i="3"/>
  <c r="A665" i="3"/>
  <c r="I754" i="3" s="1"/>
  <c r="G324" i="9" s="1"/>
  <c r="A664" i="3"/>
  <c r="A663" i="3"/>
  <c r="A662" i="3"/>
  <c r="I751" i="3" s="1"/>
  <c r="G321" i="9" s="1"/>
  <c r="A661" i="3"/>
  <c r="A660" i="3"/>
  <c r="A659" i="3"/>
  <c r="I748" i="3" s="1"/>
  <c r="G318" i="9" s="1"/>
  <c r="A658" i="3"/>
  <c r="A657" i="3"/>
  <c r="A656" i="3"/>
  <c r="I745" i="3" s="1"/>
  <c r="G315" i="9" s="1"/>
  <c r="A655" i="3"/>
  <c r="A654" i="3"/>
  <c r="A653" i="3"/>
  <c r="I742" i="3" s="1"/>
  <c r="G312" i="9" s="1"/>
  <c r="A652" i="3"/>
  <c r="A651" i="3"/>
  <c r="A650" i="3"/>
  <c r="I739" i="3" s="1"/>
  <c r="G309" i="9" s="1"/>
  <c r="A649" i="3"/>
  <c r="A648" i="3"/>
  <c r="A647" i="3"/>
  <c r="I736" i="3" s="1"/>
  <c r="G306" i="9" s="1"/>
  <c r="A646" i="3"/>
  <c r="A645" i="3"/>
  <c r="A644" i="3"/>
  <c r="I733" i="3" s="1"/>
  <c r="G303" i="9" s="1"/>
  <c r="A643" i="3"/>
  <c r="A642" i="3"/>
  <c r="A641" i="3"/>
  <c r="I730" i="3" s="1"/>
  <c r="G300" i="9" s="1"/>
  <c r="A640" i="3"/>
  <c r="A639" i="3"/>
  <c r="A638" i="3"/>
  <c r="I727" i="3" s="1"/>
  <c r="G297" i="9" s="1"/>
  <c r="A637" i="3"/>
  <c r="A636" i="3"/>
  <c r="A635" i="3"/>
  <c r="I724" i="3" s="1"/>
  <c r="G294" i="9" s="1"/>
  <c r="A634" i="3"/>
  <c r="A633" i="3"/>
  <c r="A632" i="3"/>
  <c r="I721" i="3" s="1"/>
  <c r="A631" i="3"/>
  <c r="A630" i="3"/>
  <c r="A629" i="3"/>
  <c r="I718" i="3" s="1"/>
  <c r="A628" i="3"/>
  <c r="A627" i="3"/>
  <c r="A626" i="3"/>
  <c r="I715" i="3" s="1"/>
  <c r="A625" i="3"/>
  <c r="A624" i="3"/>
  <c r="A623" i="3"/>
  <c r="I712" i="3" s="1"/>
  <c r="A622" i="3"/>
  <c r="A621" i="3"/>
  <c r="A620" i="3"/>
  <c r="I709" i="3" s="1"/>
  <c r="A619" i="3"/>
  <c r="A618" i="3"/>
  <c r="A617" i="3"/>
  <c r="I706" i="3" s="1"/>
  <c r="A616" i="3"/>
  <c r="A615" i="3"/>
  <c r="A614" i="3"/>
  <c r="I703" i="3" s="1"/>
  <c r="A613" i="3"/>
  <c r="A612" i="3"/>
  <c r="A611" i="3"/>
  <c r="I700" i="3" s="1"/>
  <c r="A610" i="3"/>
  <c r="A609" i="3"/>
  <c r="A608" i="3"/>
  <c r="I697" i="3" s="1"/>
  <c r="A607" i="3"/>
  <c r="A606" i="3"/>
  <c r="A605" i="3"/>
  <c r="I694" i="3" s="1"/>
  <c r="A604" i="3"/>
  <c r="A603" i="3"/>
  <c r="A602" i="3"/>
  <c r="I691" i="3" s="1"/>
  <c r="A601" i="3"/>
  <c r="A600" i="3"/>
  <c r="A599" i="3"/>
  <c r="I688" i="3" s="1"/>
  <c r="A598" i="3"/>
  <c r="A597" i="3"/>
  <c r="A596" i="3"/>
  <c r="I685" i="3" s="1"/>
  <c r="A595" i="3"/>
  <c r="A594" i="3"/>
  <c r="A593" i="3"/>
  <c r="I682" i="3" s="1"/>
  <c r="A592" i="3"/>
  <c r="A591" i="3"/>
  <c r="A590" i="3"/>
  <c r="I679" i="3" s="1"/>
  <c r="A589" i="3"/>
  <c r="A588" i="3"/>
  <c r="A587" i="3"/>
  <c r="I676" i="3" s="1"/>
  <c r="G290" i="9" s="1"/>
  <c r="A586" i="3"/>
  <c r="A585" i="3"/>
  <c r="A584" i="3"/>
  <c r="I673" i="3" s="1"/>
  <c r="G287" i="9" s="1"/>
  <c r="A583" i="3"/>
  <c r="A582" i="3"/>
  <c r="A581" i="3"/>
  <c r="I670" i="3" s="1"/>
  <c r="G284" i="9" s="1"/>
  <c r="A580" i="3"/>
  <c r="A579" i="3"/>
  <c r="A578" i="3"/>
  <c r="I667" i="3" s="1"/>
  <c r="G281" i="9" s="1"/>
  <c r="A577" i="3"/>
  <c r="A576" i="3"/>
  <c r="A575" i="3"/>
  <c r="I664" i="3" s="1"/>
  <c r="G278" i="9" s="1"/>
  <c r="A574" i="3"/>
  <c r="A573" i="3"/>
  <c r="A572" i="3"/>
  <c r="I661" i="3" s="1"/>
  <c r="G275" i="9" s="1"/>
  <c r="A571" i="3"/>
  <c r="A570" i="3"/>
  <c r="A569" i="3"/>
  <c r="A568" i="3"/>
  <c r="A567" i="3"/>
  <c r="A566" i="3"/>
  <c r="I655" i="3" s="1"/>
  <c r="G269" i="9" s="1"/>
  <c r="A565" i="3"/>
  <c r="A564" i="3"/>
  <c r="A563" i="3"/>
  <c r="I652" i="3" s="1"/>
  <c r="G266" i="9" s="1"/>
  <c r="A562" i="3"/>
  <c r="A561" i="3"/>
  <c r="A560" i="3"/>
  <c r="I649" i="3" s="1"/>
  <c r="G263" i="9" s="1"/>
  <c r="A559" i="3"/>
  <c r="A558" i="3"/>
  <c r="A557" i="3"/>
  <c r="I646" i="3" s="1"/>
  <c r="G260" i="9" s="1"/>
  <c r="A556" i="3"/>
  <c r="A555" i="3"/>
  <c r="A554" i="3"/>
  <c r="I643" i="3" s="1"/>
  <c r="G257" i="9" s="1"/>
  <c r="A553" i="3"/>
  <c r="A552" i="3"/>
  <c r="A551" i="3"/>
  <c r="I640" i="3" s="1"/>
  <c r="G254" i="9" s="1"/>
  <c r="A550" i="3"/>
  <c r="A549" i="3"/>
  <c r="A548" i="3"/>
  <c r="I637" i="3" s="1"/>
  <c r="G251" i="9" s="1"/>
  <c r="A547" i="3"/>
  <c r="A546" i="3"/>
  <c r="A545" i="3"/>
  <c r="I634" i="3" s="1"/>
  <c r="G248" i="9" s="1"/>
  <c r="A544" i="3"/>
  <c r="A543" i="3"/>
  <c r="A542" i="3"/>
  <c r="I631" i="3" s="1"/>
  <c r="G245" i="9" s="1"/>
  <c r="A541" i="3"/>
  <c r="A540" i="3"/>
  <c r="A539" i="3"/>
  <c r="I628" i="3" s="1"/>
  <c r="G242" i="9" s="1"/>
  <c r="A538" i="3"/>
  <c r="A537" i="3"/>
  <c r="A536" i="3"/>
  <c r="I625" i="3" s="1"/>
  <c r="G239" i="9" s="1"/>
  <c r="A535" i="3"/>
  <c r="A534" i="3"/>
  <c r="A533" i="3"/>
  <c r="I622" i="3" s="1"/>
  <c r="G236" i="9" s="1"/>
  <c r="A532" i="3"/>
  <c r="A531" i="3"/>
  <c r="A530" i="3"/>
  <c r="I619" i="3" s="1"/>
  <c r="G233" i="9" s="1"/>
  <c r="A529" i="3"/>
  <c r="A528" i="3"/>
  <c r="A527" i="3"/>
  <c r="I616" i="3" s="1"/>
  <c r="G230" i="9" s="1"/>
  <c r="A526" i="3"/>
  <c r="A525" i="3"/>
  <c r="A524" i="3"/>
  <c r="I613" i="3" s="1"/>
  <c r="G227" i="9" s="1"/>
  <c r="A523" i="3"/>
  <c r="A522" i="3"/>
  <c r="A521" i="3"/>
  <c r="I610" i="3" s="1"/>
  <c r="G224" i="9" s="1"/>
  <c r="A520" i="3"/>
  <c r="A519" i="3"/>
  <c r="A518" i="3"/>
  <c r="I607" i="3" s="1"/>
  <c r="G221" i="9" s="1"/>
  <c r="A517" i="3"/>
  <c r="A516" i="3"/>
  <c r="A515" i="3"/>
  <c r="I604" i="3" s="1"/>
  <c r="G218" i="9" s="1"/>
  <c r="A514" i="3"/>
  <c r="A513" i="3"/>
  <c r="A512" i="3"/>
  <c r="I601" i="3" s="1"/>
  <c r="G215" i="9" s="1"/>
  <c r="A511" i="3"/>
  <c r="A510" i="3"/>
  <c r="A509" i="3"/>
  <c r="I598" i="3" s="1"/>
  <c r="G212" i="9" s="1"/>
  <c r="A508" i="3"/>
  <c r="A507" i="3"/>
  <c r="A506" i="3"/>
  <c r="I595" i="3" s="1"/>
  <c r="G209" i="9" s="1"/>
  <c r="A505" i="3"/>
  <c r="A504" i="3"/>
  <c r="A503" i="3"/>
  <c r="I592" i="3" s="1"/>
  <c r="G206" i="9" s="1"/>
  <c r="A502" i="3"/>
  <c r="A501" i="3"/>
  <c r="A500" i="3"/>
  <c r="I589" i="3" s="1"/>
  <c r="G203" i="9" s="1"/>
  <c r="A499" i="3"/>
  <c r="A498" i="3"/>
  <c r="A497" i="3"/>
  <c r="I586" i="3" s="1"/>
  <c r="G200" i="9" s="1"/>
  <c r="A496" i="3"/>
  <c r="A495" i="3"/>
  <c r="A494" i="3"/>
  <c r="I583" i="3" s="1"/>
  <c r="G197" i="9" s="1"/>
  <c r="A493" i="3"/>
  <c r="A492" i="3"/>
  <c r="A491" i="3"/>
  <c r="I580" i="3" s="1"/>
  <c r="G194" i="9" s="1"/>
  <c r="A490" i="3"/>
  <c r="A489" i="3"/>
  <c r="A488" i="3"/>
  <c r="I577" i="3" s="1"/>
  <c r="G191" i="9" s="1"/>
  <c r="A487" i="3"/>
  <c r="A486" i="3"/>
  <c r="A485" i="3"/>
  <c r="I574" i="3" s="1"/>
  <c r="G188" i="9" s="1"/>
  <c r="A484" i="3"/>
  <c r="A483" i="3"/>
  <c r="A482" i="3"/>
  <c r="I571" i="3" s="1"/>
  <c r="G185" i="9" s="1"/>
  <c r="A481" i="3"/>
  <c r="A480" i="3"/>
  <c r="A479" i="3"/>
  <c r="I568" i="3" s="1"/>
  <c r="G182" i="9" s="1"/>
  <c r="A478" i="3"/>
  <c r="A477" i="3"/>
  <c r="A476" i="3"/>
  <c r="I565" i="3" s="1"/>
  <c r="G179" i="9" s="1"/>
  <c r="A475" i="3"/>
  <c r="A474" i="3"/>
  <c r="I563" i="3" s="1"/>
  <c r="G177" i="9" s="1"/>
  <c r="A473" i="3"/>
  <c r="I562" i="3" s="1"/>
  <c r="G176" i="9" s="1"/>
  <c r="A472" i="3"/>
  <c r="A471" i="3"/>
  <c r="A470" i="3"/>
  <c r="I559" i="3" s="1"/>
  <c r="G173" i="9" s="1"/>
  <c r="A469" i="3"/>
  <c r="A468" i="3"/>
  <c r="A467" i="3"/>
  <c r="I556" i="3" s="1"/>
  <c r="G170" i="9" s="1"/>
  <c r="A466" i="3"/>
  <c r="A465" i="3"/>
  <c r="I554" i="3" s="1"/>
  <c r="G168" i="9" s="1"/>
  <c r="A464" i="3"/>
  <c r="I553" i="3" s="1"/>
  <c r="G167" i="9" s="1"/>
  <c r="A463" i="3"/>
  <c r="A462" i="3"/>
  <c r="I551" i="3" s="1"/>
  <c r="G165" i="9" s="1"/>
  <c r="A461" i="3"/>
  <c r="I550" i="3" s="1"/>
  <c r="G164" i="9" s="1"/>
  <c r="A460" i="3"/>
  <c r="A459" i="3"/>
  <c r="A458" i="3"/>
  <c r="I547" i="3" s="1"/>
  <c r="G161" i="9" s="1"/>
  <c r="A457" i="3"/>
  <c r="A456" i="3"/>
  <c r="A455" i="3"/>
  <c r="I544" i="3" s="1"/>
  <c r="G158" i="9" s="1"/>
  <c r="A454" i="3"/>
  <c r="A453" i="3"/>
  <c r="I542" i="3" s="1"/>
  <c r="G156" i="9" s="1"/>
  <c r="A452" i="3"/>
  <c r="I541" i="3" s="1"/>
  <c r="G155" i="9" s="1"/>
  <c r="A451" i="3"/>
  <c r="A450" i="3"/>
  <c r="I539" i="3" s="1"/>
  <c r="G153" i="9" s="1"/>
  <c r="A449" i="3"/>
  <c r="I538" i="3" s="1"/>
  <c r="G152" i="9" s="1"/>
  <c r="A448" i="3"/>
  <c r="A447" i="3"/>
  <c r="A446" i="3"/>
  <c r="I535" i="3" s="1"/>
  <c r="G149" i="9" s="1"/>
  <c r="A445" i="3"/>
  <c r="A444" i="3"/>
  <c r="A443" i="3"/>
  <c r="I532" i="3" s="1"/>
  <c r="G146" i="9" s="1"/>
  <c r="A442" i="3"/>
  <c r="A441" i="3"/>
  <c r="I530" i="3" s="1"/>
  <c r="G144" i="9" s="1"/>
  <c r="A440" i="3"/>
  <c r="I529" i="3" s="1"/>
  <c r="G143" i="9" s="1"/>
  <c r="A439" i="3"/>
  <c r="A438" i="3"/>
  <c r="I527" i="3" s="1"/>
  <c r="G141" i="9" s="1"/>
  <c r="A437" i="3"/>
  <c r="I526" i="3" s="1"/>
  <c r="G140" i="9" s="1"/>
  <c r="A436" i="3"/>
  <c r="A435" i="3"/>
  <c r="A434" i="3"/>
  <c r="I523" i="3" s="1"/>
  <c r="G137" i="9" s="1"/>
  <c r="A433" i="3"/>
  <c r="A432" i="3"/>
  <c r="A431" i="3"/>
  <c r="A430" i="3"/>
  <c r="A429" i="3"/>
  <c r="I518" i="3" s="1"/>
  <c r="G132" i="9" s="1"/>
  <c r="A428" i="3"/>
  <c r="I517" i="3" s="1"/>
  <c r="G131" i="9" s="1"/>
  <c r="A427" i="3"/>
  <c r="A426" i="3"/>
  <c r="I515" i="3" s="1"/>
  <c r="G129" i="9" s="1"/>
  <c r="A425" i="3"/>
  <c r="I514" i="3" s="1"/>
  <c r="G128" i="9" s="1"/>
  <c r="A424" i="3"/>
  <c r="A423" i="3"/>
  <c r="I512" i="3" s="1"/>
  <c r="G126" i="9" s="1"/>
  <c r="A422" i="3"/>
  <c r="I511" i="3" s="1"/>
  <c r="G125" i="9" s="1"/>
  <c r="A421" i="3"/>
  <c r="A420" i="3"/>
  <c r="A419" i="3"/>
  <c r="I508" i="3" s="1"/>
  <c r="G122" i="9" s="1"/>
  <c r="A418" i="3"/>
  <c r="A417" i="3"/>
  <c r="I506" i="3" s="1"/>
  <c r="G120" i="9" s="1"/>
  <c r="A416" i="3"/>
  <c r="I505" i="3" s="1"/>
  <c r="G119" i="9" s="1"/>
  <c r="A415" i="3"/>
  <c r="A414" i="3"/>
  <c r="I503" i="3" s="1"/>
  <c r="G117" i="9" s="1"/>
  <c r="A413" i="3"/>
  <c r="I502" i="3" s="1"/>
  <c r="G116" i="9" s="1"/>
  <c r="A412" i="3"/>
  <c r="A411" i="3"/>
  <c r="I500" i="3" s="1"/>
  <c r="G114" i="9" s="1"/>
  <c r="A410" i="3"/>
  <c r="I499" i="3" s="1"/>
  <c r="G113" i="9" s="1"/>
  <c r="A409" i="3"/>
  <c r="A408" i="3"/>
  <c r="A407" i="3"/>
  <c r="I496" i="3" s="1"/>
  <c r="G110" i="9" s="1"/>
  <c r="A406" i="3"/>
  <c r="A405" i="3"/>
  <c r="I494" i="3" s="1"/>
  <c r="G108" i="9" s="1"/>
  <c r="A404" i="3"/>
  <c r="I493" i="3" s="1"/>
  <c r="G107" i="9" s="1"/>
  <c r="A403" i="3"/>
  <c r="A402" i="3"/>
  <c r="I491" i="3" s="1"/>
  <c r="G105" i="9" s="1"/>
  <c r="A401" i="3"/>
  <c r="I490" i="3" s="1"/>
  <c r="G104" i="9" s="1"/>
  <c r="A400" i="3"/>
  <c r="A399" i="3"/>
  <c r="I488" i="3" s="1"/>
  <c r="G102" i="9" s="1"/>
  <c r="A398" i="3"/>
  <c r="I487" i="3" s="1"/>
  <c r="G101" i="9" s="1"/>
  <c r="A397" i="3"/>
  <c r="A396" i="3"/>
  <c r="A395" i="3"/>
  <c r="I484" i="3" s="1"/>
  <c r="G98" i="9" s="1"/>
  <c r="A394" i="3"/>
  <c r="A393" i="3"/>
  <c r="I482" i="3" s="1"/>
  <c r="G96" i="9" s="1"/>
  <c r="A392" i="3"/>
  <c r="I481" i="3" s="1"/>
  <c r="G95" i="9" s="1"/>
  <c r="A391" i="3"/>
  <c r="A390" i="3"/>
  <c r="I479" i="3" s="1"/>
  <c r="G93" i="9" s="1"/>
  <c r="A389" i="3"/>
  <c r="I478" i="3" s="1"/>
  <c r="G92" i="9" s="1"/>
  <c r="A388" i="3"/>
  <c r="A387" i="3"/>
  <c r="I476" i="3" s="1"/>
  <c r="G90" i="9" s="1"/>
  <c r="A386" i="3"/>
  <c r="I475" i="3" s="1"/>
  <c r="G89" i="9" s="1"/>
  <c r="A385" i="3"/>
  <c r="A384" i="3"/>
  <c r="A383" i="3"/>
  <c r="I472" i="3" s="1"/>
  <c r="G86" i="9" s="1"/>
  <c r="A382" i="3"/>
  <c r="A381" i="3"/>
  <c r="I470" i="3" s="1"/>
  <c r="G84" i="9" s="1"/>
  <c r="A380" i="3"/>
  <c r="I469" i="3" s="1"/>
  <c r="G83" i="9" s="1"/>
  <c r="A379" i="3"/>
  <c r="A378" i="3"/>
  <c r="I467" i="3" s="1"/>
  <c r="G81" i="9" s="1"/>
  <c r="A377" i="3"/>
  <c r="I466" i="3" s="1"/>
  <c r="G80" i="9" s="1"/>
  <c r="A376" i="3"/>
  <c r="A375" i="3"/>
  <c r="I464" i="3" s="1"/>
  <c r="G78" i="9" s="1"/>
  <c r="A374" i="3"/>
  <c r="I463" i="3" s="1"/>
  <c r="G77" i="9" s="1"/>
  <c r="A373" i="3"/>
  <c r="A372" i="3"/>
  <c r="A371" i="3"/>
  <c r="I460" i="3" s="1"/>
  <c r="G74" i="9" s="1"/>
  <c r="A370" i="3"/>
  <c r="A369" i="3"/>
  <c r="I458" i="3" s="1"/>
  <c r="G72" i="9" s="1"/>
  <c r="A368" i="3"/>
  <c r="I457" i="3" s="1"/>
  <c r="G71" i="9" s="1"/>
  <c r="A367" i="3"/>
  <c r="A366" i="3"/>
  <c r="I455" i="3" s="1"/>
  <c r="G69" i="9" s="1"/>
  <c r="A365" i="3"/>
  <c r="I454" i="3" s="1"/>
  <c r="G68" i="9" s="1"/>
  <c r="A364" i="3"/>
  <c r="A363" i="3"/>
  <c r="I452" i="3" s="1"/>
  <c r="A362" i="3"/>
  <c r="I451" i="3" s="1"/>
  <c r="A361" i="3"/>
  <c r="A360" i="3"/>
  <c r="A359" i="3"/>
  <c r="I448" i="3" s="1"/>
  <c r="A358" i="3"/>
  <c r="A357" i="3"/>
  <c r="A356" i="3"/>
  <c r="A355" i="3"/>
  <c r="A354" i="3"/>
  <c r="I446" i="3" s="1"/>
  <c r="A353" i="3"/>
  <c r="I445" i="3" s="1"/>
  <c r="A352" i="3"/>
  <c r="A351" i="3"/>
  <c r="I443" i="3" s="1"/>
  <c r="A350" i="3"/>
  <c r="I442" i="3" s="1"/>
  <c r="A349" i="3"/>
  <c r="A348" i="3"/>
  <c r="I440" i="3" s="1"/>
  <c r="A347" i="3"/>
  <c r="I439" i="3" s="1"/>
  <c r="A346" i="3"/>
  <c r="A345" i="3"/>
  <c r="I437" i="3" s="1"/>
  <c r="A344" i="3"/>
  <c r="I436" i="3" s="1"/>
  <c r="A343" i="3"/>
  <c r="A342" i="3"/>
  <c r="I434" i="3" s="1"/>
  <c r="A341" i="3"/>
  <c r="I433" i="3" s="1"/>
  <c r="A340" i="3"/>
  <c r="A339" i="3"/>
  <c r="I431" i="3" s="1"/>
  <c r="A338" i="3"/>
  <c r="I430" i="3" s="1"/>
  <c r="A337" i="3"/>
  <c r="A336" i="3"/>
  <c r="I428" i="3" s="1"/>
  <c r="A335" i="3"/>
  <c r="A334" i="3"/>
  <c r="A333" i="3"/>
  <c r="I425" i="3" s="1"/>
  <c r="A332" i="3"/>
  <c r="I424" i="3" s="1"/>
  <c r="A331" i="3"/>
  <c r="A330" i="3"/>
  <c r="I422" i="3" s="1"/>
  <c r="A329" i="3"/>
  <c r="I421" i="3" s="1"/>
  <c r="A328" i="3"/>
  <c r="A327" i="3"/>
  <c r="I419" i="3" s="1"/>
  <c r="A326" i="3"/>
  <c r="I418" i="3" s="1"/>
  <c r="A325" i="3"/>
  <c r="A324" i="3"/>
  <c r="I416" i="3" s="1"/>
  <c r="A323" i="3"/>
  <c r="I415" i="3" s="1"/>
  <c r="A322" i="3"/>
  <c r="A321" i="3"/>
  <c r="I413" i="3" s="1"/>
  <c r="A320" i="3"/>
  <c r="I412" i="3" s="1"/>
  <c r="A319" i="3"/>
  <c r="A318" i="3"/>
  <c r="I410" i="3" s="1"/>
  <c r="A317" i="3"/>
  <c r="A316" i="3"/>
  <c r="I409" i="3" s="1"/>
  <c r="A315" i="3"/>
  <c r="I408" i="3" s="1"/>
  <c r="A314" i="3"/>
  <c r="A313" i="3"/>
  <c r="I406" i="3" s="1"/>
  <c r="A312" i="3"/>
  <c r="A311" i="3"/>
  <c r="I404" i="3" s="1"/>
  <c r="A310" i="3"/>
  <c r="I403" i="3" s="1"/>
  <c r="A309" i="3"/>
  <c r="I402" i="3" s="1"/>
  <c r="A308" i="3"/>
  <c r="A307" i="3"/>
  <c r="I400" i="3" s="1"/>
  <c r="A306" i="3"/>
  <c r="A305" i="3"/>
  <c r="I398" i="3" s="1"/>
  <c r="A304" i="3"/>
  <c r="I397" i="3" s="1"/>
  <c r="A303" i="3"/>
  <c r="I396" i="3" s="1"/>
  <c r="A302" i="3"/>
  <c r="A301" i="3"/>
  <c r="I394" i="3" s="1"/>
  <c r="A300" i="3"/>
  <c r="A299" i="3"/>
  <c r="I392" i="3" s="1"/>
  <c r="A298" i="3"/>
  <c r="I391" i="3" s="1"/>
  <c r="A297" i="3"/>
  <c r="I390" i="3" s="1"/>
  <c r="A296" i="3"/>
  <c r="A295" i="3"/>
  <c r="I388" i="3" s="1"/>
  <c r="A294" i="3"/>
  <c r="A293" i="3"/>
  <c r="I386" i="3" s="1"/>
  <c r="A292" i="3"/>
  <c r="I385" i="3" s="1"/>
  <c r="A291" i="3"/>
  <c r="I384" i="3" s="1"/>
  <c r="A290" i="3"/>
  <c r="A289" i="3"/>
  <c r="I382" i="3" s="1"/>
  <c r="A288" i="3"/>
  <c r="A287" i="3"/>
  <c r="I380" i="3" s="1"/>
  <c r="A286" i="3"/>
  <c r="I379" i="3" s="1"/>
  <c r="A285" i="3"/>
  <c r="I378" i="3" s="1"/>
  <c r="A284" i="3"/>
  <c r="A283" i="3"/>
  <c r="A282" i="3"/>
  <c r="A281" i="3"/>
  <c r="I374" i="3" s="1"/>
  <c r="A280" i="3"/>
  <c r="A279" i="3"/>
  <c r="I372" i="3" s="1"/>
  <c r="A278" i="3"/>
  <c r="A277" i="3"/>
  <c r="A276" i="3"/>
  <c r="A275" i="3"/>
  <c r="I368" i="3" s="1"/>
  <c r="A274" i="3"/>
  <c r="I367" i="3" s="1"/>
  <c r="A273" i="3"/>
  <c r="I366" i="3" s="1"/>
  <c r="A272" i="3"/>
  <c r="A271" i="3"/>
  <c r="I364" i="3" s="1"/>
  <c r="A270" i="3"/>
  <c r="A269" i="3"/>
  <c r="I362" i="3" s="1"/>
  <c r="A268" i="3"/>
  <c r="I361" i="3" s="1"/>
  <c r="A267" i="3"/>
  <c r="I360" i="3" s="1"/>
  <c r="A266" i="3"/>
  <c r="A265" i="3"/>
  <c r="I358" i="3" s="1"/>
  <c r="A264" i="3"/>
  <c r="A263" i="3"/>
  <c r="I356" i="3" s="1"/>
  <c r="A262" i="3"/>
  <c r="I355" i="3" s="1"/>
  <c r="A261" i="3"/>
  <c r="I354" i="3" s="1"/>
  <c r="A260" i="3"/>
  <c r="A259" i="3"/>
  <c r="I352" i="3" s="1"/>
  <c r="A258" i="3"/>
  <c r="A257" i="3"/>
  <c r="I350" i="3" s="1"/>
  <c r="A256" i="3"/>
  <c r="I349" i="3" s="1"/>
  <c r="A255" i="3"/>
  <c r="I348" i="3" s="1"/>
  <c r="A254" i="3"/>
  <c r="A253" i="3"/>
  <c r="I346" i="3" s="1"/>
  <c r="A252" i="3"/>
  <c r="A251" i="3"/>
  <c r="I344" i="3" s="1"/>
  <c r="A250" i="3"/>
  <c r="I343" i="3" s="1"/>
  <c r="A249" i="3"/>
  <c r="I342" i="3" s="1"/>
  <c r="A248" i="3"/>
  <c r="A247" i="3"/>
  <c r="I340" i="3" s="1"/>
  <c r="A246" i="3"/>
  <c r="A245" i="3"/>
  <c r="I338" i="3" s="1"/>
  <c r="A244" i="3"/>
  <c r="I337" i="3" s="1"/>
  <c r="A243" i="3"/>
  <c r="I336" i="3" s="1"/>
  <c r="A242" i="3"/>
  <c r="A241" i="3"/>
  <c r="I334" i="3" s="1"/>
  <c r="A240" i="3"/>
  <c r="A239" i="3"/>
  <c r="I332" i="3" s="1"/>
  <c r="A238" i="3"/>
  <c r="I331" i="3" s="1"/>
  <c r="A237" i="3"/>
  <c r="I330" i="3" s="1"/>
  <c r="A236" i="3"/>
  <c r="A235" i="3"/>
  <c r="I328" i="3" s="1"/>
  <c r="A234" i="3"/>
  <c r="A233" i="3"/>
  <c r="I326" i="3" s="1"/>
  <c r="A232" i="3"/>
  <c r="I325" i="3" s="1"/>
  <c r="A231" i="3"/>
  <c r="I324" i="3" s="1"/>
  <c r="A230" i="3"/>
  <c r="A229" i="3"/>
  <c r="I322" i="3" s="1"/>
  <c r="A228" i="3"/>
  <c r="A227" i="3"/>
  <c r="I320" i="3" s="1"/>
  <c r="A226" i="3"/>
  <c r="I319" i="3" s="1"/>
  <c r="A225" i="3"/>
  <c r="I318" i="3" s="1"/>
  <c r="A224" i="3"/>
  <c r="A223" i="3"/>
  <c r="I316" i="3" s="1"/>
  <c r="A222" i="3"/>
  <c r="A221" i="3"/>
  <c r="I314" i="3" s="1"/>
  <c r="A220" i="3"/>
  <c r="I313" i="3" s="1"/>
  <c r="A219" i="3"/>
  <c r="I312" i="3" s="1"/>
  <c r="A218" i="3"/>
  <c r="A217" i="3"/>
  <c r="I310" i="3" s="1"/>
  <c r="A216" i="3"/>
  <c r="A215" i="3"/>
  <c r="I308" i="3" s="1"/>
  <c r="A214" i="3"/>
  <c r="I307" i="3" s="1"/>
  <c r="A213" i="3"/>
  <c r="I306" i="3" s="1"/>
  <c r="A212" i="3"/>
  <c r="A211" i="3"/>
  <c r="I304" i="3" s="1"/>
  <c r="A210" i="3"/>
  <c r="A209" i="3"/>
  <c r="I302" i="3" s="1"/>
  <c r="A208" i="3"/>
  <c r="I301" i="3" s="1"/>
  <c r="A207" i="3"/>
  <c r="I300" i="3" s="1"/>
  <c r="A206" i="3"/>
  <c r="A205" i="3"/>
  <c r="I298" i="3" s="1"/>
  <c r="A204" i="3"/>
  <c r="A203" i="3"/>
  <c r="A202" i="3"/>
  <c r="A201" i="3"/>
  <c r="I295" i="3" s="1"/>
  <c r="A200" i="3"/>
  <c r="I294" i="3" s="1"/>
  <c r="A199" i="3"/>
  <c r="A198" i="3"/>
  <c r="I292" i="3" s="1"/>
  <c r="A197" i="3"/>
  <c r="I291" i="3" s="1"/>
  <c r="A196" i="3"/>
  <c r="A195" i="3"/>
  <c r="I289" i="3" s="1"/>
  <c r="A194" i="3"/>
  <c r="A193" i="3"/>
  <c r="A192" i="3"/>
  <c r="I286" i="3" s="1"/>
  <c r="A191" i="3"/>
  <c r="I285" i="3" s="1"/>
  <c r="A190" i="3"/>
  <c r="A189" i="3"/>
  <c r="I283" i="3" s="1"/>
  <c r="A188" i="3"/>
  <c r="I282" i="3" s="1"/>
  <c r="A187" i="3"/>
  <c r="A186" i="3"/>
  <c r="I280" i="3" s="1"/>
  <c r="A185" i="3"/>
  <c r="I279" i="3" s="1"/>
  <c r="A184" i="3"/>
  <c r="A183" i="3"/>
  <c r="I277" i="3" s="1"/>
  <c r="A182" i="3"/>
  <c r="A181" i="3"/>
  <c r="A180" i="3"/>
  <c r="I274" i="3" s="1"/>
  <c r="A179" i="3"/>
  <c r="I273" i="3" s="1"/>
  <c r="A178" i="3"/>
  <c r="A177" i="3"/>
  <c r="I271" i="3" s="1"/>
  <c r="A176" i="3"/>
  <c r="I270" i="3" s="1"/>
  <c r="A175" i="3"/>
  <c r="A174" i="3"/>
  <c r="I268" i="3" s="1"/>
  <c r="A173" i="3"/>
  <c r="I267" i="3" s="1"/>
  <c r="A172" i="3"/>
  <c r="A171" i="3"/>
  <c r="I265" i="3" s="1"/>
  <c r="A170" i="3"/>
  <c r="A169" i="3"/>
  <c r="A168" i="3"/>
  <c r="I262" i="3" s="1"/>
  <c r="A167" i="3"/>
  <c r="I261" i="3" s="1"/>
  <c r="A166" i="3"/>
  <c r="A165" i="3"/>
  <c r="I259" i="3" s="1"/>
  <c r="A164" i="3"/>
  <c r="I258" i="3" s="1"/>
  <c r="A163" i="3"/>
  <c r="A162" i="3"/>
  <c r="I256" i="3" s="1"/>
  <c r="A161" i="3"/>
  <c r="I255" i="3" s="1"/>
  <c r="A160" i="3"/>
  <c r="A159" i="3"/>
  <c r="I253" i="3" s="1"/>
  <c r="A158" i="3"/>
  <c r="A157" i="3"/>
  <c r="A156" i="3"/>
  <c r="I250" i="3" s="1"/>
  <c r="A155" i="3"/>
  <c r="I249" i="3" s="1"/>
  <c r="A154" i="3"/>
  <c r="A153" i="3"/>
  <c r="I247" i="3" s="1"/>
  <c r="A152" i="3"/>
  <c r="I246" i="3" s="1"/>
  <c r="A151" i="3"/>
  <c r="A150" i="3"/>
  <c r="I244" i="3" s="1"/>
  <c r="A149" i="3"/>
  <c r="I243" i="3" s="1"/>
  <c r="A148" i="3"/>
  <c r="A147" i="3"/>
  <c r="I241" i="3" s="1"/>
  <c r="A146" i="3"/>
  <c r="A145" i="3"/>
  <c r="A144" i="3"/>
  <c r="I238" i="3" s="1"/>
  <c r="A143" i="3"/>
  <c r="I237" i="3" s="1"/>
  <c r="A142" i="3"/>
  <c r="A141" i="3"/>
  <c r="I235" i="3" s="1"/>
  <c r="A140" i="3"/>
  <c r="I234" i="3" s="1"/>
  <c r="A139" i="3"/>
  <c r="A138" i="3"/>
  <c r="I232" i="3" s="1"/>
  <c r="A137" i="3"/>
  <c r="I231" i="3" s="1"/>
  <c r="A136" i="3"/>
  <c r="A135" i="3"/>
  <c r="I229" i="3" s="1"/>
  <c r="A134" i="3"/>
  <c r="A133" i="3"/>
  <c r="A132" i="3"/>
  <c r="I226" i="3" s="1"/>
  <c r="A131" i="3"/>
  <c r="I225" i="3" s="1"/>
  <c r="A130" i="3"/>
  <c r="A129" i="3"/>
  <c r="I223" i="3" s="1"/>
  <c r="A128" i="3"/>
  <c r="I222" i="3" s="1"/>
  <c r="A127" i="3"/>
  <c r="A126" i="3"/>
  <c r="I220" i="3" s="1"/>
  <c r="A125" i="3"/>
  <c r="I219" i="3" s="1"/>
  <c r="A124" i="3"/>
  <c r="A123" i="3"/>
  <c r="I217" i="3" s="1"/>
  <c r="A122" i="3"/>
  <c r="A121" i="3"/>
  <c r="A120" i="3"/>
  <c r="I214" i="3" s="1"/>
  <c r="A119" i="3"/>
  <c r="I213" i="3" s="1"/>
  <c r="A118" i="3"/>
  <c r="A117" i="3"/>
  <c r="I211" i="3" s="1"/>
  <c r="A116" i="3"/>
  <c r="I210" i="3" s="1"/>
  <c r="A115" i="3"/>
  <c r="A114" i="3"/>
  <c r="I208" i="3" s="1"/>
  <c r="A113" i="3"/>
  <c r="I207" i="3" s="1"/>
  <c r="A112" i="3"/>
  <c r="A111" i="3"/>
  <c r="I205" i="3" s="1"/>
  <c r="A110" i="3"/>
  <c r="A109" i="3"/>
  <c r="A108" i="3"/>
  <c r="I202" i="3" s="1"/>
  <c r="A107" i="3"/>
  <c r="I201" i="3" s="1"/>
  <c r="A106" i="3"/>
  <c r="A105" i="3"/>
  <c r="I199" i="3" s="1"/>
  <c r="A104" i="3"/>
  <c r="I198" i="3" s="1"/>
  <c r="A103" i="3"/>
  <c r="A102" i="3"/>
  <c r="I196" i="3" s="1"/>
  <c r="A101" i="3"/>
  <c r="A100" i="3"/>
  <c r="A99" i="3"/>
  <c r="I193" i="3" s="1"/>
  <c r="A98" i="3"/>
  <c r="A97" i="3"/>
  <c r="A96" i="3"/>
  <c r="I190" i="3" s="1"/>
  <c r="A95" i="3"/>
  <c r="I189" i="3" s="1"/>
  <c r="A94" i="3"/>
  <c r="A93" i="3"/>
  <c r="I187" i="3" s="1"/>
  <c r="A92" i="3"/>
  <c r="I186" i="3" s="1"/>
  <c r="A91" i="3"/>
  <c r="A90" i="3"/>
  <c r="I184" i="3" s="1"/>
  <c r="A89" i="3"/>
  <c r="A88" i="3"/>
  <c r="A87" i="3"/>
  <c r="I17" i="3" s="1"/>
  <c r="A86" i="3"/>
  <c r="I16" i="3" s="1"/>
  <c r="A85" i="3"/>
  <c r="A84" i="3"/>
  <c r="I181" i="3" s="1"/>
  <c r="A83" i="3"/>
  <c r="I180" i="3" s="1"/>
  <c r="A82" i="3"/>
  <c r="A81" i="3"/>
  <c r="I178" i="3" s="1"/>
  <c r="A80" i="3"/>
  <c r="A79" i="3"/>
  <c r="A78" i="3"/>
  <c r="A77" i="3"/>
  <c r="I13" i="3" s="1"/>
  <c r="A76" i="3"/>
  <c r="A75" i="3"/>
  <c r="I175" i="3" s="1"/>
  <c r="A74" i="3"/>
  <c r="I174" i="3" s="1"/>
  <c r="A73" i="3"/>
  <c r="A72" i="3"/>
  <c r="I172" i="3" s="1"/>
  <c r="A71" i="3"/>
  <c r="I171" i="3" s="1"/>
  <c r="A70" i="3"/>
  <c r="A69" i="3"/>
  <c r="I169" i="3" s="1"/>
  <c r="A68" i="3"/>
  <c r="I168" i="3" s="1"/>
  <c r="A67" i="3"/>
  <c r="A66" i="3"/>
  <c r="I166" i="3" s="1"/>
  <c r="A65" i="3"/>
  <c r="I165" i="3" s="1"/>
  <c r="A64" i="3"/>
  <c r="A63" i="3"/>
  <c r="I163" i="3" s="1"/>
  <c r="A62" i="3"/>
  <c r="I162" i="3" s="1"/>
  <c r="A61" i="3"/>
  <c r="A60" i="3"/>
  <c r="A59" i="3"/>
  <c r="I160" i="3" s="1"/>
  <c r="A58" i="3"/>
  <c r="A57" i="3"/>
  <c r="A56" i="3"/>
  <c r="I158" i="3" s="1"/>
  <c r="A55" i="3"/>
  <c r="A54" i="3"/>
  <c r="A53" i="3"/>
  <c r="I7" i="3" s="1"/>
  <c r="A52" i="3"/>
  <c r="I157" i="3" s="1"/>
  <c r="A51" i="3"/>
  <c r="I156" i="3" s="1"/>
  <c r="A50" i="3"/>
  <c r="A49" i="3"/>
  <c r="I154" i="3" s="1"/>
  <c r="A48" i="3"/>
  <c r="A47" i="3"/>
  <c r="I152" i="3" s="1"/>
  <c r="A46" i="3"/>
  <c r="I151" i="3" s="1"/>
  <c r="A45" i="3"/>
  <c r="I150" i="3" s="1"/>
  <c r="A44" i="3"/>
  <c r="A43" i="3"/>
  <c r="I148" i="3" s="1"/>
  <c r="A42" i="3"/>
  <c r="A41" i="3"/>
  <c r="I146" i="3" s="1"/>
  <c r="A40" i="3"/>
  <c r="I145" i="3" s="1"/>
  <c r="A39" i="3"/>
  <c r="I6" i="3" s="1"/>
  <c r="A38" i="3"/>
  <c r="A37" i="3"/>
  <c r="A36" i="3"/>
  <c r="I142" i="3" s="1"/>
  <c r="A35" i="3"/>
  <c r="I5" i="3" s="1"/>
  <c r="A34" i="3"/>
  <c r="A33" i="3"/>
  <c r="I140" i="3" s="1"/>
  <c r="A32" i="3"/>
  <c r="I139" i="3" s="1"/>
  <c r="A31" i="3"/>
  <c r="A30" i="3"/>
  <c r="I4" i="3" s="1"/>
  <c r="A29" i="3"/>
  <c r="I137" i="3" s="1"/>
  <c r="A28" i="3"/>
  <c r="A27" i="3"/>
  <c r="I2" i="3" s="1"/>
  <c r="A26" i="3"/>
  <c r="I136" i="3" s="1"/>
  <c r="A25" i="3"/>
  <c r="A24" i="3"/>
  <c r="I134" i="3" s="1"/>
  <c r="A23" i="3"/>
  <c r="I133" i="3" s="1"/>
  <c r="A22" i="3"/>
  <c r="A21" i="3"/>
  <c r="A20" i="3"/>
  <c r="I130" i="3" s="1"/>
  <c r="A19" i="3"/>
  <c r="A18" i="3"/>
  <c r="A17" i="3"/>
  <c r="I127" i="3" s="1"/>
  <c r="A16" i="3"/>
  <c r="A15" i="3"/>
  <c r="I125" i="3" s="1"/>
  <c r="A14" i="3"/>
  <c r="I124" i="3" s="1"/>
  <c r="A13" i="3"/>
  <c r="A12" i="3"/>
  <c r="I122" i="3" s="1"/>
  <c r="A11" i="3"/>
  <c r="I121" i="3" s="1"/>
  <c r="A10" i="3"/>
  <c r="A9" i="3"/>
  <c r="A8" i="3"/>
  <c r="I118" i="3" s="1"/>
  <c r="A7" i="3"/>
  <c r="A6" i="3"/>
  <c r="A5" i="3"/>
  <c r="I115" i="3" s="1"/>
  <c r="A4" i="3"/>
  <c r="A3" i="3"/>
  <c r="I113" i="3" s="1"/>
  <c r="A2" i="3"/>
  <c r="I112" i="3" s="1"/>
  <c r="I119" i="3" l="1"/>
  <c r="I131" i="3"/>
  <c r="I159" i="3"/>
  <c r="I183" i="3"/>
  <c r="I195" i="3"/>
  <c r="I116" i="3"/>
  <c r="I128" i="3"/>
  <c r="I144" i="3"/>
  <c r="I147" i="3"/>
  <c r="I155" i="3"/>
  <c r="I8" i="3"/>
  <c r="I14" i="3"/>
  <c r="I192" i="3"/>
  <c r="I204" i="3"/>
  <c r="I216" i="3"/>
  <c r="I228" i="3"/>
  <c r="I240" i="3"/>
  <c r="I252" i="3"/>
  <c r="I264" i="3"/>
  <c r="I276" i="3"/>
  <c r="I288" i="3"/>
  <c r="I299" i="3"/>
  <c r="I303" i="3"/>
  <c r="I311" i="3"/>
  <c r="I315" i="3"/>
  <c r="I323" i="3"/>
  <c r="I327" i="3"/>
  <c r="I335" i="3"/>
  <c r="I339" i="3"/>
  <c r="I347" i="3"/>
  <c r="I351" i="3"/>
  <c r="I359" i="3"/>
  <c r="I363" i="3"/>
  <c r="I371" i="3"/>
  <c r="I383" i="3"/>
  <c r="I387" i="3"/>
  <c r="I395" i="3"/>
  <c r="I399" i="3"/>
  <c r="I407" i="3"/>
  <c r="I857" i="3"/>
  <c r="I869" i="3"/>
  <c r="I881" i="3"/>
  <c r="I893" i="3"/>
  <c r="I905" i="3"/>
  <c r="I917" i="3"/>
  <c r="I929" i="3"/>
  <c r="I941" i="3"/>
  <c r="I524" i="3"/>
  <c r="G138" i="9" s="1"/>
  <c r="I536" i="3"/>
  <c r="G150" i="9" s="1"/>
  <c r="I548" i="3"/>
  <c r="G162" i="9" s="1"/>
  <c r="I560" i="3"/>
  <c r="G174" i="9" s="1"/>
  <c r="I149" i="3"/>
  <c r="I153" i="3"/>
  <c r="I11" i="3"/>
  <c r="I177" i="3"/>
  <c r="I297" i="3"/>
  <c r="I305" i="3"/>
  <c r="I309" i="3"/>
  <c r="I317" i="3"/>
  <c r="I321" i="3"/>
  <c r="I329" i="3"/>
  <c r="I333" i="3"/>
  <c r="I341" i="3"/>
  <c r="I345" i="3"/>
  <c r="I353" i="3"/>
  <c r="I357" i="3"/>
  <c r="I365" i="3"/>
  <c r="I369" i="3"/>
  <c r="I377" i="3"/>
  <c r="I381" i="3"/>
  <c r="I389" i="3"/>
  <c r="I393" i="3"/>
  <c r="I401" i="3"/>
  <c r="I405" i="3"/>
  <c r="I449" i="3"/>
  <c r="I461" i="3"/>
  <c r="G75" i="9" s="1"/>
  <c r="I473" i="3"/>
  <c r="G87" i="9" s="1"/>
  <c r="I485" i="3"/>
  <c r="G99" i="9" s="1"/>
  <c r="I497" i="3"/>
  <c r="G111" i="9" s="1"/>
  <c r="I509" i="3"/>
  <c r="G123" i="9" s="1"/>
  <c r="I521" i="3"/>
  <c r="G135" i="9" s="1"/>
  <c r="I533" i="3"/>
  <c r="G147" i="9" s="1"/>
  <c r="I545" i="3"/>
  <c r="G159" i="9" s="1"/>
  <c r="I557" i="3"/>
  <c r="G171" i="9" s="1"/>
  <c r="I572" i="3"/>
  <c r="G186" i="9" s="1"/>
  <c r="I578" i="3"/>
  <c r="G192" i="9" s="1"/>
  <c r="I587" i="3"/>
  <c r="G201" i="9" s="1"/>
  <c r="I593" i="3"/>
  <c r="G207" i="9" s="1"/>
  <c r="I599" i="3"/>
  <c r="G213" i="9" s="1"/>
  <c r="I605" i="3"/>
  <c r="G219" i="9" s="1"/>
  <c r="I611" i="3"/>
  <c r="G225" i="9" s="1"/>
  <c r="I617" i="3"/>
  <c r="G231" i="9" s="1"/>
  <c r="I623" i="3"/>
  <c r="G237" i="9" s="1"/>
  <c r="I632" i="3"/>
  <c r="G246" i="9" s="1"/>
  <c r="I638" i="3"/>
  <c r="G252" i="9" s="1"/>
  <c r="I644" i="3"/>
  <c r="G258" i="9" s="1"/>
  <c r="I650" i="3"/>
  <c r="G264" i="9" s="1"/>
  <c r="I659" i="3"/>
  <c r="G273" i="9" s="1"/>
  <c r="I665" i="3"/>
  <c r="G279" i="9" s="1"/>
  <c r="I671" i="3"/>
  <c r="G285" i="9" s="1"/>
  <c r="I680" i="3"/>
  <c r="I686" i="3"/>
  <c r="I695" i="3"/>
  <c r="I701" i="3"/>
  <c r="I710" i="3"/>
  <c r="I716" i="3"/>
  <c r="I722" i="3"/>
  <c r="I728" i="3"/>
  <c r="G298" i="9" s="1"/>
  <c r="I737" i="3"/>
  <c r="G307" i="9" s="1"/>
  <c r="I743" i="3"/>
  <c r="G313" i="9" s="1"/>
  <c r="I749" i="3"/>
  <c r="G319" i="9" s="1"/>
  <c r="I758" i="3"/>
  <c r="G328" i="9" s="1"/>
  <c r="I764" i="3"/>
  <c r="G334" i="9" s="1"/>
  <c r="I773" i="3"/>
  <c r="G343" i="9" s="1"/>
  <c r="I782" i="3"/>
  <c r="I797" i="3"/>
  <c r="I803" i="3"/>
  <c r="I809" i="3"/>
  <c r="I815" i="3"/>
  <c r="I824" i="3"/>
  <c r="I830" i="3"/>
  <c r="I836" i="3"/>
  <c r="I845" i="3"/>
  <c r="I851" i="3"/>
  <c r="I959" i="3"/>
  <c r="I1208" i="3"/>
  <c r="I1214" i="3"/>
  <c r="I1220" i="3"/>
  <c r="I1229" i="3"/>
  <c r="I1235" i="3"/>
  <c r="I45" i="3"/>
  <c r="I58" i="3"/>
  <c r="I67" i="3"/>
  <c r="I68" i="3"/>
  <c r="I71" i="3"/>
  <c r="I73" i="3"/>
  <c r="I76" i="3"/>
  <c r="I78" i="3"/>
  <c r="I82" i="3"/>
  <c r="I85" i="3"/>
  <c r="I86" i="3"/>
  <c r="I88" i="3"/>
  <c r="I94" i="3"/>
  <c r="I566" i="3"/>
  <c r="G180" i="9" s="1"/>
  <c r="I569" i="3"/>
  <c r="G183" i="9" s="1"/>
  <c r="I575" i="3"/>
  <c r="G189" i="9" s="1"/>
  <c r="I581" i="3"/>
  <c r="G195" i="9" s="1"/>
  <c r="I584" i="3"/>
  <c r="G198" i="9" s="1"/>
  <c r="I590" i="3"/>
  <c r="G204" i="9" s="1"/>
  <c r="I596" i="3"/>
  <c r="G210" i="9" s="1"/>
  <c r="I602" i="3"/>
  <c r="G216" i="9" s="1"/>
  <c r="I608" i="3"/>
  <c r="G222" i="9" s="1"/>
  <c r="I614" i="3"/>
  <c r="G228" i="9" s="1"/>
  <c r="I620" i="3"/>
  <c r="G234" i="9" s="1"/>
  <c r="I626" i="3"/>
  <c r="G240" i="9" s="1"/>
  <c r="I629" i="3"/>
  <c r="G243" i="9" s="1"/>
  <c r="I635" i="3"/>
  <c r="G249" i="9" s="1"/>
  <c r="I641" i="3"/>
  <c r="G255" i="9" s="1"/>
  <c r="I647" i="3"/>
  <c r="G261" i="9" s="1"/>
  <c r="I653" i="3"/>
  <c r="G267" i="9" s="1"/>
  <c r="I656" i="3"/>
  <c r="G270" i="9" s="1"/>
  <c r="I662" i="3"/>
  <c r="G276" i="9" s="1"/>
  <c r="I668" i="3"/>
  <c r="G282" i="9" s="1"/>
  <c r="I674" i="3"/>
  <c r="G288" i="9" s="1"/>
  <c r="I677" i="3"/>
  <c r="G291" i="9" s="1"/>
  <c r="I683" i="3"/>
  <c r="I689" i="3"/>
  <c r="I692" i="3"/>
  <c r="I698" i="3"/>
  <c r="I704" i="3"/>
  <c r="I707" i="3"/>
  <c r="I713" i="3"/>
  <c r="I719" i="3"/>
  <c r="I725" i="3"/>
  <c r="G295" i="9" s="1"/>
  <c r="I731" i="3"/>
  <c r="G301" i="9" s="1"/>
  <c r="I734" i="3"/>
  <c r="G304" i="9" s="1"/>
  <c r="I740" i="3"/>
  <c r="G310" i="9" s="1"/>
  <c r="I746" i="3"/>
  <c r="G316" i="9" s="1"/>
  <c r="I752" i="3"/>
  <c r="G322" i="9" s="1"/>
  <c r="I755" i="3"/>
  <c r="G325" i="9" s="1"/>
  <c r="I761" i="3"/>
  <c r="G331" i="9" s="1"/>
  <c r="I767" i="3"/>
  <c r="G337" i="9" s="1"/>
  <c r="I770" i="3"/>
  <c r="G340" i="9" s="1"/>
  <c r="I776" i="3"/>
  <c r="G346" i="9" s="1"/>
  <c r="I779" i="3"/>
  <c r="I794" i="3"/>
  <c r="I800" i="3"/>
  <c r="I806" i="3"/>
  <c r="I812" i="3"/>
  <c r="I818" i="3"/>
  <c r="I821" i="3"/>
  <c r="I827" i="3"/>
  <c r="I833" i="3"/>
  <c r="I839" i="3"/>
  <c r="I842" i="3"/>
  <c r="I848" i="3"/>
  <c r="I854" i="3"/>
  <c r="I953" i="3"/>
  <c r="I956" i="3"/>
  <c r="I962" i="3"/>
  <c r="I1211" i="3"/>
  <c r="I1217" i="3"/>
  <c r="I1223" i="3"/>
  <c r="I1226" i="3"/>
  <c r="I1232" i="3"/>
  <c r="I1238" i="3"/>
  <c r="I38" i="3"/>
  <c r="I42" i="3"/>
  <c r="I114" i="3"/>
  <c r="I117" i="3"/>
  <c r="I120" i="3"/>
  <c r="I123" i="3"/>
  <c r="I126" i="3"/>
  <c r="I129" i="3"/>
  <c r="I132" i="3"/>
  <c r="I135" i="3"/>
  <c r="I3" i="3"/>
  <c r="I138" i="3"/>
  <c r="I141" i="3"/>
  <c r="I143" i="3"/>
  <c r="I9" i="3"/>
  <c r="I10" i="3"/>
  <c r="I161" i="3"/>
  <c r="I164" i="3"/>
  <c r="I167" i="3"/>
  <c r="I170" i="3"/>
  <c r="I173" i="3"/>
  <c r="I12" i="3"/>
  <c r="I176" i="3"/>
  <c r="I179" i="3"/>
  <c r="I15" i="3"/>
  <c r="I182" i="3"/>
  <c r="I185" i="3"/>
  <c r="I188" i="3"/>
  <c r="I191" i="3"/>
  <c r="I194" i="3"/>
  <c r="I197" i="3"/>
  <c r="I200" i="3"/>
  <c r="I203" i="3"/>
  <c r="I206" i="3"/>
  <c r="I209" i="3"/>
  <c r="I212" i="3"/>
  <c r="I215" i="3"/>
  <c r="I218" i="3"/>
  <c r="I221" i="3"/>
  <c r="I224" i="3"/>
  <c r="I227" i="3"/>
  <c r="I230" i="3"/>
  <c r="I233" i="3"/>
  <c r="I236" i="3"/>
  <c r="I239" i="3"/>
  <c r="I242" i="3"/>
  <c r="I245" i="3"/>
  <c r="I248" i="3"/>
  <c r="I251" i="3"/>
  <c r="I254" i="3"/>
  <c r="I257" i="3"/>
  <c r="I260" i="3"/>
  <c r="I263" i="3"/>
  <c r="I266" i="3"/>
  <c r="I269" i="3"/>
  <c r="I272" i="3"/>
  <c r="I275" i="3"/>
  <c r="I278" i="3"/>
  <c r="I281" i="3"/>
  <c r="I284" i="3"/>
  <c r="I287" i="3"/>
  <c r="I290" i="3"/>
  <c r="I293" i="3"/>
  <c r="I296" i="3"/>
  <c r="I411" i="3"/>
  <c r="I414" i="3"/>
  <c r="I417" i="3"/>
  <c r="I420" i="3"/>
  <c r="I423" i="3"/>
  <c r="I429" i="3"/>
  <c r="I432" i="3"/>
  <c r="I435" i="3"/>
  <c r="I438" i="3"/>
  <c r="I441" i="3"/>
  <c r="I444" i="3"/>
  <c r="I447" i="3"/>
  <c r="I450" i="3"/>
  <c r="I453" i="3"/>
  <c r="I456" i="3"/>
  <c r="G70" i="9" s="1"/>
  <c r="I459" i="3"/>
  <c r="G73" i="9" s="1"/>
  <c r="I462" i="3"/>
  <c r="G76" i="9" s="1"/>
  <c r="I465" i="3"/>
  <c r="G79" i="9" s="1"/>
  <c r="I468" i="3"/>
  <c r="G82" i="9" s="1"/>
  <c r="I471" i="3"/>
  <c r="G85" i="9" s="1"/>
  <c r="I474" i="3"/>
  <c r="G88" i="9" s="1"/>
  <c r="I477" i="3"/>
  <c r="G91" i="9" s="1"/>
  <c r="I480" i="3"/>
  <c r="G94" i="9" s="1"/>
  <c r="I483" i="3"/>
  <c r="G97" i="9" s="1"/>
  <c r="I486" i="3"/>
  <c r="G100" i="9" s="1"/>
  <c r="I489" i="3"/>
  <c r="G103" i="9" s="1"/>
  <c r="I492" i="3"/>
  <c r="G106" i="9" s="1"/>
  <c r="I495" i="3"/>
  <c r="G109" i="9" s="1"/>
  <c r="I498" i="3"/>
  <c r="G112" i="9" s="1"/>
  <c r="I501" i="3"/>
  <c r="G115" i="9" s="1"/>
  <c r="I504" i="3"/>
  <c r="G118" i="9" s="1"/>
  <c r="I507" i="3"/>
  <c r="G121" i="9" s="1"/>
  <c r="I510" i="3"/>
  <c r="G124" i="9" s="1"/>
  <c r="I513" i="3"/>
  <c r="G127" i="9" s="1"/>
  <c r="I516" i="3"/>
  <c r="G130" i="9" s="1"/>
  <c r="I519" i="3"/>
  <c r="G133" i="9" s="1"/>
  <c r="I522" i="3"/>
  <c r="G136" i="9" s="1"/>
  <c r="I525" i="3"/>
  <c r="G139" i="9" s="1"/>
  <c r="I528" i="3"/>
  <c r="G142" i="9" s="1"/>
  <c r="I531" i="3"/>
  <c r="G145" i="9" s="1"/>
  <c r="I534" i="3"/>
  <c r="G148" i="9" s="1"/>
  <c r="I537" i="3"/>
  <c r="G151" i="9" s="1"/>
  <c r="I540" i="3"/>
  <c r="G154" i="9" s="1"/>
  <c r="I543" i="3"/>
  <c r="G157" i="9" s="1"/>
  <c r="I546" i="3"/>
  <c r="G160" i="9" s="1"/>
  <c r="I549" i="3"/>
  <c r="G163" i="9" s="1"/>
  <c r="I552" i="3"/>
  <c r="G166" i="9" s="1"/>
  <c r="I555" i="3"/>
  <c r="G169" i="9" s="1"/>
  <c r="I558" i="3"/>
  <c r="G172" i="9" s="1"/>
  <c r="I561" i="3"/>
  <c r="G175" i="9" s="1"/>
  <c r="I564" i="3"/>
  <c r="G178" i="9" s="1"/>
  <c r="I567" i="3"/>
  <c r="G181" i="9" s="1"/>
  <c r="I570" i="3"/>
  <c r="G184" i="9" s="1"/>
  <c r="I573" i="3"/>
  <c r="G187" i="9" s="1"/>
  <c r="I576" i="3"/>
  <c r="G190" i="9" s="1"/>
  <c r="I579" i="3"/>
  <c r="G193" i="9" s="1"/>
  <c r="I582" i="3"/>
  <c r="G196" i="9" s="1"/>
  <c r="I585" i="3"/>
  <c r="G199" i="9" s="1"/>
  <c r="I588" i="3"/>
  <c r="G202" i="9" s="1"/>
  <c r="I591" i="3"/>
  <c r="G205" i="9" s="1"/>
  <c r="I594" i="3"/>
  <c r="G208" i="9" s="1"/>
  <c r="I597" i="3"/>
  <c r="G211" i="9" s="1"/>
  <c r="I600" i="3"/>
  <c r="G214" i="9" s="1"/>
  <c r="I603" i="3"/>
  <c r="G217" i="9" s="1"/>
  <c r="I606" i="3"/>
  <c r="G220" i="9" s="1"/>
  <c r="I609" i="3"/>
  <c r="G223" i="9" s="1"/>
  <c r="I612" i="3"/>
  <c r="G226" i="9" s="1"/>
  <c r="I615" i="3"/>
  <c r="G229" i="9" s="1"/>
  <c r="I618" i="3"/>
  <c r="G232" i="9" s="1"/>
  <c r="I621" i="3"/>
  <c r="G235" i="9" s="1"/>
  <c r="I624" i="3"/>
  <c r="G238" i="9" s="1"/>
  <c r="I627" i="3"/>
  <c r="G241" i="9" s="1"/>
  <c r="I630" i="3"/>
  <c r="G244" i="9" s="1"/>
  <c r="I633" i="3"/>
  <c r="G247" i="9" s="1"/>
  <c r="I636" i="3"/>
  <c r="G250" i="9" s="1"/>
  <c r="I639" i="3"/>
  <c r="G253" i="9" s="1"/>
  <c r="I642" i="3"/>
  <c r="G256" i="9" s="1"/>
  <c r="I645" i="3"/>
  <c r="G259" i="9" s="1"/>
  <c r="I648" i="3"/>
  <c r="G262" i="9" s="1"/>
  <c r="I651" i="3"/>
  <c r="G265" i="9" s="1"/>
  <c r="I654" i="3"/>
  <c r="G268" i="9" s="1"/>
  <c r="I657" i="3"/>
  <c r="G271" i="9" s="1"/>
  <c r="I660" i="3"/>
  <c r="G274" i="9" s="1"/>
  <c r="I663" i="3"/>
  <c r="G277" i="9" s="1"/>
  <c r="I666" i="3"/>
  <c r="G280" i="9" s="1"/>
  <c r="I669" i="3"/>
  <c r="G283" i="9" s="1"/>
  <c r="I672" i="3"/>
  <c r="G286" i="9" s="1"/>
  <c r="I675" i="3"/>
  <c r="G289" i="9" s="1"/>
  <c r="I678" i="3"/>
  <c r="G292" i="9" s="1"/>
  <c r="I681" i="3"/>
  <c r="I684" i="3"/>
  <c r="I687" i="3"/>
  <c r="I690" i="3"/>
  <c r="I693" i="3"/>
  <c r="I696" i="3"/>
  <c r="I699" i="3"/>
  <c r="I702" i="3"/>
  <c r="I705" i="3"/>
  <c r="I708" i="3"/>
  <c r="I711" i="3"/>
  <c r="I714" i="3"/>
  <c r="I717" i="3"/>
  <c r="I720" i="3"/>
  <c r="I723" i="3"/>
  <c r="G293" i="9" s="1"/>
  <c r="I726" i="3"/>
  <c r="G296" i="9" s="1"/>
  <c r="I729" i="3"/>
  <c r="G299" i="9" s="1"/>
  <c r="I732" i="3"/>
  <c r="G302" i="9" s="1"/>
  <c r="I735" i="3"/>
  <c r="G305" i="9" s="1"/>
  <c r="I738" i="3"/>
  <c r="G308" i="9" s="1"/>
  <c r="I741" i="3"/>
  <c r="G311" i="9" s="1"/>
  <c r="I744" i="3"/>
  <c r="G314" i="9" s="1"/>
  <c r="I747" i="3"/>
  <c r="G317" i="9" s="1"/>
  <c r="I750" i="3"/>
  <c r="G320" i="9" s="1"/>
  <c r="I753" i="3"/>
  <c r="G323" i="9" s="1"/>
  <c r="I756" i="3"/>
  <c r="G326" i="9" s="1"/>
  <c r="I759" i="3"/>
  <c r="G329" i="9" s="1"/>
  <c r="I762" i="3"/>
  <c r="G332" i="9" s="1"/>
  <c r="I765" i="3"/>
  <c r="G335" i="9" s="1"/>
  <c r="I768" i="3"/>
  <c r="G338" i="9" s="1"/>
  <c r="I771" i="3"/>
  <c r="G341" i="9" s="1"/>
  <c r="I774" i="3"/>
  <c r="G344" i="9" s="1"/>
  <c r="I777" i="3"/>
  <c r="I786" i="3"/>
  <c r="I795" i="3"/>
  <c r="I798" i="3"/>
  <c r="I801" i="3"/>
  <c r="I804" i="3"/>
  <c r="I807" i="3"/>
  <c r="I810" i="3"/>
  <c r="I813" i="3"/>
  <c r="I816" i="3"/>
  <c r="I819" i="3"/>
  <c r="I822" i="3"/>
  <c r="I825" i="3"/>
  <c r="I828" i="3"/>
  <c r="I831" i="3"/>
  <c r="I834" i="3"/>
  <c r="I837" i="3"/>
  <c r="I840" i="3"/>
  <c r="I843" i="3"/>
  <c r="I846" i="3"/>
  <c r="I849" i="3"/>
  <c r="I852" i="3"/>
  <c r="I855" i="3"/>
  <c r="I954" i="3"/>
  <c r="I957" i="3"/>
  <c r="I960" i="3"/>
  <c r="I963" i="3"/>
  <c r="I965" i="3"/>
  <c r="I968" i="3"/>
  <c r="I971" i="3"/>
  <c r="I974" i="3"/>
  <c r="I977" i="3"/>
  <c r="I986" i="3"/>
  <c r="I989" i="3"/>
  <c r="I992" i="3"/>
  <c r="I995" i="3"/>
  <c r="I998" i="3"/>
  <c r="I1001" i="3"/>
  <c r="I1004" i="3"/>
  <c r="I1007" i="3"/>
  <c r="I1010" i="3"/>
  <c r="I1013" i="3"/>
  <c r="I1016" i="3"/>
  <c r="I1019" i="3"/>
  <c r="I1022" i="3"/>
  <c r="I1025" i="3"/>
  <c r="I1028" i="3"/>
  <c r="I1031" i="3"/>
  <c r="I1034" i="3"/>
  <c r="I1037" i="3"/>
  <c r="I1040" i="3"/>
  <c r="I1043" i="3"/>
  <c r="I1046" i="3"/>
  <c r="I1049" i="3"/>
  <c r="I1052" i="3"/>
  <c r="I1055" i="3"/>
  <c r="I1058" i="3"/>
  <c r="I1061" i="3"/>
  <c r="I1064" i="3"/>
  <c r="I1067" i="3"/>
  <c r="I1070" i="3"/>
  <c r="I1073" i="3"/>
  <c r="I1076" i="3"/>
  <c r="I1079" i="3"/>
  <c r="I1082" i="3"/>
  <c r="I1085" i="3"/>
  <c r="I1088" i="3"/>
  <c r="I1091" i="3"/>
  <c r="I1094" i="3"/>
  <c r="I1097" i="3"/>
  <c r="I1100" i="3"/>
  <c r="I1103" i="3"/>
  <c r="I1106" i="3"/>
  <c r="I1109" i="3"/>
  <c r="I1112" i="3"/>
  <c r="I1115" i="3"/>
  <c r="I1118" i="3"/>
  <c r="I1121" i="3"/>
  <c r="I1124" i="3"/>
  <c r="I1127" i="3"/>
  <c r="I1130" i="3"/>
  <c r="I1133" i="3"/>
  <c r="I1136" i="3"/>
  <c r="I1139" i="3"/>
  <c r="I1142" i="3"/>
  <c r="I1145" i="3"/>
  <c r="I1148" i="3"/>
  <c r="I1151" i="3"/>
  <c r="I1154" i="3"/>
  <c r="I1157" i="3"/>
  <c r="I1160" i="3"/>
  <c r="I1163" i="3"/>
  <c r="I1166" i="3"/>
  <c r="I1464" i="3"/>
  <c r="I1467" i="3"/>
  <c r="I1470" i="3"/>
  <c r="I1473" i="3"/>
  <c r="I1476" i="3"/>
  <c r="I1479" i="3"/>
  <c r="I39" i="3"/>
  <c r="I41" i="3"/>
  <c r="I1524" i="3"/>
  <c r="I1545" i="3"/>
  <c r="I1548" i="3"/>
  <c r="I1551" i="3"/>
  <c r="I47" i="3"/>
  <c r="I1596" i="3"/>
  <c r="I1599" i="3"/>
  <c r="I48" i="3"/>
  <c r="I49" i="3"/>
  <c r="I51" i="3"/>
  <c r="I53" i="3"/>
  <c r="I104" i="3"/>
  <c r="I106" i="3"/>
  <c r="I109" i="3"/>
  <c r="I1169" i="3"/>
  <c r="I1172" i="3"/>
  <c r="I1175" i="3"/>
  <c r="I1178" i="3"/>
  <c r="I1181" i="3"/>
  <c r="I1209" i="3"/>
  <c r="I1212" i="3"/>
  <c r="I1215" i="3"/>
  <c r="I1218" i="3"/>
  <c r="I1221" i="3"/>
  <c r="I1224" i="3"/>
  <c r="I1227" i="3"/>
  <c r="I1230" i="3"/>
  <c r="I1233" i="3"/>
  <c r="I1236" i="3"/>
  <c r="I1239" i="3"/>
  <c r="I1242" i="3"/>
  <c r="I1247" i="3"/>
  <c r="I1250" i="3"/>
  <c r="I1253" i="3"/>
  <c r="I1256" i="3"/>
  <c r="I1259" i="3"/>
  <c r="I1262" i="3"/>
  <c r="I1265" i="3"/>
  <c r="I1268" i="3"/>
  <c r="I1271" i="3"/>
  <c r="I1274" i="3"/>
  <c r="I1277" i="3"/>
  <c r="I1280" i="3"/>
  <c r="I1283" i="3"/>
  <c r="I1286" i="3"/>
  <c r="I1289" i="3"/>
  <c r="I1292" i="3"/>
  <c r="I1298" i="3"/>
  <c r="I1301" i="3"/>
  <c r="I1304" i="3"/>
  <c r="I1307" i="3"/>
  <c r="I1316" i="3"/>
  <c r="I1319" i="3"/>
  <c r="I1322" i="3"/>
  <c r="I1325" i="3"/>
  <c r="I1328" i="3"/>
  <c r="I1334" i="3"/>
  <c r="I1337" i="3"/>
  <c r="I1340" i="3"/>
  <c r="I1343" i="3"/>
  <c r="I1346" i="3"/>
  <c r="I1349" i="3"/>
  <c r="I1352" i="3"/>
  <c r="I1355" i="3"/>
  <c r="I1358" i="3"/>
  <c r="I1361" i="3"/>
  <c r="I1364" i="3"/>
  <c r="I1367" i="3"/>
  <c r="I1373" i="3"/>
  <c r="I1382" i="3"/>
  <c r="I1385" i="3"/>
  <c r="I1397" i="3"/>
  <c r="I1400" i="3"/>
  <c r="I1403" i="3"/>
  <c r="I1404" i="3"/>
  <c r="I1407" i="3"/>
  <c r="I1410" i="3"/>
  <c r="I1413" i="3"/>
  <c r="I1416" i="3"/>
  <c r="I1419" i="3"/>
  <c r="I1422" i="3"/>
  <c r="I1425" i="3"/>
  <c r="I1428" i="3"/>
  <c r="I1431" i="3"/>
  <c r="I1434" i="3"/>
  <c r="I1437" i="3"/>
  <c r="I1440" i="3"/>
  <c r="I1443" i="3"/>
  <c r="I1446" i="3"/>
  <c r="I1449" i="3"/>
  <c r="I1452" i="3"/>
  <c r="I1455" i="3"/>
  <c r="I1458" i="3"/>
  <c r="I1463" i="3"/>
  <c r="I1466" i="3"/>
  <c r="I1472" i="3"/>
  <c r="I1475" i="3"/>
  <c r="I1478" i="3"/>
  <c r="I1481" i="3"/>
  <c r="I40" i="3"/>
  <c r="I1518" i="3"/>
  <c r="I1521" i="3"/>
  <c r="I1523" i="3"/>
  <c r="I43" i="3"/>
  <c r="I1530" i="3"/>
  <c r="I1533" i="3"/>
  <c r="I1536" i="3"/>
  <c r="I1539" i="3"/>
  <c r="I44" i="3"/>
  <c r="I1544" i="3"/>
  <c r="I1547" i="3"/>
  <c r="I1550" i="3"/>
  <c r="I1554" i="3"/>
  <c r="I1557" i="3"/>
  <c r="I1560" i="3"/>
  <c r="I1563" i="3"/>
  <c r="I1566" i="3"/>
  <c r="I1569" i="3"/>
  <c r="I1572" i="3"/>
  <c r="I1578" i="3"/>
  <c r="I1584" i="3"/>
  <c r="I1587" i="3"/>
  <c r="I1593" i="3"/>
  <c r="I1595" i="3"/>
  <c r="I1598" i="3"/>
  <c r="I1601" i="3"/>
  <c r="I1608" i="3"/>
  <c r="I1611" i="3"/>
  <c r="I1614" i="3"/>
  <c r="I1617" i="3"/>
  <c r="I1620" i="3"/>
  <c r="I1623" i="3"/>
  <c r="I1626" i="3"/>
  <c r="I1629" i="3"/>
  <c r="I1632" i="3"/>
  <c r="I1635" i="3"/>
  <c r="I1638" i="3"/>
  <c r="I1641" i="3"/>
  <c r="I1644" i="3"/>
  <c r="I1647" i="3"/>
  <c r="I1650" i="3"/>
  <c r="I1653" i="3"/>
  <c r="I1656" i="3"/>
  <c r="I1659" i="3"/>
  <c r="I1662" i="3"/>
  <c r="I1665" i="3"/>
  <c r="I1668" i="3"/>
  <c r="I1671" i="3"/>
  <c r="I1674" i="3"/>
  <c r="I1677" i="3"/>
  <c r="I1680" i="3"/>
  <c r="I1683" i="3"/>
  <c r="I1686" i="3"/>
  <c r="I1689" i="3"/>
  <c r="I1692" i="3"/>
  <c r="I1695" i="3"/>
  <c r="I1698" i="3"/>
  <c r="I1701" i="3"/>
  <c r="I1704" i="3"/>
  <c r="I1707" i="3"/>
  <c r="I1710" i="3"/>
  <c r="I1713" i="3"/>
  <c r="I1716" i="3"/>
  <c r="I1719" i="3"/>
  <c r="I1722" i="3"/>
  <c r="I1728" i="3"/>
  <c r="I1731" i="3"/>
  <c r="I50" i="3"/>
  <c r="I52" i="3"/>
  <c r="I1794" i="3"/>
  <c r="I54" i="3"/>
  <c r="I1833" i="3"/>
  <c r="I1836" i="3"/>
  <c r="I1839" i="3"/>
  <c r="I1842" i="3"/>
  <c r="I1845" i="3"/>
  <c r="I1848" i="3"/>
  <c r="I1851" i="3"/>
  <c r="I1854" i="3"/>
  <c r="I1857" i="3"/>
  <c r="I1860" i="3"/>
  <c r="I1863" i="3"/>
  <c r="I55" i="3"/>
  <c r="I1875" i="3"/>
  <c r="I1878" i="3"/>
  <c r="I1881" i="3"/>
  <c r="I1884" i="3"/>
  <c r="I1887" i="3"/>
  <c r="I1920" i="3"/>
  <c r="I1923" i="3"/>
  <c r="I60" i="3"/>
  <c r="I62" i="3"/>
  <c r="I1929" i="3"/>
  <c r="I1938" i="3"/>
  <c r="I1941" i="3"/>
  <c r="I1866" i="3"/>
  <c r="I1869" i="3"/>
  <c r="I1872" i="3"/>
  <c r="I1874" i="3"/>
  <c r="I1877" i="3"/>
  <c r="I1880" i="3"/>
  <c r="I1883" i="3"/>
  <c r="I1886" i="3"/>
  <c r="I1905" i="3"/>
  <c r="I1908" i="3"/>
  <c r="I1911" i="3"/>
  <c r="I1914" i="3"/>
  <c r="I1917" i="3"/>
  <c r="I63" i="3"/>
  <c r="I1935" i="3"/>
  <c r="I1953" i="3"/>
  <c r="I69" i="3"/>
  <c r="I1956" i="3"/>
  <c r="I1958" i="3"/>
  <c r="I1961" i="3"/>
  <c r="I1962" i="3"/>
  <c r="I1964" i="3"/>
  <c r="I1967" i="3"/>
  <c r="I77" i="3"/>
  <c r="I1970" i="3"/>
  <c r="I1973" i="3"/>
  <c r="I80" i="3"/>
  <c r="I1977" i="3"/>
  <c r="I1980" i="3"/>
  <c r="I84" i="3"/>
  <c r="I1983" i="3"/>
  <c r="I1986" i="3"/>
  <c r="I1989" i="3"/>
  <c r="I1992" i="3"/>
  <c r="I1995" i="3"/>
  <c r="I1997" i="3"/>
  <c r="I2000" i="3"/>
  <c r="I2001" i="3"/>
  <c r="I2004" i="3"/>
  <c r="I89" i="3"/>
  <c r="I91" i="3"/>
  <c r="I2010" i="3"/>
  <c r="I2013" i="3"/>
  <c r="I92" i="3"/>
  <c r="I95" i="3"/>
  <c r="I2019" i="3"/>
  <c r="I2021" i="3"/>
  <c r="I2024" i="3"/>
  <c r="I99" i="3"/>
  <c r="I2034" i="3"/>
  <c r="I2037" i="3"/>
  <c r="I2040" i="3"/>
  <c r="I105" i="3"/>
  <c r="I2043" i="3"/>
  <c r="I2045" i="3"/>
  <c r="I2048" i="3"/>
  <c r="I2051" i="3"/>
  <c r="I2054" i="3"/>
  <c r="I2057" i="3"/>
  <c r="I2060" i="3"/>
  <c r="I2063" i="3"/>
  <c r="I108" i="3"/>
  <c r="I2067" i="3"/>
  <c r="I2070" i="3"/>
  <c r="I2073" i="3"/>
  <c r="I2081" i="3"/>
  <c r="I2084" i="3"/>
  <c r="I2087" i="3"/>
  <c r="I2090" i="3"/>
  <c r="I2093" i="3"/>
  <c r="I2096" i="3"/>
  <c r="I2099" i="3"/>
  <c r="I2102" i="3"/>
  <c r="I2105" i="3"/>
  <c r="I2108" i="3"/>
  <c r="I2111" i="3"/>
  <c r="I2114" i="3"/>
  <c r="I2117" i="3"/>
  <c r="I2120" i="3"/>
  <c r="I2123" i="3"/>
  <c r="I2126" i="3"/>
  <c r="I2129" i="3"/>
  <c r="I70" i="3"/>
  <c r="I1959" i="3"/>
  <c r="I72" i="3"/>
  <c r="I74" i="3"/>
  <c r="I1965" i="3"/>
  <c r="I75" i="3"/>
  <c r="I1968" i="3"/>
  <c r="I1971" i="3"/>
  <c r="I1974" i="3"/>
  <c r="I79" i="3"/>
  <c r="I81" i="3"/>
  <c r="I83" i="3"/>
  <c r="I1998" i="3"/>
  <c r="I87" i="3"/>
  <c r="I90" i="3"/>
  <c r="I93" i="3"/>
  <c r="I96" i="3"/>
  <c r="I97" i="3"/>
  <c r="I98" i="3"/>
  <c r="I2022" i="3"/>
  <c r="I2025" i="3"/>
  <c r="I107" i="3"/>
  <c r="I2046" i="3"/>
  <c r="I2049" i="3"/>
  <c r="I2052" i="3"/>
  <c r="I2055" i="3"/>
  <c r="I2058" i="3"/>
  <c r="I2061" i="3"/>
  <c r="I2064" i="3"/>
  <c r="I110" i="3"/>
  <c r="I2079" i="3"/>
  <c r="I2082" i="3"/>
  <c r="I2085" i="3"/>
  <c r="I2088" i="3"/>
  <c r="I2091" i="3"/>
  <c r="I2094" i="3"/>
  <c r="I2097" i="3"/>
  <c r="I2100" i="3"/>
  <c r="I111" i="3"/>
  <c r="I2076" i="3"/>
  <c r="I26" i="3"/>
  <c r="I980" i="3"/>
  <c r="I1396" i="3"/>
  <c r="I1433" i="3"/>
  <c r="I373" i="3"/>
  <c r="I785" i="3"/>
  <c r="I24" i="3"/>
  <c r="I911" i="3"/>
  <c r="I1338" i="3"/>
  <c r="I1386" i="3"/>
  <c r="I1394" i="3"/>
  <c r="I36" i="3"/>
  <c r="I18" i="3"/>
  <c r="I376" i="3"/>
  <c r="I20" i="3"/>
  <c r="I780" i="3"/>
  <c r="I788" i="3"/>
  <c r="I984" i="3"/>
  <c r="I28" i="3"/>
  <c r="I1309" i="3"/>
  <c r="I1381" i="3"/>
  <c r="I1389" i="3"/>
  <c r="I31" i="3"/>
  <c r="I1461" i="3"/>
  <c r="I1491" i="3"/>
  <c r="I1542" i="3"/>
  <c r="I66" i="3"/>
  <c r="I1951" i="3"/>
  <c r="I2007" i="3"/>
  <c r="I21" i="3"/>
  <c r="I781" i="3"/>
  <c r="I789" i="3"/>
  <c r="I1310" i="3"/>
  <c r="I1326" i="3"/>
  <c r="I1390" i="3"/>
  <c r="I32" i="3"/>
  <c r="I1406" i="3"/>
  <c r="I1414" i="3"/>
  <c r="I1454" i="3"/>
  <c r="I1469" i="3"/>
  <c r="I1581" i="3"/>
  <c r="I65" i="3"/>
  <c r="I1952" i="3"/>
  <c r="I370" i="3"/>
  <c r="I19" i="3"/>
  <c r="I22" i="3"/>
  <c r="I790" i="3"/>
  <c r="I916" i="3"/>
  <c r="I1295" i="3"/>
  <c r="I1335" i="3"/>
  <c r="I1375" i="3"/>
  <c r="I1391" i="3"/>
  <c r="I33" i="3"/>
  <c r="I1590" i="3"/>
  <c r="I1805" i="3"/>
  <c r="I1844" i="3"/>
  <c r="I61" i="3"/>
  <c r="I100" i="3"/>
  <c r="I520" i="3"/>
  <c r="G134" i="9" s="1"/>
  <c r="I1140" i="3"/>
  <c r="I426" i="3"/>
  <c r="I783" i="3"/>
  <c r="I791" i="3"/>
  <c r="I1312" i="3"/>
  <c r="I1368" i="3"/>
  <c r="I1376" i="3"/>
  <c r="I1392" i="3"/>
  <c r="I34" i="3"/>
  <c r="I1575" i="3"/>
  <c r="I1591" i="3"/>
  <c r="I1691" i="3"/>
  <c r="I1837" i="3"/>
  <c r="I2039" i="3"/>
  <c r="I2077" i="3"/>
  <c r="I427" i="3"/>
  <c r="I101" i="3"/>
  <c r="I2078" i="3"/>
  <c r="I1369" i="3"/>
  <c r="I1823" i="3"/>
  <c r="I102" i="3"/>
  <c r="I784" i="3"/>
  <c r="I792" i="3"/>
  <c r="I23" i="3"/>
  <c r="I1313" i="3"/>
  <c r="I1377" i="3"/>
  <c r="I1511" i="3"/>
  <c r="I64" i="3"/>
  <c r="I981" i="3"/>
  <c r="I1370" i="3"/>
  <c r="I35" i="3"/>
  <c r="I1725" i="3"/>
  <c r="I658" i="3"/>
  <c r="G272" i="9" s="1"/>
  <c r="I25" i="3"/>
  <c r="I982" i="3"/>
  <c r="I27" i="3"/>
  <c r="I1323" i="3"/>
  <c r="I1331" i="3"/>
  <c r="I1379" i="3"/>
  <c r="I1387" i="3"/>
  <c r="I1395" i="3"/>
  <c r="I37" i="3"/>
  <c r="I1411" i="3"/>
  <c r="I1497" i="3"/>
  <c r="I1825" i="3"/>
  <c r="I103" i="3"/>
  <c r="I375" i="3"/>
  <c r="I913" i="3"/>
  <c r="I983" i="3"/>
  <c r="I29" i="3"/>
  <c r="I1380" i="3"/>
  <c r="I1388" i="3"/>
  <c r="I30" i="3"/>
  <c r="I1412" i="3"/>
  <c r="I1436" i="3"/>
  <c r="I56" i="3"/>
  <c r="I57" i="3"/>
  <c r="I59"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tc={E4B15A07-C47D-40D1-92ED-CF82E7BB2BDE}</author>
    <author>tc={C0B09D62-DB11-49EC-A365-D4A45738DB1B}</author>
    <author>tc={1B8BC4D1-2593-419C-A0FF-45B17C0312A1}</author>
  </authors>
  <commentList>
    <comment ref="K185" authorId="0" shapeId="0" xr:uid="{E4B15A07-C47D-40D1-92ED-CF82E7BB2BDE}">
      <text>
        <t xml:space="preserve">[Threaded comment]
Your version of Excel allows you to read this threaded comment; however, any edits to it will get removed if the file is opened in a newer version of Excel. Learn more: https://go.microsoft.com/fwlink/?linkid=870924
Comment:
    Padded Jackets
</t>
      </text>
    </comment>
    <comment ref="K307" authorId="1" shapeId="0" xr:uid="{C0B09D62-DB11-49EC-A365-D4A45738DB1B}">
      <text>
        <t>[Threaded comment]
Your version of Excel allows you to read this threaded comment; however, any edits to it will get removed if the file is opened in a newer version of Excel. Learn more: https://go.microsoft.com/fwlink/?linkid=870924
Comment:
    Flip Flops (SS23), womens swim</t>
      </text>
    </comment>
    <comment ref="K311" authorId="2" shapeId="0" xr:uid="{1B8BC4D1-2593-419C-A0FF-45B17C0312A1}">
      <text>
        <t xml:space="preserve">[Threaded comment]
Your version of Excel allows you to read this threaded comment; however, any edits to it will get removed if the file is opened in a newer version of Excel. Learn more: https://go.microsoft.com/fwlink/?linkid=870924
Comment:
    Sliders (SS23)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tc={C1B240A0-EAE4-4FBB-8109-F630A671D974}</author>
    <author>tc={2F8A4EB4-B399-4D51-8737-15DED4D1BB5B}</author>
    <author>tc={546FF6E9-647A-411F-B550-E761005CF765}</author>
  </authors>
  <commentList>
    <comment ref="R185" authorId="0" shapeId="0" xr:uid="{C1B240A0-EAE4-4FBB-8109-F630A671D974}">
      <text>
        <t xml:space="preserve">[Threaded comment]
Your version of Excel allows you to read this threaded comment; however, any edits to it will get removed if the file is opened in a newer version of Excel. Learn more: https://go.microsoft.com/fwlink/?linkid=870924
Comment:
    Padded Jackets
</t>
      </text>
    </comment>
    <comment ref="R307" authorId="1" shapeId="0" xr:uid="{2F8A4EB4-B399-4D51-8737-15DED4D1BB5B}">
      <text>
        <t>[Threaded comment]
Your version of Excel allows you to read this threaded comment; however, any edits to it will get removed if the file is opened in a newer version of Excel. Learn more: https://go.microsoft.com/fwlink/?linkid=870924
Comment:
    Flip Flops (SS23), womens swim</t>
      </text>
    </comment>
    <comment ref="R311" authorId="2" shapeId="0" xr:uid="{546FF6E9-647A-411F-B550-E761005CF765}">
      <text>
        <t xml:space="preserve">[Threaded comment]
Your version of Excel allows you to read this threaded comment; however, any edits to it will get removed if the file is opened in a newer version of Excel. Learn more: https://go.microsoft.com/fwlink/?linkid=870924
Comment:
    Sliders (SS23)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tc={9ACBD20E-50B7-4084-BE26-129E161ECA06}</author>
    <author>tc={3AA01940-C67E-424C-A838-D3F9AE837333}</author>
    <author>tc={08B57FE8-EFDE-4766-AACE-C5C920D6156D}</author>
  </authors>
  <commentList>
    <comment ref="B185" authorId="0" shapeId="0" xr:uid="{9ACBD20E-50B7-4084-BE26-129E161ECA06}">
      <text>
        <t xml:space="preserve">[Threaded comment]
Your version of Excel allows you to read this threaded comment; however, any edits to it will get removed if the file is opened in a newer version of Excel. Learn more: https://go.microsoft.com/fwlink/?linkid=870924
Comment:
    Padded Jackets
</t>
      </text>
    </comment>
    <comment ref="B307" authorId="1" shapeId="0" xr:uid="{3AA01940-C67E-424C-A838-D3F9AE837333}">
      <text>
        <t>[Threaded comment]
Your version of Excel allows you to read this threaded comment; however, any edits to it will get removed if the file is opened in a newer version of Excel. Learn more: https://go.microsoft.com/fwlink/?linkid=870924
Comment:
    Flip Flops (SS23), womens swim</t>
      </text>
    </comment>
    <comment ref="B311" authorId="2" shapeId="0" xr:uid="{08B57FE8-EFDE-4766-AACE-C5C920D6156D}">
      <text>
        <t xml:space="preserve">[Threaded comment]
Your version of Excel allows you to read this threaded comment; however, any edits to it will get removed if the file is opened in a newer version of Excel. Learn more: https://go.microsoft.com/fwlink/?linkid=870924
Comment:
    Sliders (SS23)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Benedict Orchard</author>
  </authors>
  <commentList>
    <comment ref="E48" authorId="0" shapeId="0" xr:uid="{EA76A858-2CF5-448F-BF80-20DBBC3E6DDE}">
      <text>
        <r>
          <rPr>
            <b/>
            <sz val="9"/>
            <color indexed="81"/>
            <rFont val="Tahoma"/>
            <family val="2"/>
          </rPr>
          <t>Benedict Orchard:</t>
        </r>
        <r>
          <rPr>
            <sz val="9"/>
            <color indexed="81"/>
            <rFont val="Tahoma"/>
            <family val="2"/>
          </rPr>
          <t xml:space="preserve">
Not a Superdry polybag therefore assumed no recycled content and therefore N/A instead of "at least 5%"</t>
        </r>
      </text>
    </comment>
  </commentList>
</comments>
</file>

<file path=xl/sharedStrings.xml><?xml version="1.0" encoding="utf-8"?>
<sst xmlns="http://schemas.openxmlformats.org/spreadsheetml/2006/main" count="129333" uniqueCount="6908">
  <si>
    <t>Item Code
Located on the Care Label in the Garment</t>
  </si>
  <si>
    <t>Season</t>
  </si>
  <si>
    <t>Product Class</t>
  </si>
  <si>
    <t>Product Sub Class</t>
  </si>
  <si>
    <t>Country of origin- weaving (Textiles)</t>
  </si>
  <si>
    <t>Counrty of origin dyeing and printing (Textiles)</t>
  </si>
  <si>
    <t>Country of origin - making (Textiles)</t>
  </si>
  <si>
    <t>County of Origin from the Beast</t>
  </si>
  <si>
    <t>Country of origin (Shoes) - pricking</t>
  </si>
  <si>
    <t>Country of origin (Shoes) - assembling</t>
  </si>
  <si>
    <t>Country of origin (Shoes) - finishing</t>
  </si>
  <si>
    <t>Recycled Content-Product (%)</t>
  </si>
  <si>
    <t>Recyclability - Product</t>
  </si>
  <si>
    <t>Presence of Microfibres</t>
  </si>
  <si>
    <t>Emballage compostable</t>
  </si>
  <si>
    <t xml:space="preserve"> Emballage réemployable ou rechargeable</t>
  </si>
  <si>
    <t>M6010645A</t>
  </si>
  <si>
    <t>VLE VEST</t>
  </si>
  <si>
    <t>Spring Summer 2023</t>
  </si>
  <si>
    <t>India</t>
  </si>
  <si>
    <t>N/A</t>
  </si>
  <si>
    <t>W6011621A</t>
  </si>
  <si>
    <t>VINTAGE STRIPE CROP LS TOP</t>
  </si>
  <si>
    <t>WS311708A</t>
  </si>
  <si>
    <t>TRAINING 7/8 MESH LEGGING</t>
  </si>
  <si>
    <t>CHINA</t>
  </si>
  <si>
    <t>Risk of release during washing (&gt;50% synthetic material)</t>
  </si>
  <si>
    <t>M3010218A</t>
  </si>
  <si>
    <t>1061613500207</t>
  </si>
  <si>
    <t>VINTAGE RIPSTOP SWIMSHORT</t>
  </si>
  <si>
    <t>Short cargo Heavy</t>
  </si>
  <si>
    <t>W2011798A</t>
  </si>
  <si>
    <t>VLE VELOUR CROP HOOD</t>
  </si>
  <si>
    <t>W3010376A</t>
  </si>
  <si>
    <t>1061613500208</t>
  </si>
  <si>
    <t>VINT MIX BANDEAU BIKINI TOP NH</t>
  </si>
  <si>
    <t>Bulgaria</t>
  </si>
  <si>
    <t>Turkey</t>
  </si>
  <si>
    <t>M5011436A</t>
  </si>
  <si>
    <t>1020201500183</t>
  </si>
  <si>
    <t>HERITAGE LEATHER MOTO RACER</t>
  </si>
  <si>
    <t>Veste en cuir Moto Racer</t>
  </si>
  <si>
    <t>Autumn Winter 2022</t>
  </si>
  <si>
    <t>INDIA</t>
  </si>
  <si>
    <t>W5011191A</t>
  </si>
  <si>
    <t>2082218000130</t>
  </si>
  <si>
    <t>VINTAGE LEATHER MOTO RACER</t>
  </si>
  <si>
    <t>Veste en cuir Vintage Moto Racer</t>
  </si>
  <si>
    <t>M5011700A</t>
  </si>
  <si>
    <t>1020201500197</t>
  </si>
  <si>
    <t>Veste en cuir Heritage Moto Racer</t>
  </si>
  <si>
    <t>M5011432A</t>
  </si>
  <si>
    <t>1020201500184</t>
  </si>
  <si>
    <t>HERITAGE LEATHER SPORTS RACER</t>
  </si>
  <si>
    <t>Veste en cuir Heritage Sports Racer</t>
  </si>
  <si>
    <t>W5011297A</t>
  </si>
  <si>
    <t>2082218000129</t>
  </si>
  <si>
    <t>STUDIOS LEATHER BIKER JACKET</t>
  </si>
  <si>
    <t>Blouson de motard en cuir</t>
  </si>
  <si>
    <t>M5011433A</t>
  </si>
  <si>
    <t>1020201500185</t>
  </si>
  <si>
    <t>VINTAGE LEATHER BIKER</t>
  </si>
  <si>
    <t>W5010911A</t>
  </si>
  <si>
    <t>OV CLASSIC BIKER JACKET</t>
  </si>
  <si>
    <t>M5011582A</t>
  </si>
  <si>
    <t>1020201500186</t>
  </si>
  <si>
    <t>STUDIOS ROCK COACH LEATHER JKT</t>
  </si>
  <si>
    <t>Veste de coach en cuir ajustée</t>
  </si>
  <si>
    <t>M5011701A</t>
  </si>
  <si>
    <t>1020201500196</t>
  </si>
  <si>
    <t>M5011435A</t>
  </si>
  <si>
    <t>VINTAGE LEATHER BOMBER</t>
  </si>
  <si>
    <t>M5011437A</t>
  </si>
  <si>
    <t>M5011591A</t>
  </si>
  <si>
    <t>1020201500192</t>
  </si>
  <si>
    <t>STUDIOS KNIT COLLAR SUEDE BMBR</t>
  </si>
  <si>
    <t>Bomber en daim avec col en maille</t>
  </si>
  <si>
    <t>M5011584A</t>
  </si>
  <si>
    <t>1020201500187</t>
  </si>
  <si>
    <t>STUDIOS LEATHER RACER JACKET</t>
  </si>
  <si>
    <t>Veste en cuir Racer Studios</t>
  </si>
  <si>
    <t>M5011590A</t>
  </si>
  <si>
    <t>1020201500193</t>
  </si>
  <si>
    <t>STUDIOS KNIT COLLAR LTHR BMBR</t>
  </si>
  <si>
    <t>Bomber en cuir avec col en maille</t>
  </si>
  <si>
    <t>W5011238A</t>
  </si>
  <si>
    <t>2082218000127</t>
  </si>
  <si>
    <t>STUDIOS LEATHER AVIATOR JACKET</t>
  </si>
  <si>
    <t>Blouson aviateur en cuir Studios</t>
  </si>
  <si>
    <t>W5011195A</t>
  </si>
  <si>
    <t>2082218000131</t>
  </si>
  <si>
    <t>Blouson de motard en cuir Vintage</t>
  </si>
  <si>
    <t>W5011533A</t>
  </si>
  <si>
    <t>2082218000142</t>
  </si>
  <si>
    <t>STUDIOS DESERT SUEDE JACKET</t>
  </si>
  <si>
    <t>W5011440A</t>
  </si>
  <si>
    <t>2082218000140</t>
  </si>
  <si>
    <t>VINTAGE DESERT BIKER</t>
  </si>
  <si>
    <t>Veste de motard Desert</t>
  </si>
  <si>
    <t>W5011412A</t>
  </si>
  <si>
    <t>2082218000135</t>
  </si>
  <si>
    <t>M5011702A</t>
  </si>
  <si>
    <t>M5011260A</t>
  </si>
  <si>
    <t>VARSITY PREMIUM BOMBER</t>
  </si>
  <si>
    <t>W5011469A</t>
  </si>
  <si>
    <t>2082218000139</t>
  </si>
  <si>
    <t>STUDIOS SUEDE SAFARI JACKET</t>
  </si>
  <si>
    <t>Veste Safari en daim Studios</t>
  </si>
  <si>
    <t>W5011050A</t>
  </si>
  <si>
    <t>SHEARLING CHORE JACKET</t>
  </si>
  <si>
    <t>M1000056B</t>
  </si>
  <si>
    <t>VINTAGE AUTHENTIC FLURO TEE</t>
  </si>
  <si>
    <t>M1010100A</t>
  </si>
  <si>
    <t>VL SHIRT SHOP BONDED TEE</t>
  </si>
  <si>
    <t>M1010342A</t>
  </si>
  <si>
    <t>VL DUO TEE</t>
  </si>
  <si>
    <t>M1010405A</t>
  </si>
  <si>
    <t>VL EMBROIDERY TEE</t>
  </si>
  <si>
    <t>M1011245A</t>
  </si>
  <si>
    <t>VINTAGE LOGO EMB TEE</t>
  </si>
  <si>
    <t>M1011468A</t>
  </si>
  <si>
    <t>1040405502854</t>
  </si>
  <si>
    <t>VINTAGE VENUE TEE</t>
  </si>
  <si>
    <t>T-shirt Vintage Venue</t>
  </si>
  <si>
    <t>M1011472A</t>
  </si>
  <si>
    <t>1040405502860</t>
  </si>
  <si>
    <t>VINTAGE VL NOOS TEE</t>
  </si>
  <si>
    <t>T-shirt à logo Vintage</t>
  </si>
  <si>
    <t>M1011478A</t>
  </si>
  <si>
    <t>1040405502906</t>
  </si>
  <si>
    <t>VINTAGE VL NEON TEE</t>
  </si>
  <si>
    <t>T-shirt Vintage Logo Neon</t>
  </si>
  <si>
    <t>M1011628A</t>
  </si>
  <si>
    <t>1040405502849</t>
  </si>
  <si>
    <t>VINTAGE PHOTOGRAPHIC TEE</t>
  </si>
  <si>
    <t>T-shirt Photographic</t>
  </si>
  <si>
    <t>M1011629A</t>
  </si>
  <si>
    <t>1040405502851</t>
  </si>
  <si>
    <t>VINTAGE TRAVEL STICKER TEE</t>
  </si>
  <si>
    <t>T-shirt Vintage Travel Sticker</t>
  </si>
  <si>
    <t>M1011633A</t>
  </si>
  <si>
    <t>1040405502858</t>
  </si>
  <si>
    <t>VINTAGE CORE LOGO CLASSIC TEE</t>
  </si>
  <si>
    <t>T-shirt classique Vintage Core Logo</t>
  </si>
  <si>
    <t>M1011661A</t>
  </si>
  <si>
    <t>VINTAGE AUTO RACE TEAM TEE</t>
  </si>
  <si>
    <t>M1011662A</t>
  </si>
  <si>
    <t>VINTAGE BRAND MARK NEON TEE</t>
  </si>
  <si>
    <t>M1011663A</t>
  </si>
  <si>
    <t>VINTAGE NOSTALGIA SCRIPT TEE</t>
  </si>
  <si>
    <t>M1011665A</t>
  </si>
  <si>
    <t>VINTAGE SCRIPT STYLE EMB TEE</t>
  </si>
  <si>
    <t>M1011670A</t>
  </si>
  <si>
    <t>VINTAGE INDIE TEE</t>
  </si>
  <si>
    <t>M1011672A</t>
  </si>
  <si>
    <t>VINTAGE SIGN WRITER TEE</t>
  </si>
  <si>
    <t>M1011679A</t>
  </si>
  <si>
    <t>VINTAGE 70S STRIPE TEE</t>
  </si>
  <si>
    <t>M1100010A</t>
  </si>
  <si>
    <t>1040808500205</t>
  </si>
  <si>
    <t>SUPERSTATE SHADOW POLO</t>
  </si>
  <si>
    <t>Polo Superstate Shadow</t>
  </si>
  <si>
    <t>M1100019A</t>
  </si>
  <si>
    <t>CLASSIC SUPERSTATE S/S POLO</t>
  </si>
  <si>
    <t>M1110045A</t>
  </si>
  <si>
    <t>SUPERSTATE POLO</t>
  </si>
  <si>
    <t>M2012085A</t>
  </si>
  <si>
    <t>1040606501674</t>
  </si>
  <si>
    <t>VINTAGE VL NEON HOOD</t>
  </si>
  <si>
    <t>Sweat à capuche Vintage Logo Neon</t>
  </si>
  <si>
    <t>M2012292A</t>
  </si>
  <si>
    <t>1040607500674</t>
  </si>
  <si>
    <t>VLE BASEBALL CREW</t>
  </si>
  <si>
    <t>T-shirt ras-du-cou Baseball en coton bio</t>
  </si>
  <si>
    <t>M2012304A</t>
  </si>
  <si>
    <t>VLE JERSEY BOMBER</t>
  </si>
  <si>
    <t>M2012396A</t>
  </si>
  <si>
    <t>VINTAGE LOGO EMB ZIP HENLEY</t>
  </si>
  <si>
    <t>M2012399A</t>
  </si>
  <si>
    <t>VINTAGE LOGO EMB HOOD</t>
  </si>
  <si>
    <t>M2012400A</t>
  </si>
  <si>
    <t>VINTAGE LOGO EMB ZIPHOOD</t>
  </si>
  <si>
    <t>M2012401A</t>
  </si>
  <si>
    <t>M2012458A</t>
  </si>
  <si>
    <t>1040606501658</t>
  </si>
  <si>
    <t>VINTAGE PHOTOGRAPHIC HOOD</t>
  </si>
  <si>
    <t>Sweat à capuche Vintage Photographic</t>
  </si>
  <si>
    <t>M2012460A</t>
  </si>
  <si>
    <t>1040607500670</t>
  </si>
  <si>
    <t>VINTAGE TRAVEL STICKER CREW</t>
  </si>
  <si>
    <t>Sweat ras-du-cou Vintage Travel Sticker</t>
  </si>
  <si>
    <t>M2012498A</t>
  </si>
  <si>
    <t>1040606501696</t>
  </si>
  <si>
    <t>VINTAGE CORE LOGO CLASSIC HOOD</t>
  </si>
  <si>
    <t>Sweat à capuche classique Vintage Core Logo</t>
  </si>
  <si>
    <t>M2012577A</t>
  </si>
  <si>
    <t>VINTAGE NOSTALGIA SCRIPT HOOD</t>
  </si>
  <si>
    <t>M2012605A</t>
  </si>
  <si>
    <t>VINTAGE MERCH STORE HOOD</t>
  </si>
  <si>
    <t>M2012871A</t>
  </si>
  <si>
    <t>VINTAGE 70S STRIPE HOOD</t>
  </si>
  <si>
    <t>M5011411A</t>
  </si>
  <si>
    <t>MOUNTAIN WINDCHEATER</t>
  </si>
  <si>
    <t>M5011574A</t>
  </si>
  <si>
    <t>1020200500823</t>
  </si>
  <si>
    <t>VINTAGE VARSITY PATCHED BOMBER</t>
  </si>
  <si>
    <t>Bomber à écusson College Varsity</t>
  </si>
  <si>
    <t>M5011672A</t>
  </si>
  <si>
    <t>1020204000102</t>
  </si>
  <si>
    <t>TOUCHLINE SHORT PADDED GILET</t>
  </si>
  <si>
    <t>Gilet sans manches court rembourré Touchline</t>
  </si>
  <si>
    <t>M6010550A</t>
  </si>
  <si>
    <t>VINTAGE LOGO EMB L/S TOP</t>
  </si>
  <si>
    <t>M6010759A</t>
  </si>
  <si>
    <t>1041210500661</t>
  </si>
  <si>
    <t>VLE MID WEIGHT L/S HENLEY</t>
  </si>
  <si>
    <t>Haut à col tunisien en coton bio avec Vintage Logo brodé</t>
  </si>
  <si>
    <t>M6010765A</t>
  </si>
  <si>
    <t>VINTAGE SURF SOUVENIR VEST</t>
  </si>
  <si>
    <t>M6010766A</t>
  </si>
  <si>
    <t>VINTAGE AUTO RACE TEAM LS TOP</t>
  </si>
  <si>
    <t>M7010957A</t>
  </si>
  <si>
    <t>VINTAGE LOGO EMB JOGGER</t>
  </si>
  <si>
    <t>M7010958A</t>
  </si>
  <si>
    <t>M7010966A</t>
  </si>
  <si>
    <t>VLE STRAIGHT JOGGER</t>
  </si>
  <si>
    <t>M7110300A</t>
  </si>
  <si>
    <t>VINTAGE CORE CARGO SHORT</t>
  </si>
  <si>
    <t>Information not available</t>
  </si>
  <si>
    <t>Sri Lanka</t>
  </si>
  <si>
    <t>M7110381A</t>
  </si>
  <si>
    <t>1061613000183</t>
  </si>
  <si>
    <t>VLE JERSEY SHORT</t>
  </si>
  <si>
    <t>Short en jersey Vintage Logo brodé</t>
  </si>
  <si>
    <t>W1010689A</t>
  </si>
  <si>
    <t>W1011053A</t>
  </si>
  <si>
    <t>VINTAGE CELESTIAL TEE</t>
  </si>
  <si>
    <t>W1011117A</t>
  </si>
  <si>
    <t>2102421501977</t>
  </si>
  <si>
    <t>VINTAGE COOPER CLASSIC RGN TEE</t>
  </si>
  <si>
    <t>T-shirt à manches raglan classique Vintage Cooper</t>
  </si>
  <si>
    <t>W1011143A</t>
  </si>
  <si>
    <t>2102421501971</t>
  </si>
  <si>
    <t>VL EMBELLISH TEE</t>
  </si>
  <si>
    <t>T-shirt fantaisie Vintage Logo</t>
  </si>
  <si>
    <t>W1011160A</t>
  </si>
  <si>
    <t>VINTAGE BRAND MARK FLORAL TEE</t>
  </si>
  <si>
    <t>W1011161A</t>
  </si>
  <si>
    <t>VINTAGE MODERN VARSITY TEE</t>
  </si>
  <si>
    <t>W1011164A</t>
  </si>
  <si>
    <t>VINTAGE ROLL WITH IT TEE</t>
  </si>
  <si>
    <t>W1011165A</t>
  </si>
  <si>
    <t>W1011173A</t>
  </si>
  <si>
    <t>VINTAGE BRAND MARK METAL TEE</t>
  </si>
  <si>
    <t>W1011174A</t>
  </si>
  <si>
    <t>W1011175A</t>
  </si>
  <si>
    <t>VINTAGE SCRIPT STYLE NEON TEE</t>
  </si>
  <si>
    <t>W2011782A</t>
  </si>
  <si>
    <t>2102623000667</t>
  </si>
  <si>
    <t>VLE BASEBALL ZIPHOOD</t>
  </si>
  <si>
    <t>Sweat à capuche zippé style base-ball avec Vintage Logo brodé</t>
  </si>
  <si>
    <t>W2011826A</t>
  </si>
  <si>
    <t>2102622501640</t>
  </si>
  <si>
    <t>VL EMBELLISH HOOD</t>
  </si>
  <si>
    <t>Sweat à capuche fantaisie</t>
  </si>
  <si>
    <t>W2011852A</t>
  </si>
  <si>
    <t>VINTAGE ROLL WITH IT HOOD</t>
  </si>
  <si>
    <t>W2011855A</t>
  </si>
  <si>
    <t>VINTAGE PHOTOGRAPH INFILL HOOD</t>
  </si>
  <si>
    <t>W2011859A</t>
  </si>
  <si>
    <t>VINTAGE BRAND MARK METAL HOOD</t>
  </si>
  <si>
    <t>W2011862A</t>
  </si>
  <si>
    <t>VINTAGE TRAVEL STICKER ZIPHOOD</t>
  </si>
  <si>
    <t>W5011171A</t>
  </si>
  <si>
    <t>W6010739A</t>
  </si>
  <si>
    <t>MILITARY LOGO VEST</t>
  </si>
  <si>
    <t>W7110388A</t>
  </si>
  <si>
    <t>2123429000121</t>
  </si>
  <si>
    <t>VINTAGE LOGO EMB JERSEY SHORT</t>
  </si>
  <si>
    <t>Y9110157A</t>
  </si>
  <si>
    <t>CODE MTN TARP</t>
  </si>
  <si>
    <t>Information Not Available</t>
  </si>
  <si>
    <t>M1010158A</t>
  </si>
  <si>
    <t>VL PREMIUM GOODS TEE</t>
  </si>
  <si>
    <t>M1010196A</t>
  </si>
  <si>
    <t>SPEEDWAY RAGLAN TEE</t>
  </si>
  <si>
    <t>M1011170A</t>
  </si>
  <si>
    <t>VINTAGE LOGO EMB VEE TEE</t>
  </si>
  <si>
    <t>M1011170B</t>
  </si>
  <si>
    <t>SRI LANKA</t>
  </si>
  <si>
    <t>M1011183A</t>
  </si>
  <si>
    <t>VINTAGE RINGER TEE</t>
  </si>
  <si>
    <t>M1011185A</t>
  </si>
  <si>
    <t>SUPERDRY CODE ESSENTIAL TEE</t>
  </si>
  <si>
    <t>M1011245B</t>
  </si>
  <si>
    <t>M1011245C</t>
  </si>
  <si>
    <t>M1011249A</t>
  </si>
  <si>
    <t>CL GREAT OUTDOORS TEE</t>
  </si>
  <si>
    <t>TURKEY</t>
  </si>
  <si>
    <t>M1011254A</t>
  </si>
  <si>
    <t>CODE MICRO LOGO TEE</t>
  </si>
  <si>
    <t>M1011296A</t>
  </si>
  <si>
    <t>VINTAGE BASEBALL TEE</t>
  </si>
  <si>
    <t>M1011317A</t>
  </si>
  <si>
    <t>VINTAGE VL CLASSIC TEE</t>
  </si>
  <si>
    <t>M1011321A</t>
  </si>
  <si>
    <t>VINTAGE VL NARRATIVE TEE</t>
  </si>
  <si>
    <t>M1011322A</t>
  </si>
  <si>
    <t>VINTAGE VL INTEREST TEE</t>
  </si>
  <si>
    <t>M1011328A</t>
  </si>
  <si>
    <t>VINTAGE CORP LOGO MARL TEE</t>
  </si>
  <si>
    <t>M1011349A</t>
  </si>
  <si>
    <t>CODE TECH LOOSE T-SHIRT</t>
  </si>
  <si>
    <t>M1011350A</t>
  </si>
  <si>
    <t>VINTAGE LOGO MICRO EMB TEE</t>
  </si>
  <si>
    <t>M1011350B</t>
  </si>
  <si>
    <t>M1011355A</t>
  </si>
  <si>
    <t>CL TEE</t>
  </si>
  <si>
    <t>M1011356A</t>
  </si>
  <si>
    <t>VL TEE</t>
  </si>
  <si>
    <t>M1011358B</t>
  </si>
  <si>
    <t>CODE SL APPLIQUE TEE</t>
  </si>
  <si>
    <t>M1011362A</t>
  </si>
  <si>
    <t>VLE TEE TRIPLE PACK</t>
  </si>
  <si>
    <t>M1011376A</t>
  </si>
  <si>
    <t>VINTAGE OV MONOGRAM TEE</t>
  </si>
  <si>
    <t>M1011384A</t>
  </si>
  <si>
    <t>VINTAGE VENUE TONAL TEE</t>
  </si>
  <si>
    <t>M1011385A</t>
  </si>
  <si>
    <t>CODE SL POCKET TEE</t>
  </si>
  <si>
    <t>M1011395A</t>
  </si>
  <si>
    <t>1040405502775</t>
  </si>
  <si>
    <t>VINTAGE INTO THE WOODS TEE</t>
  </si>
  <si>
    <t>T-shirt Vintage Into the Woods</t>
  </si>
  <si>
    <t>M1011396A</t>
  </si>
  <si>
    <t>1040405502771</t>
  </si>
  <si>
    <t>VINTAGE TRAVEL TEE</t>
  </si>
  <si>
    <t>T-shirt à motif Travel Postcard</t>
  </si>
  <si>
    <t>M1011397A</t>
  </si>
  <si>
    <t>VINTAGE COLLEGIATE TEE</t>
  </si>
  <si>
    <t>M1011398A</t>
  </si>
  <si>
    <t>1040405502780</t>
  </si>
  <si>
    <t>VINTAGE GAME ON 90S TEE</t>
  </si>
  <si>
    <t>T-shirt à logo Game On 90s</t>
  </si>
  <si>
    <t>M1011399A</t>
  </si>
  <si>
    <t>VINTAGE INDIE MARK TEE</t>
  </si>
  <si>
    <t>M1011400A</t>
  </si>
  <si>
    <t>VINTAGE ATH CITY SCRIPT TEE</t>
  </si>
  <si>
    <t>M1011401A</t>
  </si>
  <si>
    <t>1040405502798</t>
  </si>
  <si>
    <t>VINTAGE DOWNTOWN SCRIPT TEE</t>
  </si>
  <si>
    <t>T-shirt Downtown Script Vintage</t>
  </si>
  <si>
    <t>M1011402A</t>
  </si>
  <si>
    <t>VINTAGE ATH CLUB TEE</t>
  </si>
  <si>
    <t>M1011409A</t>
  </si>
  <si>
    <t>VINTAGE LOGO SODA POP TEE</t>
  </si>
  <si>
    <t>M1011411A</t>
  </si>
  <si>
    <t>1040405502806</t>
  </si>
  <si>
    <t>VINTAGE STYLED &amp; MADE TEE</t>
  </si>
  <si>
    <t>T-shirt à logo Script brodé</t>
  </si>
  <si>
    <t>M1011412A</t>
  </si>
  <si>
    <t>1040405502803</t>
  </si>
  <si>
    <t>VINTAGE 90S TERRAIN TEE</t>
  </si>
  <si>
    <t>T-shirt Vintage 90s Terrain</t>
  </si>
  <si>
    <t>M1011416A</t>
  </si>
  <si>
    <t>VINTAGE PSYCH ROCK TEE</t>
  </si>
  <si>
    <t>M1011417A</t>
  </si>
  <si>
    <t>VLE QUARTERBACK TEE</t>
  </si>
  <si>
    <t>M1011421A</t>
  </si>
  <si>
    <t>1040405000605</t>
  </si>
  <si>
    <t>VINTAGE WORKWEAR POCKET TEE</t>
  </si>
  <si>
    <t>T-shirt à poche en coton bio Vintage Workwear</t>
  </si>
  <si>
    <t>M1011424A</t>
  </si>
  <si>
    <t>1040405000603</t>
  </si>
  <si>
    <t>VINTAGE STRIPE TEE</t>
  </si>
  <si>
    <t>T-shirt rayé Essential Logo en coton bio</t>
  </si>
  <si>
    <t>M1011429A</t>
  </si>
  <si>
    <t>1040405000604</t>
  </si>
  <si>
    <t>VINTAGE OVERDYE STRIPE TEE</t>
  </si>
  <si>
    <t>T-shirt rayé à poche en coton biologique</t>
  </si>
  <si>
    <t>M1011443A</t>
  </si>
  <si>
    <t>CODE SL HERITAGE TEE</t>
  </si>
  <si>
    <t>M1011444A</t>
  </si>
  <si>
    <t>1040405000606</t>
  </si>
  <si>
    <t>CODE SL CLUB TEE</t>
  </si>
  <si>
    <t>T-shirt ample Essential avec logo</t>
  </si>
  <si>
    <t>M1011447A</t>
  </si>
  <si>
    <t>CODE SL CLASSIC APQ TEE</t>
  </si>
  <si>
    <t>M1011448A</t>
  </si>
  <si>
    <t>1040405502807</t>
  </si>
  <si>
    <t>VINTAGE COOPER CLASS RAGLN TEE</t>
  </si>
  <si>
    <t>T-shirt à manches raglan classique Cooper</t>
  </si>
  <si>
    <t>M1011452A</t>
  </si>
  <si>
    <t>VINTAGE LOGO HERITAGE TEE</t>
  </si>
  <si>
    <t>M1011453A</t>
  </si>
  <si>
    <t>CODE XPD EMB LOOSE TEE</t>
  </si>
  <si>
    <t>M1011501A</t>
  </si>
  <si>
    <t>1040405502809</t>
  </si>
  <si>
    <t>VINTAGE BLACKOUT TEE</t>
  </si>
  <si>
    <t>T-shirt à motif Blackout Rock</t>
  </si>
  <si>
    <t>M1011502A</t>
  </si>
  <si>
    <t>1040405502820</t>
  </si>
  <si>
    <t>VINTAGE ATHLETIC TEE</t>
  </si>
  <si>
    <t>T-shirt à motif Athletic College</t>
  </si>
  <si>
    <t>M1011503A</t>
  </si>
  <si>
    <t>1040405502773</t>
  </si>
  <si>
    <t>VINTAGE ACHILLES RAGLAN TEE</t>
  </si>
  <si>
    <t>T-shirt à motif et manches raglan Achilles</t>
  </si>
  <si>
    <t>M1011504A</t>
  </si>
  <si>
    <t>1040405502777</t>
  </si>
  <si>
    <t>VINTAGE LIGHTNING LOGO TEE</t>
  </si>
  <si>
    <t>T-shirt à logo Lightning Workwear</t>
  </si>
  <si>
    <t>M1011505A</t>
  </si>
  <si>
    <t>VINTAGE SUKA GRAPHIC TEE</t>
  </si>
  <si>
    <t>M1011506A</t>
  </si>
  <si>
    <t>1040405502770</t>
  </si>
  <si>
    <t>VINTAGE TRADE TAB TEE</t>
  </si>
  <si>
    <t>T-shirt Vintage Trade Tab</t>
  </si>
  <si>
    <t>M1011508A</t>
  </si>
  <si>
    <t>VINTAGE SCRIPT STYLE COLL TEE</t>
  </si>
  <si>
    <t>M1011509A</t>
  </si>
  <si>
    <t>1040405502801</t>
  </si>
  <si>
    <t>VINTAGE COOPER NOSTALGIA TEE</t>
  </si>
  <si>
    <t>T-shirt graphique Cooper Retro 70S</t>
  </si>
  <si>
    <t>M1011511A</t>
  </si>
  <si>
    <t>VINTAGE CL RINGER TEE</t>
  </si>
  <si>
    <t>M1011512A</t>
  </si>
  <si>
    <t>VINTAGE CL RAGLAN TEE</t>
  </si>
  <si>
    <t>M1011515A</t>
  </si>
  <si>
    <t>CODE TECH GRAPHIC T-SHIRT</t>
  </si>
  <si>
    <t>M1011516A</t>
  </si>
  <si>
    <t>1040405502810</t>
  </si>
  <si>
    <t>VINTAGE BLACKOUT RAGLAN TEE</t>
  </si>
  <si>
    <t>M1011517A</t>
  </si>
  <si>
    <t>1040405502808</t>
  </si>
  <si>
    <t>VINTAGE COOPER CLASS RNGR TEE</t>
  </si>
  <si>
    <t>T-shirt classique Cooper Logo Ringer</t>
  </si>
  <si>
    <t>M1011518A</t>
  </si>
  <si>
    <t>STUDIOS V NECK TEE</t>
  </si>
  <si>
    <t>M1011520A</t>
  </si>
  <si>
    <t>CODE CL AOP TEE</t>
  </si>
  <si>
    <t>M1011525A</t>
  </si>
  <si>
    <t>CODE SURPLUS LOOSE TEE</t>
  </si>
  <si>
    <t>M1011529A</t>
  </si>
  <si>
    <t>VINTAGE 90S TERRAIN TEE MW</t>
  </si>
  <si>
    <t>M1011534A</t>
  </si>
  <si>
    <t>VINTAGE DOWNTOWN SCRIPT TEE MW</t>
  </si>
  <si>
    <t>M1011536A</t>
  </si>
  <si>
    <t>VINTAGE LOGO HERITAGE TEE MW</t>
  </si>
  <si>
    <t>M1011548A</t>
  </si>
  <si>
    <t>ALLSTARS EP GRAPHIC RINGER TEE</t>
  </si>
  <si>
    <t>M1011549A</t>
  </si>
  <si>
    <t>ALLSTARS DB GRAPHIC RINGER TEE</t>
  </si>
  <si>
    <t>M1011550A</t>
  </si>
  <si>
    <t>ALLSTARS JM GRAPHIC RINGER TEE</t>
  </si>
  <si>
    <t>M1011551A</t>
  </si>
  <si>
    <t>ALLSTARS KF GRAPHIC RINGER TEE</t>
  </si>
  <si>
    <t>M1011552A</t>
  </si>
  <si>
    <t>ALLSTARS BM GRAPHIC RINGER TEE</t>
  </si>
  <si>
    <t>M1011553A</t>
  </si>
  <si>
    <t>ALLSTARS BL GRAPHIC RINGER TEE</t>
  </si>
  <si>
    <t>M1011554A</t>
  </si>
  <si>
    <t>ALLSTARS SV GRAPHIC RINGER TEE</t>
  </si>
  <si>
    <t>M1011555A</t>
  </si>
  <si>
    <t>ALLSTARS CG GRAPHIC RINGER TEE</t>
  </si>
  <si>
    <t>M1011556A</t>
  </si>
  <si>
    <t>ALLSTARS JH GRAPHIC RINGER TEE</t>
  </si>
  <si>
    <t>M1011617A</t>
  </si>
  <si>
    <t>CODE CORE SPORT TEE</t>
  </si>
  <si>
    <t>M1011619A</t>
  </si>
  <si>
    <t>CODE SL STACKED APQ TEE</t>
  </si>
  <si>
    <t>M1011659A</t>
  </si>
  <si>
    <t>VINTAGE SURF SOUVENIR TEE</t>
  </si>
  <si>
    <t>M1011664A</t>
  </si>
  <si>
    <t>VINTAGE SCRIPTED COLLEGE TEE</t>
  </si>
  <si>
    <t>M1011667A</t>
  </si>
  <si>
    <t>VINTAGE WALL SIGN TEE</t>
  </si>
  <si>
    <t>M1011680A</t>
  </si>
  <si>
    <t>SEX PISTOLS BAND TEE</t>
  </si>
  <si>
    <t>M1011683A</t>
  </si>
  <si>
    <t>METALLICA BAND TEE</t>
  </si>
  <si>
    <t>M1011792A</t>
  </si>
  <si>
    <t>ORANGE LABEL CALI RINGER TEES</t>
  </si>
  <si>
    <t>M1011793A</t>
  </si>
  <si>
    <t>ORANGE LABEL HYPER POP TEE</t>
  </si>
  <si>
    <t>M1011794A</t>
  </si>
  <si>
    <t>OL UNIVERSITY RINGER TEE</t>
  </si>
  <si>
    <t>M1011795A</t>
  </si>
  <si>
    <t>ATHLETIC RINGER TEE</t>
  </si>
  <si>
    <t>M1011799A</t>
  </si>
  <si>
    <t>COPPER LABEL CAFÉ RACE S/S TEE</t>
  </si>
  <si>
    <t>M1011800A</t>
  </si>
  <si>
    <t>COPPER LABEL TEE</t>
  </si>
  <si>
    <t>M1011801A</t>
  </si>
  <si>
    <t>CORE APPLIQUE S/S TEE</t>
  </si>
  <si>
    <t>M1011802A</t>
  </si>
  <si>
    <t>OL CRAFTED CASUAL BASEBALL</t>
  </si>
  <si>
    <t>M1011803A</t>
  </si>
  <si>
    <t>OL VINTAGE EMB TEE</t>
  </si>
  <si>
    <t>M1011804A</t>
  </si>
  <si>
    <t>M1011805A</t>
  </si>
  <si>
    <t>ORANGE LABEL VNTGE EMB S/S TEE</t>
  </si>
  <si>
    <t>M1011806A</t>
  </si>
  <si>
    <t>OSAKA TEE</t>
  </si>
  <si>
    <t>M1011807A</t>
  </si>
  <si>
    <t>OVERDYE COLLEGIATE STATE TEE</t>
  </si>
  <si>
    <t>M1011808A</t>
  </si>
  <si>
    <t>SUPERSTATE TEE</t>
  </si>
  <si>
    <t>M1011809A</t>
  </si>
  <si>
    <t>LOW ROLLER TEE</t>
  </si>
  <si>
    <t>M1011810A</t>
  </si>
  <si>
    <t>1040405502926</t>
  </si>
  <si>
    <t>RS FOOTBALL BRAZIL TEE</t>
  </si>
  <si>
    <t>T-shirt de foot à bords contrastés Matchday Brésil</t>
  </si>
  <si>
    <t>M1011812A</t>
  </si>
  <si>
    <t>1040405502933</t>
  </si>
  <si>
    <t>RS FOOTBALL ITALY TEE</t>
  </si>
  <si>
    <t>T-shirt de foot à bords contrastés Matchday Italie</t>
  </si>
  <si>
    <t>M1011814A</t>
  </si>
  <si>
    <t>1040405502935</t>
  </si>
  <si>
    <t>RS FOOTBALL GERMANY TEE</t>
  </si>
  <si>
    <t>T-shirt de foot à bords contrastés Matchday Allemagne</t>
  </si>
  <si>
    <t>M1011815A</t>
  </si>
  <si>
    <t>1040405502927</t>
  </si>
  <si>
    <t>RS FOOTBALL ENGLAND TEE</t>
  </si>
  <si>
    <t>T-shirt de foot à bords contrastés Matchday Angleterre</t>
  </si>
  <si>
    <t>M1011817A</t>
  </si>
  <si>
    <t>1040405502934</t>
  </si>
  <si>
    <t>RS FOOTBALL FRANCE TEE</t>
  </si>
  <si>
    <t>T-shirt de foot à bords contrastés Matchday France</t>
  </si>
  <si>
    <t>M1011819A</t>
  </si>
  <si>
    <t>1040405502938</t>
  </si>
  <si>
    <t>RS FOOTBALL PORTUGAL TEE</t>
  </si>
  <si>
    <t>T-shirt de foot à bords contrastés Matchday Portugal</t>
  </si>
  <si>
    <t>M1011820A</t>
  </si>
  <si>
    <t>1040405502936</t>
  </si>
  <si>
    <t>RS FOOTBALL MEXICO TEE</t>
  </si>
  <si>
    <t>T-shirt de foot à bords contrastés Matchday Mexique</t>
  </si>
  <si>
    <t>M1011821A</t>
  </si>
  <si>
    <t>1040405502932</t>
  </si>
  <si>
    <t>RS FOOTBALL NETHERLANDS TEE</t>
  </si>
  <si>
    <t>T-shirt de foot à bords contrastés Matchday Pays-Bas</t>
  </si>
  <si>
    <t>M1011822A</t>
  </si>
  <si>
    <t>1040405502930</t>
  </si>
  <si>
    <t>RS FOOTBALL ARGENTINA TEE</t>
  </si>
  <si>
    <t>T-shirt de foot à bords contrastés Matchday Argentine</t>
  </si>
  <si>
    <t>M1011823A</t>
  </si>
  <si>
    <t>1040405502937</t>
  </si>
  <si>
    <t>RS FOOTBALL WALES TEE</t>
  </si>
  <si>
    <t>T-shirt de foot à bords contrastés Matchday Pays de Galles</t>
  </si>
  <si>
    <t>M1011824A</t>
  </si>
  <si>
    <t>1040405502931</t>
  </si>
  <si>
    <t>RS FOOTBALL SPAIN TEE</t>
  </si>
  <si>
    <t>T-shirt de foot à bords contrastés Matchday Espagne</t>
  </si>
  <si>
    <t>M1011826A</t>
  </si>
  <si>
    <t>1040405502928</t>
  </si>
  <si>
    <t>RS FOOTBALL BELGIUM TEE</t>
  </si>
  <si>
    <t>T-shirt de foot à bords contrastés Matchday Belgique</t>
  </si>
  <si>
    <t>M1011827A</t>
  </si>
  <si>
    <t>1040405502929</t>
  </si>
  <si>
    <t>RS FOOTBALL DENMARK TEE</t>
  </si>
  <si>
    <t>T-shirt de foot à bords contrastés Matchday Danemark</t>
  </si>
  <si>
    <t>M1011854A</t>
  </si>
  <si>
    <t>1040405502956</t>
  </si>
  <si>
    <t>T-shirt Vintage Script Style Emblem</t>
  </si>
  <si>
    <t>M1110305A</t>
  </si>
  <si>
    <t>VINTAGE LAUNDERED L/S RUGBY</t>
  </si>
  <si>
    <t>M1110306A</t>
  </si>
  <si>
    <t>1040808500286</t>
  </si>
  <si>
    <t>VINTAGE TIPPED L/S POLO</t>
  </si>
  <si>
    <t>Polo Vintage à manches longues à liseré</t>
  </si>
  <si>
    <t>M1110311A</t>
  </si>
  <si>
    <t>VINTAGE SUPERSTATE S/S POLO</t>
  </si>
  <si>
    <t>M1110330A</t>
  </si>
  <si>
    <t>1040808000178</t>
  </si>
  <si>
    <t>STUDIOS L/S JERSEY POLO</t>
  </si>
  <si>
    <t>Polo en jersey de coton à manches longues</t>
  </si>
  <si>
    <t>M1110343A</t>
  </si>
  <si>
    <t>CLASSIC PIQUE POLO</t>
  </si>
  <si>
    <t>M1110344A</t>
  </si>
  <si>
    <t>VINTAGE TIPPED S/S POLO</t>
  </si>
  <si>
    <t>M1110345A</t>
  </si>
  <si>
    <t>VINT DESTROY POLO</t>
  </si>
  <si>
    <t>M1110361A</t>
  </si>
  <si>
    <t>CITY S/S AOP JERSEY POLO</t>
  </si>
  <si>
    <t>M1110362A</t>
  </si>
  <si>
    <t>CITY S/S JAQUARD PIQUE POLO</t>
  </si>
  <si>
    <t>M1110365A</t>
  </si>
  <si>
    <t>BOSTON SUPERSTATE POLO</t>
  </si>
  <si>
    <t>M1110366A</t>
  </si>
  <si>
    <t>CITY HONOR S/S PIQUE POLO</t>
  </si>
  <si>
    <t>M1110367A</t>
  </si>
  <si>
    <t>CLASSIC EMBOSS S/S PIQUE POLO</t>
  </si>
  <si>
    <t>M1110368A</t>
  </si>
  <si>
    <t>M1110369A</t>
  </si>
  <si>
    <t>CLASSIC PIQUE S/S POLO</t>
  </si>
  <si>
    <t>M1110370A</t>
  </si>
  <si>
    <t>CLASSIC POOLSIDE PIQUE POLO</t>
  </si>
  <si>
    <t>M1110371A</t>
  </si>
  <si>
    <t>CLASSIC SUPERSTATE PIQUE POLO</t>
  </si>
  <si>
    <t>M1110372A</t>
  </si>
  <si>
    <t>M1110373A</t>
  </si>
  <si>
    <t>HYPER CLASSIC PIQUE POLO</t>
  </si>
  <si>
    <t>M1110374A</t>
  </si>
  <si>
    <t>POOLSIDE PIQUE S/S POLO</t>
  </si>
  <si>
    <t>M1110375A</t>
  </si>
  <si>
    <t>SUNRISE CALI PIQUE POLO</t>
  </si>
  <si>
    <t>M1110376A</t>
  </si>
  <si>
    <t>SUPERSTATE CLASSIC POLO</t>
  </si>
  <si>
    <t>M1110377A</t>
  </si>
  <si>
    <t>M1110378A</t>
  </si>
  <si>
    <t>M1110379A</t>
  </si>
  <si>
    <t>TEAM SPORTS CALI POLO</t>
  </si>
  <si>
    <t>M1110381A</t>
  </si>
  <si>
    <t>M1110382A</t>
  </si>
  <si>
    <t>VINTAGE DESTROY S/S PIQUE POLO</t>
  </si>
  <si>
    <t>M2011183A</t>
  </si>
  <si>
    <t>CL CALI RAGLAN HOOD</t>
  </si>
  <si>
    <t>M2011417A</t>
  </si>
  <si>
    <t>CL SOURCE HOOD</t>
  </si>
  <si>
    <t>M2011462A</t>
  </si>
  <si>
    <t>SUPERDRY CODE ESSENTIAL CREW</t>
  </si>
  <si>
    <t>M2011743A</t>
  </si>
  <si>
    <t>CODE MICRO LOGO HOOD</t>
  </si>
  <si>
    <t>M2011798A</t>
  </si>
  <si>
    <t>CODE TECH HOOD</t>
  </si>
  <si>
    <t>M2011799A</t>
  </si>
  <si>
    <t>CODE TECH CREW</t>
  </si>
  <si>
    <t>M2011804A</t>
  </si>
  <si>
    <t>CODE TECH ZIP HOOD</t>
  </si>
  <si>
    <t>M2011818A</t>
  </si>
  <si>
    <t>VINTAGE VL NARRATIVE HOOD</t>
  </si>
  <si>
    <t>M2011820A</t>
  </si>
  <si>
    <t>VINTAGE VL INTEREST HOOD</t>
  </si>
  <si>
    <t>M2011822A</t>
  </si>
  <si>
    <t>VINTAGE VL CLASSIC HOOD</t>
  </si>
  <si>
    <t>M2011828A</t>
  </si>
  <si>
    <t>VINTAGE CORP LOGO MARL HOOD</t>
  </si>
  <si>
    <t>M2011832A</t>
  </si>
  <si>
    <t>VINTAGE CORP LOGO MARL CREW</t>
  </si>
  <si>
    <t>M2011844A</t>
  </si>
  <si>
    <t>VINTAGE VL INTEREST CREW</t>
  </si>
  <si>
    <t>M2011848A</t>
  </si>
  <si>
    <t>VINTAGE CL CLASSIC ZIPHOOD</t>
  </si>
  <si>
    <t>M2011884A</t>
  </si>
  <si>
    <t>CL HOOD</t>
  </si>
  <si>
    <t>M2011885A</t>
  </si>
  <si>
    <t>VL HOOD</t>
  </si>
  <si>
    <t>M2011894B</t>
  </si>
  <si>
    <t>CODE SL STACKED APQ HOOD</t>
  </si>
  <si>
    <t>M2011899A</t>
  </si>
  <si>
    <t>CODE CORE SPORT HOOD</t>
  </si>
  <si>
    <t>M2011899B</t>
  </si>
  <si>
    <t>M2011900A</t>
  </si>
  <si>
    <t>CODE CORE SPORT HALF ZIP</t>
  </si>
  <si>
    <t>M2011900B</t>
  </si>
  <si>
    <t>M2011920A</t>
  </si>
  <si>
    <t>SDRY CODE ESSENTIAL ZIP HOOD</t>
  </si>
  <si>
    <t>M2011923A</t>
  </si>
  <si>
    <t>VINTAGE VENUE TONAL HOOD</t>
  </si>
  <si>
    <t>M2011947A</t>
  </si>
  <si>
    <t>CODE SL ESSENTIAL HOOD</t>
  </si>
  <si>
    <t>M2011952A</t>
  </si>
  <si>
    <t>M2011957A</t>
  </si>
  <si>
    <t>1040606501642</t>
  </si>
  <si>
    <t>VINTAGE INDIE MARK HOOD</t>
  </si>
  <si>
    <t>Sweat à capuche Vintage Indie Mark</t>
  </si>
  <si>
    <t>M2011958A</t>
  </si>
  <si>
    <t>1040606501623</t>
  </si>
  <si>
    <t>VINTAGE TRAVEL HOOD</t>
  </si>
  <si>
    <t>Sweat à capuche Vintage Travel</t>
  </si>
  <si>
    <t>M2011959A</t>
  </si>
  <si>
    <t>VINTAGE ATH CITY SCRIPT HOOD</t>
  </si>
  <si>
    <t>M2011960A</t>
  </si>
  <si>
    <t>1040606501630</t>
  </si>
  <si>
    <t>VINTAGE DOWNTOWN SCRIPT HOOD</t>
  </si>
  <si>
    <t>Sweat à capuche Vintage Downtown Script</t>
  </si>
  <si>
    <t>M2011961A</t>
  </si>
  <si>
    <t>1040606501628</t>
  </si>
  <si>
    <t>VINTAGE ATH CLUB HOOD</t>
  </si>
  <si>
    <t>Sweat à capuche Athletic Club</t>
  </si>
  <si>
    <t>M2011965A</t>
  </si>
  <si>
    <t>VINTAGE PSYCH ROCK HOOD</t>
  </si>
  <si>
    <t>M2011966A</t>
  </si>
  <si>
    <t>1040606501641</t>
  </si>
  <si>
    <t>VINTAGE INTO THE WOODS HOOD</t>
  </si>
  <si>
    <t>Sweat à capuche graphique Into the Woods</t>
  </si>
  <si>
    <t>M2011969A</t>
  </si>
  <si>
    <t>VINTAGE LOGO SODA POP HOOD</t>
  </si>
  <si>
    <t>M2011971A</t>
  </si>
  <si>
    <t>1040606501636</t>
  </si>
  <si>
    <t>VINTAGE STYLED &amp; MADE HOOD</t>
  </si>
  <si>
    <t>Sweat à capuche Styled &amp;amp; Made</t>
  </si>
  <si>
    <t>M2011972A</t>
  </si>
  <si>
    <t>1040606501633</t>
  </si>
  <si>
    <t>VINTAGE 90S TERRAIN HOOD</t>
  </si>
  <si>
    <t>Sweat à capuche Vintage 90s Terrain</t>
  </si>
  <si>
    <t>M2011973A</t>
  </si>
  <si>
    <t>1040606501621</t>
  </si>
  <si>
    <t>VINTAGE CORP LOGO WORK  HOOD</t>
  </si>
  <si>
    <t>Sweat à capuche Vintage Corporation Logo Work</t>
  </si>
  <si>
    <t>M2011975A</t>
  </si>
  <si>
    <t>1040606501609</t>
  </si>
  <si>
    <t>VINTAGE COLLEGIATE HOOD</t>
  </si>
  <si>
    <t>Sweat à capuche Collegiate</t>
  </si>
  <si>
    <t>M2011977A</t>
  </si>
  <si>
    <t>VINTAGE ATH CLUB CREW</t>
  </si>
  <si>
    <t>M2011978A</t>
  </si>
  <si>
    <t>VINTAGE PSYCH ROCK CREW</t>
  </si>
  <si>
    <t>M2011980A</t>
  </si>
  <si>
    <t>VINTAGE STYLED &amp; MADE CREW</t>
  </si>
  <si>
    <t>M2011981A</t>
  </si>
  <si>
    <t>VINTAGE LOGO SODA POP CREW</t>
  </si>
  <si>
    <t>M2011984A</t>
  </si>
  <si>
    <t>1040607500659</t>
  </si>
  <si>
    <t>VINTAGE GAME ON 90S CREW</t>
  </si>
  <si>
    <t>Sweat à logo Game On 90s</t>
  </si>
  <si>
    <t>M2011985A</t>
  </si>
  <si>
    <t>1040607500640</t>
  </si>
  <si>
    <t>VINTAGE COLLEGIATE CREW SWEAT</t>
  </si>
  <si>
    <t>Sweat ras-du-cou Vintage Collegiate</t>
  </si>
  <si>
    <t>M2011986A</t>
  </si>
  <si>
    <t>VINTAGE DOWNTOWN SCRIPT CREW</t>
  </si>
  <si>
    <t>M2011991A</t>
  </si>
  <si>
    <t>VINTAGE COLLEGIATE BOMBER</t>
  </si>
  <si>
    <t>M2012015A</t>
  </si>
  <si>
    <t>1040607000830</t>
  </si>
  <si>
    <t>CODE TECH TRACK TOP</t>
  </si>
  <si>
    <t>Haut de survêtement Tech</t>
  </si>
  <si>
    <t>M2012016A</t>
  </si>
  <si>
    <t>CODE SL VELOUR TRACK TOP</t>
  </si>
  <si>
    <t>M2012023A</t>
  </si>
  <si>
    <t>1040607000836</t>
  </si>
  <si>
    <t>CODE MTN FLEECE ZIP HYBRID</t>
  </si>
  <si>
    <t>Sweat à capuche zippé en polaire Mountain Hybrid</t>
  </si>
  <si>
    <t>M2012026A</t>
  </si>
  <si>
    <t>1040606501616</t>
  </si>
  <si>
    <t>CODE XPD LOOSE HOOD</t>
  </si>
  <si>
    <t>Sweat à capuche ras-du-cou ample XP-D Graphic</t>
  </si>
  <si>
    <t>M2012027A</t>
  </si>
  <si>
    <t>CODE XPD BORG HYBRID</t>
  </si>
  <si>
    <t>M2012028A</t>
  </si>
  <si>
    <t>1040607000831</t>
  </si>
  <si>
    <t>CODE XPD BORG JACKET</t>
  </si>
  <si>
    <t>Veste en peau lainée XPD</t>
  </si>
  <si>
    <t>M2012030A</t>
  </si>
  <si>
    <t>1040607500646</t>
  </si>
  <si>
    <t>CODE XPD LOOSE CREW</t>
  </si>
  <si>
    <t>Sweat ras-du-cou ample Expedition</t>
  </si>
  <si>
    <t>M2012033A</t>
  </si>
  <si>
    <t>1040607000834</t>
  </si>
  <si>
    <t>CODE SL FLEECE ZIP JACKET</t>
  </si>
  <si>
    <t>Veste de survêtement zippée en polaire Logo</t>
  </si>
  <si>
    <t>M2012034A</t>
  </si>
  <si>
    <t>1040606501619</t>
  </si>
  <si>
    <t>CODE SL FLEECE HOOD</t>
  </si>
  <si>
    <t>Sweat à capuche en polaire ample Graphic Logo</t>
  </si>
  <si>
    <t>M2012047A</t>
  </si>
  <si>
    <t>VINTAGE TRICOT SUIKA TRACK</t>
  </si>
  <si>
    <t>M2012051A</t>
  </si>
  <si>
    <t>1040606501645</t>
  </si>
  <si>
    <t>CODE SL CLUB HOOD</t>
  </si>
  <si>
    <t>Sweat à capuche Sport Logo Club</t>
  </si>
  <si>
    <t>M2012055A</t>
  </si>
  <si>
    <t>CODE SL APPLIQUE HOOD</t>
  </si>
  <si>
    <t>M2012056A</t>
  </si>
  <si>
    <t>1040606501634</t>
  </si>
  <si>
    <t>VINTAGE COOPER CLASSIC HOOD</t>
  </si>
  <si>
    <t>Sweat à capuche Vintage Cooper Class</t>
  </si>
  <si>
    <t>M2012057A</t>
  </si>
  <si>
    <t>1040607500656</t>
  </si>
  <si>
    <t>VINTAGE COOPER CLASSIC CREW</t>
  </si>
  <si>
    <t>Sweat ras-du-cou classique Vintage Cooper</t>
  </si>
  <si>
    <t>M2012058A</t>
  </si>
  <si>
    <t>1040607500649</t>
  </si>
  <si>
    <t>VINTAGE CORP LOGO WORK CREW</t>
  </si>
  <si>
    <t>Sweat ras-du-cou Corporation Logo Work.</t>
  </si>
  <si>
    <t>M2012062A</t>
  </si>
  <si>
    <t>CODE SL TAPE TRACK TOP</t>
  </si>
  <si>
    <t>M2012063A</t>
  </si>
  <si>
    <t>VINTAGE LOGO HERITAGE HOOD</t>
  </si>
  <si>
    <t>M2012064A</t>
  </si>
  <si>
    <t>1040607500647</t>
  </si>
  <si>
    <t>CODE XPD HYBRID CREW</t>
  </si>
  <si>
    <t>Sweat-shirt ras-du-cou XP-D Hybrid Fabric Mix</t>
  </si>
  <si>
    <t>M2012065A</t>
  </si>
  <si>
    <t>1040606501618</t>
  </si>
  <si>
    <t>CODE XPD HYBRID HOOD</t>
  </si>
  <si>
    <t>Sweat à capuche XP-D Hybrid Fabric Mix</t>
  </si>
  <si>
    <t>M2012067A</t>
  </si>
  <si>
    <t>VINTAGE OVERDYED RUGBY SWEAT</t>
  </si>
  <si>
    <t>M2012070A</t>
  </si>
  <si>
    <t>CODE SL TAPE HOOD</t>
  </si>
  <si>
    <t>M2012118A</t>
  </si>
  <si>
    <t>1040607500650</t>
  </si>
  <si>
    <t>VINTAGE TRAVEL CREW</t>
  </si>
  <si>
    <t>Sweat à motif Travel Postcard</t>
  </si>
  <si>
    <t>M2012119A</t>
  </si>
  <si>
    <t>1040607500651</t>
  </si>
  <si>
    <t>VINTAGE INTO THE WOODS CREW</t>
  </si>
  <si>
    <t>Sweat ras du cou Vintage Into the Woods</t>
  </si>
  <si>
    <t>M2012120A</t>
  </si>
  <si>
    <t>1040607500654</t>
  </si>
  <si>
    <t>VINTAGE COOPER NOSTALGIA CREW</t>
  </si>
  <si>
    <t>Sweat ras-du-cou Cooper Nostalgia</t>
  </si>
  <si>
    <t>M2012122A</t>
  </si>
  <si>
    <t>1040606501637</t>
  </si>
  <si>
    <t>VINTAGE ATHLETIC HOOD</t>
  </si>
  <si>
    <t>Sweat à capuche Athletic</t>
  </si>
  <si>
    <t>M2012123A</t>
  </si>
  <si>
    <t>1040606501624</t>
  </si>
  <si>
    <t>VINTAGE ACHILLES RAGLAN HOOD</t>
  </si>
  <si>
    <t>Sweat à capuche à manches raglan Vintage Achilles</t>
  </si>
  <si>
    <t>M2012124A</t>
  </si>
  <si>
    <t>1040606501625</t>
  </si>
  <si>
    <t>VINTAGE LIGHTNING LOGO HOOD</t>
  </si>
  <si>
    <t>Sweat à capuche Vintage Logo Éclair</t>
  </si>
  <si>
    <t>M2012125A</t>
  </si>
  <si>
    <t>1040606501622</t>
  </si>
  <si>
    <t>VINTAGE TRADE TAB HOOD</t>
  </si>
  <si>
    <t>Sweat à capuche Trade Tab</t>
  </si>
  <si>
    <t>M2012127A</t>
  </si>
  <si>
    <t>VINTAGE SCRIPT STYLE COLL HOOD</t>
  </si>
  <si>
    <t>M2012129A</t>
  </si>
  <si>
    <t>1040606501627</t>
  </si>
  <si>
    <t>VINTAGE CL GREAT OUTDOORS HOOD</t>
  </si>
  <si>
    <t>Sweat à capuche Vintage Core Logo Great Outdoors</t>
  </si>
  <si>
    <t>M2012130A</t>
  </si>
  <si>
    <t>CODE TECH GRAPHIC HOOD</t>
  </si>
  <si>
    <t>M2012131A</t>
  </si>
  <si>
    <t>1040607500664</t>
  </si>
  <si>
    <t>CODE CL CREW</t>
  </si>
  <si>
    <t>Sweat ras-du-cou ample avec logo brodé</t>
  </si>
  <si>
    <t>M2012132A</t>
  </si>
  <si>
    <t>CODE SL HERITAGE HOOD</t>
  </si>
  <si>
    <t>M2012134A</t>
  </si>
  <si>
    <t>1040606501646</t>
  </si>
  <si>
    <t>CODE CL STACKED HOOD</t>
  </si>
  <si>
    <t>Sweat à capuche ample imprimé Stacked Logo</t>
  </si>
  <si>
    <t>M2012136A</t>
  </si>
  <si>
    <t>CODE CL AOP CREW</t>
  </si>
  <si>
    <t>M2012138A</t>
  </si>
  <si>
    <t>1040607500658</t>
  </si>
  <si>
    <t>CODE SURPLUS LOOSE CREW</t>
  </si>
  <si>
    <t>Sweat ras-du-cou ample à motif Surplus</t>
  </si>
  <si>
    <t>M2012152A</t>
  </si>
  <si>
    <t>1040606501626</t>
  </si>
  <si>
    <t>CODE SURPLUS LOOSE HOOD</t>
  </si>
  <si>
    <t>Sweat à capuche ample Surplus</t>
  </si>
  <si>
    <t>M2012282A</t>
  </si>
  <si>
    <t>VINTAGE 90S TERRAIN HOOD UB</t>
  </si>
  <si>
    <t>M2012284A</t>
  </si>
  <si>
    <t>VINTAGE DWNTWN SCRIPT HOOD UB</t>
  </si>
  <si>
    <t>M2012287A</t>
  </si>
  <si>
    <t>VINTAGE LOGO HERITAGE HOOD UB</t>
  </si>
  <si>
    <t>M2012346A</t>
  </si>
  <si>
    <t>BORG LINED ZIP HOOD</t>
  </si>
  <si>
    <t>M2012395A</t>
  </si>
  <si>
    <t>VINTAGE LOGO EMB BASEBALL HOOD</t>
  </si>
  <si>
    <t>M2012397A</t>
  </si>
  <si>
    <t>VINTAGE LOGO EMB CREW</t>
  </si>
  <si>
    <t>M2012398A</t>
  </si>
  <si>
    <t>VINTAGE LOGO EMB ZIP TRACK</t>
  </si>
  <si>
    <t>M2012402A</t>
  </si>
  <si>
    <t>M2012427A</t>
  </si>
  <si>
    <t>VINTAGE VL CLASSIC ZIPHOOD</t>
  </si>
  <si>
    <t>M2012459A</t>
  </si>
  <si>
    <t>1040606501661</t>
  </si>
  <si>
    <t>VINTAGE TRAVEL STICKER HOOD</t>
  </si>
  <si>
    <t>Sweat à capuche Travel Sticker</t>
  </si>
  <si>
    <t>M2012579A</t>
  </si>
  <si>
    <t>VINTAGE SCRIPTED COLLEGE HOOD</t>
  </si>
  <si>
    <t>M2012580A</t>
  </si>
  <si>
    <t>VINTAGE SCRIPT STYLE EMB HOOD</t>
  </si>
  <si>
    <t>M2012583A</t>
  </si>
  <si>
    <t>VINTAGE WALL SIGN CREW</t>
  </si>
  <si>
    <t>M2012601A</t>
  </si>
  <si>
    <t>1040607000854</t>
  </si>
  <si>
    <t>VINTAGE BEAR BORG ZIPHOOD</t>
  </si>
  <si>
    <t>Sweat à capuche zippé Bear Borg</t>
  </si>
  <si>
    <t>M2012607A</t>
  </si>
  <si>
    <t>VINTAGE SIGN WRITER CREW</t>
  </si>
  <si>
    <t>M2012613A</t>
  </si>
  <si>
    <t>VINTAGE SIGN WRITER HOOD</t>
  </si>
  <si>
    <t>M2012680A</t>
  </si>
  <si>
    <t>1040607500672</t>
  </si>
  <si>
    <t>CODE SL VELOUR CREW</t>
  </si>
  <si>
    <t>Sweat ras-du-cou en velours avec logo Code S</t>
  </si>
  <si>
    <t>M2013268A</t>
  </si>
  <si>
    <t>DRY GOODS HOOD</t>
  </si>
  <si>
    <t>M2013270A</t>
  </si>
  <si>
    <t>COPPER LABEL HOOD</t>
  </si>
  <si>
    <t>M2013271A</t>
  </si>
  <si>
    <t>OL PASTELLINE CREW</t>
  </si>
  <si>
    <t>M3010202A</t>
  </si>
  <si>
    <t>CODE TAPE 15 INCH SWIM SHORT</t>
  </si>
  <si>
    <t>M3010207A</t>
  </si>
  <si>
    <t>CODE APPLQUE 19INCH SWIM SHORT</t>
  </si>
  <si>
    <t>M3110339A</t>
  </si>
  <si>
    <t>BOXER MULTI DOUBLE PACK</t>
  </si>
  <si>
    <t>M3110339B</t>
  </si>
  <si>
    <t>M3110340A</t>
  </si>
  <si>
    <t>BOXER DUAL LOGO DOUBLE PACK</t>
  </si>
  <si>
    <t>M3110340B</t>
  </si>
  <si>
    <t>M3110341A</t>
  </si>
  <si>
    <t>BOXER MULTI SINGLE PACK</t>
  </si>
  <si>
    <t>M3110342A</t>
  </si>
  <si>
    <t>BOXER MULTI TRIPLE PACK</t>
  </si>
  <si>
    <t>M3110342B</t>
  </si>
  <si>
    <t>M3110343A</t>
  </si>
  <si>
    <t>BOXER OFFSET DOUBLE PACK</t>
  </si>
  <si>
    <t>M3110343B</t>
  </si>
  <si>
    <t>M3110344A</t>
  </si>
  <si>
    <t>BRIEF MULTI TRIPLE PACK</t>
  </si>
  <si>
    <t>M3110345A</t>
  </si>
  <si>
    <t>TRUNK DUAL LOGO DOUBLE PACK</t>
  </si>
  <si>
    <t>M3110345B</t>
  </si>
  <si>
    <t>M3110346A</t>
  </si>
  <si>
    <t>TRUNK MULTI DOUBLE PACK</t>
  </si>
  <si>
    <t>M3110346B</t>
  </si>
  <si>
    <t>M3110347A</t>
  </si>
  <si>
    <t>TRUNK MULTI SINGLE PACK</t>
  </si>
  <si>
    <t>M3110348A</t>
  </si>
  <si>
    <t>TRUNK MULTI TRIPLE PACK</t>
  </si>
  <si>
    <t>M3110348B</t>
  </si>
  <si>
    <t>M3110349A</t>
  </si>
  <si>
    <t>TRUNK OFFSET DOUBLE PACK</t>
  </si>
  <si>
    <t>M3110349B</t>
  </si>
  <si>
    <t>M3110419A</t>
  </si>
  <si>
    <t>RECYCLED SLEEPWEAR L/S TEE</t>
  </si>
  <si>
    <t>M3110420A</t>
  </si>
  <si>
    <t>RECYCLED SLEEPWEAR PANT</t>
  </si>
  <si>
    <t>M3110421A</t>
  </si>
  <si>
    <t>RECYCLED SLEEPWEAR SHORT</t>
  </si>
  <si>
    <t>M3110423A</t>
  </si>
  <si>
    <t>BOXER DUAL LOGO SINGLE PACK</t>
  </si>
  <si>
    <t>M3110424A</t>
  </si>
  <si>
    <t>BOXER OFFSET SINGLE PACK</t>
  </si>
  <si>
    <t>M3110425A</t>
  </si>
  <si>
    <t>BRIEF DUAL LOGO SINGLE PACK</t>
  </si>
  <si>
    <t>M3110426A</t>
  </si>
  <si>
    <t>BRIEF MULTI SINGLE PACK</t>
  </si>
  <si>
    <t>M3110427A</t>
  </si>
  <si>
    <t>BRIEF OFFSET SINGLE PACK</t>
  </si>
  <si>
    <t>M3110428A</t>
  </si>
  <si>
    <t>TRUNK DUAL LOGO SINGLE PACK</t>
  </si>
  <si>
    <t>M3110429A</t>
  </si>
  <si>
    <t>TRUNK OFFSET SINGLE PACK</t>
  </si>
  <si>
    <t>MS311339A</t>
  </si>
  <si>
    <t>TRAIN MOCK NECK TOP</t>
  </si>
  <si>
    <t>MS311361A</t>
  </si>
  <si>
    <t>1041514500279</t>
  </si>
  <si>
    <t>RUN LS TOP</t>
  </si>
  <si>
    <t>Haut à manches longues Run</t>
  </si>
  <si>
    <t>MS311372A</t>
  </si>
  <si>
    <t>1041514000103</t>
  </si>
  <si>
    <t>THERMAL WINTER TIGHT</t>
  </si>
  <si>
    <t>Legging moulant Thermal Winter</t>
  </si>
  <si>
    <t>MS311373A</t>
  </si>
  <si>
    <t>1041514000104</t>
  </si>
  <si>
    <t>CORE FULL LENGTH TIGHT</t>
  </si>
  <si>
    <t>Legging long moulant Core</t>
  </si>
  <si>
    <t>MS311385A</t>
  </si>
  <si>
    <t>1041513000110</t>
  </si>
  <si>
    <t>RUN HYBRID PADDED GILET</t>
  </si>
  <si>
    <t>Doudoune sans manches Run Hybrid</t>
  </si>
  <si>
    <t>China</t>
  </si>
  <si>
    <t>MS311386A</t>
  </si>
  <si>
    <t>1041513000108</t>
  </si>
  <si>
    <t>RUN JACKET</t>
  </si>
  <si>
    <t>Veste Run</t>
  </si>
  <si>
    <t>MS311387A</t>
  </si>
  <si>
    <t>1041513000109</t>
  </si>
  <si>
    <t>SHORT BOXY PUFFER</t>
  </si>
  <si>
    <t>Doudoune courte Boxy</t>
  </si>
  <si>
    <t>MS311389A</t>
  </si>
  <si>
    <t>1041513000106</t>
  </si>
  <si>
    <t>BOXY PUFFER</t>
  </si>
  <si>
    <t>Doudoune Boxy</t>
  </si>
  <si>
    <t>MS311391A</t>
  </si>
  <si>
    <t>1041513000107</t>
  </si>
  <si>
    <t>LONGLINE PUFFER</t>
  </si>
  <si>
    <t>Doudoune longue</t>
  </si>
  <si>
    <t>MS311395A</t>
  </si>
  <si>
    <t>TRAIN ACTIVE GRAPHIC SS TEE</t>
  </si>
  <si>
    <t>MS311450A</t>
  </si>
  <si>
    <t>CORE LOOSE SS TEE</t>
  </si>
  <si>
    <t>MS311456A</t>
  </si>
  <si>
    <t>CORE RELAXED SHORTS</t>
  </si>
  <si>
    <t>MS311460A</t>
  </si>
  <si>
    <t>TRAIN ACTIVE SS TEE</t>
  </si>
  <si>
    <t>MS311461A</t>
  </si>
  <si>
    <t>TRAIN ACTIVE LOGO SS TEE</t>
  </si>
  <si>
    <t>MS311462A</t>
  </si>
  <si>
    <t>TRAIN ACTIVE LOCK UP SS TEE</t>
  </si>
  <si>
    <t>MS311463A</t>
  </si>
  <si>
    <t>CORE MULTI SPORT SHORTS</t>
  </si>
  <si>
    <t>CAMBODIA</t>
  </si>
  <si>
    <t>MS410147A</t>
  </si>
  <si>
    <t>COOLMAX NO-SHOW SOCK</t>
  </si>
  <si>
    <t>MS410148A</t>
  </si>
  <si>
    <t>COOLMAX ANKLE SOCK</t>
  </si>
  <si>
    <t>MS410149A</t>
  </si>
  <si>
    <t>COOLMAX CREW SOCK</t>
  </si>
  <si>
    <t>W1010129A</t>
  </si>
  <si>
    <t>Premium Script Emb Entry Tee</t>
  </si>
  <si>
    <t>W1010633A</t>
  </si>
  <si>
    <t>VINTAGE LOGO EMB RINGER TEE</t>
  </si>
  <si>
    <t>W1010680A</t>
  </si>
  <si>
    <t>W1010689B</t>
  </si>
  <si>
    <t>W1010689C</t>
  </si>
  <si>
    <t>W1010733A</t>
  </si>
  <si>
    <t>SCRIPT STYLE FLORAL TEE</t>
  </si>
  <si>
    <t>W1010737A</t>
  </si>
  <si>
    <t>SUPERDRY CODE MICRO LOGO TEE</t>
  </si>
  <si>
    <t>W1010759A</t>
  </si>
  <si>
    <t>STUDIOS ESSENTIAL TEE</t>
  </si>
  <si>
    <t>W1010813A</t>
  </si>
  <si>
    <t>CODE TECH OS BOXY TEE</t>
  </si>
  <si>
    <t>W1010843A</t>
  </si>
  <si>
    <t>W1010844A</t>
  </si>
  <si>
    <t>VINTAGE VENUE INTEREST TEE</t>
  </si>
  <si>
    <t>W1010847A</t>
  </si>
  <si>
    <t>VINTAGE CALI STRIPE TEE</t>
  </si>
  <si>
    <t>W1010855A</t>
  </si>
  <si>
    <t>VINTAGE S/S BASEBALL TOP</t>
  </si>
  <si>
    <t>W1010862A</t>
  </si>
  <si>
    <t>2102421501930</t>
  </si>
  <si>
    <t>T-shirt Cooper Nostalgia</t>
  </si>
  <si>
    <t>W1010864A</t>
  </si>
  <si>
    <t>2102421501921</t>
  </si>
  <si>
    <t>T-shirt à motif Woodland</t>
  </si>
  <si>
    <t>W1010865A</t>
  </si>
  <si>
    <t>2102421501935</t>
  </si>
  <si>
    <t>VINTAGE COOPER CLASSIC TEE</t>
  </si>
  <si>
    <t>T-shirt à logo Cooper Classic années 1970</t>
  </si>
  <si>
    <t>W1010867A</t>
  </si>
  <si>
    <t>2102421501939</t>
  </si>
  <si>
    <t>VINTAGE PEACE &amp; LOVE TEE</t>
  </si>
  <si>
    <t>T-shirt Peace &amp;amp; Love</t>
  </si>
  <si>
    <t>W1010868A</t>
  </si>
  <si>
    <t>2102421501906</t>
  </si>
  <si>
    <t>VINTAGE NOSTALGIC PATCH TEE</t>
  </si>
  <si>
    <t>T-shirt ample avec écusson logo esprit années 90</t>
  </si>
  <si>
    <t>W1010869A</t>
  </si>
  <si>
    <t>VINTAGE NOMADIC FOLK TEE</t>
  </si>
  <si>
    <t>W1010871A</t>
  </si>
  <si>
    <t>2102421501933</t>
  </si>
  <si>
    <t>VINTAGE LOGO RAINBOW TEE</t>
  </si>
  <si>
    <t>T-shirt Vintage Logo Rainbow</t>
  </si>
  <si>
    <t>W1010873A</t>
  </si>
  <si>
    <t>2102421501940</t>
  </si>
  <si>
    <t>VINTAGE LOGO BOROUGH TEE</t>
  </si>
  <si>
    <t>T-shirt fantaisie Graphic Logo</t>
  </si>
  <si>
    <t>W1010874A</t>
  </si>
  <si>
    <t>2102421501932</t>
  </si>
  <si>
    <t>T-shirt à motif Terrain esprit années 90</t>
  </si>
  <si>
    <t>W1010876A</t>
  </si>
  <si>
    <t>VINTAGE PRIDE &amp; CRAFT TEE</t>
  </si>
  <si>
    <t>W1010880A</t>
  </si>
  <si>
    <t>VINTAGE CORE LOGO 80'S TEE</t>
  </si>
  <si>
    <t>W1010882A</t>
  </si>
  <si>
    <t>VINTAGE COLLEGE RINGER TEE</t>
  </si>
  <si>
    <t>W1010891A</t>
  </si>
  <si>
    <t>VINTAGE ESSENTIALS V NECK TEE</t>
  </si>
  <si>
    <t>W1010895A</t>
  </si>
  <si>
    <t>CODE SL APPLIQUE OS BOXY TEE</t>
  </si>
  <si>
    <t>W1010907A</t>
  </si>
  <si>
    <t>STUDIOS GRAPHIC TEE</t>
  </si>
  <si>
    <t>W1010908A</t>
  </si>
  <si>
    <t>2102422000091</t>
  </si>
  <si>
    <t>CODE SL HERITAGE CROP FIT TEE</t>
  </si>
  <si>
    <t>T-shirt court côtelé brodé Heritage</t>
  </si>
  <si>
    <t>W1010909A</t>
  </si>
  <si>
    <t>2102421501912</t>
  </si>
  <si>
    <t>CODE SL HERITAGE LOOSE TEE</t>
  </si>
  <si>
    <t>T-shirt ample brodé Heritage</t>
  </si>
  <si>
    <t>W1010910A</t>
  </si>
  <si>
    <t>2102421501910</t>
  </si>
  <si>
    <t>CODE SL APPLIQUE LOOSE TEE</t>
  </si>
  <si>
    <t>T-shirt ample avec logo appliqué</t>
  </si>
  <si>
    <t>W1010911A</t>
  </si>
  <si>
    <t>CODE SL TAPE OS BOXY TEE</t>
  </si>
  <si>
    <t>W1010912A</t>
  </si>
  <si>
    <t>CODE SL STACKED APQ BOXY TEE</t>
  </si>
  <si>
    <t>W1010913A</t>
  </si>
  <si>
    <t>W1010919A</t>
  </si>
  <si>
    <t>VINTAGE LOGO BOX FIT TEE</t>
  </si>
  <si>
    <t>W1010920A</t>
  </si>
  <si>
    <t>W1010924A</t>
  </si>
  <si>
    <t>2102422000087</t>
  </si>
  <si>
    <t>VINTAGE CROPPED BASEBALL TEE</t>
  </si>
  <si>
    <t>T-shirt de baseball court en coton biologique</t>
  </si>
  <si>
    <t>W1010925A</t>
  </si>
  <si>
    <t>VINTAGE B-MOVIE BOXY TEE</t>
  </si>
  <si>
    <t>W1010992A</t>
  </si>
  <si>
    <t>VINTAGE CALI STRIPE 2.0 POCKET</t>
  </si>
  <si>
    <t>W1010993A</t>
  </si>
  <si>
    <t>VINTAGE CALI STRIPE 2.0 RAGLAN</t>
  </si>
  <si>
    <t>W1011024A</t>
  </si>
  <si>
    <t>W1011027A</t>
  </si>
  <si>
    <t>2102421501934</t>
  </si>
  <si>
    <t>VINTAGE CL RAINBOW TEE</t>
  </si>
  <si>
    <t>T-shirt Vintage Core Logo Rainbow</t>
  </si>
  <si>
    <t>W1011028A</t>
  </si>
  <si>
    <t>W1011029A</t>
  </si>
  <si>
    <t>VINTAGE FLORAL SCRIPTED TEE</t>
  </si>
  <si>
    <t>W1011030A</t>
  </si>
  <si>
    <t>VINTAGE DOWNTOWN SCRIPTED TEE</t>
  </si>
  <si>
    <t>W1011031A</t>
  </si>
  <si>
    <t>2102421501931</t>
  </si>
  <si>
    <t>VINTAGE LOGO EMBOSS TEE</t>
  </si>
  <si>
    <t>T-shirt Vintage Logo en relief</t>
  </si>
  <si>
    <t>W1011032A</t>
  </si>
  <si>
    <t>W1011033A</t>
  </si>
  <si>
    <t>2102421501919</t>
  </si>
  <si>
    <t>T-shirt Travel</t>
  </si>
  <si>
    <t>W1011034A</t>
  </si>
  <si>
    <t>VINTAGE BOHO GRAPHIC TEE</t>
  </si>
  <si>
    <t>W1011042A</t>
  </si>
  <si>
    <t>2102422000085</t>
  </si>
  <si>
    <t>STUDIOS SLUB VEE NECK TEE</t>
  </si>
  <si>
    <t>T-shirt en jersey flammé à col V</t>
  </si>
  <si>
    <t>W1011043A</t>
  </si>
  <si>
    <t>2102422000086</t>
  </si>
  <si>
    <t>STUDIOS SLUB PKT VEE NECK TEE</t>
  </si>
  <si>
    <t>T-shirt à col en V en jersey flammé</t>
  </si>
  <si>
    <t>W1011045A</t>
  </si>
  <si>
    <t>2102422000090</t>
  </si>
  <si>
    <t>CODE HERITAGE BOXY OS TEE</t>
  </si>
  <si>
    <t>T-shirt droit brodé Heritage</t>
  </si>
  <si>
    <t>W1011076A</t>
  </si>
  <si>
    <t>W1011077A</t>
  </si>
  <si>
    <t>2102422000092</t>
  </si>
  <si>
    <t>T-shirt flammé à col V</t>
  </si>
  <si>
    <t>W1011112A</t>
  </si>
  <si>
    <t>CODE ESSENTIAL FITTED CROP TEE</t>
  </si>
  <si>
    <t>W1011114A</t>
  </si>
  <si>
    <t>W1011151A</t>
  </si>
  <si>
    <t>2102421502022</t>
  </si>
  <si>
    <t>VINTAGE NOMADIC FOLK SLUB TEE</t>
  </si>
  <si>
    <t>T-shirt à motif brodé Folk</t>
  </si>
  <si>
    <t>W1011152A</t>
  </si>
  <si>
    <t>2102421501972</t>
  </si>
  <si>
    <t>VINTAGE SUKA RHINESTONE TEE</t>
  </si>
  <si>
    <t>T-shirt à strass Vintage Suika</t>
  </si>
  <si>
    <t>W1011155A</t>
  </si>
  <si>
    <t>2102421501973</t>
  </si>
  <si>
    <t>VINTAGE COLLEGE TINY RGLN TEE</t>
  </si>
  <si>
    <t>T-shirt universitaire court à motifs</t>
  </si>
  <si>
    <t>W1011163A</t>
  </si>
  <si>
    <t>W1011167A</t>
  </si>
  <si>
    <t>VINTAGE RECYCLED RAGLAN TEE</t>
  </si>
  <si>
    <t>W1011168A</t>
  </si>
  <si>
    <t>VINTAGE RECYCLED RINGER TEE</t>
  </si>
  <si>
    <t>W1011172A</t>
  </si>
  <si>
    <t>W1011176A</t>
  </si>
  <si>
    <t>W1011186A</t>
  </si>
  <si>
    <t>VINTAGE INDIE RAGLAN TEE</t>
  </si>
  <si>
    <t>W1011280A</t>
  </si>
  <si>
    <t>W1011283A</t>
  </si>
  <si>
    <t>2102421502036</t>
  </si>
  <si>
    <t>W1011284A</t>
  </si>
  <si>
    <t>2102421502031</t>
  </si>
  <si>
    <t>W1011285A</t>
  </si>
  <si>
    <t>2102421502038</t>
  </si>
  <si>
    <t>W1011286A</t>
  </si>
  <si>
    <t>2102421502033</t>
  </si>
  <si>
    <t>W1011287A</t>
  </si>
  <si>
    <t>2102421502043</t>
  </si>
  <si>
    <t>W1011290A</t>
  </si>
  <si>
    <t>2102421502042</t>
  </si>
  <si>
    <t>W1011291A</t>
  </si>
  <si>
    <t>2102421502035</t>
  </si>
  <si>
    <t>W1011292A</t>
  </si>
  <si>
    <t>2102421502030</t>
  </si>
  <si>
    <t>T-shirt de foot à bords contrastés Danemark</t>
  </si>
  <si>
    <t>W1011293A</t>
  </si>
  <si>
    <t>2102421502037</t>
  </si>
  <si>
    <t>W1011294A</t>
  </si>
  <si>
    <t>2102421502040</t>
  </si>
  <si>
    <t>W1011296A</t>
  </si>
  <si>
    <t>2102421502032</t>
  </si>
  <si>
    <t>W1011298A</t>
  </si>
  <si>
    <t>2102421502041</t>
  </si>
  <si>
    <t>W1011299A</t>
  </si>
  <si>
    <t>2102421502034</t>
  </si>
  <si>
    <t>W1011302A</t>
  </si>
  <si>
    <t>METALLICA BOYFRIEND BAND TEE</t>
  </si>
  <si>
    <t>W1011305A</t>
  </si>
  <si>
    <t>SEX PISTOLS BOYFRIEND BAND TEE</t>
  </si>
  <si>
    <t>W1011310A</t>
  </si>
  <si>
    <t>2102421502050</t>
  </si>
  <si>
    <t>RS FOOTBALL ENGLAND CAP TEE</t>
  </si>
  <si>
    <t>W1011311A</t>
  </si>
  <si>
    <t>2102421502048</t>
  </si>
  <si>
    <t>RS FOOTBALL BRAZIL CAP TEE</t>
  </si>
  <si>
    <t>W2011151A</t>
  </si>
  <si>
    <t>SDRY CODE OS ESSENTIAL HOOD</t>
  </si>
  <si>
    <t>W2011221A</t>
  </si>
  <si>
    <t>VINTAGE LOGO EMBOSS HOOD</t>
  </si>
  <si>
    <t>W2011253A</t>
  </si>
  <si>
    <t>SCRIPT STYLE FLORAL HOOD</t>
  </si>
  <si>
    <t>W2011295A</t>
  </si>
  <si>
    <t>CODE TECH OVERSIZED HOOD</t>
  </si>
  <si>
    <t>W2011310A</t>
  </si>
  <si>
    <t>W2011392A</t>
  </si>
  <si>
    <t>CODE TECH BATWING HALF ZIP</t>
  </si>
  <si>
    <t>W2011398A</t>
  </si>
  <si>
    <t>CODE CORE SPORT CROP BOX HOOD</t>
  </si>
  <si>
    <t>W2011398B</t>
  </si>
  <si>
    <t>W2011399A</t>
  </si>
  <si>
    <t>W2011399B</t>
  </si>
  <si>
    <t>W2011430A</t>
  </si>
  <si>
    <t>VINTAGE VENUE INTEREST HOOD</t>
  </si>
  <si>
    <t>W2011455A</t>
  </si>
  <si>
    <t>2102622501603</t>
  </si>
  <si>
    <t>VINTAGE LOGO RAINBOW HOOD</t>
  </si>
  <si>
    <t>Sweat à capuche à motif arc-en-ciel et logo</t>
  </si>
  <si>
    <t>W2011457A</t>
  </si>
  <si>
    <t>2102622501609</t>
  </si>
  <si>
    <t>VINTAGE LOGO BOROUGH HOOD</t>
  </si>
  <si>
    <t>Sweat à capuche scintillant avec logo graphique</t>
  </si>
  <si>
    <t>W2011458A</t>
  </si>
  <si>
    <t>2102622501606</t>
  </si>
  <si>
    <t>Sweat à capuche à motif Terrain esprit années 90</t>
  </si>
  <si>
    <t>W2011460A</t>
  </si>
  <si>
    <t>VINTAGE B-MOVIE HOOD</t>
  </si>
  <si>
    <t>W2011461A</t>
  </si>
  <si>
    <t>2102622501612</t>
  </si>
  <si>
    <t>Sweat à capuche classique Cooper</t>
  </si>
  <si>
    <t>W2011462A</t>
  </si>
  <si>
    <t>VINTAGE PEACE &amp; LOVE HOOD</t>
  </si>
  <si>
    <t>W2011463A</t>
  </si>
  <si>
    <t>2102622501599</t>
  </si>
  <si>
    <t>Sweat à capuche à motif Woodland</t>
  </si>
  <si>
    <t>W2011467A</t>
  </si>
  <si>
    <t>VINTAGE NOSTALGIC PATCH HOOD</t>
  </si>
  <si>
    <t>W2011469A</t>
  </si>
  <si>
    <t>VINTAGE PRIDE &amp; CRAFT HOOD</t>
  </si>
  <si>
    <t>W2011470A</t>
  </si>
  <si>
    <t>2102622501586</t>
  </si>
  <si>
    <t>VINTAGE CORE LOGO 80'S HOOD</t>
  </si>
  <si>
    <t>Sweat à capuche Core Logo 80s</t>
  </si>
  <si>
    <t>W2011472A</t>
  </si>
  <si>
    <t>2102622501601</t>
  </si>
  <si>
    <t>VINTAGE COOPER NOSTALGIA HOOD</t>
  </si>
  <si>
    <t>Sweat à capuche Vintage Cooper Nostalgia</t>
  </si>
  <si>
    <t>W2011473A</t>
  </si>
  <si>
    <t>W2011475A</t>
  </si>
  <si>
    <t>2102623500562</t>
  </si>
  <si>
    <t>Sweat à motif Into the Woods</t>
  </si>
  <si>
    <t>W2011479A</t>
  </si>
  <si>
    <t>VINTAGE B-MOVIE CREW</t>
  </si>
  <si>
    <t>W2011480A</t>
  </si>
  <si>
    <t>2102623500566</t>
  </si>
  <si>
    <t>W2011482A</t>
  </si>
  <si>
    <t>2102623500567</t>
  </si>
  <si>
    <t>Sweat à logo Cooper Classic années 1970</t>
  </si>
  <si>
    <t>W2011484A</t>
  </si>
  <si>
    <t>VINTAGE PRIDE &amp; CRAFT ZIPHOOD</t>
  </si>
  <si>
    <t>W2011488A</t>
  </si>
  <si>
    <t>VINTAGE 90S TERRAIN ZIPHOOD</t>
  </si>
  <si>
    <t>W2011490A</t>
  </si>
  <si>
    <t>2102623000648</t>
  </si>
  <si>
    <t>CODE S LOGO VELOUR TRACK TOP</t>
  </si>
  <si>
    <t>Haut de survêtement en velours Code S Logo</t>
  </si>
  <si>
    <t>W2011491A</t>
  </si>
  <si>
    <t>2102623500548</t>
  </si>
  <si>
    <t>CODE S LOGO VELOUR OS CREW</t>
  </si>
  <si>
    <t>Sweat ras-du-cou oversize en velours avec logo Code S</t>
  </si>
  <si>
    <t>W2011495A</t>
  </si>
  <si>
    <t>2102623500571</t>
  </si>
  <si>
    <t>VINTAGE OS CROPPED HENLEY</t>
  </si>
  <si>
    <t>Sweat court oversize semi-zippé</t>
  </si>
  <si>
    <t>W2011500A</t>
  </si>
  <si>
    <t>2102623500553</t>
  </si>
  <si>
    <t>VINTAGE CHEVRON POLAR FLEECE</t>
  </si>
  <si>
    <t>Haut en polaire à chevrons Vintage</t>
  </si>
  <si>
    <t>W2011503A</t>
  </si>
  <si>
    <t>VINTAGE TRICOT TRACK TOP</t>
  </si>
  <si>
    <t>W2011507A</t>
  </si>
  <si>
    <t>2102622501597</t>
  </si>
  <si>
    <t>CODE SL BORG HENLEY</t>
  </si>
  <si>
    <t>Sweat à col tunisien en peau lainée avec doublure douce</t>
  </si>
  <si>
    <t>W2011508A</t>
  </si>
  <si>
    <t>CODE SL BORG ZIP THRU</t>
  </si>
  <si>
    <t>W2011512A</t>
  </si>
  <si>
    <t>2102622501596</t>
  </si>
  <si>
    <t>CODE SL FLEECE OS HOOD</t>
  </si>
  <si>
    <t>Sweat à capuche oversize en polaire Graphic</t>
  </si>
  <si>
    <t>W2011513A</t>
  </si>
  <si>
    <t>2102623500569</t>
  </si>
  <si>
    <t>CODE SL HERITAGE HENLEY</t>
  </si>
  <si>
    <t>Sweat brodé à demi-fermeture zippée Heritage</t>
  </si>
  <si>
    <t>W2011514A</t>
  </si>
  <si>
    <t>W2011516A</t>
  </si>
  <si>
    <t>2102623500558</t>
  </si>
  <si>
    <t>CODE TECH HYBRID FLEECE</t>
  </si>
  <si>
    <t>Polaire Tech Hybrid</t>
  </si>
  <si>
    <t>W2011521A</t>
  </si>
  <si>
    <t>2102622501585</t>
  </si>
  <si>
    <t>STUDIOS MODAL SOFT HOOD</t>
  </si>
  <si>
    <t>Sweat à capuche en modal doux</t>
  </si>
  <si>
    <t>W2011533A</t>
  </si>
  <si>
    <t>2102622501595</t>
  </si>
  <si>
    <t>CODE SL APPLIQUE OS HOOD</t>
  </si>
  <si>
    <t>Sweat ras-du-cou oversize à capuche et logo appliqué</t>
  </si>
  <si>
    <t>W2011536A</t>
  </si>
  <si>
    <t>2102623500556</t>
  </si>
  <si>
    <t>CODE SL APPLIQUE OS CREW</t>
  </si>
  <si>
    <t>Pull ras du cou oversize avec logo appliqué</t>
  </si>
  <si>
    <t>W2011537A</t>
  </si>
  <si>
    <t>2102623500568</t>
  </si>
  <si>
    <t>CODE SL HERITAGE OS CREW</t>
  </si>
  <si>
    <t>Sweat ras du cou brodé oversize Heritage</t>
  </si>
  <si>
    <t>W2011538A</t>
  </si>
  <si>
    <t>2102623500570</t>
  </si>
  <si>
    <t>CODE SL ESSENTIAL HENLEY</t>
  </si>
  <si>
    <t>Sweat à demi-fermeture zippée à logo Essential</t>
  </si>
  <si>
    <t>W2011539A</t>
  </si>
  <si>
    <t>CODE SL SCRIPT CREW</t>
  </si>
  <si>
    <t>W2011540A</t>
  </si>
  <si>
    <t>2102622501594</t>
  </si>
  <si>
    <t>CODE SL STACKED APQ OS HOOD</t>
  </si>
  <si>
    <t>Sweat à capuche oversize avec motif appliqué Stacked</t>
  </si>
  <si>
    <t>W2011542A</t>
  </si>
  <si>
    <t>2102622501593</t>
  </si>
  <si>
    <t>CODE SL SCRIPT OS HOOD</t>
  </si>
  <si>
    <t>Sweat à capuche oversize à motif Script</t>
  </si>
  <si>
    <t>W2011543A</t>
  </si>
  <si>
    <t>2102622501615</t>
  </si>
  <si>
    <t>CODE SL HERITAGE OS HOOD</t>
  </si>
  <si>
    <t>Sweat à capuche oversize Code S Logo Heritage</t>
  </si>
  <si>
    <t>W2011544A</t>
  </si>
  <si>
    <t>VINTAGE COOPER NOSTALGIA ZIPHD</t>
  </si>
  <si>
    <t>W2011545A</t>
  </si>
  <si>
    <t>VINTAGE LOGO RAINBOW ZIPHOOD</t>
  </si>
  <si>
    <t>W2011546A</t>
  </si>
  <si>
    <t>VINTAGE CORE LOGO 80'S CREW</t>
  </si>
  <si>
    <t>W2011547A</t>
  </si>
  <si>
    <t>2102623500565</t>
  </si>
  <si>
    <t>VINTAGE LOGO BOROUGH CREW</t>
  </si>
  <si>
    <t>Sweat ras-du-cou Vintage Logo Borough</t>
  </si>
  <si>
    <t>W2011553A</t>
  </si>
  <si>
    <t>VL NARRATIVE RS HOOD</t>
  </si>
  <si>
    <t>W2011554A</t>
  </si>
  <si>
    <t>VL NARRATIVE RS CREW</t>
  </si>
  <si>
    <t>W2011555A</t>
  </si>
  <si>
    <t>2102622501610</t>
  </si>
  <si>
    <t>VINTAGE LOGO BOX FIT HOOD</t>
  </si>
  <si>
    <t>Sweat à capuche coupe droite Vintage Logo</t>
  </si>
  <si>
    <t>W2011556A</t>
  </si>
  <si>
    <t>W2011559A</t>
  </si>
  <si>
    <t>2102623500559</t>
  </si>
  <si>
    <t>VINTAGE PRINTED FLEECE HENLEY</t>
  </si>
  <si>
    <t>Haut en polaire semi-zippé imprimé</t>
  </si>
  <si>
    <t>W2011560A</t>
  </si>
  <si>
    <t>VINTAGE NOMADIC FOLK CREW</t>
  </si>
  <si>
    <t>W2011599A</t>
  </si>
  <si>
    <t>CODE S LOGO TRACK TOP</t>
  </si>
  <si>
    <t>W2011691A</t>
  </si>
  <si>
    <t>VINTAGE COLLEGE S/S CREW</t>
  </si>
  <si>
    <t>W2011692A</t>
  </si>
  <si>
    <t>2102622501604</t>
  </si>
  <si>
    <t>VINTAGE CL RAINBOW HOOD</t>
  </si>
  <si>
    <t>Sweat à capuche brodé avec logo arc-en-ciel</t>
  </si>
  <si>
    <t>W2011693A</t>
  </si>
  <si>
    <t>2102623500561</t>
  </si>
  <si>
    <t>VINTAGE TRADE TAB CREW</t>
  </si>
  <si>
    <t>Sweat à logo Trade Tab Boxed</t>
  </si>
  <si>
    <t>W2011694A</t>
  </si>
  <si>
    <t>VINTAGE FLORAL SCRIPTED HOOD</t>
  </si>
  <si>
    <t>W2011695A</t>
  </si>
  <si>
    <t>VINTAGE DOWNTOWN SCRIPTED HOOD</t>
  </si>
  <si>
    <t>W2011698A</t>
  </si>
  <si>
    <t>W2011699A</t>
  </si>
  <si>
    <t>2102622501598</t>
  </si>
  <si>
    <t>Sweat à capuche Travel</t>
  </si>
  <si>
    <t>W2011700A</t>
  </si>
  <si>
    <t>VINTAGE BOHO GRAPHIC HOOD</t>
  </si>
  <si>
    <t>W2011701A</t>
  </si>
  <si>
    <t>VINTAGE SCRIPT COLL ZIPHOOD</t>
  </si>
  <si>
    <t>W2011702A</t>
  </si>
  <si>
    <t>2102623500560</t>
  </si>
  <si>
    <t>Sweat ras-du-cou Vintage Travel</t>
  </si>
  <si>
    <t>W2011703A</t>
  </si>
  <si>
    <t>VINTAGE COLLEGE ZIPHOOD</t>
  </si>
  <si>
    <t>W2011714A</t>
  </si>
  <si>
    <t>2102623500547</t>
  </si>
  <si>
    <t>STUDIOS MODAL CREW</t>
  </si>
  <si>
    <t>Sweat ras-du-cou en modal</t>
  </si>
  <si>
    <t>W2011722A</t>
  </si>
  <si>
    <t>VINTAGE COOPER NOST HOOD UB</t>
  </si>
  <si>
    <t>W2011724A</t>
  </si>
  <si>
    <t>W2011725A</t>
  </si>
  <si>
    <t>VINTAGE LOGO RAINBOW HOOD UB</t>
  </si>
  <si>
    <t>W2011754A</t>
  </si>
  <si>
    <t>W2011783A</t>
  </si>
  <si>
    <t>W2011784A</t>
  </si>
  <si>
    <t>VINTAGE LOGO EMB HENLEY</t>
  </si>
  <si>
    <t>W2011785A</t>
  </si>
  <si>
    <t>W2011786A</t>
  </si>
  <si>
    <t>2102623000653</t>
  </si>
  <si>
    <t>Bomber en jersey Essential</t>
  </si>
  <si>
    <t>W2011787A</t>
  </si>
  <si>
    <t>W2011788A</t>
  </si>
  <si>
    <t>W2011791A</t>
  </si>
  <si>
    <t>W2011830A</t>
  </si>
  <si>
    <t>2102622501644</t>
  </si>
  <si>
    <t>VINTAGE VL RAINBOW CLASS HOOD</t>
  </si>
  <si>
    <t>W2011831A</t>
  </si>
  <si>
    <t>2102622501678</t>
  </si>
  <si>
    <t>Sweat à capuche et logo graphique japonais</t>
  </si>
  <si>
    <t>W2011840A</t>
  </si>
  <si>
    <t>2102623000685</t>
  </si>
  <si>
    <t>BLACK BEAR BORG ZIPHOOD</t>
  </si>
  <si>
    <t>Sweat à capuche zippé Bear en peau lainée et coton biologique</t>
  </si>
  <si>
    <t>W2011847A</t>
  </si>
  <si>
    <t>VINTAGE BRAND MARK FLORAL HOOD</t>
  </si>
  <si>
    <t>W2011849A</t>
  </si>
  <si>
    <t>VINTAGE NOSTALGIA SCRIPT CREW</t>
  </si>
  <si>
    <t>W2011851A</t>
  </si>
  <si>
    <t>W2011853A</t>
  </si>
  <si>
    <t>W2011857A</t>
  </si>
  <si>
    <t>VINTAGE BRAND MARK METAL CREW</t>
  </si>
  <si>
    <t>W2011878A</t>
  </si>
  <si>
    <t>W2011879A</t>
  </si>
  <si>
    <t>VINTAGE NOMADIC FOLK HOOD</t>
  </si>
  <si>
    <t>W2011951A</t>
  </si>
  <si>
    <t>2102622501677</t>
  </si>
  <si>
    <t>ESTABLISHED HOOD</t>
  </si>
  <si>
    <t>Sweat à capuche avec logo brodé Luxe</t>
  </si>
  <si>
    <t>W2011952A</t>
  </si>
  <si>
    <t>2102623500605</t>
  </si>
  <si>
    <t>ESTABLISHED CREW</t>
  </si>
  <si>
    <t>Sweat ras-du-cou Established</t>
  </si>
  <si>
    <t>W2011953A</t>
  </si>
  <si>
    <t>2102623000686</t>
  </si>
  <si>
    <t>ESTABLISHED ZIP HOOD</t>
  </si>
  <si>
    <t>Sweat à capuche zippé à logo brodé Luxe</t>
  </si>
  <si>
    <t>W3110354A</t>
  </si>
  <si>
    <t>LARGE LOGO BIKINI BRIEF</t>
  </si>
  <si>
    <t>W3110355A</t>
  </si>
  <si>
    <t>LARGE LOGO HIPSTER BRIEF</t>
  </si>
  <si>
    <t>W3110356A</t>
  </si>
  <si>
    <t>LARGE LOGO CROP BRALETTE</t>
  </si>
  <si>
    <t>W3110357A</t>
  </si>
  <si>
    <t>MULTI LOGO CROP BRALETTE</t>
  </si>
  <si>
    <t>W3110358A</t>
  </si>
  <si>
    <t>OFFSET LOGO CROP BRALETTE</t>
  </si>
  <si>
    <t>W3110359A</t>
  </si>
  <si>
    <t>MULTI LOGO BIKINI BRIEF</t>
  </si>
  <si>
    <t>W3110360A</t>
  </si>
  <si>
    <t>MULTI LOGO HIPSTER BRIEF</t>
  </si>
  <si>
    <t>W3110361A</t>
  </si>
  <si>
    <t>OFFSET LOGO BIKINI BRIEF</t>
  </si>
  <si>
    <t>W3110362A</t>
  </si>
  <si>
    <t>OFFSET LOGO HIPSTER BRIEF</t>
  </si>
  <si>
    <t>W3110412A</t>
  </si>
  <si>
    <t>2159020200046</t>
  </si>
  <si>
    <t>SATIN SLEEPWEAR SS SHIRT</t>
  </si>
  <si>
    <t>Chemise de pyjama à manches courtes en satin</t>
  </si>
  <si>
    <t>W3110413A</t>
  </si>
  <si>
    <t>2159020200047</t>
  </si>
  <si>
    <t>SATIN SLEEPWEAR PANT</t>
  </si>
  <si>
    <t>Pantalon de pyjama en satin</t>
  </si>
  <si>
    <t>W3110415A</t>
  </si>
  <si>
    <t>2159020200043</t>
  </si>
  <si>
    <t>SATIN SLEEPWEAR ROBE</t>
  </si>
  <si>
    <t>Robe de chambre en satin</t>
  </si>
  <si>
    <t>W3110416A</t>
  </si>
  <si>
    <t>2159020200044</t>
  </si>
  <si>
    <t>SATIN SLEEPWEAR LS SHIRT</t>
  </si>
  <si>
    <t>Chemise de pyjama en satin à manches longues</t>
  </si>
  <si>
    <t>W3110417A</t>
  </si>
  <si>
    <t>2159020200045</t>
  </si>
  <si>
    <t>SATIN SLEEPWEAR SHORT</t>
  </si>
  <si>
    <t>Short de pyjama en satin</t>
  </si>
  <si>
    <t>W4010243A</t>
  </si>
  <si>
    <t>MILITARY SHIRT</t>
  </si>
  <si>
    <t>W4010287A</t>
  </si>
  <si>
    <t>DENIM CLASSIC WESTERN SHIRT</t>
  </si>
  <si>
    <t>W4010295A</t>
  </si>
  <si>
    <t>2102824000336</t>
  </si>
  <si>
    <t>VINTAGE REVERE SHIRT</t>
  </si>
  <si>
    <t>Chemise Vintage à col à revers</t>
  </si>
  <si>
    <t>W4010296A</t>
  </si>
  <si>
    <t>2102824000337</t>
  </si>
  <si>
    <t>VINTAGE PENNY COLLAR SHIRT</t>
  </si>
  <si>
    <t>Chemisier à col arrondi</t>
  </si>
  <si>
    <t>W4010297A</t>
  </si>
  <si>
    <t>2102824000335</t>
  </si>
  <si>
    <t>VINTAGE RELAXED LS SHIRT</t>
  </si>
  <si>
    <t>Chemise décontractée à manches longues Vintage</t>
  </si>
  <si>
    <t>W4010299A</t>
  </si>
  <si>
    <t>2102824000333</t>
  </si>
  <si>
    <t>VINTAGE HERITAGE CHECK SHIRT</t>
  </si>
  <si>
    <t>Chemise courte à carreaux en flanelle de coton bio</t>
  </si>
  <si>
    <t>W4010304A</t>
  </si>
  <si>
    <t>2102824000332</t>
  </si>
  <si>
    <t>VINTAGE CLASSIC LUMBERJACK</t>
  </si>
  <si>
    <t>Chemise à carreaux en flanelle de coton bio</t>
  </si>
  <si>
    <t>W4010305A</t>
  </si>
  <si>
    <t>STUDIOS SPARKLE SHIRT</t>
  </si>
  <si>
    <t>W4010310A</t>
  </si>
  <si>
    <t>STUDIOS CONTEMPORARY SHIRT</t>
  </si>
  <si>
    <t>W4010316A</t>
  </si>
  <si>
    <t>STUDIOS LS TIE NK SHT</t>
  </si>
  <si>
    <t>W4010358A</t>
  </si>
  <si>
    <t>2102824000334</t>
  </si>
  <si>
    <t>VINTAGE BORG CHECK OVERSHIRT</t>
  </si>
  <si>
    <t>Surchemise en flanelle et peau lainée à carreaux</t>
  </si>
  <si>
    <t>W4010383A</t>
  </si>
  <si>
    <t>2102824000339</t>
  </si>
  <si>
    <t>VINTAGE CORD WESTERN SHIRT</t>
  </si>
  <si>
    <t>Chemise Western en velours côtelé</t>
  </si>
  <si>
    <t>W4010387A</t>
  </si>
  <si>
    <t>2102824000340</t>
  </si>
  <si>
    <t>STUDIOS SEVENTIES SHIRT</t>
  </si>
  <si>
    <t>Chemise à manches longues avec motif 70</t>
  </si>
  <si>
    <t>W5010300A</t>
  </si>
  <si>
    <t>MICROFIBRE DUVET COAT</t>
  </si>
  <si>
    <t>W5010303A</t>
  </si>
  <si>
    <t>EVEREST BOMBER</t>
  </si>
  <si>
    <t>W5010306A</t>
  </si>
  <si>
    <t>ROOKIE DOWN PARKA</t>
  </si>
  <si>
    <t>W5010325A</t>
  </si>
  <si>
    <t>EVEREST PARKA</t>
  </si>
  <si>
    <t>W5010370A</t>
  </si>
  <si>
    <t>LONGLINE FAUX FUR EVEREST COAT</t>
  </si>
  <si>
    <t>W5010907A</t>
  </si>
  <si>
    <t>HOODED EVEREST GILET</t>
  </si>
  <si>
    <t>W5010914A</t>
  </si>
  <si>
    <t>ROOKIE BORG LINED MILITARY JKT</t>
  </si>
  <si>
    <t>W5010964A</t>
  </si>
  <si>
    <t>HOODED SPIRIT SPORTS PUFFER</t>
  </si>
  <si>
    <t>W5010978A</t>
  </si>
  <si>
    <t>W5010995A</t>
  </si>
  <si>
    <t>W5011001A</t>
  </si>
  <si>
    <t>CROP HOODED FUJI</t>
  </si>
  <si>
    <t>W5011036A</t>
  </si>
  <si>
    <t>WIND YACHTER</t>
  </si>
  <si>
    <t>W5011042A</t>
  </si>
  <si>
    <t>COLLEGE VARSITY BOMBER</t>
  </si>
  <si>
    <t>W5011048A</t>
  </si>
  <si>
    <t>MICROFIBRE EXPEDITION PARKA</t>
  </si>
  <si>
    <t>W5011055A</t>
  </si>
  <si>
    <t>TOUCHLINE PADDED JACKET</t>
  </si>
  <si>
    <t>W5011057A</t>
  </si>
  <si>
    <t>MF EXPEDITION LONG LINE PARKA</t>
  </si>
  <si>
    <t>W5011103A</t>
  </si>
  <si>
    <t>CODE ALL SEASONS PADDED JKT</t>
  </si>
  <si>
    <t>W5011107A</t>
  </si>
  <si>
    <t>CODE TECH SOFTSHELL JKT</t>
  </si>
  <si>
    <t>W5011113A</t>
  </si>
  <si>
    <t>VINTAGE CROPPED CORD JACKET</t>
  </si>
  <si>
    <t>W5011153A</t>
  </si>
  <si>
    <t>ULTIMATE WINDCHEATER</t>
  </si>
  <si>
    <t>W5011154A</t>
  </si>
  <si>
    <t>ULTIMATE MICROFIBRE WIND JKT</t>
  </si>
  <si>
    <t>W5011155A</t>
  </si>
  <si>
    <t>AUTHENTIC MILITARY PARKA</t>
  </si>
  <si>
    <t>W5011158A</t>
  </si>
  <si>
    <t>NEW ARCTIC LONG PUFFER</t>
  </si>
  <si>
    <t>W5011173A</t>
  </si>
  <si>
    <t>POP ZIP HOOD ARCTIC WNDCHEATER</t>
  </si>
  <si>
    <t>W5011174A</t>
  </si>
  <si>
    <t>2082220000076</t>
  </si>
  <si>
    <t>VINTAGE MILITARY WOOL PEACOAT</t>
  </si>
  <si>
    <t>Caban en laine à double boutonnage</t>
  </si>
  <si>
    <t>W5011177A</t>
  </si>
  <si>
    <t>2082218500496</t>
  </si>
  <si>
    <t>VINTAGE RETRO PUFFER</t>
  </si>
  <si>
    <t>Doudoune courte Retro Panel</t>
  </si>
  <si>
    <t>W5011178A</t>
  </si>
  <si>
    <t>2082218500498</t>
  </si>
  <si>
    <t>VINTAGE HOODED MID LAYER SHORT</t>
  </si>
  <si>
    <t>Veste couche intermédiaire courte à capuche</t>
  </si>
  <si>
    <t>W5011179A</t>
  </si>
  <si>
    <t>VINTAGE HOODED MID LAYER MID</t>
  </si>
  <si>
    <t>W5011180A</t>
  </si>
  <si>
    <t>2082218500497</t>
  </si>
  <si>
    <t>VINTAGE HOODED MID LAYER LONG</t>
  </si>
  <si>
    <t>Doudoune longue à capuche avec fausse fourrure</t>
  </si>
  <si>
    <t>W5011183A</t>
  </si>
  <si>
    <t>VINTAGE MOUNTAIN PUFFER</t>
  </si>
  <si>
    <t>W5011188A</t>
  </si>
  <si>
    <t>2082218500483</t>
  </si>
  <si>
    <t>VINTAGE EVEREST LONGLINE PARKA</t>
  </si>
  <si>
    <t>Doudoune longue Everest</t>
  </si>
  <si>
    <t>W5011196A</t>
  </si>
  <si>
    <t>2082220500080</t>
  </si>
  <si>
    <t>VINTAGE RETRO GILET</t>
  </si>
  <si>
    <t>Doudoune sans manches Retro</t>
  </si>
  <si>
    <t>W5011203A</t>
  </si>
  <si>
    <t>2082217000551</t>
  </si>
  <si>
    <t>VINTAGE LONGLINE LINER JACKET</t>
  </si>
  <si>
    <t>Veste longue matelassée Liner</t>
  </si>
  <si>
    <t>W5011205A</t>
  </si>
  <si>
    <t>2082217000549</t>
  </si>
  <si>
    <t>VINTAGE HOODED SHERPA JACKET</t>
  </si>
  <si>
    <t>Veste à capuche Sherpa</t>
  </si>
  <si>
    <t>W5011207A</t>
  </si>
  <si>
    <t>2082217000539</t>
  </si>
  <si>
    <t>VINTAGE CORD COACH BOMBER</t>
  </si>
  <si>
    <t>Bomber Coach en velours côtelé</t>
  </si>
  <si>
    <t>W5011208A</t>
  </si>
  <si>
    <t>2082217000555</t>
  </si>
  <si>
    <t>VINTAGE CORD CHORE JACKET</t>
  </si>
  <si>
    <t>Veste de travail en velours côtelé Chore</t>
  </si>
  <si>
    <t>W5011211A</t>
  </si>
  <si>
    <t>2082217000533</t>
  </si>
  <si>
    <t>VINTAGE AVIATOR MA1 BOMBER</t>
  </si>
  <si>
    <t>Bomber Military Aviator MA1</t>
  </si>
  <si>
    <t>W5011214A</t>
  </si>
  <si>
    <t>2082217000540</t>
  </si>
  <si>
    <t>VINTAGE VARSITY WOOL PU BOMBER</t>
  </si>
  <si>
    <t>Bomber en laine polyuréthane Varsity</t>
  </si>
  <si>
    <t>W5011215A</t>
  </si>
  <si>
    <t>2082217000541</t>
  </si>
  <si>
    <t>Bomber à écusson Varsity</t>
  </si>
  <si>
    <t>W5011216A</t>
  </si>
  <si>
    <t>2082217000534</t>
  </si>
  <si>
    <t>VINTAGE SUIKAJAN BOMBER</t>
  </si>
  <si>
    <t>Blouson Bomber brodé Sukajan</t>
  </si>
  <si>
    <t>W5011217A</t>
  </si>
  <si>
    <t>2082217000536</t>
  </si>
  <si>
    <t>VINTAGE SUIKA BOMBER</t>
  </si>
  <si>
    <t>Bomber Suika</t>
  </si>
  <si>
    <t>W5011219A</t>
  </si>
  <si>
    <t>VINTAGE OVERSHIRT JACKET</t>
  </si>
  <si>
    <t>W5011221A</t>
  </si>
  <si>
    <t>VINTAGE DOWN EVEREST PARKA</t>
  </si>
  <si>
    <t>W5011232A</t>
  </si>
  <si>
    <t>2082217000550</t>
  </si>
  <si>
    <t>STUDIOS CUPRO BOMBER</t>
  </si>
  <si>
    <t>Bomber en cupro</t>
  </si>
  <si>
    <t>W5011234A</t>
  </si>
  <si>
    <t>2082217500315</t>
  </si>
  <si>
    <t>CODE TECH CROP SOFTSHELL JKT</t>
  </si>
  <si>
    <t>Veste courte Softshell Tech</t>
  </si>
  <si>
    <t>W5011235A</t>
  </si>
  <si>
    <t>2082217500314</t>
  </si>
  <si>
    <t>CODE TECH SOFTSHELL TRACK</t>
  </si>
  <si>
    <t>Veste de survêtement Tech Softshell</t>
  </si>
  <si>
    <t>W5011246A</t>
  </si>
  <si>
    <t>2082218500505</t>
  </si>
  <si>
    <t>STUDIOS SHORT DB DUVET COAT</t>
  </si>
  <si>
    <t>Doudoune courte</t>
  </si>
  <si>
    <t>W5011248A</t>
  </si>
  <si>
    <t>2082218500490</t>
  </si>
  <si>
    <t>STUDIOS SUPER LONG DUVET COAT</t>
  </si>
  <si>
    <t>Doudoune maxi à capuche</t>
  </si>
  <si>
    <t>W5011248B</t>
  </si>
  <si>
    <t>W5011249A</t>
  </si>
  <si>
    <t>STUDIOS LONGLINE QUILTED GILET</t>
  </si>
  <si>
    <t>W5011254A</t>
  </si>
  <si>
    <t>2082218500504</t>
  </si>
  <si>
    <t>STUDIOS DB DUVET COAT</t>
  </si>
  <si>
    <t>W5011258A</t>
  </si>
  <si>
    <t>2082220000075</t>
  </si>
  <si>
    <t>STUDIOS SHORT MILITARY COAT</t>
  </si>
  <si>
    <t>Manteau court en laine de style militaire</t>
  </si>
  <si>
    <t>W5011259A</t>
  </si>
  <si>
    <t>2082220000073</t>
  </si>
  <si>
    <t>STUDIOS MILITARY WOOL COAT</t>
  </si>
  <si>
    <t>Manteau long style militaire en laine</t>
  </si>
  <si>
    <t>W5011263A</t>
  </si>
  <si>
    <t>2082218500491</t>
  </si>
  <si>
    <t>CODE XPD COCOON PADDED PARKA</t>
  </si>
  <si>
    <t>Parka matelassée XPD Cocoon</t>
  </si>
  <si>
    <t>W5011265A</t>
  </si>
  <si>
    <t>2082218500503</t>
  </si>
  <si>
    <t>CODE XPD COCOON PUFFER</t>
  </si>
  <si>
    <t>Doudoune courte Cocoon</t>
  </si>
  <si>
    <t>W5011266A</t>
  </si>
  <si>
    <t>2082218500509</t>
  </si>
  <si>
    <t>CODE XPD EVEREST PARKA</t>
  </si>
  <si>
    <t>Parka XPD Everest</t>
  </si>
  <si>
    <t>W5011268A</t>
  </si>
  <si>
    <t>2082218500510</t>
  </si>
  <si>
    <t>CODE XPD SPORTS PUFFER JKT</t>
  </si>
  <si>
    <t>Doudoune à capuche Shine Sports</t>
  </si>
  <si>
    <t>W5011301A</t>
  </si>
  <si>
    <t>CODE MTN HOOD FUJI LUXE LL JKT</t>
  </si>
  <si>
    <t>W5011302A</t>
  </si>
  <si>
    <t>CODE MTN HOOD FUJI LUXE JKT</t>
  </si>
  <si>
    <t>W5011303A</t>
  </si>
  <si>
    <t>2082218500494</t>
  </si>
  <si>
    <t>CODE MTN NO HOOD FUJI JKT</t>
  </si>
  <si>
    <t>Doudoune Classic Logo</t>
  </si>
  <si>
    <t>W5011318A</t>
  </si>
  <si>
    <t>VINTAGE INDIE CLUB DENIM JKT</t>
  </si>
  <si>
    <t>W5011319A</t>
  </si>
  <si>
    <t>2082218500488</t>
  </si>
  <si>
    <t>CODE TECH CORE DOWN JKT</t>
  </si>
  <si>
    <t>Doudoune Tech Core</t>
  </si>
  <si>
    <t>W5011323A</t>
  </si>
  <si>
    <t>2082220500076</t>
  </si>
  <si>
    <t>CODE MTN SPORT GILET</t>
  </si>
  <si>
    <t>Doudoune sans manches Mountain Sport</t>
  </si>
  <si>
    <t>W5011327A</t>
  </si>
  <si>
    <t>2082220500077</t>
  </si>
  <si>
    <t>CODE XPD CROP PADDED GILET</t>
  </si>
  <si>
    <t>Doudoune sans manches matelassée Shine</t>
  </si>
  <si>
    <t>W5011328A</t>
  </si>
  <si>
    <t>2082217500316</t>
  </si>
  <si>
    <t>CODE TECH HYBRID TRACK JKT</t>
  </si>
  <si>
    <t>Veste de survêtement Tech Hybrid</t>
  </si>
  <si>
    <t>W5011329A</t>
  </si>
  <si>
    <t>2082217000543</t>
  </si>
  <si>
    <t>STUDIOS CROSS STITCH BOMBER</t>
  </si>
  <si>
    <t>Bomber brodé</t>
  </si>
  <si>
    <t>W5011353A</t>
  </si>
  <si>
    <t>VINTAGE INDIE CLUB CANVAS JKT</t>
  </si>
  <si>
    <t>W5011394A</t>
  </si>
  <si>
    <t>2082218500507</t>
  </si>
  <si>
    <t>CODE SL HOODED TAPE LL PUFFER</t>
  </si>
  <si>
    <t>Doudoune longue à capuche et à motif</t>
  </si>
  <si>
    <t>W5011395A</t>
  </si>
  <si>
    <t>2082220500079</t>
  </si>
  <si>
    <t>VINTAGE EVEREST FAUX FUR GILET</t>
  </si>
  <si>
    <t>Veste sans manches en fausse fourrure Everest</t>
  </si>
  <si>
    <t>W5011397A</t>
  </si>
  <si>
    <t>2082218500506</t>
  </si>
  <si>
    <t>CODE ALL SEASONS FUJI JACKET</t>
  </si>
  <si>
    <t>Veste rembourrée thermocollée</t>
  </si>
  <si>
    <t>W5011400A</t>
  </si>
  <si>
    <t>CODE LONGLINE AOP PUFFER</t>
  </si>
  <si>
    <t>W5011401A</t>
  </si>
  <si>
    <t>2082218500500</t>
  </si>
  <si>
    <t>CODE XPD LONGLINE PUFFER JKT</t>
  </si>
  <si>
    <t>Doudoune longue XPD Sports</t>
  </si>
  <si>
    <t>W5011402A</t>
  </si>
  <si>
    <t>2082218500492</t>
  </si>
  <si>
    <t>CODE XPD COCOON LONGLINE</t>
  </si>
  <si>
    <t>Doudoune longue Cocoon</t>
  </si>
  <si>
    <t>W5011403A</t>
  </si>
  <si>
    <t>CODE MTN HOODED FUJI SHINE JKT</t>
  </si>
  <si>
    <t>W5011404A</t>
  </si>
  <si>
    <t>CODE MTN FUJI SHINE LL JKT</t>
  </si>
  <si>
    <t>W5011405A</t>
  </si>
  <si>
    <t>2082218500495</t>
  </si>
  <si>
    <t>CLASSIC FUJI PUFFER JACKET</t>
  </si>
  <si>
    <t>Doudoune classique à capuche</t>
  </si>
  <si>
    <t>W5011406A</t>
  </si>
  <si>
    <t>2082220500081</t>
  </si>
  <si>
    <t>CODE MTN FUJI PADDED GILET</t>
  </si>
  <si>
    <t>Doudoune sans manches à capuche Classic</t>
  </si>
  <si>
    <t>W5011409A</t>
  </si>
  <si>
    <t>STUDIOS VELVET PADDED JACKET</t>
  </si>
  <si>
    <t>W5011411A</t>
  </si>
  <si>
    <t>2082218500502</t>
  </si>
  <si>
    <t>STUDIOS LONGLINE DUVET COAT</t>
  </si>
  <si>
    <t>Doudoune longue à capuche</t>
  </si>
  <si>
    <t>W5011411B</t>
  </si>
  <si>
    <t>W5011413A</t>
  </si>
  <si>
    <t>2082218500489</t>
  </si>
  <si>
    <t>STUDIOS LONGLINE QUILTED JKT</t>
  </si>
  <si>
    <t>Manteau long matelassé</t>
  </si>
  <si>
    <t>W5011444A</t>
  </si>
  <si>
    <t>2082220500083</t>
  </si>
  <si>
    <t>CODE SL TOUCHLINE PADDED GILET</t>
  </si>
  <si>
    <t>Gilet à capuche long sans manches Ripstop</t>
  </si>
  <si>
    <t>W5011446A</t>
  </si>
  <si>
    <t>2082220500084</t>
  </si>
  <si>
    <t>STUDIOS LONGLINE DUVET GILET</t>
  </si>
  <si>
    <t>Doudoune longue sans manches matelassée à capuche</t>
  </si>
  <si>
    <t>W5011481A</t>
  </si>
  <si>
    <t>2082218500522</t>
  </si>
  <si>
    <t>TOUCHLINE SHORT PADDED JKT</t>
  </si>
  <si>
    <t>Doudoune à capuche Ripstop</t>
  </si>
  <si>
    <t>W5011482A</t>
  </si>
  <si>
    <t>2082220500086</t>
  </si>
  <si>
    <t>CODE SL TOUCHLINE PAD NH GILET</t>
  </si>
  <si>
    <t>Gilet long sans manches Ripstop</t>
  </si>
  <si>
    <t>W5011483A</t>
  </si>
  <si>
    <t>2082220500085</t>
  </si>
  <si>
    <t>VINTAGE LL EVEREST FUR GILET</t>
  </si>
  <si>
    <t>Doudoune longue à capuche avec fourrure synthétique</t>
  </si>
  <si>
    <t>W5011493A</t>
  </si>
  <si>
    <t>2082217000561</t>
  </si>
  <si>
    <t>VINTAGE AFGHAN COAT</t>
  </si>
  <si>
    <t>Manteau afghan avec doublure en fausse fourrure</t>
  </si>
  <si>
    <t>W5011494A</t>
  </si>
  <si>
    <t>2082217000560</t>
  </si>
  <si>
    <t>VINTAGE LONG AFGHAN COAT</t>
  </si>
  <si>
    <t>Manteau afghan long avec doublure en fausse fourrure</t>
  </si>
  <si>
    <t>W5011502A</t>
  </si>
  <si>
    <t>2082220500087</t>
  </si>
  <si>
    <t>W5011503A</t>
  </si>
  <si>
    <t>CLASSIC FAUX FUR FUJI JACKET</t>
  </si>
  <si>
    <t>W5011504A</t>
  </si>
  <si>
    <t>SUPER LONG LINE FUJI JACKET</t>
  </si>
  <si>
    <t>W5011505A</t>
  </si>
  <si>
    <t>SUPER FUJI JACKET</t>
  </si>
  <si>
    <t>W5011511A</t>
  </si>
  <si>
    <t>EVEREST ELLA BOMBER</t>
  </si>
  <si>
    <t>W5011513A</t>
  </si>
  <si>
    <t>SPIRIT SPORTS PUFFER</t>
  </si>
  <si>
    <t>W5011514A</t>
  </si>
  <si>
    <t>ASHLEY EVEREST PARKA</t>
  </si>
  <si>
    <t>W5011521A</t>
  </si>
  <si>
    <t>2082220500091</t>
  </si>
  <si>
    <t>AFGHAN LONG GILET</t>
  </si>
  <si>
    <t>Gilet afghan long sans manches en fausse fourrure</t>
  </si>
  <si>
    <t>W5011522A</t>
  </si>
  <si>
    <t>2082220500090</t>
  </si>
  <si>
    <t>AFGHAN CROPPED GILET</t>
  </si>
  <si>
    <t>Gilet afghan court sans manches avec doublure en fausse fourrure</t>
  </si>
  <si>
    <t>W6011173A</t>
  </si>
  <si>
    <t>VINTAGE BASEBALL TOP</t>
  </si>
  <si>
    <t>W6011245A</t>
  </si>
  <si>
    <t>CODE ESSENTIAL STRAPPY TANK</t>
  </si>
  <si>
    <t>W6011317A</t>
  </si>
  <si>
    <t>W6011317B</t>
  </si>
  <si>
    <t>W6011349A</t>
  </si>
  <si>
    <t>VINTAGE CALI STRIPE VEST</t>
  </si>
  <si>
    <t>W6011358A</t>
  </si>
  <si>
    <t>VINTAGE 1/2SLEEVE BASEBALL TOP</t>
  </si>
  <si>
    <t>W6011361A</t>
  </si>
  <si>
    <t>VINTAGE LOGO RAINBOW LS TOP</t>
  </si>
  <si>
    <t>W6011363A</t>
  </si>
  <si>
    <t>2103026700058</t>
  </si>
  <si>
    <t>VINTAGE 90S TERRAIN LS TOP</t>
  </si>
  <si>
    <t>Haut à manches longues années 90 Terrain</t>
  </si>
  <si>
    <t>W6011370A</t>
  </si>
  <si>
    <t>2103026500040</t>
  </si>
  <si>
    <t>VINTAGE CROP POLO</t>
  </si>
  <si>
    <t>Polo court</t>
  </si>
  <si>
    <t>W6011373A</t>
  </si>
  <si>
    <t>2102421501942</t>
  </si>
  <si>
    <t>VINTAGE BOXY ROCK GRAPHIC TEE</t>
  </si>
  <si>
    <t>T-shirt ample à motif groupe de rock</t>
  </si>
  <si>
    <t>W6011375A</t>
  </si>
  <si>
    <t>2103027000337</t>
  </si>
  <si>
    <t>VINTAGE POINTELLE CROP LS TOP</t>
  </si>
  <si>
    <t>Top court en coton bio à maille pointelle Vintage</t>
  </si>
  <si>
    <t>W6011376A</t>
  </si>
  <si>
    <t>2103027000340</t>
  </si>
  <si>
    <t>VINTAGE LS WRAP OVER TOP</t>
  </si>
  <si>
    <t>Haut cache-cœur à manches longues en coton bio</t>
  </si>
  <si>
    <t>W6011382A</t>
  </si>
  <si>
    <t>VINTAGE 1/2 SLEEVE WOVEN TOP</t>
  </si>
  <si>
    <t>W6011387A</t>
  </si>
  <si>
    <t>2103025000351</t>
  </si>
  <si>
    <t>VINTAGE SMOCKED LS WOVEN TOP</t>
  </si>
  <si>
    <t>Haut tissé smocké à manches longues</t>
  </si>
  <si>
    <t>W6011390A</t>
  </si>
  <si>
    <t>2103025000350</t>
  </si>
  <si>
    <t>VINTAGE RUFFLE TRIM LS CHECK</t>
  </si>
  <si>
    <t>Chemise à manches longues, carreaux et volants</t>
  </si>
  <si>
    <t>W6011392A</t>
  </si>
  <si>
    <t>2103027000341</t>
  </si>
  <si>
    <t>CODE S LOGO BRA TOP</t>
  </si>
  <si>
    <t>Brassière élastiquée à logo</t>
  </si>
  <si>
    <t>W6011394A</t>
  </si>
  <si>
    <t>2103026000455</t>
  </si>
  <si>
    <t>CODE SL ESSENTIAL TANK</t>
  </si>
  <si>
    <t>Débardeur skinny côtelé et brodé à dos nageur</t>
  </si>
  <si>
    <t>W6011397A</t>
  </si>
  <si>
    <t>STUDIOS CUPRO TANK</t>
  </si>
  <si>
    <t>W6011399A</t>
  </si>
  <si>
    <t>2103025000352</t>
  </si>
  <si>
    <t>STUDIOS FABRIC MIX TOP</t>
  </si>
  <si>
    <t>Haut en tissu mélangé Studios</t>
  </si>
  <si>
    <t>W6011400A</t>
  </si>
  <si>
    <t>STUDIOS LACE TRIM CAMI</t>
  </si>
  <si>
    <t>W6011405A</t>
  </si>
  <si>
    <t>2103026700056</t>
  </si>
  <si>
    <t>VINTAGE COOPER NOSTALGIA TOP</t>
  </si>
  <si>
    <t>Haut Cooper Nostalgia</t>
  </si>
  <si>
    <t>W6011409A</t>
  </si>
  <si>
    <t>VINTAGE LOGO HERITAGE LS TOP</t>
  </si>
  <si>
    <t>W6011451A</t>
  </si>
  <si>
    <t>VINTAGE CALI STRIPE 2.0 LS TOP</t>
  </si>
  <si>
    <t>W6011478A</t>
  </si>
  <si>
    <t>VINTAGE BOHO GRAPHIC L/S TOP</t>
  </si>
  <si>
    <t>W6011480A</t>
  </si>
  <si>
    <t>2103025000355</t>
  </si>
  <si>
    <t>LACE TRIM SATIN CAMI TOP</t>
  </si>
  <si>
    <t>Caraco en satin</t>
  </si>
  <si>
    <t>W6011483A</t>
  </si>
  <si>
    <t>STUDIOS L/S VEE NECK TOP</t>
  </si>
  <si>
    <t>W6011484A</t>
  </si>
  <si>
    <t>STUDIOS L/S VEE NECK PKT TOP</t>
  </si>
  <si>
    <t>W6011485A</t>
  </si>
  <si>
    <t>2103026700051</t>
  </si>
  <si>
    <t>STUDIOS HENLEY</t>
  </si>
  <si>
    <t>Haut en jersey flammé à manches longues et col tunisien</t>
  </si>
  <si>
    <t>W6011486A</t>
  </si>
  <si>
    <t>CODE HERITAGE BRA TOP</t>
  </si>
  <si>
    <t>W6011528A</t>
  </si>
  <si>
    <t>ALLSTARS EP GRAPHIC VEST</t>
  </si>
  <si>
    <t>W6011529A</t>
  </si>
  <si>
    <t>ALLSTARS DP GRAPHIC VEST</t>
  </si>
  <si>
    <t>W6011530A</t>
  </si>
  <si>
    <t>ALLSTARS DB GRAPHIC VEST</t>
  </si>
  <si>
    <t>W6011531A</t>
  </si>
  <si>
    <t>ALLSTARS MM GRAPHIC VEST</t>
  </si>
  <si>
    <t>W6011532A</t>
  </si>
  <si>
    <t>ALLSTARS GJ GRAPHIC VEST</t>
  </si>
  <si>
    <t>W6011533A</t>
  </si>
  <si>
    <t>ALLSTARS AH GRAPHIC VEST</t>
  </si>
  <si>
    <t>W6011534A</t>
  </si>
  <si>
    <t>ALLSTARS MC GRAPHIC VEST</t>
  </si>
  <si>
    <t>W6011535A</t>
  </si>
  <si>
    <t>ALLSTARS AW GRAPHIC VEST</t>
  </si>
  <si>
    <t>W6011536A</t>
  </si>
  <si>
    <t>ALLSTARS SV GRAPHIC VEST</t>
  </si>
  <si>
    <t>W6011537A</t>
  </si>
  <si>
    <t>ALLSTARS CG GRAPHIC  VEST</t>
  </si>
  <si>
    <t>W6011538A</t>
  </si>
  <si>
    <t>ALLSTARS JH GRAPHIC VEST</t>
  </si>
  <si>
    <t>W6011546A</t>
  </si>
  <si>
    <t>2103026700052</t>
  </si>
  <si>
    <t>STUDIOS L/S BASEBALL TOP</t>
  </si>
  <si>
    <t>Haut de baseball à manches longues</t>
  </si>
  <si>
    <t>W6011547A</t>
  </si>
  <si>
    <t>W6011618A</t>
  </si>
  <si>
    <t>VINTAGE MINI RIB LACE CAMI TOP</t>
  </si>
  <si>
    <t>W6011626A</t>
  </si>
  <si>
    <t>VINTAGE LACE TRIM VEST</t>
  </si>
  <si>
    <t>W6011628A</t>
  </si>
  <si>
    <t>VINTAGE CALI STRIPE TANK TOP</t>
  </si>
  <si>
    <t>W6011632A</t>
  </si>
  <si>
    <t>2103027000353</t>
  </si>
  <si>
    <t>LACE SATIN CAMI TOP</t>
  </si>
  <si>
    <t>Caraco en satin et dentelle</t>
  </si>
  <si>
    <t>W6011633A</t>
  </si>
  <si>
    <t>2103027000354</t>
  </si>
  <si>
    <t>CHAIN VELVET CAMI TOP</t>
  </si>
  <si>
    <t>Caraco en velours à chaînes</t>
  </si>
  <si>
    <t>W6011639A</t>
  </si>
  <si>
    <t>VINTAGE CALI STRIPE CROP VEST</t>
  </si>
  <si>
    <t>W6011646A</t>
  </si>
  <si>
    <t>VINTAGE INDIE MARK LS TOP</t>
  </si>
  <si>
    <t>W6011718A</t>
  </si>
  <si>
    <t>APPLIQUE POLO</t>
  </si>
  <si>
    <t>W6011719A</t>
  </si>
  <si>
    <t>CLASSIC POLO</t>
  </si>
  <si>
    <t>W6011722A</t>
  </si>
  <si>
    <t>PACIFIC BADGE POLO</t>
  </si>
  <si>
    <t>W6011739A</t>
  </si>
  <si>
    <t>CLASSIC POLO TOP</t>
  </si>
  <si>
    <t>W6110166A</t>
  </si>
  <si>
    <t>DROPPED SHOULDER CABLE CREW</t>
  </si>
  <si>
    <t>W6110342A</t>
  </si>
  <si>
    <t>TWEED RIB CREW</t>
  </si>
  <si>
    <t>W6110348A</t>
  </si>
  <si>
    <t>CROPPED CLASSIC CREW</t>
  </si>
  <si>
    <t>W6110393A</t>
  </si>
  <si>
    <t>DROP SHOULDER CABLE ROLL NECK</t>
  </si>
  <si>
    <t>W6110397A</t>
  </si>
  <si>
    <t>SLOUCHY STITCH ROLL NECK KNIT</t>
  </si>
  <si>
    <t>W6110401A</t>
  </si>
  <si>
    <t>2103228000130</t>
  </si>
  <si>
    <t>VINTAGE ESSENTIAL CARDIGAN</t>
  </si>
  <si>
    <t>Cardigan ultra-doux Essential</t>
  </si>
  <si>
    <t>W6110408A</t>
  </si>
  <si>
    <t>2103227500572</t>
  </si>
  <si>
    <t>VINTAGE STATEMENT MASH UP CREW</t>
  </si>
  <si>
    <t>Pull à imprimés variés</t>
  </si>
  <si>
    <t>W6110409A</t>
  </si>
  <si>
    <t>VINTAGE PREPPY HENLEY</t>
  </si>
  <si>
    <t>W6110410A</t>
  </si>
  <si>
    <t>2103227500575</t>
  </si>
  <si>
    <t>VINTAGE POINTELLE CABLE CREW</t>
  </si>
  <si>
    <t>Pull en maille pointelle torsadée</t>
  </si>
  <si>
    <t>W6110412A</t>
  </si>
  <si>
    <t>2103227500569</t>
  </si>
  <si>
    <t>VINTAGE BRUSH PATTERN CREW</t>
  </si>
  <si>
    <t>Pull ras du cou à rayures brossées</t>
  </si>
  <si>
    <t>W6110413A</t>
  </si>
  <si>
    <t>2103227500564</t>
  </si>
  <si>
    <t>VINTAGE JACQUARD HENLEY</t>
  </si>
  <si>
    <t>Pull à col zippé en jacquard Vintage</t>
  </si>
  <si>
    <t>W6110414A</t>
  </si>
  <si>
    <t>2103227500567</t>
  </si>
  <si>
    <t>VINTAGE JACQUARD MOCK NECK</t>
  </si>
  <si>
    <t>Pull à col cheminée en jacquard Vintage</t>
  </si>
  <si>
    <t>W6110415A</t>
  </si>
  <si>
    <t>2103227500565</t>
  </si>
  <si>
    <t>VINTAGE METALLIC MOCK NECK</t>
  </si>
  <si>
    <t>Pull métallisé à col cheminée</t>
  </si>
  <si>
    <t>W6110416A</t>
  </si>
  <si>
    <t>2103227500571</t>
  </si>
  <si>
    <t>VINTAGE SLOUCHY FAIRISLE KNIT</t>
  </si>
  <si>
    <t>Pull ample à motif jacquard</t>
  </si>
  <si>
    <t>W6110417A</t>
  </si>
  <si>
    <t>2103227500574</t>
  </si>
  <si>
    <t>VINTAGE FAIRISLE TOP</t>
  </si>
  <si>
    <t>Haut jacquard Vintage</t>
  </si>
  <si>
    <t>W6110418A</t>
  </si>
  <si>
    <t>VINTAGE ESSENTIAL RIB CREW</t>
  </si>
  <si>
    <t>W6110419A</t>
  </si>
  <si>
    <t>2103227500543</t>
  </si>
  <si>
    <t>VINTAGE ESSENTIAL MOCK NECK</t>
  </si>
  <si>
    <t>Pull à col cheminée Vintage Essential</t>
  </si>
  <si>
    <t>W6110421A</t>
  </si>
  <si>
    <t>2103227500544</t>
  </si>
  <si>
    <t>VINTAGE CLASSIC ESSENTIAL CREW</t>
  </si>
  <si>
    <t>Pull ras-du-cou ultra-doux Essential</t>
  </si>
  <si>
    <t>W6110424A</t>
  </si>
  <si>
    <t>2103227500576</t>
  </si>
  <si>
    <t>VINTAGE CABLE PATTERN KNIT</t>
  </si>
  <si>
    <t>Pull en maille torsadée à motifs</t>
  </si>
  <si>
    <t>W6110426A</t>
  </si>
  <si>
    <t>VINTAGE SLOUCHY STRIPE KNIT</t>
  </si>
  <si>
    <t>W6110427A</t>
  </si>
  <si>
    <t>VINTAGE GRADIENT MOCK NECK</t>
  </si>
  <si>
    <t>W6110428A</t>
  </si>
  <si>
    <t>2103227500566</t>
  </si>
  <si>
    <t>VINTAGE CROP FAIRISLE CREW</t>
  </si>
  <si>
    <t>Pull ras-du-cou court en jacquard</t>
  </si>
  <si>
    <t>W6110430A</t>
  </si>
  <si>
    <t>VINTAGE COTTON CABLE CREW</t>
  </si>
  <si>
    <t>W6110435A</t>
  </si>
  <si>
    <t>2103228000128</t>
  </si>
  <si>
    <t>STUDIOS SLOUCH CARDIGAN</t>
  </si>
  <si>
    <t>Cardigan Oversize (extra large) à col V</t>
  </si>
  <si>
    <t>W6110438A</t>
  </si>
  <si>
    <t>2103227500558</t>
  </si>
  <si>
    <t>STUDIOS MERINO VEST</t>
  </si>
  <si>
    <t>Débardeur ras-du-cou en laine mérinos</t>
  </si>
  <si>
    <t>W6110439A</t>
  </si>
  <si>
    <t>2103227500557</t>
  </si>
  <si>
    <t>STUDIOS MOCK NECK KNIT</t>
  </si>
  <si>
    <t>Pull en maille de laine mérinos à col montant</t>
  </si>
  <si>
    <t>W6110449A</t>
  </si>
  <si>
    <t>2103227500555</t>
  </si>
  <si>
    <t>STUDIOS CABLE KNIT</t>
  </si>
  <si>
    <t>Pull en maille torsadée à col ras du cou</t>
  </si>
  <si>
    <t>Product contains at least 40% recycled materials</t>
  </si>
  <si>
    <t>W6110450A</t>
  </si>
  <si>
    <t>VINTAGE HIGH NECK CABLE KNIT</t>
  </si>
  <si>
    <t>W6110455A</t>
  </si>
  <si>
    <t>W6110456A</t>
  </si>
  <si>
    <t>2103227500560</t>
  </si>
  <si>
    <t>STUDIOS SLOUCH VEE KNIT</t>
  </si>
  <si>
    <t>Pull en maille ample à col en V</t>
  </si>
  <si>
    <t>W6110471A</t>
  </si>
  <si>
    <t>2103227500563</t>
  </si>
  <si>
    <t>STUDIOS METALLIC SWEATER</t>
  </si>
  <si>
    <t>Pull ras du cou métallisé</t>
  </si>
  <si>
    <t>W6110474A</t>
  </si>
  <si>
    <t>2103227500559</t>
  </si>
  <si>
    <t>STUDIOS LAMBSWOOL ROLL NECK</t>
  </si>
  <si>
    <t>Pull à col roulé en laine d&amp;#39;agneau</t>
  </si>
  <si>
    <t>W6110475A</t>
  </si>
  <si>
    <t>STUDIOS LONG CARDIGAN</t>
  </si>
  <si>
    <t>Vietnam</t>
  </si>
  <si>
    <t>W6110476A</t>
  </si>
  <si>
    <t>2103227500561</t>
  </si>
  <si>
    <t>STUDIOS MERINO ROLL NECK VEST</t>
  </si>
  <si>
    <t>Débardeur à col roulé en laine mérinos Studios</t>
  </si>
  <si>
    <t>W6110478A</t>
  </si>
  <si>
    <t>2103227500580</t>
  </si>
  <si>
    <t>VINTAGE VARSITY CROP CREW</t>
  </si>
  <si>
    <t>W7010445A</t>
  </si>
  <si>
    <t>MID RISE SLIM CORD FLARE</t>
  </si>
  <si>
    <t>W7010678A</t>
  </si>
  <si>
    <t>CODE TECH JOGGER</t>
  </si>
  <si>
    <t>W7010712A</t>
  </si>
  <si>
    <t>SLIM CARGO PANT</t>
  </si>
  <si>
    <t>W7010722A</t>
  </si>
  <si>
    <t>CODE ESSENTIAL HW LEGGING</t>
  </si>
  <si>
    <t>W7010723A</t>
  </si>
  <si>
    <t>CODE CORE ELASTIC HW LEGGING</t>
  </si>
  <si>
    <t>W7010730A</t>
  </si>
  <si>
    <t>CODE ESSENTIAL REGULAR JOGGER</t>
  </si>
  <si>
    <t>W7010736A</t>
  </si>
  <si>
    <t>VINTAGE PRIDE &amp; CRAFT JOGGER</t>
  </si>
  <si>
    <t>W7010743A</t>
  </si>
  <si>
    <t>2123631500132</t>
  </si>
  <si>
    <t>VINTAGE CORD WIDE PANT</t>
  </si>
  <si>
    <t>Pantalon large en velours côtelé Vintage</t>
  </si>
  <si>
    <t>W7010748A</t>
  </si>
  <si>
    <t>VINTAGE TRICOT TRACK TROUSER</t>
  </si>
  <si>
    <t>W7010753A</t>
  </si>
  <si>
    <t>2123631500130</t>
  </si>
  <si>
    <t>STUDIOS MID RISE STRAIGHT FLRE</t>
  </si>
  <si>
    <t>W7010760A</t>
  </si>
  <si>
    <t>2123531100163</t>
  </si>
  <si>
    <t>CODE VELOUR JOGGER</t>
  </si>
  <si>
    <t>Pantalon de survêtement Code Velour</t>
  </si>
  <si>
    <t>W7010761A</t>
  </si>
  <si>
    <t>2123531100161</t>
  </si>
  <si>
    <t>CODE CORE SPORT JOGGER</t>
  </si>
  <si>
    <t>Pantalon de survêtement Core Sport</t>
  </si>
  <si>
    <t>W7010770A</t>
  </si>
  <si>
    <t>2123531200060</t>
  </si>
  <si>
    <t>CODE TECH HIGH WAIST LEGGING</t>
  </si>
  <si>
    <t>Legging taille haute Tech</t>
  </si>
  <si>
    <t>W7010772A</t>
  </si>
  <si>
    <t>2123531100162</t>
  </si>
  <si>
    <t>STUDIOS MODAL SOFT JOGGER</t>
  </si>
  <si>
    <t>Pantalon de jogging en modal doux</t>
  </si>
  <si>
    <t>W7010774A</t>
  </si>
  <si>
    <t>CODE HERITAGE LEGGING</t>
  </si>
  <si>
    <t>W7010782A</t>
  </si>
  <si>
    <t>STUDIOS HIGH RISE STRAIGHT</t>
  </si>
  <si>
    <t>W7010784A</t>
  </si>
  <si>
    <t>2123531100168</t>
  </si>
  <si>
    <t>CODE APPLIQUE REG JOGGER</t>
  </si>
  <si>
    <t>Pantalon de survêtement boyfriend avec logo appliqué</t>
  </si>
  <si>
    <t>W7010785A</t>
  </si>
  <si>
    <t>2123531100174</t>
  </si>
  <si>
    <t>CODE HERITAGE REGULAR JOGGER</t>
  </si>
  <si>
    <t>Pantalon de survêtement boyfriend brodé Heritage</t>
  </si>
  <si>
    <t>W7010786A</t>
  </si>
  <si>
    <t>2123531100169</t>
  </si>
  <si>
    <t>CODE SCRIPT REGULAR JOGGER</t>
  </si>
  <si>
    <t>Pantalon de survêtement boyfriend Script Graphic</t>
  </si>
  <si>
    <t>W7010789A</t>
  </si>
  <si>
    <t>2123531100175</t>
  </si>
  <si>
    <t>VINTAGE 90S TERRAIN JOGGER</t>
  </si>
  <si>
    <t>Pantalon de survêtement années 90 Terrain</t>
  </si>
  <si>
    <t>W7010795A</t>
  </si>
  <si>
    <t>VINTAGE HIGH RISE STRAIGHT</t>
  </si>
  <si>
    <t>W7010796A</t>
  </si>
  <si>
    <t>2123632000222</t>
  </si>
  <si>
    <t>VINTAGE HIGH RISE SKINNY JEANS</t>
  </si>
  <si>
    <t>Jean Denim skinny taille haute en coton bio</t>
  </si>
  <si>
    <t>W7010797A</t>
  </si>
  <si>
    <t>2123632000227</t>
  </si>
  <si>
    <t>VINTAGE MID RISE SLIM FLARE</t>
  </si>
  <si>
    <t>Jean slim évasé taille mi-haute en coton biologique</t>
  </si>
  <si>
    <t>W7010798A</t>
  </si>
  <si>
    <t>2123632000223</t>
  </si>
  <si>
    <t>VINTAGE MID RISE SKINNY JEANS</t>
  </si>
  <si>
    <t>Jean skinny Vintage à taille mi-haute en coton biologique</t>
  </si>
  <si>
    <t>W7010800A</t>
  </si>
  <si>
    <t>2123632000228</t>
  </si>
  <si>
    <t>VINTAGE WIDE JEAN</t>
  </si>
  <si>
    <t>Jean large en coton bio</t>
  </si>
  <si>
    <t>W7010802A</t>
  </si>
  <si>
    <t>2123531200061</t>
  </si>
  <si>
    <t>CODE S LOGO ELASTIC LEGGING</t>
  </si>
  <si>
    <t>Legging élastiqué à logo</t>
  </si>
  <si>
    <t>W7010803A</t>
  </si>
  <si>
    <t>2123631500128</t>
  </si>
  <si>
    <t>VINTAGE WIDE CARPENTER PANT</t>
  </si>
  <si>
    <t>Pantalon Carpenter à jambes larges</t>
  </si>
  <si>
    <t>W7010806A</t>
  </si>
  <si>
    <t>2123631500129</t>
  </si>
  <si>
    <t>VINTAGE QUILT PANT</t>
  </si>
  <si>
    <t>Pantalon matelassé</t>
  </si>
  <si>
    <t>W7010808A</t>
  </si>
  <si>
    <t>CODE SL TAPE TRACK PANT</t>
  </si>
  <si>
    <t>W7010837A</t>
  </si>
  <si>
    <t>2123531100173</t>
  </si>
  <si>
    <t>VINTAGE COLLEGE JOGGER</t>
  </si>
  <si>
    <t>Pantalon de survêtement Collegiate Vintage</t>
  </si>
  <si>
    <t>W7010839A</t>
  </si>
  <si>
    <t>2123632000229</t>
  </si>
  <si>
    <t>STUDIOS HIGH RISE SKINNY FLARE</t>
  </si>
  <si>
    <t>Jean skinny évasé taille haute en coton bio</t>
  </si>
  <si>
    <t>W7010843A</t>
  </si>
  <si>
    <t>STUDIOS HIGH RISE SKINNY JEAN</t>
  </si>
  <si>
    <t>W7010863A</t>
  </si>
  <si>
    <t>W7010864A</t>
  </si>
  <si>
    <t>W7010881A</t>
  </si>
  <si>
    <t>STUDIOS HIGH RISE SKINNY</t>
  </si>
  <si>
    <t>W7010882A</t>
  </si>
  <si>
    <t>2123631500135</t>
  </si>
  <si>
    <t>VINTAGE LOW RISE VELVET FLARE</t>
  </si>
  <si>
    <t>Jean évasé en velours taille basse</t>
  </si>
  <si>
    <t>W7010886A</t>
  </si>
  <si>
    <t>CODE CORE HW LEGGING</t>
  </si>
  <si>
    <t>W7010898A</t>
  </si>
  <si>
    <t>LA ATHLETIC JOGGER</t>
  </si>
  <si>
    <t>W7010899A</t>
  </si>
  <si>
    <t>TRACK &amp; FIELD JOGGERS</t>
  </si>
  <si>
    <t>W7010900A</t>
  </si>
  <si>
    <t>STUDIOS HIGH RISE SKINNY CORD</t>
  </si>
  <si>
    <t>W7010914A</t>
  </si>
  <si>
    <t>2123631500136</t>
  </si>
  <si>
    <t>VINTAGE LR ELASTIC CARGO PANT</t>
  </si>
  <si>
    <t>Pantalon Cargo large taille basse</t>
  </si>
  <si>
    <t>W7010944A</t>
  </si>
  <si>
    <t>2123531100190</t>
  </si>
  <si>
    <t>ESTABLISHED JOGGER</t>
  </si>
  <si>
    <t>Pantalon de survêtement avec logo brodé Luxe</t>
  </si>
  <si>
    <t>W7010975A</t>
  </si>
  <si>
    <t>2123631500144</t>
  </si>
  <si>
    <t>PARACHUTE GRIP</t>
  </si>
  <si>
    <t>Pantalon Grip Parachute</t>
  </si>
  <si>
    <t>W7010979A</t>
  </si>
  <si>
    <t>2123631500147</t>
  </si>
  <si>
    <t>VINTAGE BAGGY PARACHUTE PANT</t>
  </si>
  <si>
    <t>Pantalon baggy parachute</t>
  </si>
  <si>
    <t>W7011009A</t>
  </si>
  <si>
    <t>2123631500149</t>
  </si>
  <si>
    <t>CORD CARPENTER PANT</t>
  </si>
  <si>
    <t>W7110278A</t>
  </si>
  <si>
    <t>CODE TECH CYCLING SHORT</t>
  </si>
  <si>
    <t>W7110323A</t>
  </si>
  <si>
    <t>2123429000118</t>
  </si>
  <si>
    <t>CODE ESSENTIAL SL CYCLE SHORT</t>
  </si>
  <si>
    <t>Short cycliste élastiqué à logo</t>
  </si>
  <si>
    <t>W7110339A</t>
  </si>
  <si>
    <t>CODE SL ESSENTIAL CYCLE SHORT</t>
  </si>
  <si>
    <t>W7110382A</t>
  </si>
  <si>
    <t>VINTAGE WASHED HOT SHORTS</t>
  </si>
  <si>
    <t>W7210169A</t>
  </si>
  <si>
    <t>CHECK MINI SKIRT</t>
  </si>
  <si>
    <t>W7210192A</t>
  </si>
  <si>
    <t>VINTAGE DENIM MINI SKIRT</t>
  </si>
  <si>
    <t>W7210205A</t>
  </si>
  <si>
    <t>VINTAGE PLEATED MINI SKIRT</t>
  </si>
  <si>
    <t>W7210208A</t>
  </si>
  <si>
    <t>CHECK PLEATED MINI SKIRT</t>
  </si>
  <si>
    <t>W7210222A</t>
  </si>
  <si>
    <t>2123834000047</t>
  </si>
  <si>
    <t>VINTAGE CORD MINI SKIRT</t>
  </si>
  <si>
    <t>Mini jupe en velours côtelé</t>
  </si>
  <si>
    <t>W7210239A</t>
  </si>
  <si>
    <t>VINTAGE TWEED PLEAT MINI SKIRT</t>
  </si>
  <si>
    <t>W7210243A</t>
  </si>
  <si>
    <t>VINTAGE DENIM PLEAT MINI SKIRT</t>
  </si>
  <si>
    <t>W7210248A</t>
  </si>
  <si>
    <t>2123833500161</t>
  </si>
  <si>
    <t>VINTAGE CHECK PLEAT MINI SKIRT</t>
  </si>
  <si>
    <t>Mini-jupe plissée à carreaux</t>
  </si>
  <si>
    <t>W7210276A</t>
  </si>
  <si>
    <t>CODE ESSENTIAL TENNIS SKIRT</t>
  </si>
  <si>
    <t>W8010965A</t>
  </si>
  <si>
    <t>S/S Sequin Midi Dress</t>
  </si>
  <si>
    <t>W8010989A</t>
  </si>
  <si>
    <t>STUDIOS JERSEY OPEN BACK DRESS</t>
  </si>
  <si>
    <t>W8011091A</t>
  </si>
  <si>
    <t>VINTAGE SMOCKED HALTER DRESS</t>
  </si>
  <si>
    <t>W8011111A</t>
  </si>
  <si>
    <t>2144237000063</t>
  </si>
  <si>
    <t>VINTAGE FITTED DENIM DRESS</t>
  </si>
  <si>
    <t>Robe en jean ajustée</t>
  </si>
  <si>
    <t>W8011113A</t>
  </si>
  <si>
    <t>VINTAGE DENIM SHIRT DRESS</t>
  </si>
  <si>
    <t>W8011114A</t>
  </si>
  <si>
    <t>2144237000066</t>
  </si>
  <si>
    <t>VINTAGE CORD DUNGAREE</t>
  </si>
  <si>
    <t>Salopette en velours côtelé</t>
  </si>
  <si>
    <t>W8011115A</t>
  </si>
  <si>
    <t>2144237000065</t>
  </si>
  <si>
    <t>VINTAGE CARPENTER DUNGAREE</t>
  </si>
  <si>
    <t>Salopette Carpenter en coton bio</t>
  </si>
  <si>
    <t>W8011116A</t>
  </si>
  <si>
    <t>VINTAGE MINI STRIPE POLO DRESS</t>
  </si>
  <si>
    <t>W8011120A</t>
  </si>
  <si>
    <t>VINTAGE PRIDE IN CRAFT C DRESS</t>
  </si>
  <si>
    <t>W8011125A</t>
  </si>
  <si>
    <t>2144236000664</t>
  </si>
  <si>
    <t>VINTAGE CABLE KNIT DRESS</t>
  </si>
  <si>
    <t>Robe en maille torsadée</t>
  </si>
  <si>
    <t>W8011126A</t>
  </si>
  <si>
    <t>VINTAGE PRIDE IN CRAFT H DRESS</t>
  </si>
  <si>
    <t>W8011129A</t>
  </si>
  <si>
    <t>2144236500462</t>
  </si>
  <si>
    <t>VINTAGE L/S MIDI DRESS</t>
  </si>
  <si>
    <t>Robe mi-longue imprimée à manches longues</t>
  </si>
  <si>
    <t>W8011131A</t>
  </si>
  <si>
    <t>2144236500485</t>
  </si>
  <si>
    <t>VINTAGE MINI SHIRT DRESS</t>
  </si>
  <si>
    <t>Mini robe-chemise imprimée</t>
  </si>
  <si>
    <t>W8011133A</t>
  </si>
  <si>
    <t>2144236500461</t>
  </si>
  <si>
    <t>VINTAGE BUTTON-THRU MINI DRESS</t>
  </si>
  <si>
    <t>Mini robe boutonnée en jersey</t>
  </si>
  <si>
    <t>W8011134A</t>
  </si>
  <si>
    <t>2144236500486</t>
  </si>
  <si>
    <t>VINTAGE 1/2 SLEEVE MIDI DRESS</t>
  </si>
  <si>
    <t>Robe imprimée à manches courtes</t>
  </si>
  <si>
    <t>W8011138A</t>
  </si>
  <si>
    <t>VINTAGE WOVEN MAXI DRESS</t>
  </si>
  <si>
    <t>W8011143A</t>
  </si>
  <si>
    <t>2144236500488</t>
  </si>
  <si>
    <t>VINTAGE LS MINI DRESS</t>
  </si>
  <si>
    <t>Robe courte à manches longues Vintage</t>
  </si>
  <si>
    <t>W8011144A</t>
  </si>
  <si>
    <t>2144236500459</t>
  </si>
  <si>
    <t>VINTAGE LONG SMOCKED DRESS</t>
  </si>
  <si>
    <t>Robe longue smockée</t>
  </si>
  <si>
    <t>W8011147A</t>
  </si>
  <si>
    <t>2144236500480</t>
  </si>
  <si>
    <t>VINTAGE TIERED SS MINI DRESS</t>
  </si>
  <si>
    <t>Robe courte à manches courtes et volants</t>
  </si>
  <si>
    <t>W8011148A</t>
  </si>
  <si>
    <t>2144236000669</t>
  </si>
  <si>
    <t>CODE SL BODYCON DRESS</t>
  </si>
  <si>
    <t>Mini robe moulante à manches longues</t>
  </si>
  <si>
    <t>W8011150A</t>
  </si>
  <si>
    <t>2144236000666</t>
  </si>
  <si>
    <t>STUDIOS FINE KNIT MIDI DRESS</t>
  </si>
  <si>
    <t>Robe mi-longue en tricot dos nu</t>
  </si>
  <si>
    <t>W8011152A</t>
  </si>
  <si>
    <t>STUDIOS TURTLENECK DRESS</t>
  </si>
  <si>
    <t>W8011153A</t>
  </si>
  <si>
    <t>2144236000649</t>
  </si>
  <si>
    <t>STUDIOS FABRIC MIX DRESS</t>
  </si>
  <si>
    <t>Robe en tissu mélangé</t>
  </si>
  <si>
    <t>W8011154A</t>
  </si>
  <si>
    <t>2144236000662</t>
  </si>
  <si>
    <t>STUDIOS METALLIC KNIT DRESS</t>
  </si>
  <si>
    <t>Mini robe en maille métallisée</t>
  </si>
  <si>
    <t>W8011155A</t>
  </si>
  <si>
    <t>2144236000663</t>
  </si>
  <si>
    <t>STUDIOS JUMPER DRESS</t>
  </si>
  <si>
    <t>Robe pull en tricot à col roulé</t>
  </si>
  <si>
    <t>W8011157A</t>
  </si>
  <si>
    <t>2144236000667</t>
  </si>
  <si>
    <t>STUDIOS COLUMN DRESS</t>
  </si>
  <si>
    <t>Robe mi-longue en jersey avec détail au dos</t>
  </si>
  <si>
    <t>W8011160A</t>
  </si>
  <si>
    <t>2144236500465</t>
  </si>
  <si>
    <t>STUDIOS LACE MINI DRESS</t>
  </si>
  <si>
    <t>Robe Studios courte et en dentelle</t>
  </si>
  <si>
    <t>W8011162A</t>
  </si>
  <si>
    <t>2144236500466</t>
  </si>
  <si>
    <t>STUDIOS LACE CAMI MINI DRESS</t>
  </si>
  <si>
    <t>Robe courte à enfiler en satin avec liseré en dentelle</t>
  </si>
  <si>
    <t>W8011163A</t>
  </si>
  <si>
    <t>2144236500469</t>
  </si>
  <si>
    <t>STUDIOS SATIN DRESS</t>
  </si>
  <si>
    <t>Mini robe-chemise en satin à manches</t>
  </si>
  <si>
    <t>W8011165A</t>
  </si>
  <si>
    <t>STUDIOS CUPRO PEPLUM DRESS</t>
  </si>
  <si>
    <t>W8011166A</t>
  </si>
  <si>
    <t>2144236500476</t>
  </si>
  <si>
    <t>STUDIOS TIERED MIDI DRESS</t>
  </si>
  <si>
    <t>Robe mi-longue à volants Studios</t>
  </si>
  <si>
    <t>W8011167A</t>
  </si>
  <si>
    <t>STUDIOS TIERED MINI DRESS</t>
  </si>
  <si>
    <t>W8011168A</t>
  </si>
  <si>
    <t>STUDIOS CUPRO MINI DRESS</t>
  </si>
  <si>
    <t>W8011169A</t>
  </si>
  <si>
    <t>STUDIOS SPARKLE SHIRT DRESS</t>
  </si>
  <si>
    <t>W8011172A</t>
  </si>
  <si>
    <t>STUDIOS SPARKLE DRESS</t>
  </si>
  <si>
    <t>W8011174A</t>
  </si>
  <si>
    <t>2144236500474</t>
  </si>
  <si>
    <t>STUDIOS MOCK NECK MINI DRESS</t>
  </si>
  <si>
    <t>Robe courte imprimée à manches longues</t>
  </si>
  <si>
    <t>W8011183A</t>
  </si>
  <si>
    <t>STUDIOS STRAP BACK MIDI DRESS</t>
  </si>
  <si>
    <t>W8011184A</t>
  </si>
  <si>
    <t>2144236000654</t>
  </si>
  <si>
    <t>CODE SL RIB BODYCON DRESS</t>
  </si>
  <si>
    <t>Robe courte et moulante côtelée à manches longues</t>
  </si>
  <si>
    <t>W8011193A</t>
  </si>
  <si>
    <t>2144236000650</t>
  </si>
  <si>
    <t>VINTAGE COOPER CLASSIC DRESS</t>
  </si>
  <si>
    <t>Robe classique Cooper</t>
  </si>
  <si>
    <t>W8011199A</t>
  </si>
  <si>
    <t>2144236000661</t>
  </si>
  <si>
    <t>STUDIOS SLOUCH V KNIT DRESS</t>
  </si>
  <si>
    <t>Robe pull en tricot à col en V</t>
  </si>
  <si>
    <t>W8011219A</t>
  </si>
  <si>
    <t>VINTAGE NOMADIC FOLK S DRESS</t>
  </si>
  <si>
    <t>W8011222A</t>
  </si>
  <si>
    <t>2144236000668</t>
  </si>
  <si>
    <t>Robe mi-longue en jersey avec lanières au dos</t>
  </si>
  <si>
    <t>W8011223A</t>
  </si>
  <si>
    <t>2144236000648</t>
  </si>
  <si>
    <t>STUDIOS MERINO KNIT MINI DRESS</t>
  </si>
  <si>
    <t>Robe en maille mérinos</t>
  </si>
  <si>
    <t>W8011239A</t>
  </si>
  <si>
    <t>VINTAGE SS PRINTED POLO DRESS</t>
  </si>
  <si>
    <t>W8011316A</t>
  </si>
  <si>
    <t>2144236000653</t>
  </si>
  <si>
    <t>VINTAGE LOGO EMB SWEAT DRESS</t>
  </si>
  <si>
    <t>Robe sweat en coton bio à logo brodé</t>
  </si>
  <si>
    <t>W8011358A</t>
  </si>
  <si>
    <t>2144236500514</t>
  </si>
  <si>
    <t>LONGSLEEVED SEQUIN WRAP DRESS</t>
  </si>
  <si>
    <t>Robe portefeuille courte avec manches et sequins</t>
  </si>
  <si>
    <t>W8011360A</t>
  </si>
  <si>
    <t>2144236500496</t>
  </si>
  <si>
    <t>SPARKLY SEQUIN CAMI MINI DRESS</t>
  </si>
  <si>
    <t>Robe caraco courte scintillante à sequins</t>
  </si>
  <si>
    <t>W8011361A</t>
  </si>
  <si>
    <t>2144236500495</t>
  </si>
  <si>
    <t>SPARKLY HALTER MINI DRESS</t>
  </si>
  <si>
    <t>Robe courte dos nu scintillante</t>
  </si>
  <si>
    <t>W8011363A</t>
  </si>
  <si>
    <t>2144236500515</t>
  </si>
  <si>
    <t>VINTAGE SEQUIN T-SHIRT DRESS</t>
  </si>
  <si>
    <t>Robe t-shirt à sequins</t>
  </si>
  <si>
    <t>W8011364A</t>
  </si>
  <si>
    <t>2144236500532</t>
  </si>
  <si>
    <t>CONT COLL SEQUIN T-SHIRT DRESS</t>
  </si>
  <si>
    <t>Robe t-shirt à col et sequins</t>
  </si>
  <si>
    <t>W8011365A</t>
  </si>
  <si>
    <t>2144236500499</t>
  </si>
  <si>
    <t>VELVET CUPPED CAMI MINI DRESS</t>
  </si>
  <si>
    <t>Robe caraco courte en velours à bonnets</t>
  </si>
  <si>
    <t>W8011366A</t>
  </si>
  <si>
    <t>2144236500498</t>
  </si>
  <si>
    <t>SEQUIN HALTER CW NK MINI DRESS</t>
  </si>
  <si>
    <t>Robe courte dos nu à sequins et col bénitier</t>
  </si>
  <si>
    <t>W8011367A</t>
  </si>
  <si>
    <t>2144236500504</t>
  </si>
  <si>
    <t>VELVET LONGSLEEVED MINI DRESS</t>
  </si>
  <si>
    <t>Robe courte en velours à manches longues</t>
  </si>
  <si>
    <t>W8011377A</t>
  </si>
  <si>
    <t>2144236500493</t>
  </si>
  <si>
    <t>SATIN COWL SLIP MINI DRESS</t>
  </si>
  <si>
    <t>Robe courte à enfiler en satin avec col bénitier</t>
  </si>
  <si>
    <t>W8011378A</t>
  </si>
  <si>
    <t>2144236500494</t>
  </si>
  <si>
    <t>SATIN COWL SLIP MIDI DRESS</t>
  </si>
  <si>
    <t>Robe mi-longue à enfiler en satin avec col bénitier</t>
  </si>
  <si>
    <t>W8011384A</t>
  </si>
  <si>
    <t>2144236500503</t>
  </si>
  <si>
    <t>LS BACKLESS SPARKLY MIDI DRESS</t>
  </si>
  <si>
    <t>Robe mi-longue scintillante à manches longues et dos nu</t>
  </si>
  <si>
    <t>W8011386A</t>
  </si>
  <si>
    <t>2144236500502</t>
  </si>
  <si>
    <t>VINTAGE LACE SATIN MIDI DRESS</t>
  </si>
  <si>
    <t>Robe mi-longue en satin et dentelle</t>
  </si>
  <si>
    <t>W8011387A</t>
  </si>
  <si>
    <t>2144236500500</t>
  </si>
  <si>
    <t>LACE SATIN MINI DRESS</t>
  </si>
  <si>
    <t>Robe courte en satin et dentelle</t>
  </si>
  <si>
    <t>W8011390A</t>
  </si>
  <si>
    <t>2144236500510</t>
  </si>
  <si>
    <t>SVLS SEQUIN A LINE MINI DRESS</t>
  </si>
  <si>
    <t>Robe trapèze courte sans manches à sequins</t>
  </si>
  <si>
    <t>W8011391A</t>
  </si>
  <si>
    <t>2144236500509</t>
  </si>
  <si>
    <t>CHAIN VELVET MINI DRESS</t>
  </si>
  <si>
    <t>Robe courte en velours à bretelles chaînes</t>
  </si>
  <si>
    <t>W8011392A</t>
  </si>
  <si>
    <t>2144236500508</t>
  </si>
  <si>
    <t>CHAIN VELVET MIDI DRESS</t>
  </si>
  <si>
    <t>Robe midi en velours à bretelles en chaîne</t>
  </si>
  <si>
    <t>W8011393A</t>
  </si>
  <si>
    <t>2144236500497</t>
  </si>
  <si>
    <t>OMBRE SEQUIN SLIP MIDI DRESS</t>
  </si>
  <si>
    <t>Robe mi-longue à enfiler ombrée avec sequins</t>
  </si>
  <si>
    <t>W8011404A</t>
  </si>
  <si>
    <t>2144236500505</t>
  </si>
  <si>
    <t>PLUNGE SEQUIN MIDI DRESS</t>
  </si>
  <si>
    <t>Robe mi-longue à enfiler plongeante avec sequins</t>
  </si>
  <si>
    <t>W8011405A</t>
  </si>
  <si>
    <t>2144236500512</t>
  </si>
  <si>
    <t>SHEER SEQUIN WOVEN MIDI DRESS</t>
  </si>
  <si>
    <t>Robe mi-longue tissée transparente à sequins</t>
  </si>
  <si>
    <t>W8011413A</t>
  </si>
  <si>
    <t>2144236500507</t>
  </si>
  <si>
    <t>FRINGED SEQUIN SLIP MINI DRESS</t>
  </si>
  <si>
    <t>Robe courte à enfiler avec franges et sequins</t>
  </si>
  <si>
    <t>W8011424A</t>
  </si>
  <si>
    <t>2144236500511</t>
  </si>
  <si>
    <t>STUD EMBELLISHED BODYCON DRESS</t>
  </si>
  <si>
    <t>Robe moulante fantaisie cloutée</t>
  </si>
  <si>
    <t>W8011440A</t>
  </si>
  <si>
    <t>2144236500492</t>
  </si>
  <si>
    <t>W8011441A</t>
  </si>
  <si>
    <t>2144236500506</t>
  </si>
  <si>
    <t>PREM TIE BACK SATIN MIDI DRESS</t>
  </si>
  <si>
    <t>Robe mi-longue en satin à nouer au dos</t>
  </si>
  <si>
    <t>W8011442A</t>
  </si>
  <si>
    <t>2144236500516</t>
  </si>
  <si>
    <t>SEQUIN BANDEAU BODYCON DRESS</t>
  </si>
  <si>
    <t>Robe bustier moulante à sequins</t>
  </si>
  <si>
    <t>W8011443A</t>
  </si>
  <si>
    <t>2144236500501</t>
  </si>
  <si>
    <t>W9010138A</t>
  </si>
  <si>
    <t>STUDIOS LUXE BEANIE</t>
  </si>
  <si>
    <t>W9010139A</t>
  </si>
  <si>
    <t>CABLE LUX BEANIE</t>
  </si>
  <si>
    <t>W9010143A</t>
  </si>
  <si>
    <t>KNITTED HEADBAND</t>
  </si>
  <si>
    <t>W9010151A</t>
  </si>
  <si>
    <t>VINTAGE FOLK FAIRISLE BEANIE</t>
  </si>
  <si>
    <t>W9010153A</t>
  </si>
  <si>
    <t>VINTAGE FAIRISLE BEANIE</t>
  </si>
  <si>
    <t>W9010154A</t>
  </si>
  <si>
    <t>2159120300058</t>
  </si>
  <si>
    <t>VINTAGE CABLE BEANIE</t>
  </si>
  <si>
    <t>Bonnet à pompon en mailles torsadées</t>
  </si>
  <si>
    <t>W9010156A</t>
  </si>
  <si>
    <t>2159120300059</t>
  </si>
  <si>
    <t>VINTAGE RIBBED BEANIE</t>
  </si>
  <si>
    <t>Bonnet côtelé Essential</t>
  </si>
  <si>
    <t>W9010159A</t>
  </si>
  <si>
    <t>VINTAGE RIBBED BEANIE 2.0</t>
  </si>
  <si>
    <t>W9310042A</t>
  </si>
  <si>
    <t>STUDIOS LUXE SCARF</t>
  </si>
  <si>
    <t>W9310044A</t>
  </si>
  <si>
    <t>STUDIOS LUXE HALF GLOVE</t>
  </si>
  <si>
    <t>W9310052A</t>
  </si>
  <si>
    <t>2159120600040</t>
  </si>
  <si>
    <t>VINTAGE RIBBED SCARF</t>
  </si>
  <si>
    <t>Écharpe côtelée Essential</t>
  </si>
  <si>
    <t>W9310053A</t>
  </si>
  <si>
    <t>2159120600042</t>
  </si>
  <si>
    <t>VINTAGE CABLE SCARF</t>
  </si>
  <si>
    <t>Écharpe en mailles torsadées</t>
  </si>
  <si>
    <t>W9310055A</t>
  </si>
  <si>
    <t>2159120700015</t>
  </si>
  <si>
    <t>VINTAGE CABLE GLOVE</t>
  </si>
  <si>
    <t>Gants en maille torsadée</t>
  </si>
  <si>
    <t>W9310056A</t>
  </si>
  <si>
    <t>2159120700017</t>
  </si>
  <si>
    <t>VINTAGE RIBBED GLOVES</t>
  </si>
  <si>
    <t>Gants côtelés Essential</t>
  </si>
  <si>
    <t>W9310057A</t>
  </si>
  <si>
    <t>2159120600041</t>
  </si>
  <si>
    <t>STUDIOS SILK SCARF</t>
  </si>
  <si>
    <t>Foulard carré en soie imprimée</t>
  </si>
  <si>
    <t>W9310060A</t>
  </si>
  <si>
    <t>VINTAGE RIBBED GLOVES 2.0</t>
  </si>
  <si>
    <t>W9310061A</t>
  </si>
  <si>
    <t>VINTAGE RIBBED SCARF 2.0</t>
  </si>
  <si>
    <t>W9810170A</t>
  </si>
  <si>
    <t>2159321500029</t>
  </si>
  <si>
    <t>STUDIOS STATEMENT BELT</t>
  </si>
  <si>
    <t>Ceinture western en cuir</t>
  </si>
  <si>
    <t>WF110173A</t>
  </si>
  <si>
    <t>LOW PRO CLASSIC SNEAKER</t>
  </si>
  <si>
    <t>WF110231A</t>
  </si>
  <si>
    <t>VINTAGE VEGAN FAUX VULC HIGH</t>
  </si>
  <si>
    <t>WF110265A</t>
  </si>
  <si>
    <t>2179422200073</t>
  </si>
  <si>
    <t>CODE CHUNKY BASKET TRAINER</t>
  </si>
  <si>
    <t>Baskets véganes Chunky</t>
  </si>
  <si>
    <t>WF110266A</t>
  </si>
  <si>
    <t>2179422200074</t>
  </si>
  <si>
    <t>CODE CHUNKY LACE TRAINER</t>
  </si>
  <si>
    <t>Tennis épaisses à lacets Code</t>
  </si>
  <si>
    <t>WF110269A</t>
  </si>
  <si>
    <t>2179422200076</t>
  </si>
  <si>
    <t>VINTAGE VEGAN LOW PRO SNEAKER</t>
  </si>
  <si>
    <t>WF310182A</t>
  </si>
  <si>
    <t>CODE CORE POOL SLIDE</t>
  </si>
  <si>
    <t>WS110099A</t>
  </si>
  <si>
    <t>2082321300020</t>
  </si>
  <si>
    <t>HALF ZIP BASE LAYER</t>
  </si>
  <si>
    <t>Haut sous-couche semi-zippé</t>
  </si>
  <si>
    <t>WS110108A</t>
  </si>
  <si>
    <t>2082321200036</t>
  </si>
  <si>
    <t>RESCUE PANT</t>
  </si>
  <si>
    <t>Pantalon Rescue</t>
  </si>
  <si>
    <t>WS110110A</t>
  </si>
  <si>
    <t>SKI SUIT</t>
  </si>
  <si>
    <t>WS110112A</t>
  </si>
  <si>
    <t>2082321200034</t>
  </si>
  <si>
    <t>SOFTSHELL SLALOM PANT</t>
  </si>
  <si>
    <t>Pantalon softshell Slalom</t>
  </si>
  <si>
    <t>WS110113A</t>
  </si>
  <si>
    <t>2082321200033</t>
  </si>
  <si>
    <t>ULTIMATE RESCUE PANT</t>
  </si>
  <si>
    <t>Pantalon Ultimate Rescue</t>
  </si>
  <si>
    <t>WS110122A</t>
  </si>
  <si>
    <t>2082321100064</t>
  </si>
  <si>
    <t>ULTIMATE RESCUE JACKET</t>
  </si>
  <si>
    <t>Veste Ultimate Rescue</t>
  </si>
  <si>
    <t>WS110124A</t>
  </si>
  <si>
    <t>2082321100067</t>
  </si>
  <si>
    <t>SNOW LUXE PUFFER</t>
  </si>
  <si>
    <t>Doudoune Snow Luxe</t>
  </si>
  <si>
    <t>WS110125A</t>
  </si>
  <si>
    <t>2082321100066</t>
  </si>
  <si>
    <t>MOTION PRO PUFFER</t>
  </si>
  <si>
    <t>Doudoune Motion Pro</t>
  </si>
  <si>
    <t>WS110126A</t>
  </si>
  <si>
    <t>2082321100065</t>
  </si>
  <si>
    <t>RESCUE JACKET</t>
  </si>
  <si>
    <t>Veste Ski Rescue</t>
  </si>
  <si>
    <t>WS110131A</t>
  </si>
  <si>
    <t>2082321200038</t>
  </si>
  <si>
    <t>CORE SNOW PANT</t>
  </si>
  <si>
    <t>Pantalon de ski Core</t>
  </si>
  <si>
    <t>WS110134A</t>
  </si>
  <si>
    <t>2082321200035</t>
  </si>
  <si>
    <t>BASE LAYER LEGGINGS</t>
  </si>
  <si>
    <t>Legging sous-couche</t>
  </si>
  <si>
    <t>WS210041A</t>
  </si>
  <si>
    <t>2082321400022</t>
  </si>
  <si>
    <t>SNOW BEANIE</t>
  </si>
  <si>
    <t>Bonnet Snow</t>
  </si>
  <si>
    <t>WS210045A</t>
  </si>
  <si>
    <t>2082321400023</t>
  </si>
  <si>
    <t>SNOW SOCK 2PK</t>
  </si>
  <si>
    <t>Lot de deux paires de chaussettes de ski</t>
  </si>
  <si>
    <t>WS310174A</t>
  </si>
  <si>
    <t>TRAINING MESH 7/8 LEGGINGS</t>
  </si>
  <si>
    <t>WS311020A</t>
  </si>
  <si>
    <t>TRAIN ACTIVE TEE</t>
  </si>
  <si>
    <t>WS311337A</t>
  </si>
  <si>
    <t>RUN PERFORMANCE BRA</t>
  </si>
  <si>
    <t>WS311417A</t>
  </si>
  <si>
    <t>WATERPROOF JACKET</t>
  </si>
  <si>
    <t>WS311489A</t>
  </si>
  <si>
    <t>RUN SS TEE</t>
  </si>
  <si>
    <t>WS311493A</t>
  </si>
  <si>
    <t>FLEX RIB TIGHT</t>
  </si>
  <si>
    <t>WS311520A</t>
  </si>
  <si>
    <t>2103330500238</t>
  </si>
  <si>
    <t>FLEX OPEN BACK CROP TANK</t>
  </si>
  <si>
    <t>Débardeur court à dos ouvert Flex</t>
  </si>
  <si>
    <t>WS311523A</t>
  </si>
  <si>
    <t>2103330500250</t>
  </si>
  <si>
    <t>RUN 3/4 TIGHT CROP</t>
  </si>
  <si>
    <t>Haut court moulant 3/4 Run</t>
  </si>
  <si>
    <t>WS311524A</t>
  </si>
  <si>
    <t>2103330500230</t>
  </si>
  <si>
    <t>WS311526A</t>
  </si>
  <si>
    <t>2103330500235</t>
  </si>
  <si>
    <t>TRAIN LONGLINE MOCK NECK TANK</t>
  </si>
  <si>
    <t>Débardeur long à col montantTrain</t>
  </si>
  <si>
    <t>WS311530A</t>
  </si>
  <si>
    <t>2103329500152</t>
  </si>
  <si>
    <t>FLEX BATWING CREW</t>
  </si>
  <si>
    <t>Sweat ras-du-cou à manches chauve-souris en coton bio Flex</t>
  </si>
  <si>
    <t>WS311548A</t>
  </si>
  <si>
    <t>2103330000179</t>
  </si>
  <si>
    <t>RUN FULL LENGTH THERMAL TIGHT</t>
  </si>
  <si>
    <t>Legging de course long moulant thermique</t>
  </si>
  <si>
    <t>WS311558A</t>
  </si>
  <si>
    <t>2103329000097</t>
  </si>
  <si>
    <t>TRAIN BOXY PUFFER</t>
  </si>
  <si>
    <t>Doudoune Train Boxy</t>
  </si>
  <si>
    <t>WS311562A</t>
  </si>
  <si>
    <t>2103329000095</t>
  </si>
  <si>
    <t>TRAIN LONGLINE PADDED JACKET</t>
  </si>
  <si>
    <t>Veste longue rembourrée Train</t>
  </si>
  <si>
    <t>WS311563A</t>
  </si>
  <si>
    <t>2103329000094</t>
  </si>
  <si>
    <t>WS311564A</t>
  </si>
  <si>
    <t>2103329000098</t>
  </si>
  <si>
    <t>RUN LW WATERPROOF SHELL</t>
  </si>
  <si>
    <t>Veste imperméable légère Run</t>
  </si>
  <si>
    <t>WS311584A</t>
  </si>
  <si>
    <t>2103332500079</t>
  </si>
  <si>
    <t>TRAIN BRANDED ELASTIC BRA</t>
  </si>
  <si>
    <t>Soutien-gorge élastiqué Train siglé</t>
  </si>
  <si>
    <t>WS311589A</t>
  </si>
  <si>
    <t>2103330500239</t>
  </si>
  <si>
    <t>LS RIBBED SEAMLESS TOP</t>
  </si>
  <si>
    <t>Haut à manches longues côtelé sans coutures</t>
  </si>
  <si>
    <t>WS311590A</t>
  </si>
  <si>
    <t>2103330500240</t>
  </si>
  <si>
    <t>SEAMLESS ZIP THRU MID LAYER</t>
  </si>
  <si>
    <t>Haut couche intermédiaire à fermeture zippée sans coutures</t>
  </si>
  <si>
    <t>WS311688A</t>
  </si>
  <si>
    <t>CORE CREW</t>
  </si>
  <si>
    <t>WS311689A</t>
  </si>
  <si>
    <t>CORE JOGGERS</t>
  </si>
  <si>
    <t>WS311690A</t>
  </si>
  <si>
    <t>CORE OVERSIZED HOODIE</t>
  </si>
  <si>
    <t>WS311691A</t>
  </si>
  <si>
    <t>CORE SS TEE</t>
  </si>
  <si>
    <t>WS311695A</t>
  </si>
  <si>
    <t>CORE 7/8 TIGHT</t>
  </si>
  <si>
    <t>WS311696A</t>
  </si>
  <si>
    <t>CORE 6INCH TIGHT SHORTS</t>
  </si>
  <si>
    <t>WS311697A</t>
  </si>
  <si>
    <t>WS311698A</t>
  </si>
  <si>
    <t>CORE MID IMPACT BRA</t>
  </si>
  <si>
    <t>WS311699A</t>
  </si>
  <si>
    <t>RUN 7/8 TIGHT</t>
  </si>
  <si>
    <t>WS311700A</t>
  </si>
  <si>
    <t>RUN CROPPED TIGHT</t>
  </si>
  <si>
    <t>WS311702A</t>
  </si>
  <si>
    <t>TRAIN BRANDED ELASTIC TIGHT</t>
  </si>
  <si>
    <t>WS311706A</t>
  </si>
  <si>
    <t>RUN SHELL SHORTS</t>
  </si>
  <si>
    <t>WS311710A</t>
  </si>
  <si>
    <t>CORE SEAMLESS 7/8 TIGHT</t>
  </si>
  <si>
    <t>WS311712A</t>
  </si>
  <si>
    <t>CORE SEAMLESS MID IMPACT BRA</t>
  </si>
  <si>
    <t>Y1010167A</t>
  </si>
  <si>
    <t>STUDIOS RCYCL MICRO TOP TEE</t>
  </si>
  <si>
    <t>Y2010182A</t>
  </si>
  <si>
    <t>STUDIOS RCYCL CITY CREW</t>
  </si>
  <si>
    <t>Y2010183A</t>
  </si>
  <si>
    <t>STUDIOS RCYCL MICRO TOP CREW</t>
  </si>
  <si>
    <t>Y2010185A</t>
  </si>
  <si>
    <t>STUDIOS RCYCL CITY HOOD</t>
  </si>
  <si>
    <t>Y2010186A</t>
  </si>
  <si>
    <t>STUDIOS RCYCL DEFINITION HOOD</t>
  </si>
  <si>
    <t>Y2010187A</t>
  </si>
  <si>
    <t>STUDIOS RCYCL MICRO SIDE HOOD</t>
  </si>
  <si>
    <t>Y2010189A</t>
  </si>
  <si>
    <t>STUDIOS RCYCL MICRO MID HOOD</t>
  </si>
  <si>
    <t>Y3110022A</t>
  </si>
  <si>
    <t>CORE RIB SOCK</t>
  </si>
  <si>
    <t>Y3110023A</t>
  </si>
  <si>
    <t>2159020100037</t>
  </si>
  <si>
    <t>TRAINER SOCK 3 PACK</t>
  </si>
  <si>
    <t>Lot de chaussettes de sport en coton bio</t>
  </si>
  <si>
    <t>Y3110024A</t>
  </si>
  <si>
    <t>2159020100035</t>
  </si>
  <si>
    <t>HIKER TWIST SOCK 2 PACK</t>
  </si>
  <si>
    <t>Lot de chaussettes Hiker en coton bio</t>
  </si>
  <si>
    <t>Y3110025A</t>
  </si>
  <si>
    <t>2159020100038</t>
  </si>
  <si>
    <t>RIB SOCK GIFT SET</t>
  </si>
  <si>
    <t>Coffret-cadeau chaussettes côtelées en coton bio</t>
  </si>
  <si>
    <t>Y3110027A</t>
  </si>
  <si>
    <t>2159020100036</t>
  </si>
  <si>
    <t>TWIST SOCK 2 PACK</t>
  </si>
  <si>
    <t>Lot de chaussettes unisexes torsadées en coton bio</t>
  </si>
  <si>
    <t>Y3110028A</t>
  </si>
  <si>
    <t>2159020100039</t>
  </si>
  <si>
    <t>TWIST SOCK GIFT SET</t>
  </si>
  <si>
    <t>Coffret-cadeau chaussettes torsadées unisexes en coton bio</t>
  </si>
  <si>
    <t>Y3110029A</t>
  </si>
  <si>
    <t>2159020100034</t>
  </si>
  <si>
    <t>ANKLE SOCK 3 PACK</t>
  </si>
  <si>
    <t>Lot de socquettes unisexes en coton bio</t>
  </si>
  <si>
    <t>Y7010145A</t>
  </si>
  <si>
    <t>STUDIOS RCYCL MICRO TOP JOGGER</t>
  </si>
  <si>
    <t>Y7010146A</t>
  </si>
  <si>
    <t>STUDIOS RCYCL MICROSIDE JOGGER</t>
  </si>
  <si>
    <t>Y9010073A</t>
  </si>
  <si>
    <t>VINTAGE EMB CAP</t>
  </si>
  <si>
    <t>Y9010970A</t>
  </si>
  <si>
    <t>2159120400058</t>
  </si>
  <si>
    <t>VINTAGE GRAPHIC B-BOY CAP</t>
  </si>
  <si>
    <t>Casquette Graphic B-Boy</t>
  </si>
  <si>
    <t>Y9010978A</t>
  </si>
  <si>
    <t>2159120300054</t>
  </si>
  <si>
    <t>VINTAGE CLASSIC BEANIE</t>
  </si>
  <si>
    <t>Bonnet classique Vintage</t>
  </si>
  <si>
    <t>Y9010979A</t>
  </si>
  <si>
    <t>2159120400061</t>
  </si>
  <si>
    <t>VINTAGE BRAND MARK TRUCKER CAP</t>
  </si>
  <si>
    <t>Casquette camionneur à logo graphique</t>
  </si>
  <si>
    <t>Y9010980A</t>
  </si>
  <si>
    <t>VINTAGE BRAND MARK CORD CAP</t>
  </si>
  <si>
    <t>Y9010981A</t>
  </si>
  <si>
    <t>2159120400060</t>
  </si>
  <si>
    <t>VINTAGE MARKER TRUCKER CAP</t>
  </si>
  <si>
    <t>Casquette Marker Trucker</t>
  </si>
  <si>
    <t>Y9010982A</t>
  </si>
  <si>
    <t>VINTAGE FLEECE BUCKET HAT</t>
  </si>
  <si>
    <t>Y9010996A</t>
  </si>
  <si>
    <t>2159120300053</t>
  </si>
  <si>
    <t>CODE MTN KNITTED HAT</t>
  </si>
  <si>
    <t>Bonnet en maille Mountain</t>
  </si>
  <si>
    <t>Y9011004A</t>
  </si>
  <si>
    <t>2159120300056</t>
  </si>
  <si>
    <t>VINTAGE CLASSIC LOGO BEANIE</t>
  </si>
  <si>
    <t>Bonnet à logo Essential</t>
  </si>
  <si>
    <t>Y9011005A</t>
  </si>
  <si>
    <t>VINTAGE DYED BEANIE</t>
  </si>
  <si>
    <t>Y9011006A</t>
  </si>
  <si>
    <t>2159120300055</t>
  </si>
  <si>
    <t>VINTAGE RADAR 2.0 BEANIE</t>
  </si>
  <si>
    <t>Bonnet en laine mélangée Radar</t>
  </si>
  <si>
    <t>Y9110141A</t>
  </si>
  <si>
    <t>VINTAGE CLASSIC MONTANA</t>
  </si>
  <si>
    <t>Y9110156A</t>
  </si>
  <si>
    <t>CODE ESSENTIAL MONTANA</t>
  </si>
  <si>
    <t>Y9110161A</t>
  </si>
  <si>
    <t>VINTAGE PRINTED MONTANA</t>
  </si>
  <si>
    <t>Y9110162A</t>
  </si>
  <si>
    <t>VINTAGE TOPLOADER BACKPACK</t>
  </si>
  <si>
    <t>Y9110169A</t>
  </si>
  <si>
    <t>2159220900107</t>
  </si>
  <si>
    <t>VINTAGE TOP HANDLE BACKPACK</t>
  </si>
  <si>
    <t>Sac à dos avec poignée sur le dessus</t>
  </si>
  <si>
    <t>Y9110171A</t>
  </si>
  <si>
    <t>2159220900108</t>
  </si>
  <si>
    <t>VINTAGE ROLLTOP BACKPACK</t>
  </si>
  <si>
    <t>Sac à dos à ouverture roulée</t>
  </si>
  <si>
    <t>Y9110172A</t>
  </si>
  <si>
    <t>2159220900109</t>
  </si>
  <si>
    <t>VINTAGE GRAPHIC MONTANA</t>
  </si>
  <si>
    <t>Sac à dos Graphic Montana</t>
  </si>
  <si>
    <t>Y9110174A</t>
  </si>
  <si>
    <t>GWP MAP BAG</t>
  </si>
  <si>
    <t>Y9110176A</t>
  </si>
  <si>
    <t>2159221000036</t>
  </si>
  <si>
    <t>VINTAGE SUKA DUFFLE BAG</t>
  </si>
  <si>
    <t>Sac polochon Suika</t>
  </si>
  <si>
    <t>Y9110182A</t>
  </si>
  <si>
    <t>2159221000040</t>
  </si>
  <si>
    <t>VINTAGE OUTDOOR TOTE</t>
  </si>
  <si>
    <t>Sac fourre-tout Outdoor</t>
  </si>
  <si>
    <t>Y9110183A</t>
  </si>
  <si>
    <t>2159221000043</t>
  </si>
  <si>
    <t>VINTAGE GRAPHIC SHOPPER</t>
  </si>
  <si>
    <t>Sac cabas Graphic</t>
  </si>
  <si>
    <t>Y9110189A</t>
  </si>
  <si>
    <t>CODE CLASSIC MULTI BUMBAG</t>
  </si>
  <si>
    <t>Y9110191A</t>
  </si>
  <si>
    <t>2159221000042</t>
  </si>
  <si>
    <t>CORE SPORT DRAWSTRING BAG</t>
  </si>
  <si>
    <t>Sac à cordon de serrage avec logo Core Sport</t>
  </si>
  <si>
    <t>Y9110193A</t>
  </si>
  <si>
    <t>CODE XPD CROSSBODY BAG</t>
  </si>
  <si>
    <t>Y9110204A</t>
  </si>
  <si>
    <t>2159220900110</t>
  </si>
  <si>
    <t>Sac à dos classique Montana</t>
  </si>
  <si>
    <t>Y9110250A</t>
  </si>
  <si>
    <t>Y9110251A</t>
  </si>
  <si>
    <t>Y9210005A</t>
  </si>
  <si>
    <t>2159321500026</t>
  </si>
  <si>
    <t>VINTAGE UTILITY WEBBING BELT</t>
  </si>
  <si>
    <t>Ceinture unisexe en tissu à logo Essential</t>
  </si>
  <si>
    <t>Y9310479A</t>
  </si>
  <si>
    <t>2159120700014</t>
  </si>
  <si>
    <t>VINTAGE CLASSIC GLOVES</t>
  </si>
  <si>
    <t>Gants à logo unisexes Essential</t>
  </si>
  <si>
    <t>Y9310483A</t>
  </si>
  <si>
    <t>VINTAGE CHECK SCARF</t>
  </si>
  <si>
    <t>Y9310487A</t>
  </si>
  <si>
    <t>VINTAGE CLASSIC SCARF</t>
  </si>
  <si>
    <t>Y9310489A</t>
  </si>
  <si>
    <t>2159120700016</t>
  </si>
  <si>
    <t>VINTAGE RADAR 2.0 GLOVES</t>
  </si>
  <si>
    <t>Gants en laine mélangée Radar</t>
  </si>
  <si>
    <t>Y9310490A</t>
  </si>
  <si>
    <t>2159120600038</t>
  </si>
  <si>
    <t>VINTAGE RADAR 2.0 SCARF</t>
  </si>
  <si>
    <t>Écharpe en laine mélangée Radar</t>
  </si>
  <si>
    <t>Y9810061A</t>
  </si>
  <si>
    <t>VINTAGE CLASSIC WASHBAG</t>
  </si>
  <si>
    <t>Y9810062A</t>
  </si>
  <si>
    <t>2159321400043</t>
  </si>
  <si>
    <t>VINTAGE CLASSIC ZIP WALLET</t>
  </si>
  <si>
    <t>Portefeuille zippé classique</t>
  </si>
  <si>
    <t>Y9810064A</t>
  </si>
  <si>
    <t>GWP Lanyard</t>
  </si>
  <si>
    <t>Y9810065A</t>
  </si>
  <si>
    <t>GWP KEY FOB</t>
  </si>
  <si>
    <t>Y9810066A</t>
  </si>
  <si>
    <t>GWP BANDANA</t>
  </si>
  <si>
    <t>YS110006A</t>
  </si>
  <si>
    <t>SNOW TECH HOOD</t>
  </si>
  <si>
    <t>YS210008A</t>
  </si>
  <si>
    <t>1020304900032</t>
  </si>
  <si>
    <t>SNOW GLOVES</t>
  </si>
  <si>
    <t>Gants de ski Snow</t>
  </si>
  <si>
    <t>YS210009A</t>
  </si>
  <si>
    <t>1020304900031</t>
  </si>
  <si>
    <t>SNOW TUBE</t>
  </si>
  <si>
    <t>Bandeau Snow</t>
  </si>
  <si>
    <t>WS410114A</t>
  </si>
  <si>
    <t>WS410115A</t>
  </si>
  <si>
    <t>M7110399A</t>
  </si>
  <si>
    <t>VINTAGE OVERDYED SHORT</t>
  </si>
  <si>
    <t>W8011322A</t>
  </si>
  <si>
    <t>2144236000692</t>
  </si>
  <si>
    <t>STUDIOS JERSEY RACER DRESS</t>
  </si>
  <si>
    <t>Robe en jersey à dos nageur Studios</t>
  </si>
  <si>
    <t>W8011277A</t>
  </si>
  <si>
    <t>VINTAGE HALTER NECK DRESS</t>
  </si>
  <si>
    <t>WS311717A</t>
  </si>
  <si>
    <t>FLEX TAILORED JOGGERS</t>
  </si>
  <si>
    <t>W7010873A</t>
  </si>
  <si>
    <t>VINTAGE LOW RISE CARGO</t>
  </si>
  <si>
    <t>MS311475A</t>
  </si>
  <si>
    <t>WS311705A</t>
  </si>
  <si>
    <t>W8011317A</t>
  </si>
  <si>
    <t>2144236000693</t>
  </si>
  <si>
    <t>STUDIOS JERSEY BACKSTAGE DRESS</t>
  </si>
  <si>
    <t>Robe en jersey Backstage Studios</t>
  </si>
  <si>
    <t>WS311718A</t>
  </si>
  <si>
    <t>W6011574A</t>
  </si>
  <si>
    <t>VINTAGE TOWELLING POLO</t>
  </si>
  <si>
    <t>W8011416A</t>
  </si>
  <si>
    <t>VINTAGE MIDI SLIP DRESS</t>
  </si>
  <si>
    <t>M7010934A</t>
  </si>
  <si>
    <t>1061914600257</t>
  </si>
  <si>
    <t>CODE ESSENTIAL OVERDYED JOGGER</t>
  </si>
  <si>
    <t>Pantalon de survêtement surteint Essential</t>
  </si>
  <si>
    <t>W7010905A</t>
  </si>
  <si>
    <t>2123531100184</t>
  </si>
  <si>
    <t>Pantalon de survêtement brodé Vintage Logo</t>
  </si>
  <si>
    <t>MS311484A</t>
  </si>
  <si>
    <t>M1110349A</t>
  </si>
  <si>
    <t>1040808500296</t>
  </si>
  <si>
    <t>VINTAGE SUPERSTATE POLO</t>
  </si>
  <si>
    <t>Polo Vintage Superstate</t>
  </si>
  <si>
    <t>M2012919A</t>
  </si>
  <si>
    <t>1040607000856</t>
  </si>
  <si>
    <t>CODE SPORTSWEAR ZIP HOOD</t>
  </si>
  <si>
    <t>Sweat à capuche zippé Code Sportswear</t>
  </si>
  <si>
    <t>W8011270A</t>
  </si>
  <si>
    <t>VINTAGE RINGER PLAYSUIT</t>
  </si>
  <si>
    <t>W6011636A</t>
  </si>
  <si>
    <t>2103026000499</t>
  </si>
  <si>
    <t>STUDIOS JERSEY RACER TANK</t>
  </si>
  <si>
    <t>Débardeur en jersey à dos nageur Studios</t>
  </si>
  <si>
    <t>W7210271A</t>
  </si>
  <si>
    <t>2123833500165</t>
  </si>
  <si>
    <t>CODE TENNIS SKIRT</t>
  </si>
  <si>
    <t>Jupe de tennis</t>
  </si>
  <si>
    <t>W2011746A</t>
  </si>
  <si>
    <t>CODE HERALDRY OS HOOD</t>
  </si>
  <si>
    <t>M2012386A</t>
  </si>
  <si>
    <t>MF110210A</t>
  </si>
  <si>
    <t>VINTAGE VEGAN BASKET HIGH TOP</t>
  </si>
  <si>
    <t>WS311692A</t>
  </si>
  <si>
    <t>2103332500084</t>
  </si>
  <si>
    <t>M6010760A</t>
  </si>
  <si>
    <t>VINTAGE 70'S RACER TANK</t>
  </si>
  <si>
    <t>W1011118A</t>
  </si>
  <si>
    <t>2102422000111</t>
  </si>
  <si>
    <t>VINTAGE RINGER CROP TEE</t>
  </si>
  <si>
    <t>T-shirt court à bord contrastant Vintage en coton bio</t>
  </si>
  <si>
    <t>W1011122A</t>
  </si>
  <si>
    <t>M1011538A</t>
  </si>
  <si>
    <t>1040405502891</t>
  </si>
  <si>
    <t>VINTAGE AC RAGLAN TEE</t>
  </si>
  <si>
    <t>T-shirt Vintage à manches raglan</t>
  </si>
  <si>
    <t>M4010694A</t>
  </si>
  <si>
    <t>VINTAGE MICRO CORD OVERSHIRT</t>
  </si>
  <si>
    <t>M2012924A</t>
  </si>
  <si>
    <t>W7110348A</t>
  </si>
  <si>
    <t>VINTAGE SUIKA RACER SHORT</t>
  </si>
  <si>
    <t>M5011653A</t>
  </si>
  <si>
    <t>1020200500831</t>
  </si>
  <si>
    <t>VINTAGE RANCH HARRINGTON</t>
  </si>
  <si>
    <t>Veste Vintage Ranch Harrington</t>
  </si>
  <si>
    <t>M5011809A</t>
  </si>
  <si>
    <t>M4010649A</t>
  </si>
  <si>
    <t>1041009500530</t>
  </si>
  <si>
    <t>Chemise Western Vintage en velours côtelé</t>
  </si>
  <si>
    <t>M5011698A</t>
  </si>
  <si>
    <t>1020200500832</t>
  </si>
  <si>
    <t>VINTAGE MILITARY M65 JACKET</t>
  </si>
  <si>
    <t>Veste militaire M65</t>
  </si>
  <si>
    <t>M5011609A</t>
  </si>
  <si>
    <t>1020202000523</t>
  </si>
  <si>
    <t>CODE LWT SPORT PADDED JKT</t>
  </si>
  <si>
    <t>Veste rembourrée légère</t>
  </si>
  <si>
    <t>M2012094A</t>
  </si>
  <si>
    <t>VINTAGE HOME RUN HOOD</t>
  </si>
  <si>
    <t>W1010986A</t>
  </si>
  <si>
    <t>W8011419A</t>
  </si>
  <si>
    <t>2144236000701</t>
  </si>
  <si>
    <t>W4010380A</t>
  </si>
  <si>
    <t>VINTAGE RELAXED CHECK SHIRT</t>
  </si>
  <si>
    <t>WS311739A</t>
  </si>
  <si>
    <t>2103330500249</t>
  </si>
  <si>
    <t>M4010652A</t>
  </si>
  <si>
    <t>1041009500534</t>
  </si>
  <si>
    <t>VINTAGE CORD OVERSHIRT</t>
  </si>
  <si>
    <t>Surchemise Vintage en velours côtelé</t>
  </si>
  <si>
    <t>W8011418A</t>
  </si>
  <si>
    <t>2144236000696</t>
  </si>
  <si>
    <t>STUDIOS JERSEY RACER MINI DRS</t>
  </si>
  <si>
    <t>M2012929A</t>
  </si>
  <si>
    <t>W5011524A</t>
  </si>
  <si>
    <t>2082217000567</t>
  </si>
  <si>
    <t>VINTAGE M65 JACKET</t>
  </si>
  <si>
    <t>Veste Vintage M65</t>
  </si>
  <si>
    <t>MF310221A</t>
  </si>
  <si>
    <t>1098618900132</t>
  </si>
  <si>
    <t>CODE CORE SPRT VEGAN FLIP FLOP</t>
  </si>
  <si>
    <t>Tongs Code Core Sport</t>
  </si>
  <si>
    <t>WS311679A</t>
  </si>
  <si>
    <t>2103330500246</t>
  </si>
  <si>
    <t>CORE ACTIVE TEE</t>
  </si>
  <si>
    <t>M2012928A</t>
  </si>
  <si>
    <t>M2012926A</t>
  </si>
  <si>
    <t>W8011417A</t>
  </si>
  <si>
    <t>WS311714A</t>
  </si>
  <si>
    <t>CORE SEAMLESS TIGHT SHORT</t>
  </si>
  <si>
    <t>W7110331A</t>
  </si>
  <si>
    <t>STUDIOS OVERDYED LINEN SHORT</t>
  </si>
  <si>
    <t>M3010187A</t>
  </si>
  <si>
    <t>WF310183A</t>
  </si>
  <si>
    <t>2179522500111</t>
  </si>
  <si>
    <t>WS311737A</t>
  </si>
  <si>
    <t>M5011659A</t>
  </si>
  <si>
    <t>STUDIOS KNIT COLLAR BOMBER</t>
  </si>
  <si>
    <t>M2012457A</t>
  </si>
  <si>
    <t>VINTAGE COPPER LABEL HOOD</t>
  </si>
  <si>
    <t>W5011528A</t>
  </si>
  <si>
    <t>VINTAGE COATED MOTO RACER</t>
  </si>
  <si>
    <t>M2012923A</t>
  </si>
  <si>
    <t>W2011870A</t>
  </si>
  <si>
    <t>2102622501643</t>
  </si>
  <si>
    <t>Sweat à capuche brodé Vintage Logo</t>
  </si>
  <si>
    <t>W2011861A</t>
  </si>
  <si>
    <t>VLE VELOUR ZIP HOOD</t>
  </si>
  <si>
    <t>W5011529A</t>
  </si>
  <si>
    <t>2082220500089</t>
  </si>
  <si>
    <t>VINTAGE HOODED EVEREST GILET</t>
  </si>
  <si>
    <t>M6010727A</t>
  </si>
  <si>
    <t>1041210500663</t>
  </si>
  <si>
    <t>VINTAGE LOGO EMB S/S HENLEY</t>
  </si>
  <si>
    <t>MS311464A</t>
  </si>
  <si>
    <t>1041513500151</t>
  </si>
  <si>
    <t>GYMTECH HOODIE</t>
  </si>
  <si>
    <t>Sweat à capuche Gym Tech</t>
  </si>
  <si>
    <t>WF110239A</t>
  </si>
  <si>
    <t>VINTAGE VEGAN BASKET LOW TOP</t>
  </si>
  <si>
    <t>W2011869A</t>
  </si>
  <si>
    <t>2102623000666</t>
  </si>
  <si>
    <t>Sweat à capuche zippé et brodé Vintage Logo</t>
  </si>
  <si>
    <t>WS311709A</t>
  </si>
  <si>
    <t>2103330000193</t>
  </si>
  <si>
    <t>TRAINING ESSENTIAL LEGGING</t>
  </si>
  <si>
    <t>Legging Training Essential</t>
  </si>
  <si>
    <t>W5011453A</t>
  </si>
  <si>
    <t>VINTAGE T-BIRDS VARSITY JKT</t>
  </si>
  <si>
    <t>M4010644A</t>
  </si>
  <si>
    <t>VINTAGE WASHED WESTERN SHIRT</t>
  </si>
  <si>
    <t>M6010709A</t>
  </si>
  <si>
    <t>1041210500665</t>
  </si>
  <si>
    <t>VINTAGE VL NEON LS TOP</t>
  </si>
  <si>
    <t>Haut à manches longues Vintage Logo Neon</t>
  </si>
  <si>
    <t>M1011621A</t>
  </si>
  <si>
    <t>1040405502885</t>
  </si>
  <si>
    <t>VINTAGE VL HERITAGE RGLN TEE</t>
  </si>
  <si>
    <t>T-shirt Vintage Logo à manches raglan en coton bio</t>
  </si>
  <si>
    <t>M2013070A</t>
  </si>
  <si>
    <t>VINTAGE VL NEON ZIPHOOD UB</t>
  </si>
  <si>
    <t>WS311740A</t>
  </si>
  <si>
    <t>CORE SEAMLESS CROPPED SS TEE</t>
  </si>
  <si>
    <t>W2011762A</t>
  </si>
  <si>
    <t>VINTAGE LOGO CROP HOOD</t>
  </si>
  <si>
    <t>W5011490A</t>
  </si>
  <si>
    <t>2082217000574</t>
  </si>
  <si>
    <t>VINTAGE FIELD PARKA</t>
  </si>
  <si>
    <t>Parka Vintage Field</t>
  </si>
  <si>
    <t>M4010672A</t>
  </si>
  <si>
    <t>STUDIOS COTTON TWILL SHIRT</t>
  </si>
  <si>
    <t>WF310197A</t>
  </si>
  <si>
    <t>2179522500109</t>
  </si>
  <si>
    <t>VINTAGE VEGAN FLIP FLOP</t>
  </si>
  <si>
    <t>Tongs Vintage véganes</t>
  </si>
  <si>
    <t>M3010211A</t>
  </si>
  <si>
    <t>1062016500170</t>
  </si>
  <si>
    <t>STUDIOS SWIM SHORT</t>
  </si>
  <si>
    <t>Short de bain</t>
  </si>
  <si>
    <t>M2012915A</t>
  </si>
  <si>
    <t>1040606501665</t>
  </si>
  <si>
    <t>Sweat à capuche Tech</t>
  </si>
  <si>
    <t>W2011639A</t>
  </si>
  <si>
    <t>VINTAGE SCRIPTED COLL ZIPHOOD</t>
  </si>
  <si>
    <t>W6011771A</t>
  </si>
  <si>
    <t>2103026000525</t>
  </si>
  <si>
    <t>VINTAGE RACER VEST</t>
  </si>
  <si>
    <t>M3010219A</t>
  </si>
  <si>
    <t>VINTAGE SWIMSHORT</t>
  </si>
  <si>
    <t>W2011732A</t>
  </si>
  <si>
    <t>2102622501658</t>
  </si>
  <si>
    <t>VINTAGE SCRIPTED INFILL HOOD</t>
  </si>
  <si>
    <t>Sweat à capuche molletonné Vintage Scripted</t>
  </si>
  <si>
    <t>Cambodia</t>
  </si>
  <si>
    <t>W7110347A</t>
  </si>
  <si>
    <t>2123429500127</t>
  </si>
  <si>
    <t>VINTAGE PRINTED BEACH SHORT</t>
  </si>
  <si>
    <t>Short de plage imprimé Vintage</t>
  </si>
  <si>
    <t>M1011466A</t>
  </si>
  <si>
    <t>1040405000642</t>
  </si>
  <si>
    <t>STUDIOS SLUB TEE</t>
  </si>
  <si>
    <t>T-shirt flammé</t>
  </si>
  <si>
    <t>M4010608A</t>
  </si>
  <si>
    <t>STUDIOS CASUAL LINEN S/S SHIRT</t>
  </si>
  <si>
    <t>M2012362A</t>
  </si>
  <si>
    <t>1040606501666</t>
  </si>
  <si>
    <t>VINTAGE MARK HOOD</t>
  </si>
  <si>
    <t>Sweat à capuche Vintage Mark</t>
  </si>
  <si>
    <t>M6010744A</t>
  </si>
  <si>
    <t>1041210500664</t>
  </si>
  <si>
    <t>VINTAGE TEXTURED STRIPE LS TOP</t>
  </si>
  <si>
    <t>Haut à rayures texturé Vintage en coton bio</t>
  </si>
  <si>
    <t>W2011721A</t>
  </si>
  <si>
    <t>2102622501653</t>
  </si>
  <si>
    <t>VINTAGE COOPER EMBOSS HOOD</t>
  </si>
  <si>
    <t>Sweat à capuche à logo en relief Vintage Cooper</t>
  </si>
  <si>
    <t>MS311485A</t>
  </si>
  <si>
    <t>MS311486A</t>
  </si>
  <si>
    <t>M1011624A</t>
  </si>
  <si>
    <t>1040405502893</t>
  </si>
  <si>
    <t>VINTAGE GYM ATH RAGLAN TEE</t>
  </si>
  <si>
    <t>T-shirt à manches raglan en coton bio Vintage Gym Athletic</t>
  </si>
  <si>
    <t>W7210267A</t>
  </si>
  <si>
    <t>2123833500167</t>
  </si>
  <si>
    <t>VINTAGE 1/2 PLEAT CHECK SKIRT</t>
  </si>
  <si>
    <t>Jupe demi-plissée à carreaux Vintage</t>
  </si>
  <si>
    <t>M1011678A</t>
  </si>
  <si>
    <t>1040405502877</t>
  </si>
  <si>
    <t>VINTAGE VENUE NEON TEE</t>
  </si>
  <si>
    <t>T-shirt Vintage Venue Neon</t>
  </si>
  <si>
    <t>W1011142A</t>
  </si>
  <si>
    <t>2102421502005</t>
  </si>
  <si>
    <t>VL SCRIPTED COLL TEE</t>
  </si>
  <si>
    <t>T-shirt Vintage Logo Scripted Coll en coton bio</t>
  </si>
  <si>
    <t>M4010613A</t>
  </si>
  <si>
    <t>VINTAGE COMBAT OVERSHIRT</t>
  </si>
  <si>
    <t>W6011583A</t>
  </si>
  <si>
    <t>VINTAGE ROLL WITH IT VEST</t>
  </si>
  <si>
    <t>M1011718A</t>
  </si>
  <si>
    <t>VINTAGE TRIBAL SURF TEE MW</t>
  </si>
  <si>
    <t>M3010215A</t>
  </si>
  <si>
    <t>1062016500169</t>
  </si>
  <si>
    <t>CODE CORE SPORT 17 INCH SWIM</t>
  </si>
  <si>
    <t>Short de bain court Code Core Sport</t>
  </si>
  <si>
    <t>W6011552A</t>
  </si>
  <si>
    <t>2103025000361</t>
  </si>
  <si>
    <t>VINTAGE HALTER CAMI TOP</t>
  </si>
  <si>
    <t>Caraco dos nu Vintage</t>
  </si>
  <si>
    <t>W4010329A</t>
  </si>
  <si>
    <t>2102824000345</t>
  </si>
  <si>
    <t>STUDIOS CASUAL LINEN BF SHIRT</t>
  </si>
  <si>
    <t>Chemise boyfriend décontractée en lin Studios</t>
  </si>
  <si>
    <t>W6011543A</t>
  </si>
  <si>
    <t>2103026000481</t>
  </si>
  <si>
    <t>CODE TECH RACER VEST</t>
  </si>
  <si>
    <t>Débardeur à dos nageur Code Tech</t>
  </si>
  <si>
    <t>W8011336A</t>
  </si>
  <si>
    <t>STUDIOS GATHERED MINI DRS</t>
  </si>
  <si>
    <t>M6010731A</t>
  </si>
  <si>
    <t>VINTAGE TEXTURE TANK</t>
  </si>
  <si>
    <t>W1010987A</t>
  </si>
  <si>
    <t>VINTAGE SCRIPTED COLL TEE</t>
  </si>
  <si>
    <t>M4010621A</t>
  </si>
  <si>
    <t>1041009000192</t>
  </si>
  <si>
    <t>VINTAGE BOWLING S/S SHIRT</t>
  </si>
  <si>
    <t>Chemise à manches courtes Vintage Bowling</t>
  </si>
  <si>
    <t>W7210278A</t>
  </si>
  <si>
    <t>VINTAGE LACE MINI SKIRT</t>
  </si>
  <si>
    <t>WF310189A</t>
  </si>
  <si>
    <t>STUDIOS VEGAN FLIP FLOP</t>
  </si>
  <si>
    <t>W6011542A</t>
  </si>
  <si>
    <t>2103026000484</t>
  </si>
  <si>
    <t>CODE SL ESSENTIAL TANK TOP</t>
  </si>
  <si>
    <t>Débardeur Code Essential</t>
  </si>
  <si>
    <t>M7110391A</t>
  </si>
  <si>
    <t>VINTAGE GYM ATHLETIC SHORT UB</t>
  </si>
  <si>
    <t>W7110378A</t>
  </si>
  <si>
    <t>VLE VELOUR RACER SHORT</t>
  </si>
  <si>
    <t>M7110398A</t>
  </si>
  <si>
    <t>STUDIOS SEERSUCKER DS SHORT</t>
  </si>
  <si>
    <t>M2012087A</t>
  </si>
  <si>
    <t>VINTAGE CORP LOGO HOOD</t>
  </si>
  <si>
    <t>W7210269A</t>
  </si>
  <si>
    <t>2123833000118</t>
  </si>
  <si>
    <t>VINTAGE 90'S MINI SKIRT</t>
  </si>
  <si>
    <t>Mini-jupe Vintage 90's</t>
  </si>
  <si>
    <t>M2012100A</t>
  </si>
  <si>
    <t>VINTAGE CORP LOGO CREW</t>
  </si>
  <si>
    <t>W1011177A</t>
  </si>
  <si>
    <t>2102422000108</t>
  </si>
  <si>
    <t>VINTAGE STRIPE CROP TEE</t>
  </si>
  <si>
    <t>T-shirt court rayé Vintage</t>
  </si>
  <si>
    <t>M7010990A</t>
  </si>
  <si>
    <t>M5011611A</t>
  </si>
  <si>
    <t>1020200500836</t>
  </si>
  <si>
    <t>VINTAGE SUIKAJAN JACKET</t>
  </si>
  <si>
    <t>Veste Vintage Sukajan</t>
  </si>
  <si>
    <t>M2012927A</t>
  </si>
  <si>
    <t>M4010620A</t>
  </si>
  <si>
    <t>1041009000187</t>
  </si>
  <si>
    <t>VINTAGE HAWAIIAN S/S SHIRT</t>
  </si>
  <si>
    <t>Chemise hawaïenne Vintage à manches courtes</t>
  </si>
  <si>
    <t>W8011278A</t>
  </si>
  <si>
    <t>VINTAGE JERSEY BUTTON DRESS</t>
  </si>
  <si>
    <t>M1011572A</t>
  </si>
  <si>
    <t>1040405000637</t>
  </si>
  <si>
    <t>VINTAGE MARK TEE</t>
  </si>
  <si>
    <t>T-shirt Vintage Mark</t>
  </si>
  <si>
    <t>W6011645A</t>
  </si>
  <si>
    <t>VINTAGE LOGO L/S TOP</t>
  </si>
  <si>
    <t>M4010610A</t>
  </si>
  <si>
    <t>VINTAGE CHAMBRAY TRAILSMAN</t>
  </si>
  <si>
    <t>M5011804A</t>
  </si>
  <si>
    <t>CODE TRAINING HARRINGTON</t>
  </si>
  <si>
    <t>W5011443A</t>
  </si>
  <si>
    <t>2082217500317</t>
  </si>
  <si>
    <t>CODE TREKKER JACKET</t>
  </si>
  <si>
    <t>Veste à capuche Softshell CODE Trekker</t>
  </si>
  <si>
    <t>MS311468A</t>
  </si>
  <si>
    <t>MF310228A</t>
  </si>
  <si>
    <t>CODE TECH VEGAN SLIDE</t>
  </si>
  <si>
    <t>W5011433A</t>
  </si>
  <si>
    <t>2082217500318</t>
  </si>
  <si>
    <t>CODE WINDCHEATER JACKET</t>
  </si>
  <si>
    <t>Veste SD-Windcheater</t>
  </si>
  <si>
    <t>Y9810073A</t>
  </si>
  <si>
    <t>2159321500031</t>
  </si>
  <si>
    <t>VINTAGE WEBBING BELT</t>
  </si>
  <si>
    <t>Ceinture tissée Vintage</t>
  </si>
  <si>
    <t>WF310185A</t>
  </si>
  <si>
    <t>2179522500113</t>
  </si>
  <si>
    <t>CODE LOGO VEGAN POOL SLIDE</t>
  </si>
  <si>
    <t>Claquettes de piscine à logo CODE</t>
  </si>
  <si>
    <t>W6011638A</t>
  </si>
  <si>
    <t>2103026000508</t>
  </si>
  <si>
    <t>STUDIOS RUCHED JERSEY TANK</t>
  </si>
  <si>
    <t>W8011410A</t>
  </si>
  <si>
    <t>2144236500518</t>
  </si>
  <si>
    <t>VINTAGE FLARE SLEEVE DRESS</t>
  </si>
  <si>
    <t>Manches évasées vintage</t>
  </si>
  <si>
    <t>M1011720A</t>
  </si>
  <si>
    <t>VINTAGE VL NEON TEE MW</t>
  </si>
  <si>
    <t>W7110365A</t>
  </si>
  <si>
    <t>VINTAGE ROLL WITH IT SHORT</t>
  </si>
  <si>
    <t>M4010638A</t>
  </si>
  <si>
    <t>STUDIOS SEERSUCKER L/S SHIRT</t>
  </si>
  <si>
    <t>W8011461A</t>
  </si>
  <si>
    <t>2144236500559</t>
  </si>
  <si>
    <t>SQUARE NECK JERSEY MIDI</t>
  </si>
  <si>
    <t>Robe mi-longue en jersey avec encolure carrée</t>
  </si>
  <si>
    <t>M6010719A</t>
  </si>
  <si>
    <t>1041211000298</t>
  </si>
  <si>
    <t>VLE TANK</t>
  </si>
  <si>
    <t>Débardeur à Vintage Logo brodé en coton bio</t>
  </si>
  <si>
    <t>MS311404A</t>
  </si>
  <si>
    <t>1041514500290</t>
  </si>
  <si>
    <t>ACTIVE VEST</t>
  </si>
  <si>
    <t>Débardeur Active</t>
  </si>
  <si>
    <t>M5011699A</t>
  </si>
  <si>
    <t>VINTAGE WORKWEAR HOODED BOMBER</t>
  </si>
  <si>
    <t>W2011757A</t>
  </si>
  <si>
    <t>2102623500597</t>
  </si>
  <si>
    <t>CODE SL VELOUR HENLEY</t>
  </si>
  <si>
    <t>Haut en velours à col tunisien CODE</t>
  </si>
  <si>
    <t>W6011767A</t>
  </si>
  <si>
    <t>VINTAGE BUTTON DOWN L/S TOP</t>
  </si>
  <si>
    <t>W8011537A</t>
  </si>
  <si>
    <t>2144236000705</t>
  </si>
  <si>
    <t>STRAPPY RACER JERSEY MINI DRESS</t>
  </si>
  <si>
    <t>M3010220A</t>
  </si>
  <si>
    <t>1062016500173</t>
  </si>
  <si>
    <t>VINTAGE POLO SWIMSHORT</t>
  </si>
  <si>
    <t>Short de bain polo</t>
  </si>
  <si>
    <t>M1011796A</t>
  </si>
  <si>
    <t>VINTAGE LOGO EMB TEE MW</t>
  </si>
  <si>
    <t>M2012325A</t>
  </si>
  <si>
    <t>1040606501687</t>
  </si>
  <si>
    <t>CODE ESSENTIAL OVERDYED HOOD</t>
  </si>
  <si>
    <t>Sweat à capuche surteint Code Essential</t>
  </si>
  <si>
    <t>M1011513A</t>
  </si>
  <si>
    <t>OL CLASSIC YD STRIPE TEE</t>
  </si>
  <si>
    <t>W8011313A</t>
  </si>
  <si>
    <t>VINTAGE CAMI MINI DRESS</t>
  </si>
  <si>
    <t>W6011555A</t>
  </si>
  <si>
    <t>VINTAGE CAMI TOP</t>
  </si>
  <si>
    <t>W2012014A</t>
  </si>
  <si>
    <t>VINTAGE LOGO EMB ZIPHOOD UB</t>
  </si>
  <si>
    <t>W8011324A</t>
  </si>
  <si>
    <t>2144236500513</t>
  </si>
  <si>
    <t>STUDIOS FLARED DRESS</t>
  </si>
  <si>
    <t>Robe évasée Studios</t>
  </si>
  <si>
    <t>W8011462A</t>
  </si>
  <si>
    <t>2144236000709</t>
  </si>
  <si>
    <t>T BACK JERSEY MIDI DRESS</t>
  </si>
  <si>
    <t>Robe mi-longue en jersey avec dos en T</t>
  </si>
  <si>
    <t>WS311591A</t>
  </si>
  <si>
    <t>2103332500082</t>
  </si>
  <si>
    <t>CORE ACTIVE BRA</t>
  </si>
  <si>
    <t>Brassière de sport Active Core</t>
  </si>
  <si>
    <t>M2012097A</t>
  </si>
  <si>
    <t>1040606501671</t>
  </si>
  <si>
    <t>VINTAGE VL HERITAGE RGN HOOD</t>
  </si>
  <si>
    <t>Sweat à capuche à manches raglan Vintage Logo Heritage coton bio</t>
  </si>
  <si>
    <t>W6011595A</t>
  </si>
  <si>
    <t>2103025000362</t>
  </si>
  <si>
    <t>STUDIOS LACE MIX TOP</t>
  </si>
  <si>
    <t>Haut en dentelle mélangée Studios</t>
  </si>
  <si>
    <t>W2011866A</t>
  </si>
  <si>
    <t>VINTAGE VL NEON ZIPHOOD</t>
  </si>
  <si>
    <t>W8011303A</t>
  </si>
  <si>
    <t>2144236500529</t>
  </si>
  <si>
    <t>VINTAGE MINI BEACH CAMI DRESS</t>
  </si>
  <si>
    <t>Robe courte caraco de plage Vintage</t>
  </si>
  <si>
    <t>M2013195A</t>
  </si>
  <si>
    <t>W6110493A</t>
  </si>
  <si>
    <t>VINTAGE V NECK CABLE</t>
  </si>
  <si>
    <t>M2012281A</t>
  </si>
  <si>
    <t>1040606501691</t>
  </si>
  <si>
    <t>VINTAGE GREAT OUTDOORS HOOD</t>
  </si>
  <si>
    <t>Sweat à capuche Great Outdoors</t>
  </si>
  <si>
    <t>W6011561A</t>
  </si>
  <si>
    <t>2103025000365</t>
  </si>
  <si>
    <t>VINTAGE TIERED CAMI TOP</t>
  </si>
  <si>
    <t>Caraco à volants Vintage</t>
  </si>
  <si>
    <t>W8011329A</t>
  </si>
  <si>
    <t>2144236500534</t>
  </si>
  <si>
    <t>STUDIOS OFF DUTY MINI DRESS</t>
  </si>
  <si>
    <t>Robe courte Off Duty Studios</t>
  </si>
  <si>
    <t>M2012461A</t>
  </si>
  <si>
    <t>VINTAGE TERRAIN CLASS ZIPHOOD</t>
  </si>
  <si>
    <t>W6011643A</t>
  </si>
  <si>
    <t>2103026000487</t>
  </si>
  <si>
    <t>VINTAGE LOGO VEST</t>
  </si>
  <si>
    <t>Débardeur Vintage Logo</t>
  </si>
  <si>
    <t>M7110359A</t>
  </si>
  <si>
    <t>1061613000185</t>
  </si>
  <si>
    <t>VINTAGE MARK SHORT</t>
  </si>
  <si>
    <t>Short Mark Vintage</t>
  </si>
  <si>
    <t>M2012918A</t>
  </si>
  <si>
    <t>1040606501690</t>
  </si>
  <si>
    <t>CODE SPORTSWEAR HOOD</t>
  </si>
  <si>
    <t>M2012917A</t>
  </si>
  <si>
    <t>1040607500688</t>
  </si>
  <si>
    <t>CODE SPORTSWEAR CREW</t>
  </si>
  <si>
    <t>Sweat ras du cou Code Sportswear</t>
  </si>
  <si>
    <t>MS311457A</t>
  </si>
  <si>
    <t>TRAIN HYBRID SHORT</t>
  </si>
  <si>
    <t>M7010992A</t>
  </si>
  <si>
    <t>VINTAGE GYM ATHLETIC JOGGER UB</t>
  </si>
  <si>
    <t>M2012925A</t>
  </si>
  <si>
    <t>M7010987A</t>
  </si>
  <si>
    <t>1061914600251</t>
  </si>
  <si>
    <t>Pantalon de survêtement Code Tech</t>
  </si>
  <si>
    <t>M2012966A</t>
  </si>
  <si>
    <t>1040607000860</t>
  </si>
  <si>
    <t>CODE SPORTSWEAR HALF ZIP</t>
  </si>
  <si>
    <t>Sweat à col camionneur Sportswear</t>
  </si>
  <si>
    <t>M2013068A</t>
  </si>
  <si>
    <t>VINTAGE GYM ATH ZIPHOOD UB</t>
  </si>
  <si>
    <t>W1011278A</t>
  </si>
  <si>
    <t>W4010378A</t>
  </si>
  <si>
    <t>STUDIOS UPSPEC BLOUSE</t>
  </si>
  <si>
    <t>W8011421A</t>
  </si>
  <si>
    <t>2144236500519</t>
  </si>
  <si>
    <t>STUDIOS SATIN CAMI MIDI DRESS</t>
  </si>
  <si>
    <t>Robe caraco mi-longue en satin Studios</t>
  </si>
  <si>
    <t>M7110390A</t>
  </si>
  <si>
    <t>1061613500202</t>
  </si>
  <si>
    <t>Short en lin surteint</t>
  </si>
  <si>
    <t>M4010648A</t>
  </si>
  <si>
    <t>VINTAGE CHECK SHIRT</t>
  </si>
  <si>
    <t>M7110352A</t>
  </si>
  <si>
    <t>VINTAGE GYM ATHLETIC SHORT</t>
  </si>
  <si>
    <t>W6011592A</t>
  </si>
  <si>
    <t>STUDIOS UPSPEC CAMI</t>
  </si>
  <si>
    <t>M7010988A</t>
  </si>
  <si>
    <t>1061914600258</t>
  </si>
  <si>
    <t>CODE SPORTSWEAR JOGGER</t>
  </si>
  <si>
    <t>Pantalon de survêtement Code Sportswear</t>
  </si>
  <si>
    <t>WS311736A</t>
  </si>
  <si>
    <t>Y9110252A</t>
  </si>
  <si>
    <t>2159220900118</t>
  </si>
  <si>
    <t>CODE MONTANA BACKPACK</t>
  </si>
  <si>
    <t>Sac à dos Montana CODE</t>
  </si>
  <si>
    <t>WS311741A</t>
  </si>
  <si>
    <t>W8011294A</t>
  </si>
  <si>
    <t>2144236500530</t>
  </si>
  <si>
    <t>VINTAGE LONG BEACH CAMI DRESS</t>
  </si>
  <si>
    <t>Robe caraco Vintage Long Beach</t>
  </si>
  <si>
    <t>W7210273A</t>
  </si>
  <si>
    <t>W7010911A</t>
  </si>
  <si>
    <t>2123632000231</t>
  </si>
  <si>
    <t>VINTAGE LOW RISE SLIM FLARE</t>
  </si>
  <si>
    <t>Jean slim évasé taille basse Vintage en coton biologique</t>
  </si>
  <si>
    <t>W7210246A</t>
  </si>
  <si>
    <t>W2011873A</t>
  </si>
  <si>
    <t>2102824000343</t>
  </si>
  <si>
    <t>Chemise Vintage Beach Resort</t>
  </si>
  <si>
    <t>W4010371A</t>
  </si>
  <si>
    <t>2144236500535</t>
  </si>
  <si>
    <t>VINTAGE BEACH RESORT SHIRT</t>
  </si>
  <si>
    <t>Combi-pantalon tissée Vintage</t>
  </si>
  <si>
    <t>W8011291A</t>
  </si>
  <si>
    <t>2144237000068</t>
  </si>
  <si>
    <t>VINTAGE WOVEN JUMPSUIT</t>
  </si>
  <si>
    <t>Salopette courte Vintage en coton bio</t>
  </si>
  <si>
    <t>W8011262A</t>
  </si>
  <si>
    <t>2123430000096</t>
  </si>
  <si>
    <t>VINTAGE HOT SHORT DUNGAREE</t>
  </si>
  <si>
    <t>Mini short en denim</t>
  </si>
  <si>
    <t>W7110399A</t>
  </si>
  <si>
    <t>VINTAGE DENIM HOT SHORT</t>
  </si>
  <si>
    <t>W7110397A</t>
  </si>
  <si>
    <t>2123429500126</t>
  </si>
  <si>
    <t>STUDIOS HIGH RISE DENIM SHORT</t>
  </si>
  <si>
    <t>W7110346A</t>
  </si>
  <si>
    <t>1040405000643</t>
  </si>
  <si>
    <t>VINTAGE BEACH SHORT</t>
  </si>
  <si>
    <t>T-shirt rayé Vintage en coton bio</t>
  </si>
  <si>
    <t>M1011487A</t>
  </si>
  <si>
    <t>W6011635A</t>
  </si>
  <si>
    <t>STUDIOS JERSEY TANK</t>
  </si>
  <si>
    <t>M6010762A</t>
  </si>
  <si>
    <t>2159120400065</t>
  </si>
  <si>
    <t>VINTAGE GYM ATHLETIC VEST</t>
  </si>
  <si>
    <t>Y9011007A</t>
  </si>
  <si>
    <t>CODE SL B BOY CAP</t>
  </si>
  <si>
    <t>M1011593A</t>
  </si>
  <si>
    <t>2103025000366</t>
  </si>
  <si>
    <t>Haut Vintage noué sur le devant</t>
  </si>
  <si>
    <t>W6011553A</t>
  </si>
  <si>
    <t>VINTAGE TIE FRONT TOP</t>
  </si>
  <si>
    <t>W1011184A</t>
  </si>
  <si>
    <t>1041210500660</t>
  </si>
  <si>
    <t>CODE GRAPHIC TINY TEE</t>
  </si>
  <si>
    <t>M6010729A</t>
  </si>
  <si>
    <t>VINTAGE LOGO EMB L/S HENLEY</t>
  </si>
  <si>
    <t>W2011828A</t>
  </si>
  <si>
    <t>1040405502862</t>
  </si>
  <si>
    <t>VL SCRIPTED COLL ZIPHOOD</t>
  </si>
  <si>
    <t>T-shirt à logo Code Surplus</t>
  </si>
  <si>
    <t>M1011637A</t>
  </si>
  <si>
    <t>2144236500517</t>
  </si>
  <si>
    <t>CODE SURPLUS LOGO TEE</t>
  </si>
  <si>
    <t>Robe caraco dos nu longue Vintage</t>
  </si>
  <si>
    <t>W8011411A</t>
  </si>
  <si>
    <t>VINTAGE LONG HALTER CAMI DRESS</t>
  </si>
  <si>
    <t>W6011252A</t>
  </si>
  <si>
    <t>1040405502875</t>
  </si>
  <si>
    <t>VINTAGE ZIPPED S/S POLO</t>
  </si>
  <si>
    <t>T-shirt Vintage Home Run à manches raglan</t>
  </si>
  <si>
    <t>M1011623A</t>
  </si>
  <si>
    <t>2103026700068</t>
  </si>
  <si>
    <t>VINTAGE HOME RUN RAGLAN TEE</t>
  </si>
  <si>
    <t>Haut de baseball Vintage Logo en coton bio</t>
  </si>
  <si>
    <t>W6011644A</t>
  </si>
  <si>
    <t>VINTAGE LOGO BASEBALL TOP</t>
  </si>
  <si>
    <t>W7210244A</t>
  </si>
  <si>
    <t>2123429000129</t>
  </si>
  <si>
    <t>VINTAGE CORD PLEAT MINI SKIRT</t>
  </si>
  <si>
    <t>Short en velours à logo S</t>
  </si>
  <si>
    <t>W7110360A</t>
  </si>
  <si>
    <t>2159220900117</t>
  </si>
  <si>
    <t>CODE SL VELOUR SHORT</t>
  </si>
  <si>
    <t>Sac à dos à micro broderie Vintage Montana</t>
  </si>
  <si>
    <t>Y9110200A</t>
  </si>
  <si>
    <t>1040606501688</t>
  </si>
  <si>
    <t>VINTAGE MICRO EMB MONTANA</t>
  </si>
  <si>
    <t>Sweat à capuche Logo Code Surplus</t>
  </si>
  <si>
    <t>M2012504A</t>
  </si>
  <si>
    <t>CODE SURPLUS LOGO HOOD</t>
  </si>
  <si>
    <t>M1110340A</t>
  </si>
  <si>
    <t>VINTAGE JERSEY STRIPE S/S POLO</t>
  </si>
  <si>
    <t>M4010741A</t>
  </si>
  <si>
    <t>W9110338A</t>
  </si>
  <si>
    <t>2102824500022</t>
  </si>
  <si>
    <t>Chemise western en denim de coton bio</t>
  </si>
  <si>
    <t>W4010392A</t>
  </si>
  <si>
    <t>VINTAGE DENIM WESTERN SHIRT</t>
  </si>
  <si>
    <t>W1011318A</t>
  </si>
  <si>
    <t>VINTAGE BUTTON DOWN S/S TOP</t>
  </si>
  <si>
    <t>W7010959A</t>
  </si>
  <si>
    <t>2103026000482</t>
  </si>
  <si>
    <t>VINTAGE LOGO EMB JOGGER UB</t>
  </si>
  <si>
    <t>Débardeur en jersey Studios</t>
  </si>
  <si>
    <t>W6011430A</t>
  </si>
  <si>
    <t>W9110336A</t>
  </si>
  <si>
    <t>1078417900040</t>
  </si>
  <si>
    <t>Ceinture marquée Vintage</t>
  </si>
  <si>
    <t>Y9210007A</t>
  </si>
  <si>
    <t>2082217000570</t>
  </si>
  <si>
    <t>VINTAGE BRANDED BELT</t>
  </si>
  <si>
    <t>Veste CODE Hybrid Trekker</t>
  </si>
  <si>
    <t>W5011432A</t>
  </si>
  <si>
    <t>CODE HYBRID TREKKER JACKET</t>
  </si>
  <si>
    <t>Y9010036A</t>
  </si>
  <si>
    <t>CLASSIC TRUCKER CAP</t>
  </si>
  <si>
    <t>W7110398A</t>
  </si>
  <si>
    <t>VINTAGE MID RISE CUT OFF SHORT</t>
  </si>
  <si>
    <t>W7110400A</t>
  </si>
  <si>
    <t>2159120400066</t>
  </si>
  <si>
    <t>VINTAGE MID RISE SLIM SHORT</t>
  </si>
  <si>
    <t>Casquette camionneur Vintage</t>
  </si>
  <si>
    <t>Y9011009A</t>
  </si>
  <si>
    <t>VINTAGE TRUCKER CAP</t>
  </si>
  <si>
    <t>M7110395A</t>
  </si>
  <si>
    <t>VLE JERSEY SHORT UB</t>
  </si>
  <si>
    <t>M2012908A</t>
  </si>
  <si>
    <t>2123429000122</t>
  </si>
  <si>
    <t>VINTAGE COLLEGIATE CREW</t>
  </si>
  <si>
    <t>Short de course en jersey Vintage</t>
  </si>
  <si>
    <t>W7110389A</t>
  </si>
  <si>
    <t>2082218500523</t>
  </si>
  <si>
    <t>VINTAGE JERSEY RACER SHORT</t>
  </si>
  <si>
    <t>Veste courte légère matelassée style sport</t>
  </si>
  <si>
    <t>W5011343A</t>
  </si>
  <si>
    <t>CODE LWT CROP SPORT PADDED JKT</t>
  </si>
  <si>
    <t>M4010674A</t>
  </si>
  <si>
    <t>STUDIOS MICRO TEXTURED SHIRT</t>
  </si>
  <si>
    <t>W4010379A</t>
  </si>
  <si>
    <t>2144236500524</t>
  </si>
  <si>
    <t>VINTAGE MILITARY SHIRT</t>
  </si>
  <si>
    <t>Mini-robe nuisette à dos nu Vintage</t>
  </si>
  <si>
    <t>W8011400A</t>
  </si>
  <si>
    <t>VINTAGE MINI SLIP HALTER DRESS</t>
  </si>
  <si>
    <t>M1011558A</t>
  </si>
  <si>
    <t>CODE STACKED LOGO TEE</t>
  </si>
  <si>
    <t>W2011871A</t>
  </si>
  <si>
    <t>2102422000107</t>
  </si>
  <si>
    <t>T-shirt droit oversize Code Surplus Micro</t>
  </si>
  <si>
    <t>W1010970A</t>
  </si>
  <si>
    <t>2103025000364</t>
  </si>
  <si>
    <t>CODE SURPLUS MICRO OS BOXY TEE</t>
  </si>
  <si>
    <t>Caraco de plage à dos nu</t>
  </si>
  <si>
    <t>W6011634A</t>
  </si>
  <si>
    <t>2144236000699</t>
  </si>
  <si>
    <t>VINTAGE HALTER BEACH CAMI</t>
  </si>
  <si>
    <t>W8011412A</t>
  </si>
  <si>
    <t>VINTAGE STRIPE RACER DRESS</t>
  </si>
  <si>
    <t>W8011263A</t>
  </si>
  <si>
    <t>2144236000686</t>
  </si>
  <si>
    <t>VINTAGE SLIM TAPER DUNGAREE</t>
  </si>
  <si>
    <t>Robe débardeur Code Logo Essential</t>
  </si>
  <si>
    <t>W8011255A</t>
  </si>
  <si>
    <t>CODE SL ESSENTIAL TANK DRESS</t>
  </si>
  <si>
    <t>W6011594A</t>
  </si>
  <si>
    <t>2159120400063</t>
  </si>
  <si>
    <t>STUDIOS IBIZA CAMI</t>
  </si>
  <si>
    <t>Casquette de baseball homme Vintage</t>
  </si>
  <si>
    <t>Y9011017A</t>
  </si>
  <si>
    <t>1040606501662</t>
  </si>
  <si>
    <t>VINTAGE B-BOY CAP</t>
  </si>
  <si>
    <t>Sweat à capuche Vintage Cooper Class Embossed</t>
  </si>
  <si>
    <t>M2012907A</t>
  </si>
  <si>
    <t>VINTAGE COOPER CLASS EMBS HOOD</t>
  </si>
  <si>
    <t>M2012298A</t>
  </si>
  <si>
    <t>VINTAGE AC HOOD</t>
  </si>
  <si>
    <t>MF310227A</t>
  </si>
  <si>
    <t>W3010370A</t>
  </si>
  <si>
    <t>CODE TIE DYE SWIMSUIT</t>
  </si>
  <si>
    <t>M1110346A</t>
  </si>
  <si>
    <t>1098618900130</t>
  </si>
  <si>
    <t>VINTAGE STRIPE RUGBY TOP</t>
  </si>
  <si>
    <t>MF310237A</t>
  </si>
  <si>
    <t>W1011185A</t>
  </si>
  <si>
    <t>1040808000179</t>
  </si>
  <si>
    <t>CODE GRAPHIC EMB TINY TEE</t>
  </si>
  <si>
    <t>Polo en jersey Studios</t>
  </si>
  <si>
    <t>M1110323A</t>
  </si>
  <si>
    <t>2082217000565</t>
  </si>
  <si>
    <t>STUDIOS JERSEY POLO</t>
  </si>
  <si>
    <t>Veste brodée Vintage Suikajan</t>
  </si>
  <si>
    <t>W5011530A</t>
  </si>
  <si>
    <t>VINTAGE EMB SUIKAJAN</t>
  </si>
  <si>
    <t>W3010359A</t>
  </si>
  <si>
    <t>VINTAGE LOGO TRI BIKINI TOP</t>
  </si>
  <si>
    <t>M4010650A</t>
  </si>
  <si>
    <t>2102824000344</t>
  </si>
  <si>
    <t>VINTAGE FLANNEL SHIRT</t>
  </si>
  <si>
    <t>Surchemise Vintage à carreaux</t>
  </si>
  <si>
    <t>W4010394A</t>
  </si>
  <si>
    <t>2103330000195</t>
  </si>
  <si>
    <t>VINTAGE CHECK OVERSHIRT</t>
  </si>
  <si>
    <t>Legging 7/8 Training Cross</t>
  </si>
  <si>
    <t>WS311707A</t>
  </si>
  <si>
    <t>TRAINING CROSS 7/8 LEGGING</t>
  </si>
  <si>
    <t>M1110343B</t>
  </si>
  <si>
    <t>1098618900134</t>
  </si>
  <si>
    <t>Claquettes de piscine Code Core</t>
  </si>
  <si>
    <t>MF310222A</t>
  </si>
  <si>
    <t>1020200500835</t>
  </si>
  <si>
    <t>CODE CORE VEGAN POOL SLIDE</t>
  </si>
  <si>
    <t>Bomber Vintage College Varsity</t>
  </si>
  <si>
    <t>M5011651A</t>
  </si>
  <si>
    <t>2179522500112</t>
  </si>
  <si>
    <t>VINTAGE COLLEGE VARSITY BOMBER</t>
  </si>
  <si>
    <t>WF310184A</t>
  </si>
  <si>
    <t>2103026000526</t>
  </si>
  <si>
    <t>Débardeur boutonné</t>
  </si>
  <si>
    <t>W6011768A</t>
  </si>
  <si>
    <t>VINTAGE BUTTON DOWN VEST</t>
  </si>
  <si>
    <t>W7110297A</t>
  </si>
  <si>
    <t>1041009000188</t>
  </si>
  <si>
    <t>VINTAGE PAPER BAG SHORT</t>
  </si>
  <si>
    <t>Chemise Oxford à manches courtes</t>
  </si>
  <si>
    <t>M4010623A</t>
  </si>
  <si>
    <t>VINTAGE OXFORD S/S SHIRT</t>
  </si>
  <si>
    <t>M7011022B</t>
  </si>
  <si>
    <t>2103026700079</t>
  </si>
  <si>
    <t>OFFICERS SLIM CHINO</t>
  </si>
  <si>
    <t>Haut court rayé Vintage à manches longues en coton bio</t>
  </si>
  <si>
    <t>M7010940A</t>
  </si>
  <si>
    <t>VINTAGE WOVEN JOGGER</t>
  </si>
  <si>
    <t>W8011350A</t>
  </si>
  <si>
    <t>VINTAGE WOVEN PLAYSUIT</t>
  </si>
  <si>
    <t>M1011570A</t>
  </si>
  <si>
    <t>2082219500076</t>
  </si>
  <si>
    <t>VINTAGE TEXTURE TEE</t>
  </si>
  <si>
    <t>W5011527A</t>
  </si>
  <si>
    <t>VINTAGE PATCHED TRUCKER JACKET</t>
  </si>
  <si>
    <t>W6011620A</t>
  </si>
  <si>
    <t>2123429000128</t>
  </si>
  <si>
    <t>VINTAGE CROP CROCHET TOP</t>
  </si>
  <si>
    <t>Short de cyclisme CODE Core Sport</t>
  </si>
  <si>
    <t>W7110328A</t>
  </si>
  <si>
    <t>2123429500129</t>
  </si>
  <si>
    <t>CODE CORE SPORT CYCLE SHORT</t>
  </si>
  <si>
    <t>Mini short chino Vintage</t>
  </si>
  <si>
    <t>W7110393A</t>
  </si>
  <si>
    <t>VINTAGE CHINO HOT SHORT</t>
  </si>
  <si>
    <t>W6011585A</t>
  </si>
  <si>
    <t>1040808000182</t>
  </si>
  <si>
    <t>VINTAGE TRIBAL SURF VEST</t>
  </si>
  <si>
    <t>Polo en jersey à manches longues</t>
  </si>
  <si>
    <t>M1110353A</t>
  </si>
  <si>
    <t>1040607500685</t>
  </si>
  <si>
    <t>M2012506A</t>
  </si>
  <si>
    <t>CODE ATH. CLUB CREW</t>
  </si>
  <si>
    <t>M7011021A</t>
  </si>
  <si>
    <t>M7110382A</t>
  </si>
  <si>
    <t>2179422200077</t>
  </si>
  <si>
    <t>VINTAGE STRAIGHT SHORT</t>
  </si>
  <si>
    <t>Baskets Low Pro Classic véganes</t>
  </si>
  <si>
    <t>WF110276A</t>
  </si>
  <si>
    <t>VEGAN LOW PRO CLASSIC SNEAKER</t>
  </si>
  <si>
    <t>M1011561A</t>
  </si>
  <si>
    <t>1061914600255</t>
  </si>
  <si>
    <t>CODE ATH. CLUB EMB TEE</t>
  </si>
  <si>
    <t>Pantalon de survêtement Gym Athletic Vintage</t>
  </si>
  <si>
    <t>M7010913A</t>
  </si>
  <si>
    <t>2103027000358</t>
  </si>
  <si>
    <t>VINTAGE GYM ATHLETIC JOGGER</t>
  </si>
  <si>
    <t>T-shirt droit Vintage noué sur le devant en coton bio</t>
  </si>
  <si>
    <t>W1011087A</t>
  </si>
  <si>
    <t>VINTAGE BOXY TIE FRONT TEE</t>
  </si>
  <si>
    <t>M1011622A</t>
  </si>
  <si>
    <t>VINTAGE PSYCH ROCK SCRIPT TEE</t>
  </si>
  <si>
    <t>M7110355A</t>
  </si>
  <si>
    <t>1041009500522</t>
  </si>
  <si>
    <t>CODE ESSENTIAL OVERDYED SHORT</t>
  </si>
  <si>
    <t>Chemise Oxford délavée</t>
  </si>
  <si>
    <t>M4010653A</t>
  </si>
  <si>
    <t>1041009500540</t>
  </si>
  <si>
    <t>VINTAGE WASHED OXFORD SHIRT</t>
  </si>
  <si>
    <t>Surchemise en toile</t>
  </si>
  <si>
    <t>M4010647A</t>
  </si>
  <si>
    <t>2103026000527</t>
  </si>
  <si>
    <t>VINTAGE CANVAS OVERSHIRT</t>
  </si>
  <si>
    <t>W6011770A</t>
  </si>
  <si>
    <t>M7110394A</t>
  </si>
  <si>
    <t>1040405000639</t>
  </si>
  <si>
    <t>T-shirt à rayures texturé Vintage en coton bio</t>
  </si>
  <si>
    <t>M1011541A</t>
  </si>
  <si>
    <t>1040606501679</t>
  </si>
  <si>
    <t>VINTAGE TEXTURED STRIPE TEE</t>
  </si>
  <si>
    <t>Sweat à capuche classique Vintage Terrain</t>
  </si>
  <si>
    <t>M2012417A</t>
  </si>
  <si>
    <t>VINTAGE TERRAIN CLASSIC  HOOD</t>
  </si>
  <si>
    <t>WS311738A</t>
  </si>
  <si>
    <t>1041009000190</t>
  </si>
  <si>
    <t>Chemise à manches courtes Vintage Resort</t>
  </si>
  <si>
    <t>M4010626A</t>
  </si>
  <si>
    <t>VINTAGE RESORT S/S SHIRT</t>
  </si>
  <si>
    <t>WF310190A</t>
  </si>
  <si>
    <t>M2012906A</t>
  </si>
  <si>
    <t>2103027000351</t>
  </si>
  <si>
    <t>VINTAGE COLLEGIATE ZIPHOOD</t>
  </si>
  <si>
    <t>Soutien-gorge de sport Code Core en coton biologique</t>
  </si>
  <si>
    <t>W6011428A</t>
  </si>
  <si>
    <t>2082217000573</t>
  </si>
  <si>
    <t>CODE CORE SPORT BRA TOP</t>
  </si>
  <si>
    <t>Veste légère avec logo Code Standard</t>
  </si>
  <si>
    <t>W5011431A</t>
  </si>
  <si>
    <t>CODE SL LIGHTWEIGHT JKT</t>
  </si>
  <si>
    <t>W3010358A</t>
  </si>
  <si>
    <t>2082219500074</t>
  </si>
  <si>
    <t>VINTAGE LOGO BIKINI BRIEF</t>
  </si>
  <si>
    <t>Veste en jean Vintage Varsity</t>
  </si>
  <si>
    <t>W5011489A</t>
  </si>
  <si>
    <t>2123632000232</t>
  </si>
  <si>
    <t>VINTAGE VARSITY DENIM JACKET</t>
  </si>
  <si>
    <t>Jean Carpenter Vintage en coton bio</t>
  </si>
  <si>
    <t>W7010972A</t>
  </si>
  <si>
    <t>1040607000844</t>
  </si>
  <si>
    <t>VINTAGE CARPENTER JEAN</t>
  </si>
  <si>
    <t>Sweat à capuche zippé CODE tech</t>
  </si>
  <si>
    <t>M2012916A</t>
  </si>
  <si>
    <t>1040607000850</t>
  </si>
  <si>
    <t>Sweat à capuche zippé Vintage Logo fluo</t>
  </si>
  <si>
    <t>M2012905A</t>
  </si>
  <si>
    <t>2082217000568</t>
  </si>
  <si>
    <t>Veste Vintage Chore en coton bio</t>
  </si>
  <si>
    <t>W5011473A</t>
  </si>
  <si>
    <t>VINTAGE CHORE JACKET</t>
  </si>
  <si>
    <t>M6110577A</t>
  </si>
  <si>
    <t>2144237000070</t>
  </si>
  <si>
    <t>VINTAGE EMB COTTON/CASH CREW</t>
  </si>
  <si>
    <t>Salopette courte Vintage en toile de coton bio</t>
  </si>
  <si>
    <t>W8011414A</t>
  </si>
  <si>
    <t>2144237000071</t>
  </si>
  <si>
    <t>VINTAGE CANVAS SHORT DUNGAREE</t>
  </si>
  <si>
    <t>Salopette Vintage Carpenter</t>
  </si>
  <si>
    <t>W8011415A</t>
  </si>
  <si>
    <t>2123631500138</t>
  </si>
  <si>
    <t>VINTAGE W CARPENTER DUNGAREE</t>
  </si>
  <si>
    <t>Pantalon Carpenter Vintage large en coton bio</t>
  </si>
  <si>
    <t>W7010910A</t>
  </si>
  <si>
    <t>W6011576A</t>
  </si>
  <si>
    <t>1041009500531</t>
  </si>
  <si>
    <t>VINTAGE LOGO EMB STRIPE VEST</t>
  </si>
  <si>
    <t>M4010651A</t>
  </si>
  <si>
    <t>WS311458A</t>
  </si>
  <si>
    <t>W8010751A</t>
  </si>
  <si>
    <t>ALANA CAMI DRESS</t>
  </si>
  <si>
    <t>WS311492A</t>
  </si>
  <si>
    <t>WS311720A</t>
  </si>
  <si>
    <t>W2011901A</t>
  </si>
  <si>
    <t>2102622501652</t>
  </si>
  <si>
    <t>VL EMBELLISH HOOD UB</t>
  </si>
  <si>
    <t>W2011628A</t>
  </si>
  <si>
    <t>2102421501975</t>
  </si>
  <si>
    <t>VINTAGE EMBELLISH HOOD</t>
  </si>
  <si>
    <t>T-shirt skinny Vintage années 70</t>
  </si>
  <si>
    <t>W1011120A</t>
  </si>
  <si>
    <t>VINTAGE 70'S SKINNY TEE</t>
  </si>
  <si>
    <t>WF310170A</t>
  </si>
  <si>
    <t>1040405502897</t>
  </si>
  <si>
    <t>T-shirt Vintage Record Label</t>
  </si>
  <si>
    <t>M1011590A</t>
  </si>
  <si>
    <t>VINTAGE RECORD LABEL TEE</t>
  </si>
  <si>
    <t>M1011634A</t>
  </si>
  <si>
    <t>CODE ATH. CLUB GRAPHIC TEE</t>
  </si>
  <si>
    <t>M5011647A</t>
  </si>
  <si>
    <t>VINTAGE CANVAS RACER JACKET</t>
  </si>
  <si>
    <t>W3010266A</t>
  </si>
  <si>
    <t>2102421501995</t>
  </si>
  <si>
    <t>CODE TRIANGLE ELASTIC TOP</t>
  </si>
  <si>
    <t>T-shirt embelli Vintage</t>
  </si>
  <si>
    <t>W1010982A</t>
  </si>
  <si>
    <t>VINTAGE EMBELLISH TEE</t>
  </si>
  <si>
    <t>M5011646A</t>
  </si>
  <si>
    <t>1040405502863</t>
  </si>
  <si>
    <t>VINTAGE BULL DENIM RACER JKT</t>
  </si>
  <si>
    <t>T-shirt classique Code Osaka</t>
  </si>
  <si>
    <t>M1011688A</t>
  </si>
  <si>
    <t>CODE CLASSIC OSAKA TEE</t>
  </si>
  <si>
    <t>W6011586A</t>
  </si>
  <si>
    <t>2102421501998</t>
  </si>
  <si>
    <t>VINTAGE CITY SOUVENIR VEST</t>
  </si>
  <si>
    <t>T-shirt Lo-fi Poster</t>
  </si>
  <si>
    <t>W1011090A</t>
  </si>
  <si>
    <t>VINTAGE LO-FI POSTER TEE</t>
  </si>
  <si>
    <t>W2011624A</t>
  </si>
  <si>
    <t>2123531200064</t>
  </si>
  <si>
    <t>VINTAGE EMBELLISH CREW</t>
  </si>
  <si>
    <t>Legging Core Sport</t>
  </si>
  <si>
    <t>W7010812A</t>
  </si>
  <si>
    <t>2144236000702</t>
  </si>
  <si>
    <t>CODE CORE SPORT LEGGING</t>
  </si>
  <si>
    <t>Robe caraco Vintage en jersey</t>
  </si>
  <si>
    <t>W8011275A</t>
  </si>
  <si>
    <t>VINTAGE JERSEY CAMI DRESS</t>
  </si>
  <si>
    <t>W8011269A</t>
  </si>
  <si>
    <t>VINTAGE RAGLAN MINI DRESS</t>
  </si>
  <si>
    <t>W1011093A</t>
  </si>
  <si>
    <t>VINTAGE TRIBAL GRUNGE TEE</t>
  </si>
  <si>
    <t>W1011096A</t>
  </si>
  <si>
    <t>2102623500594</t>
  </si>
  <si>
    <t>VINTAGE CITY SOUVENIR TEE</t>
  </si>
  <si>
    <t>Sweat ras-du-cou Vintage Logo fantaisie</t>
  </si>
  <si>
    <t>W2011841A</t>
  </si>
  <si>
    <t>VINTAGE VL EMBELLISH CREW</t>
  </si>
  <si>
    <t>W3010278A</t>
  </si>
  <si>
    <t>2159120400064</t>
  </si>
  <si>
    <t>CODE ELASTIC BIKINI BRIEF</t>
  </si>
  <si>
    <t>Casquette de baseball Essential</t>
  </si>
  <si>
    <t>Y9010989A</t>
  </si>
  <si>
    <t>CODE ESSENTIAL BASEBALL CAP</t>
  </si>
  <si>
    <t>W6011569A</t>
  </si>
  <si>
    <t>2123531200065</t>
  </si>
  <si>
    <t>VINTAGE SURF TANK</t>
  </si>
  <si>
    <t>Legging CODE Essential</t>
  </si>
  <si>
    <t>W7010907A</t>
  </si>
  <si>
    <t>1040607500687</t>
  </si>
  <si>
    <t>CODE ESSENTIAL LEGGING</t>
  </si>
  <si>
    <t>Sweat ras-du-cou surteint Code Essential</t>
  </si>
  <si>
    <t>M2012082A</t>
  </si>
  <si>
    <t>CODE ESSENTIAL OVERDYED CREW</t>
  </si>
  <si>
    <t>W6011733A</t>
  </si>
  <si>
    <t>1040405502909</t>
  </si>
  <si>
    <t>STUDIOS CHIFFON TOP</t>
  </si>
  <si>
    <t>T-shirt surteint Code Essential</t>
  </si>
  <si>
    <t>M1011559A</t>
  </si>
  <si>
    <t>2082217000571</t>
  </si>
  <si>
    <t>CODE ESSENTIAL OVERDYED TEE</t>
  </si>
  <si>
    <t>Veste Trekker Code en peau lainée</t>
  </si>
  <si>
    <t>W5011532A</t>
  </si>
  <si>
    <t>1040405502868</t>
  </si>
  <si>
    <t>CODE FLEECE TREKKER JACKET</t>
  </si>
  <si>
    <t>T-shirt classique Vintage Terrain</t>
  </si>
  <si>
    <t>M1011579A</t>
  </si>
  <si>
    <t>2102623500596</t>
  </si>
  <si>
    <t>VINTAGE TERRAIN CLASSIC TEE</t>
  </si>
  <si>
    <t>Sweat ras-du-cou oversize héraldique Code</t>
  </si>
  <si>
    <t>W2011751A</t>
  </si>
  <si>
    <t>1098618900133</t>
  </si>
  <si>
    <t>CODE HERALDRY OS CREW</t>
  </si>
  <si>
    <t>MF310223A</t>
  </si>
  <si>
    <t>W3010297A</t>
  </si>
  <si>
    <t>CODE MICRO ELASTIC BRIEF</t>
  </si>
  <si>
    <t>W3010369A</t>
  </si>
  <si>
    <t>CODE TIE DYE BIKINI BRIEF</t>
  </si>
  <si>
    <t>M2012882A</t>
  </si>
  <si>
    <t>1040405502908</t>
  </si>
  <si>
    <t>CODE OSAKA LOGO HOOD</t>
  </si>
  <si>
    <t>T-shirt à logo Code Osaka</t>
  </si>
  <si>
    <t>M1011681A</t>
  </si>
  <si>
    <t>2102421502065</t>
  </si>
  <si>
    <t>CODE OSAKA LOGO TEE</t>
  </si>
  <si>
    <t>W1011335A</t>
  </si>
  <si>
    <t>W1011336A</t>
  </si>
  <si>
    <t>M5011610A</t>
  </si>
  <si>
    <t>2144236000685</t>
  </si>
  <si>
    <t>Robe à bretelles et logo S</t>
  </si>
  <si>
    <t>W8011315A</t>
  </si>
  <si>
    <t>CODE SL STRAPPY DRESS</t>
  </si>
  <si>
    <t>W3010368A</t>
  </si>
  <si>
    <t>CODE TIE DYE BIKINI TOP</t>
  </si>
  <si>
    <t>W3010295A</t>
  </si>
  <si>
    <t>CODE MICRO ELASTIC TOP</t>
  </si>
  <si>
    <t>W3010301A</t>
  </si>
  <si>
    <t>CODE ELASTIC BIKINI BRIEF NH</t>
  </si>
  <si>
    <t>W3010304A</t>
  </si>
  <si>
    <t>1040405502920</t>
  </si>
  <si>
    <t>CODE MICRO ELASTIC BRIEF NH</t>
  </si>
  <si>
    <t>T-shirt Code Sportswear</t>
  </si>
  <si>
    <t>M1011689A</t>
  </si>
  <si>
    <t>CODE SPORTSWEAR TEE</t>
  </si>
  <si>
    <t>W3010306A</t>
  </si>
  <si>
    <t>CODE MICRO ELASTIC TOP NH</t>
  </si>
  <si>
    <t>W9110331A</t>
  </si>
  <si>
    <t>2144236500523</t>
  </si>
  <si>
    <t>CODE STASH BAG</t>
  </si>
  <si>
    <t>Robe nuisette mi-longue à dos nu Vintage</t>
  </si>
  <si>
    <t>W8011293A</t>
  </si>
  <si>
    <t>VINTAGE MIDI HALTER SLIP DRESS</t>
  </si>
  <si>
    <t>M2013067A</t>
  </si>
  <si>
    <t>2082217000564</t>
  </si>
  <si>
    <t>VINTAGE VL NEON HOOD UB</t>
  </si>
  <si>
    <t>Veste militaire Vintage Suikajan</t>
  </si>
  <si>
    <t>W5011447A</t>
  </si>
  <si>
    <t>1040405502973</t>
  </si>
  <si>
    <t>VINTAGE MILITARY SUIKAJAN</t>
  </si>
  <si>
    <t>M1011704A</t>
  </si>
  <si>
    <t>2103027000352</t>
  </si>
  <si>
    <t>VINTAGE VL STORE RAGLAN TEE</t>
  </si>
  <si>
    <t>Brassière Tech</t>
  </si>
  <si>
    <t>W6011544A</t>
  </si>
  <si>
    <t>1040607500683</t>
  </si>
  <si>
    <t>CODE TECH BRA TOP</t>
  </si>
  <si>
    <t>M2012914A</t>
  </si>
  <si>
    <t>1020201000358</t>
  </si>
  <si>
    <t>Veste côtelée Trekker Code Tech</t>
  </si>
  <si>
    <t>M5011605A</t>
  </si>
  <si>
    <t>1061613000182</t>
  </si>
  <si>
    <t>CODE TECH RIB TREKKER</t>
  </si>
  <si>
    <t>Short Code Tech</t>
  </si>
  <si>
    <t>M7110386A</t>
  </si>
  <si>
    <t>CODE TECH SHORT</t>
  </si>
  <si>
    <t>W1011050A</t>
  </si>
  <si>
    <t>VINTAGE COOPER EMBOSS TEE</t>
  </si>
  <si>
    <t>W6011616A</t>
  </si>
  <si>
    <t>2124035000406</t>
  </si>
  <si>
    <t>VINTAGE TRIBAL GRUNGE TANK</t>
  </si>
  <si>
    <t>Bas de bikini Tie &amp;amp; Dye</t>
  </si>
  <si>
    <t>W3010379A</t>
  </si>
  <si>
    <t>1040405502861</t>
  </si>
  <si>
    <t>CODE TIE DYE BIKINI BRIEF NH</t>
  </si>
  <si>
    <t>T-shirt classique embossé Cooper</t>
  </si>
  <si>
    <t>M1011539A</t>
  </si>
  <si>
    <t>2124035000410</t>
  </si>
  <si>
    <t>VINTAGE COOPER CLASS EMBS TEE</t>
  </si>
  <si>
    <t>Haut de bikini Tie &amp;amp; Dye</t>
  </si>
  <si>
    <t>W3010380A</t>
  </si>
  <si>
    <t>2124035000409</t>
  </si>
  <si>
    <t>CODE TIE DYE BIKINI TOP NH</t>
  </si>
  <si>
    <t>Maillot de bain Code Tie &amp;amp; Dye</t>
  </si>
  <si>
    <t>W3010381A</t>
  </si>
  <si>
    <t>CODE TIE DYE SWIMSUIT NH</t>
  </si>
  <si>
    <t>MS311477A</t>
  </si>
  <si>
    <t>1020201000361</t>
  </si>
  <si>
    <t>Veste Code Trekker</t>
  </si>
  <si>
    <t>M5011607A</t>
  </si>
  <si>
    <t>W3010310A</t>
  </si>
  <si>
    <t>2103330000194</t>
  </si>
  <si>
    <t>CODE TRIANGLE ELASTIC TOP NH</t>
  </si>
  <si>
    <t>Legging 7/8 en mesh Training</t>
  </si>
  <si>
    <t>M7110409A</t>
  </si>
  <si>
    <t>2102421502052</t>
  </si>
  <si>
    <t>CORE CARGO SHORTS</t>
  </si>
  <si>
    <t>W1011200A</t>
  </si>
  <si>
    <t>VINTAGE VL EMBELLISHED TEE</t>
  </si>
  <si>
    <t>M5011340A</t>
  </si>
  <si>
    <t>2102622501686</t>
  </si>
  <si>
    <t>VINTAGE CLASSIC HARRINGTON</t>
  </si>
  <si>
    <t>W2011887A</t>
  </si>
  <si>
    <t>2102421502046</t>
  </si>
  <si>
    <t>VINTAGE VL REAL ORIGINAL HOOD</t>
  </si>
  <si>
    <t>W1011197A</t>
  </si>
  <si>
    <t>VINTAGE VL RO BURNOUT TEE</t>
  </si>
  <si>
    <t>M4010645A</t>
  </si>
  <si>
    <t>W2011775A</t>
  </si>
  <si>
    <t>2144236000691</t>
  </si>
  <si>
    <t>VINTAGE FRANCHISE CREW</t>
  </si>
  <si>
    <t>Robe de jour portefeuille Vintage</t>
  </si>
  <si>
    <t>W8011274A</t>
  </si>
  <si>
    <t>VINTAGE WRAP DAY DRESS</t>
  </si>
  <si>
    <t>Y9011018A</t>
  </si>
  <si>
    <t>GWP CODE BUCKET HAT</t>
  </si>
  <si>
    <t>Y9110247A</t>
  </si>
  <si>
    <t>GWP CODE STASH BAG</t>
  </si>
  <si>
    <t>Y9110253A</t>
  </si>
  <si>
    <t>GWP VINTAGE BUM BAG</t>
  </si>
  <si>
    <t>Y9110249A</t>
  </si>
  <si>
    <t>1040405502881</t>
  </si>
  <si>
    <t>GWP VINTAGE KEY FOB</t>
  </si>
  <si>
    <t>T-shirt à logo en relief Terrain Vintage</t>
  </si>
  <si>
    <t>M1011687A</t>
  </si>
  <si>
    <t>1041514000105</t>
  </si>
  <si>
    <t>VINTAGE TERRAIN EMBOSS TEE</t>
  </si>
  <si>
    <t>Pantalon de survêtement Gym Tech</t>
  </si>
  <si>
    <t>MS311466A</t>
  </si>
  <si>
    <t>1041515000094</t>
  </si>
  <si>
    <t>GYMTECH JOGGER</t>
  </si>
  <si>
    <t>Short Gymtech</t>
  </si>
  <si>
    <t>MS311467A</t>
  </si>
  <si>
    <t>1041513500152</t>
  </si>
  <si>
    <t>GYMTECH SHORT</t>
  </si>
  <si>
    <t>Sweat à capuche zippé Gymtech</t>
  </si>
  <si>
    <t>MS311465A</t>
  </si>
  <si>
    <t>2124035000408</t>
  </si>
  <si>
    <t>GYMTECH ZIP HOODIE</t>
  </si>
  <si>
    <t>Bas de bikini Vintage Logo</t>
  </si>
  <si>
    <t>W3010374A</t>
  </si>
  <si>
    <t>2102421502077</t>
  </si>
  <si>
    <t>VINTAGE LOGO BIKINI BRIEF NH</t>
  </si>
  <si>
    <t>W1011267A</t>
  </si>
  <si>
    <t>BLACKOUT ROCK GRAPHIC T SHIRT</t>
  </si>
  <si>
    <t>W4010257A</t>
  </si>
  <si>
    <t>2102421502082</t>
  </si>
  <si>
    <t>LINEN BOYFRIEND SHIRT</t>
  </si>
  <si>
    <t>W1011271A</t>
  </si>
  <si>
    <t>2124035000407</t>
  </si>
  <si>
    <t>TAROT CARDS GRAPHIC T SHIRT</t>
  </si>
  <si>
    <t>W3010375A</t>
  </si>
  <si>
    <t>VINTAGE LOGO TRI BIKINI TOP NH</t>
  </si>
  <si>
    <t>M6010614A</t>
  </si>
  <si>
    <t>2103025000357</t>
  </si>
  <si>
    <t>OL CLASSIC TANK</t>
  </si>
  <si>
    <t>Haut en mousseline Studios</t>
  </si>
  <si>
    <t>W6011597A</t>
  </si>
  <si>
    <t>2144236500533</t>
  </si>
  <si>
    <t>Robe élégante Studios</t>
  </si>
  <si>
    <t>W8011334A</t>
  </si>
  <si>
    <t>2103330000190</t>
  </si>
  <si>
    <t>STUDIOS STATEMENT DRESS</t>
  </si>
  <si>
    <t>Legging moulant long en mesh Active</t>
  </si>
  <si>
    <t>WS311639A</t>
  </si>
  <si>
    <t>2103330500247</t>
  </si>
  <si>
    <t>ACTIVE MESH FULL LENGTH TIGHT</t>
  </si>
  <si>
    <t>WS311678A</t>
  </si>
  <si>
    <t>2123429000127</t>
  </si>
  <si>
    <t>Short de survêtement délavé Vintage</t>
  </si>
  <si>
    <t>W7110387A</t>
  </si>
  <si>
    <t>VINTAGE WASH SWEAT SHORT</t>
  </si>
  <si>
    <t>M7110401A</t>
  </si>
  <si>
    <t>1062016500171</t>
  </si>
  <si>
    <t>VINTAGE HEAVY CARGO SHORT</t>
  </si>
  <si>
    <t>Short de bain hawaïen Vintage</t>
  </si>
  <si>
    <t>M3010212A</t>
  </si>
  <si>
    <t>1078418200036</t>
  </si>
  <si>
    <t>VINTAGE HAWAIIAN SWIMSHORT</t>
  </si>
  <si>
    <t>M9710058A</t>
  </si>
  <si>
    <t>1078418200033</t>
  </si>
  <si>
    <t>SDR ESTRADA</t>
  </si>
  <si>
    <t>M9710054A</t>
  </si>
  <si>
    <t>2124035000420</t>
  </si>
  <si>
    <t>SDR GARRITSEN</t>
  </si>
  <si>
    <t>W3010384A</t>
  </si>
  <si>
    <t>2082217000563</t>
  </si>
  <si>
    <t>VINTAGE RUCHED BIKINI BRIEF NH</t>
  </si>
  <si>
    <t>Veste Roller Derby Vintage</t>
  </si>
  <si>
    <t>W5011452A</t>
  </si>
  <si>
    <t>1078418200031</t>
  </si>
  <si>
    <t>VINTAGE ROLLER DERBY SUIKAJAN</t>
  </si>
  <si>
    <t>Lunettes de soleil SDR Trailsman</t>
  </si>
  <si>
    <t>M9710055A</t>
  </si>
  <si>
    <t>2103025000367</t>
  </si>
  <si>
    <t>SDR TRAILSMAN</t>
  </si>
  <si>
    <t>Top dos nu Vintage</t>
  </si>
  <si>
    <t>W6011548A</t>
  </si>
  <si>
    <t>2144236500537</t>
  </si>
  <si>
    <t>VINTAGE HALTER TOP</t>
  </si>
  <si>
    <t>Mini robe After Party Studios</t>
  </si>
  <si>
    <t>W8011335A</t>
  </si>
  <si>
    <t>2144236500527</t>
  </si>
  <si>
    <t>STUDIOS AFTER PARTY MINI DRESS</t>
  </si>
  <si>
    <t>Robe boutonnée sur le devant Studios</t>
  </si>
  <si>
    <t>W8011351A</t>
  </si>
  <si>
    <t>STUDIOS BUTTON FRONT DRESS</t>
  </si>
  <si>
    <t>M7110406A</t>
  </si>
  <si>
    <t>2124035000421</t>
  </si>
  <si>
    <t>STUDIOS CORE CHINO SHORT</t>
  </si>
  <si>
    <t>W3010383A</t>
  </si>
  <si>
    <t>VINTAGE STRIPED BIKINI TOP NH</t>
  </si>
  <si>
    <t>W3010364A</t>
  </si>
  <si>
    <t>2103027000356</t>
  </si>
  <si>
    <t>VINTAGE TRI BIKINI TOP</t>
  </si>
  <si>
    <t>W6011572A</t>
  </si>
  <si>
    <t>VINTAGE CROCHET HALTER TOP</t>
  </si>
  <si>
    <t>WF310180A</t>
  </si>
  <si>
    <t>CODE DIP DYE SLIDE</t>
  </si>
  <si>
    <t>W1011086A</t>
  </si>
  <si>
    <t>VINTAGE SURF TEE</t>
  </si>
  <si>
    <t>W6110492A</t>
  </si>
  <si>
    <t>2144236500521</t>
  </si>
  <si>
    <t>VINTAGE DROPPED SHOULDER CABLE</t>
  </si>
  <si>
    <t>Robe en dentelle mélangée Studios</t>
  </si>
  <si>
    <t>W8011331A</t>
  </si>
  <si>
    <t>1041009500539</t>
  </si>
  <si>
    <t>STUDIOS LACE MIX DRESS</t>
  </si>
  <si>
    <t>Chemise boutonnée en lin et coton bio Studios</t>
  </si>
  <si>
    <t>M4010696A</t>
  </si>
  <si>
    <t>STUDIOS LINEN BD L/S SHIRT</t>
  </si>
  <si>
    <t>M4010498A</t>
  </si>
  <si>
    <t>2103026000504</t>
  </si>
  <si>
    <t>STUDIOS LINEN S/S SHIRT</t>
  </si>
  <si>
    <t>Débardeur de surf rayé vintage</t>
  </si>
  <si>
    <t>W6011567A</t>
  </si>
  <si>
    <t>2103026700086</t>
  </si>
  <si>
    <t>VINTAGE STRIPE SURF TANK</t>
  </si>
  <si>
    <t>W6011726A</t>
  </si>
  <si>
    <t>VINTAGE VL RAGLAN LS TOP</t>
  </si>
  <si>
    <t>M7010991A</t>
  </si>
  <si>
    <t>1020200500841</t>
  </si>
  <si>
    <t>STUDIOS OVERDYED LINEN JOGGER</t>
  </si>
  <si>
    <t>Veste Code Hybrid Trekker</t>
  </si>
  <si>
    <t>M5011608A</t>
  </si>
  <si>
    <t>1040405502874</t>
  </si>
  <si>
    <t>T-shirt Vintage Cooper Class Ringer en coton bio</t>
  </si>
  <si>
    <t>M1011625A</t>
  </si>
  <si>
    <t>1041009500553</t>
  </si>
  <si>
    <t>M4010635A</t>
  </si>
  <si>
    <t>W8011297A</t>
  </si>
  <si>
    <t>2102824000341</t>
  </si>
  <si>
    <t>VINTAGE NOTCH NECK MINI DRESS</t>
  </si>
  <si>
    <t>Chemise Studios Seventies</t>
  </si>
  <si>
    <t>W4010384A</t>
  </si>
  <si>
    <t>W6011769A</t>
  </si>
  <si>
    <t>2102422000105</t>
  </si>
  <si>
    <t>VINTAGE LACE LS WRAP OVER TOP</t>
  </si>
  <si>
    <t>T-shirt col V brodé et flammé</t>
  </si>
  <si>
    <t>W1011181A</t>
  </si>
  <si>
    <t>2159321600021</t>
  </si>
  <si>
    <t>STUDIOS SLUB EMB VEE TEE</t>
  </si>
  <si>
    <t>W9710039A</t>
  </si>
  <si>
    <t>1040405000641</t>
  </si>
  <si>
    <t>SDR ARION</t>
  </si>
  <si>
    <t>T-shirt à col V Studios</t>
  </si>
  <si>
    <t>M1011690A</t>
  </si>
  <si>
    <t>W2011632A</t>
  </si>
  <si>
    <t>VINTAGE RAINBOW HOOD</t>
  </si>
  <si>
    <t>W2011808A</t>
  </si>
  <si>
    <t>W2011793A</t>
  </si>
  <si>
    <t>1040405502867</t>
  </si>
  <si>
    <t>T-shirt à motif appliqué Vintage Great Outdoors</t>
  </si>
  <si>
    <t>M1011676A</t>
  </si>
  <si>
    <t>VINTAGE GREAT OUTDOORS APQ TEE</t>
  </si>
  <si>
    <t>W1011179A</t>
  </si>
  <si>
    <t>VINTAGE ATHLETIC RINGER TEE</t>
  </si>
  <si>
    <t>W2011780A</t>
  </si>
  <si>
    <t>2103025000369</t>
  </si>
  <si>
    <t>VINTAGE NOSTALGIA HOOD</t>
  </si>
  <si>
    <t>W6011732A</t>
  </si>
  <si>
    <t>1041211000296</t>
  </si>
  <si>
    <t>Débardeur Code Core Sport</t>
  </si>
  <si>
    <t>M6010736A</t>
  </si>
  <si>
    <t>2102622501657</t>
  </si>
  <si>
    <t>CODE CORE SPORT VEST</t>
  </si>
  <si>
    <t>Sweat à capuche à fleurs Scripted Vintage</t>
  </si>
  <si>
    <t>W2011733A</t>
  </si>
  <si>
    <t>M7010969A</t>
  </si>
  <si>
    <t>W2011794A</t>
  </si>
  <si>
    <t>VINTAGE RAINBOW ZIPHOOD</t>
  </si>
  <si>
    <t>M2012075A</t>
  </si>
  <si>
    <t>1040606501681</t>
  </si>
  <si>
    <t>CODE CORE SPORT ZIP HOOD</t>
  </si>
  <si>
    <t>Sweat à capuche Vintage Venue</t>
  </si>
  <si>
    <t>M2012091A</t>
  </si>
  <si>
    <t>1040405502898</t>
  </si>
  <si>
    <t>VINTAGE VENUE HOOD</t>
  </si>
  <si>
    <t>T-shirt Vintage Script Workwear</t>
  </si>
  <si>
    <t>M1011473A</t>
  </si>
  <si>
    <t>VINTAGE SCRIPT WORKWEAR TEE</t>
  </si>
  <si>
    <t>W1011115A</t>
  </si>
  <si>
    <t>2102421502003</t>
  </si>
  <si>
    <t>CODE SURPLUS OS BOXY TEE</t>
  </si>
  <si>
    <t>T-shirt Nostalgia Vintage</t>
  </si>
  <si>
    <t>W1011100A</t>
  </si>
  <si>
    <t>VINTAGE NOSTALGIA TEE</t>
  </si>
  <si>
    <t>M2013060A</t>
  </si>
  <si>
    <t>VINTAGE CITY SOUVENIR CREW UB</t>
  </si>
  <si>
    <t>M1011677A</t>
  </si>
  <si>
    <t>VINTAGE GREAT OUT APQ RGN TEE</t>
  </si>
  <si>
    <t>W1010984A</t>
  </si>
  <si>
    <t>VINTAGE RAINBOW TEE</t>
  </si>
  <si>
    <t>M1011713A</t>
  </si>
  <si>
    <t>VINTAGE CITY SOUVENIR TEE MW</t>
  </si>
  <si>
    <t>M2012562A</t>
  </si>
  <si>
    <t>W3010373A</t>
  </si>
  <si>
    <t>VINTAGE RUCHED BIKINI BRIEF</t>
  </si>
  <si>
    <t>M5011616A</t>
  </si>
  <si>
    <t>1040405502894</t>
  </si>
  <si>
    <t>VINTAGE DECK JACKET</t>
  </si>
  <si>
    <t>T-shirt Vintage City Souvenir</t>
  </si>
  <si>
    <t>M1011580A</t>
  </si>
  <si>
    <t>2102421501993</t>
  </si>
  <si>
    <t>T-shirt à motif floral avec inscription Vintage</t>
  </si>
  <si>
    <t>W1011055A</t>
  </si>
  <si>
    <t>1040808000180</t>
  </si>
  <si>
    <t>Chemise de rugby Vintage en appliqué</t>
  </si>
  <si>
    <t>M1110350A</t>
  </si>
  <si>
    <t>VINTAGE APPLIQUE RUGBY TOP</t>
  </si>
  <si>
    <t>M1011537A</t>
  </si>
  <si>
    <t>VINTAGE SCRIPT INDIGO WW TEE</t>
  </si>
  <si>
    <t>M1110385A</t>
  </si>
  <si>
    <t>2144236500531</t>
  </si>
  <si>
    <t>S/S VINTAGE DESTROYED POLO</t>
  </si>
  <si>
    <t>Combi-short Vintage Beach</t>
  </si>
  <si>
    <t>W8011305A</t>
  </si>
  <si>
    <t>VINTAGE BEACH PLAYSUIT</t>
  </si>
  <si>
    <t>M6010754A</t>
  </si>
  <si>
    <t>1040405502903</t>
  </si>
  <si>
    <t>VINTAGE RECORD LABEL VEST</t>
  </si>
  <si>
    <t>T-shirt Code Core Sport</t>
  </si>
  <si>
    <t>M1011656A</t>
  </si>
  <si>
    <t>2144236500522</t>
  </si>
  <si>
    <t>W8011306A</t>
  </si>
  <si>
    <t>VINTAGE BRODERIE MINI DRESS</t>
  </si>
  <si>
    <t>M2013213A</t>
  </si>
  <si>
    <t>M7110383A</t>
  </si>
  <si>
    <t>CODE CORE SPORT SHORT</t>
  </si>
  <si>
    <t>W9110337A</t>
  </si>
  <si>
    <t>VINTAGE RAINBOW PATCH MONTANA</t>
  </si>
  <si>
    <t>W6011584A</t>
  </si>
  <si>
    <t>1041009000195</t>
  </si>
  <si>
    <t>VINTAGE NOSTALGIA VEST</t>
  </si>
  <si>
    <t>M4010584A</t>
  </si>
  <si>
    <t>2144236500536</t>
  </si>
  <si>
    <t>STUDIOS OPEN COLLAR SHIRT</t>
  </si>
  <si>
    <t>Robe courte caraco Vintage à carreaux</t>
  </si>
  <si>
    <t>W8011307A</t>
  </si>
  <si>
    <t>VINTAGE CHECK CAMI MINI DRESS</t>
  </si>
  <si>
    <t>M5011697A</t>
  </si>
  <si>
    <t>STUDIOS XPD GILET</t>
  </si>
  <si>
    <t>M2013217A</t>
  </si>
  <si>
    <t>VINTAGE CREATURES CREW</t>
  </si>
  <si>
    <t>W2011777A</t>
  </si>
  <si>
    <t>VINTAGE ATHLETIC ZIPHOOD</t>
  </si>
  <si>
    <t>M2013061A</t>
  </si>
  <si>
    <t>1041211000302</t>
  </si>
  <si>
    <t>VINTAGE CREATURES CREW UB</t>
  </si>
  <si>
    <t>Débardeur fluo Vintage Venue</t>
  </si>
  <si>
    <t>M6010768A</t>
  </si>
  <si>
    <t>VINTAGE VENUE NEON VEST</t>
  </si>
  <si>
    <t>W1010978A</t>
  </si>
  <si>
    <t>1040607000841</t>
  </si>
  <si>
    <t>Bomber Vintage Collegiate</t>
  </si>
  <si>
    <t>M2012912A</t>
  </si>
  <si>
    <t>W7110371A</t>
  </si>
  <si>
    <t>VINTAGE RAINBOW SHORT</t>
  </si>
  <si>
    <t>W6011557A</t>
  </si>
  <si>
    <t>1040405502878</t>
  </si>
  <si>
    <t>VINTAGE EMBROIDED CAMI</t>
  </si>
  <si>
    <t>T-shirt classique Vintage Venue</t>
  </si>
  <si>
    <t>M1011582A</t>
  </si>
  <si>
    <t>VINTAGE VENUE CLASSIC TEE</t>
  </si>
  <si>
    <t>M2012564A</t>
  </si>
  <si>
    <t>2144236000684</t>
  </si>
  <si>
    <t>CODE CORE SPORT CREW</t>
  </si>
  <si>
    <t>Robe Code Tech</t>
  </si>
  <si>
    <t>W8011253A</t>
  </si>
  <si>
    <t>CODE TECH DRESS</t>
  </si>
  <si>
    <t>W7010878A</t>
  </si>
  <si>
    <t>1041211000305</t>
  </si>
  <si>
    <t>VINTAGE VELOUR FLARE TROUSERS</t>
  </si>
  <si>
    <t>Débardeur classique Vintage Terrain</t>
  </si>
  <si>
    <t>M6010755A</t>
  </si>
  <si>
    <t>1040607500679</t>
  </si>
  <si>
    <t>VINTAGE TERRAIN CLASSIC VEST</t>
  </si>
  <si>
    <t>Sweat ras du cou Creatures</t>
  </si>
  <si>
    <t>M2012389A</t>
  </si>
  <si>
    <t>1041211000304</t>
  </si>
  <si>
    <t>Débardeur classique Vintage Venue</t>
  </si>
  <si>
    <t>M6010753A</t>
  </si>
  <si>
    <t>VINTAGE VENUE CLASSIC VEST</t>
  </si>
  <si>
    <t>M2012497A</t>
  </si>
  <si>
    <t>VINTAGE SCRIPT WORKWEAR HOOD</t>
  </si>
  <si>
    <t>W2011904A</t>
  </si>
  <si>
    <t>VINTAGE RAINBOW ZIPHOOD UB</t>
  </si>
  <si>
    <t>W1011094A</t>
  </si>
  <si>
    <t>1040607500684</t>
  </si>
  <si>
    <t>VINTAGE SHAPERS &amp; MAKERS TEE</t>
  </si>
  <si>
    <t>Sweat ras-du-cou Vintage City Souvenir</t>
  </si>
  <si>
    <t>M2012385A</t>
  </si>
  <si>
    <t>1040405502872</t>
  </si>
  <si>
    <t>VINTAGE CITY SOUVENIR CREW</t>
  </si>
  <si>
    <t>T-shirt Vintage Creatures</t>
  </si>
  <si>
    <t>M1011585A</t>
  </si>
  <si>
    <t>2159321600026</t>
  </si>
  <si>
    <t>VINTAGE CREATURES TEE</t>
  </si>
  <si>
    <t>W9710038A</t>
  </si>
  <si>
    <t>1040405502871</t>
  </si>
  <si>
    <t>SDR DUNAWAY</t>
  </si>
  <si>
    <t>T-shirt Vintage Copper Label</t>
  </si>
  <si>
    <t>M1011627A</t>
  </si>
  <si>
    <t>VINTAGE COPPER LABEL TEE</t>
  </si>
  <si>
    <t>W3010361A</t>
  </si>
  <si>
    <t>VINTAGE MIX BANDEAU BIKINI TOP</t>
  </si>
  <si>
    <t>M7110300B</t>
  </si>
  <si>
    <t>1040405502873</t>
  </si>
  <si>
    <t>T-shirt Vintage Corporate Logo</t>
  </si>
  <si>
    <t>M1011475A</t>
  </si>
  <si>
    <t>1041211000299</t>
  </si>
  <si>
    <t>VINTAGE CORP LOGO TEE</t>
  </si>
  <si>
    <t>Débardeur Vintage Corporation Logo</t>
  </si>
  <si>
    <t>M6010730A</t>
  </si>
  <si>
    <t>2103025000373</t>
  </si>
  <si>
    <t>VINTAGE CORP LOGO VEST</t>
  </si>
  <si>
    <t>W6011651A</t>
  </si>
  <si>
    <t>1040405502911</t>
  </si>
  <si>
    <t>VINTAGE COTTON BEACH TOP</t>
  </si>
  <si>
    <t>T-shirt Vintage Great Outdoors</t>
  </si>
  <si>
    <t>M1011531A</t>
  </si>
  <si>
    <t>2123531100186</t>
  </si>
  <si>
    <t>VINTAGE GREAT OUTDOORS TEE</t>
  </si>
  <si>
    <t>Pantalon de jogging droit délavé Vintage</t>
  </si>
  <si>
    <t>W7010904A</t>
  </si>
  <si>
    <t>2103026700074</t>
  </si>
  <si>
    <t>VINTAGE WASH STRAIGHT JOGGER</t>
  </si>
  <si>
    <t>Haut à manches longues Vintage Nostalgia</t>
  </si>
  <si>
    <t>W6011614A</t>
  </si>
  <si>
    <t>VINTAGE NOSTALGIA LS TOP</t>
  </si>
  <si>
    <t>W7110392A</t>
  </si>
  <si>
    <t>1020200500845</t>
  </si>
  <si>
    <t>VINTAGE EMB SHORT</t>
  </si>
  <si>
    <t>Veste à capuche Deck Vintage</t>
  </si>
  <si>
    <t>M5011649A</t>
  </si>
  <si>
    <t>2159321600029</t>
  </si>
  <si>
    <t>VINTAGE HOODED DECK JKT</t>
  </si>
  <si>
    <t>W9710044A</t>
  </si>
  <si>
    <t>2102622501662</t>
  </si>
  <si>
    <t>SDR ORLANDO</t>
  </si>
  <si>
    <t>Sweat à capuche court délavé Vintage</t>
  </si>
  <si>
    <t>W2011868A</t>
  </si>
  <si>
    <t>VINTAGE WASH CROP HOOD</t>
  </si>
  <si>
    <t>M1011571A</t>
  </si>
  <si>
    <t>VINTAGE OD PRINTED TEE</t>
  </si>
  <si>
    <t>M6010749A</t>
  </si>
  <si>
    <t>VINTAGE RECORD LABEL LS TOP</t>
  </si>
  <si>
    <t>M6010751A</t>
  </si>
  <si>
    <t>1040405502965</t>
  </si>
  <si>
    <t>VINTAGE CREATURES LS TOP</t>
  </si>
  <si>
    <t>M1011705A</t>
  </si>
  <si>
    <t>1040405502963</t>
  </si>
  <si>
    <t>VINTAGE VL STORE TONAL TEE</t>
  </si>
  <si>
    <t>T-shirt classique Vintage Logo Store</t>
  </si>
  <si>
    <t>M1011697A</t>
  </si>
  <si>
    <t>VINTAGE VL STORE CLASSIC TEE</t>
  </si>
  <si>
    <t>M1011700A</t>
  </si>
  <si>
    <t>VINTAGE VL REAL ORIG SNOWY TEE</t>
  </si>
  <si>
    <t>M1011708A</t>
  </si>
  <si>
    <t>VINTAGE SUPER COOL TEE</t>
  </si>
  <si>
    <t>M2012982A</t>
  </si>
  <si>
    <t>2102421502047</t>
  </si>
  <si>
    <t>VINTAGE VL REAL ORIG SNOW HOOD</t>
  </si>
  <si>
    <t>W1011207A</t>
  </si>
  <si>
    <t>1040607500676</t>
  </si>
  <si>
    <t>VINTAGE VL PREM G FADE TEE</t>
  </si>
  <si>
    <t>Sweat Vintage Gym Athletic</t>
  </si>
  <si>
    <t>M2012099A</t>
  </si>
  <si>
    <t>1040607000847</t>
  </si>
  <si>
    <t>VINTAGE GYM ATHLETIC CREW</t>
  </si>
  <si>
    <t>Sweat à capuche zippé Gym Athletic</t>
  </si>
  <si>
    <t>M2012106A</t>
  </si>
  <si>
    <t>VINTAGE GYM ATHLETIC ZIPHOOD</t>
  </si>
  <si>
    <t>W3010362A</t>
  </si>
  <si>
    <t>2123833500168</t>
  </si>
  <si>
    <t>VINTAGE MIX PRINT BIKINI BRIEF</t>
  </si>
  <si>
    <t>Mini-jupe à volants Vintage</t>
  </si>
  <si>
    <t>W7210264A</t>
  </si>
  <si>
    <t>VINTAGE TIERED MINI SKIRT</t>
  </si>
  <si>
    <t>M7110298A</t>
  </si>
  <si>
    <t>M4010514A</t>
  </si>
  <si>
    <t>2102622501679</t>
  </si>
  <si>
    <t>VINTAGE HAWAIIAN SHIRT</t>
  </si>
  <si>
    <t>W2011891A</t>
  </si>
  <si>
    <t>1078418200034</t>
  </si>
  <si>
    <t>VINTAGE VL PREM G FADE HOOD</t>
  </si>
  <si>
    <t>M9710057A</t>
  </si>
  <si>
    <t>2159321600023</t>
  </si>
  <si>
    <t>SDR COLEMAN</t>
  </si>
  <si>
    <t>W9710042A</t>
  </si>
  <si>
    <t>2159321600028</t>
  </si>
  <si>
    <t>SDR BRITANNY</t>
  </si>
  <si>
    <t>W9710040A</t>
  </si>
  <si>
    <t>1040405502869</t>
  </si>
  <si>
    <t>SDR HOLLAND</t>
  </si>
  <si>
    <t>T-shirt Vintage Home Run</t>
  </si>
  <si>
    <t>M1011469A</t>
  </si>
  <si>
    <t>VINTAGE HOME RUN TEE</t>
  </si>
  <si>
    <t>MF110258A</t>
  </si>
  <si>
    <t>1040606501669</t>
  </si>
  <si>
    <t>Sweat à capuche classique Vintage Venue</t>
  </si>
  <si>
    <t>M2012415A</t>
  </si>
  <si>
    <t>1040606501716</t>
  </si>
  <si>
    <t>VINTAGE VENUE CLASSIC HOOD</t>
  </si>
  <si>
    <t>M2012977A</t>
  </si>
  <si>
    <t>2102421502081</t>
  </si>
  <si>
    <t>VINTAGE VL STORE CLASSIC HOOD</t>
  </si>
  <si>
    <t>T-shirt à motif Travel Souvenir</t>
  </si>
  <si>
    <t>W1011262A</t>
  </si>
  <si>
    <t>2102623500607</t>
  </si>
  <si>
    <t>TRAVEL SOUVENIR GRAPHIC TEE</t>
  </si>
  <si>
    <t>Sweat ras du cou à motif Travel Souvenir</t>
  </si>
  <si>
    <t>W2011996A</t>
  </si>
  <si>
    <t>1040606501698</t>
  </si>
  <si>
    <t>TRAVEL SOUVENIR GRAPHIC CREW</t>
  </si>
  <si>
    <t>Sweat à capuche Vintage Shadow</t>
  </si>
  <si>
    <t>M2012280A</t>
  </si>
  <si>
    <t>2103025000371</t>
  </si>
  <si>
    <t>VINTAGE SHADOW HOOD</t>
  </si>
  <si>
    <t>W6011647A</t>
  </si>
  <si>
    <t>VINTAGE LADDER TRIM CAMI</t>
  </si>
  <si>
    <t>M2012103A</t>
  </si>
  <si>
    <t>VINTAGE HOME RUN CREW</t>
  </si>
  <si>
    <t>W2011779A</t>
  </si>
  <si>
    <t>1040607000857</t>
  </si>
  <si>
    <t>VINTAGE CALI CUTOUT ZIPHOOD</t>
  </si>
  <si>
    <t>Gilet à capuche zippé à logo Vintage Cali</t>
  </si>
  <si>
    <t>M2012300A</t>
  </si>
  <si>
    <t>VINTAGE VL CALI ZIPHOOD</t>
  </si>
  <si>
    <t>W2011637A</t>
  </si>
  <si>
    <t>VINTAGE VL NARRATIVE ZIPHOOD</t>
  </si>
  <si>
    <t>W6011581A</t>
  </si>
  <si>
    <t>1040808500297</t>
  </si>
  <si>
    <t>VINTAGE CALI CUTOUT VEST</t>
  </si>
  <si>
    <t>Polo en piqué à manches longues</t>
  </si>
  <si>
    <t>M1110342A</t>
  </si>
  <si>
    <t>2103330500245</t>
  </si>
  <si>
    <t>STUDIOS L/S PIQUE POLO</t>
  </si>
  <si>
    <t>Débardeur long Train en coton biologique avec col cheminée</t>
  </si>
  <si>
    <t>WS311721A</t>
  </si>
  <si>
    <t>1040606501693</t>
  </si>
  <si>
    <t>Sweat à capuche Vintage Logo Cali</t>
  </si>
  <si>
    <t>M2012096A</t>
  </si>
  <si>
    <t>2124035000417</t>
  </si>
  <si>
    <t>VINTAGE VL CALI HOOD</t>
  </si>
  <si>
    <t>M7110389A</t>
  </si>
  <si>
    <t>2102422000113</t>
  </si>
  <si>
    <t>VINTAGE CARPENTER SHORT</t>
  </si>
  <si>
    <t>T-shirt à mancherons Vintage Logo</t>
  </si>
  <si>
    <t>W1011182A</t>
  </si>
  <si>
    <t>2102421501994</t>
  </si>
  <si>
    <t>VINTAGE LOGO CAP SLEEVE TEE</t>
  </si>
  <si>
    <t>T-shirt Vintage Cali Cutout</t>
  </si>
  <si>
    <t>W1011105A</t>
  </si>
  <si>
    <t>VINTAGE CALI CUTOUT TEE</t>
  </si>
  <si>
    <t>W7010913A</t>
  </si>
  <si>
    <t>1040607500694</t>
  </si>
  <si>
    <t>VINTAGE CALI CUTOUT JOGGER UB</t>
  </si>
  <si>
    <t>Pull ras-du-cou Vintage Shadow</t>
  </si>
  <si>
    <t>M2012283A</t>
  </si>
  <si>
    <t>1041211000301</t>
  </si>
  <si>
    <t>VINTAGE SHADOW CREW</t>
  </si>
  <si>
    <t>Débardeur Vintage Logo Cali</t>
  </si>
  <si>
    <t>M6010713A</t>
  </si>
  <si>
    <t>VINTAGE VL CALI VEST</t>
  </si>
  <si>
    <t>W2011625A</t>
  </si>
  <si>
    <t>1040405502890</t>
  </si>
  <si>
    <t>VINTAGE VL NARRATIVE CREW</t>
  </si>
  <si>
    <t>T-shirt Vintage Logo Cali</t>
  </si>
  <si>
    <t>M1011477A</t>
  </si>
  <si>
    <t>2103026000528</t>
  </si>
  <si>
    <t>VINTAGE VL CALI TEE</t>
  </si>
  <si>
    <t>W6011772A</t>
  </si>
  <si>
    <t>2102422000110</t>
  </si>
  <si>
    <t>VINTAGE RIB LACE TRIM CAMI TOP</t>
  </si>
  <si>
    <t>T-shirt rayé brodé Vintage Logo</t>
  </si>
  <si>
    <t>W1010990A</t>
  </si>
  <si>
    <t>1040405502859</t>
  </si>
  <si>
    <t>VINTAGE LOGO EMB STRIPE TEE</t>
  </si>
  <si>
    <t>T-shirt Japanese Graphic Logo</t>
  </si>
  <si>
    <t>M1011684A</t>
  </si>
  <si>
    <t>1040405502900</t>
  </si>
  <si>
    <t>T-shirt Vintage Scripted College</t>
  </si>
  <si>
    <t>M1011474A</t>
  </si>
  <si>
    <t>W2011768A</t>
  </si>
  <si>
    <t>M2013069A</t>
  </si>
  <si>
    <t>1040606501697</t>
  </si>
  <si>
    <t>VINTAGE VL CALI ZIPHOOD UB</t>
  </si>
  <si>
    <t>Sweat à capuche classique Vintage Cooper</t>
  </si>
  <si>
    <t>M2012517A</t>
  </si>
  <si>
    <t>1078418200032</t>
  </si>
  <si>
    <t>M9710053A</t>
  </si>
  <si>
    <t>2123531100183</t>
  </si>
  <si>
    <t>SDR STAMFORD</t>
  </si>
  <si>
    <t>Pantalon de survêtement Core Sports</t>
  </si>
  <si>
    <t>W7010888A</t>
  </si>
  <si>
    <t>W1011148A</t>
  </si>
  <si>
    <t>W1010985A</t>
  </si>
  <si>
    <t>2124035000416</t>
  </si>
  <si>
    <t>W3010377A</t>
  </si>
  <si>
    <t>1041009000189</t>
  </si>
  <si>
    <t>VINT MIX PRINT BIKINI BRIEF NH</t>
  </si>
  <si>
    <t>Chemise à manches courtes Vintage Loom</t>
  </si>
  <si>
    <t>M4010624A</t>
  </si>
  <si>
    <t>VINTAGE LOOM S/S SHIRT</t>
  </si>
  <si>
    <t>W6011587A</t>
  </si>
  <si>
    <t>1040607500693</t>
  </si>
  <si>
    <t>VINTAGE SHADOW VEST</t>
  </si>
  <si>
    <t>M2012098A</t>
  </si>
  <si>
    <t>2102622501642</t>
  </si>
  <si>
    <t>Sweat court droit à capuche Core Sport</t>
  </si>
  <si>
    <t>W2011829A</t>
  </si>
  <si>
    <t>1040607500692</t>
  </si>
  <si>
    <t>Sweat ras-du-cou classique Vintage Core Logo</t>
  </si>
  <si>
    <t>M2012499A</t>
  </si>
  <si>
    <t>VINTAGE CORE LOGO CLASSIC CREW</t>
  </si>
  <si>
    <t>W6011504A</t>
  </si>
  <si>
    <t>VINTAGE COOPER CLASSIC VEST</t>
  </si>
  <si>
    <t>W2011903A</t>
  </si>
  <si>
    <t>2123429000120</t>
  </si>
  <si>
    <t>VINTAGE CALI CUTOUT ZIPHOOD UB</t>
  </si>
  <si>
    <t>Short de survêtement Core Sport</t>
  </si>
  <si>
    <t>W7110326A</t>
  </si>
  <si>
    <t>CODE CORE SPORT SWEATSHORT</t>
  </si>
  <si>
    <t>W2011720A</t>
  </si>
  <si>
    <t>W1011103A</t>
  </si>
  <si>
    <t>W7010859A</t>
  </si>
  <si>
    <t>2102623500585</t>
  </si>
  <si>
    <t>VINTAGE CALI CUTOUT JOGGER</t>
  </si>
  <si>
    <t>Veste de survêtement à demi zippée Core Sport</t>
  </si>
  <si>
    <t>W2011613A</t>
  </si>
  <si>
    <t>1078418200035</t>
  </si>
  <si>
    <t>M9710056A</t>
  </si>
  <si>
    <t>SDR ALDA</t>
  </si>
  <si>
    <t>W2011900A</t>
  </si>
  <si>
    <t>2159321600027</t>
  </si>
  <si>
    <t>VINTAGE VL NARRATIVE HOOD UB</t>
  </si>
  <si>
    <t>W9710045A</t>
  </si>
  <si>
    <t>SDR CAMBERWELL</t>
  </si>
  <si>
    <t>W2011905A</t>
  </si>
  <si>
    <t>1040405502896</t>
  </si>
  <si>
    <t>VINTAGE VL NARRATIVE ZIP UB</t>
  </si>
  <si>
    <t>T-shirt Vintage Shapers &amp;amp; Makers</t>
  </si>
  <si>
    <t>M1011592A</t>
  </si>
  <si>
    <t>W2011629A</t>
  </si>
  <si>
    <t>1040405502882</t>
  </si>
  <si>
    <t>T-shirt Vintage Shadow en coton bio</t>
  </si>
  <si>
    <t>M1011530A</t>
  </si>
  <si>
    <t>2124035000419</t>
  </si>
  <si>
    <t>VINTAGE SHADOW TEE</t>
  </si>
  <si>
    <t>W3010382A</t>
  </si>
  <si>
    <t>2159220900113</t>
  </si>
  <si>
    <t>VINT STRIPED BIKINI BRIEF NH</t>
  </si>
  <si>
    <t>Sac à dos imprimé Montana</t>
  </si>
  <si>
    <t>W9110339A</t>
  </si>
  <si>
    <t>W2011631A</t>
  </si>
  <si>
    <t>2082217000566</t>
  </si>
  <si>
    <t>VINTAGE SCRIPTED COLL HOOD</t>
  </si>
  <si>
    <t>Veste imprimée Vintage Suikajan</t>
  </si>
  <si>
    <t>W5011475A</t>
  </si>
  <si>
    <t>VINTAGE PRINTED SUIKAJAN</t>
  </si>
  <si>
    <t>W8011094A</t>
  </si>
  <si>
    <t>VINTAGE MINI WRAP DRESS</t>
  </si>
  <si>
    <t>M4010516A</t>
  </si>
  <si>
    <t>2144236500526</t>
  </si>
  <si>
    <t>VINTAGE RESORT SHIRT</t>
  </si>
  <si>
    <t>Robe courte caraco en satin</t>
  </si>
  <si>
    <t>W8011420A</t>
  </si>
  <si>
    <t>2102421502013</t>
  </si>
  <si>
    <t>STUDIOS SATIN CAMI MINI DRESS</t>
  </si>
  <si>
    <t>T-shirt Vintage Roll With It</t>
  </si>
  <si>
    <t>W1011095A</t>
  </si>
  <si>
    <t>1040607500695</t>
  </si>
  <si>
    <t>Sweat ras-du-cou Code Heritage</t>
  </si>
  <si>
    <t>M2012371A</t>
  </si>
  <si>
    <t>2102623000670</t>
  </si>
  <si>
    <t>CODE HERITAGE CREW</t>
  </si>
  <si>
    <t>Blouson bomber Script Vintage Collegiate</t>
  </si>
  <si>
    <t>W2011865A</t>
  </si>
  <si>
    <t>VINTAGE SCRIPT COLLEGE BOMBER</t>
  </si>
  <si>
    <t>W1010977A</t>
  </si>
  <si>
    <t>VINTAGE COOPER CLASSIC RGR TEE</t>
  </si>
  <si>
    <t>W1011049A</t>
  </si>
  <si>
    <t>2102421502002</t>
  </si>
  <si>
    <t>T-shirt molletonné Vintage Scripted</t>
  </si>
  <si>
    <t>W1011054A</t>
  </si>
  <si>
    <t>1061914600252</t>
  </si>
  <si>
    <t>VINTAGE SCRIPTED INFILL TEE</t>
  </si>
  <si>
    <t>Pantalon de survêtement Vintage Mark</t>
  </si>
  <si>
    <t>M7010985A</t>
  </si>
  <si>
    <t>VINTAGE MARK JOGGER</t>
  </si>
  <si>
    <t>M1011578A</t>
  </si>
  <si>
    <t>VINTAGE SPEEDWAY TEE</t>
  </si>
  <si>
    <t>M1110272A</t>
  </si>
  <si>
    <t>2159321600024</t>
  </si>
  <si>
    <t>W9710041A</t>
  </si>
  <si>
    <t>1040405502889</t>
  </si>
  <si>
    <t>SDR 90'S ANGULAR</t>
  </si>
  <si>
    <t>T-shirt classique Vintage Cooper</t>
  </si>
  <si>
    <t>M1011481A</t>
  </si>
  <si>
    <t>M2013066A</t>
  </si>
  <si>
    <t>1040606501700</t>
  </si>
  <si>
    <t>VINTAGE VL CALI HOOD UB</t>
  </si>
  <si>
    <t>Sweat à capuche Vintage Logo Narrative</t>
  </si>
  <si>
    <t>M2012909A</t>
  </si>
  <si>
    <t>W5011455A</t>
  </si>
  <si>
    <t>2159321600025</t>
  </si>
  <si>
    <t>VINTAGE CROPPED COACH JACKET</t>
  </si>
  <si>
    <t>W9710037A</t>
  </si>
  <si>
    <t>1040405502879</t>
  </si>
  <si>
    <t>SDR SORCHA</t>
  </si>
  <si>
    <t>T-shirt à manches raglan Vintage Shadow</t>
  </si>
  <si>
    <t>M1011686A</t>
  </si>
  <si>
    <t>2102421502053</t>
  </si>
  <si>
    <t>VINTAGE SHADOW RAGLAN TEE</t>
  </si>
  <si>
    <t>T-shirt à fleurs Superstate</t>
  </si>
  <si>
    <t>W1011214A</t>
  </si>
  <si>
    <t>2159321600022</t>
  </si>
  <si>
    <t>VINTAGE SUPERSTATE FLORAL TEE</t>
  </si>
  <si>
    <t>W9710043A</t>
  </si>
  <si>
    <t>2159220900114</t>
  </si>
  <si>
    <t>SDR BONET</t>
  </si>
  <si>
    <t>Sac à dos Vintage Terrain Montana</t>
  </si>
  <si>
    <t>W9110340A</t>
  </si>
  <si>
    <t>VINTAGE TERRAIN MONTANA</t>
  </si>
  <si>
    <t>M2013017A</t>
  </si>
  <si>
    <t>VINTAGE TERRAIN OVERDYED HOOD</t>
  </si>
  <si>
    <t>W2011622A</t>
  </si>
  <si>
    <t>MS311474A</t>
  </si>
  <si>
    <t>2102622501688</t>
  </si>
  <si>
    <t>CORE TIGHT SHORT</t>
  </si>
  <si>
    <t>Sweat à capuche arc-en-ciel rétro</t>
  </si>
  <si>
    <t>W2011897A</t>
  </si>
  <si>
    <t>VINTAGE RETRO RAINBOW HOOD</t>
  </si>
  <si>
    <t>M1110291A</t>
  </si>
  <si>
    <t>2102421502063</t>
  </si>
  <si>
    <t>T-shirt arc-en-ciel Vintage Retro</t>
  </si>
  <si>
    <t>W1011213A</t>
  </si>
  <si>
    <t>1040405502892</t>
  </si>
  <si>
    <t>VINTAGE RETRO RAINBOW TEE</t>
  </si>
  <si>
    <t>T-shirt à manches raglan Vintage Cooper Class en coton bio</t>
  </si>
  <si>
    <t>M1011626A</t>
  </si>
  <si>
    <t>VINTAGE COOPER CLASS RGLN TEE</t>
  </si>
  <si>
    <t>Y9110248A</t>
  </si>
  <si>
    <t>GWP VINTAGE TOTE BAG</t>
  </si>
  <si>
    <t>W7110342A</t>
  </si>
  <si>
    <t>1040405502899</t>
  </si>
  <si>
    <t>VINTAGE COOPER CLASSIC SHORT</t>
  </si>
  <si>
    <t>T-shirt Vintage Tribal Surf</t>
  </si>
  <si>
    <t>M1011581A</t>
  </si>
  <si>
    <t>VINTAGE TRIBAL SURF TEE</t>
  </si>
  <si>
    <t>W1011092A</t>
  </si>
  <si>
    <t>1041211000303</t>
  </si>
  <si>
    <t>Débardeur Vintage à imprimé surf tribal</t>
  </si>
  <si>
    <t>M6010752A</t>
  </si>
  <si>
    <t>1040606501699</t>
  </si>
  <si>
    <t>Sweat à capuche Vintage Shapers &amp;amp; Makers</t>
  </si>
  <si>
    <t>M2012412A</t>
  </si>
  <si>
    <t>1040606501715</t>
  </si>
  <si>
    <t>VINTAGE SHAPERS &amp; MAKERS  HOOD</t>
  </si>
  <si>
    <t>Sweat à capuche Trading Co</t>
  </si>
  <si>
    <t>M2013023A</t>
  </si>
  <si>
    <t>VINTAGE TRADING CO HOOD</t>
  </si>
  <si>
    <t>W2011633A</t>
  </si>
  <si>
    <t>1040606501680</t>
  </si>
  <si>
    <t>Sweat à capuche fluo Vintage Venue</t>
  </si>
  <si>
    <t>M2012774A</t>
  </si>
  <si>
    <t>1040405502884</t>
  </si>
  <si>
    <t>VINTAGE VENUE NEON HOOD</t>
  </si>
  <si>
    <t>T-shirt fluo à manches raglan Vintage Venue</t>
  </si>
  <si>
    <t>M1011685A</t>
  </si>
  <si>
    <t>2144236000698</t>
  </si>
  <si>
    <t>VINTAGE VENUE NEON RAGLAN TEE</t>
  </si>
  <si>
    <t>Robe polo débardeur</t>
  </si>
  <si>
    <t>W8011266A</t>
  </si>
  <si>
    <t>1020201500200</t>
  </si>
  <si>
    <t>VINTAGE VEST POLO DRESS</t>
  </si>
  <si>
    <t>Veste en daim style années 70 Studios</t>
  </si>
  <si>
    <t>M5011637A</t>
  </si>
  <si>
    <t>STUDIOS 70'S SUEDE JACKET</t>
  </si>
  <si>
    <t>M2012093A</t>
  </si>
  <si>
    <t>1041211000307</t>
  </si>
  <si>
    <t>VINTAGE VL HOOD</t>
  </si>
  <si>
    <t>Débardeur Vintage Logo Heritage</t>
  </si>
  <si>
    <t>M6010710A</t>
  </si>
  <si>
    <t>2103026000497</t>
  </si>
  <si>
    <t>VINTAGE VL HERITAGE VEST</t>
  </si>
  <si>
    <t>T-shirt Vintage Logo Narrative</t>
  </si>
  <si>
    <t>W6011436A</t>
  </si>
  <si>
    <t>2102622501685</t>
  </si>
  <si>
    <t>VINTAGE VL NARRATIVE VEST</t>
  </si>
  <si>
    <t>Sweat à capuche et fleurs Vintage Logo Premium Goods</t>
  </si>
  <si>
    <t>W2011886A</t>
  </si>
  <si>
    <t>2102421502064</t>
  </si>
  <si>
    <t>VINTAGE VL PREM G FLORAL HOOD</t>
  </si>
  <si>
    <t>T-shirt floral à logo vintage Premium</t>
  </si>
  <si>
    <t>W1011204A</t>
  </si>
  <si>
    <t>VINTAGE VL PREM G FLORAL TEE</t>
  </si>
  <si>
    <t>W5011468A</t>
  </si>
  <si>
    <t>2124035000422</t>
  </si>
  <si>
    <t>STUDIOS SUEDE BIKER JACKET</t>
  </si>
  <si>
    <t>W3010378A</t>
  </si>
  <si>
    <t>1040405502964</t>
  </si>
  <si>
    <t>VINTAGE TRI BIKINI TOP NH</t>
  </si>
  <si>
    <t>M1011703A</t>
  </si>
  <si>
    <t>1040405502960</t>
  </si>
  <si>
    <t>VINTAGE VL MOUNTAIN TEE</t>
  </si>
  <si>
    <t>M1011710A</t>
  </si>
  <si>
    <t>1040606501717</t>
  </si>
  <si>
    <t>VINTAGE TRADING CO TEE</t>
  </si>
  <si>
    <t>M2013057A</t>
  </si>
  <si>
    <t>2102421502091</t>
  </si>
  <si>
    <t>W1011312A</t>
  </si>
  <si>
    <t>1040606501720</t>
  </si>
  <si>
    <t>VINTAGE VL NARRATIVE RS TEE</t>
  </si>
  <si>
    <t>Sweat à capuche Vintage Logo Mountain</t>
  </si>
  <si>
    <t>M2012986A</t>
  </si>
  <si>
    <t>2102622501698</t>
  </si>
  <si>
    <t>VINTAGE VL MOUNTAIN HOOD</t>
  </si>
  <si>
    <t>W2012035A</t>
  </si>
  <si>
    <t>1040405502994</t>
  </si>
  <si>
    <t>VINTAGE VL NARRATIVE METL HOOD</t>
  </si>
  <si>
    <t>M1011707A</t>
  </si>
  <si>
    <t>1040405502962</t>
  </si>
  <si>
    <t>VINTAGE RETRO REPEAT TEE</t>
  </si>
  <si>
    <t>M1011712A</t>
  </si>
  <si>
    <t>W2011825A</t>
  </si>
  <si>
    <t>1040606501741</t>
  </si>
  <si>
    <t>VL SCRIPTED COLL HOOD</t>
  </si>
  <si>
    <t>M2013019A</t>
  </si>
  <si>
    <t>2102421502078</t>
  </si>
  <si>
    <t>VINTAGE RETRO REPEAT HOOD</t>
  </si>
  <si>
    <t>T-shirt à motif Archive Neon</t>
  </si>
  <si>
    <t>W1011236A</t>
  </si>
  <si>
    <t>ARCHIVE NEON GRAPHIC T SHIRT</t>
  </si>
  <si>
    <t>W1011248A</t>
  </si>
  <si>
    <t>NEON VL T SHIRT</t>
  </si>
  <si>
    <t>W T-Shirt</t>
  </si>
  <si>
    <t>W6011545A</t>
  </si>
  <si>
    <t>1061815000281</t>
  </si>
  <si>
    <t>CODE BOXY RUGBY</t>
  </si>
  <si>
    <t>Chino droit Vintage</t>
  </si>
  <si>
    <t>M4010700A</t>
  </si>
  <si>
    <t>M7010989A</t>
  </si>
  <si>
    <t>1040405502972</t>
  </si>
  <si>
    <t>VINTAGE STRAIGHT CHINO</t>
  </si>
  <si>
    <t>M7110397B</t>
  </si>
  <si>
    <t>1040405502958</t>
  </si>
  <si>
    <t>VINTAGE OFFICER CHINO SHORT</t>
  </si>
  <si>
    <t>T-shirt surteint Vintage Logo Real Original</t>
  </si>
  <si>
    <t>M1011709A</t>
  </si>
  <si>
    <t>1040405502959</t>
  </si>
  <si>
    <t>VINTAGE SUPERBAM RAGLAN TEE</t>
  </si>
  <si>
    <t>M1011702A</t>
  </si>
  <si>
    <t>2102421502080</t>
  </si>
  <si>
    <t>VINTAGE VL REAL ORIG OD TEE</t>
  </si>
  <si>
    <t>T-shirt à logo japonais Vintage</t>
  </si>
  <si>
    <t>M1011706A</t>
  </si>
  <si>
    <t>2102622501692</t>
  </si>
  <si>
    <t>VINTAGE TERRAIN OVERDYED TEE</t>
  </si>
  <si>
    <t>Sweat à capuche avec logo vintage fluo</t>
  </si>
  <si>
    <t>W1011350A</t>
  </si>
  <si>
    <t>2102622501691</t>
  </si>
  <si>
    <t>JAPANESE VL GRAPHIC T SHIRT</t>
  </si>
  <si>
    <t>Sweat à capuche Vintage Logo japonais</t>
  </si>
  <si>
    <t>W2011961A</t>
  </si>
  <si>
    <t>2102623000694</t>
  </si>
  <si>
    <t>NEON VL HOODIE</t>
  </si>
  <si>
    <t>Sweat à capuche zippé Vintage Logo japonais</t>
  </si>
  <si>
    <t>W2012053A</t>
  </si>
  <si>
    <t>JAPANESE VL GRAPHIC HOODIE</t>
  </si>
  <si>
    <t>W2012055A</t>
  </si>
  <si>
    <t>JAPANESE VL GRAPHIC ZIPHOOD</t>
  </si>
  <si>
    <t>M1011002A</t>
  </si>
  <si>
    <t>VL EMBOSS TEE</t>
  </si>
  <si>
    <t>M1011716A</t>
  </si>
  <si>
    <t>VINTAGE INDUSTRIAL AUTO TEE MW</t>
  </si>
  <si>
    <t>M6010761A</t>
  </si>
  <si>
    <t>1040405502957</t>
  </si>
  <si>
    <t>VINTAGE TRAVEL STICKER LS TOP</t>
  </si>
  <si>
    <t>T-shirt Vintage Logo Americana</t>
  </si>
  <si>
    <t>M2012413A</t>
  </si>
  <si>
    <t>M1011695A</t>
  </si>
  <si>
    <t>1040405502910</t>
  </si>
  <si>
    <t>VINTAGE VL AMERICANA TEE</t>
  </si>
  <si>
    <t>T-shirt Lo-Fi Flyer</t>
  </si>
  <si>
    <t>M2011137A</t>
  </si>
  <si>
    <t>2102623000684</t>
  </si>
  <si>
    <t>VL EMBOSS HOOD</t>
  </si>
  <si>
    <t>Sweat à capuche zippé Vintage Merch Store</t>
  </si>
  <si>
    <t>M1011589A</t>
  </si>
  <si>
    <t>VINTAGE LO-FI FLYER TEE</t>
  </si>
  <si>
    <t>W2011863A</t>
  </si>
  <si>
    <t>1040606501723</t>
  </si>
  <si>
    <t>VINTAGE MERCH STORE ZIPHOOD</t>
  </si>
  <si>
    <t>M1011583A</t>
  </si>
  <si>
    <t>1040606501713</t>
  </si>
  <si>
    <t>VINTAGE SKATE SCENE TEE</t>
  </si>
  <si>
    <t>Sweat à capuche surteint Vintage Logo Premium</t>
  </si>
  <si>
    <t>M2013021A</t>
  </si>
  <si>
    <t>VINTAGE SUPERBAM RAGLAN HOOD</t>
  </si>
  <si>
    <t>M2012985A</t>
  </si>
  <si>
    <t>2102422000118</t>
  </si>
  <si>
    <t>VINTAGE VL PREM GOOD OD HOOD</t>
  </si>
  <si>
    <t>W8011026A</t>
  </si>
  <si>
    <t>2102422000117</t>
  </si>
  <si>
    <t>W1011328A</t>
  </si>
  <si>
    <t>2102422000119</t>
  </si>
  <si>
    <t>VINTAGE CROP BASEBALL TEE</t>
  </si>
  <si>
    <t>W1011338A</t>
  </si>
  <si>
    <t>2102421502018</t>
  </si>
  <si>
    <t>W1011337A</t>
  </si>
  <si>
    <t>W1011123A</t>
  </si>
  <si>
    <t>2102421502020</t>
  </si>
  <si>
    <t>T-shirt ajusté Vintage Merch Store</t>
  </si>
  <si>
    <t>M1011717A</t>
  </si>
  <si>
    <t>VINTAGE TRAVEL STICKER TEE MW</t>
  </si>
  <si>
    <t>W1011098A</t>
  </si>
  <si>
    <t>1040405502880</t>
  </si>
  <si>
    <t>VINTAGE MERCH STORE SKINNY TEE</t>
  </si>
  <si>
    <t>T-shirt classique Vintage Reworked</t>
  </si>
  <si>
    <t>M1011588A</t>
  </si>
  <si>
    <t>2103026000505</t>
  </si>
  <si>
    <t>VINTAGE INDUSTRIAL AUTO TEE</t>
  </si>
  <si>
    <t>Débardeur Vintage Merch Store</t>
  </si>
  <si>
    <t>M1011591A</t>
  </si>
  <si>
    <t>2144236500549</t>
  </si>
  <si>
    <t>VINTAGE REWORKED CLASSIC TEE</t>
  </si>
  <si>
    <t>W6011582A</t>
  </si>
  <si>
    <t>2144236500544</t>
  </si>
  <si>
    <t>VINTAGE MERCH STORE VEST</t>
  </si>
  <si>
    <t>W8011437A</t>
  </si>
  <si>
    <t>2144236500540</t>
  </si>
  <si>
    <t>VINTAGE LACE TRIM MAXI DRESS</t>
  </si>
  <si>
    <t>W8011432A</t>
  </si>
  <si>
    <t>2144236500542</t>
  </si>
  <si>
    <t>VINTAGE HALTER NECK PLAYSUIT</t>
  </si>
  <si>
    <t>W8011434A</t>
  </si>
  <si>
    <t>2144236500547</t>
  </si>
  <si>
    <t>VINTAGE HALTER NECK MIDI DRESS</t>
  </si>
  <si>
    <t>W8011439A</t>
  </si>
  <si>
    <t>2144236500550</t>
  </si>
  <si>
    <t>VINTAGE EMB JUMPSUIT</t>
  </si>
  <si>
    <t>W8011436A</t>
  </si>
  <si>
    <t>2144236500541</t>
  </si>
  <si>
    <t>VINTAGE ALL LACE MIDI DRESS</t>
  </si>
  <si>
    <t>W8011438A</t>
  </si>
  <si>
    <t>VINTAGE EMB MINI DRESS</t>
  </si>
  <si>
    <t>W8011433A</t>
  </si>
  <si>
    <t>2102623000668</t>
  </si>
  <si>
    <t>VINTAGE COLD SHOLD MINI DRESS</t>
  </si>
  <si>
    <t>Bomber en jersey Vintage Logo</t>
  </si>
  <si>
    <t>M5011639A</t>
  </si>
  <si>
    <t>STUDIOS 70'S LEATHER JACKET</t>
  </si>
  <si>
    <t>W2011872A</t>
  </si>
  <si>
    <t>1041210500668</t>
  </si>
  <si>
    <t>Haut Vintage Logo à manches longues raglan en coton bio</t>
  </si>
  <si>
    <t>M2012387A</t>
  </si>
  <si>
    <t>2102622501675</t>
  </si>
  <si>
    <t>VINTAGE INDUSTRIAL AUTO  CREW</t>
  </si>
  <si>
    <t>Sweat à capuche Vintage Merch Store</t>
  </si>
  <si>
    <t>M6010707A</t>
  </si>
  <si>
    <t>VINTAGE VL HERITAGE RGN LS TOP</t>
  </si>
  <si>
    <t>W2011766A</t>
  </si>
  <si>
    <t>W2011876A</t>
  </si>
  <si>
    <t>CODE ATH CLUB OS CREW</t>
  </si>
  <si>
    <t>M6010757A</t>
  </si>
  <si>
    <t>VINTAGE LO-FI FLYER VEST</t>
  </si>
  <si>
    <t>M2012911A</t>
  </si>
  <si>
    <t>1040405502912</t>
  </si>
  <si>
    <t>VINTAGE TERRAIN EMBOSS HOOD</t>
  </si>
  <si>
    <t>T-shirt Vintage Merch Store</t>
  </si>
  <si>
    <t>M1011690B</t>
  </si>
  <si>
    <t>M1011533A</t>
  </si>
  <si>
    <t>1041210500679</t>
  </si>
  <si>
    <t>VINTAGE MERCH STORE TEE</t>
  </si>
  <si>
    <t>M6010799A</t>
  </si>
  <si>
    <t>1061914600271</t>
  </si>
  <si>
    <t>VINTAGE VL STORE RAGLAN LS TOP</t>
  </si>
  <si>
    <t>M6010798A</t>
  </si>
  <si>
    <t>1040606501714</t>
  </si>
  <si>
    <t>VINTAGE VL PREM GOOD OD LS TOP</t>
  </si>
  <si>
    <t>M7011023A</t>
  </si>
  <si>
    <t>1061613500217</t>
  </si>
  <si>
    <t>VINTAGE VL AMERICANA JOGGER</t>
  </si>
  <si>
    <t>M2012974A</t>
  </si>
  <si>
    <t>VINTAGE VL AMERICANA HOOD</t>
  </si>
  <si>
    <t>M7110411A</t>
  </si>
  <si>
    <t>2102421502076</t>
  </si>
  <si>
    <t>Studios Executive Chino Short</t>
  </si>
  <si>
    <t>T-shirt Tattoo Graphic années 90</t>
  </si>
  <si>
    <t>W1011178A</t>
  </si>
  <si>
    <t>VINTAGE STACK GRAPHIC TEE</t>
  </si>
  <si>
    <t>W1011347A</t>
  </si>
  <si>
    <t>1040405502975</t>
  </si>
  <si>
    <t>TATTOO GRAPHIC 90'S TEE</t>
  </si>
  <si>
    <t>W1011255A</t>
  </si>
  <si>
    <t>WORKWEAR SCRIPTED GRAPHIC TEE</t>
  </si>
  <si>
    <t>M1011699A</t>
  </si>
  <si>
    <t>2144236500548</t>
  </si>
  <si>
    <t>VINTAGE VL STORE EMBOSS TEE</t>
  </si>
  <si>
    <t>WF310181A</t>
  </si>
  <si>
    <t>CODE TIE DYE SLIDE</t>
  </si>
  <si>
    <t>W8011435A</t>
  </si>
  <si>
    <t>1040405502974</t>
  </si>
  <si>
    <t>VINTAGE LACE NECK MIDI DRESS</t>
  </si>
  <si>
    <t>W7010894A</t>
  </si>
  <si>
    <t>1040606501725</t>
  </si>
  <si>
    <t>VINTAGE GREAT OUTDOORS JOGGER</t>
  </si>
  <si>
    <t>M1011701A</t>
  </si>
  <si>
    <t>1040606501726</t>
  </si>
  <si>
    <t>VINTAGE VL OD MARL TEE</t>
  </si>
  <si>
    <t>M2012984A</t>
  </si>
  <si>
    <t>1040405502945</t>
  </si>
  <si>
    <t>VINTAGE VL OD MARL HOOD</t>
  </si>
  <si>
    <t>M2012981A</t>
  </si>
  <si>
    <t>1040405502946</t>
  </si>
  <si>
    <t>VINTAGE VL RO EMBOSS HOOD</t>
  </si>
  <si>
    <t>T-shirt à motif et bordures contrastantes Ringspun Allstars PA</t>
  </si>
  <si>
    <t>M1011853A</t>
  </si>
  <si>
    <t>1040405502943</t>
  </si>
  <si>
    <t>ALLSTARS TP GRAPHIC RINGER TEE</t>
  </si>
  <si>
    <t>T-shirt à motif et bordures contrastantes Ringspun Allstars KC</t>
  </si>
  <si>
    <t>M1011850A</t>
  </si>
  <si>
    <t>1040405502949</t>
  </si>
  <si>
    <t>ALLSTARS PA GRAPHIC RINGER TEE</t>
  </si>
  <si>
    <t>T-shirt à motif Ringspun Allstars KB</t>
  </si>
  <si>
    <t>M1011848A</t>
  </si>
  <si>
    <t>1040405502950</t>
  </si>
  <si>
    <t>ALLSTARS KC GRAPHIC RINGER TEE</t>
  </si>
  <si>
    <t>T-shirt à motif et bordures contrastantes Ringspun Allstars FM</t>
  </si>
  <si>
    <t>M1011847A</t>
  </si>
  <si>
    <t>1040405502953</t>
  </si>
  <si>
    <t>ALLSTARS KB GRAPHIC RINGER TEE</t>
  </si>
  <si>
    <t>T-shirt à motif et bordures contrastantes Ringspun Allstars BS</t>
  </si>
  <si>
    <t>M1011844A</t>
  </si>
  <si>
    <t>1040405502942</t>
  </si>
  <si>
    <t>ALLSTARS FM GRAPHIC RINGER TEE</t>
  </si>
  <si>
    <t>T-shirt à motif et bordures contrastantes Ringspun Allstars</t>
  </si>
  <si>
    <t>M1011842A</t>
  </si>
  <si>
    <t>ALLSTARS BS GRAPHIC RINGER TEE</t>
  </si>
  <si>
    <t>M1011841A</t>
  </si>
  <si>
    <t>ALLSTARS BG GRAPHIC RINGER TEE</t>
  </si>
  <si>
    <t>M1011830A</t>
  </si>
  <si>
    <t>MOTORHEAD BAND TEE</t>
  </si>
  <si>
    <t>M1011829A</t>
  </si>
  <si>
    <t>1040607000871</t>
  </si>
  <si>
    <t>MOTLEY CRUE BAND TEE</t>
  </si>
  <si>
    <t>Haut de survêtement Ringspun Football Brésil</t>
  </si>
  <si>
    <t>M1011828A</t>
  </si>
  <si>
    <t>1040607000870</t>
  </si>
  <si>
    <t>IRON MAIDEN BAND TEE</t>
  </si>
  <si>
    <t>Haut de survêtement Ringspun Football Angleterre</t>
  </si>
  <si>
    <t>M2013222A</t>
  </si>
  <si>
    <t>2102421502060</t>
  </si>
  <si>
    <t>RS FOOTBALL BRAZIL TRACK TOP</t>
  </si>
  <si>
    <t>T-shirt boyfriend à motif TP Allstars</t>
  </si>
  <si>
    <t>M2013223A</t>
  </si>
  <si>
    <t>2102421502058</t>
  </si>
  <si>
    <t>RS FOOTBALL ENGLAND TRACK TOP</t>
  </si>
  <si>
    <t>T-shirt boyfriend à motif PA Ringspun Allstars</t>
  </si>
  <si>
    <t>W1011327A</t>
  </si>
  <si>
    <t>2102421502059</t>
  </si>
  <si>
    <t>ALLSTARS TP GRAPHIC BOYFRD TEE</t>
  </si>
  <si>
    <t>T-shirt Ringspun Allstars KC Vintage Re-issue</t>
  </si>
  <si>
    <t>W1011326A</t>
  </si>
  <si>
    <t>2102421502057</t>
  </si>
  <si>
    <t>ALLSTARS PA GRAPHIC BOYFRD TEE</t>
  </si>
  <si>
    <t>T-shirt boyfriend à motif KB Ringspun Allstars</t>
  </si>
  <si>
    <t>W1011325A</t>
  </si>
  <si>
    <t>2102421502054</t>
  </si>
  <si>
    <t>ALLSTARS KC GRAPHIC BOYFRD TEE</t>
  </si>
  <si>
    <t>T-shirt boyfriend à motif FM Ringspun Allstars</t>
  </si>
  <si>
    <t>W1011324A</t>
  </si>
  <si>
    <t>2102421502055</t>
  </si>
  <si>
    <t>ALLSTARS KB GRAPHIC BOYFRD TEE</t>
  </si>
  <si>
    <t>T-shirt boyfriend à motif BS Ringspun Allstars</t>
  </si>
  <si>
    <t>W1011322A</t>
  </si>
  <si>
    <t>2102421502056</t>
  </si>
  <si>
    <t>ALLSTARS FM GRAPHIC BOYFRD TEE</t>
  </si>
  <si>
    <t>T-shirt à motif et bords contrastants Allstars BG</t>
  </si>
  <si>
    <t>W1011321A</t>
  </si>
  <si>
    <t>2102421502072</t>
  </si>
  <si>
    <t>ALLSTARS BS GRAPHIC BOYFRD TEE</t>
  </si>
  <si>
    <t>W1011320A</t>
  </si>
  <si>
    <t>2102421502071</t>
  </si>
  <si>
    <t>ALLSTARS BG GRAPHIC BOYFRD TEE</t>
  </si>
  <si>
    <t>T-shirt Motley Crue</t>
  </si>
  <si>
    <t>W1011315A</t>
  </si>
  <si>
    <t>2102421502074</t>
  </si>
  <si>
    <t>MOTORHEAD CAP BAND TEE</t>
  </si>
  <si>
    <t>W1011313A</t>
  </si>
  <si>
    <t>2102421502073</t>
  </si>
  <si>
    <t>MOTLEY CRUE CAP BAND TEE</t>
  </si>
  <si>
    <t>T-shirt Iron Maiden</t>
  </si>
  <si>
    <t>W1011316A</t>
  </si>
  <si>
    <t>2102623000692</t>
  </si>
  <si>
    <t>METALLICA CAP BAND TEE</t>
  </si>
  <si>
    <t>W1011314A</t>
  </si>
  <si>
    <t>2102623000693</t>
  </si>
  <si>
    <t>IRON MAIDEN CAP BAND TEE</t>
  </si>
  <si>
    <t>W2012057A</t>
  </si>
  <si>
    <t>2103025500890</t>
  </si>
  <si>
    <t>W2012056A</t>
  </si>
  <si>
    <t>W6011788A</t>
  </si>
  <si>
    <t>2103027000359</t>
  </si>
  <si>
    <t>EMBROIDERED SMOCKED CAMI TOP</t>
  </si>
  <si>
    <t>W6011789A</t>
  </si>
  <si>
    <t>2103025000376</t>
  </si>
  <si>
    <t>CROCHET HALTER BRALET</t>
  </si>
  <si>
    <t>W6011779A</t>
  </si>
  <si>
    <t>2103025000381</t>
  </si>
  <si>
    <t>FLORAL EMBROIDERED BUSTIER TOP</t>
  </si>
  <si>
    <t>W6011790A</t>
  </si>
  <si>
    <t>2103025000375</t>
  </si>
  <si>
    <t>EMBROIDERED CAMI TOP</t>
  </si>
  <si>
    <t>W6011794A</t>
  </si>
  <si>
    <t>SS EMBROIDERED BUTTON TOP</t>
  </si>
  <si>
    <t>W6011796A</t>
  </si>
  <si>
    <t>2103025000377</t>
  </si>
  <si>
    <t>LS LACE TRIM SMOCKED BLOUSE</t>
  </si>
  <si>
    <t>W6011797A</t>
  </si>
  <si>
    <t>2103026000522</t>
  </si>
  <si>
    <t>LACE TRIM TIERED CAMI TOP</t>
  </si>
  <si>
    <t>Débardeur court à col montant</t>
  </si>
  <si>
    <t>W6011784A</t>
  </si>
  <si>
    <t>2103026000524</t>
  </si>
  <si>
    <t>SMOCKED EMBROIDERED CROP TOP</t>
  </si>
  <si>
    <t>Débardeur côtelé à rayures avec découpes dans le dos</t>
  </si>
  <si>
    <t>W6011699A</t>
  </si>
  <si>
    <t>2103026000523</t>
  </si>
  <si>
    <t>CROPPED MOCK NECK TANK</t>
  </si>
  <si>
    <t>Débardeur dos nageur ajouré à imprimé intégral</t>
  </si>
  <si>
    <t>W6011730A</t>
  </si>
  <si>
    <t>2103026000514</t>
  </si>
  <si>
    <t>STRIPE RIB RACER CUT OUT VEST</t>
  </si>
  <si>
    <t>Débardeur à motif TP Ringspun Allstars</t>
  </si>
  <si>
    <t>W6011729A</t>
  </si>
  <si>
    <t>2103026000521</t>
  </si>
  <si>
    <t>AOP RIB RACER CUT OUT VEST</t>
  </si>
  <si>
    <t>Débardeur Ringspun Allstars PA Vintage Re-issue</t>
  </si>
  <si>
    <t>W6011764A</t>
  </si>
  <si>
    <t>2103026000519</t>
  </si>
  <si>
    <t>ALLSTARS TP GRAPHIC VEST</t>
  </si>
  <si>
    <t>Débardeur Ringspun Allstars KC Vintage Re-issue</t>
  </si>
  <si>
    <t>W6011761A</t>
  </si>
  <si>
    <t>2103026000512</t>
  </si>
  <si>
    <t>ALLSTARS PA GRAPHIC VEST</t>
  </si>
  <si>
    <t>Débardeur à motif Ringspun Allstars KB</t>
  </si>
  <si>
    <t>W6011759A</t>
  </si>
  <si>
    <t>2103026000511</t>
  </si>
  <si>
    <t>ALLSTARS KC GRAPHIC VEST</t>
  </si>
  <si>
    <t>Débardeur Ringspun Allstars FM Vintage Re-issue</t>
  </si>
  <si>
    <t>W6011758A</t>
  </si>
  <si>
    <t>2103026000520</t>
  </si>
  <si>
    <t>ALLSTARS KB GRAPHIC VEST</t>
  </si>
  <si>
    <t>Débardeur à motif DH Ringspun Allstars</t>
  </si>
  <si>
    <t>W6011755A</t>
  </si>
  <si>
    <t>2103026000515</t>
  </si>
  <si>
    <t>ALLSTARS FM GRAPHIC VEST</t>
  </si>
  <si>
    <t>Débardeur à motifs BS Ringspun Allstars</t>
  </si>
  <si>
    <t>W6011754A</t>
  </si>
  <si>
    <t>2103026000517</t>
  </si>
  <si>
    <t>ALLSTARS DH GRAPHIC VEST</t>
  </si>
  <si>
    <t>Débardeur à motif BG Ringspun Allstars</t>
  </si>
  <si>
    <t>W6011753A</t>
  </si>
  <si>
    <t>2123632000253</t>
  </si>
  <si>
    <t>ALLSTARS BS GRAPHIC VEST</t>
  </si>
  <si>
    <t>W6011752A</t>
  </si>
  <si>
    <t>2123429500133</t>
  </si>
  <si>
    <t>ALLSTARS BG GRAPHIC VEST</t>
  </si>
  <si>
    <t>W7011011A</t>
  </si>
  <si>
    <t>CONTRAST CARPENTER PANT</t>
  </si>
  <si>
    <t>W7110406A</t>
  </si>
  <si>
    <t>2123833500170</t>
  </si>
  <si>
    <t>VINTAGE UTILITY CARGO SHORT</t>
  </si>
  <si>
    <t>W7110404A</t>
  </si>
  <si>
    <t>2123833500171</t>
  </si>
  <si>
    <t>CROCHET SHORT</t>
  </si>
  <si>
    <t>W7210305A</t>
  </si>
  <si>
    <t>2123834000052</t>
  </si>
  <si>
    <t>VINTAGE UTILITY PARA SKIRT</t>
  </si>
  <si>
    <t>Mini-jupe Workwear</t>
  </si>
  <si>
    <t>W7210316A</t>
  </si>
  <si>
    <t>2144236000703</t>
  </si>
  <si>
    <t>LACE TRIM MINI SKIRT</t>
  </si>
  <si>
    <t>W7210284A</t>
  </si>
  <si>
    <t>2144236000704</t>
  </si>
  <si>
    <t>WORKWEAR MINI SKIRT</t>
  </si>
  <si>
    <t>W8011525A</t>
  </si>
  <si>
    <t>2144236500551</t>
  </si>
  <si>
    <t>TATTOO HOOD SWEAT DRESS</t>
  </si>
  <si>
    <t>W8011555A</t>
  </si>
  <si>
    <t>2144236500560</t>
  </si>
  <si>
    <t>50'S EMB BANDEAU MINI DRESS</t>
  </si>
  <si>
    <t>W8011561A</t>
  </si>
  <si>
    <t>2144236500566</t>
  </si>
  <si>
    <t>SS EMB TIERED MIDI DRESS</t>
  </si>
  <si>
    <t>W8011564A</t>
  </si>
  <si>
    <t>2144236500554</t>
  </si>
  <si>
    <t>LACE FLARE SLEEVE MINI DRESS</t>
  </si>
  <si>
    <t>W8011563A</t>
  </si>
  <si>
    <t>2144236500561</t>
  </si>
  <si>
    <t>FLARE SLEEVE CUT OUT PLAYSUIT</t>
  </si>
  <si>
    <t>W8011548A</t>
  </si>
  <si>
    <t>EMBROIDERED CORSET MINI DRESS</t>
  </si>
  <si>
    <t>W8011545A</t>
  </si>
  <si>
    <t>2144236500555</t>
  </si>
  <si>
    <t>BEACH COVER UP LACE MAXI DRESS</t>
  </si>
  <si>
    <t>W8011593A</t>
  </si>
  <si>
    <t>2144236500567</t>
  </si>
  <si>
    <t>BEACH COVER UP LACE MINI DRESS</t>
  </si>
  <si>
    <t>W8011586A</t>
  </si>
  <si>
    <t>EMBELLISHED V NECK MINI DRESS</t>
  </si>
  <si>
    <t>W8011565A</t>
  </si>
  <si>
    <t>LACE TRIM CAMI PLAYSUIT</t>
  </si>
  <si>
    <t>Item Code
(In Store Lookup)</t>
  </si>
  <si>
    <t>Atricle Code
(Online Lookup)</t>
  </si>
  <si>
    <t>Date added to superdry.fr website</t>
  </si>
  <si>
    <t>Item Description (ENG)</t>
  </si>
  <si>
    <t>Item Description (FRA)</t>
  </si>
  <si>
    <t>Producy Sub Class</t>
  </si>
  <si>
    <t>Provenance du tissage</t>
  </si>
  <si>
    <t>Provenance de la teinture de l'impression</t>
  </si>
  <si>
    <t>Provenance de la confection</t>
  </si>
  <si>
    <t>Provenance du piquage</t>
  </si>
  <si>
    <t>Provenance du montage</t>
  </si>
  <si>
    <t>Provenance de la finition</t>
  </si>
  <si>
    <t>Sustainable Attribute</t>
  </si>
  <si>
    <t>COMPS</t>
  </si>
  <si>
    <t> </t>
  </si>
  <si>
    <t>AW22</t>
  </si>
  <si>
    <t>M Jacket</t>
  </si>
  <si>
    <t>Leather</t>
  </si>
  <si>
    <t>No Applicable Sustainable Materials</t>
  </si>
  <si>
    <t>W Jacket</t>
  </si>
  <si>
    <t>W Leather</t>
  </si>
  <si>
    <t>SS23</t>
  </si>
  <si>
    <t>SHELL / 100% LEATHER/ COW HIDE</t>
  </si>
  <si>
    <t>SHELL / 100% LEATHER/LAMB SKIN</t>
  </si>
  <si>
    <t>SHELL / 100% LEATHER/ GOAT SKIN</t>
  </si>
  <si>
    <t>SHELL / 100% SUEDE/ GOAT SKIN</t>
  </si>
  <si>
    <t>Recycled Content</t>
  </si>
  <si>
    <t>FL22</t>
  </si>
  <si>
    <t>M T-Shirt</t>
  </si>
  <si>
    <t>Printed T-Shirt</t>
  </si>
  <si>
    <t>100% Cotton</t>
  </si>
  <si>
    <t>60% Cotton, 40% Polyester</t>
  </si>
  <si>
    <t>Non-Printed T-Shirt</t>
  </si>
  <si>
    <t>Organic Cotton</t>
  </si>
  <si>
    <t>55% Cotton, 45% Polyester</t>
  </si>
  <si>
    <t>55% Recycled Cotton, 45% Recycled Polyester</t>
  </si>
  <si>
    <t>M Polo</t>
  </si>
  <si>
    <t>Pique Polo</t>
  </si>
  <si>
    <t>M Sweats</t>
  </si>
  <si>
    <t>Overhead Hood</t>
  </si>
  <si>
    <t>80% Cotton, 20% Polyester</t>
  </si>
  <si>
    <t>Sweats</t>
  </si>
  <si>
    <t>71% Cotton, 29% Polyester</t>
  </si>
  <si>
    <t>Zip Hood</t>
  </si>
  <si>
    <t>75% Cotton, 25% Recycled Polyester</t>
  </si>
  <si>
    <t>60% Cotton, 40% Recycled Polyester</t>
  </si>
  <si>
    <t>85% Cotton, 15% Polyester</t>
  </si>
  <si>
    <t>65% Cotton, 35% Polyester</t>
  </si>
  <si>
    <t>Wind Family</t>
  </si>
  <si>
    <t>100% Polyester</t>
  </si>
  <si>
    <t>Casual Jacket</t>
  </si>
  <si>
    <t>75% Wool, 25% Polyester</t>
  </si>
  <si>
    <t>Gilet</t>
  </si>
  <si>
    <t>97% Nylon, 3% Polyester</t>
  </si>
  <si>
    <t>M Tops</t>
  </si>
  <si>
    <t>Top</t>
  </si>
  <si>
    <t>Vest</t>
  </si>
  <si>
    <t>M Jersey Pant</t>
  </si>
  <si>
    <t>Jersey Pant</t>
  </si>
  <si>
    <t>55% Cotton, 45% Recycled Polyester</t>
  </si>
  <si>
    <t>M Short</t>
  </si>
  <si>
    <t>Woven Short</t>
  </si>
  <si>
    <t>98% Cotton, 2% Elastane</t>
  </si>
  <si>
    <t>Jersey Short</t>
  </si>
  <si>
    <t>Cotton in Conversion</t>
  </si>
  <si>
    <t>W Basic Non-Printed</t>
  </si>
  <si>
    <t>W Basic Printed</t>
  </si>
  <si>
    <t>W Sweats</t>
  </si>
  <si>
    <t>W Zip Hood</t>
  </si>
  <si>
    <t>W Overhead Hood</t>
  </si>
  <si>
    <t>87% Cotton, 13% Polyester</t>
  </si>
  <si>
    <t>W Wind Family</t>
  </si>
  <si>
    <t>W Tops</t>
  </si>
  <si>
    <t>W Jersey Vest</t>
  </si>
  <si>
    <t>W Short</t>
  </si>
  <si>
    <t>W Jersey Short</t>
  </si>
  <si>
    <t>W Bags</t>
  </si>
  <si>
    <t>W Rucksack</t>
  </si>
  <si>
    <t>M1011491A</t>
  </si>
  <si>
    <t>VINTAGE REPURPOSED TEE</t>
  </si>
  <si>
    <t>United Kingdom</t>
  </si>
  <si>
    <t>Jersey Polo</t>
  </si>
  <si>
    <t>M2012116A</t>
  </si>
  <si>
    <t>VINTAGE REPURPOSED HOODY</t>
  </si>
  <si>
    <t>M2012117A</t>
  </si>
  <si>
    <t>VINTAGE REPURPOSED CREW</t>
  </si>
  <si>
    <t>M Swimwear</t>
  </si>
  <si>
    <t>Swim Shorts</t>
  </si>
  <si>
    <t>M Underwear</t>
  </si>
  <si>
    <t>M Sleepwear</t>
  </si>
  <si>
    <t>M4010121A</t>
  </si>
  <si>
    <t>L/S PREMIUM STRETCH SHIRT</t>
  </si>
  <si>
    <t>M Shirt</t>
  </si>
  <si>
    <t>L/S Shirt</t>
  </si>
  <si>
    <t>M4010344A</t>
  </si>
  <si>
    <t>RESURRECTION SHIRT</t>
  </si>
  <si>
    <t>M4010436A</t>
  </si>
  <si>
    <t>TRAILSMAN CORD SHIRT</t>
  </si>
  <si>
    <t>M4010460A</t>
  </si>
  <si>
    <t>HERITAGE LUMBERJACK SHIRT</t>
  </si>
  <si>
    <t>M4010505A</t>
  </si>
  <si>
    <t>VINTAGE WESTERN SHIRT</t>
  </si>
  <si>
    <t>M4010525A</t>
  </si>
  <si>
    <t>VINTAGE OXFORD SHIRT</t>
  </si>
  <si>
    <t>M4010545A</t>
  </si>
  <si>
    <t>VINTAGE REVERE SS SHIRT</t>
  </si>
  <si>
    <t>Chemise à manches courtes Revere</t>
  </si>
  <si>
    <t>S/S Shirt</t>
  </si>
  <si>
    <t>Other sustainable material</t>
  </si>
  <si>
    <t>M4010548A</t>
  </si>
  <si>
    <t>VINTAGE MILLER WOOL SHIRT</t>
  </si>
  <si>
    <t>Surchemise en laine Miller avec doublure en sherpa</t>
  </si>
  <si>
    <t>M4010550A</t>
  </si>
  <si>
    <t>VINTAGE WOOL ZIP OVERSHIRT</t>
  </si>
  <si>
    <t>M4010551A</t>
  </si>
  <si>
    <t>M4010553A</t>
  </si>
  <si>
    <t>VINTAGE TRAILSMAN FLANNEL</t>
  </si>
  <si>
    <t>Chemise en flanelle Trailsman en coton bio</t>
  </si>
  <si>
    <t>M4010554A</t>
  </si>
  <si>
    <t>VINTAGE WORKWEAR SHIRT</t>
  </si>
  <si>
    <t>Chemise à manches longues en coton Workwear</t>
  </si>
  <si>
    <t>M4010557A</t>
  </si>
  <si>
    <t>VINTAGE PATCHED MILITARY SHIRT</t>
  </si>
  <si>
    <t>M4010559A</t>
  </si>
  <si>
    <t>VINTAGE LUMBERJACK SHIRT</t>
  </si>
  <si>
    <t>Chemise de bûcheron Vintage en coton bio</t>
  </si>
  <si>
    <t>M4010560A</t>
  </si>
  <si>
    <t>VINTAGE LUMBERJACK</t>
  </si>
  <si>
    <t>Chemise Lumberjack Vintage en coton bio</t>
  </si>
  <si>
    <t>M4010561A</t>
  </si>
  <si>
    <t>VINTAGE MERCHANT SHIRT</t>
  </si>
  <si>
    <t>Chemise en coton à carreaux Merchant</t>
  </si>
  <si>
    <t>M4010563A</t>
  </si>
  <si>
    <t>VINTAGE CHECK FLANNEL SHIRT</t>
  </si>
  <si>
    <t>Chemise à carreaux en flanelle</t>
  </si>
  <si>
    <t>M4010564A</t>
  </si>
  <si>
    <t>VINTAGE BORG LINED MILLER</t>
  </si>
  <si>
    <t>Surchemise doublée en peau lainée Miller</t>
  </si>
  <si>
    <t>M4010565A</t>
  </si>
  <si>
    <t>STUDIOS AOP SHIRT</t>
  </si>
  <si>
    <t>M4010599A</t>
  </si>
  <si>
    <t>M4010601A</t>
  </si>
  <si>
    <t>LINEN L/S SHIRT</t>
  </si>
  <si>
    <t>Chemise à manches longues en lin et coton</t>
  </si>
  <si>
    <t>M4010604A</t>
  </si>
  <si>
    <t>STUDIOS JERSEY L/S SHIRT</t>
  </si>
  <si>
    <t>M4010605A</t>
  </si>
  <si>
    <t>STUDIOS CTTN MICRO CHECK SHIRT</t>
  </si>
  <si>
    <t>Chemise à petits carreaux en coton</t>
  </si>
  <si>
    <t>M4010606A</t>
  </si>
  <si>
    <t>STUDIOS UNI OXFORD SHIRT</t>
  </si>
  <si>
    <t>M4010607A</t>
  </si>
  <si>
    <t>STUDIOS CASUAL LINEN L/S SHIRT</t>
  </si>
  <si>
    <t>Chemise décontractée à manches longues en lin</t>
  </si>
  <si>
    <t>M4010656A</t>
  </si>
  <si>
    <t>VINTAGE QUILTED OVERSHIRT</t>
  </si>
  <si>
    <t>Surchemise matelassée à carreaux</t>
  </si>
  <si>
    <t>M4010661A</t>
  </si>
  <si>
    <t>PREMIUM STRETCH SHIRT</t>
  </si>
  <si>
    <t>M4010662A</t>
  </si>
  <si>
    <t>PREMIUM STRETCH SHIRT REGULAR</t>
  </si>
  <si>
    <t>M4010663A</t>
  </si>
  <si>
    <t>PREMIUM STRETCH SHIRT SLIM</t>
  </si>
  <si>
    <t>M4010664A</t>
  </si>
  <si>
    <t>S/S PREMIUM STRETCH SHIRT</t>
  </si>
  <si>
    <t>M4010670A</t>
  </si>
  <si>
    <t>VINTAGE WOOL ZIP THROUGH SHIRT</t>
  </si>
  <si>
    <t>Surchemise zippée en laine à carreaux avec doublure en peau lainée</t>
  </si>
  <si>
    <t>M4010671A</t>
  </si>
  <si>
    <t>M4010675A</t>
  </si>
  <si>
    <t>MERCHANT QUILTED OVERSHIRT</t>
  </si>
  <si>
    <t>Surchemise matelassée Merchant</t>
  </si>
  <si>
    <t>M4010680A</t>
  </si>
  <si>
    <t>MERCHANT SHIRT</t>
  </si>
  <si>
    <t>Chemise Merchant</t>
  </si>
  <si>
    <t>M4010683A</t>
  </si>
  <si>
    <t>MERCHANT HERRINGBONE OVERSHIRT</t>
  </si>
  <si>
    <t>Surchemise Merchant Herringbone</t>
  </si>
  <si>
    <t>M4010687A</t>
  </si>
  <si>
    <t>VINTAGE CHECK LINED OVERSHIRT</t>
  </si>
  <si>
    <t>M4010690A</t>
  </si>
  <si>
    <t>VINTAGE MILLER LINED OVERSHIRT</t>
  </si>
  <si>
    <t>M4010691A</t>
  </si>
  <si>
    <t>CORE MILITARY PATCH HOOD</t>
  </si>
  <si>
    <t>M4010692A</t>
  </si>
  <si>
    <t>CORE MILITARY PATCH SHIRT</t>
  </si>
  <si>
    <t>M4010693A</t>
  </si>
  <si>
    <t>DENIM GOODS LS OVERHOOD</t>
  </si>
  <si>
    <t>M4010698A</t>
  </si>
  <si>
    <t>M4010736A</t>
  </si>
  <si>
    <t>CLASSIC LONDON BD SHIRT</t>
  </si>
  <si>
    <t>M5010143A</t>
  </si>
  <si>
    <t>MILITARY FLIGHT BOMBER</t>
  </si>
  <si>
    <t>M5010227C</t>
  </si>
  <si>
    <t>SPORTS PUFFER</t>
  </si>
  <si>
    <t>Padded</t>
  </si>
  <si>
    <t>M5010228A</t>
  </si>
  <si>
    <t>SDX PARKA</t>
  </si>
  <si>
    <t>M5011113A</t>
  </si>
  <si>
    <t>M5011132A</t>
  </si>
  <si>
    <t>M65 BORG LINED JACKET</t>
  </si>
  <si>
    <t>M5011146A</t>
  </si>
  <si>
    <t>M5011156A</t>
  </si>
  <si>
    <t>SPORTS PUFFER GILET</t>
  </si>
  <si>
    <t>M5011180A</t>
  </si>
  <si>
    <t>M5011201A</t>
  </si>
  <si>
    <t>M5011212A</t>
  </si>
  <si>
    <t>HOODED SPORTS PUFFER</t>
  </si>
  <si>
    <t>M5011242A</t>
  </si>
  <si>
    <t>M5011253A</t>
  </si>
  <si>
    <t>M5011254A</t>
  </si>
  <si>
    <t>NEW ROOKIE DOWN PARKA</t>
  </si>
  <si>
    <t>RDS Down</t>
  </si>
  <si>
    <t>M5011262A</t>
  </si>
  <si>
    <t>M5011274A</t>
  </si>
  <si>
    <t>M5011293A</t>
  </si>
  <si>
    <t>STUDIOS HARRINGTON</t>
  </si>
  <si>
    <t>M5011320A</t>
  </si>
  <si>
    <t>M5011324A</t>
  </si>
  <si>
    <t>M5011331A</t>
  </si>
  <si>
    <t>M5011353A</t>
  </si>
  <si>
    <t>VINTAGE COATED DENIM RACER JKT</t>
  </si>
  <si>
    <t>Denim</t>
  </si>
  <si>
    <t>M5011386A</t>
  </si>
  <si>
    <t>STUDIOS PADDED SHORT WOOL COAT</t>
  </si>
  <si>
    <t>Wool Coat</t>
  </si>
  <si>
    <t>M5011389A</t>
  </si>
  <si>
    <t>M5011390A</t>
  </si>
  <si>
    <t>M5011392A</t>
  </si>
  <si>
    <t>CODE MICROFIBRE MTN PUFFER</t>
  </si>
  <si>
    <t>M5011398A</t>
  </si>
  <si>
    <t>CNY TROPICAL COMBAT JACKET</t>
  </si>
  <si>
    <t>TBC</t>
  </si>
  <si>
    <t>M5011417A</t>
  </si>
  <si>
    <t>M5011420A</t>
  </si>
  <si>
    <t>VINTAGE HOODED MID LAYER</t>
  </si>
  <si>
    <t>Veste couche intermédiaire à capuche</t>
  </si>
  <si>
    <t>M5011422A</t>
  </si>
  <si>
    <t>VINTAGE MOUNTAIN PADDED PARKA</t>
  </si>
  <si>
    <t>M5011423A</t>
  </si>
  <si>
    <t>VINTAGE MOUNTAIN PUFFER JACKET</t>
  </si>
  <si>
    <t>M5011424A</t>
  </si>
  <si>
    <t>VINTAGE NON HOODED MID LAYER</t>
  </si>
  <si>
    <t>Doudoune courte et légère matelassée</t>
  </si>
  <si>
    <t>M5011425A</t>
  </si>
  <si>
    <t>M5011426A</t>
  </si>
  <si>
    <t>VINTAGE RETRO CB PUFFER</t>
  </si>
  <si>
    <t>M5011429A</t>
  </si>
  <si>
    <t>VINTAGE CHINOOK PARKA</t>
  </si>
  <si>
    <t>W5011418A</t>
  </si>
  <si>
    <t>Bomber en daim avec col en maille Studios</t>
  </si>
  <si>
    <t>M5011440A</t>
  </si>
  <si>
    <t>VINTAGE MOUNTAIN GILET</t>
  </si>
  <si>
    <t>Doudoune sans manches Vintage Mountain</t>
  </si>
  <si>
    <t>M5011454A</t>
  </si>
  <si>
    <t>VINTAGE MA1 BOMBER</t>
  </si>
  <si>
    <t>Bomber Vintage MA1</t>
  </si>
  <si>
    <t>M5011455A</t>
  </si>
  <si>
    <t>VINTAGE MILITARY PARKA</t>
  </si>
  <si>
    <t>Parka militaire Vintage</t>
  </si>
  <si>
    <t>M5011456A</t>
  </si>
  <si>
    <t>VINTAGE SHERPA ZIP THRU</t>
  </si>
  <si>
    <t>Veste zippée Sherpa</t>
  </si>
  <si>
    <t>M5011457A</t>
  </si>
  <si>
    <t>VINTAGE RANCH JACKET</t>
  </si>
  <si>
    <t>Veste de travail style ranch</t>
  </si>
  <si>
    <t>M5011458A</t>
  </si>
  <si>
    <t>Blouson Bomber Vintage Sukajan</t>
  </si>
  <si>
    <t>M5011459A</t>
  </si>
  <si>
    <t>VINTAGE VARSITY CORD BOMBER</t>
  </si>
  <si>
    <t>Bomber en velours côtelé Varsity</t>
  </si>
  <si>
    <t>M5011460A</t>
  </si>
  <si>
    <t>VINTAGE WOOL HARRINGTON</t>
  </si>
  <si>
    <t>M5011462A</t>
  </si>
  <si>
    <t>Bomber à capuche Workwear</t>
  </si>
  <si>
    <t>M5011472A</t>
  </si>
  <si>
    <t>STUDIOS MA1 BOMBER</t>
  </si>
  <si>
    <t>M5011474A</t>
  </si>
  <si>
    <t>STUDIOS PADDED GILET</t>
  </si>
  <si>
    <t>Doudoune sans manches rembourrée légère</t>
  </si>
  <si>
    <t>M5011476A</t>
  </si>
  <si>
    <t>STUDIOS HEAT SEAL GILET</t>
  </si>
  <si>
    <t>Doudoune légère courte sans manches</t>
  </si>
  <si>
    <t>M5011480A</t>
  </si>
  <si>
    <t>STUDIOS HEAT SEAL QUILT JACKET</t>
  </si>
  <si>
    <t>Veste matelassée thermocollée</t>
  </si>
  <si>
    <t>M5011481A</t>
  </si>
  <si>
    <t>STUDIOS PADDED JACKET</t>
  </si>
  <si>
    <t>Doudoune courte légère</t>
  </si>
  <si>
    <t>M5011484A</t>
  </si>
  <si>
    <t>STUDIOS PADDED HARRINGTON</t>
  </si>
  <si>
    <t>Veste Harrington rembourrée</t>
  </si>
  <si>
    <t>M5011489A</t>
  </si>
  <si>
    <t>STUDIOS SHORT DUVET COAT</t>
  </si>
  <si>
    <t>M5011492A</t>
  </si>
  <si>
    <t>STUDIOS WOOL PEA COAT</t>
  </si>
  <si>
    <t>Caban court en mélange de laine</t>
  </si>
  <si>
    <t>M5011495A</t>
  </si>
  <si>
    <t>CODE TECH CORE DOWN GILET</t>
  </si>
  <si>
    <t>Responsible Down</t>
  </si>
  <si>
    <t>M5011498A</t>
  </si>
  <si>
    <t>CODE XPD RADAR QUILT MIX JKT</t>
  </si>
  <si>
    <t>M5011500A</t>
  </si>
  <si>
    <t>Parka Everest à capuche en fourrure synthétique</t>
  </si>
  <si>
    <t>M5011501A</t>
  </si>
  <si>
    <t>CODE XPD EVEREST BOMBER</t>
  </si>
  <si>
    <t>M5011503A</t>
  </si>
  <si>
    <t>CODE XPD DOWN QUILT JKT</t>
  </si>
  <si>
    <t>M5011505A</t>
  </si>
  <si>
    <t>Doudoune à capuche XPD Sports</t>
  </si>
  <si>
    <t>M5011508A</t>
  </si>
  <si>
    <t>CODE XPD SHELL JKT</t>
  </si>
  <si>
    <t>Vareuse imperméable XPD</t>
  </si>
  <si>
    <t>M5011513A</t>
  </si>
  <si>
    <t>CODE SL HOODED LONGLINE PUFFER</t>
  </si>
  <si>
    <t>Manteau long à capuche et logo</t>
  </si>
  <si>
    <t>M5011514A</t>
  </si>
  <si>
    <t>M5011517A</t>
  </si>
  <si>
    <t>CODE MTN NON HOOD FUJI JKT</t>
  </si>
  <si>
    <t>M5011518A</t>
  </si>
  <si>
    <t>CODE MTN HOODED ALPINE JKT</t>
  </si>
  <si>
    <t>Veste à capuche Mountain Alpine</t>
  </si>
  <si>
    <t>M5011519A</t>
  </si>
  <si>
    <t>CODE MTN SPORT EXPLORER JKT</t>
  </si>
  <si>
    <t>Doudoune à capuche et quadrillage</t>
  </si>
  <si>
    <t>M5011534A</t>
  </si>
  <si>
    <t>VINTAGE MILTRY FAUX FUR PARKA</t>
  </si>
  <si>
    <t>Parka militaire avec fausse fourrure</t>
  </si>
  <si>
    <t>M5011543A</t>
  </si>
  <si>
    <t>M5011556A</t>
  </si>
  <si>
    <t>STUDIOS FISHTAIL PARKA</t>
  </si>
  <si>
    <t>M5011572A</t>
  </si>
  <si>
    <t>VINTAGE RETRO CORD PUFFER</t>
  </si>
  <si>
    <t>M5011573A</t>
  </si>
  <si>
    <t>VINTAGE EVEREST PARKA</t>
  </si>
  <si>
    <t>Parka à capuche avec fausse fourrure Everest</t>
  </si>
  <si>
    <t>M5011575A</t>
  </si>
  <si>
    <t>NON HOODED SPORTS PUFFER</t>
  </si>
  <si>
    <t>Doudoune sans capuche Sports</t>
  </si>
  <si>
    <t>M5011578A</t>
  </si>
  <si>
    <t>CODE XPD SPORTS LUXE PUFFER</t>
  </si>
  <si>
    <t>Doudoune XPD Sports Luxe</t>
  </si>
  <si>
    <t>M5011587A</t>
  </si>
  <si>
    <t>STUDIOS SUPER DUVET COAT</t>
  </si>
  <si>
    <t>Doudoune extra longue</t>
  </si>
  <si>
    <t>M5011587B</t>
  </si>
  <si>
    <t>M5011588A</t>
  </si>
  <si>
    <t>STUDIOS PADDED KNIT MIX JACKET</t>
  </si>
  <si>
    <t>Doudoune en maille mélangée Hybrid</t>
  </si>
  <si>
    <t>M5011589A</t>
  </si>
  <si>
    <t>STUDIOS WOOL PADDED TOWN COAT</t>
  </si>
  <si>
    <t>Manteau de ville en laine avec doublure amovible</t>
  </si>
  <si>
    <t>M5011656A</t>
  </si>
  <si>
    <t>M5011665A</t>
  </si>
  <si>
    <t>EVEREST HOODED PUFFER JKT</t>
  </si>
  <si>
    <t>Doudoune à capuche Everest</t>
  </si>
  <si>
    <t>M5011667A</t>
  </si>
  <si>
    <t>Veste courte rembourrée Touchline</t>
  </si>
  <si>
    <t>M5011669A</t>
  </si>
  <si>
    <t>SUPERLONG TOUCHLINE PADDED JKT</t>
  </si>
  <si>
    <t>Veste rembourrée ultra-longue Touchline</t>
  </si>
  <si>
    <t>M5011671A</t>
  </si>
  <si>
    <t>STUDIOS XPD INTEREST QUILT JKT</t>
  </si>
  <si>
    <t>Manteau matelassé léger à capuche</t>
  </si>
  <si>
    <t>M5011674A</t>
  </si>
  <si>
    <t>VINTAGE DENIM SHERPA JACKET</t>
  </si>
  <si>
    <t>Veste sherpa en jean</t>
  </si>
  <si>
    <t>M5011678A</t>
  </si>
  <si>
    <t>MERCHANT WOOL PEA COAT</t>
  </si>
  <si>
    <t>Caban en laine Merchant</t>
  </si>
  <si>
    <t>M5011679A</t>
  </si>
  <si>
    <t>MERCHANT MOLESKIN PEA COAT</t>
  </si>
  <si>
    <t>Caban en moleskine Merchant</t>
  </si>
  <si>
    <t>Formal Jacket</t>
  </si>
  <si>
    <t>M5011680A</t>
  </si>
  <si>
    <t>MERCHANT WOOL CHORE COAT</t>
  </si>
  <si>
    <t>Manteau Chore Merchant en laine</t>
  </si>
  <si>
    <t>M5011685A</t>
  </si>
  <si>
    <t>M5011688A</t>
  </si>
  <si>
    <t>VINTAGE MIXED VARS BOMBER JKT</t>
  </si>
  <si>
    <t>M5011696A</t>
  </si>
  <si>
    <t>VINTAGE WOOL HARRINGTON JKT</t>
  </si>
  <si>
    <t>M6010383A</t>
  </si>
  <si>
    <t>OL VINTAGE EMB LS TOP</t>
  </si>
  <si>
    <t>M6010396A</t>
  </si>
  <si>
    <t>L/S WAFFLE GRANDAD TOP</t>
  </si>
  <si>
    <t>M6010548A</t>
  </si>
  <si>
    <t>L/S GRANDAD TOP</t>
  </si>
  <si>
    <t>M6010549A</t>
  </si>
  <si>
    <t>VINTAGE BASEBALL L/S TOP</t>
  </si>
  <si>
    <t>M6010550B</t>
  </si>
  <si>
    <t>M6010618A</t>
  </si>
  <si>
    <t>STUDIOS SLUB L/S POCKET TEE</t>
  </si>
  <si>
    <t>M6010631A</t>
  </si>
  <si>
    <t>VINTAGE VL NARRATIVE LS TOP</t>
  </si>
  <si>
    <t>M6010632A</t>
  </si>
  <si>
    <t>VINTAGE VL CLASSIC L/S TOP</t>
  </si>
  <si>
    <t>M6010635A</t>
  </si>
  <si>
    <t>VINTAGE VL INTEREST L/S TOP</t>
  </si>
  <si>
    <t>M6010637A</t>
  </si>
  <si>
    <t>VINTAGE CL CLASSIC L/S TOP</t>
  </si>
  <si>
    <t>M6010671A</t>
  </si>
  <si>
    <t>L/S MICRO LOGO LOOSE TOP</t>
  </si>
  <si>
    <t>M6010676A</t>
  </si>
  <si>
    <t>VINTAGE PSYCH ROCK L/S TOP</t>
  </si>
  <si>
    <t>M6010677A</t>
  </si>
  <si>
    <t>VINTAGE INTO THE WOODS LS TOP</t>
  </si>
  <si>
    <t>M6010680A</t>
  </si>
  <si>
    <t>VINTAGE VL SODA POP L/S TOP</t>
  </si>
  <si>
    <t>M6010682A</t>
  </si>
  <si>
    <t>VINTAGE VENUE TONAL LS TOP</t>
  </si>
  <si>
    <t>Haut à manches longues Venue avec logo ton sur ton</t>
  </si>
  <si>
    <t>M6010683A</t>
  </si>
  <si>
    <t>T-shirt à manches longues Vintage 90s Terrain</t>
  </si>
  <si>
    <t>M6010684A</t>
  </si>
  <si>
    <t>VLE QUARTERBACK L/S TOP</t>
  </si>
  <si>
    <t>M6010688A</t>
  </si>
  <si>
    <t>VINTAGE WORKWEAR L/S TOP</t>
  </si>
  <si>
    <t>Haut à poche et manches longues en coton bio</t>
  </si>
  <si>
    <t>M6010691A</t>
  </si>
  <si>
    <t>VINTAGE OD L/S BASEBALL TOP</t>
  </si>
  <si>
    <t>M6010693A</t>
  </si>
  <si>
    <t>CODE TECH LS TOP</t>
  </si>
  <si>
    <t>Haut à manches longues Tech</t>
  </si>
  <si>
    <t>M6010697A</t>
  </si>
  <si>
    <t>VINTAGE OD SLUB L/S GRANDAD</t>
  </si>
  <si>
    <t>M6010699A</t>
  </si>
  <si>
    <t>M6010722A</t>
  </si>
  <si>
    <t>VINTAGE BLACKOUT L/S TOP</t>
  </si>
  <si>
    <t>M6010724A</t>
  </si>
  <si>
    <t>STUDIOS L/S TOP</t>
  </si>
  <si>
    <t>Haut en jersey flammé à manches longues</t>
  </si>
  <si>
    <t>M6010725A</t>
  </si>
  <si>
    <t>CODE SL APPLIQUE LS TOP</t>
  </si>
  <si>
    <t>M6010726A</t>
  </si>
  <si>
    <t>STUDIOS L/S SLUB HENLEY</t>
  </si>
  <si>
    <t>Haut à col tunisien flammé Studios en coton bio</t>
  </si>
  <si>
    <t>M6010794A</t>
  </si>
  <si>
    <t>ATHLETIC RINGER L/S TOP</t>
  </si>
  <si>
    <t>M6110283A</t>
  </si>
  <si>
    <t>ACADEMY DYED TEXTURED CREW</t>
  </si>
  <si>
    <t>M Knit</t>
  </si>
  <si>
    <t>Jumper</t>
  </si>
  <si>
    <t>M6110289A</t>
  </si>
  <si>
    <t>VINTAGE EMB COTTON/CASH HENLEY</t>
  </si>
  <si>
    <t>M6110292A</t>
  </si>
  <si>
    <t>VINTAGE EMB COTTON/CASH VEE</t>
  </si>
  <si>
    <t>M6110293A</t>
  </si>
  <si>
    <t>M6110296A</t>
  </si>
  <si>
    <t>TEXTURED TWIST CREW</t>
  </si>
  <si>
    <t>M6110305A</t>
  </si>
  <si>
    <t>JACOB CABLE CREW</t>
  </si>
  <si>
    <t>M6110308A</t>
  </si>
  <si>
    <t>JACOB HENLEY</t>
  </si>
  <si>
    <t>M6110436A</t>
  </si>
  <si>
    <t>STUDIOS MERINO CREW</t>
  </si>
  <si>
    <t>M6110437A</t>
  </si>
  <si>
    <t>STUDIOS MERINO HENLEY</t>
  </si>
  <si>
    <t>M6110459A</t>
  </si>
  <si>
    <t>VINTAGE TEXTURED CREW KNIT</t>
  </si>
  <si>
    <t>M6110467A</t>
  </si>
  <si>
    <t>VINTAGE VARSITY CARDIGAN</t>
  </si>
  <si>
    <t>Cardigan</t>
  </si>
  <si>
    <t>M6110468A</t>
  </si>
  <si>
    <t>VINTAGE SHAWL ZIP THROUGH</t>
  </si>
  <si>
    <t>Cardigan zippé à col châle à motif</t>
  </si>
  <si>
    <t>M6110474A</t>
  </si>
  <si>
    <t>VINTAGE VARSITY CREW</t>
  </si>
  <si>
    <t>M6110478A</t>
  </si>
  <si>
    <t>VINTAGE VARSITY HENLEY</t>
  </si>
  <si>
    <t>M6110480A</t>
  </si>
  <si>
    <t>VINTAGE LAMBSWOOL CREW</t>
  </si>
  <si>
    <t>M6110481A</t>
  </si>
  <si>
    <t>VINTAGE PATTERN CREW</t>
  </si>
  <si>
    <t>M6110483A</t>
  </si>
  <si>
    <t>VINTAGE FAIRISLE CREW</t>
  </si>
  <si>
    <t>M6110486A</t>
  </si>
  <si>
    <t>STUDIOS ESSENTIAL COTTN HENLEY</t>
  </si>
  <si>
    <t>M6110487A</t>
  </si>
  <si>
    <t>STUDIOS ESSENTIAL COTTON CREW</t>
  </si>
  <si>
    <t>M6110492A</t>
  </si>
  <si>
    <t>STUDIOS MERINO GRANDAD</t>
  </si>
  <si>
    <t>Haut à col tunisien ras-du-cou en laine mérinos</t>
  </si>
  <si>
    <t>M6110495A</t>
  </si>
  <si>
    <t>STUDIOS MERINO ZIP THROUGH</t>
  </si>
  <si>
    <t>Cardigan zippé en laine mérinos</t>
  </si>
  <si>
    <t>M6110498A</t>
  </si>
  <si>
    <t>VINTAGE HENLEY</t>
  </si>
  <si>
    <t>M6110499A</t>
  </si>
  <si>
    <t>VINTAGE ROLL NECK</t>
  </si>
  <si>
    <t>Pull à col roulé en laine mérinos mélangée</t>
  </si>
  <si>
    <t>M6110500A</t>
  </si>
  <si>
    <t>VINTAGE SHAWL JUMPER</t>
  </si>
  <si>
    <t>Pull châle en tricot à motifs</t>
  </si>
  <si>
    <t>M6110512A</t>
  </si>
  <si>
    <t>MERINO VEE NECK</t>
  </si>
  <si>
    <t>M6110513A</t>
  </si>
  <si>
    <t>STUDIOS CHUNKY ROLL NECK</t>
  </si>
  <si>
    <t>Pull épais à col roulé en alpaga</t>
  </si>
  <si>
    <t>M6110514A</t>
  </si>
  <si>
    <t>Pull ras-du-cou en laine mérinos</t>
  </si>
  <si>
    <t>M6110515A</t>
  </si>
  <si>
    <t>Pull semi-zippé en laine mérinos</t>
  </si>
  <si>
    <t>M6110516A</t>
  </si>
  <si>
    <t>STUDIOS MERINO ROLL NECK</t>
  </si>
  <si>
    <t>Pull à col roulé en mérinos</t>
  </si>
  <si>
    <t>M6110517A</t>
  </si>
  <si>
    <t>STUDIOS CABLE ROLL NECK</t>
  </si>
  <si>
    <t>Pull en mailles torsadées à col roulé</t>
  </si>
  <si>
    <t>M6110526A</t>
  </si>
  <si>
    <t>VINTAGE JACOB CREW</t>
  </si>
  <si>
    <t>Pull ras-du-cou en laine mélangée torsadée</t>
  </si>
  <si>
    <t>M6110527A</t>
  </si>
  <si>
    <t>VINTAGE JACOB HENLEY</t>
  </si>
  <si>
    <t>Pull vintage à col tunisien Jacob</t>
  </si>
  <si>
    <t>M6110530A</t>
  </si>
  <si>
    <t>Pull châle</t>
  </si>
  <si>
    <t>M6110538A</t>
  </si>
  <si>
    <t>BRUSHED KNITTED CREW JUMPER</t>
  </si>
  <si>
    <t>Pull ras-du-cou en maille brossée</t>
  </si>
  <si>
    <t>M6110539A</t>
  </si>
  <si>
    <t>VINTAGE RIBBED HENLEY</t>
  </si>
  <si>
    <t>Pull côtelé à col tunisien</t>
  </si>
  <si>
    <t>M6110540A</t>
  </si>
  <si>
    <t>VINTAGE TWEED MOCK NECK</t>
  </si>
  <si>
    <t>Pull à col cheminée en laine mélangée effet tweed</t>
  </si>
  <si>
    <t>M7010656A</t>
  </si>
  <si>
    <t>COLLEGIATE JOGGER</t>
  </si>
  <si>
    <t>M7010750A</t>
  </si>
  <si>
    <t>M7010793A</t>
  </si>
  <si>
    <t>CORE CARGO</t>
  </si>
  <si>
    <t>M Woven Pant</t>
  </si>
  <si>
    <t>Woven Pant</t>
  </si>
  <si>
    <t>M7010801A</t>
  </si>
  <si>
    <t>CODE SL APPLIQUE JOGGER</t>
  </si>
  <si>
    <t>M7010804A</t>
  </si>
  <si>
    <t>M7010804B</t>
  </si>
  <si>
    <t>M7010815A</t>
  </si>
  <si>
    <t>SUPERDRY CODE ESSENTIAL JOGGER</t>
  </si>
  <si>
    <t>M7010822A</t>
  </si>
  <si>
    <t>VINTAGE ATH CLUB JOGGER</t>
  </si>
  <si>
    <t>M7010824A</t>
  </si>
  <si>
    <t>VINTAGE VL INTEREST JOGGER</t>
  </si>
  <si>
    <t>M7010825A</t>
  </si>
  <si>
    <t>Pantalon de survêtement Vintage 90s Terrain</t>
  </si>
  <si>
    <t>M7010855A</t>
  </si>
  <si>
    <t>STUDIOS SKINNY</t>
  </si>
  <si>
    <t>Jean skinny en coton bio</t>
  </si>
  <si>
    <t>M7010856A</t>
  </si>
  <si>
    <t>STUDIOS SLIM CORD</t>
  </si>
  <si>
    <t>M7010857A</t>
  </si>
  <si>
    <t>CODE SL VELOUR JOGGER</t>
  </si>
  <si>
    <t>M7010865A</t>
  </si>
  <si>
    <t>CODE SL FLEECE JOGGER</t>
  </si>
  <si>
    <t>M7010879A</t>
  </si>
  <si>
    <t>CODE SL CLASSIC APQ JOGGER</t>
  </si>
  <si>
    <t>M7010880A</t>
  </si>
  <si>
    <t>VINTAGE PARA CARGO</t>
  </si>
  <si>
    <t>Pantalon cargo Vintage Parachute en coton bio</t>
  </si>
  <si>
    <t>M7010882A</t>
  </si>
  <si>
    <t>VINTAGE BAGGY CARGO</t>
  </si>
  <si>
    <t>Pantalon cargo baggy en coton biologique</t>
  </si>
  <si>
    <t>M7010883A</t>
  </si>
  <si>
    <t>VINTAGE FATIGUE PANT</t>
  </si>
  <si>
    <t>M7010886A</t>
  </si>
  <si>
    <t>VINTAGE STRAIGHT JEAN</t>
  </si>
  <si>
    <t>Denim Pant</t>
  </si>
  <si>
    <t>M7010887A</t>
  </si>
  <si>
    <t>VINTAGE SLIM STRAIGHT JEANS</t>
  </si>
  <si>
    <t>Jean droit slim en coton bio</t>
  </si>
  <si>
    <t>M7010888A</t>
  </si>
  <si>
    <t>VINTAGE SLIM JEANS</t>
  </si>
  <si>
    <t>Jean slim en coton bio</t>
  </si>
  <si>
    <t>M7010890A</t>
  </si>
  <si>
    <t>VINTAGE SKINNY JEANS</t>
  </si>
  <si>
    <t>Jean Skinny en coton bio</t>
  </si>
  <si>
    <t>M7010892A</t>
  </si>
  <si>
    <t>M7010928A</t>
  </si>
  <si>
    <t>STUDIOS SLIM JEAN</t>
  </si>
  <si>
    <t>M7010929A</t>
  </si>
  <si>
    <t>VINTAGE CARPENTER JEANS</t>
  </si>
  <si>
    <t>Jean Carpenter en coton bio</t>
  </si>
  <si>
    <t>M7010936A</t>
  </si>
  <si>
    <t>OFFICERS SLIM CHINO TROUSERS</t>
  </si>
  <si>
    <t>M7010938A</t>
  </si>
  <si>
    <t>STUDIOS SLIM</t>
  </si>
  <si>
    <t>Jean slim</t>
  </si>
  <si>
    <t>M7010963A</t>
  </si>
  <si>
    <t>VINTAGE CL CLASSIC JOGGER</t>
  </si>
  <si>
    <t>M7010970A</t>
  </si>
  <si>
    <t>T&amp;F CLASSIC JOGGER</t>
  </si>
  <si>
    <t>M7010971A</t>
  </si>
  <si>
    <t>COLLECTIVE JOGGER</t>
  </si>
  <si>
    <t>M7010975A</t>
  </si>
  <si>
    <t>CODE MICRO LOGO JOGGER</t>
  </si>
  <si>
    <t>Pantalon de survêtement à micro logo Code</t>
  </si>
  <si>
    <t>M7011022A</t>
  </si>
  <si>
    <t>M7011024A</t>
  </si>
  <si>
    <t>MERCHANT SLIM JEAN</t>
  </si>
  <si>
    <t>Jean slim Merchant en coton biologique</t>
  </si>
  <si>
    <t>M7011026A</t>
  </si>
  <si>
    <t>SUPERSTATE JOGGER</t>
  </si>
  <si>
    <t>M7011044A</t>
  </si>
  <si>
    <t>NIPPORI SKINNY</t>
  </si>
  <si>
    <t>M7011045A</t>
  </si>
  <si>
    <t>SHIBOYA SKINNY</t>
  </si>
  <si>
    <t>M7011046A</t>
  </si>
  <si>
    <t>TAKASAKI SKINNY</t>
  </si>
  <si>
    <t>M7011047A</t>
  </si>
  <si>
    <t>ISESAKI SKINNY</t>
  </si>
  <si>
    <t>M7011048A</t>
  </si>
  <si>
    <t>AMAKUSA SKINNY</t>
  </si>
  <si>
    <t>M7011049A</t>
  </si>
  <si>
    <t>MATSUMAE SLIM</t>
  </si>
  <si>
    <t>M7011050A</t>
  </si>
  <si>
    <t>IBARA SLIM</t>
  </si>
  <si>
    <t>M7011051A</t>
  </si>
  <si>
    <t>AIZUMI SLIM</t>
  </si>
  <si>
    <t>M7011053A</t>
  </si>
  <si>
    <t>KOJIMA BOOT CUT</t>
  </si>
  <si>
    <t>M7011054A</t>
  </si>
  <si>
    <t>TOKYO BOOT CUT</t>
  </si>
  <si>
    <t>M7011055A</t>
  </si>
  <si>
    <t>NARUTO BOOT CUT</t>
  </si>
  <si>
    <t>M7011056A</t>
  </si>
  <si>
    <t>MIYOSHI BOOT CUT</t>
  </si>
  <si>
    <t>M7011057A</t>
  </si>
  <si>
    <t>MATSUSAKA SKINNY</t>
  </si>
  <si>
    <t>M7011058A</t>
  </si>
  <si>
    <t>NISHIJIN SLIM</t>
  </si>
  <si>
    <t>M7011059A</t>
  </si>
  <si>
    <t>KURASHIKI SLIM</t>
  </si>
  <si>
    <t>M7011060A</t>
  </si>
  <si>
    <t>OKAYAMA SLIM</t>
  </si>
  <si>
    <t>M7011061A</t>
  </si>
  <si>
    <t>KASAOKA SLIM</t>
  </si>
  <si>
    <t>M7011062A</t>
  </si>
  <si>
    <t>YAMAGATA SLIM</t>
  </si>
  <si>
    <t>M7011063A</t>
  </si>
  <si>
    <t>SHIRAKAWA SLIM</t>
  </si>
  <si>
    <t>M7011064A</t>
  </si>
  <si>
    <t>MIMASAKA SLIM</t>
  </si>
  <si>
    <t>M7011065A</t>
  </si>
  <si>
    <t>TAKIKAWA SLIM</t>
  </si>
  <si>
    <t>M7011066A</t>
  </si>
  <si>
    <t>YAMAGA SLIM</t>
  </si>
  <si>
    <t>M7011067A</t>
  </si>
  <si>
    <t>YAMASAKI SLIM COMFORT</t>
  </si>
  <si>
    <t>M7011068A</t>
  </si>
  <si>
    <t>KOBE SLIM COMFORT</t>
  </si>
  <si>
    <t>M7011069A</t>
  </si>
  <si>
    <t>MIMA SLIM COMFORT</t>
  </si>
  <si>
    <t>M7011070A</t>
  </si>
  <si>
    <t>TOKUSHIMA SLIM COMFORT</t>
  </si>
  <si>
    <t>M7011071A</t>
  </si>
  <si>
    <t>YOKOHAMA SLIM COMFORT</t>
  </si>
  <si>
    <t>M7011073A</t>
  </si>
  <si>
    <t>KYOTO SLIM COMFORT</t>
  </si>
  <si>
    <t>M7011074A</t>
  </si>
  <si>
    <t>HIMEJI SLIM COMFORT</t>
  </si>
  <si>
    <t>M7011075A</t>
  </si>
  <si>
    <t>TSUYAMA  SLIM COMFORT</t>
  </si>
  <si>
    <t>M7011076A</t>
  </si>
  <si>
    <t>SHINSHIRO SLIM COMFORT</t>
  </si>
  <si>
    <t>M7011077A</t>
  </si>
  <si>
    <t>TATSUNO SLIM COMFORT</t>
  </si>
  <si>
    <t>M7011079A</t>
  </si>
  <si>
    <t>TAKAHASHI SLIM COMFORT</t>
  </si>
  <si>
    <t>M7011080A</t>
  </si>
  <si>
    <t>MIHARA SLIM COMFORT</t>
  </si>
  <si>
    <t>M7011081A</t>
  </si>
  <si>
    <t>MIKASA SLIM COMFORT</t>
  </si>
  <si>
    <t>M7011082A</t>
  </si>
  <si>
    <t>SHIKOKU STRAIGHT</t>
  </si>
  <si>
    <t>M7011083A</t>
  </si>
  <si>
    <t>YOSHIRO STRAIGHT</t>
  </si>
  <si>
    <t>M7011084A</t>
  </si>
  <si>
    <t>OSAKA STRAIGHT</t>
  </si>
  <si>
    <t>M7011085A</t>
  </si>
  <si>
    <t>KASABI STRAIGHT</t>
  </si>
  <si>
    <t>M7011086A</t>
  </si>
  <si>
    <t>TOMIOKA STRAIGHT</t>
  </si>
  <si>
    <t>M7011087A</t>
  </si>
  <si>
    <t>ASAKURA TAPERED</t>
  </si>
  <si>
    <t>M7011088A</t>
  </si>
  <si>
    <t>TONOSHO TAPERED</t>
  </si>
  <si>
    <t>M7011089A</t>
  </si>
  <si>
    <t>MIYOSHI TAPERED</t>
  </si>
  <si>
    <t>M7011090A</t>
  </si>
  <si>
    <t>TAKEHARA TAPERED</t>
  </si>
  <si>
    <t>M7011092A</t>
  </si>
  <si>
    <t>Le pantalon Cord Carpenter</t>
  </si>
  <si>
    <t>M7110335A</t>
  </si>
  <si>
    <t>CODE SL APPLIQUE SWEATSHORT</t>
  </si>
  <si>
    <t>M7110396A</t>
  </si>
  <si>
    <t>SUPERSTATE SHORT</t>
  </si>
  <si>
    <t>M7110397A</t>
  </si>
  <si>
    <t>M9010246A</t>
  </si>
  <si>
    <t>TRAWLER CABLE BEANIE</t>
  </si>
  <si>
    <t>M Hats and Knitted Accs</t>
  </si>
  <si>
    <t>M Beanie</t>
  </si>
  <si>
    <t>M9011225A</t>
  </si>
  <si>
    <t>VINTAGE LOGO BEANIE</t>
  </si>
  <si>
    <t>M9011226A</t>
  </si>
  <si>
    <t>VINTAGE LOGO ACCESSORY SET</t>
  </si>
  <si>
    <t>M9210091A</t>
  </si>
  <si>
    <t>VINTAGE BADGEMAN BELT</t>
  </si>
  <si>
    <t>M Sundries</t>
  </si>
  <si>
    <t>M Belts</t>
  </si>
  <si>
    <t>M9210099A</t>
  </si>
  <si>
    <t>VINTAGE CLASSIC WEBBING  BELT</t>
  </si>
  <si>
    <t>M9210101A</t>
  </si>
  <si>
    <t>VINTAGE BOXED BELT</t>
  </si>
  <si>
    <t>Coffret cadeau ceinture en cuir</t>
  </si>
  <si>
    <t>M9210103A</t>
  </si>
  <si>
    <t>MONTAUK FABRIC BELT</t>
  </si>
  <si>
    <t>M9210109A</t>
  </si>
  <si>
    <t>AOP LINEMAN BELT</t>
  </si>
  <si>
    <t>M9210110A</t>
  </si>
  <si>
    <t>BADGEMAN AOP BELT</t>
  </si>
  <si>
    <t>M9210111A</t>
  </si>
  <si>
    <t>VERMONT LEATHER BELT</t>
  </si>
  <si>
    <t>M9210113A</t>
  </si>
  <si>
    <t>STUDDED LEATHER BELT</t>
  </si>
  <si>
    <t>M9210114A</t>
  </si>
  <si>
    <t>EMBOSS LEATHER BELT</t>
  </si>
  <si>
    <t>M9210115A</t>
  </si>
  <si>
    <t>PROFILE BELT</t>
  </si>
  <si>
    <t>M9310556A</t>
  </si>
  <si>
    <t>VINTAGE LOGO GLOVE</t>
  </si>
  <si>
    <t>M Glove</t>
  </si>
  <si>
    <t>M9310557A</t>
  </si>
  <si>
    <t>VINTAGE LOGO SCARF</t>
  </si>
  <si>
    <t>M Scarf</t>
  </si>
  <si>
    <t>M9310558A</t>
  </si>
  <si>
    <t>VINTAGE LOGO CLASSIC GLOVE</t>
  </si>
  <si>
    <t>M9810144A</t>
  </si>
  <si>
    <t>NYC BIFOLD LEATHER WALLET</t>
  </si>
  <si>
    <t>M Wallet Purse Holder</t>
  </si>
  <si>
    <t>MF110217A</t>
  </si>
  <si>
    <t>M Shoe</t>
  </si>
  <si>
    <t>M Trainer</t>
  </si>
  <si>
    <t>Vegan</t>
  </si>
  <si>
    <t>MF110218A</t>
  </si>
  <si>
    <t>VINTAGE VEGAN FAUX VULC LOW</t>
  </si>
  <si>
    <t>MF110221A</t>
  </si>
  <si>
    <t>MF110248A</t>
  </si>
  <si>
    <t>MF110249A</t>
  </si>
  <si>
    <t>Baskets véganes à lacets Chunky</t>
  </si>
  <si>
    <t>MF110257A</t>
  </si>
  <si>
    <t>Tennis décontractées en toile végane</t>
  </si>
  <si>
    <t>MF310220A</t>
  </si>
  <si>
    <t>M Flip Flop</t>
  </si>
  <si>
    <t>MS110106A</t>
  </si>
  <si>
    <t>M Snow</t>
  </si>
  <si>
    <t>M Snow Tops</t>
  </si>
  <si>
    <t>MS110109A</t>
  </si>
  <si>
    <t>SNOW TECH OVERSHIRT</t>
  </si>
  <si>
    <t>MS110117A</t>
  </si>
  <si>
    <t>Pantalon de ski Ultimate Rescue</t>
  </si>
  <si>
    <t>M Snow Pant</t>
  </si>
  <si>
    <t>MS110119A</t>
  </si>
  <si>
    <t>FREERIDE BIB PANT</t>
  </si>
  <si>
    <t>MS110121A</t>
  </si>
  <si>
    <t>MS110122A</t>
  </si>
  <si>
    <t>MS110123A</t>
  </si>
  <si>
    <t>Pantalon Ski Rescue</t>
  </si>
  <si>
    <t>MS110130A</t>
  </si>
  <si>
    <t>M Snow Jackets</t>
  </si>
  <si>
    <t>MS110132A</t>
  </si>
  <si>
    <t>FREERIDE JACKET</t>
  </si>
  <si>
    <t>MS110133A</t>
  </si>
  <si>
    <t>RADAR PRO PUFFER</t>
  </si>
  <si>
    <t>Doudoune Ski Radar Pro</t>
  </si>
  <si>
    <t>MS110134A</t>
  </si>
  <si>
    <t>SNOW ULTRA JACKET</t>
  </si>
  <si>
    <t>Veste Snow Ultra</t>
  </si>
  <si>
    <t>MS110135A</t>
  </si>
  <si>
    <t>MS110138A</t>
  </si>
  <si>
    <t>SNOW ULTRA PANT</t>
  </si>
  <si>
    <t>Pantalon de ski Ultra</t>
  </si>
  <si>
    <t>MS210051A</t>
  </si>
  <si>
    <t>Lot de 2 paires de chaussettes Snow</t>
  </si>
  <si>
    <t>M Snow Accessories</t>
  </si>
  <si>
    <t>MS210052A</t>
  </si>
  <si>
    <t>SNOW CUFF BEANIE</t>
  </si>
  <si>
    <t>Bonnet à revers Snow</t>
  </si>
  <si>
    <t>MS311282A</t>
  </si>
  <si>
    <t>M Sport</t>
  </si>
  <si>
    <t>M Sports Jkts</t>
  </si>
  <si>
    <t>MS311285A</t>
  </si>
  <si>
    <t>MS311290A</t>
  </si>
  <si>
    <t>STRETCH WOVEN TRACK PANT</t>
  </si>
  <si>
    <t>M Sports Pant</t>
  </si>
  <si>
    <t>MS311296A</t>
  </si>
  <si>
    <t>RUN PREMIUM LAYERED SHORTS</t>
  </si>
  <si>
    <t>M Sports Shorts</t>
  </si>
  <si>
    <t>MS311300A</t>
  </si>
  <si>
    <t>RUN RACE SHORTS</t>
  </si>
  <si>
    <t>MS311306A</t>
  </si>
  <si>
    <t>TRAIN PREMIUM SS TEE</t>
  </si>
  <si>
    <t>M Sports Tops</t>
  </si>
  <si>
    <t>MS311311A</t>
  </si>
  <si>
    <t>RUN VEST</t>
  </si>
  <si>
    <t>MS311321A</t>
  </si>
  <si>
    <t>RUN PREMIUM SHORTS</t>
  </si>
  <si>
    <t>MS311322A</t>
  </si>
  <si>
    <t>TRAIN HYBRID SHORTS</t>
  </si>
  <si>
    <t>MS311332A</t>
  </si>
  <si>
    <t>MS311334A</t>
  </si>
  <si>
    <t>STRETCH WOVEN TRACK TOP</t>
  </si>
  <si>
    <t>M Sports Accessories</t>
  </si>
  <si>
    <t>W Underwear</t>
  </si>
  <si>
    <t>W Sleepwear</t>
  </si>
  <si>
    <t>W Shirt</t>
  </si>
  <si>
    <t>W Padded</t>
  </si>
  <si>
    <t>W Gilet</t>
  </si>
  <si>
    <t>W Casual Jacket</t>
  </si>
  <si>
    <t>W Wool Coat</t>
  </si>
  <si>
    <t>W Denim</t>
  </si>
  <si>
    <t>W L/S Top</t>
  </si>
  <si>
    <t>W Polo</t>
  </si>
  <si>
    <t>W Other Tops</t>
  </si>
  <si>
    <t>W Woven Tops</t>
  </si>
  <si>
    <t>W Knit</t>
  </si>
  <si>
    <t>W Jumper</t>
  </si>
  <si>
    <t>W Cardigan</t>
  </si>
  <si>
    <t>W Denim Pant</t>
  </si>
  <si>
    <t>W Woven Pant</t>
  </si>
  <si>
    <t>W Jersey Pant</t>
  </si>
  <si>
    <t>W Joggers</t>
  </si>
  <si>
    <t>W7010984A</t>
  </si>
  <si>
    <t>CHERIKA ANTIFIT</t>
  </si>
  <si>
    <t>W7010985A</t>
  </si>
  <si>
    <t>SUISEN ANTIFIT</t>
  </si>
  <si>
    <t>W7010986A</t>
  </si>
  <si>
    <t>DARIA BOOT CUT</t>
  </si>
  <si>
    <t>W7010987A</t>
  </si>
  <si>
    <t>ROZU BOOT CUT</t>
  </si>
  <si>
    <t>W7010988A</t>
  </si>
  <si>
    <t>ASAGAO BOOT CUT</t>
  </si>
  <si>
    <t>W7010989A</t>
  </si>
  <si>
    <t>SAKURA BOOT CUT</t>
  </si>
  <si>
    <t>W7010990A</t>
  </si>
  <si>
    <t>FUJI SKINNY</t>
  </si>
  <si>
    <t>W7010991A</t>
  </si>
  <si>
    <t>SHOBU SKINNY</t>
  </si>
  <si>
    <t>W7010992A</t>
  </si>
  <si>
    <t>TSUBAKI SKINNY</t>
  </si>
  <si>
    <t>W7010993A</t>
  </si>
  <si>
    <t>KIKU SKINNY</t>
  </si>
  <si>
    <t>W7010994A</t>
  </si>
  <si>
    <t>YURI SKINNY</t>
  </si>
  <si>
    <t>W7010995A</t>
  </si>
  <si>
    <t>AJISAI SKINNY</t>
  </si>
  <si>
    <t>W7010996A</t>
  </si>
  <si>
    <t>HIMAWARI SLIM</t>
  </si>
  <si>
    <t>W7010997A</t>
  </si>
  <si>
    <t>AYAME SLIM</t>
  </si>
  <si>
    <t>W7010998A</t>
  </si>
  <si>
    <t>BARA SLIM</t>
  </si>
  <si>
    <t>W7010999A</t>
  </si>
  <si>
    <t>BOTAN SLIM</t>
  </si>
  <si>
    <t>W7011000A</t>
  </si>
  <si>
    <t>CAMELLIA STRAIGHT</t>
  </si>
  <si>
    <t>W7011001A</t>
  </si>
  <si>
    <t>SUMIRE STRAIGHT</t>
  </si>
  <si>
    <t>W Denim Short</t>
  </si>
  <si>
    <t>W Skirt</t>
  </si>
  <si>
    <t>W Woven Skirt</t>
  </si>
  <si>
    <t>W Denim Skirt</t>
  </si>
  <si>
    <t>W Dress and One Piece</t>
  </si>
  <si>
    <t>W Woven Dress/One Piece</t>
  </si>
  <si>
    <t>W Jersey Dress/One Piece</t>
  </si>
  <si>
    <t>W Denim Dress/One Piece</t>
  </si>
  <si>
    <t>W Hats and Knitted Accs</t>
  </si>
  <si>
    <t>W Beanie</t>
  </si>
  <si>
    <t>W Scarf</t>
  </si>
  <si>
    <t>W Glove</t>
  </si>
  <si>
    <t>W Sundries</t>
  </si>
  <si>
    <t>W Other Sundries</t>
  </si>
  <si>
    <t>W Shoe</t>
  </si>
  <si>
    <t>W Trainer</t>
  </si>
  <si>
    <t>W Flip Flop</t>
  </si>
  <si>
    <t>W Snow</t>
  </si>
  <si>
    <t>W Snow Tops</t>
  </si>
  <si>
    <t>W Snow Pants</t>
  </si>
  <si>
    <t>W Snow Jackets</t>
  </si>
  <si>
    <t>W Snow Accessories</t>
  </si>
  <si>
    <t>W Sport</t>
  </si>
  <si>
    <t>W Sports Pants</t>
  </si>
  <si>
    <t>W Sports Tops</t>
  </si>
  <si>
    <t>W Sports Bra</t>
  </si>
  <si>
    <t>W Sports Jackets</t>
  </si>
  <si>
    <t>W Sports Sweats</t>
  </si>
  <si>
    <t>W Sports Shorts and Skirts</t>
  </si>
  <si>
    <t>M Socks</t>
  </si>
  <si>
    <t>W Socks</t>
  </si>
  <si>
    <t>W Caps</t>
  </si>
  <si>
    <t>W Other Bags</t>
  </si>
  <si>
    <t>W Shoulder</t>
  </si>
  <si>
    <t>W Wallet Purse Holder</t>
  </si>
  <si>
    <t>W Sports Accessories</t>
  </si>
  <si>
    <t>BODY / 100% COTTON</t>
  </si>
  <si>
    <t>68% MODAL / 32% POLYESTER</t>
  </si>
  <si>
    <t>51% MODAL / 44% POLYESTER / 5% ELASTANE</t>
  </si>
  <si>
    <t>75% COTTON / 25% NYLON</t>
  </si>
  <si>
    <t>BODY / 100% POLYESTER</t>
  </si>
  <si>
    <t>BODY / 58% COTTON / 42% POLYESTER</t>
  </si>
  <si>
    <t>76% COTTON / 24% POLYESTER</t>
  </si>
  <si>
    <t>BODY / 60% COTTON / 40% POLYESTER</t>
  </si>
  <si>
    <t>BODY / 95% COTTON / 5% ELASTANE</t>
  </si>
  <si>
    <t>BODY / 56% COTTON / 44% RECYCLED POLYESTER</t>
  </si>
  <si>
    <t>W Woven Short</t>
  </si>
  <si>
    <t>SHELL / 100% POLYESTER</t>
  </si>
  <si>
    <t>SHELL / 100% COTTON</t>
  </si>
  <si>
    <t>SHELL / 100% NYLON</t>
  </si>
  <si>
    <t>56% COTTON / 44% POLYESTER</t>
  </si>
  <si>
    <t>87% RECYCLED POLYAMIDE / 13% ELASTANE</t>
  </si>
  <si>
    <t>BODY 1 / 56% COTTON / 44% RECYCLED POLYESTER</t>
  </si>
  <si>
    <t>BODY / 72% COTTON / 28% RECYCLED POLYESTER</t>
  </si>
  <si>
    <t>91% RECYCLED POLYAMIDE / 9% ELASTANE</t>
  </si>
  <si>
    <t>BODY / 100% LINEN</t>
  </si>
  <si>
    <t>BODY / 75% COTTON / 25% POLYESTER</t>
  </si>
  <si>
    <t>M Sports Sweats</t>
  </si>
  <si>
    <t>65% COTTON / 35% POLYESTER</t>
  </si>
  <si>
    <t>SHELL / 100% POLYAMIDE</t>
  </si>
  <si>
    <t>100% COTTON</t>
  </si>
  <si>
    <t>60% COTTON / 40% POLYESTER</t>
  </si>
  <si>
    <t>95% RECYCLED POLYAMIDE / 5% ELASTANE</t>
  </si>
  <si>
    <t>BODY / 100% NYLON</t>
  </si>
  <si>
    <t>62% COTTON / 38% POLYESTER</t>
  </si>
  <si>
    <t>BODY / 57% COTTON / 43% POLYESTER</t>
  </si>
  <si>
    <t>82% COTTON / 18% POLYESTER</t>
  </si>
  <si>
    <t>65% POLYESTER / 33% VISCOSE / 2% ELASTANE</t>
  </si>
  <si>
    <t>54% COTTON / 39% POLYESTER / 7% ELASTANE</t>
  </si>
  <si>
    <t>BODY / 70% MODAL / 30% COTTON</t>
  </si>
  <si>
    <t>100% POLYESTER</t>
  </si>
  <si>
    <t>BODY / 58% CUPRO / 42% VISCOSE</t>
  </si>
  <si>
    <t>BODY / 82% COTTON / 18% POLYESTER</t>
  </si>
  <si>
    <t>SHELL / 100% VISCOSE</t>
  </si>
  <si>
    <t>BODY / 100% RECYCLED POLYESTER</t>
  </si>
  <si>
    <t>BODY / 56% COTTON / 44% POLYESTER</t>
  </si>
  <si>
    <t>BODY / 100% VISCOSE</t>
  </si>
  <si>
    <t>BODY / 55% RECYCLED COTTON / 45% RECYCLED POLYESTER</t>
  </si>
  <si>
    <t>BODY / 54% VISCOSE / 46% MODAL</t>
  </si>
  <si>
    <t>BODY / 76% COTTON / 24% POLYESTER</t>
  </si>
  <si>
    <t>97% COTTON / 3% METALISED FIBRES</t>
  </si>
  <si>
    <t>BODY / 78% COTTON / 22% POLYESTER</t>
  </si>
  <si>
    <t>BODY / 82% POLYESTER / 18% ELASTANE</t>
  </si>
  <si>
    <t>98% COTTON / 2% ELASTANE</t>
  </si>
  <si>
    <t>91% COTTON / 7% ELASTOMULTIESTER / 2% ELASTANE</t>
  </si>
  <si>
    <t>Y9110240A</t>
  </si>
  <si>
    <t>VINTAGE RECYCLED MONTANA</t>
  </si>
  <si>
    <t>BODY / 96% COTTON / 4% ELASTANE</t>
  </si>
  <si>
    <t>W Denim Shirt</t>
  </si>
  <si>
    <t>BODY / 60% COTTON / 40% LYOCELL</t>
  </si>
  <si>
    <t>BODY / 100% LEATHER/BUFFALO</t>
  </si>
  <si>
    <t>BODY 1 / 79% COTTON / 21% POLYESTER</t>
  </si>
  <si>
    <t>M Caps</t>
  </si>
  <si>
    <t>80% COTTON / 11% MODAL / 6% LYOCELL / 2% ELASTOMULTIESTER / 1% ELASTANE</t>
  </si>
  <si>
    <t>78% COTTON / 12% MODAL / 6% LYOCELL / 2% ELASTOMULTIESTER / 2% ELASTANE</t>
  </si>
  <si>
    <t>W Swimwear</t>
  </si>
  <si>
    <t>W Bikini/Swimsuit</t>
  </si>
  <si>
    <t>BODY / 82% RECYCLED POLYESTER / 18% LYCRA®</t>
  </si>
  <si>
    <t>BODY / 50% COTTON / 50% VISCOSE</t>
  </si>
  <si>
    <t>BODY / 100% LYOCELL</t>
  </si>
  <si>
    <t>BODY / 98% COTTON / 2% ELASTANE</t>
  </si>
  <si>
    <t>BODY / 66% COTTON / 29% POLYESTER / 5% ELASTANE</t>
  </si>
  <si>
    <t>BODY / 59% COTTON / 41% POLYESTER</t>
  </si>
  <si>
    <t>Denim Short</t>
  </si>
  <si>
    <t>BODY / 55% COTTON / 45% POLYESTER</t>
  </si>
  <si>
    <t>BODY / 60% LINEN / 40% COTTON</t>
  </si>
  <si>
    <t>BODY / 72% COTTON / 28% POLYESTER</t>
  </si>
  <si>
    <t>BODY / 97% NYLON / 3% POLYESTER</t>
  </si>
  <si>
    <t>Woven Dress/One Piece</t>
  </si>
  <si>
    <t>BODY / 80% COTTON / 20% POLYESTER</t>
  </si>
  <si>
    <t>W Leggings</t>
  </si>
  <si>
    <t>BODY / 97% COTTON / 3% ELASTANE</t>
  </si>
  <si>
    <t>BODY / 57% COTTON / 40% POLYESTER / 3% ELASTANE</t>
  </si>
  <si>
    <t>66% COTTON / 29% POLYESTER / 5% ELASTANE</t>
  </si>
  <si>
    <t>SHELL / 97% NYLON / 3% POLYESTER</t>
  </si>
  <si>
    <t>BODY / 97% POLYAMIDE / 3% POLYESTER</t>
  </si>
  <si>
    <t>83% COTTON / 17% POLYESTER</t>
  </si>
  <si>
    <t>BODY / 96% POLYESTER / 4% ELASTANE</t>
  </si>
  <si>
    <t>BODY / 98% RECYCLED POLYESTER / 2% METALISED FIBRES</t>
  </si>
  <si>
    <t>BODY 1 / 82% POLYESTER / 18% ELASTANE</t>
  </si>
  <si>
    <t>BODY 1 / 88% POLYESTER / 12% ELASTANE</t>
  </si>
  <si>
    <t>SHELL / 100% RECYCLED NYLON</t>
  </si>
  <si>
    <t>SHELL / 100% RECYCLED POLYESTER</t>
  </si>
  <si>
    <t>M Sunglasses</t>
  </si>
  <si>
    <t>SHELL / 51% LINEN / 49% VISCOSE</t>
  </si>
  <si>
    <t>BODY / 95% VISCOSE / 5% METALISED FIBRES</t>
  </si>
  <si>
    <t>SHELL / 78% RECYCLED POLYAMIDE / 22% ELASTANE</t>
  </si>
  <si>
    <t>Linen</t>
  </si>
  <si>
    <t>BODY / 57% LINEN / 43% COTTON</t>
  </si>
  <si>
    <t>BODY / 100% MODAL</t>
  </si>
  <si>
    <t>W Sunglasses</t>
  </si>
  <si>
    <t>58% COTTON / 42% POLYESTER</t>
  </si>
  <si>
    <t>BODY / 65% COTTON / 35% LINEN</t>
  </si>
  <si>
    <t>79% COTTON / 21% POLYESTER</t>
  </si>
  <si>
    <t>63% COTTON / 37% POLYESTER</t>
  </si>
  <si>
    <t>54% COTTON / 46% POLYESTER</t>
  </si>
  <si>
    <t>78% COTTON / 22% POLYESTER</t>
  </si>
  <si>
    <t>64% COTTON / 36% POLYESTER</t>
  </si>
  <si>
    <t>74% COTTON / 26% POLYESTER</t>
  </si>
  <si>
    <t>BODY / 100% LEATHER/ GOAT SKIN</t>
  </si>
  <si>
    <t>84% COTTON / 16% POLYESTER</t>
  </si>
  <si>
    <t>85% COTTON / 15% POLYESTER</t>
  </si>
  <si>
    <t>55% COTTON / 45% POLYESTER</t>
  </si>
  <si>
    <t>80% COTTON / 20% POLYESTER</t>
  </si>
  <si>
    <t>BODY 1 / 80% COTTON / 20% POLYESTER</t>
  </si>
  <si>
    <t>W Fashion Jersey Tops</t>
  </si>
  <si>
    <t>Item Code</t>
  </si>
  <si>
    <t>COO</t>
  </si>
  <si>
    <t>PO Check</t>
  </si>
  <si>
    <t>Item Description</t>
  </si>
  <si>
    <t xml:space="preserve"> Compostable packaging  </t>
  </si>
  <si>
    <t>Reusable or refillable packaging</t>
  </si>
  <si>
    <t>Recycled Content - Packaging (Retail) (%)</t>
  </si>
  <si>
    <t>Recycled Content - Packaging (Ecommerce) (%)</t>
  </si>
  <si>
    <t>Recyclability - Packaging (Retail)</t>
  </si>
  <si>
    <t>Recyclability - Packaging (Ecommerce)</t>
  </si>
  <si>
    <t>Product contains at least 45% Recycled Material</t>
  </si>
  <si>
    <t>Product contains at least 25% Recycled Material</t>
  </si>
  <si>
    <t>Product contains at least 40% Recycled Material</t>
  </si>
  <si>
    <t>Product contains at least 47% Recycled Material</t>
  </si>
  <si>
    <t>Product contains at least 95% Recycled Material</t>
  </si>
  <si>
    <t>Product contains at least 24% Recycled Material</t>
  </si>
  <si>
    <t>Product contains at least 5% Recycled Material</t>
  </si>
  <si>
    <t>Product contains of at least 15% Recycled Material.</t>
  </si>
  <si>
    <t>Product contains at least 70% Recycled Material</t>
  </si>
  <si>
    <t>Product contains at least 20% Recycled Material</t>
  </si>
  <si>
    <t>1041009000182</t>
  </si>
  <si>
    <t>1041009500505</t>
  </si>
  <si>
    <t>1041009500493</t>
  </si>
  <si>
    <t>1041009500490</t>
  </si>
  <si>
    <t>1041009500499</t>
  </si>
  <si>
    <t>1041009500498</t>
  </si>
  <si>
    <t>1041009500500</t>
  </si>
  <si>
    <t>1041009500502</t>
  </si>
  <si>
    <t>1041009500508</t>
  </si>
  <si>
    <t>1041009500491</t>
  </si>
  <si>
    <t>1041009500503</t>
  </si>
  <si>
    <t>1041009500519</t>
  </si>
  <si>
    <t>1041009500529</t>
  </si>
  <si>
    <t>1041009500520</t>
  </si>
  <si>
    <t>1041009500521</t>
  </si>
  <si>
    <t>1041009500550</t>
  </si>
  <si>
    <t>1041009500544</t>
  </si>
  <si>
    <t>1041009500549</t>
  </si>
  <si>
    <t>Product contains at least 15% Recycled Material</t>
  </si>
  <si>
    <t>1020202000494</t>
  </si>
  <si>
    <t>1020202000495</t>
  </si>
  <si>
    <t>2082218000134</t>
  </si>
  <si>
    <t>1020204000096</t>
  </si>
  <si>
    <t>1020200500803</t>
  </si>
  <si>
    <t>1020200500810</t>
  </si>
  <si>
    <t>1020200500818</t>
  </si>
  <si>
    <t>1020200500812</t>
  </si>
  <si>
    <t>1020200500808</t>
  </si>
  <si>
    <t>1020200500805</t>
  </si>
  <si>
    <t>1020200500809</t>
  </si>
  <si>
    <t>1020204000100</t>
  </si>
  <si>
    <t>1020204000098</t>
  </si>
  <si>
    <t>1020202000490</t>
  </si>
  <si>
    <t>1020202000500</t>
  </si>
  <si>
    <t>1020202000488</t>
  </si>
  <si>
    <t>1020202000485</t>
  </si>
  <si>
    <t>1020203500089</t>
  </si>
  <si>
    <t>1020202000499</t>
  </si>
  <si>
    <t>1020202000511</t>
  </si>
  <si>
    <t>1020201000357</t>
  </si>
  <si>
    <t>1020202000497</t>
  </si>
  <si>
    <t>1020204000099</t>
  </si>
  <si>
    <t>1020202000496</t>
  </si>
  <si>
    <t>1020202000498</t>
  </si>
  <si>
    <t>1020202000513</t>
  </si>
  <si>
    <t>1020200500811</t>
  </si>
  <si>
    <t>1020202000491</t>
  </si>
  <si>
    <t>1020202000493</t>
  </si>
  <si>
    <t>1020202000510</t>
  </si>
  <si>
    <t>1020202000492</t>
  </si>
  <si>
    <t>1020202000514</t>
  </si>
  <si>
    <t>1020203500090</t>
  </si>
  <si>
    <t>1020202000518</t>
  </si>
  <si>
    <t>1020202000521</t>
  </si>
  <si>
    <t>1020202000520</t>
  </si>
  <si>
    <t>1020202000522</t>
  </si>
  <si>
    <t>1020200500839</t>
  </si>
  <si>
    <t>1020203500092</t>
  </si>
  <si>
    <t>1020202500026</t>
  </si>
  <si>
    <t>1020203500093</t>
  </si>
  <si>
    <t>1020200500830</t>
  </si>
  <si>
    <t>1041210500641</t>
  </si>
  <si>
    <t>1041210500648</t>
  </si>
  <si>
    <t>1041210500635</t>
  </si>
  <si>
    <t>1041210500639</t>
  </si>
  <si>
    <t>1041210500638</t>
  </si>
  <si>
    <t>1041210500636</t>
  </si>
  <si>
    <t>1041412000041</t>
  </si>
  <si>
    <t>1041411500624</t>
  </si>
  <si>
    <t>1041412000040</t>
  </si>
  <si>
    <t>1041411500635</t>
  </si>
  <si>
    <t>1041411500629</t>
  </si>
  <si>
    <t>1041411500630</t>
  </si>
  <si>
    <t>1041411500626</t>
  </si>
  <si>
    <t>1041411500625</t>
  </si>
  <si>
    <t>1041411500622</t>
  </si>
  <si>
    <t>1041411500641</t>
  </si>
  <si>
    <t>1041411500645</t>
  </si>
  <si>
    <t>1041411500646</t>
  </si>
  <si>
    <t>1041411500647</t>
  </si>
  <si>
    <t>1041411500642</t>
  </si>
  <si>
    <t>1041411500643</t>
  </si>
  <si>
    <t>1041411500644</t>
  </si>
  <si>
    <t>1061914600244</t>
  </si>
  <si>
    <t>1061815000274</t>
  </si>
  <si>
    <t>1061815000275</t>
  </si>
  <si>
    <t>1061815000268</t>
  </si>
  <si>
    <t>1061815000267</t>
  </si>
  <si>
    <t>1061815500210</t>
  </si>
  <si>
    <t>1061815500211</t>
  </si>
  <si>
    <t>1061815500212</t>
  </si>
  <si>
    <t>1061815500214</t>
  </si>
  <si>
    <t>1061815500213</t>
  </si>
  <si>
    <t>1061815000276</t>
  </si>
  <si>
    <t>1061914600260</t>
  </si>
  <si>
    <t>1061815500217</t>
  </si>
  <si>
    <t>1061815000287</t>
  </si>
  <si>
    <t>1078417900039</t>
  </si>
  <si>
    <t>1098518600067</t>
  </si>
  <si>
    <t>1098518600069</t>
  </si>
  <si>
    <t>1098518600072</t>
  </si>
  <si>
    <t>1020304800028</t>
  </si>
  <si>
    <t>1020304700033</t>
  </si>
  <si>
    <t>1020304700037</t>
  </si>
  <si>
    <t>1020304700038</t>
  </si>
  <si>
    <t>1020304700035</t>
  </si>
  <si>
    <t>1020304600075</t>
  </si>
  <si>
    <t>1020304600076</t>
  </si>
  <si>
    <t>1020304600074</t>
  </si>
  <si>
    <t>1020304600073</t>
  </si>
  <si>
    <t>1020304700034</t>
  </si>
  <si>
    <t>1020304900034</t>
  </si>
  <si>
    <t>1020304900033</t>
  </si>
  <si>
    <t>Product contains at least 82% Recycled Material</t>
  </si>
  <si>
    <t>Product contains at least 50% Recycled Material</t>
  </si>
  <si>
    <t>Product contains at least 72% Recycled Material</t>
  </si>
  <si>
    <t>Product contains at least 80% Recycled Material</t>
  </si>
  <si>
    <t>Product contains at least 88% Recycled Material</t>
  </si>
  <si>
    <t>Product contains at least 87% Recycled Material</t>
  </si>
  <si>
    <t>Product contains at least 91% Recycled Material</t>
  </si>
  <si>
    <t>Product contains at least 55% Recycled Material</t>
  </si>
  <si>
    <t>Product contains at least 58% Recycled Material</t>
  </si>
  <si>
    <t>Product contains at least 76% Recycled Material</t>
  </si>
  <si>
    <t>Product contains at least 92% Recycled Material</t>
  </si>
  <si>
    <t>Product contains at least 98% Recycled Material</t>
  </si>
  <si>
    <t>Product contains at least 78% Recycled Material</t>
  </si>
  <si>
    <t>Style Code</t>
  </si>
  <si>
    <t>Colourway Material Composition</t>
  </si>
  <si>
    <t>M1011843A</t>
  </si>
  <si>
    <t>M1011845A</t>
  </si>
  <si>
    <t>W6011756A</t>
  </si>
  <si>
    <t>M1011849A</t>
  </si>
  <si>
    <t>W6011760A</t>
  </si>
  <si>
    <t>M1011851A</t>
  </si>
  <si>
    <t>W6011762A</t>
  </si>
  <si>
    <t>M1011852A</t>
  </si>
  <si>
    <t>W6011763A</t>
  </si>
  <si>
    <t>86% Cotton, 13% Polyamide, 1% Elastane</t>
  </si>
  <si>
    <t>100% Cotton in Conversion</t>
  </si>
  <si>
    <t>W6011723A</t>
  </si>
  <si>
    <t>100% Organic Cotton</t>
  </si>
  <si>
    <t>M9200005A</t>
  </si>
  <si>
    <t>87% Polyester, 13% Elastane</t>
  </si>
  <si>
    <t>80% Cotton, 20% Recycled Polyester</t>
  </si>
  <si>
    <t>W5011622A</t>
  </si>
  <si>
    <t>M2011630A</t>
  </si>
  <si>
    <t>W2011217A</t>
  </si>
  <si>
    <t>75% Cotton, 25% Polyester</t>
  </si>
  <si>
    <t>95% Cotton, 5% Elastane</t>
  </si>
  <si>
    <t>100% Nylon</t>
  </si>
  <si>
    <t>WS311518A</t>
  </si>
  <si>
    <t>100% Recycled Polyester</t>
  </si>
  <si>
    <t>M3110344B</t>
  </si>
  <si>
    <t>W6011696A</t>
  </si>
  <si>
    <t>M9210112A</t>
  </si>
  <si>
    <t>57% ACRYLIC 38% NYLON 5% WOOL</t>
  </si>
  <si>
    <t>W6010937A</t>
  </si>
  <si>
    <t>M7010930A</t>
  </si>
  <si>
    <t>92% Polyester, 8% Elastane</t>
  </si>
  <si>
    <t>65% Polyester, 33% Viscose, 2% Elastane</t>
  </si>
  <si>
    <t>73% Polyester, 26% Viscose, 1% Elastane</t>
  </si>
  <si>
    <t>M6110542A</t>
  </si>
  <si>
    <t>M4010669A</t>
  </si>
  <si>
    <t>50% Organic Cotton 50% Polyester</t>
  </si>
  <si>
    <t>W2011249A</t>
  </si>
  <si>
    <t>70% Cotton, 30% Polyester</t>
  </si>
  <si>
    <t>W1010710A</t>
  </si>
  <si>
    <t>W5011059A</t>
  </si>
  <si>
    <t>M5011830A</t>
  </si>
  <si>
    <t>M4010440A</t>
  </si>
  <si>
    <t>M1110247A</t>
  </si>
  <si>
    <t>60% Cotton 40% Polyester</t>
  </si>
  <si>
    <t>M5010351A</t>
  </si>
  <si>
    <t>M5010794A</t>
  </si>
  <si>
    <t>M1110008A</t>
  </si>
  <si>
    <t>60% Cotton in Conversion 40% Poly</t>
  </si>
  <si>
    <t>95% Polyester, 5% Elastane</t>
  </si>
  <si>
    <t>60% Cotton, 35% Polyester, 5% Elastane</t>
  </si>
  <si>
    <t>65% Cotton, 30% Polyester, 5% Elastane</t>
  </si>
  <si>
    <t>49% Polyester, 45% Cotton, 6% Elastane</t>
  </si>
  <si>
    <t>65% Cotton, 29% Polyester, 6% Elastane</t>
  </si>
  <si>
    <t>M2012669A</t>
  </si>
  <si>
    <t>M2012667A</t>
  </si>
  <si>
    <t>M7010973A</t>
  </si>
  <si>
    <t>M1011360A</t>
  </si>
  <si>
    <t>W1010826A</t>
  </si>
  <si>
    <t>M1011674A</t>
  </si>
  <si>
    <t>W1010808A</t>
  </si>
  <si>
    <t>W7210190A</t>
  </si>
  <si>
    <t>50% Recycled Polyester, 50% Acrylic</t>
  </si>
  <si>
    <t>M5011579A</t>
  </si>
  <si>
    <t>58% Cotton, 42% Polyester</t>
  </si>
  <si>
    <t>82% Recycled Polyester, 18% Elastane</t>
  </si>
  <si>
    <t>80% Polyester, 20% Elastane</t>
  </si>
  <si>
    <t>70% Recycled Polyester, 30% Polyester</t>
  </si>
  <si>
    <t>100% ORGANIC COTTON</t>
  </si>
  <si>
    <t>M1011358A</t>
  </si>
  <si>
    <t>M5011682A</t>
  </si>
  <si>
    <t>W2011515A</t>
  </si>
  <si>
    <t>94% Polyester, 6% Elastane</t>
  </si>
  <si>
    <t>54% Cotton, 39% Polyester, 7% Elastane</t>
  </si>
  <si>
    <t>M2013512A</t>
  </si>
  <si>
    <t>M2013514A</t>
  </si>
  <si>
    <t>90% Polyester, 10% Elastane</t>
  </si>
  <si>
    <t>M1011675A</t>
  </si>
  <si>
    <t>M7010974A</t>
  </si>
  <si>
    <t>50% Nylon, 50% Recycled Nylon</t>
  </si>
  <si>
    <t>97% Polyester, 3% Elastane</t>
  </si>
  <si>
    <t>W7010978A</t>
  </si>
  <si>
    <t>76% Cool Max Polyester, 23% Polyamide, 1% Elastane</t>
  </si>
  <si>
    <t>70% Polyester, 28% Polyamide, 2% Elastane</t>
  </si>
  <si>
    <t>M1011835A</t>
  </si>
  <si>
    <t>M7010972A</t>
  </si>
  <si>
    <t>W7010974A</t>
  </si>
  <si>
    <t>WS311449A</t>
  </si>
  <si>
    <t>75% Nylon, 25% Elastane</t>
  </si>
  <si>
    <t>WS311420A</t>
  </si>
  <si>
    <t>WS311432A</t>
  </si>
  <si>
    <t>82% Polyester, 18% Elastane</t>
  </si>
  <si>
    <t>MS311292A</t>
  </si>
  <si>
    <t>M1011925A</t>
  </si>
  <si>
    <t>MS311304A</t>
  </si>
  <si>
    <t>WS311411A</t>
  </si>
  <si>
    <t>MS311335A</t>
  </si>
  <si>
    <t>59% Nylon, 30% Recycled Nylon, 11% Elastane</t>
  </si>
  <si>
    <t>WS311457A</t>
  </si>
  <si>
    <t>MS311301A</t>
  </si>
  <si>
    <t>WS311429A</t>
  </si>
  <si>
    <t>91% Recycled Polyamide, 9% Elastane</t>
  </si>
  <si>
    <t>80% Polyamide, 20% Elastane</t>
  </si>
  <si>
    <t>WS311483A</t>
  </si>
  <si>
    <t>95% Recycled Polyamide, 5% Elastane</t>
  </si>
  <si>
    <t>WS311711A</t>
  </si>
  <si>
    <t>WS311414A</t>
  </si>
  <si>
    <t>88% Polyester, 12% Elastane</t>
  </si>
  <si>
    <t>WS311486A</t>
  </si>
  <si>
    <t>67% Acrylic, 15% Wool, 10% Alpaca, 8% Viscose</t>
  </si>
  <si>
    <t>M1011836A</t>
  </si>
  <si>
    <t>W6110363A</t>
  </si>
  <si>
    <t>82% Cotton, 18% Polyamide</t>
  </si>
  <si>
    <t>W5011647A</t>
  </si>
  <si>
    <t>M5011831A</t>
  </si>
  <si>
    <t>W5011648A</t>
  </si>
  <si>
    <t>WS311413A</t>
  </si>
  <si>
    <t>75% Polyester, 25% Elastane</t>
  </si>
  <si>
    <t>WS311519A</t>
  </si>
  <si>
    <t>50% Cotton, 50% Recycled Polyester</t>
  </si>
  <si>
    <t>54% Recycled Polyester, 46% Cotton</t>
  </si>
  <si>
    <t>70% Recycled Polyester, 30% Elastane</t>
  </si>
  <si>
    <t>70% Polyester, 30% Elastane</t>
  </si>
  <si>
    <t>WS311535A</t>
  </si>
  <si>
    <t>75% Modal, 25% Polyester</t>
  </si>
  <si>
    <t>68% Modal, 32% Polyester</t>
  </si>
  <si>
    <t>WS311416A</t>
  </si>
  <si>
    <t>88% Polyester, 12% Cotton</t>
  </si>
  <si>
    <t>WS311421A</t>
  </si>
  <si>
    <t>51% Modal, 43% Polyester, 6% Elastane</t>
  </si>
  <si>
    <t>WS110127A</t>
  </si>
  <si>
    <t>WS110111A</t>
  </si>
  <si>
    <t>93% Polyester, 7% Elastane</t>
  </si>
  <si>
    <t>W9810179A</t>
  </si>
  <si>
    <t>100% Cowhide Leather</t>
  </si>
  <si>
    <t>100% Leather</t>
  </si>
  <si>
    <t>M5011661A</t>
  </si>
  <si>
    <t>W7010644A</t>
  </si>
  <si>
    <t>59% Modal, 40% Polyester, 1% Elastane</t>
  </si>
  <si>
    <t>93% Cotton, 6% Polyamide, 1% Elastane</t>
  </si>
  <si>
    <t>M5011829A</t>
  </si>
  <si>
    <t>W5010669A</t>
  </si>
  <si>
    <t>W1011301A</t>
  </si>
  <si>
    <t>70% Acrylic, 30% Wool</t>
  </si>
  <si>
    <t>70% ACRYLIC 30% WOOL</t>
  </si>
  <si>
    <t>95% Recycled Polyester, 5% Elastane</t>
  </si>
  <si>
    <t>W3110366A</t>
  </si>
  <si>
    <t>W3110363A</t>
  </si>
  <si>
    <t>W3110367A</t>
  </si>
  <si>
    <t>M4010469A</t>
  </si>
  <si>
    <t>57% Linen, 43% Cotton</t>
  </si>
  <si>
    <t>65% Cotton, 35% Linen</t>
  </si>
  <si>
    <t>M4010699A</t>
  </si>
  <si>
    <t>100% Rayon</t>
  </si>
  <si>
    <t>WS311522A</t>
  </si>
  <si>
    <t>85% Polyamide, 15% Elastane</t>
  </si>
  <si>
    <t>W5010916A</t>
  </si>
  <si>
    <t>M4010685A</t>
  </si>
  <si>
    <t>M4010686A</t>
  </si>
  <si>
    <t>M5011677A</t>
  </si>
  <si>
    <t>M4010677A</t>
  </si>
  <si>
    <t>77% Cotton, 23% Linen</t>
  </si>
  <si>
    <t>M4010681A</t>
  </si>
  <si>
    <t>70% Other, 30% Wool</t>
  </si>
  <si>
    <t>M4010684A</t>
  </si>
  <si>
    <t>99% Cotton, 1% Elastane</t>
  </si>
  <si>
    <t>M4010679A</t>
  </si>
  <si>
    <t>60% Wool, 35% Polyester, 5% Polyamide</t>
  </si>
  <si>
    <t>60% Wool, 30% Polyester, 10% Other</t>
  </si>
  <si>
    <t>100% Merino Wool</t>
  </si>
  <si>
    <t>W8011511A</t>
  </si>
  <si>
    <t>W8011509A</t>
  </si>
  <si>
    <t>W8011510A</t>
  </si>
  <si>
    <t>W8011491A</t>
  </si>
  <si>
    <t>75% Polyester, 14% Cotton, 11% Nylon</t>
  </si>
  <si>
    <t>W6011751A</t>
  </si>
  <si>
    <t>100% Lyocell</t>
  </si>
  <si>
    <t>W1011303A</t>
  </si>
  <si>
    <t>W1011304A</t>
  </si>
  <si>
    <t>M5011237A</t>
  </si>
  <si>
    <t>85% Polyester, 15% Cotton</t>
  </si>
  <si>
    <t>M2011401A</t>
  </si>
  <si>
    <t>W3110368A</t>
  </si>
  <si>
    <t>W3110364A</t>
  </si>
  <si>
    <t>W3110369A</t>
  </si>
  <si>
    <t>M3110435A</t>
  </si>
  <si>
    <t>M7010689A</t>
  </si>
  <si>
    <t>W3110370A</t>
  </si>
  <si>
    <t>W3110365A</t>
  </si>
  <si>
    <t>W3110371A</t>
  </si>
  <si>
    <t>M1011834A</t>
  </si>
  <si>
    <t>W6110373A</t>
  </si>
  <si>
    <t>90% Acrylic, 10% Wool</t>
  </si>
  <si>
    <t>Y9110259A</t>
  </si>
  <si>
    <t>W6011721A</t>
  </si>
  <si>
    <t>M4010743A</t>
  </si>
  <si>
    <t>M4010755A</t>
  </si>
  <si>
    <t>M4010754A</t>
  </si>
  <si>
    <t>M4010742A</t>
  </si>
  <si>
    <t>M4010744A</t>
  </si>
  <si>
    <t>M4010745A</t>
  </si>
  <si>
    <t>M4010746A</t>
  </si>
  <si>
    <t>M4010747A</t>
  </si>
  <si>
    <t>M4010748A</t>
  </si>
  <si>
    <t>M4010749A</t>
  </si>
  <si>
    <t>M4010750A</t>
  </si>
  <si>
    <t>M4010751A</t>
  </si>
  <si>
    <t>M4010752A</t>
  </si>
  <si>
    <t>M4010760A</t>
  </si>
  <si>
    <t>M5011191A</t>
  </si>
  <si>
    <t>53% Recycled Cotton, 47% Recycled Polyester</t>
  </si>
  <si>
    <t>M3110436A</t>
  </si>
  <si>
    <t>M3110433A</t>
  </si>
  <si>
    <t>M3110434A</t>
  </si>
  <si>
    <t>M9210104A</t>
  </si>
  <si>
    <t>M2013226A</t>
  </si>
  <si>
    <t>M2013224A</t>
  </si>
  <si>
    <t>M2013221A</t>
  </si>
  <si>
    <t>WS311482A</t>
  </si>
  <si>
    <t>WS311425A</t>
  </si>
  <si>
    <t>WS311423A</t>
  </si>
  <si>
    <t>WS311419A</t>
  </si>
  <si>
    <t>85% Nylon, 15% Elastane</t>
  </si>
  <si>
    <t>85% Polyester, 15% Elastane</t>
  </si>
  <si>
    <t>62% Recycled Polyester, 33% Viscose, 5% Elastane</t>
  </si>
  <si>
    <t>80% Nylon, 20% Elastane</t>
  </si>
  <si>
    <t>88% Nylon, 12% Elastane</t>
  </si>
  <si>
    <t>90% Nylon, 10% Elastane</t>
  </si>
  <si>
    <t>WS311452A</t>
  </si>
  <si>
    <t>M5011684A</t>
  </si>
  <si>
    <t>WS311581A</t>
  </si>
  <si>
    <t>87% Nylon, 13% Elastane</t>
  </si>
  <si>
    <t>100% LEATHER</t>
  </si>
  <si>
    <t>W5011634A</t>
  </si>
  <si>
    <t>W7010137A</t>
  </si>
  <si>
    <t>97% Cotton, 3% Elastane</t>
  </si>
  <si>
    <t>W8010786A</t>
  </si>
  <si>
    <t>W8011259A</t>
  </si>
  <si>
    <t>85% Acrylic, 10% Wool, 5% Polyamide</t>
  </si>
  <si>
    <t>90% Acrylic, 5% Wool, 5% Polyamide</t>
  </si>
  <si>
    <t>Y9110260A</t>
  </si>
  <si>
    <t>100% Acrylic</t>
  </si>
  <si>
    <t>WS110137A</t>
  </si>
  <si>
    <t>MS110139A</t>
  </si>
  <si>
    <t>40% Wool, 40% Acrylic, 18% Polyamide, 2% Elastane</t>
  </si>
  <si>
    <t>95% Recycled Polyester, 5% Polyester</t>
  </si>
  <si>
    <t>50% Polyester, 50% Metallic Fibre</t>
  </si>
  <si>
    <t>96% Polyester, 4% Elastane</t>
  </si>
  <si>
    <t>86% Nylon, 14% Elastane</t>
  </si>
  <si>
    <t>70%POLYESTER , 23% VISCOSE , 7% ELASTANE</t>
  </si>
  <si>
    <t>50% Cotton, 50% Viscose</t>
  </si>
  <si>
    <t>55% Cotton, 45% Modal</t>
  </si>
  <si>
    <t>M5011470A</t>
  </si>
  <si>
    <t>65% Wool, 25% Polyamide, 10% Silk</t>
  </si>
  <si>
    <t>W5011233A</t>
  </si>
  <si>
    <t>98% Viscose, 2% Elastane</t>
  </si>
  <si>
    <t>68% Viscose, 23% Polyester, 9% Metallic Fibre</t>
  </si>
  <si>
    <t>60% Wool, 40% Recycled Nylon</t>
  </si>
  <si>
    <t>100% Linen</t>
  </si>
  <si>
    <t>35% Alpaca, 35% Wool, 27% Nylon, 3% Elastane</t>
  </si>
  <si>
    <t>W5011296A</t>
  </si>
  <si>
    <t>W5011161A</t>
  </si>
  <si>
    <t>69% Cotton, 31% Cupro</t>
  </si>
  <si>
    <t>W1011044A</t>
  </si>
  <si>
    <t>60% Cotton, 40% Tencel</t>
  </si>
  <si>
    <t>60% Cotton, 40% Lyocell</t>
  </si>
  <si>
    <t>100% Recycled Nylon</t>
  </si>
  <si>
    <t>60% Cupro, 40% Viscose</t>
  </si>
  <si>
    <t>W6011481A</t>
  </si>
  <si>
    <t>90% Cupro, 10% Elastane</t>
  </si>
  <si>
    <t>Y2013301A</t>
  </si>
  <si>
    <t>Y2013302A</t>
  </si>
  <si>
    <t>82% Cotton, 18% Recycled Polyamide</t>
  </si>
  <si>
    <t>M1011519A</t>
  </si>
  <si>
    <t>65% Viscose, 35% Polyester</t>
  </si>
  <si>
    <t>100% Viscose</t>
  </si>
  <si>
    <t>78% Rayon, 12% Linen, 10% Nylon</t>
  </si>
  <si>
    <t>78% Viscose, 12% Linen, 10% Nylon</t>
  </si>
  <si>
    <t>W4010385A</t>
  </si>
  <si>
    <t>M5011670A</t>
  </si>
  <si>
    <t>W7010599A</t>
  </si>
  <si>
    <t>94% Cotton, 4% Polyester, 2% Elastane</t>
  </si>
  <si>
    <t>70% Cotton, 17% Polyester, 11% Viscose, 2% Elastane</t>
  </si>
  <si>
    <t>76% Cotton, 21% Polyester, 3% Elastane</t>
  </si>
  <si>
    <t>W7010675A</t>
  </si>
  <si>
    <t>81% Cotton, 17% Polyester, 2% Elastane</t>
  </si>
  <si>
    <t>70% Cotton, 16% Recycled Polyester, 12% Viscose, 2% Elastane</t>
  </si>
  <si>
    <t>90% Cotton, 7% Polyester, 3% Elastane</t>
  </si>
  <si>
    <t>77% Cotton, 20% Polyester, 3% Elastane</t>
  </si>
  <si>
    <t>M4010526A</t>
  </si>
  <si>
    <t>W5011021A</t>
  </si>
  <si>
    <t>M5011094A</t>
  </si>
  <si>
    <t>M5011270A</t>
  </si>
  <si>
    <t>W5011052A</t>
  </si>
  <si>
    <t>W6011482A</t>
  </si>
  <si>
    <t>95% Viscose, 4% Acrylic, 1% Lurex</t>
  </si>
  <si>
    <t>68% Viscose, 32% Ecovero Viscose</t>
  </si>
  <si>
    <t>42% Rayon, 34% Viscose, 24% Polyamide</t>
  </si>
  <si>
    <t>47% Nylon, 31% Viscose, 19% Cotton, 3% Lyocell</t>
  </si>
  <si>
    <t>W6110371A</t>
  </si>
  <si>
    <t>100% Lambswool</t>
  </si>
  <si>
    <t>W6110327A</t>
  </si>
  <si>
    <t>W5010989A</t>
  </si>
  <si>
    <t>M5011593A</t>
  </si>
  <si>
    <t>M5011180B</t>
  </si>
  <si>
    <t>W5011060A</t>
  </si>
  <si>
    <t>55% Viscose, 45% Ecovero Viscose</t>
  </si>
  <si>
    <t>65% Merino Wool, 35% Nylon</t>
  </si>
  <si>
    <t>W8010938A</t>
  </si>
  <si>
    <t>M6110439A</t>
  </si>
  <si>
    <t>100% Merino wool</t>
  </si>
  <si>
    <t>51% Polyester, 19% Metallic Fibre, 18% Cotton, 12% Acrylic</t>
  </si>
  <si>
    <t>60% Cotton, 40% Acrylic</t>
  </si>
  <si>
    <t>M4010449A</t>
  </si>
  <si>
    <t>Y2013303A</t>
  </si>
  <si>
    <t>Y2013304A</t>
  </si>
  <si>
    <t>Y7010653A</t>
  </si>
  <si>
    <t>Y1011529A</t>
  </si>
  <si>
    <t>65% Wool, 35% Polyester</t>
  </si>
  <si>
    <t>88% Merino Wool, 7% Polyester, 5% Metallic Fibre</t>
  </si>
  <si>
    <t>81% Wool, 12% Polyester, 7% Metallic Fibre</t>
  </si>
  <si>
    <t>W2011291A</t>
  </si>
  <si>
    <t>49% Polyester, 44% Modal, 7% Elastane</t>
  </si>
  <si>
    <t>M5011182A</t>
  </si>
  <si>
    <t>60% Polyester, 40% Elastomultiester</t>
  </si>
  <si>
    <t>80% Wool, 15% Polyester, 5% Other</t>
  </si>
  <si>
    <t>Y2010184A</t>
  </si>
  <si>
    <t>50% Recycled Cotton, 46% Recycled Polyester, 4% Other Fibres</t>
  </si>
  <si>
    <t>W6110489A</t>
  </si>
  <si>
    <t>W4010359A</t>
  </si>
  <si>
    <t>55% Viscose, 45% Rayon</t>
  </si>
  <si>
    <t>100% Modal</t>
  </si>
  <si>
    <t>100% Ecovero Viscose</t>
  </si>
  <si>
    <t>100% Silk</t>
  </si>
  <si>
    <t>95% Cotton, 4% Elastomultiester, 1% Elastane</t>
  </si>
  <si>
    <t>68% Cotton, 28% Polyester, 4% Elastane</t>
  </si>
  <si>
    <t>M7010641A</t>
  </si>
  <si>
    <t>M7010852A</t>
  </si>
  <si>
    <t>30% Acrylic, 26% Recycled Acrylic, 24% Polyester, 13% Wool, 4% Nylon, 3% Elastane</t>
  </si>
  <si>
    <t>M6010619A</t>
  </si>
  <si>
    <t>W5011496A</t>
  </si>
  <si>
    <t>55% Ecovero Viscose, 41% Viscose, 4% Metallic Fibre</t>
  </si>
  <si>
    <t>M4010443A</t>
  </si>
  <si>
    <t>M5011640A</t>
  </si>
  <si>
    <t>W5011465A</t>
  </si>
  <si>
    <t>M6110543A</t>
  </si>
  <si>
    <t>62% Merino Wool, 30% Nylon, 8% Alpaca</t>
  </si>
  <si>
    <t>M4010697A</t>
  </si>
  <si>
    <t>W7010751A</t>
  </si>
  <si>
    <t>W7010885A</t>
  </si>
  <si>
    <t>M5011465A</t>
  </si>
  <si>
    <t>70% Wool, 25% Nylon, 5% Cotton</t>
  </si>
  <si>
    <t>W5011240A</t>
  </si>
  <si>
    <t>M5011170A</t>
  </si>
  <si>
    <t>70% Wool, 25% Polyester, 5% Viscose</t>
  </si>
  <si>
    <t>80% Wool, 20% Polyester</t>
  </si>
  <si>
    <t>60% Wool, 35% Polyester, 5% Other</t>
  </si>
  <si>
    <t>W6011239A</t>
  </si>
  <si>
    <t>W5011631A</t>
  </si>
  <si>
    <t>W5010285A</t>
  </si>
  <si>
    <t>W5011058A</t>
  </si>
  <si>
    <t>W2012028A</t>
  </si>
  <si>
    <t>M2013274A</t>
  </si>
  <si>
    <t>W7010963A</t>
  </si>
  <si>
    <t>W2012027A</t>
  </si>
  <si>
    <t>65% Polyester, 35% Metallic Fibre</t>
  </si>
  <si>
    <t>MS311375A</t>
  </si>
  <si>
    <t>MS311394A</t>
  </si>
  <si>
    <t>MS311400A</t>
  </si>
  <si>
    <t>MS311396A</t>
  </si>
  <si>
    <t>MS311338A</t>
  </si>
  <si>
    <t>WS311434A</t>
  </si>
  <si>
    <t>WS311453A</t>
  </si>
  <si>
    <t>84% Polyester, 16% Elastane</t>
  </si>
  <si>
    <t>70% Cotton, 28% Polyamide, 2% Elastane</t>
  </si>
  <si>
    <t>W5011499A</t>
  </si>
  <si>
    <t>80% Lambswool, 20% Nylon</t>
  </si>
  <si>
    <t>M1100022A</t>
  </si>
  <si>
    <t>100% LAMB</t>
  </si>
  <si>
    <t>93% Polyamide, 4% Elastane, 3% Metallic Fibre</t>
  </si>
  <si>
    <t>M1110252A</t>
  </si>
  <si>
    <t>M2012612A</t>
  </si>
  <si>
    <t>W8011145A</t>
  </si>
  <si>
    <t>W4010389A</t>
  </si>
  <si>
    <t>W6011613A</t>
  </si>
  <si>
    <t>50% Cotton, 50% Polyester</t>
  </si>
  <si>
    <t>67% Cotton, 33% Viscose</t>
  </si>
  <si>
    <t>M6110547A</t>
  </si>
  <si>
    <t>W7011010A</t>
  </si>
  <si>
    <t>W7010836A</t>
  </si>
  <si>
    <t>M7010980A</t>
  </si>
  <si>
    <t>W7010835A</t>
  </si>
  <si>
    <t>M7010982A</t>
  </si>
  <si>
    <t>M7010981A</t>
  </si>
  <si>
    <t>34% Polyester, 38% Wool, 24% Acrylic, 4% Polyamide</t>
  </si>
  <si>
    <t>47% Polyester, 43% Wool, 7% Acrylic, 3% Polyamide</t>
  </si>
  <si>
    <t>31% Polyester, 46% Wool, 19% Acrylic, 4% Polyamide</t>
  </si>
  <si>
    <t>W5011501A</t>
  </si>
  <si>
    <t>W5011492A</t>
  </si>
  <si>
    <t>W1010885A</t>
  </si>
  <si>
    <t>M1011871A</t>
  </si>
  <si>
    <t>50% Acrylic, 28% Polyester, 11% Alpaca, 11% Wool</t>
  </si>
  <si>
    <t>44% Acrylic, 34% Nylon, 15% Wool, 7% Alpaca</t>
  </si>
  <si>
    <t>50% Wool, 50% Recycled Polyester</t>
  </si>
  <si>
    <t>49% Acrylic, 36% Polyester, 8% Polyamide, 7% Alpaca</t>
  </si>
  <si>
    <t>30% Recycled Polyester, 30% Polyester, 16% Wool, 12% Nylon, 12% Acrylic</t>
  </si>
  <si>
    <t>W2011731A</t>
  </si>
  <si>
    <t>66% Polyester, 32% Viscose, 2% Elastane</t>
  </si>
  <si>
    <t>65% Polyester, 32% Viscose, 3% Elastane</t>
  </si>
  <si>
    <t>M7010783A</t>
  </si>
  <si>
    <t>60% Acrylic, 20% Polyester, 8% Polyamide, 5% Wool, 5% Alpaca, 2% Elastane</t>
  </si>
  <si>
    <t>W1011353A</t>
  </si>
  <si>
    <t>M5011384A</t>
  </si>
  <si>
    <t>W1011209A</t>
  </si>
  <si>
    <t>W6011590A</t>
  </si>
  <si>
    <t>98% COTTON 2 % ELASTANE</t>
  </si>
  <si>
    <t>98% COTTON 2% ELASTANE</t>
  </si>
  <si>
    <t>66% Acrylic, 20% Wool, 8% Alpaca, 6% Viscose</t>
  </si>
  <si>
    <t>W1010886A</t>
  </si>
  <si>
    <t>W8011130A</t>
  </si>
  <si>
    <t>W8011185A</t>
  </si>
  <si>
    <t>68% Cotton, 32% Nylon</t>
  </si>
  <si>
    <t>90% Cotton, 10% Polyester</t>
  </si>
  <si>
    <t>W6011479A</t>
  </si>
  <si>
    <t>95% Cotton, 5% Cashmere</t>
  </si>
  <si>
    <t>W2011833A</t>
  </si>
  <si>
    <t>W5011312A</t>
  </si>
  <si>
    <t>M5011832A</t>
  </si>
  <si>
    <t>M6110528A</t>
  </si>
  <si>
    <t>70% Acrylic, 30% Polyester</t>
  </si>
  <si>
    <t>W6011654A</t>
  </si>
  <si>
    <t>W8011533A</t>
  </si>
  <si>
    <t>65% Acrylic, 13% Nylon, 12% Polyester, 6% Wool, 4% Elastane</t>
  </si>
  <si>
    <t>W6011619A</t>
  </si>
  <si>
    <t>60% Cotton, 30% Nylon, 10% Merino Wool</t>
  </si>
  <si>
    <t>75% Acrylic, 15% Polyamide, 10% Wool</t>
  </si>
  <si>
    <t>91% Cotton, 7% Elastomultiester, 2% Elastane</t>
  </si>
  <si>
    <t>W6011362A</t>
  </si>
  <si>
    <t>W1010863A</t>
  </si>
  <si>
    <t>57% Acrylic, 40% Nylon, 3% Wool</t>
  </si>
  <si>
    <t>W8011118A</t>
  </si>
  <si>
    <t>W6011377A</t>
  </si>
  <si>
    <t>W5011204A</t>
  </si>
  <si>
    <t>M4010689A</t>
  </si>
  <si>
    <t>M9010248A</t>
  </si>
  <si>
    <t>M9310048A</t>
  </si>
  <si>
    <t>M2011948A</t>
  </si>
  <si>
    <t>W2011447A</t>
  </si>
  <si>
    <t>M2011949A</t>
  </si>
  <si>
    <t>W2011436A</t>
  </si>
  <si>
    <t>W2011448A</t>
  </si>
  <si>
    <t>M2011951A</t>
  </si>
  <si>
    <t>70% Cotton, 30% Recycled Polyester</t>
  </si>
  <si>
    <t>W7010713A</t>
  </si>
  <si>
    <t>M7010797A</t>
  </si>
  <si>
    <t>M7010817A</t>
  </si>
  <si>
    <t>W7010733A</t>
  </si>
  <si>
    <t>W2011835A</t>
  </si>
  <si>
    <t>M6010767A</t>
  </si>
  <si>
    <t>M1011673A</t>
  </si>
  <si>
    <t>M2012629A</t>
  </si>
  <si>
    <t>W1010633B</t>
  </si>
  <si>
    <t>W8011200A</t>
  </si>
  <si>
    <t>M2011950A</t>
  </si>
  <si>
    <t>M2011953A</t>
  </si>
  <si>
    <t>W2011385A</t>
  </si>
  <si>
    <t>W2011449A</t>
  </si>
  <si>
    <t>M2011883A</t>
  </si>
  <si>
    <t>M9310049A</t>
  </si>
  <si>
    <t>51% Cotton, 49% Polyester</t>
  </si>
  <si>
    <t>M1011350C</t>
  </si>
  <si>
    <t>M9310040A</t>
  </si>
  <si>
    <t>W5011331A</t>
  </si>
  <si>
    <t>75% Nylon, 25% Cotton</t>
  </si>
  <si>
    <t>53% Cupro, 47% Viscose</t>
  </si>
  <si>
    <t>M2012604A</t>
  </si>
  <si>
    <t>M1011671A</t>
  </si>
  <si>
    <t>W1011170A</t>
  </si>
  <si>
    <t>60% Polyester, 40% Cotton</t>
  </si>
  <si>
    <t>W6011630A</t>
  </si>
  <si>
    <t>80% Cotton, 11% Modal, 6% Lyocell, 2% Elastomultiester, 1% Elastane</t>
  </si>
  <si>
    <t>79% Cotton, 10% Modal, 7% Lyocell, 3% Polyester, 1% Elastane</t>
  </si>
  <si>
    <t>W8011141A</t>
  </si>
  <si>
    <t>55% Wool, 40% Polyester, 5% Other</t>
  </si>
  <si>
    <t>43% WOOL/28% POLYESTER/25% ACRYLIC/4% NYLON</t>
  </si>
  <si>
    <t>40% WOOL/48% POLYESTER/7% ACRYLIC/5% NYLON</t>
  </si>
  <si>
    <t>40% WOOL/36% POLYESTER/21% ACRYLIC/3% NYLON</t>
  </si>
  <si>
    <t>43% WOOL/44% POLYESTER/9% ACRYLIC/4% NYLON</t>
  </si>
  <si>
    <t>55% Wool, 38% Polyester, 4% Nylon, 2% Viscose, 1% Acrylic</t>
  </si>
  <si>
    <t>W2011846A</t>
  </si>
  <si>
    <t>100% Polyamide</t>
  </si>
  <si>
    <t>65% Cotton, 35% Nylon</t>
  </si>
  <si>
    <t>W2011464A</t>
  </si>
  <si>
    <t>M2012576A</t>
  </si>
  <si>
    <t>49% Cotton, 33% Polyester, 18% Acrylic</t>
  </si>
  <si>
    <t>48% Cotton, 26% Polyester, 26% Acrylic</t>
  </si>
  <si>
    <t>M2012611A</t>
  </si>
  <si>
    <t>W2011894A</t>
  </si>
  <si>
    <t>W1011210A</t>
  </si>
  <si>
    <t>M6010692A</t>
  </si>
  <si>
    <t>54% Wool, 28% Polyester, 18% Acrylic</t>
  </si>
  <si>
    <t>50% Wool, 35% Polyester, 15% Acrylic</t>
  </si>
  <si>
    <t>75% Cotton, 25% Nylon</t>
  </si>
  <si>
    <t>W1011354A</t>
  </si>
  <si>
    <t>60% Lambswool, 40% Nylon</t>
  </si>
  <si>
    <t>W2011895A</t>
  </si>
  <si>
    <t>W1011211A</t>
  </si>
  <si>
    <t>W1011171A</t>
  </si>
  <si>
    <t>W8011135A</t>
  </si>
  <si>
    <t>65% Polyester, 33% Rayon, 2% Elastane</t>
  </si>
  <si>
    <t>65% Polyester, 35% Viscose</t>
  </si>
  <si>
    <t>61% Acrylic, 23% Polyamide, 16% Polyester</t>
  </si>
  <si>
    <t>W6110490A</t>
  </si>
  <si>
    <t>55% Cupro, 45% Ecovero Viscose</t>
  </si>
  <si>
    <t>55% Lyocell, 45% Viscose</t>
  </si>
  <si>
    <t>W1011355A</t>
  </si>
  <si>
    <t>55% Cupro, 45% Viscose</t>
  </si>
  <si>
    <t>40% Nylon, 35% Acrylic, 15% Wool, 10% Alpaca</t>
  </si>
  <si>
    <t>M1011183B</t>
  </si>
  <si>
    <t>W6011391A</t>
  </si>
  <si>
    <t>W8011388A</t>
  </si>
  <si>
    <t>80% Acrylic, 10% Nylon, 10% Wool</t>
  </si>
  <si>
    <t>M5011675A</t>
  </si>
  <si>
    <t>W5011491A</t>
  </si>
  <si>
    <t>M5011673A</t>
  </si>
  <si>
    <t>96% Cotton, 3% Elastomultiester, 1% Elastane</t>
  </si>
  <si>
    <t>45% Acrylic, 31% Polyester, 13% Wool, 11% Polyamide</t>
  </si>
  <si>
    <t>M7010828A</t>
  </si>
  <si>
    <t>W7010973A</t>
  </si>
  <si>
    <t>M7010763A</t>
  </si>
  <si>
    <t>W1011166A</t>
  </si>
  <si>
    <t>W6011629A</t>
  </si>
  <si>
    <t>W6110491A</t>
  </si>
  <si>
    <t>W6011369A</t>
  </si>
  <si>
    <t>W6110402A</t>
  </si>
  <si>
    <t>W5011488A</t>
  </si>
  <si>
    <t>W5011486A</t>
  </si>
  <si>
    <t>W5011487A</t>
  </si>
  <si>
    <t>W2011896A</t>
  </si>
  <si>
    <t>W1011212A</t>
  </si>
  <si>
    <t>W1010794A</t>
  </si>
  <si>
    <t>W8011137A</t>
  </si>
  <si>
    <t>W8011146A</t>
  </si>
  <si>
    <t>M2012587A</t>
  </si>
  <si>
    <t>M1011668A</t>
  </si>
  <si>
    <t>M1011873A</t>
  </si>
  <si>
    <t>W2011856A</t>
  </si>
  <si>
    <t>W2011858A</t>
  </si>
  <si>
    <t>80% Polyester, 20% Cotton</t>
  </si>
  <si>
    <t>W7210228A</t>
  </si>
  <si>
    <t>63% Polyester, 34% Viscose, 3% Elastane</t>
  </si>
  <si>
    <t>M2012937A</t>
  </si>
  <si>
    <t>W6110494A</t>
  </si>
  <si>
    <t>M2012581A</t>
  </si>
  <si>
    <t>WF110222A</t>
  </si>
  <si>
    <t>MF110220A</t>
  </si>
  <si>
    <t>WF110237A</t>
  </si>
  <si>
    <t>WF110221A</t>
  </si>
  <si>
    <t>MF110208A</t>
  </si>
  <si>
    <t>WF110232A</t>
  </si>
  <si>
    <t>MF110232A</t>
  </si>
  <si>
    <t>WF110244A</t>
  </si>
  <si>
    <t>M2012975A</t>
  </si>
  <si>
    <t>M1011696A</t>
  </si>
  <si>
    <t>W2011834A</t>
  </si>
  <si>
    <t>W1011153A</t>
  </si>
  <si>
    <t>M2011855A</t>
  </si>
  <si>
    <t>W1011154A</t>
  </si>
  <si>
    <t>W2011889A</t>
  </si>
  <si>
    <t>W1011205A</t>
  </si>
  <si>
    <t>W2011892A</t>
  </si>
  <si>
    <t>W1011208A</t>
  </si>
  <si>
    <t>M2012989A</t>
  </si>
  <si>
    <t>W1011276A</t>
  </si>
  <si>
    <t>W1011277A</t>
  </si>
  <si>
    <t>M4010688A</t>
  </si>
  <si>
    <t>39% WOOL 37% POLYESTER 19% ACRYLCI 5% NYLON</t>
  </si>
  <si>
    <t>32% WOOL/50% POLYESTER/18% ACRYLIC</t>
  </si>
  <si>
    <t>43% WOOL/41% POLYESTER/14% ACRYLIC/2% NYLO</t>
  </si>
  <si>
    <t>M5011664A</t>
  </si>
  <si>
    <t>W7210231A</t>
  </si>
  <si>
    <t>88% Cotton, 12% Nylon</t>
  </si>
  <si>
    <t>W6010934A</t>
  </si>
  <si>
    <t>M1011874A</t>
  </si>
  <si>
    <t>W6010936A</t>
  </si>
  <si>
    <t>M1011875A</t>
  </si>
  <si>
    <t>M2011954A</t>
  </si>
  <si>
    <t>W2011531A</t>
  </si>
  <si>
    <t>W2011836A</t>
  </si>
  <si>
    <t>M6010684B</t>
  </si>
  <si>
    <t>M1011417B</t>
  </si>
  <si>
    <t>Inde</t>
  </si>
  <si>
    <t>Chine</t>
  </si>
  <si>
    <t>Turquie</t>
  </si>
  <si>
    <t>Cambodge</t>
  </si>
  <si>
    <t>Emballage majoritairement recyclable</t>
  </si>
  <si>
    <t>Retail</t>
  </si>
  <si>
    <t>Ecom</t>
  </si>
  <si>
    <t>Additional Packaging?</t>
  </si>
  <si>
    <t>Ecom Polybag?</t>
  </si>
  <si>
    <t>Rationale</t>
  </si>
  <si>
    <t>Retail = no polybag and only hangtag which is 60% recycled content in AW22 and 100% recycled content in SS23.
[AW22 Hangtag = (100% RC * 0.9g) + (0%RC * 0.52g) = 63% (any additional feature tags would be 100% RC so would only increase % RC)]
[SS23 Hangtag = (100% RC * 0.9g) + (100%RC * 0.52g) = 100% (any additional feature tags would by 100% RC so maintain total 100% RC)]
Ecom = Retail + polybag which is 70% recycled content in AW22 and 100% recycled content from SS23.
[AW22 = (63% RC hangtag * 1.42g) + (70% RC lightest polybag * 6.45g) = 69% (any additional feature tags would be 100% RC so would only increase % RC)]
[SS23 = (100% RC hangtag * 1.42g) + (100% RC lightest polybag * 6.45g) = 69% (any additional feature tags would by 100% RC so maintain total 100% RC)]</t>
  </si>
  <si>
    <t>10 T.SHIRT</t>
  </si>
  <si>
    <t>Packaging Contains at least 60% recycled material</t>
  </si>
  <si>
    <t>Packaging Contains at least 100% recycled material</t>
  </si>
  <si>
    <t>Packaging Contains at least 65% recycled material</t>
  </si>
  <si>
    <t>NO</t>
  </si>
  <si>
    <t>YES</t>
  </si>
  <si>
    <t>11 POLO</t>
  </si>
  <si>
    <t>20 SWEATS</t>
  </si>
  <si>
    <t>Any additional packaging (such as swim/underwear/flipflop hangers, sock over-riders) contain 0% recycled content and due to their weight they reduce the % of recycled content in the hangtag (63% AW22 and 100% SS23) to negligible for retail
For ecom the addition of a 70% (AW22) or 100% (SS23) recycled polybag increased overall %RC to at least 5% [(6.45+0.9)/(6.45+70+1.52) = 9%]</t>
  </si>
  <si>
    <t>Packaging Contains at least 5% recycled material</t>
  </si>
  <si>
    <t>YES (but WHSL only so assume 'YES' for worst case scenario of recycled content)</t>
  </si>
  <si>
    <t>Any additional packaging (such as underwear boxes, accessory boxes, sock over-riders) contain 0% recycled content and do not have a polybag on the product to add in any recycled content</t>
  </si>
  <si>
    <t>31 UNDERWEAR/SLEEP</t>
  </si>
  <si>
    <t>40 SHIRT</t>
  </si>
  <si>
    <t>50 JACKET</t>
  </si>
  <si>
    <t>60 TOPS</t>
  </si>
  <si>
    <t>61 KNIT</t>
  </si>
  <si>
    <t>70 PANT</t>
  </si>
  <si>
    <t>71 SHORT</t>
  </si>
  <si>
    <t>72 SKIRT</t>
  </si>
  <si>
    <t>80 DRESS &amp; ONE PIECE</t>
  </si>
  <si>
    <t>90 HATS</t>
  </si>
  <si>
    <t>91 BAGS</t>
  </si>
  <si>
    <t>92 BELTS</t>
  </si>
  <si>
    <t>93 KNITTED ACCESSORIES</t>
  </si>
  <si>
    <t>97 SUNGLASSES</t>
  </si>
  <si>
    <t>98 SUNDRIES</t>
  </si>
  <si>
    <t>F1 SHOE</t>
  </si>
  <si>
    <t>F2 BOOT</t>
  </si>
  <si>
    <t>F3 FLIP FLOP</t>
  </si>
  <si>
    <t>S1 Snow Apparel</t>
  </si>
  <si>
    <t>S2 Snow Accessories</t>
  </si>
  <si>
    <t>S3 Sports Apparel</t>
  </si>
  <si>
    <t>S4 Sports Accessories</t>
  </si>
  <si>
    <t>S5 Sports Footwear</t>
  </si>
  <si>
    <t>Retail (no polybag sold to customer)</t>
  </si>
  <si>
    <t>Ecom (polybag sold to customer)</t>
  </si>
  <si>
    <t>Retail = no polybag (unrecyclable) and only hangtag which is 60% recyclable in AW22 and SS23. threshold for mostly = 50%
Ecom = Retail + polybag which is unrecylable and the weight means that it is now &lt;50% recyclable and tehrefore cannot be called 'mostly' so instead is 'N/A' (0.9/(6.45+1.52)) = only 11% recyclable</t>
  </si>
  <si>
    <t>Mostly Recyclable Packaging</t>
  </si>
  <si>
    <t>Any additional packaging (such as flipflop hangers, underwear boxes, accessory boxes, sock over-riders) are 100% recyclable content and due to their weight they increase % recyclable to &gt;95% (for retail only) which is threshold for fully.
For ecom the addition of an unrecyclable polybag decreased overall recyalability to &gt;50% [(8+0.9)/(6.45+8+1.52) = 9%] (sock over-riders are lightest additional pacakging at ~8g)</t>
  </si>
  <si>
    <t>YES (but WHSL only so assume 'NO' for worst case scenario of recyclability)</t>
  </si>
  <si>
    <t>Any additional packaging (such as underwear boxes, accessory boxes, sock over-riders) are 100% recyclable content and due to their weight they increase % recyclable to &gt;95% (for retail only) which is threshold for fully.
Ecom = no additional polybag sold with product so no reduction in recyclability</t>
  </si>
  <si>
    <t>Small volumes of palstic packaging (e.g. PET window in snow goggle, plastic in licensee products) which is not recyclable and could reduce % recyclable to &lt;50% therefore state N/A as worst case scenario</t>
  </si>
  <si>
    <t>Fully Recyclable Packaging</t>
  </si>
  <si>
    <t>YES (socks only but use as wrost case scenario for recyclability)</t>
  </si>
  <si>
    <t>Atricle Code
Located on the Product Page on the Website.</t>
  </si>
  <si>
    <t>shibori</t>
  </si>
  <si>
    <t>RELIANCE</t>
  </si>
  <si>
    <t>Not bought</t>
  </si>
  <si>
    <t xml:space="preserve">AGEC : fiche produit relative aux qualités et caractéristiques environnementales	</t>
  </si>
  <si>
    <t>Nourrissant l'ambition de devenir la première destination en matière de tendance durable, Superdry s'engage à communiquer sur son parcours avec intégrité.  Pour plus d'informations sur la durabilité chez Superdry, veuillez consulter notre plateforme Durabilité : https://www.superdry.fr/ecoresponsable. 
Le décret n° 2022-748 du 29 avril 2022 relatif à « l'information des consommateurs sur les qualités et les caractéristiques environnementales des produits générateurs de déchets », pris en application de l'article L. 541-9-1 du code de l'environnement français (article 13 I de la loi anti-gaspillage pour une économie circulaire (AGEC)), encadre désormais les déclarations environnementales des producteurs et rend obligatoire l'information des consommateurs sur certaines caractéristiques environnementales des produits achetés en France. Dans ce document, nous donnons des informations pertinentes concernant les qualités et les caractéristiques environnementales de tous nos produits et emballages mis à disposition sur le marché français après le 1er janvier 2023.
Pour de plus amples informations, veuillez contacter le service clientèle : https://www.superdry.fr/centre-d-assistance/#/path/?Country=FR&amp;Touchpoint=search</t>
  </si>
  <si>
    <t>Les 11 qualités et caractéristiques environnementales (article R. 541-221) :</t>
  </si>
  <si>
    <t>I - Réparabilité et durabilité</t>
  </si>
  <si>
    <t>Non applicable sur la base des orientations du décret.</t>
  </si>
  <si>
    <t>II - Emballage biodégradable / compostable</t>
  </si>
  <si>
    <t xml:space="preserve">Concerne les emballages utilisés pour la vente au détail, le commerce électronique et la distribution de l'entrepôt au magasin. </t>
  </si>
  <si>
    <t>III - Contenu recyclé</t>
  </si>
  <si>
    <t xml:space="preserve">Relatif à la quantité de contenu recyclé, utilisé dans nos emballages et produits vendus en ligne et en magasin. </t>
  </si>
  <si>
    <t>IV - Ressources renouvelables</t>
  </si>
  <si>
    <t>Non applicable sur la base des directives du décret.</t>
  </si>
  <si>
    <t>V - Réutilisabilité</t>
  </si>
  <si>
    <t xml:space="preserve">Pertinent pour tous nos emballages conçus pour être réutilisés ou rechargés. </t>
  </si>
  <si>
    <t>VI - Recyclabilité</t>
  </si>
  <si>
    <t xml:space="preserve">Pertinent pour tout produit dont l'emballage peut être recyclé après utilisation. </t>
  </si>
  <si>
    <t>VII - Présence de métaux précieux</t>
  </si>
  <si>
    <t>VIII - Présence de terres rares</t>
  </si>
  <si>
    <t>IX - Présence de substance dangereuse</t>
  </si>
  <si>
    <t>Non applicable à Superdry. Grâce à notre adhésion au groupe AFIRM et à la mise en œuvre des listes des substances faisant l'objet de restrictions (RSL) du groupe AFIRM, nous nous assurons que toutes les substances extrêmement préoccupantes (SVCH) visées par le règlement REACH sont testées dans le cadre de notre programme de test de diligence raisonnable. 
Les RSL du groupe AFIRM garantissent que nous sommes couverts pour toutes les SVHC qui peuvent être trouvées dans les chaînes d'approvisionnement du secteur de la mode.</t>
  </si>
  <si>
    <t>X - Traçabilité</t>
  </si>
  <si>
    <t xml:space="preserve"> Applicable à Superdry, les informations sont données en mentionnant le pays où se déroule chaque opération. 
Les opérations : tissage, teinture et impression, et confection pour les textiles.
En plus pour les chaussures : piquage, assemblage, et finition</t>
  </si>
  <si>
    <t>XI - Présence de microfibres plastiques</t>
  </si>
  <si>
    <t>Lorsque la proportion de fibres synthétiques en masse dépasse 50 % du total du vêtement</t>
  </si>
  <si>
    <t xml:space="preserve">Code de l'article_x000D_
_x000D_
Situé sur l'étiquette d'entretien du vêtement </t>
  </si>
  <si>
    <t>Code de l'article_x000D_
_x000D_
Situé sur la page du produit sur le site web.</t>
  </si>
  <si>
    <t>Description de l'article</t>
  </si>
  <si>
    <t>Saison</t>
  </si>
  <si>
    <t>Printemps Été 2023</t>
  </si>
  <si>
    <t>Automne Hiver 2022</t>
  </si>
  <si>
    <t>Pays d'origine -
 tissage (textiles)</t>
  </si>
  <si>
    <t>Pays d'origine - 
teinture et impression (textiles)</t>
  </si>
  <si>
    <t>Pays d'origine - 
confection (textiles)</t>
  </si>
  <si>
    <t>Pays d'origine -
 piquage (chaussures)</t>
  </si>
  <si>
    <t>Pays d'origine -
 assemblage (chaussures)</t>
  </si>
  <si>
    <t>Pays d'origine - 
finition (chaussures)</t>
  </si>
  <si>
    <t>Italie</t>
  </si>
  <si>
    <t>Informations non disponibles</t>
  </si>
  <si>
    <t>Non applicable au produit (N/A)</t>
  </si>
  <si>
    <t>Bulgarie</t>
  </si>
  <si>
    <t>Remarques :</t>
  </si>
  <si>
    <t>AW22 = Automne Hiver 2022, lancé en août 2022, une partie du produit étant disponible en France à partir du 1er janvier 2023.</t>
  </si>
  <si>
    <t>SS23 = Printemps Été 2023, lancé en février 2023, certains produits étant mis sur le marché de manière anticipée, à partir du 1er janvier 2023.</t>
  </si>
  <si>
    <t>Les produits des saisons antérieures, pour les saisons lancées avant l'hiver 2022, ne figurent pas dans cette liste.</t>
  </si>
  <si>
    <t>Contenu recyclé - Produit (%)</t>
  </si>
  <si>
    <t>Non applicable au produit (Non applicable au produit (N/A))</t>
  </si>
  <si>
    <t>Le produit contient au moins 15% de matéaux recyclés</t>
  </si>
  <si>
    <t>Le produit contient au moins 25% de matéaux recyclés</t>
  </si>
  <si>
    <t>Le produit contient au moins 20% de matéaux recyclés</t>
  </si>
  <si>
    <t>Le produit contient au moins 24% de matéaux recyclés</t>
  </si>
  <si>
    <t>Le produit contient au moins 30% de matéaux recyclés</t>
  </si>
  <si>
    <t>Le produit contient au moins 26% de matéaux recyclés</t>
  </si>
  <si>
    <t>Le produit contient au moins 45% de matéaux recyclés</t>
  </si>
  <si>
    <t>Le produit contient au moins 40% de matéaux recyclés</t>
  </si>
  <si>
    <t>Le produit contient au moins 47% de matéaux recyclés</t>
  </si>
  <si>
    <t>Le produit contient au moins 5% de matéaux recyclés</t>
  </si>
  <si>
    <t>Le produit contient au moins 50% de matéaux recyclés</t>
  </si>
  <si>
    <t>Le produit contient au moins 55% de matéaux recyclés</t>
  </si>
  <si>
    <t>Le produit contient au moins 58% de matéaux recyclés</t>
  </si>
  <si>
    <t>Le produit contient au moins 78% de matéaux recyclés</t>
  </si>
  <si>
    <t>Le produit contient au moins 70% de matéaux recyclés</t>
  </si>
  <si>
    <t>Le produit contient au moins 72% de matéaux recyclés</t>
  </si>
  <si>
    <t>Le produit contient au moins 76% de matéaux recyclés</t>
  </si>
  <si>
    <t>Le produit contient au moins 80% de matéaux recyclés</t>
  </si>
  <si>
    <t>Le produit contient au moins 82% de matéaux recyclés</t>
  </si>
  <si>
    <t>Le produit contient au moins 87% de matéaux recyclés</t>
  </si>
  <si>
    <t>Le produit contient au moins 92% de matéaux recyclés</t>
  </si>
  <si>
    <t>Le produit contient au moins 91% de matéaux recyclés</t>
  </si>
  <si>
    <t>Le produit contient au moins 95% de matéaux recyclés</t>
  </si>
  <si>
    <t>Le produit contient au moins 98% de matéaux recyclés</t>
  </si>
  <si>
    <t>Recyclabilité - Produit</t>
  </si>
  <si>
    <t>Présence de microfibres</t>
  </si>
  <si>
    <t xml:space="preserve">Risque de libération de microfibres lors du lavage (&gt; 50 % de matière synthétique) </t>
  </si>
  <si>
    <t>Contenu recyclé - Emballage (vendu en magasin) (%)
Ne comprend pas le poly-sac de protection utilisé pour la livraison.</t>
  </si>
  <si>
    <t>L'emballage contient au moins 100% de matériaux recyclés</t>
  </si>
  <si>
    <t>L'emballage contient au moins 60% de matériaux recyclés</t>
  </si>
  <si>
    <t>Contenu recyclé - Emballage (vendu en ligne) (%)
Comprend le poly-sac de protection utilisé pour la livraison</t>
  </si>
  <si>
    <t>L'emballage contient au moins 5% de matériaux recyclés</t>
  </si>
  <si>
    <t>L'emballage contient au moins 65% de matériaux recyclés</t>
  </si>
  <si>
    <t>Emballage entièrement recyclable</t>
  </si>
  <si>
    <t>Recyclabilité - Emballage 
(commerce électronique)
Comprend le poly-sac de protection utilisé pour la livraison.</t>
  </si>
  <si>
    <t>Recyclabilité - Emballage
 (vendu en magasin)
Ne comprend pas le poly-sac de protection utilisé pour la livraison.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</si>
</sst>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7" x14ac:knownFonts="1">
    <font>
      <sz val="11"/>
      <color theme="1"/>
      <name val="Calibri"/>
      <family val="2"/>
      <scheme val="minor"/>
    </font>
    <font>
      <b/>
      <sz val="10"/>
      <name val="Calibri"/>
      <family val="2"/>
      <scheme val="minor"/>
    </font>
    <font>
      <b/>
      <sz val="10"/>
      <color theme="1"/>
      <name val="Calibri"/>
      <family val="2"/>
      <scheme val="minor"/>
    </font>
    <font>
      <sz val="11"/>
      <color theme="1"/>
      <name val="Calibri"/>
      <family val="2"/>
      <scheme val="minor"/>
    </font>
    <font>
      <sz val="10"/>
      <name val="Calibri"/>
      <family val="2"/>
      <scheme val="minor"/>
    </font>
    <font>
      <sz val="11"/>
      <name val="Calibri"/>
      <family val="2"/>
      <scheme val="minor"/>
    </font>
    <font>
      <b/>
      <sz val="11"/>
      <color theme="1"/>
      <name val="Calibri"/>
      <family val="2"/>
      <scheme val="minor"/>
    </font>
    <font>
      <b/>
      <sz val="9"/>
      <color indexed="81"/>
      <name val="Tahoma"/>
      <family val="2"/>
    </font>
    <font>
      <sz val="9"/>
      <color indexed="81"/>
      <name val="Tahoma"/>
      <family val="2"/>
    </font>
    <font>
      <sz val="10"/>
      <color theme="1"/>
      <name val="Calibri"/>
      <family val="2"/>
      <scheme val="minor"/>
    </font>
    <font>
      <b/>
      <sz val="10"/>
      <color rgb="FFFF0000"/>
      <name val="Calibri"/>
      <family val="2"/>
      <scheme val="minor"/>
    </font>
    <font>
      <sz val="11"/>
      <color rgb="FF000000"/>
      <name val="Calibri"/>
      <family val="2"/>
    </font>
    <font>
      <sz val="11"/>
      <color rgb="FF000000"/>
      <name val="Calibri"/>
      <family val="2"/>
      <scheme val="minor"/>
    </font>
    <font>
      <sz val="11"/>
      <color rgb="FF000000"/>
      <name val="Calibri"/>
      <family val="2"/>
    </font>
    <font>
      <b/>
      <sz val="10"/>
      <name val="Calibri"/>
      <family val="2"/>
    </font>
    <font>
      <sz val="10"/>
      <color rgb="FF000000"/>
      <name val="Calibri"/>
      <family val="2"/>
    </font>
    <font>
      <sz val="10"/>
      <name val="Calibri"/>
      <family val="2"/>
    </font>
    <font>
      <sz val="10"/>
      <color rgb="FFFF0000"/>
      <name val="Calibri"/>
      <family val="2"/>
      <scheme val="minor"/>
    </font>
    <font>
      <sz val="10"/>
      <color rgb="FF000000"/>
      <name val="Calibri"/>
      <family val="2"/>
      <scheme val="minor"/>
    </font>
    <font>
      <b/>
      <sz val="11"/>
      <color rgb="FF4A4A4A"/>
      <name val="Calibri"/>
      <family val="2"/>
    </font>
    <font>
      <sz val="11"/>
      <color rgb="FF4A4A4A"/>
      <name val="Calibri"/>
      <family val="2"/>
    </font>
    <font>
      <b/>
      <sz val="10"/>
      <name val="Calibri"/>
      <family val="2"/>
    </font>
    <font>
      <b/>
      <sz val="10"/>
      <color rgb="FF000000"/>
      <name val="Calibri"/>
      <family val="2"/>
    </font>
    <font>
      <sz val="10"/>
      <name val="Calibri"/>
      <family val="2"/>
    </font>
    <font>
      <sz val="11"/>
      <name val="Calibri"/>
      <family val="2"/>
    </font>
    <font>
      <b/>
      <sz val="10"/>
      <color theme="0"/>
      <name val="Arial Nova"/>
      <family val="2"/>
    </font>
    <font>
      <sz val="10"/>
      <color theme="1"/>
      <name val="Arial Nova"/>
      <family val="2"/>
    </font>
    <font>
      <sz val="10"/>
      <color theme="0"/>
      <name val="Arial Nova"/>
      <family val="2"/>
    </font>
    <font>
      <sz val="10"/>
      <color rgb="FF000000"/>
      <name val="Arial Nova"/>
      <family val="2"/>
    </font>
    <font>
      <sz val="11"/>
      <color theme="0"/>
      <name val="Arial Nova"/>
      <family val="2"/>
    </font>
    <font>
      <sz val="11"/>
      <color theme="1"/>
      <name val="Arial Nova"/>
      <family val="2"/>
    </font>
    <font>
      <b/>
      <sz val="24"/>
      <color theme="7" tint="0.39997558519241921"/>
      <name val="Arial Nova"/>
      <family val="2"/>
    </font>
    <font>
      <sz val="24"/>
      <color theme="1"/>
      <name val="Arial Nova"/>
      <family val="2"/>
    </font>
    <font>
      <b/>
      <sz val="11"/>
      <color theme="0"/>
      <name val="Arial Nova"/>
      <family val="2"/>
    </font>
    <font>
      <b/>
      <sz val="11"/>
      <color theme="1"/>
      <name val="Arial Nova"/>
      <family val="2"/>
    </font>
    <font>
      <i/>
      <sz val="11"/>
      <color theme="7" tint="0.39997558519241921"/>
      <name val="Arial Nova"/>
      <family val="2"/>
    </font>
    <font>
      <b/>
      <u/>
      <sz val="11"/>
      <color theme="0"/>
      <name val="Arial Nova"/>
      <family val="2"/>
    </font>
  </fonts>
  <fills count="17">
    <fill>
      <patternFill patternType="none"/>
    </fill>
    <fill>
      <patternFill patternType="gray125"/>
    </fill>
    <fill>
      <patternFill patternType="solid">
        <fgColor theme="9" tint="0.59999389629810485"/>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DDEBF7"/>
        <bgColor rgb="FF000000"/>
      </patternFill>
    </fill>
    <fill>
      <patternFill patternType="solid">
        <fgColor rgb="FFE8E8E8"/>
        <bgColor rgb="FFE8E8E8"/>
      </patternFill>
    </fill>
    <fill>
      <patternFill patternType="solid">
        <fgColor rgb="FFF5F5F5"/>
        <bgColor rgb="FFF5F5F5"/>
      </patternFill>
    </fill>
    <fill>
      <patternFill patternType="solid">
        <fgColor rgb="FFD1F2B1"/>
        <bgColor rgb="FFD1F2B1"/>
      </patternFill>
    </fill>
    <fill>
      <patternFill patternType="solid">
        <fgColor rgb="FFE2EFDA"/>
        <bgColor rgb="FF000000"/>
      </patternFill>
    </fill>
    <fill>
      <patternFill patternType="solid">
        <fgColor rgb="FFF2F2F2"/>
        <bgColor rgb="FF000000"/>
      </patternFill>
    </fill>
    <fill>
      <patternFill patternType="solid">
        <fgColor rgb="FFC6E0B4"/>
        <bgColor rgb="FF000000"/>
      </patternFill>
    </fill>
    <fill>
      <patternFill patternType="solid">
        <fgColor theme="1"/>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rgb="FF000000"/>
      </left>
      <right/>
      <top/>
      <bottom/>
      <diagonal/>
    </border>
    <border>
      <left/>
      <right style="medium">
        <color rgb="FF000000"/>
      </right>
      <top/>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top/>
      <bottom style="medium">
        <color rgb="FF000000"/>
      </bottom>
      <diagonal/>
    </border>
    <border>
      <left/>
      <right style="medium">
        <color rgb="FF000000"/>
      </right>
      <top/>
      <bottom style="medium">
        <color rgb="FF000000"/>
      </bottom>
      <diagonal/>
    </border>
    <border>
      <left/>
      <right style="thin">
        <color indexed="64"/>
      </right>
      <top style="thin">
        <color indexed="64"/>
      </top>
      <bottom style="thin">
        <color indexed="64"/>
      </bottom>
      <diagonal/>
    </border>
    <border>
      <left style="hair">
        <color theme="7" tint="0.59996337778862885"/>
      </left>
      <right style="hair">
        <color theme="7" tint="0.59996337778862885"/>
      </right>
      <top style="hair">
        <color theme="7" tint="0.59996337778862885"/>
      </top>
      <bottom style="hair">
        <color theme="7" tint="0.59996337778862885"/>
      </bottom>
      <diagonal/>
    </border>
    <border>
      <left style="medium">
        <color rgb="FF000000"/>
      </left>
      <right style="hair">
        <color theme="7" tint="0.39994506668294322"/>
      </right>
      <top style="thin">
        <color indexed="64"/>
      </top>
      <bottom style="hair">
        <color theme="7" tint="0.39994506668294322"/>
      </bottom>
      <diagonal/>
    </border>
    <border>
      <left style="hair">
        <color theme="7" tint="0.39994506668294322"/>
      </left>
      <right style="medium">
        <color rgb="FF000000"/>
      </right>
      <top style="thin">
        <color indexed="64"/>
      </top>
      <bottom style="hair">
        <color theme="7" tint="0.39994506668294322"/>
      </bottom>
      <diagonal/>
    </border>
    <border>
      <left style="medium">
        <color rgb="FF000000"/>
      </left>
      <right style="hair">
        <color theme="7" tint="0.39994506668294322"/>
      </right>
      <top style="hair">
        <color theme="7" tint="0.39994506668294322"/>
      </top>
      <bottom style="hair">
        <color theme="7" tint="0.39994506668294322"/>
      </bottom>
      <diagonal/>
    </border>
    <border>
      <left style="hair">
        <color theme="7" tint="0.39994506668294322"/>
      </left>
      <right style="medium">
        <color rgb="FF000000"/>
      </right>
      <top style="hair">
        <color theme="7" tint="0.39994506668294322"/>
      </top>
      <bottom style="hair">
        <color theme="7" tint="0.39994506668294322"/>
      </bottom>
      <diagonal/>
    </border>
    <border>
      <left style="medium">
        <color rgb="FF000000"/>
      </left>
      <right style="hair">
        <color theme="7" tint="0.39994506668294322"/>
      </right>
      <top style="hair">
        <color theme="7" tint="0.39994506668294322"/>
      </top>
      <bottom style="thin">
        <color indexed="64"/>
      </bottom>
      <diagonal/>
    </border>
    <border>
      <left style="hair">
        <color theme="7" tint="0.39994506668294322"/>
      </left>
      <right style="medium">
        <color rgb="FF000000"/>
      </right>
      <top style="hair">
        <color theme="7" tint="0.39994506668294322"/>
      </top>
      <bottom style="thin">
        <color indexed="64"/>
      </bottom>
      <diagonal/>
    </border>
  </borders>
  <cellStyleXfs count="2">
    <xf numFmtId="0" fontId="0" fillId="0" borderId="0"/>
    <xf numFmtId="0" fontId="3" fillId="0" borderId="0"/>
  </cellStyleXfs>
  <cellXfs count="124">
    <xf numFmtId="0" fontId="0" fillId="0" borderId="0" xfId="0"/>
    <xf numFmtId="0" fontId="4" fillId="0" borderId="1" xfId="0" applyFont="1" applyBorder="1"/>
    <xf numFmtId="0" fontId="1" fillId="2" borderId="1" xfId="0" applyFont="1" applyFill="1" applyBorder="1" applyAlignment="1">
      <alignment horizontal="center" vertical="center" wrapText="1"/>
    </xf>
    <xf numFmtId="0" fontId="5" fillId="0" borderId="1" xfId="0" applyFont="1" applyBorder="1"/>
    <xf numFmtId="0" fontId="5" fillId="0" borderId="1" xfId="0" applyFont="1" applyBorder="1" applyAlignment="1">
      <alignment wrapText="1"/>
    </xf>
    <xf numFmtId="0" fontId="5" fillId="0" borderId="1" xfId="0" applyFont="1" applyBorder="1" applyAlignment="1">
      <alignment vertical="top" wrapText="1"/>
    </xf>
    <xf numFmtId="0" fontId="5" fillId="0" borderId="1" xfId="0" applyFont="1" applyBorder="1" applyAlignment="1">
      <alignment horizontal="left" vertical="top"/>
    </xf>
    <xf numFmtId="0" fontId="1" fillId="3" borderId="1" xfId="0" applyFont="1" applyFill="1" applyBorder="1" applyAlignment="1">
      <alignment horizontal="center" vertical="center" wrapText="1"/>
    </xf>
    <xf numFmtId="0" fontId="5" fillId="3" borderId="1" xfId="0" applyFont="1" applyFill="1" applyBorder="1" applyAlignment="1">
      <alignment horizontal="left" vertical="top"/>
    </xf>
    <xf numFmtId="0" fontId="0" fillId="0" borderId="0" xfId="0" applyAlignment="1">
      <alignment wrapText="1"/>
    </xf>
    <xf numFmtId="0" fontId="0" fillId="0" borderId="2" xfId="0"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vertical="center"/>
    </xf>
    <xf numFmtId="0" fontId="9" fillId="0" borderId="0" xfId="0" applyFont="1" applyAlignment="1">
      <alignment horizontal="center" vertical="center"/>
    </xf>
    <xf numFmtId="0" fontId="4" fillId="0" borderId="1" xfId="0" applyFont="1" applyBorder="1" applyAlignment="1">
      <alignment horizontal="center" vertical="center"/>
    </xf>
    <xf numFmtId="0" fontId="4" fillId="3" borderId="1" xfId="0" applyFont="1" applyFill="1" applyBorder="1" applyAlignment="1">
      <alignment horizontal="center" vertical="center"/>
    </xf>
    <xf numFmtId="0" fontId="4" fillId="0" borderId="1" xfId="0" applyFont="1" applyBorder="1" applyAlignment="1">
      <alignment horizontal="center" vertical="center" wrapText="1"/>
    </xf>
    <xf numFmtId="0" fontId="10" fillId="2"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10" fillId="4"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6" fillId="0" borderId="4" xfId="0" applyFont="1" applyBorder="1"/>
    <xf numFmtId="0" fontId="0" fillId="0" borderId="5" xfId="0" applyBorder="1"/>
    <xf numFmtId="0" fontId="0" fillId="0" borderId="8" xfId="0" applyBorder="1"/>
    <xf numFmtId="0" fontId="0" fillId="0" borderId="10" xfId="0" applyBorder="1"/>
    <xf numFmtId="0" fontId="0" fillId="0" borderId="11" xfId="0" applyBorder="1"/>
    <xf numFmtId="0" fontId="0" fillId="0" borderId="12" xfId="0" applyBorder="1"/>
    <xf numFmtId="0" fontId="0" fillId="0" borderId="1" xfId="0" applyBorder="1" applyAlignment="1">
      <alignment horizontal="center" vertical="center"/>
    </xf>
    <xf numFmtId="0" fontId="0" fillId="0" borderId="1" xfId="0" applyBorder="1" applyAlignment="1">
      <alignment horizontal="center" vertical="center" wrapText="1"/>
    </xf>
    <xf numFmtId="0" fontId="6" fillId="0" borderId="2" xfId="0" applyFont="1" applyBorder="1"/>
    <xf numFmtId="0" fontId="6" fillId="0" borderId="8" xfId="0" applyFont="1" applyBorder="1"/>
    <xf numFmtId="0" fontId="6" fillId="0" borderId="12" xfId="0" applyFont="1" applyBorder="1"/>
    <xf numFmtId="0" fontId="6" fillId="0" borderId="4" xfId="0" applyFont="1"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10" xfId="0" applyBorder="1" applyAlignment="1">
      <alignment horizontal="center" vertical="center"/>
    </xf>
    <xf numFmtId="0" fontId="6" fillId="0" borderId="2" xfId="0" applyFont="1" applyBorder="1" applyAlignment="1">
      <alignment horizontal="center" vertical="center"/>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6" fillId="0" borderId="12" xfId="0" applyFont="1" applyBorder="1" applyAlignment="1">
      <alignment horizontal="center" vertical="center"/>
    </xf>
    <xf numFmtId="0" fontId="0" fillId="0" borderId="7" xfId="0" applyBorder="1" applyAlignment="1">
      <alignment horizontal="center" vertical="center"/>
    </xf>
    <xf numFmtId="0" fontId="0" fillId="0" borderId="11" xfId="0" applyBorder="1" applyAlignment="1">
      <alignment horizontal="center" vertical="center" wrapText="1"/>
    </xf>
    <xf numFmtId="0" fontId="0" fillId="0" borderId="0" xfId="0" applyAlignment="1">
      <alignment horizontal="center" vertical="center" wrapText="1"/>
    </xf>
    <xf numFmtId="0" fontId="0" fillId="0" borderId="11"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0" borderId="12" xfId="0" applyBorder="1" applyAlignment="1">
      <alignment horizontal="center" vertical="center"/>
    </xf>
    <xf numFmtId="0" fontId="0" fillId="0" borderId="0" xfId="0" applyAlignment="1">
      <alignment vertical="top"/>
    </xf>
    <xf numFmtId="0" fontId="1" fillId="5" borderId="1" xfId="0" applyFont="1" applyFill="1" applyBorder="1" applyAlignment="1">
      <alignment horizontal="center" vertical="top" wrapText="1"/>
    </xf>
    <xf numFmtId="0" fontId="2" fillId="5" borderId="1" xfId="0" applyFont="1" applyFill="1" applyBorder="1" applyAlignment="1">
      <alignment horizontal="center" vertical="top" wrapText="1"/>
    </xf>
    <xf numFmtId="0" fontId="1" fillId="4" borderId="1" xfId="0" applyFont="1" applyFill="1" applyBorder="1" applyAlignment="1">
      <alignment horizontal="center" vertical="top" wrapText="1"/>
    </xf>
    <xf numFmtId="0" fontId="1" fillId="2" borderId="1" xfId="0" applyFont="1" applyFill="1" applyBorder="1" applyAlignment="1">
      <alignment horizontal="center" vertical="top" wrapText="1"/>
    </xf>
    <xf numFmtId="0" fontId="4" fillId="0" borderId="1" xfId="0" applyFont="1" applyBorder="1" applyAlignment="1">
      <alignment vertical="top"/>
    </xf>
    <xf numFmtId="0" fontId="5" fillId="0" borderId="1" xfId="0" applyFont="1" applyBorder="1" applyAlignment="1">
      <alignment vertical="top"/>
    </xf>
    <xf numFmtId="0" fontId="5" fillId="3" borderId="1" xfId="0" applyFont="1" applyFill="1" applyBorder="1" applyAlignment="1">
      <alignment vertical="top"/>
    </xf>
    <xf numFmtId="0" fontId="0" fillId="3" borderId="0" xfId="0" applyFill="1" applyAlignment="1">
      <alignment vertical="top"/>
    </xf>
    <xf numFmtId="0" fontId="0" fillId="0" borderId="0" xfId="0" applyAlignment="1">
      <alignment vertical="top" wrapText="1"/>
    </xf>
    <xf numFmtId="0" fontId="13" fillId="0" borderId="0" xfId="0" applyFont="1"/>
    <xf numFmtId="0" fontId="14" fillId="9" borderId="1" xfId="0" applyFont="1" applyFill="1" applyBorder="1" applyAlignment="1">
      <alignment wrapText="1"/>
    </xf>
    <xf numFmtId="0" fontId="14" fillId="9" borderId="19" xfId="0" applyFont="1" applyFill="1" applyBorder="1" applyAlignment="1">
      <alignment wrapText="1"/>
    </xf>
    <xf numFmtId="0" fontId="15" fillId="0" borderId="12" xfId="0" applyFont="1" applyBorder="1"/>
    <xf numFmtId="0" fontId="15" fillId="0" borderId="9" xfId="0" applyFont="1" applyBorder="1"/>
    <xf numFmtId="0" fontId="16" fillId="0" borderId="12" xfId="0" applyFont="1" applyBorder="1"/>
    <xf numFmtId="0" fontId="16" fillId="0" borderId="9" xfId="0" applyFont="1" applyBorder="1"/>
    <xf numFmtId="0" fontId="5" fillId="8" borderId="1" xfId="0" applyFont="1" applyFill="1" applyBorder="1" applyAlignment="1">
      <alignment vertical="top"/>
    </xf>
    <xf numFmtId="0" fontId="4" fillId="7" borderId="1" xfId="0" applyFont="1" applyFill="1" applyBorder="1" applyAlignment="1">
      <alignment horizontal="center" vertical="center"/>
    </xf>
    <xf numFmtId="0" fontId="17" fillId="7" borderId="1" xfId="0" applyFont="1" applyFill="1" applyBorder="1" applyAlignment="1">
      <alignment horizontal="center" vertical="center"/>
    </xf>
    <xf numFmtId="0" fontId="17" fillId="0" borderId="1" xfId="0" applyFont="1" applyBorder="1" applyAlignment="1">
      <alignment horizontal="center" vertical="center"/>
    </xf>
    <xf numFmtId="0" fontId="18" fillId="0" borderId="1" xfId="0" applyFont="1" applyBorder="1" applyAlignment="1">
      <alignment horizontal="center" vertical="center"/>
    </xf>
    <xf numFmtId="0" fontId="5" fillId="0" borderId="1" xfId="0" applyFont="1" applyBorder="1" applyAlignment="1">
      <alignment horizontal="center" vertical="center" wrapText="1"/>
    </xf>
    <xf numFmtId="0" fontId="18" fillId="7" borderId="1" xfId="0" applyFont="1" applyFill="1" applyBorder="1" applyAlignment="1">
      <alignment horizontal="center" vertical="center"/>
    </xf>
    <xf numFmtId="0" fontId="12" fillId="0" borderId="1" xfId="0" applyFont="1" applyBorder="1" applyAlignment="1">
      <alignment horizontal="center" vertical="center" wrapText="1"/>
    </xf>
    <xf numFmtId="0" fontId="12" fillId="0" borderId="1" xfId="0" applyFont="1" applyBorder="1"/>
    <xf numFmtId="0" fontId="19" fillId="10" borderId="0" xfId="0" applyFont="1" applyFill="1"/>
    <xf numFmtId="0" fontId="19" fillId="11" borderId="0" xfId="0" applyFont="1" applyFill="1"/>
    <xf numFmtId="0" fontId="20" fillId="12" borderId="0" xfId="0" applyFont="1" applyFill="1"/>
    <xf numFmtId="0" fontId="20" fillId="0" borderId="0" xfId="0" applyFont="1"/>
    <xf numFmtId="0" fontId="21" fillId="13" borderId="1" xfId="0" applyFont="1" applyFill="1" applyBorder="1" applyAlignment="1">
      <alignment wrapText="1"/>
    </xf>
    <xf numFmtId="0" fontId="22" fillId="13" borderId="19" xfId="0" applyFont="1" applyFill="1" applyBorder="1" applyAlignment="1">
      <alignment wrapText="1"/>
    </xf>
    <xf numFmtId="0" fontId="21" fillId="14" borderId="19" xfId="0" applyFont="1" applyFill="1" applyBorder="1" applyAlignment="1">
      <alignment wrapText="1"/>
    </xf>
    <xf numFmtId="0" fontId="21" fillId="13" borderId="19" xfId="0" applyFont="1" applyFill="1" applyBorder="1" applyAlignment="1">
      <alignment wrapText="1"/>
    </xf>
    <xf numFmtId="0" fontId="21" fillId="15" borderId="19" xfId="0" applyFont="1" applyFill="1" applyBorder="1" applyAlignment="1">
      <alignment wrapText="1"/>
    </xf>
    <xf numFmtId="0" fontId="23" fillId="0" borderId="12" xfId="0" applyFont="1" applyBorder="1"/>
    <xf numFmtId="0" fontId="24" fillId="0" borderId="9" xfId="0" applyFont="1" applyBorder="1"/>
    <xf numFmtId="0" fontId="23" fillId="14" borderId="9" xfId="0" applyFont="1" applyFill="1" applyBorder="1"/>
    <xf numFmtId="0" fontId="24" fillId="14" borderId="9" xfId="0" applyFont="1" applyFill="1" applyBorder="1"/>
    <xf numFmtId="0" fontId="11" fillId="0" borderId="0" xfId="0" applyFont="1"/>
    <xf numFmtId="0" fontId="23" fillId="14" borderId="12" xfId="0" applyFont="1" applyFill="1" applyBorder="1"/>
    <xf numFmtId="0" fontId="24" fillId="0" borderId="12" xfId="0" applyFont="1" applyBorder="1"/>
    <xf numFmtId="0" fontId="18" fillId="6" borderId="1" xfId="0" applyFont="1" applyFill="1" applyBorder="1" applyAlignment="1">
      <alignment horizontal="center" vertical="center"/>
    </xf>
    <xf numFmtId="0" fontId="6" fillId="0" borderId="5" xfId="0" applyFont="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xf>
    <xf numFmtId="0" fontId="6" fillId="0" borderId="5" xfId="0" applyFont="1" applyBorder="1" applyAlignment="1">
      <alignment horizontal="center"/>
    </xf>
    <xf numFmtId="0" fontId="25" fillId="16" borderId="20" xfId="0" applyFont="1" applyFill="1" applyBorder="1" applyAlignment="1">
      <alignment horizontal="center" vertical="center" wrapText="1"/>
    </xf>
    <xf numFmtId="0" fontId="25" fillId="16" borderId="20" xfId="0" applyFont="1" applyFill="1" applyBorder="1" applyAlignment="1">
      <alignment horizontal="center" vertical="center"/>
    </xf>
    <xf numFmtId="0" fontId="26" fillId="0" borderId="0" xfId="0" applyFont="1" applyAlignment="1">
      <alignment horizontal="center" vertical="center"/>
    </xf>
    <xf numFmtId="0" fontId="27" fillId="16" borderId="20" xfId="0" applyFont="1" applyFill="1" applyBorder="1" applyAlignment="1">
      <alignment horizontal="center" vertical="center"/>
    </xf>
    <xf numFmtId="0" fontId="27" fillId="16" borderId="20" xfId="0" applyFont="1" applyFill="1" applyBorder="1" applyAlignment="1">
      <alignment horizontal="center" vertical="center" wrapText="1"/>
    </xf>
    <xf numFmtId="0" fontId="26" fillId="7" borderId="0" xfId="0" applyFont="1" applyFill="1" applyAlignment="1">
      <alignment horizontal="center" vertical="center"/>
    </xf>
    <xf numFmtId="0" fontId="26" fillId="8" borderId="0" xfId="0" applyFont="1" applyFill="1" applyAlignment="1">
      <alignment horizontal="center" vertical="center"/>
    </xf>
    <xf numFmtId="0" fontId="28" fillId="0" borderId="0" xfId="0" applyFont="1" applyAlignment="1">
      <alignment horizontal="center" vertical="center"/>
    </xf>
    <xf numFmtId="0" fontId="29" fillId="16" borderId="13" xfId="0" applyFont="1" applyFill="1" applyBorder="1"/>
    <xf numFmtId="0" fontId="29" fillId="16" borderId="14" xfId="0" applyFont="1" applyFill="1" applyBorder="1"/>
    <xf numFmtId="0" fontId="30" fillId="0" borderId="0" xfId="0" applyFont="1"/>
    <xf numFmtId="0" fontId="31" fillId="16" borderId="13" xfId="0" applyFont="1" applyFill="1" applyBorder="1" applyAlignment="1">
      <alignment horizontal="center"/>
    </xf>
    <xf numFmtId="0" fontId="31" fillId="16" borderId="14" xfId="0" applyFont="1" applyFill="1" applyBorder="1" applyAlignment="1">
      <alignment horizontal="center"/>
    </xf>
    <xf numFmtId="0" fontId="32" fillId="0" borderId="0" xfId="0" applyFont="1"/>
    <xf numFmtId="0" fontId="33" fillId="16" borderId="13" xfId="0" applyFont="1" applyFill="1" applyBorder="1" applyAlignment="1">
      <alignment horizontal="center" vertical="center" wrapText="1"/>
    </xf>
    <xf numFmtId="0" fontId="33" fillId="16" borderId="14" xfId="0" applyFont="1" applyFill="1" applyBorder="1" applyAlignment="1">
      <alignment horizontal="center" vertical="center" wrapText="1"/>
    </xf>
    <xf numFmtId="0" fontId="34" fillId="0" borderId="0" xfId="0" applyFont="1" applyAlignment="1">
      <alignment vertical="center"/>
    </xf>
    <xf numFmtId="0" fontId="35" fillId="16" borderId="15" xfId="0" applyFont="1" applyFill="1" applyBorder="1"/>
    <xf numFmtId="0" fontId="29" fillId="16" borderId="16" xfId="0" applyFont="1" applyFill="1" applyBorder="1"/>
    <xf numFmtId="0" fontId="29" fillId="16" borderId="21" xfId="0" applyFont="1" applyFill="1" applyBorder="1" applyAlignment="1">
      <alignment horizontal="left" vertical="top"/>
    </xf>
    <xf numFmtId="0" fontId="29" fillId="16" borderId="22" xfId="0" applyFont="1" applyFill="1" applyBorder="1" applyAlignment="1">
      <alignment vertical="top"/>
    </xf>
    <xf numFmtId="0" fontId="29" fillId="16" borderId="23" xfId="0" applyFont="1" applyFill="1" applyBorder="1" applyAlignment="1">
      <alignment horizontal="left" vertical="top"/>
    </xf>
    <xf numFmtId="0" fontId="29" fillId="16" borderId="24" xfId="0" applyFont="1" applyFill="1" applyBorder="1" applyAlignment="1">
      <alignment vertical="top"/>
    </xf>
    <xf numFmtId="0" fontId="29" fillId="16" borderId="24" xfId="0" applyFont="1" applyFill="1" applyBorder="1" applyAlignment="1">
      <alignment vertical="top" wrapText="1"/>
    </xf>
    <xf numFmtId="0" fontId="29" fillId="16" borderId="25" xfId="0" applyFont="1" applyFill="1" applyBorder="1" applyAlignment="1">
      <alignment horizontal="left" vertical="top"/>
    </xf>
    <xf numFmtId="0" fontId="29" fillId="16" borderId="26" xfId="0" applyFont="1" applyFill="1" applyBorder="1" applyAlignment="1">
      <alignment vertical="top"/>
    </xf>
    <xf numFmtId="0" fontId="36" fillId="16" borderId="13" xfId="0" applyFont="1" applyFill="1" applyBorder="1" applyAlignment="1">
      <alignment horizontal="left"/>
    </xf>
    <xf numFmtId="0" fontId="29" fillId="16" borderId="13" xfId="0" applyFont="1" applyFill="1" applyBorder="1" applyAlignment="1">
      <alignment horizontal="left" indent="4"/>
    </xf>
    <xf numFmtId="0" fontId="29" fillId="16" borderId="17" xfId="0" applyFont="1" applyFill="1" applyBorder="1"/>
    <xf numFmtId="0" fontId="29" fillId="16" borderId="18" xfId="0" applyFont="1" applyFill="1" applyBorder="1"/>
  </cellXfs>
  <cellStyles count="2">
    <cellStyle name="Normal" xfId="0" builtinId="0"/>
    <cellStyle name="Normal 21 8" xfId="1" xr:uid="{B30ACE46-C4DE-41FD-9BA9-B1A5F744EE4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persons/person.xml><?xml version="1.0" encoding="utf-8"?>
<personList xmlns="http://schemas.microsoft.com/office/spreadsheetml/2018/threadedcomments" xmlns:x="http://schemas.openxmlformats.org/spreadsheetml/2006/main">
  <person displayName="Carly Thomas" id="{F1B9E22D-9772-432A-84B9-11412406FF89}" userId="S::carly.thomas@superdry.com::5560cb18-8946-4d13-9dba-2670e3751331"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K185" dT="2022-12-01T11:26:37.30" personId="{F1B9E22D-9772-432A-84B9-11412406FF89}" id="{E4B15A07-C47D-40D1-92ED-CF82E7BB2BDE}">
    <text xml:space="preserve">Padded Jackets
</text>
  </threadedComment>
  <threadedComment ref="K307" dT="2022-12-01T11:26:46.83" personId="{F1B9E22D-9772-432A-84B9-11412406FF89}" id="{C0B09D62-DB11-49EC-A365-D4A45738DB1B}">
    <text>Flip Flops (SS23), womens swim</text>
  </threadedComment>
  <threadedComment ref="K311" dT="2022-12-01T11:26:46.83" personId="{F1B9E22D-9772-432A-84B9-11412406FF89}" id="{1B8BC4D1-2593-419C-A0FF-45B17C0312A1}">
    <text xml:space="preserve">Sliders (SS23)
</text>
  </threadedComment>
</ThreadedComments>
</file>

<file path=xl/threadedComments/threadedComment2.xml><?xml version="1.0" encoding="utf-8"?>
<ThreadedComments xmlns="http://schemas.microsoft.com/office/spreadsheetml/2018/threadedcomments" xmlns:x="http://schemas.openxmlformats.org/spreadsheetml/2006/main">
  <threadedComment ref="R185" dT="2022-12-01T11:26:37.30" personId="{F1B9E22D-9772-432A-84B9-11412406FF89}" id="{C1B240A0-EAE4-4FBB-8109-F630A671D974}">
    <text xml:space="preserve">Padded Jackets
</text>
  </threadedComment>
  <threadedComment ref="R307" dT="2022-12-01T11:26:46.83" personId="{F1B9E22D-9772-432A-84B9-11412406FF89}" id="{2F8A4EB4-B399-4D51-8737-15DED4D1BB5B}">
    <text>Flip Flops (SS23), womens swim</text>
  </threadedComment>
  <threadedComment ref="R311" dT="2022-12-01T11:26:46.83" personId="{F1B9E22D-9772-432A-84B9-11412406FF89}" id="{546FF6E9-647A-411F-B550-E761005CF765}">
    <text xml:space="preserve">Sliders (SS23)
</text>
  </threadedComment>
</ThreadedComments>
</file>

<file path=xl/threadedComments/threadedComment3.xml><?xml version="1.0" encoding="utf-8"?>
<ThreadedComments xmlns="http://schemas.microsoft.com/office/spreadsheetml/2018/threadedcomments" xmlns:x="http://schemas.openxmlformats.org/spreadsheetml/2006/main">
  <threadedComment ref="B185" dT="2022-12-01T11:26:37.30" personId="{F1B9E22D-9772-432A-84B9-11412406FF89}" id="{9ACBD20E-50B7-4084-BE26-129E161ECA06}">
    <text xml:space="preserve">Padded Jackets
</text>
  </threadedComment>
  <threadedComment ref="B307" dT="2022-12-01T11:26:46.83" personId="{F1B9E22D-9772-432A-84B9-11412406FF89}" id="{3AA01940-C67E-424C-A838-D3F9AE837333}">
    <text>Flip Flops (SS23), womens swim</text>
  </threadedComment>
  <threadedComment ref="B311" dT="2022-12-01T11:26:46.83" personId="{F1B9E22D-9772-432A-84B9-11412406FF89}" id="{08B57FE8-EFDE-4766-AACE-C5C920D6156D}">
    <text xml:space="preserve">Sliders (SS23)
</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8DEDD-80B7-4F19-AF09-02293AA65E63}">
  <dimension ref="A1:AK24"/>
  <sheetViews>
    <sheetView view="pageBreakPreview" zoomScale="90" zoomScaleNormal="80" zoomScaleSheetLayoutView="90" workbookViewId="0">
      <selection activeCell="E5" sqref="E5:F5"/>
    </sheetView>
  </sheetViews>
  <sheetFormatPr defaultRowHeight="14.25" x14ac:dyDescent="0.65"/>
  <cols>
    <col min="1" max="1" width="59.453125" style="104" bestFit="1" customWidth="1"/>
    <col min="2" max="2" width="127.76953125" style="104" customWidth="1"/>
    <col min="3" max="16384" width="8.7265625" style="104"/>
  </cols>
  <sheetData>
    <row r="1" spans="1:37" x14ac:dyDescent="0.65">
      <c r="A1" s="102"/>
      <c r="B1" s="103"/>
    </row>
    <row r="2" spans="1:37" s="107" customFormat="1" ht="30.25" x14ac:dyDescent="1.25">
      <c r="A2" s="105" t="s">
        <v>6827</v>
      </c>
      <c r="B2" s="106"/>
    </row>
    <row r="3" spans="1:37" x14ac:dyDescent="0.65">
      <c r="A3" s="102"/>
      <c r="B3" s="103"/>
    </row>
    <row r="4" spans="1:37" ht="183.75" customHeight="1" x14ac:dyDescent="0.65">
      <c r="A4" s="108" t="s">
        <v>6828</v>
      </c>
      <c r="B4" s="109"/>
      <c r="C4" s="110"/>
      <c r="D4" s="110"/>
      <c r="E4" s="110"/>
      <c r="F4" s="110"/>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10"/>
      <c r="AJ4" s="110"/>
      <c r="AK4" s="110"/>
    </row>
    <row r="5" spans="1:37" x14ac:dyDescent="0.65">
      <c r="A5" s="102"/>
      <c r="B5" s="103"/>
    </row>
    <row r="6" spans="1:37" x14ac:dyDescent="0.65">
      <c r="A6" s="111" t="s">
        <v>6829</v>
      </c>
      <c r="B6" s="112"/>
    </row>
    <row r="7" spans="1:37" x14ac:dyDescent="0.65">
      <c r="A7" s="113" t="s">
        <v>6830</v>
      </c>
      <c r="B7" s="114" t="s">
        <v>6831</v>
      </c>
    </row>
    <row r="8" spans="1:37" x14ac:dyDescent="0.65">
      <c r="A8" s="115" t="s">
        <v>6832</v>
      </c>
      <c r="B8" s="116" t="s">
        <v>6833</v>
      </c>
    </row>
    <row r="9" spans="1:37" x14ac:dyDescent="0.65">
      <c r="A9" s="115" t="s">
        <v>6834</v>
      </c>
      <c r="B9" s="116" t="s">
        <v>6835</v>
      </c>
    </row>
    <row r="10" spans="1:37" x14ac:dyDescent="0.65">
      <c r="A10" s="115" t="s">
        <v>6836</v>
      </c>
      <c r="B10" s="116" t="s">
        <v>6837</v>
      </c>
    </row>
    <row r="11" spans="1:37" x14ac:dyDescent="0.65">
      <c r="A11" s="115" t="s">
        <v>6838</v>
      </c>
      <c r="B11" s="116" t="s">
        <v>6839</v>
      </c>
    </row>
    <row r="12" spans="1:37" x14ac:dyDescent="0.65">
      <c r="A12" s="115" t="s">
        <v>6840</v>
      </c>
      <c r="B12" s="116" t="s">
        <v>6841</v>
      </c>
    </row>
    <row r="13" spans="1:37" x14ac:dyDescent="0.65">
      <c r="A13" s="115" t="s">
        <v>6842</v>
      </c>
      <c r="B13" s="116" t="s">
        <v>6831</v>
      </c>
    </row>
    <row r="14" spans="1:37" x14ac:dyDescent="0.65">
      <c r="A14" s="115" t="s">
        <v>6843</v>
      </c>
      <c r="B14" s="116" t="s">
        <v>6831</v>
      </c>
    </row>
    <row r="15" spans="1:37" ht="84" customHeight="1" x14ac:dyDescent="0.65">
      <c r="A15" s="115" t="s">
        <v>6844</v>
      </c>
      <c r="B15" s="117" t="s">
        <v>6845</v>
      </c>
    </row>
    <row r="16" spans="1:37" ht="55.5" customHeight="1" x14ac:dyDescent="0.65">
      <c r="A16" s="115" t="s">
        <v>6846</v>
      </c>
      <c r="B16" s="117" t="s">
        <v>6847</v>
      </c>
    </row>
    <row r="17" spans="1:2" x14ac:dyDescent="0.65">
      <c r="A17" s="118" t="s">
        <v>6848</v>
      </c>
      <c r="B17" s="119" t="s">
        <v>6849</v>
      </c>
    </row>
    <row r="18" spans="1:2" x14ac:dyDescent="0.65">
      <c r="A18" s="102"/>
      <c r="B18" s="103"/>
    </row>
    <row r="19" spans="1:2" x14ac:dyDescent="0.65">
      <c r="A19" s="120"/>
      <c r="B19" s="103"/>
    </row>
    <row r="20" spans="1:2" x14ac:dyDescent="0.65">
      <c r="A20" s="111" t="s">
        <v>6866</v>
      </c>
      <c r="B20" s="103"/>
    </row>
    <row r="21" spans="1:2" x14ac:dyDescent="0.65">
      <c r="A21" s="121" t="s">
        <v>6867</v>
      </c>
      <c r="B21" s="103"/>
    </row>
    <row r="22" spans="1:2" x14ac:dyDescent="0.65">
      <c r="A22" s="121" t="s">
        <v>6868</v>
      </c>
      <c r="B22" s="103"/>
    </row>
    <row r="23" spans="1:2" x14ac:dyDescent="0.65">
      <c r="A23" s="121" t="s">
        <v>6869</v>
      </c>
      <c r="B23" s="103"/>
    </row>
    <row r="24" spans="1:2" ht="15" thickBot="1" x14ac:dyDescent="0.8">
      <c r="A24" s="122"/>
      <c r="B24" s="123"/>
    </row>
  </sheetData>
  <sheetProtection algorithmName="SHA-512" hashValue="b+KvteBXkR2+07Rvi93DPo3DRfpgmeUlx8DuQpolcXT8ZIwKyCF5zN15j/4ZmW1ghDtWmMzMEQ33BINPvAsxzw==" saltValue="wd1PZoAdZlBLY1IwQRyzPQ==" spinCount="100000" sheet="1" objects="1" scenarios="1" selectLockedCells="1" selectUnlockedCells="1"/>
  <mergeCells count="2">
    <mergeCell ref="A2:B2"/>
    <mergeCell ref="A4:B4"/>
  </mergeCells>
  <pageMargins left="0.7" right="0.7" top="0.75" bottom="0.75" header="0.3" footer="0.3"/>
  <pageSetup paperSize="9" scale="4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ECF49-143A-4FAE-A509-B134E7CFF6B0}">
  <sheetPr>
    <tabColor rgb="FF000000"/>
  </sheetPr>
  <dimension ref="A1:Y2145"/>
  <sheetViews>
    <sheetView topLeftCell="C66" workbookViewId="0">
      <selection activeCell="D347" sqref="D347"/>
    </sheetView>
  </sheetViews>
  <sheetFormatPr defaultRowHeight="14.75" x14ac:dyDescent="0.75"/>
  <cols>
    <col min="1" max="1" width="10.453125" bestFit="1" customWidth="1"/>
    <col min="3" max="3" width="23.26953125" bestFit="1" customWidth="1"/>
    <col min="4" max="4" width="25" bestFit="1" customWidth="1"/>
    <col min="5" max="6" width="17.453125" bestFit="1" customWidth="1"/>
    <col min="7" max="7" width="12" bestFit="1" customWidth="1"/>
    <col min="8" max="10" width="13.54296875" bestFit="1" customWidth="1"/>
    <col min="11" max="11" width="5.453125" bestFit="1" customWidth="1"/>
    <col min="24" max="24" width="8.453125" bestFit="1" customWidth="1"/>
  </cols>
  <sheetData>
    <row r="1" spans="1:25" ht="121.5" x14ac:dyDescent="0.75">
      <c r="A1" s="20" t="s">
        <v>0</v>
      </c>
      <c r="B1" s="20" t="s">
        <v>6823</v>
      </c>
      <c r="C1" s="7" t="s">
        <v>5018</v>
      </c>
      <c r="D1" s="7" t="s">
        <v>5019</v>
      </c>
      <c r="E1" s="20" t="s">
        <v>6032</v>
      </c>
      <c r="F1" s="20" t="s">
        <v>1</v>
      </c>
      <c r="H1" s="18" t="s">
        <v>5022</v>
      </c>
      <c r="I1" s="18" t="s">
        <v>5023</v>
      </c>
      <c r="J1" s="18" t="s">
        <v>5024</v>
      </c>
      <c r="L1" s="18" t="s">
        <v>5025</v>
      </c>
      <c r="M1" s="18" t="s">
        <v>5026</v>
      </c>
      <c r="N1" s="18" t="s">
        <v>5027</v>
      </c>
      <c r="O1" s="19" t="s">
        <v>11</v>
      </c>
      <c r="P1" s="19" t="s">
        <v>12</v>
      </c>
      <c r="Q1" s="19" t="s">
        <v>13</v>
      </c>
      <c r="R1" s="2" t="s">
        <v>14</v>
      </c>
      <c r="S1" s="2" t="s">
        <v>15</v>
      </c>
      <c r="T1" s="17" t="s">
        <v>6035</v>
      </c>
      <c r="U1" s="17" t="s">
        <v>6036</v>
      </c>
      <c r="V1" s="17" t="s">
        <v>6037</v>
      </c>
      <c r="W1" s="17" t="s">
        <v>6038</v>
      </c>
      <c r="X1" s="13"/>
      <c r="Y1" s="47"/>
    </row>
    <row r="2" spans="1:25" ht="94.5" x14ac:dyDescent="0.75">
      <c r="A2" s="14" t="s">
        <v>5094</v>
      </c>
      <c r="B2" s="14" t="e">
        <v>#N/A</v>
      </c>
      <c r="C2" s="15"/>
      <c r="D2" s="15" t="s">
        <v>5095</v>
      </c>
      <c r="E2" s="14" t="e">
        <v>#N/A</v>
      </c>
      <c r="F2" s="14" t="s">
        <v>5031</v>
      </c>
      <c r="H2" s="14" t="s">
        <v>5096</v>
      </c>
      <c r="I2" s="14" t="s">
        <v>5096</v>
      </c>
      <c r="J2" s="14" t="s">
        <v>5096</v>
      </c>
      <c r="L2" s="14" t="s">
        <v>20</v>
      </c>
      <c r="M2" s="14" t="s">
        <v>20</v>
      </c>
      <c r="N2" s="14" t="s">
        <v>20</v>
      </c>
      <c r="O2" s="16" t="s">
        <v>20</v>
      </c>
      <c r="P2" s="16" t="s">
        <v>20</v>
      </c>
      <c r="Q2" s="16" t="s">
        <v>26</v>
      </c>
      <c r="R2" s="14" t="s">
        <v>20</v>
      </c>
      <c r="S2" s="14" t="s">
        <v>20</v>
      </c>
      <c r="T2" s="16" t="s">
        <v>6779</v>
      </c>
      <c r="U2" s="16" t="s">
        <v>6781</v>
      </c>
      <c r="V2" s="16" t="s">
        <v>6816</v>
      </c>
      <c r="W2" s="16" t="s">
        <v>20</v>
      </c>
      <c r="X2" s="13" t="s">
        <v>6824</v>
      </c>
      <c r="Y2" s="47"/>
    </row>
    <row r="3" spans="1:25" ht="94.5" x14ac:dyDescent="0.75">
      <c r="A3" s="14" t="s">
        <v>5098</v>
      </c>
      <c r="B3" s="14" t="e">
        <v>#N/A</v>
      </c>
      <c r="C3" s="15"/>
      <c r="D3" s="15" t="s">
        <v>5099</v>
      </c>
      <c r="E3" s="14" t="e">
        <v>#N/A</v>
      </c>
      <c r="F3" s="14" t="s">
        <v>5031</v>
      </c>
      <c r="H3" s="14" t="s">
        <v>5096</v>
      </c>
      <c r="I3" s="14" t="s">
        <v>5096</v>
      </c>
      <c r="J3" s="14" t="s">
        <v>5096</v>
      </c>
      <c r="L3" s="14" t="s">
        <v>20</v>
      </c>
      <c r="M3" s="14" t="s">
        <v>20</v>
      </c>
      <c r="N3" s="14" t="s">
        <v>20</v>
      </c>
      <c r="O3" s="16" t="s">
        <v>20</v>
      </c>
      <c r="P3" s="16" t="s">
        <v>20</v>
      </c>
      <c r="Q3" s="16" t="s">
        <v>26</v>
      </c>
      <c r="R3" s="14" t="s">
        <v>20</v>
      </c>
      <c r="S3" s="14" t="s">
        <v>20</v>
      </c>
      <c r="T3" s="16" t="s">
        <v>6779</v>
      </c>
      <c r="U3" s="16" t="s">
        <v>6781</v>
      </c>
      <c r="V3" s="16" t="s">
        <v>6816</v>
      </c>
      <c r="W3" s="16" t="s">
        <v>20</v>
      </c>
      <c r="X3" s="13" t="s">
        <v>6824</v>
      </c>
      <c r="Y3" s="47"/>
    </row>
    <row r="4" spans="1:25" ht="94.5" x14ac:dyDescent="0.75">
      <c r="A4" s="14" t="s">
        <v>5100</v>
      </c>
      <c r="B4" s="14" t="e">
        <v>#N/A</v>
      </c>
      <c r="C4" s="15"/>
      <c r="D4" s="15" t="s">
        <v>5101</v>
      </c>
      <c r="E4" s="14" t="e">
        <v>#N/A</v>
      </c>
      <c r="F4" s="14" t="s">
        <v>5031</v>
      </c>
      <c r="H4" s="14" t="s">
        <v>5096</v>
      </c>
      <c r="I4" s="14" t="s">
        <v>5096</v>
      </c>
      <c r="J4" s="14" t="s">
        <v>5096</v>
      </c>
      <c r="L4" s="14" t="s">
        <v>20</v>
      </c>
      <c r="M4" s="14" t="s">
        <v>20</v>
      </c>
      <c r="N4" s="14" t="s">
        <v>20</v>
      </c>
      <c r="O4" s="16" t="s">
        <v>20</v>
      </c>
      <c r="P4" s="16" t="s">
        <v>20</v>
      </c>
      <c r="Q4" s="16" t="s">
        <v>26</v>
      </c>
      <c r="R4" s="14" t="s">
        <v>20</v>
      </c>
      <c r="S4" s="14" t="s">
        <v>20</v>
      </c>
      <c r="T4" s="16" t="s">
        <v>6779</v>
      </c>
      <c r="U4" s="16" t="s">
        <v>6781</v>
      </c>
      <c r="V4" s="16" t="s">
        <v>6816</v>
      </c>
      <c r="W4" s="16" t="s">
        <v>20</v>
      </c>
      <c r="X4" s="13" t="s">
        <v>6824</v>
      </c>
      <c r="Y4" s="47"/>
    </row>
    <row r="5" spans="1:25" s="13" customFormat="1" ht="32.25" customHeight="1" x14ac:dyDescent="0.75">
      <c r="A5" s="14" t="s">
        <v>5847</v>
      </c>
      <c r="B5" s="14" t="e">
        <v>#N/A</v>
      </c>
      <c r="C5" s="15"/>
      <c r="D5" s="15" t="s">
        <v>5848</v>
      </c>
      <c r="E5" s="14" t="e">
        <v>#N/A</v>
      </c>
      <c r="F5" s="14" t="s">
        <v>42</v>
      </c>
      <c r="G5" s="14" t="str">
        <f>VLOOKUP(A5,'English Version'!C:H,6,FALSE)</f>
        <v>W Denim Pant</v>
      </c>
      <c r="H5" s="14" t="s">
        <v>19</v>
      </c>
      <c r="I5" s="14" t="s">
        <v>19</v>
      </c>
      <c r="J5" s="14" t="s">
        <v>19</v>
      </c>
      <c r="K5" s="14" t="e">
        <f>#REF!=J5</f>
        <v>#REF!</v>
      </c>
      <c r="L5" s="14" t="s">
        <v>20</v>
      </c>
      <c r="M5" s="14" t="s">
        <v>20</v>
      </c>
      <c r="N5" s="14" t="s">
        <v>20</v>
      </c>
      <c r="O5" s="16" t="s">
        <v>20</v>
      </c>
      <c r="P5" s="16" t="s">
        <v>20</v>
      </c>
      <c r="Q5" s="16" t="s">
        <v>26</v>
      </c>
      <c r="R5" s="14" t="s">
        <v>20</v>
      </c>
      <c r="S5" s="14" t="s">
        <v>20</v>
      </c>
      <c r="T5" s="16" t="e">
        <f>VLOOKUP(#REF!,'Recycled Content'!$B$4:$H$67,2,FALSE)</f>
        <v>#REF!</v>
      </c>
      <c r="U5" s="16" t="e">
        <f>VLOOKUP(#REF!,'Recycled Content'!$B$4:$H$67,4,FALSE)</f>
        <v>#REF!</v>
      </c>
      <c r="V5" s="16" t="e">
        <f>VLOOKUP(#REF!,Recyclability!$B$4:$H$67,2,FALSE)</f>
        <v>#REF!</v>
      </c>
      <c r="W5" s="16" t="e">
        <f>VLOOKUP(#REF!,Recyclability!$B$4:$H$67,4,FALSE)</f>
        <v>#REF!</v>
      </c>
      <c r="X5" s="13" t="s">
        <v>6825</v>
      </c>
    </row>
    <row r="6" spans="1:25" s="13" customFormat="1" ht="32.25" customHeight="1" x14ac:dyDescent="0.75">
      <c r="A6" s="14" t="s">
        <v>5849</v>
      </c>
      <c r="B6" s="14" t="e">
        <v>#N/A</v>
      </c>
      <c r="C6" s="15"/>
      <c r="D6" s="15" t="s">
        <v>5850</v>
      </c>
      <c r="E6" s="14" t="e">
        <v>#N/A</v>
      </c>
      <c r="F6" s="14" t="s">
        <v>42</v>
      </c>
      <c r="G6" s="14" t="str">
        <f>VLOOKUP(A6,'English Version'!C:H,6,FALSE)</f>
        <v>W Denim Pant</v>
      </c>
      <c r="H6" s="14" t="s">
        <v>19</v>
      </c>
      <c r="I6" s="14" t="s">
        <v>19</v>
      </c>
      <c r="J6" s="14" t="s">
        <v>19</v>
      </c>
      <c r="K6" s="14" t="e">
        <f>#REF!=J6</f>
        <v>#REF!</v>
      </c>
      <c r="L6" s="14" t="s">
        <v>20</v>
      </c>
      <c r="M6" s="14" t="s">
        <v>20</v>
      </c>
      <c r="N6" s="14" t="s">
        <v>20</v>
      </c>
      <c r="O6" s="16" t="s">
        <v>20</v>
      </c>
      <c r="P6" s="16" t="s">
        <v>20</v>
      </c>
      <c r="Q6" s="16" t="s">
        <v>26</v>
      </c>
      <c r="R6" s="14" t="s">
        <v>20</v>
      </c>
      <c r="S6" s="14" t="s">
        <v>20</v>
      </c>
      <c r="T6" s="16" t="e">
        <f>VLOOKUP(#REF!,'Recycled Content'!$B$4:$H$67,2,FALSE)</f>
        <v>#REF!</v>
      </c>
      <c r="U6" s="16" t="e">
        <f>VLOOKUP(#REF!,'Recycled Content'!$B$4:$H$67,4,FALSE)</f>
        <v>#REF!</v>
      </c>
      <c r="V6" s="16" t="e">
        <f>VLOOKUP(#REF!,Recyclability!$B$4:$H$67,2,FALSE)</f>
        <v>#REF!</v>
      </c>
      <c r="W6" s="16" t="e">
        <f>VLOOKUP(#REF!,Recyclability!$B$4:$H$67,4,FALSE)</f>
        <v>#REF!</v>
      </c>
      <c r="X6" s="13" t="s">
        <v>6825</v>
      </c>
    </row>
    <row r="7" spans="1:25" s="13" customFormat="1" ht="32.25" customHeight="1" x14ac:dyDescent="0.75">
      <c r="A7" s="14" t="s">
        <v>5851</v>
      </c>
      <c r="B7" s="14" t="e">
        <v>#N/A</v>
      </c>
      <c r="C7" s="15"/>
      <c r="D7" s="15" t="s">
        <v>5852</v>
      </c>
      <c r="E7" s="14" t="e">
        <v>#N/A</v>
      </c>
      <c r="F7" s="14" t="s">
        <v>42</v>
      </c>
      <c r="G7" s="14" t="str">
        <f>VLOOKUP(A7,'English Version'!C:H,6,FALSE)</f>
        <v>W Denim Pant</v>
      </c>
      <c r="H7" s="14" t="s">
        <v>19</v>
      </c>
      <c r="I7" s="14" t="s">
        <v>19</v>
      </c>
      <c r="J7" s="14" t="s">
        <v>19</v>
      </c>
      <c r="K7" s="14" t="e">
        <f>#REF!=J7</f>
        <v>#REF!</v>
      </c>
      <c r="L7" s="14" t="s">
        <v>20</v>
      </c>
      <c r="M7" s="14" t="s">
        <v>20</v>
      </c>
      <c r="N7" s="14" t="s">
        <v>20</v>
      </c>
      <c r="O7" s="16" t="s">
        <v>20</v>
      </c>
      <c r="P7" s="16" t="s">
        <v>20</v>
      </c>
      <c r="Q7" s="16" t="s">
        <v>26</v>
      </c>
      <c r="R7" s="14" t="s">
        <v>20</v>
      </c>
      <c r="S7" s="14" t="s">
        <v>20</v>
      </c>
      <c r="T7" s="16" t="e">
        <f>VLOOKUP(#REF!,'Recycled Content'!$B$4:$H$67,2,FALSE)</f>
        <v>#REF!</v>
      </c>
      <c r="U7" s="16" t="e">
        <f>VLOOKUP(#REF!,'Recycled Content'!$B$4:$H$67,4,FALSE)</f>
        <v>#REF!</v>
      </c>
      <c r="V7" s="16" t="e">
        <f>VLOOKUP(#REF!,Recyclability!$B$4:$H$67,2,FALSE)</f>
        <v>#REF!</v>
      </c>
      <c r="W7" s="16" t="e">
        <f>VLOOKUP(#REF!,Recyclability!$B$4:$H$67,4,FALSE)</f>
        <v>#REF!</v>
      </c>
      <c r="X7" s="13" t="s">
        <v>6825</v>
      </c>
    </row>
    <row r="8" spans="1:25" s="13" customFormat="1" ht="32.25" customHeight="1" x14ac:dyDescent="0.75">
      <c r="A8" s="14" t="s">
        <v>5853</v>
      </c>
      <c r="B8" s="14" t="e">
        <v>#N/A</v>
      </c>
      <c r="C8" s="15"/>
      <c r="D8" s="15" t="s">
        <v>5854</v>
      </c>
      <c r="E8" s="14" t="e">
        <v>#N/A</v>
      </c>
      <c r="F8" s="14" t="s">
        <v>42</v>
      </c>
      <c r="G8" s="14" t="str">
        <f>VLOOKUP(A8,'English Version'!C:H,6,FALSE)</f>
        <v>W Denim Pant</v>
      </c>
      <c r="H8" s="14" t="s">
        <v>19</v>
      </c>
      <c r="I8" s="14" t="s">
        <v>19</v>
      </c>
      <c r="J8" s="14" t="s">
        <v>19</v>
      </c>
      <c r="K8" s="14" t="e">
        <f>#REF!=J8</f>
        <v>#REF!</v>
      </c>
      <c r="L8" s="14" t="s">
        <v>20</v>
      </c>
      <c r="M8" s="14" t="s">
        <v>20</v>
      </c>
      <c r="N8" s="14" t="s">
        <v>20</v>
      </c>
      <c r="O8" s="16" t="s">
        <v>20</v>
      </c>
      <c r="P8" s="16" t="s">
        <v>20</v>
      </c>
      <c r="Q8" s="16" t="s">
        <v>26</v>
      </c>
      <c r="R8" s="14" t="s">
        <v>20</v>
      </c>
      <c r="S8" s="14" t="s">
        <v>20</v>
      </c>
      <c r="T8" s="16" t="e">
        <f>VLOOKUP(#REF!,'Recycled Content'!$B$4:$H$67,2,FALSE)</f>
        <v>#REF!</v>
      </c>
      <c r="U8" s="16" t="e">
        <f>VLOOKUP(#REF!,'Recycled Content'!$B$4:$H$67,4,FALSE)</f>
        <v>#REF!</v>
      </c>
      <c r="V8" s="16" t="e">
        <f>VLOOKUP(#REF!,Recyclability!$B$4:$H$67,2,FALSE)</f>
        <v>#REF!</v>
      </c>
      <c r="W8" s="16" t="e">
        <f>VLOOKUP(#REF!,Recyclability!$B$4:$H$67,4,FALSE)</f>
        <v>#REF!</v>
      </c>
      <c r="X8" s="13" t="s">
        <v>6825</v>
      </c>
    </row>
    <row r="9" spans="1:25" s="13" customFormat="1" ht="32.25" customHeight="1" x14ac:dyDescent="0.75">
      <c r="A9" s="14" t="s">
        <v>5855</v>
      </c>
      <c r="B9" s="14" t="e">
        <v>#N/A</v>
      </c>
      <c r="C9" s="15"/>
      <c r="D9" s="15" t="s">
        <v>5856</v>
      </c>
      <c r="E9" s="14" t="e">
        <v>#N/A</v>
      </c>
      <c r="F9" s="14" t="s">
        <v>42</v>
      </c>
      <c r="G9" s="14" t="str">
        <f>VLOOKUP(A9,'English Version'!C:H,6,FALSE)</f>
        <v>W Denim Pant</v>
      </c>
      <c r="H9" s="14" t="s">
        <v>19</v>
      </c>
      <c r="I9" s="14" t="s">
        <v>19</v>
      </c>
      <c r="J9" s="14" t="s">
        <v>19</v>
      </c>
      <c r="K9" s="14" t="e">
        <f>#REF!=J9</f>
        <v>#REF!</v>
      </c>
      <c r="L9" s="14" t="s">
        <v>20</v>
      </c>
      <c r="M9" s="14" t="s">
        <v>20</v>
      </c>
      <c r="N9" s="14" t="s">
        <v>20</v>
      </c>
      <c r="O9" s="16" t="s">
        <v>20</v>
      </c>
      <c r="P9" s="16" t="s">
        <v>20</v>
      </c>
      <c r="Q9" s="16" t="s">
        <v>26</v>
      </c>
      <c r="R9" s="14" t="s">
        <v>20</v>
      </c>
      <c r="S9" s="14" t="s">
        <v>20</v>
      </c>
      <c r="T9" s="16" t="e">
        <f>VLOOKUP(#REF!,'Recycled Content'!$B$4:$H$67,2,FALSE)</f>
        <v>#REF!</v>
      </c>
      <c r="U9" s="16" t="e">
        <f>VLOOKUP(#REF!,'Recycled Content'!$B$4:$H$67,4,FALSE)</f>
        <v>#REF!</v>
      </c>
      <c r="V9" s="16" t="e">
        <f>VLOOKUP(#REF!,Recyclability!$B$4:$H$67,2,FALSE)</f>
        <v>#REF!</v>
      </c>
      <c r="W9" s="16" t="e">
        <f>VLOOKUP(#REF!,Recyclability!$B$4:$H$67,4,FALSE)</f>
        <v>#REF!</v>
      </c>
      <c r="X9" s="13" t="s">
        <v>6825</v>
      </c>
    </row>
    <row r="10" spans="1:25" s="13" customFormat="1" ht="32.25" customHeight="1" x14ac:dyDescent="0.75">
      <c r="A10" s="14" t="s">
        <v>5857</v>
      </c>
      <c r="B10" s="14" t="e">
        <v>#N/A</v>
      </c>
      <c r="C10" s="15"/>
      <c r="D10" s="15" t="s">
        <v>5858</v>
      </c>
      <c r="E10" s="14" t="e">
        <v>#N/A</v>
      </c>
      <c r="F10" s="14" t="s">
        <v>42</v>
      </c>
      <c r="G10" s="14" t="str">
        <f>VLOOKUP(A10,'English Version'!C:H,6,FALSE)</f>
        <v>W Denim Pant</v>
      </c>
      <c r="H10" s="14" t="s">
        <v>19</v>
      </c>
      <c r="I10" s="14" t="s">
        <v>19</v>
      </c>
      <c r="J10" s="14" t="s">
        <v>19</v>
      </c>
      <c r="K10" s="14" t="e">
        <f>#REF!=J10</f>
        <v>#REF!</v>
      </c>
      <c r="L10" s="14" t="s">
        <v>20</v>
      </c>
      <c r="M10" s="14" t="s">
        <v>20</v>
      </c>
      <c r="N10" s="14" t="s">
        <v>20</v>
      </c>
      <c r="O10" s="16" t="s">
        <v>20</v>
      </c>
      <c r="P10" s="16" t="s">
        <v>20</v>
      </c>
      <c r="Q10" s="16" t="s">
        <v>26</v>
      </c>
      <c r="R10" s="14" t="s">
        <v>20</v>
      </c>
      <c r="S10" s="14" t="s">
        <v>20</v>
      </c>
      <c r="T10" s="16" t="e">
        <f>VLOOKUP(#REF!,'Recycled Content'!$B$4:$H$67,2,FALSE)</f>
        <v>#REF!</v>
      </c>
      <c r="U10" s="16" t="e">
        <f>VLOOKUP(#REF!,'Recycled Content'!$B$4:$H$67,4,FALSE)</f>
        <v>#REF!</v>
      </c>
      <c r="V10" s="16" t="e">
        <f>VLOOKUP(#REF!,Recyclability!$B$4:$H$67,2,FALSE)</f>
        <v>#REF!</v>
      </c>
      <c r="W10" s="16" t="e">
        <f>VLOOKUP(#REF!,Recyclability!$B$4:$H$67,4,FALSE)</f>
        <v>#REF!</v>
      </c>
      <c r="X10" s="13" t="s">
        <v>6825</v>
      </c>
    </row>
    <row r="11" spans="1:25" s="13" customFormat="1" ht="32.25" customHeight="1" x14ac:dyDescent="0.75">
      <c r="A11" s="14" t="s">
        <v>5859</v>
      </c>
      <c r="B11" s="14" t="e">
        <v>#N/A</v>
      </c>
      <c r="C11" s="15"/>
      <c r="D11" s="15" t="s">
        <v>5860</v>
      </c>
      <c r="E11" s="14" t="e">
        <v>#N/A</v>
      </c>
      <c r="F11" s="14" t="s">
        <v>42</v>
      </c>
      <c r="G11" s="14" t="str">
        <f>VLOOKUP(A11,'English Version'!C:H,6,FALSE)</f>
        <v>W Denim Pant</v>
      </c>
      <c r="H11" s="14" t="s">
        <v>19</v>
      </c>
      <c r="I11" s="14" t="s">
        <v>19</v>
      </c>
      <c r="J11" s="14" t="s">
        <v>19</v>
      </c>
      <c r="K11" s="14" t="e">
        <f>#REF!=J11</f>
        <v>#REF!</v>
      </c>
      <c r="L11" s="14" t="s">
        <v>20</v>
      </c>
      <c r="M11" s="14" t="s">
        <v>20</v>
      </c>
      <c r="N11" s="14" t="s">
        <v>20</v>
      </c>
      <c r="O11" s="16" t="s">
        <v>20</v>
      </c>
      <c r="P11" s="16" t="s">
        <v>20</v>
      </c>
      <c r="Q11" s="16" t="s">
        <v>26</v>
      </c>
      <c r="R11" s="14" t="s">
        <v>20</v>
      </c>
      <c r="S11" s="14" t="s">
        <v>20</v>
      </c>
      <c r="T11" s="16" t="e">
        <f>VLOOKUP(#REF!,'Recycled Content'!$B$4:$H$67,2,FALSE)</f>
        <v>#REF!</v>
      </c>
      <c r="U11" s="16" t="e">
        <f>VLOOKUP(#REF!,'Recycled Content'!$B$4:$H$67,4,FALSE)</f>
        <v>#REF!</v>
      </c>
      <c r="V11" s="16" t="e">
        <f>VLOOKUP(#REF!,Recyclability!$B$4:$H$67,2,FALSE)</f>
        <v>#REF!</v>
      </c>
      <c r="W11" s="16" t="e">
        <f>VLOOKUP(#REF!,Recyclability!$B$4:$H$67,4,FALSE)</f>
        <v>#REF!</v>
      </c>
      <c r="X11" s="13" t="s">
        <v>6825</v>
      </c>
    </row>
    <row r="12" spans="1:25" s="13" customFormat="1" ht="32.25" customHeight="1" x14ac:dyDescent="0.75">
      <c r="A12" s="14" t="s">
        <v>5861</v>
      </c>
      <c r="B12" s="14" t="e">
        <v>#N/A</v>
      </c>
      <c r="C12" s="15"/>
      <c r="D12" s="15" t="s">
        <v>5862</v>
      </c>
      <c r="E12" s="14" t="e">
        <v>#N/A</v>
      </c>
      <c r="F12" s="14" t="s">
        <v>42</v>
      </c>
      <c r="G12" s="14" t="str">
        <f>VLOOKUP(A12,'English Version'!C:H,6,FALSE)</f>
        <v>W Denim Pant</v>
      </c>
      <c r="H12" s="14" t="s">
        <v>19</v>
      </c>
      <c r="I12" s="14" t="s">
        <v>19</v>
      </c>
      <c r="J12" s="14" t="s">
        <v>19</v>
      </c>
      <c r="K12" s="14" t="e">
        <f>#REF!=J12</f>
        <v>#REF!</v>
      </c>
      <c r="L12" s="14" t="s">
        <v>20</v>
      </c>
      <c r="M12" s="14" t="s">
        <v>20</v>
      </c>
      <c r="N12" s="14" t="s">
        <v>20</v>
      </c>
      <c r="O12" s="16" t="s">
        <v>20</v>
      </c>
      <c r="P12" s="16" t="s">
        <v>20</v>
      </c>
      <c r="Q12" s="16" t="s">
        <v>26</v>
      </c>
      <c r="R12" s="14" t="s">
        <v>20</v>
      </c>
      <c r="S12" s="14" t="s">
        <v>20</v>
      </c>
      <c r="T12" s="16" t="e">
        <f>VLOOKUP(#REF!,'Recycled Content'!$B$4:$H$67,2,FALSE)</f>
        <v>#REF!</v>
      </c>
      <c r="U12" s="16" t="e">
        <f>VLOOKUP(#REF!,'Recycled Content'!$B$4:$H$67,4,FALSE)</f>
        <v>#REF!</v>
      </c>
      <c r="V12" s="16" t="e">
        <f>VLOOKUP(#REF!,Recyclability!$B$4:$H$67,2,FALSE)</f>
        <v>#REF!</v>
      </c>
      <c r="W12" s="16" t="e">
        <f>VLOOKUP(#REF!,Recyclability!$B$4:$H$67,4,FALSE)</f>
        <v>#REF!</v>
      </c>
      <c r="X12" s="13" t="s">
        <v>6825</v>
      </c>
    </row>
    <row r="13" spans="1:25" s="13" customFormat="1" ht="32.25" customHeight="1" x14ac:dyDescent="0.75">
      <c r="A13" s="14" t="s">
        <v>5863</v>
      </c>
      <c r="B13" s="14" t="e">
        <v>#N/A</v>
      </c>
      <c r="C13" s="15"/>
      <c r="D13" s="15" t="s">
        <v>5864</v>
      </c>
      <c r="E13" s="14" t="e">
        <v>#N/A</v>
      </c>
      <c r="F13" s="14" t="s">
        <v>42</v>
      </c>
      <c r="G13" s="14" t="str">
        <f>VLOOKUP(A13,'English Version'!C:H,6,FALSE)</f>
        <v>W Denim Pant</v>
      </c>
      <c r="H13" s="14" t="s">
        <v>19</v>
      </c>
      <c r="I13" s="14" t="s">
        <v>19</v>
      </c>
      <c r="J13" s="14" t="s">
        <v>19</v>
      </c>
      <c r="K13" s="14" t="e">
        <f>#REF!=J13</f>
        <v>#REF!</v>
      </c>
      <c r="L13" s="14" t="s">
        <v>20</v>
      </c>
      <c r="M13" s="14" t="s">
        <v>20</v>
      </c>
      <c r="N13" s="14" t="s">
        <v>20</v>
      </c>
      <c r="O13" s="16" t="s">
        <v>20</v>
      </c>
      <c r="P13" s="16" t="s">
        <v>20</v>
      </c>
      <c r="Q13" s="16" t="s">
        <v>26</v>
      </c>
      <c r="R13" s="14" t="s">
        <v>20</v>
      </c>
      <c r="S13" s="14" t="s">
        <v>20</v>
      </c>
      <c r="T13" s="16" t="e">
        <f>VLOOKUP(#REF!,'Recycled Content'!$B$4:$H$67,2,FALSE)</f>
        <v>#REF!</v>
      </c>
      <c r="U13" s="16" t="e">
        <f>VLOOKUP(#REF!,'Recycled Content'!$B$4:$H$67,4,FALSE)</f>
        <v>#REF!</v>
      </c>
      <c r="V13" s="16" t="e">
        <f>VLOOKUP(#REF!,Recyclability!$B$4:$H$67,2,FALSE)</f>
        <v>#REF!</v>
      </c>
      <c r="W13" s="16" t="e">
        <f>VLOOKUP(#REF!,Recyclability!$B$4:$H$67,4,FALSE)</f>
        <v>#REF!</v>
      </c>
      <c r="X13" s="13" t="s">
        <v>6825</v>
      </c>
    </row>
    <row r="14" spans="1:25" s="13" customFormat="1" ht="32.25" customHeight="1" x14ac:dyDescent="0.75">
      <c r="A14" s="14" t="s">
        <v>5865</v>
      </c>
      <c r="B14" s="14" t="e">
        <v>#N/A</v>
      </c>
      <c r="C14" s="15"/>
      <c r="D14" s="15" t="s">
        <v>5866</v>
      </c>
      <c r="E14" s="14" t="e">
        <v>#N/A</v>
      </c>
      <c r="F14" s="14" t="s">
        <v>42</v>
      </c>
      <c r="G14" s="14" t="str">
        <f>VLOOKUP(A14,'English Version'!C:H,6,FALSE)</f>
        <v>W Denim Pant</v>
      </c>
      <c r="H14" s="14" t="s">
        <v>19</v>
      </c>
      <c r="I14" s="14" t="s">
        <v>19</v>
      </c>
      <c r="J14" s="14" t="s">
        <v>19</v>
      </c>
      <c r="K14" s="14" t="e">
        <f>#REF!=J14</f>
        <v>#REF!</v>
      </c>
      <c r="L14" s="14" t="s">
        <v>20</v>
      </c>
      <c r="M14" s="14" t="s">
        <v>20</v>
      </c>
      <c r="N14" s="14" t="s">
        <v>20</v>
      </c>
      <c r="O14" s="16" t="s">
        <v>20</v>
      </c>
      <c r="P14" s="16" t="s">
        <v>20</v>
      </c>
      <c r="Q14" s="16" t="s">
        <v>26</v>
      </c>
      <c r="R14" s="14" t="s">
        <v>20</v>
      </c>
      <c r="S14" s="14" t="s">
        <v>20</v>
      </c>
      <c r="T14" s="16" t="e">
        <f>VLOOKUP(#REF!,'Recycled Content'!$B$4:$H$67,2,FALSE)</f>
        <v>#REF!</v>
      </c>
      <c r="U14" s="16" t="e">
        <f>VLOOKUP(#REF!,'Recycled Content'!$B$4:$H$67,4,FALSE)</f>
        <v>#REF!</v>
      </c>
      <c r="V14" s="16" t="e">
        <f>VLOOKUP(#REF!,Recyclability!$B$4:$H$67,2,FALSE)</f>
        <v>#REF!</v>
      </c>
      <c r="W14" s="16" t="e">
        <f>VLOOKUP(#REF!,Recyclability!$B$4:$H$67,4,FALSE)</f>
        <v>#REF!</v>
      </c>
      <c r="X14" s="13" t="s">
        <v>6825</v>
      </c>
    </row>
    <row r="15" spans="1:25" s="13" customFormat="1" ht="32.25" customHeight="1" x14ac:dyDescent="0.75">
      <c r="A15" s="14" t="s">
        <v>5867</v>
      </c>
      <c r="B15" s="14" t="e">
        <v>#N/A</v>
      </c>
      <c r="C15" s="15"/>
      <c r="D15" s="15" t="s">
        <v>5868</v>
      </c>
      <c r="E15" s="14" t="e">
        <v>#N/A</v>
      </c>
      <c r="F15" s="14" t="s">
        <v>42</v>
      </c>
      <c r="G15" s="14" t="str">
        <f>VLOOKUP(A15,'English Version'!C:H,6,FALSE)</f>
        <v>W Denim Pant</v>
      </c>
      <c r="H15" s="14" t="s">
        <v>19</v>
      </c>
      <c r="I15" s="14" t="s">
        <v>19</v>
      </c>
      <c r="J15" s="14" t="s">
        <v>19</v>
      </c>
      <c r="K15" s="14" t="e">
        <f>#REF!=J15</f>
        <v>#REF!</v>
      </c>
      <c r="L15" s="14" t="s">
        <v>20</v>
      </c>
      <c r="M15" s="14" t="s">
        <v>20</v>
      </c>
      <c r="N15" s="14" t="s">
        <v>20</v>
      </c>
      <c r="O15" s="16" t="s">
        <v>20</v>
      </c>
      <c r="P15" s="16" t="s">
        <v>20</v>
      </c>
      <c r="Q15" s="16" t="s">
        <v>26</v>
      </c>
      <c r="R15" s="14" t="s">
        <v>20</v>
      </c>
      <c r="S15" s="14" t="s">
        <v>20</v>
      </c>
      <c r="T15" s="16" t="e">
        <f>VLOOKUP(#REF!,'Recycled Content'!$B$4:$H$67,2,FALSE)</f>
        <v>#REF!</v>
      </c>
      <c r="U15" s="16" t="e">
        <f>VLOOKUP(#REF!,'Recycled Content'!$B$4:$H$67,4,FALSE)</f>
        <v>#REF!</v>
      </c>
      <c r="V15" s="16" t="e">
        <f>VLOOKUP(#REF!,Recyclability!$B$4:$H$67,2,FALSE)</f>
        <v>#REF!</v>
      </c>
      <c r="W15" s="16" t="e">
        <f>VLOOKUP(#REF!,Recyclability!$B$4:$H$67,4,FALSE)</f>
        <v>#REF!</v>
      </c>
      <c r="X15" s="13" t="s">
        <v>6825</v>
      </c>
    </row>
    <row r="16" spans="1:25" s="13" customFormat="1" ht="32.25" customHeight="1" x14ac:dyDescent="0.75">
      <c r="A16" s="14" t="s">
        <v>5869</v>
      </c>
      <c r="B16" s="14" t="e">
        <v>#N/A</v>
      </c>
      <c r="C16" s="15"/>
      <c r="D16" s="15" t="s">
        <v>5870</v>
      </c>
      <c r="E16" s="14" t="e">
        <v>#N/A</v>
      </c>
      <c r="F16" s="14" t="s">
        <v>42</v>
      </c>
      <c r="G16" s="14" t="str">
        <f>VLOOKUP(A16,'English Version'!C:H,6,FALSE)</f>
        <v>W Denim Pant</v>
      </c>
      <c r="H16" s="14" t="s">
        <v>19</v>
      </c>
      <c r="I16" s="14" t="s">
        <v>19</v>
      </c>
      <c r="J16" s="14" t="s">
        <v>19</v>
      </c>
      <c r="K16" s="14" t="e">
        <f>#REF!=J16</f>
        <v>#REF!</v>
      </c>
      <c r="L16" s="14" t="s">
        <v>20</v>
      </c>
      <c r="M16" s="14" t="s">
        <v>20</v>
      </c>
      <c r="N16" s="14" t="s">
        <v>20</v>
      </c>
      <c r="O16" s="16" t="s">
        <v>20</v>
      </c>
      <c r="P16" s="16" t="s">
        <v>20</v>
      </c>
      <c r="Q16" s="16" t="s">
        <v>26</v>
      </c>
      <c r="R16" s="14" t="s">
        <v>20</v>
      </c>
      <c r="S16" s="14" t="s">
        <v>20</v>
      </c>
      <c r="T16" s="16" t="e">
        <f>VLOOKUP(#REF!,'Recycled Content'!$B$4:$H$67,2,FALSE)</f>
        <v>#REF!</v>
      </c>
      <c r="U16" s="16" t="e">
        <f>VLOOKUP(#REF!,'Recycled Content'!$B$4:$H$67,4,FALSE)</f>
        <v>#REF!</v>
      </c>
      <c r="V16" s="16" t="e">
        <f>VLOOKUP(#REF!,Recyclability!$B$4:$H$67,2,FALSE)</f>
        <v>#REF!</v>
      </c>
      <c r="W16" s="16" t="e">
        <f>VLOOKUP(#REF!,Recyclability!$B$4:$H$67,4,FALSE)</f>
        <v>#REF!</v>
      </c>
      <c r="X16" s="13" t="s">
        <v>6825</v>
      </c>
    </row>
    <row r="17" spans="1:24" s="13" customFormat="1" ht="32.25" customHeight="1" x14ac:dyDescent="0.75">
      <c r="A17" s="14" t="s">
        <v>5871</v>
      </c>
      <c r="B17" s="14" t="e">
        <v>#N/A</v>
      </c>
      <c r="C17" s="15"/>
      <c r="D17" s="15" t="s">
        <v>5872</v>
      </c>
      <c r="E17" s="14" t="e">
        <v>#N/A</v>
      </c>
      <c r="F17" s="14" t="s">
        <v>42</v>
      </c>
      <c r="G17" s="14" t="str">
        <f>VLOOKUP(A17,'English Version'!C:H,6,FALSE)</f>
        <v>W Denim Pant</v>
      </c>
      <c r="H17" s="14" t="s">
        <v>19</v>
      </c>
      <c r="I17" s="14" t="s">
        <v>19</v>
      </c>
      <c r="J17" s="14" t="s">
        <v>19</v>
      </c>
      <c r="K17" s="14" t="e">
        <f>#REF!=J17</f>
        <v>#REF!</v>
      </c>
      <c r="L17" s="14" t="s">
        <v>20</v>
      </c>
      <c r="M17" s="14" t="s">
        <v>20</v>
      </c>
      <c r="N17" s="14" t="s">
        <v>20</v>
      </c>
      <c r="O17" s="16" t="s">
        <v>20</v>
      </c>
      <c r="P17" s="16" t="s">
        <v>20</v>
      </c>
      <c r="Q17" s="16" t="s">
        <v>26</v>
      </c>
      <c r="R17" s="14" t="s">
        <v>20</v>
      </c>
      <c r="S17" s="14" t="s">
        <v>20</v>
      </c>
      <c r="T17" s="16" t="e">
        <f>VLOOKUP(#REF!,'Recycled Content'!$B$4:$H$67,2,FALSE)</f>
        <v>#REF!</v>
      </c>
      <c r="U17" s="16" t="e">
        <f>VLOOKUP(#REF!,'Recycled Content'!$B$4:$H$67,4,FALSE)</f>
        <v>#REF!</v>
      </c>
      <c r="V17" s="16" t="e">
        <f>VLOOKUP(#REF!,Recyclability!$B$4:$H$67,2,FALSE)</f>
        <v>#REF!</v>
      </c>
      <c r="W17" s="16" t="e">
        <f>VLOOKUP(#REF!,Recyclability!$B$4:$H$67,4,FALSE)</f>
        <v>#REF!</v>
      </c>
      <c r="X17" s="13" t="s">
        <v>6825</v>
      </c>
    </row>
    <row r="18" spans="1:24" s="13" customFormat="1" ht="32.25" customHeight="1" x14ac:dyDescent="0.75">
      <c r="A18" s="14" t="s">
        <v>5873</v>
      </c>
      <c r="B18" s="14" t="e">
        <v>#N/A</v>
      </c>
      <c r="C18" s="15"/>
      <c r="D18" s="15" t="s">
        <v>5874</v>
      </c>
      <c r="E18" s="14" t="e">
        <v>#N/A</v>
      </c>
      <c r="F18" s="14" t="s">
        <v>42</v>
      </c>
      <c r="G18" s="14" t="str">
        <f>VLOOKUP(A18,'English Version'!C:H,6,FALSE)</f>
        <v>W Denim Pant</v>
      </c>
      <c r="H18" s="14" t="s">
        <v>19</v>
      </c>
      <c r="I18" s="14" t="s">
        <v>19</v>
      </c>
      <c r="J18" s="14" t="s">
        <v>19</v>
      </c>
      <c r="K18" s="14" t="e">
        <f>#REF!=J18</f>
        <v>#REF!</v>
      </c>
      <c r="L18" s="14" t="s">
        <v>20</v>
      </c>
      <c r="M18" s="14" t="s">
        <v>20</v>
      </c>
      <c r="N18" s="14" t="s">
        <v>20</v>
      </c>
      <c r="O18" s="16" t="s">
        <v>20</v>
      </c>
      <c r="P18" s="16" t="s">
        <v>20</v>
      </c>
      <c r="Q18" s="16" t="s">
        <v>26</v>
      </c>
      <c r="R18" s="14" t="s">
        <v>20</v>
      </c>
      <c r="S18" s="14" t="s">
        <v>20</v>
      </c>
      <c r="T18" s="16" t="e">
        <f>VLOOKUP(#REF!,'Recycled Content'!$B$4:$H$67,2,FALSE)</f>
        <v>#REF!</v>
      </c>
      <c r="U18" s="16" t="e">
        <f>VLOOKUP(#REF!,'Recycled Content'!$B$4:$H$67,4,FALSE)</f>
        <v>#REF!</v>
      </c>
      <c r="V18" s="16" t="e">
        <f>VLOOKUP(#REF!,Recyclability!$B$4:$H$67,2,FALSE)</f>
        <v>#REF!</v>
      </c>
      <c r="W18" s="16" t="e">
        <f>VLOOKUP(#REF!,Recyclability!$B$4:$H$67,4,FALSE)</f>
        <v>#REF!</v>
      </c>
      <c r="X18" s="13" t="s">
        <v>6825</v>
      </c>
    </row>
    <row r="19" spans="1:24" s="13" customFormat="1" ht="32.25" customHeight="1" x14ac:dyDescent="0.75">
      <c r="A19" s="14" t="s">
        <v>5875</v>
      </c>
      <c r="B19" s="14" t="e">
        <v>#N/A</v>
      </c>
      <c r="C19" s="15"/>
      <c r="D19" s="15" t="s">
        <v>5876</v>
      </c>
      <c r="E19" s="14" t="e">
        <v>#N/A</v>
      </c>
      <c r="F19" s="14" t="s">
        <v>42</v>
      </c>
      <c r="G19" s="14" t="str">
        <f>VLOOKUP(A19,'English Version'!C:H,6,FALSE)</f>
        <v>W Denim Pant</v>
      </c>
      <c r="H19" s="14" t="s">
        <v>19</v>
      </c>
      <c r="I19" s="14" t="s">
        <v>19</v>
      </c>
      <c r="J19" s="14" t="s">
        <v>19</v>
      </c>
      <c r="K19" s="14" t="e">
        <f>#REF!=J19</f>
        <v>#REF!</v>
      </c>
      <c r="L19" s="14" t="s">
        <v>20</v>
      </c>
      <c r="M19" s="14" t="s">
        <v>20</v>
      </c>
      <c r="N19" s="14" t="s">
        <v>20</v>
      </c>
      <c r="O19" s="16" t="s">
        <v>20</v>
      </c>
      <c r="P19" s="16" t="s">
        <v>20</v>
      </c>
      <c r="Q19" s="16" t="s">
        <v>26</v>
      </c>
      <c r="R19" s="14" t="s">
        <v>20</v>
      </c>
      <c r="S19" s="14" t="s">
        <v>20</v>
      </c>
      <c r="T19" s="16" t="e">
        <f>VLOOKUP(#REF!,'Recycled Content'!$B$4:$H$67,2,FALSE)</f>
        <v>#REF!</v>
      </c>
      <c r="U19" s="16" t="e">
        <f>VLOOKUP(#REF!,'Recycled Content'!$B$4:$H$67,4,FALSE)</f>
        <v>#REF!</v>
      </c>
      <c r="V19" s="16" t="e">
        <f>VLOOKUP(#REF!,Recyclability!$B$4:$H$67,2,FALSE)</f>
        <v>#REF!</v>
      </c>
      <c r="W19" s="16" t="e">
        <f>VLOOKUP(#REF!,Recyclability!$B$4:$H$67,4,FALSE)</f>
        <v>#REF!</v>
      </c>
      <c r="X19" s="13" t="s">
        <v>6825</v>
      </c>
    </row>
    <row r="20" spans="1:24" s="13" customFormat="1" ht="32.25" customHeight="1" x14ac:dyDescent="0.75">
      <c r="A20" s="14" t="s">
        <v>5877</v>
      </c>
      <c r="B20" s="14" t="e">
        <v>#N/A</v>
      </c>
      <c r="C20" s="15"/>
      <c r="D20" s="15" t="s">
        <v>5878</v>
      </c>
      <c r="E20" s="14" t="e">
        <v>#N/A</v>
      </c>
      <c r="F20" s="14" t="s">
        <v>42</v>
      </c>
      <c r="G20" s="14" t="str">
        <f>VLOOKUP(A20,'English Version'!C:H,6,FALSE)</f>
        <v>W Denim Pant</v>
      </c>
      <c r="H20" s="14" t="s">
        <v>19</v>
      </c>
      <c r="I20" s="14" t="s">
        <v>19</v>
      </c>
      <c r="J20" s="14" t="s">
        <v>19</v>
      </c>
      <c r="K20" s="14" t="e">
        <f>#REF!=J20</f>
        <v>#REF!</v>
      </c>
      <c r="L20" s="14" t="s">
        <v>20</v>
      </c>
      <c r="M20" s="14" t="s">
        <v>20</v>
      </c>
      <c r="N20" s="14" t="s">
        <v>20</v>
      </c>
      <c r="O20" s="16" t="s">
        <v>20</v>
      </c>
      <c r="P20" s="16" t="s">
        <v>20</v>
      </c>
      <c r="Q20" s="16" t="s">
        <v>26</v>
      </c>
      <c r="R20" s="14" t="s">
        <v>20</v>
      </c>
      <c r="S20" s="14" t="s">
        <v>20</v>
      </c>
      <c r="T20" s="16" t="e">
        <f>VLOOKUP(#REF!,'Recycled Content'!$B$4:$H$67,2,FALSE)</f>
        <v>#REF!</v>
      </c>
      <c r="U20" s="16" t="e">
        <f>VLOOKUP(#REF!,'Recycled Content'!$B$4:$H$67,4,FALSE)</f>
        <v>#REF!</v>
      </c>
      <c r="V20" s="16" t="e">
        <f>VLOOKUP(#REF!,Recyclability!$B$4:$H$67,2,FALSE)</f>
        <v>#REF!</v>
      </c>
      <c r="W20" s="16" t="e">
        <f>VLOOKUP(#REF!,Recyclability!$B$4:$H$67,4,FALSE)</f>
        <v>#REF!</v>
      </c>
      <c r="X20" s="13" t="s">
        <v>6825</v>
      </c>
    </row>
    <row r="21" spans="1:24" s="13" customFormat="1" ht="32.25" customHeight="1" x14ac:dyDescent="0.75">
      <c r="A21" s="14" t="s">
        <v>5879</v>
      </c>
      <c r="B21" s="14" t="e">
        <v>#N/A</v>
      </c>
      <c r="C21" s="15"/>
      <c r="D21" s="15" t="s">
        <v>5880</v>
      </c>
      <c r="E21" s="14" t="e">
        <v>#N/A</v>
      </c>
      <c r="F21" s="14" t="s">
        <v>42</v>
      </c>
      <c r="G21" s="14" t="str">
        <f>VLOOKUP(A21,'English Version'!C:H,6,FALSE)</f>
        <v>W Denim Pant</v>
      </c>
      <c r="H21" s="14" t="s">
        <v>19</v>
      </c>
      <c r="I21" s="14" t="s">
        <v>19</v>
      </c>
      <c r="J21" s="14" t="s">
        <v>19</v>
      </c>
      <c r="K21" s="14" t="e">
        <f>#REF!=J21</f>
        <v>#REF!</v>
      </c>
      <c r="L21" s="14" t="s">
        <v>20</v>
      </c>
      <c r="M21" s="14" t="s">
        <v>20</v>
      </c>
      <c r="N21" s="14" t="s">
        <v>20</v>
      </c>
      <c r="O21" s="16" t="s">
        <v>20</v>
      </c>
      <c r="P21" s="16" t="s">
        <v>20</v>
      </c>
      <c r="Q21" s="16" t="s">
        <v>26</v>
      </c>
      <c r="R21" s="14" t="s">
        <v>20</v>
      </c>
      <c r="S21" s="14" t="s">
        <v>20</v>
      </c>
      <c r="T21" s="16" t="e">
        <f>VLOOKUP(#REF!,'Recycled Content'!$B$4:$H$67,2,FALSE)</f>
        <v>#REF!</v>
      </c>
      <c r="U21" s="16" t="e">
        <f>VLOOKUP(#REF!,'Recycled Content'!$B$4:$H$67,4,FALSE)</f>
        <v>#REF!</v>
      </c>
      <c r="V21" s="16" t="e">
        <f>VLOOKUP(#REF!,Recyclability!$B$4:$H$67,2,FALSE)</f>
        <v>#REF!</v>
      </c>
      <c r="W21" s="16" t="e">
        <f>VLOOKUP(#REF!,Recyclability!$B$4:$H$67,4,FALSE)</f>
        <v>#REF!</v>
      </c>
      <c r="X21" s="13" t="s">
        <v>6825</v>
      </c>
    </row>
    <row r="22" spans="1:24" s="13" customFormat="1" ht="32.25" customHeight="1" x14ac:dyDescent="0.75">
      <c r="A22" s="14" t="s">
        <v>5881</v>
      </c>
      <c r="B22" s="14" t="e">
        <v>#N/A</v>
      </c>
      <c r="C22" s="15"/>
      <c r="D22" s="15" t="s">
        <v>5882</v>
      </c>
      <c r="E22" s="14" t="e">
        <v>#N/A</v>
      </c>
      <c r="F22" s="14" t="s">
        <v>42</v>
      </c>
      <c r="G22" s="14" t="str">
        <f>VLOOKUP(A22,'English Version'!C:H,6,FALSE)</f>
        <v>W Denim Pant</v>
      </c>
      <c r="H22" s="14" t="s">
        <v>19</v>
      </c>
      <c r="I22" s="14" t="s">
        <v>19</v>
      </c>
      <c r="J22" s="14" t="s">
        <v>19</v>
      </c>
      <c r="K22" s="14" t="e">
        <f>#REF!=J22</f>
        <v>#REF!</v>
      </c>
      <c r="L22" s="14" t="s">
        <v>20</v>
      </c>
      <c r="M22" s="14" t="s">
        <v>20</v>
      </c>
      <c r="N22" s="14" t="s">
        <v>20</v>
      </c>
      <c r="O22" s="16" t="s">
        <v>20</v>
      </c>
      <c r="P22" s="16" t="s">
        <v>20</v>
      </c>
      <c r="Q22" s="16" t="s">
        <v>26</v>
      </c>
      <c r="R22" s="14" t="s">
        <v>20</v>
      </c>
      <c r="S22" s="14" t="s">
        <v>20</v>
      </c>
      <c r="T22" s="16" t="e">
        <f>VLOOKUP(#REF!,'Recycled Content'!$B$4:$H$67,2,FALSE)</f>
        <v>#REF!</v>
      </c>
      <c r="U22" s="16" t="e">
        <f>VLOOKUP(#REF!,'Recycled Content'!$B$4:$H$67,4,FALSE)</f>
        <v>#REF!</v>
      </c>
      <c r="V22" s="16" t="e">
        <f>VLOOKUP(#REF!,Recyclability!$B$4:$H$67,2,FALSE)</f>
        <v>#REF!</v>
      </c>
      <c r="W22" s="16" t="e">
        <f>VLOOKUP(#REF!,Recyclability!$B$4:$H$67,4,FALSE)</f>
        <v>#REF!</v>
      </c>
      <c r="X22" s="13" t="s">
        <v>6825</v>
      </c>
    </row>
    <row r="23" spans="1:24" s="13" customFormat="1" ht="32.25" customHeight="1" x14ac:dyDescent="0.75">
      <c r="A23" s="14" t="s">
        <v>5618</v>
      </c>
      <c r="B23" s="14" t="e">
        <v>#N/A</v>
      </c>
      <c r="C23" s="15" t="s">
        <v>5619</v>
      </c>
      <c r="D23" s="14" t="e">
        <v>#N/A</v>
      </c>
      <c r="E23" s="14" t="s">
        <v>42</v>
      </c>
      <c r="F23" s="14" t="str">
        <f>VLOOKUP(A23,'English Version'!C:H,6,FALSE)</f>
        <v>M Woven Pant</v>
      </c>
      <c r="G23" s="14" t="s">
        <v>19</v>
      </c>
      <c r="H23" s="14" t="s">
        <v>19</v>
      </c>
      <c r="I23" s="14" t="s">
        <v>19</v>
      </c>
      <c r="J23" s="14" t="s">
        <v>19</v>
      </c>
      <c r="K23" s="14" t="b">
        <f t="shared" ref="K23:K66" si="0">J23=I23</f>
        <v>1</v>
      </c>
      <c r="L23" s="14" t="s">
        <v>20</v>
      </c>
      <c r="M23" s="14" t="s">
        <v>20</v>
      </c>
      <c r="N23" s="14" t="s">
        <v>20</v>
      </c>
      <c r="O23" s="16" t="s">
        <v>20</v>
      </c>
      <c r="P23" s="16" t="s">
        <v>20</v>
      </c>
      <c r="Q23" s="16" t="s">
        <v>26</v>
      </c>
      <c r="R23" s="14" t="s">
        <v>20</v>
      </c>
      <c r="S23" s="14" t="s">
        <v>20</v>
      </c>
      <c r="T23" s="16" t="str">
        <f>VLOOKUP(REMOVED!$F23,'Recycled Content'!$B$4:$H$67,2,FALSE)</f>
        <v>Packaging Contains at least 60% recycled material</v>
      </c>
      <c r="U23" s="16" t="str">
        <f>VLOOKUP(REMOVED!$F23,'Recycled Content'!$B$4:$H$67,4,FALSE)</f>
        <v>Packaging Contains at least 65% recycled material</v>
      </c>
      <c r="V23" s="16" t="str">
        <f>VLOOKUP(REMOVED!$F23,Recyclability!$B$4:$H$67,2,FALSE)</f>
        <v>Mostly Recyclable Packaging</v>
      </c>
      <c r="W23" s="16" t="str">
        <f>VLOOKUP(REMOVED!$F23,Recyclability!$B$4:$H$67,4,FALSE)</f>
        <v>N/A</v>
      </c>
      <c r="X23" s="13" t="s">
        <v>6825</v>
      </c>
    </row>
    <row r="24" spans="1:24" s="13" customFormat="1" ht="32.25" customHeight="1" x14ac:dyDescent="0.75">
      <c r="A24" s="14" t="s">
        <v>5620</v>
      </c>
      <c r="B24" s="14" t="e">
        <v>#N/A</v>
      </c>
      <c r="C24" s="15" t="s">
        <v>5621</v>
      </c>
      <c r="D24" s="14" t="e">
        <v>#N/A</v>
      </c>
      <c r="E24" s="14" t="s">
        <v>42</v>
      </c>
      <c r="F24" s="14" t="str">
        <f>VLOOKUP(A24,'English Version'!C:H,6,FALSE)</f>
        <v>M Woven Pant</v>
      </c>
      <c r="G24" s="14" t="s">
        <v>19</v>
      </c>
      <c r="H24" s="14" t="s">
        <v>19</v>
      </c>
      <c r="I24" s="14" t="s">
        <v>19</v>
      </c>
      <c r="J24" s="14" t="s">
        <v>19</v>
      </c>
      <c r="K24" s="14" t="b">
        <f t="shared" si="0"/>
        <v>1</v>
      </c>
      <c r="L24" s="14" t="s">
        <v>20</v>
      </c>
      <c r="M24" s="14" t="s">
        <v>20</v>
      </c>
      <c r="N24" s="14" t="s">
        <v>20</v>
      </c>
      <c r="O24" s="16" t="s">
        <v>20</v>
      </c>
      <c r="P24" s="16" t="s">
        <v>20</v>
      </c>
      <c r="Q24" s="16" t="s">
        <v>26</v>
      </c>
      <c r="R24" s="14" t="s">
        <v>20</v>
      </c>
      <c r="S24" s="14" t="s">
        <v>20</v>
      </c>
      <c r="T24" s="16" t="str">
        <f>VLOOKUP(REMOVED!$F24,'Recycled Content'!$B$4:$H$67,2,FALSE)</f>
        <v>Packaging Contains at least 60% recycled material</v>
      </c>
      <c r="U24" s="16" t="str">
        <f>VLOOKUP(REMOVED!$F24,'Recycled Content'!$B$4:$H$67,4,FALSE)</f>
        <v>Packaging Contains at least 65% recycled material</v>
      </c>
      <c r="V24" s="16" t="str">
        <f>VLOOKUP(REMOVED!$F24,Recyclability!$B$4:$H$67,2,FALSE)</f>
        <v>Mostly Recyclable Packaging</v>
      </c>
      <c r="W24" s="16" t="str">
        <f>VLOOKUP(REMOVED!$F24,Recyclability!$B$4:$H$67,4,FALSE)</f>
        <v>N/A</v>
      </c>
      <c r="X24" s="13" t="s">
        <v>6825</v>
      </c>
    </row>
    <row r="25" spans="1:24" s="13" customFormat="1" ht="32.25" customHeight="1" x14ac:dyDescent="0.75">
      <c r="A25" s="14" t="s">
        <v>5622</v>
      </c>
      <c r="B25" s="14" t="e">
        <v>#N/A</v>
      </c>
      <c r="C25" s="15" t="s">
        <v>5623</v>
      </c>
      <c r="D25" s="14" t="e">
        <v>#N/A</v>
      </c>
      <c r="E25" s="14" t="s">
        <v>42</v>
      </c>
      <c r="F25" s="14" t="str">
        <f>VLOOKUP(A25,'English Version'!C:H,6,FALSE)</f>
        <v>M Woven Pant</v>
      </c>
      <c r="G25" s="14" t="s">
        <v>19</v>
      </c>
      <c r="H25" s="14" t="s">
        <v>19</v>
      </c>
      <c r="I25" s="14" t="s">
        <v>19</v>
      </c>
      <c r="J25" s="14" t="s">
        <v>19</v>
      </c>
      <c r="K25" s="14" t="b">
        <f t="shared" si="0"/>
        <v>1</v>
      </c>
      <c r="L25" s="14" t="s">
        <v>20</v>
      </c>
      <c r="M25" s="14" t="s">
        <v>20</v>
      </c>
      <c r="N25" s="14" t="s">
        <v>20</v>
      </c>
      <c r="O25" s="16" t="s">
        <v>20</v>
      </c>
      <c r="P25" s="16" t="s">
        <v>20</v>
      </c>
      <c r="Q25" s="16" t="s">
        <v>26</v>
      </c>
      <c r="R25" s="14" t="s">
        <v>20</v>
      </c>
      <c r="S25" s="14" t="s">
        <v>20</v>
      </c>
      <c r="T25" s="16" t="str">
        <f>VLOOKUP(REMOVED!$F25,'Recycled Content'!$B$4:$H$67,2,FALSE)</f>
        <v>Packaging Contains at least 60% recycled material</v>
      </c>
      <c r="U25" s="16" t="str">
        <f>VLOOKUP(REMOVED!$F25,'Recycled Content'!$B$4:$H$67,4,FALSE)</f>
        <v>Packaging Contains at least 65% recycled material</v>
      </c>
      <c r="V25" s="16" t="str">
        <f>VLOOKUP(REMOVED!$F25,Recyclability!$B$4:$H$67,2,FALSE)</f>
        <v>Mostly Recyclable Packaging</v>
      </c>
      <c r="W25" s="16" t="str">
        <f>VLOOKUP(REMOVED!$F25,Recyclability!$B$4:$H$67,4,FALSE)</f>
        <v>N/A</v>
      </c>
      <c r="X25" s="13" t="s">
        <v>6825</v>
      </c>
    </row>
    <row r="26" spans="1:24" s="13" customFormat="1" ht="32.25" customHeight="1" x14ac:dyDescent="0.75">
      <c r="A26" s="14" t="s">
        <v>5624</v>
      </c>
      <c r="B26" s="14" t="e">
        <v>#N/A</v>
      </c>
      <c r="C26" s="15" t="s">
        <v>5625</v>
      </c>
      <c r="D26" s="14" t="e">
        <v>#N/A</v>
      </c>
      <c r="E26" s="14" t="s">
        <v>42</v>
      </c>
      <c r="F26" s="14" t="str">
        <f>VLOOKUP(A26,'English Version'!C:H,6,FALSE)</f>
        <v>M Woven Pant</v>
      </c>
      <c r="G26" s="14" t="s">
        <v>19</v>
      </c>
      <c r="H26" s="14" t="s">
        <v>19</v>
      </c>
      <c r="I26" s="14" t="s">
        <v>19</v>
      </c>
      <c r="J26" s="14" t="s">
        <v>19</v>
      </c>
      <c r="K26" s="14" t="b">
        <f t="shared" si="0"/>
        <v>1</v>
      </c>
      <c r="L26" s="14" t="s">
        <v>20</v>
      </c>
      <c r="M26" s="14" t="s">
        <v>20</v>
      </c>
      <c r="N26" s="14" t="s">
        <v>20</v>
      </c>
      <c r="O26" s="16" t="s">
        <v>20</v>
      </c>
      <c r="P26" s="16" t="s">
        <v>20</v>
      </c>
      <c r="Q26" s="16" t="s">
        <v>26</v>
      </c>
      <c r="R26" s="14" t="s">
        <v>20</v>
      </c>
      <c r="S26" s="14" t="s">
        <v>20</v>
      </c>
      <c r="T26" s="16" t="str">
        <f>VLOOKUP(REMOVED!$F26,'Recycled Content'!$B$4:$H$67,2,FALSE)</f>
        <v>Packaging Contains at least 60% recycled material</v>
      </c>
      <c r="U26" s="16" t="str">
        <f>VLOOKUP(REMOVED!$F26,'Recycled Content'!$B$4:$H$67,4,FALSE)</f>
        <v>Packaging Contains at least 65% recycled material</v>
      </c>
      <c r="V26" s="16" t="str">
        <f>VLOOKUP(REMOVED!$F26,Recyclability!$B$4:$H$67,2,FALSE)</f>
        <v>Mostly Recyclable Packaging</v>
      </c>
      <c r="W26" s="16" t="str">
        <f>VLOOKUP(REMOVED!$F26,Recyclability!$B$4:$H$67,4,FALSE)</f>
        <v>N/A</v>
      </c>
      <c r="X26" s="13" t="s">
        <v>6825</v>
      </c>
    </row>
    <row r="27" spans="1:24" s="13" customFormat="1" ht="32.25" customHeight="1" x14ac:dyDescent="0.75">
      <c r="A27" s="14" t="s">
        <v>5626</v>
      </c>
      <c r="B27" s="14" t="e">
        <v>#N/A</v>
      </c>
      <c r="C27" s="15" t="s">
        <v>5627</v>
      </c>
      <c r="D27" s="14" t="e">
        <v>#N/A</v>
      </c>
      <c r="E27" s="14" t="s">
        <v>42</v>
      </c>
      <c r="F27" s="14" t="str">
        <f>VLOOKUP(A27,'English Version'!C:H,6,FALSE)</f>
        <v>M Woven Pant</v>
      </c>
      <c r="G27" s="14" t="s">
        <v>19</v>
      </c>
      <c r="H27" s="14" t="s">
        <v>19</v>
      </c>
      <c r="I27" s="14" t="s">
        <v>19</v>
      </c>
      <c r="J27" s="14" t="s">
        <v>19</v>
      </c>
      <c r="K27" s="14" t="b">
        <f t="shared" si="0"/>
        <v>1</v>
      </c>
      <c r="L27" s="14" t="s">
        <v>20</v>
      </c>
      <c r="M27" s="14" t="s">
        <v>20</v>
      </c>
      <c r="N27" s="14" t="s">
        <v>20</v>
      </c>
      <c r="O27" s="16" t="s">
        <v>20</v>
      </c>
      <c r="P27" s="16" t="s">
        <v>20</v>
      </c>
      <c r="Q27" s="16" t="s">
        <v>26</v>
      </c>
      <c r="R27" s="14" t="s">
        <v>20</v>
      </c>
      <c r="S27" s="14" t="s">
        <v>20</v>
      </c>
      <c r="T27" s="16" t="str">
        <f>VLOOKUP(REMOVED!$F27,'Recycled Content'!$B$4:$H$67,2,FALSE)</f>
        <v>Packaging Contains at least 60% recycled material</v>
      </c>
      <c r="U27" s="16" t="str">
        <f>VLOOKUP(REMOVED!$F27,'Recycled Content'!$B$4:$H$67,4,FALSE)</f>
        <v>Packaging Contains at least 65% recycled material</v>
      </c>
      <c r="V27" s="16" t="str">
        <f>VLOOKUP(REMOVED!$F27,Recyclability!$B$4:$H$67,2,FALSE)</f>
        <v>Mostly Recyclable Packaging</v>
      </c>
      <c r="W27" s="16" t="str">
        <f>VLOOKUP(REMOVED!$F27,Recyclability!$B$4:$H$67,4,FALSE)</f>
        <v>N/A</v>
      </c>
      <c r="X27" s="13" t="s">
        <v>6825</v>
      </c>
    </row>
    <row r="28" spans="1:24" s="13" customFormat="1" ht="32.25" customHeight="1" x14ac:dyDescent="0.75">
      <c r="A28" s="14" t="s">
        <v>5628</v>
      </c>
      <c r="B28" s="14" t="e">
        <v>#N/A</v>
      </c>
      <c r="C28" s="15" t="s">
        <v>5629</v>
      </c>
      <c r="D28" s="14" t="e">
        <v>#N/A</v>
      </c>
      <c r="E28" s="14" t="s">
        <v>42</v>
      </c>
      <c r="F28" s="14" t="str">
        <f>VLOOKUP(A28,'English Version'!C:H,6,FALSE)</f>
        <v>M Woven Pant</v>
      </c>
      <c r="G28" s="14" t="s">
        <v>19</v>
      </c>
      <c r="H28" s="14" t="s">
        <v>19</v>
      </c>
      <c r="I28" s="14" t="s">
        <v>19</v>
      </c>
      <c r="J28" s="14" t="s">
        <v>19</v>
      </c>
      <c r="K28" s="14" t="b">
        <f t="shared" si="0"/>
        <v>1</v>
      </c>
      <c r="L28" s="14" t="s">
        <v>20</v>
      </c>
      <c r="M28" s="14" t="s">
        <v>20</v>
      </c>
      <c r="N28" s="14" t="s">
        <v>20</v>
      </c>
      <c r="O28" s="16" t="s">
        <v>20</v>
      </c>
      <c r="P28" s="16" t="s">
        <v>20</v>
      </c>
      <c r="Q28" s="16" t="s">
        <v>26</v>
      </c>
      <c r="R28" s="14" t="s">
        <v>20</v>
      </c>
      <c r="S28" s="14" t="s">
        <v>20</v>
      </c>
      <c r="T28" s="16" t="str">
        <f>VLOOKUP(REMOVED!$F28,'Recycled Content'!$B$4:$H$67,2,FALSE)</f>
        <v>Packaging Contains at least 60% recycled material</v>
      </c>
      <c r="U28" s="16" t="str">
        <f>VLOOKUP(REMOVED!$F28,'Recycled Content'!$B$4:$H$67,4,FALSE)</f>
        <v>Packaging Contains at least 65% recycled material</v>
      </c>
      <c r="V28" s="16" t="str">
        <f>VLOOKUP(REMOVED!$F28,Recyclability!$B$4:$H$67,2,FALSE)</f>
        <v>Mostly Recyclable Packaging</v>
      </c>
      <c r="W28" s="16" t="str">
        <f>VLOOKUP(REMOVED!$F28,Recyclability!$B$4:$H$67,4,FALSE)</f>
        <v>N/A</v>
      </c>
      <c r="X28" s="13" t="s">
        <v>6825</v>
      </c>
    </row>
    <row r="29" spans="1:24" s="13" customFormat="1" ht="32.25" customHeight="1" x14ac:dyDescent="0.75">
      <c r="A29" s="14" t="s">
        <v>5630</v>
      </c>
      <c r="B29" s="14" t="e">
        <v>#N/A</v>
      </c>
      <c r="C29" s="15" t="s">
        <v>5631</v>
      </c>
      <c r="D29" s="14" t="e">
        <v>#N/A</v>
      </c>
      <c r="E29" s="14" t="s">
        <v>42</v>
      </c>
      <c r="F29" s="14" t="str">
        <f>VLOOKUP(A29,'English Version'!C:H,6,FALSE)</f>
        <v>M Woven Pant</v>
      </c>
      <c r="G29" s="14" t="s">
        <v>19</v>
      </c>
      <c r="H29" s="14" t="s">
        <v>19</v>
      </c>
      <c r="I29" s="14" t="s">
        <v>19</v>
      </c>
      <c r="J29" s="14" t="s">
        <v>19</v>
      </c>
      <c r="K29" s="14" t="b">
        <f t="shared" si="0"/>
        <v>1</v>
      </c>
      <c r="L29" s="14" t="s">
        <v>20</v>
      </c>
      <c r="M29" s="14" t="s">
        <v>20</v>
      </c>
      <c r="N29" s="14" t="s">
        <v>20</v>
      </c>
      <c r="O29" s="16" t="s">
        <v>20</v>
      </c>
      <c r="P29" s="16" t="s">
        <v>20</v>
      </c>
      <c r="Q29" s="16" t="s">
        <v>26</v>
      </c>
      <c r="R29" s="14" t="s">
        <v>20</v>
      </c>
      <c r="S29" s="14" t="s">
        <v>20</v>
      </c>
      <c r="T29" s="16" t="str">
        <f>VLOOKUP(REMOVED!$F29,'Recycled Content'!$B$4:$H$67,2,FALSE)</f>
        <v>Packaging Contains at least 60% recycled material</v>
      </c>
      <c r="U29" s="16" t="str">
        <f>VLOOKUP(REMOVED!$F29,'Recycled Content'!$B$4:$H$67,4,FALSE)</f>
        <v>Packaging Contains at least 65% recycled material</v>
      </c>
      <c r="V29" s="16" t="str">
        <f>VLOOKUP(REMOVED!$F29,Recyclability!$B$4:$H$67,2,FALSE)</f>
        <v>Mostly Recyclable Packaging</v>
      </c>
      <c r="W29" s="16" t="str">
        <f>VLOOKUP(REMOVED!$F29,Recyclability!$B$4:$H$67,4,FALSE)</f>
        <v>N/A</v>
      </c>
      <c r="X29" s="13" t="s">
        <v>6825</v>
      </c>
    </row>
    <row r="30" spans="1:24" s="13" customFormat="1" ht="32.25" customHeight="1" x14ac:dyDescent="0.75">
      <c r="A30" s="14" t="s">
        <v>5632</v>
      </c>
      <c r="B30" s="14" t="e">
        <v>#N/A</v>
      </c>
      <c r="C30" s="15" t="s">
        <v>5633</v>
      </c>
      <c r="D30" s="14" t="e">
        <v>#N/A</v>
      </c>
      <c r="E30" s="14" t="s">
        <v>42</v>
      </c>
      <c r="F30" s="14" t="str">
        <f>VLOOKUP(A30,'English Version'!C:H,6,FALSE)</f>
        <v>M Woven Pant</v>
      </c>
      <c r="G30" s="14" t="s">
        <v>19</v>
      </c>
      <c r="H30" s="14" t="s">
        <v>19</v>
      </c>
      <c r="I30" s="14" t="s">
        <v>19</v>
      </c>
      <c r="J30" s="14" t="s">
        <v>19</v>
      </c>
      <c r="K30" s="14" t="b">
        <f t="shared" si="0"/>
        <v>1</v>
      </c>
      <c r="L30" s="14" t="s">
        <v>20</v>
      </c>
      <c r="M30" s="14" t="s">
        <v>20</v>
      </c>
      <c r="N30" s="14" t="s">
        <v>20</v>
      </c>
      <c r="O30" s="16" t="s">
        <v>20</v>
      </c>
      <c r="P30" s="16" t="s">
        <v>20</v>
      </c>
      <c r="Q30" s="16" t="s">
        <v>26</v>
      </c>
      <c r="R30" s="14" t="s">
        <v>20</v>
      </c>
      <c r="S30" s="14" t="s">
        <v>20</v>
      </c>
      <c r="T30" s="16" t="str">
        <f>VLOOKUP(REMOVED!$F30,'Recycled Content'!$B$4:$H$67,2,FALSE)</f>
        <v>Packaging Contains at least 60% recycled material</v>
      </c>
      <c r="U30" s="16" t="str">
        <f>VLOOKUP(REMOVED!$F30,'Recycled Content'!$B$4:$H$67,4,FALSE)</f>
        <v>Packaging Contains at least 65% recycled material</v>
      </c>
      <c r="V30" s="16" t="str">
        <f>VLOOKUP(REMOVED!$F30,Recyclability!$B$4:$H$67,2,FALSE)</f>
        <v>Mostly Recyclable Packaging</v>
      </c>
      <c r="W30" s="16" t="str">
        <f>VLOOKUP(REMOVED!$F30,Recyclability!$B$4:$H$67,4,FALSE)</f>
        <v>N/A</v>
      </c>
      <c r="X30" s="13" t="s">
        <v>6825</v>
      </c>
    </row>
    <row r="31" spans="1:24" s="13" customFormat="1" ht="32.25" customHeight="1" x14ac:dyDescent="0.75">
      <c r="A31" s="14" t="s">
        <v>5634</v>
      </c>
      <c r="B31" s="14" t="e">
        <v>#N/A</v>
      </c>
      <c r="C31" s="15" t="s">
        <v>5635</v>
      </c>
      <c r="D31" s="14" t="e">
        <v>#N/A</v>
      </c>
      <c r="E31" s="14" t="s">
        <v>42</v>
      </c>
      <c r="F31" s="14" t="str">
        <f>VLOOKUP(A31,'English Version'!C:H,6,FALSE)</f>
        <v>M Woven Pant</v>
      </c>
      <c r="G31" s="14" t="s">
        <v>19</v>
      </c>
      <c r="H31" s="14" t="s">
        <v>19</v>
      </c>
      <c r="I31" s="14" t="s">
        <v>19</v>
      </c>
      <c r="J31" s="14" t="s">
        <v>19</v>
      </c>
      <c r="K31" s="14" t="b">
        <f t="shared" si="0"/>
        <v>1</v>
      </c>
      <c r="L31" s="14" t="s">
        <v>20</v>
      </c>
      <c r="M31" s="14" t="s">
        <v>20</v>
      </c>
      <c r="N31" s="14" t="s">
        <v>20</v>
      </c>
      <c r="O31" s="16" t="s">
        <v>20</v>
      </c>
      <c r="P31" s="16" t="s">
        <v>20</v>
      </c>
      <c r="Q31" s="16" t="s">
        <v>26</v>
      </c>
      <c r="R31" s="14" t="s">
        <v>20</v>
      </c>
      <c r="S31" s="14" t="s">
        <v>20</v>
      </c>
      <c r="T31" s="16" t="str">
        <f>VLOOKUP(REMOVED!$F31,'Recycled Content'!$B$4:$H$67,2,FALSE)</f>
        <v>Packaging Contains at least 60% recycled material</v>
      </c>
      <c r="U31" s="16" t="str">
        <f>VLOOKUP(REMOVED!$F31,'Recycled Content'!$B$4:$H$67,4,FALSE)</f>
        <v>Packaging Contains at least 65% recycled material</v>
      </c>
      <c r="V31" s="16" t="str">
        <f>VLOOKUP(REMOVED!$F31,Recyclability!$B$4:$H$67,2,FALSE)</f>
        <v>Mostly Recyclable Packaging</v>
      </c>
      <c r="W31" s="16" t="str">
        <f>VLOOKUP(REMOVED!$F31,Recyclability!$B$4:$H$67,4,FALSE)</f>
        <v>N/A</v>
      </c>
      <c r="X31" s="13" t="s">
        <v>6825</v>
      </c>
    </row>
    <row r="32" spans="1:24" s="13" customFormat="1" ht="32.25" customHeight="1" x14ac:dyDescent="0.75">
      <c r="A32" s="14" t="s">
        <v>5636</v>
      </c>
      <c r="B32" s="14" t="e">
        <v>#N/A</v>
      </c>
      <c r="C32" s="15" t="s">
        <v>5637</v>
      </c>
      <c r="D32" s="14" t="e">
        <v>#N/A</v>
      </c>
      <c r="E32" s="14" t="s">
        <v>42</v>
      </c>
      <c r="F32" s="14" t="str">
        <f>VLOOKUP(A32,'English Version'!C:H,6,FALSE)</f>
        <v>M Woven Pant</v>
      </c>
      <c r="G32" s="14" t="s">
        <v>19</v>
      </c>
      <c r="H32" s="14" t="s">
        <v>19</v>
      </c>
      <c r="I32" s="14" t="s">
        <v>19</v>
      </c>
      <c r="J32" s="14" t="s">
        <v>19</v>
      </c>
      <c r="K32" s="14" t="b">
        <f t="shared" si="0"/>
        <v>1</v>
      </c>
      <c r="L32" s="14" t="s">
        <v>20</v>
      </c>
      <c r="M32" s="14" t="s">
        <v>20</v>
      </c>
      <c r="N32" s="14" t="s">
        <v>20</v>
      </c>
      <c r="O32" s="16" t="s">
        <v>20</v>
      </c>
      <c r="P32" s="16" t="s">
        <v>20</v>
      </c>
      <c r="Q32" s="16" t="s">
        <v>26</v>
      </c>
      <c r="R32" s="14" t="s">
        <v>20</v>
      </c>
      <c r="S32" s="14" t="s">
        <v>20</v>
      </c>
      <c r="T32" s="16" t="str">
        <f>VLOOKUP(REMOVED!$F32,'Recycled Content'!$B$4:$H$67,2,FALSE)</f>
        <v>Packaging Contains at least 60% recycled material</v>
      </c>
      <c r="U32" s="16" t="str">
        <f>VLOOKUP(REMOVED!$F32,'Recycled Content'!$B$4:$H$67,4,FALSE)</f>
        <v>Packaging Contains at least 65% recycled material</v>
      </c>
      <c r="V32" s="16" t="str">
        <f>VLOOKUP(REMOVED!$F32,Recyclability!$B$4:$H$67,2,FALSE)</f>
        <v>Mostly Recyclable Packaging</v>
      </c>
      <c r="W32" s="16" t="str">
        <f>VLOOKUP(REMOVED!$F32,Recyclability!$B$4:$H$67,4,FALSE)</f>
        <v>N/A</v>
      </c>
      <c r="X32" s="13" t="s">
        <v>6825</v>
      </c>
    </row>
    <row r="33" spans="1:24" s="13" customFormat="1" ht="32.25" customHeight="1" x14ac:dyDescent="0.75">
      <c r="A33" s="14" t="s">
        <v>5638</v>
      </c>
      <c r="B33" s="14" t="e">
        <v>#N/A</v>
      </c>
      <c r="C33" s="15" t="s">
        <v>5639</v>
      </c>
      <c r="D33" s="14" t="e">
        <v>#N/A</v>
      </c>
      <c r="E33" s="14" t="s">
        <v>42</v>
      </c>
      <c r="F33" s="14" t="str">
        <f>VLOOKUP(A33,'English Version'!C:H,6,FALSE)</f>
        <v>M Woven Pant</v>
      </c>
      <c r="G33" s="14" t="s">
        <v>19</v>
      </c>
      <c r="H33" s="14" t="s">
        <v>19</v>
      </c>
      <c r="I33" s="14" t="s">
        <v>19</v>
      </c>
      <c r="J33" s="14" t="s">
        <v>19</v>
      </c>
      <c r="K33" s="14" t="b">
        <f t="shared" si="0"/>
        <v>1</v>
      </c>
      <c r="L33" s="14" t="s">
        <v>20</v>
      </c>
      <c r="M33" s="14" t="s">
        <v>20</v>
      </c>
      <c r="N33" s="14" t="s">
        <v>20</v>
      </c>
      <c r="O33" s="16" t="s">
        <v>20</v>
      </c>
      <c r="P33" s="16" t="s">
        <v>20</v>
      </c>
      <c r="Q33" s="16" t="s">
        <v>26</v>
      </c>
      <c r="R33" s="14" t="s">
        <v>20</v>
      </c>
      <c r="S33" s="14" t="s">
        <v>20</v>
      </c>
      <c r="T33" s="16" t="str">
        <f>VLOOKUP(REMOVED!$F33,'Recycled Content'!$B$4:$H$67,2,FALSE)</f>
        <v>Packaging Contains at least 60% recycled material</v>
      </c>
      <c r="U33" s="16" t="str">
        <f>VLOOKUP(REMOVED!$F33,'Recycled Content'!$B$4:$H$67,4,FALSE)</f>
        <v>Packaging Contains at least 65% recycled material</v>
      </c>
      <c r="V33" s="16" t="str">
        <f>VLOOKUP(REMOVED!$F33,Recyclability!$B$4:$H$67,2,FALSE)</f>
        <v>Mostly Recyclable Packaging</v>
      </c>
      <c r="W33" s="16" t="str">
        <f>VLOOKUP(REMOVED!$F33,Recyclability!$B$4:$H$67,4,FALSE)</f>
        <v>N/A</v>
      </c>
      <c r="X33" s="13" t="s">
        <v>6825</v>
      </c>
    </row>
    <row r="34" spans="1:24" s="13" customFormat="1" ht="32.25" customHeight="1" x14ac:dyDescent="0.75">
      <c r="A34" s="14" t="s">
        <v>5640</v>
      </c>
      <c r="B34" s="14" t="e">
        <v>#N/A</v>
      </c>
      <c r="C34" s="15" t="s">
        <v>5641</v>
      </c>
      <c r="D34" s="14" t="e">
        <v>#N/A</v>
      </c>
      <c r="E34" s="14" t="s">
        <v>42</v>
      </c>
      <c r="F34" s="14" t="str">
        <f>VLOOKUP(A34,'English Version'!C:H,6,FALSE)</f>
        <v>M Woven Pant</v>
      </c>
      <c r="G34" s="14" t="s">
        <v>19</v>
      </c>
      <c r="H34" s="14" t="s">
        <v>19</v>
      </c>
      <c r="I34" s="14" t="s">
        <v>19</v>
      </c>
      <c r="J34" s="14" t="s">
        <v>19</v>
      </c>
      <c r="K34" s="14" t="b">
        <f t="shared" si="0"/>
        <v>1</v>
      </c>
      <c r="L34" s="14" t="s">
        <v>20</v>
      </c>
      <c r="M34" s="14" t="s">
        <v>20</v>
      </c>
      <c r="N34" s="14" t="s">
        <v>20</v>
      </c>
      <c r="O34" s="16" t="s">
        <v>20</v>
      </c>
      <c r="P34" s="16" t="s">
        <v>20</v>
      </c>
      <c r="Q34" s="16" t="s">
        <v>26</v>
      </c>
      <c r="R34" s="14" t="s">
        <v>20</v>
      </c>
      <c r="S34" s="14" t="s">
        <v>20</v>
      </c>
      <c r="T34" s="16" t="str">
        <f>VLOOKUP(REMOVED!$F34,'Recycled Content'!$B$4:$H$67,2,FALSE)</f>
        <v>Packaging Contains at least 60% recycled material</v>
      </c>
      <c r="U34" s="16" t="str">
        <f>VLOOKUP(REMOVED!$F34,'Recycled Content'!$B$4:$H$67,4,FALSE)</f>
        <v>Packaging Contains at least 65% recycled material</v>
      </c>
      <c r="V34" s="16" t="str">
        <f>VLOOKUP(REMOVED!$F34,Recyclability!$B$4:$H$67,2,FALSE)</f>
        <v>Mostly Recyclable Packaging</v>
      </c>
      <c r="W34" s="16" t="str">
        <f>VLOOKUP(REMOVED!$F34,Recyclability!$B$4:$H$67,4,FALSE)</f>
        <v>N/A</v>
      </c>
      <c r="X34" s="13" t="s">
        <v>6825</v>
      </c>
    </row>
    <row r="35" spans="1:24" s="13" customFormat="1" ht="32.25" customHeight="1" x14ac:dyDescent="0.75">
      <c r="A35" s="14" t="s">
        <v>5642</v>
      </c>
      <c r="B35" s="14" t="e">
        <v>#N/A</v>
      </c>
      <c r="C35" s="15" t="s">
        <v>5643</v>
      </c>
      <c r="D35" s="14" t="e">
        <v>#N/A</v>
      </c>
      <c r="E35" s="14" t="s">
        <v>42</v>
      </c>
      <c r="F35" s="14" t="str">
        <f>VLOOKUP(A35,'English Version'!C:H,6,FALSE)</f>
        <v>M Woven Pant</v>
      </c>
      <c r="G35" s="14" t="s">
        <v>19</v>
      </c>
      <c r="H35" s="14" t="s">
        <v>19</v>
      </c>
      <c r="I35" s="14" t="s">
        <v>19</v>
      </c>
      <c r="J35" s="14" t="s">
        <v>19</v>
      </c>
      <c r="K35" s="14" t="b">
        <f t="shared" si="0"/>
        <v>1</v>
      </c>
      <c r="L35" s="14" t="s">
        <v>20</v>
      </c>
      <c r="M35" s="14" t="s">
        <v>20</v>
      </c>
      <c r="N35" s="14" t="s">
        <v>20</v>
      </c>
      <c r="O35" s="16" t="s">
        <v>20</v>
      </c>
      <c r="P35" s="16" t="s">
        <v>20</v>
      </c>
      <c r="Q35" s="16" t="s">
        <v>26</v>
      </c>
      <c r="R35" s="14" t="s">
        <v>20</v>
      </c>
      <c r="S35" s="14" t="s">
        <v>20</v>
      </c>
      <c r="T35" s="16" t="str">
        <f>VLOOKUP(REMOVED!$F35,'Recycled Content'!$B$4:$H$67,2,FALSE)</f>
        <v>Packaging Contains at least 60% recycled material</v>
      </c>
      <c r="U35" s="16" t="str">
        <f>VLOOKUP(REMOVED!$F35,'Recycled Content'!$B$4:$H$67,4,FALSE)</f>
        <v>Packaging Contains at least 65% recycled material</v>
      </c>
      <c r="V35" s="16" t="str">
        <f>VLOOKUP(REMOVED!$F35,Recyclability!$B$4:$H$67,2,FALSE)</f>
        <v>Mostly Recyclable Packaging</v>
      </c>
      <c r="W35" s="16" t="str">
        <f>VLOOKUP(REMOVED!$F35,Recyclability!$B$4:$H$67,4,FALSE)</f>
        <v>N/A</v>
      </c>
      <c r="X35" s="13" t="s">
        <v>6825</v>
      </c>
    </row>
    <row r="36" spans="1:24" s="13" customFormat="1" ht="32.25" customHeight="1" x14ac:dyDescent="0.75">
      <c r="A36" s="14" t="s">
        <v>5644</v>
      </c>
      <c r="B36" s="14" t="e">
        <v>#N/A</v>
      </c>
      <c r="C36" s="15" t="s">
        <v>5645</v>
      </c>
      <c r="D36" s="14" t="e">
        <v>#N/A</v>
      </c>
      <c r="E36" s="14" t="s">
        <v>42</v>
      </c>
      <c r="F36" s="14" t="str">
        <f>VLOOKUP(A36,'English Version'!C:H,6,FALSE)</f>
        <v>M Woven Pant</v>
      </c>
      <c r="G36" s="14" t="s">
        <v>19</v>
      </c>
      <c r="H36" s="14" t="s">
        <v>19</v>
      </c>
      <c r="I36" s="14" t="s">
        <v>19</v>
      </c>
      <c r="J36" s="14" t="s">
        <v>19</v>
      </c>
      <c r="K36" s="14" t="b">
        <f t="shared" si="0"/>
        <v>1</v>
      </c>
      <c r="L36" s="14" t="s">
        <v>20</v>
      </c>
      <c r="M36" s="14" t="s">
        <v>20</v>
      </c>
      <c r="N36" s="14" t="s">
        <v>20</v>
      </c>
      <c r="O36" s="16" t="s">
        <v>20</v>
      </c>
      <c r="P36" s="16" t="s">
        <v>20</v>
      </c>
      <c r="Q36" s="16" t="s">
        <v>26</v>
      </c>
      <c r="R36" s="14" t="s">
        <v>20</v>
      </c>
      <c r="S36" s="14" t="s">
        <v>20</v>
      </c>
      <c r="T36" s="16" t="str">
        <f>VLOOKUP(REMOVED!$F36,'Recycled Content'!$B$4:$H$67,2,FALSE)</f>
        <v>Packaging Contains at least 60% recycled material</v>
      </c>
      <c r="U36" s="16" t="str">
        <f>VLOOKUP(REMOVED!$F36,'Recycled Content'!$B$4:$H$67,4,FALSE)</f>
        <v>Packaging Contains at least 65% recycled material</v>
      </c>
      <c r="V36" s="16" t="str">
        <f>VLOOKUP(REMOVED!$F36,Recyclability!$B$4:$H$67,2,FALSE)</f>
        <v>Mostly Recyclable Packaging</v>
      </c>
      <c r="W36" s="16" t="str">
        <f>VLOOKUP(REMOVED!$F36,Recyclability!$B$4:$H$67,4,FALSE)</f>
        <v>N/A</v>
      </c>
      <c r="X36" s="13" t="s">
        <v>6825</v>
      </c>
    </row>
    <row r="37" spans="1:24" s="13" customFormat="1" ht="32.25" customHeight="1" x14ac:dyDescent="0.75">
      <c r="A37" s="14" t="s">
        <v>5646</v>
      </c>
      <c r="B37" s="14" t="e">
        <v>#N/A</v>
      </c>
      <c r="C37" s="15" t="s">
        <v>5647</v>
      </c>
      <c r="D37" s="14" t="e">
        <v>#N/A</v>
      </c>
      <c r="E37" s="14" t="s">
        <v>42</v>
      </c>
      <c r="F37" s="14" t="str">
        <f>VLOOKUP(A37,'English Version'!C:H,6,FALSE)</f>
        <v>M Woven Pant</v>
      </c>
      <c r="G37" s="14" t="s">
        <v>19</v>
      </c>
      <c r="H37" s="14" t="s">
        <v>19</v>
      </c>
      <c r="I37" s="14" t="s">
        <v>19</v>
      </c>
      <c r="J37" s="14" t="s">
        <v>19</v>
      </c>
      <c r="K37" s="14" t="b">
        <f t="shared" si="0"/>
        <v>1</v>
      </c>
      <c r="L37" s="14" t="s">
        <v>20</v>
      </c>
      <c r="M37" s="14" t="s">
        <v>20</v>
      </c>
      <c r="N37" s="14" t="s">
        <v>20</v>
      </c>
      <c r="O37" s="16" t="s">
        <v>20</v>
      </c>
      <c r="P37" s="16" t="s">
        <v>20</v>
      </c>
      <c r="Q37" s="16" t="s">
        <v>26</v>
      </c>
      <c r="R37" s="14" t="s">
        <v>20</v>
      </c>
      <c r="S37" s="14" t="s">
        <v>20</v>
      </c>
      <c r="T37" s="16" t="str">
        <f>VLOOKUP(REMOVED!$F37,'Recycled Content'!$B$4:$H$67,2,FALSE)</f>
        <v>Packaging Contains at least 60% recycled material</v>
      </c>
      <c r="U37" s="16" t="str">
        <f>VLOOKUP(REMOVED!$F37,'Recycled Content'!$B$4:$H$67,4,FALSE)</f>
        <v>Packaging Contains at least 65% recycled material</v>
      </c>
      <c r="V37" s="16" t="str">
        <f>VLOOKUP(REMOVED!$F37,Recyclability!$B$4:$H$67,2,FALSE)</f>
        <v>Mostly Recyclable Packaging</v>
      </c>
      <c r="W37" s="16" t="str">
        <f>VLOOKUP(REMOVED!$F37,Recyclability!$B$4:$H$67,4,FALSE)</f>
        <v>N/A</v>
      </c>
      <c r="X37" s="13" t="s">
        <v>6825</v>
      </c>
    </row>
    <row r="38" spans="1:24" s="13" customFormat="1" ht="32.25" customHeight="1" x14ac:dyDescent="0.75">
      <c r="A38" s="14" t="s">
        <v>5648</v>
      </c>
      <c r="B38" s="14" t="e">
        <v>#N/A</v>
      </c>
      <c r="C38" s="15" t="s">
        <v>5649</v>
      </c>
      <c r="D38" s="14" t="e">
        <v>#N/A</v>
      </c>
      <c r="E38" s="14" t="s">
        <v>42</v>
      </c>
      <c r="F38" s="14" t="str">
        <f>VLOOKUP(A38,'English Version'!C:H,6,FALSE)</f>
        <v>M Woven Pant</v>
      </c>
      <c r="G38" s="14" t="s">
        <v>19</v>
      </c>
      <c r="H38" s="14" t="s">
        <v>19</v>
      </c>
      <c r="I38" s="14" t="s">
        <v>19</v>
      </c>
      <c r="J38" s="14" t="s">
        <v>19</v>
      </c>
      <c r="K38" s="14" t="b">
        <f t="shared" si="0"/>
        <v>1</v>
      </c>
      <c r="L38" s="14" t="s">
        <v>20</v>
      </c>
      <c r="M38" s="14" t="s">
        <v>20</v>
      </c>
      <c r="N38" s="14" t="s">
        <v>20</v>
      </c>
      <c r="O38" s="16" t="s">
        <v>20</v>
      </c>
      <c r="P38" s="16" t="s">
        <v>20</v>
      </c>
      <c r="Q38" s="16" t="s">
        <v>26</v>
      </c>
      <c r="R38" s="14" t="s">
        <v>20</v>
      </c>
      <c r="S38" s="14" t="s">
        <v>20</v>
      </c>
      <c r="T38" s="16" t="str">
        <f>VLOOKUP(REMOVED!$F38,'Recycled Content'!$B$4:$H$67,2,FALSE)</f>
        <v>Packaging Contains at least 60% recycled material</v>
      </c>
      <c r="U38" s="16" t="str">
        <f>VLOOKUP(REMOVED!$F38,'Recycled Content'!$B$4:$H$67,4,FALSE)</f>
        <v>Packaging Contains at least 65% recycled material</v>
      </c>
      <c r="V38" s="16" t="str">
        <f>VLOOKUP(REMOVED!$F38,Recyclability!$B$4:$H$67,2,FALSE)</f>
        <v>Mostly Recyclable Packaging</v>
      </c>
      <c r="W38" s="16" t="str">
        <f>VLOOKUP(REMOVED!$F38,Recyclability!$B$4:$H$67,4,FALSE)</f>
        <v>N/A</v>
      </c>
      <c r="X38" s="13" t="s">
        <v>6825</v>
      </c>
    </row>
    <row r="39" spans="1:24" s="13" customFormat="1" ht="32.25" customHeight="1" x14ac:dyDescent="0.75">
      <c r="A39" s="14" t="s">
        <v>5650</v>
      </c>
      <c r="B39" s="14" t="e">
        <v>#N/A</v>
      </c>
      <c r="C39" s="15" t="s">
        <v>5651</v>
      </c>
      <c r="D39" s="14" t="e">
        <v>#N/A</v>
      </c>
      <c r="E39" s="14" t="s">
        <v>42</v>
      </c>
      <c r="F39" s="14" t="str">
        <f>VLOOKUP(A39,'English Version'!C:H,6,FALSE)</f>
        <v>M Woven Pant</v>
      </c>
      <c r="G39" s="14" t="s">
        <v>19</v>
      </c>
      <c r="H39" s="14" t="s">
        <v>19</v>
      </c>
      <c r="I39" s="14" t="s">
        <v>19</v>
      </c>
      <c r="J39" s="14" t="s">
        <v>19</v>
      </c>
      <c r="K39" s="14" t="b">
        <f t="shared" si="0"/>
        <v>1</v>
      </c>
      <c r="L39" s="14" t="s">
        <v>20</v>
      </c>
      <c r="M39" s="14" t="s">
        <v>20</v>
      </c>
      <c r="N39" s="14" t="s">
        <v>20</v>
      </c>
      <c r="O39" s="16" t="s">
        <v>20</v>
      </c>
      <c r="P39" s="16" t="s">
        <v>20</v>
      </c>
      <c r="Q39" s="16" t="s">
        <v>26</v>
      </c>
      <c r="R39" s="14" t="s">
        <v>20</v>
      </c>
      <c r="S39" s="14" t="s">
        <v>20</v>
      </c>
      <c r="T39" s="16" t="str">
        <f>VLOOKUP(REMOVED!$F39,'Recycled Content'!$B$4:$H$67,2,FALSE)</f>
        <v>Packaging Contains at least 60% recycled material</v>
      </c>
      <c r="U39" s="16" t="str">
        <f>VLOOKUP(REMOVED!$F39,'Recycled Content'!$B$4:$H$67,4,FALSE)</f>
        <v>Packaging Contains at least 65% recycled material</v>
      </c>
      <c r="V39" s="16" t="str">
        <f>VLOOKUP(REMOVED!$F39,Recyclability!$B$4:$H$67,2,FALSE)</f>
        <v>Mostly Recyclable Packaging</v>
      </c>
      <c r="W39" s="16" t="str">
        <f>VLOOKUP(REMOVED!$F39,Recyclability!$B$4:$H$67,4,FALSE)</f>
        <v>N/A</v>
      </c>
      <c r="X39" s="13" t="s">
        <v>6825</v>
      </c>
    </row>
    <row r="40" spans="1:24" s="13" customFormat="1" ht="32.25" customHeight="1" x14ac:dyDescent="0.75">
      <c r="A40" s="14" t="s">
        <v>5652</v>
      </c>
      <c r="B40" s="14" t="e">
        <v>#N/A</v>
      </c>
      <c r="C40" s="15" t="s">
        <v>5653</v>
      </c>
      <c r="D40" s="14" t="e">
        <v>#N/A</v>
      </c>
      <c r="E40" s="14" t="s">
        <v>42</v>
      </c>
      <c r="F40" s="14" t="str">
        <f>VLOOKUP(A40,'English Version'!C:H,6,FALSE)</f>
        <v>M Woven Pant</v>
      </c>
      <c r="G40" s="14" t="s">
        <v>19</v>
      </c>
      <c r="H40" s="14" t="s">
        <v>19</v>
      </c>
      <c r="I40" s="14" t="s">
        <v>19</v>
      </c>
      <c r="J40" s="14" t="s">
        <v>19</v>
      </c>
      <c r="K40" s="14" t="b">
        <f t="shared" si="0"/>
        <v>1</v>
      </c>
      <c r="L40" s="14" t="s">
        <v>20</v>
      </c>
      <c r="M40" s="14" t="s">
        <v>20</v>
      </c>
      <c r="N40" s="14" t="s">
        <v>20</v>
      </c>
      <c r="O40" s="16" t="s">
        <v>20</v>
      </c>
      <c r="P40" s="16" t="s">
        <v>20</v>
      </c>
      <c r="Q40" s="16" t="s">
        <v>26</v>
      </c>
      <c r="R40" s="14" t="s">
        <v>20</v>
      </c>
      <c r="S40" s="14" t="s">
        <v>20</v>
      </c>
      <c r="T40" s="16" t="str">
        <f>VLOOKUP(REMOVED!$F40,'Recycled Content'!$B$4:$H$67,2,FALSE)</f>
        <v>Packaging Contains at least 60% recycled material</v>
      </c>
      <c r="U40" s="16" t="str">
        <f>VLOOKUP(REMOVED!$F40,'Recycled Content'!$B$4:$H$67,4,FALSE)</f>
        <v>Packaging Contains at least 65% recycled material</v>
      </c>
      <c r="V40" s="16" t="str">
        <f>VLOOKUP(REMOVED!$F40,Recyclability!$B$4:$H$67,2,FALSE)</f>
        <v>Mostly Recyclable Packaging</v>
      </c>
      <c r="W40" s="16" t="str">
        <f>VLOOKUP(REMOVED!$F40,Recyclability!$B$4:$H$67,4,FALSE)</f>
        <v>N/A</v>
      </c>
      <c r="X40" s="13" t="s">
        <v>6825</v>
      </c>
    </row>
    <row r="41" spans="1:24" s="13" customFormat="1" ht="32.25" customHeight="1" x14ac:dyDescent="0.75">
      <c r="A41" s="14" t="s">
        <v>5654</v>
      </c>
      <c r="B41" s="14" t="e">
        <v>#N/A</v>
      </c>
      <c r="C41" s="15" t="s">
        <v>5655</v>
      </c>
      <c r="D41" s="14" t="e">
        <v>#N/A</v>
      </c>
      <c r="E41" s="14" t="s">
        <v>42</v>
      </c>
      <c r="F41" s="14" t="str">
        <f>VLOOKUP(A41,'English Version'!C:H,6,FALSE)</f>
        <v>M Woven Pant</v>
      </c>
      <c r="G41" s="14" t="s">
        <v>19</v>
      </c>
      <c r="H41" s="14" t="s">
        <v>19</v>
      </c>
      <c r="I41" s="14" t="s">
        <v>19</v>
      </c>
      <c r="J41" s="14" t="s">
        <v>19</v>
      </c>
      <c r="K41" s="14" t="b">
        <f t="shared" si="0"/>
        <v>1</v>
      </c>
      <c r="L41" s="14" t="s">
        <v>20</v>
      </c>
      <c r="M41" s="14" t="s">
        <v>20</v>
      </c>
      <c r="N41" s="14" t="s">
        <v>20</v>
      </c>
      <c r="O41" s="16" t="s">
        <v>20</v>
      </c>
      <c r="P41" s="16" t="s">
        <v>20</v>
      </c>
      <c r="Q41" s="16" t="s">
        <v>26</v>
      </c>
      <c r="R41" s="14" t="s">
        <v>20</v>
      </c>
      <c r="S41" s="14" t="s">
        <v>20</v>
      </c>
      <c r="T41" s="16" t="str">
        <f>VLOOKUP(REMOVED!$F41,'Recycled Content'!$B$4:$H$67,2,FALSE)</f>
        <v>Packaging Contains at least 60% recycled material</v>
      </c>
      <c r="U41" s="16" t="str">
        <f>VLOOKUP(REMOVED!$F41,'Recycled Content'!$B$4:$H$67,4,FALSE)</f>
        <v>Packaging Contains at least 65% recycled material</v>
      </c>
      <c r="V41" s="16" t="str">
        <f>VLOOKUP(REMOVED!$F41,Recyclability!$B$4:$H$67,2,FALSE)</f>
        <v>Mostly Recyclable Packaging</v>
      </c>
      <c r="W41" s="16" t="str">
        <f>VLOOKUP(REMOVED!$F41,Recyclability!$B$4:$H$67,4,FALSE)</f>
        <v>N/A</v>
      </c>
      <c r="X41" s="13" t="s">
        <v>6825</v>
      </c>
    </row>
    <row r="42" spans="1:24" s="13" customFormat="1" ht="32.25" customHeight="1" x14ac:dyDescent="0.75">
      <c r="A42" s="14" t="s">
        <v>5656</v>
      </c>
      <c r="B42" s="14" t="e">
        <v>#N/A</v>
      </c>
      <c r="C42" s="15" t="s">
        <v>5657</v>
      </c>
      <c r="D42" s="14" t="e">
        <v>#N/A</v>
      </c>
      <c r="E42" s="14" t="s">
        <v>42</v>
      </c>
      <c r="F42" s="14" t="str">
        <f>VLOOKUP(A42,'English Version'!C:H,6,FALSE)</f>
        <v>M Woven Pant</v>
      </c>
      <c r="G42" s="14" t="s">
        <v>19</v>
      </c>
      <c r="H42" s="14" t="s">
        <v>19</v>
      </c>
      <c r="I42" s="14" t="s">
        <v>19</v>
      </c>
      <c r="J42" s="14" t="s">
        <v>19</v>
      </c>
      <c r="K42" s="14" t="b">
        <f t="shared" si="0"/>
        <v>1</v>
      </c>
      <c r="L42" s="14" t="s">
        <v>20</v>
      </c>
      <c r="M42" s="14" t="s">
        <v>20</v>
      </c>
      <c r="N42" s="14" t="s">
        <v>20</v>
      </c>
      <c r="O42" s="16" t="s">
        <v>20</v>
      </c>
      <c r="P42" s="16" t="s">
        <v>20</v>
      </c>
      <c r="Q42" s="16" t="s">
        <v>26</v>
      </c>
      <c r="R42" s="14" t="s">
        <v>20</v>
      </c>
      <c r="S42" s="14" t="s">
        <v>20</v>
      </c>
      <c r="T42" s="16" t="str">
        <f>VLOOKUP(REMOVED!$F42,'Recycled Content'!$B$4:$H$67,2,FALSE)</f>
        <v>Packaging Contains at least 60% recycled material</v>
      </c>
      <c r="U42" s="16" t="str">
        <f>VLOOKUP(REMOVED!$F42,'Recycled Content'!$B$4:$H$67,4,FALSE)</f>
        <v>Packaging Contains at least 65% recycled material</v>
      </c>
      <c r="V42" s="16" t="str">
        <f>VLOOKUP(REMOVED!$F42,Recyclability!$B$4:$H$67,2,FALSE)</f>
        <v>Mostly Recyclable Packaging</v>
      </c>
      <c r="W42" s="16" t="str">
        <f>VLOOKUP(REMOVED!$F42,Recyclability!$B$4:$H$67,4,FALSE)</f>
        <v>N/A</v>
      </c>
      <c r="X42" s="13" t="s">
        <v>6825</v>
      </c>
    </row>
    <row r="43" spans="1:24" s="13" customFormat="1" ht="32.25" customHeight="1" x14ac:dyDescent="0.75">
      <c r="A43" s="14" t="s">
        <v>5658</v>
      </c>
      <c r="B43" s="14" t="e">
        <v>#N/A</v>
      </c>
      <c r="C43" s="15" t="s">
        <v>5659</v>
      </c>
      <c r="D43" s="14" t="e">
        <v>#N/A</v>
      </c>
      <c r="E43" s="14" t="s">
        <v>42</v>
      </c>
      <c r="F43" s="14" t="str">
        <f>VLOOKUP(A43,'English Version'!C:H,6,FALSE)</f>
        <v>M Woven Pant</v>
      </c>
      <c r="G43" s="14" t="s">
        <v>19</v>
      </c>
      <c r="H43" s="14" t="s">
        <v>19</v>
      </c>
      <c r="I43" s="14" t="s">
        <v>19</v>
      </c>
      <c r="J43" s="14" t="s">
        <v>19</v>
      </c>
      <c r="K43" s="14" t="b">
        <f t="shared" si="0"/>
        <v>1</v>
      </c>
      <c r="L43" s="14" t="s">
        <v>20</v>
      </c>
      <c r="M43" s="14" t="s">
        <v>20</v>
      </c>
      <c r="N43" s="14" t="s">
        <v>20</v>
      </c>
      <c r="O43" s="16" t="s">
        <v>20</v>
      </c>
      <c r="P43" s="16" t="s">
        <v>20</v>
      </c>
      <c r="Q43" s="16" t="s">
        <v>26</v>
      </c>
      <c r="R43" s="14" t="s">
        <v>20</v>
      </c>
      <c r="S43" s="14" t="s">
        <v>20</v>
      </c>
      <c r="T43" s="16" t="str">
        <f>VLOOKUP(REMOVED!$F43,'Recycled Content'!$B$4:$H$67,2,FALSE)</f>
        <v>Packaging Contains at least 60% recycled material</v>
      </c>
      <c r="U43" s="16" t="str">
        <f>VLOOKUP(REMOVED!$F43,'Recycled Content'!$B$4:$H$67,4,FALSE)</f>
        <v>Packaging Contains at least 65% recycled material</v>
      </c>
      <c r="V43" s="16" t="str">
        <f>VLOOKUP(REMOVED!$F43,Recyclability!$B$4:$H$67,2,FALSE)</f>
        <v>Mostly Recyclable Packaging</v>
      </c>
      <c r="W43" s="16" t="str">
        <f>VLOOKUP(REMOVED!$F43,Recyclability!$B$4:$H$67,4,FALSE)</f>
        <v>N/A</v>
      </c>
      <c r="X43" s="13" t="s">
        <v>6825</v>
      </c>
    </row>
    <row r="44" spans="1:24" s="13" customFormat="1" ht="32.25" customHeight="1" x14ac:dyDescent="0.75">
      <c r="A44" s="14" t="s">
        <v>5660</v>
      </c>
      <c r="B44" s="14" t="e">
        <v>#N/A</v>
      </c>
      <c r="C44" s="15" t="s">
        <v>5661</v>
      </c>
      <c r="D44" s="14" t="e">
        <v>#N/A</v>
      </c>
      <c r="E44" s="14" t="s">
        <v>42</v>
      </c>
      <c r="F44" s="14" t="str">
        <f>VLOOKUP(A44,'English Version'!C:H,6,FALSE)</f>
        <v>M Woven Pant</v>
      </c>
      <c r="G44" s="14" t="s">
        <v>19</v>
      </c>
      <c r="H44" s="14" t="s">
        <v>19</v>
      </c>
      <c r="I44" s="14" t="s">
        <v>19</v>
      </c>
      <c r="J44" s="14" t="s">
        <v>19</v>
      </c>
      <c r="K44" s="14" t="b">
        <f t="shared" si="0"/>
        <v>1</v>
      </c>
      <c r="L44" s="14" t="s">
        <v>20</v>
      </c>
      <c r="M44" s="14" t="s">
        <v>20</v>
      </c>
      <c r="N44" s="14" t="s">
        <v>20</v>
      </c>
      <c r="O44" s="16" t="s">
        <v>20</v>
      </c>
      <c r="P44" s="16" t="s">
        <v>20</v>
      </c>
      <c r="Q44" s="16" t="s">
        <v>26</v>
      </c>
      <c r="R44" s="14" t="s">
        <v>20</v>
      </c>
      <c r="S44" s="14" t="s">
        <v>20</v>
      </c>
      <c r="T44" s="16" t="str">
        <f>VLOOKUP(REMOVED!$F44,'Recycled Content'!$B$4:$H$67,2,FALSE)</f>
        <v>Packaging Contains at least 60% recycled material</v>
      </c>
      <c r="U44" s="16" t="str">
        <f>VLOOKUP(REMOVED!$F44,'Recycled Content'!$B$4:$H$67,4,FALSE)</f>
        <v>Packaging Contains at least 65% recycled material</v>
      </c>
      <c r="V44" s="16" t="str">
        <f>VLOOKUP(REMOVED!$F44,Recyclability!$B$4:$H$67,2,FALSE)</f>
        <v>Mostly Recyclable Packaging</v>
      </c>
      <c r="W44" s="16" t="str">
        <f>VLOOKUP(REMOVED!$F44,Recyclability!$B$4:$H$67,4,FALSE)</f>
        <v>N/A</v>
      </c>
      <c r="X44" s="13" t="s">
        <v>6825</v>
      </c>
    </row>
    <row r="45" spans="1:24" s="13" customFormat="1" ht="32.25" customHeight="1" x14ac:dyDescent="0.75">
      <c r="A45" s="14" t="s">
        <v>5662</v>
      </c>
      <c r="B45" s="14" t="e">
        <v>#N/A</v>
      </c>
      <c r="C45" s="15" t="s">
        <v>5663</v>
      </c>
      <c r="D45" s="14" t="e">
        <v>#N/A</v>
      </c>
      <c r="E45" s="14" t="s">
        <v>42</v>
      </c>
      <c r="F45" s="14" t="str">
        <f>VLOOKUP(A45,'English Version'!C:H,6,FALSE)</f>
        <v>M Woven Pant</v>
      </c>
      <c r="G45" s="14" t="s">
        <v>19</v>
      </c>
      <c r="H45" s="14" t="s">
        <v>19</v>
      </c>
      <c r="I45" s="14" t="s">
        <v>19</v>
      </c>
      <c r="J45" s="14" t="s">
        <v>19</v>
      </c>
      <c r="K45" s="14" t="b">
        <f t="shared" si="0"/>
        <v>1</v>
      </c>
      <c r="L45" s="14" t="s">
        <v>20</v>
      </c>
      <c r="M45" s="14" t="s">
        <v>20</v>
      </c>
      <c r="N45" s="14" t="s">
        <v>20</v>
      </c>
      <c r="O45" s="16" t="s">
        <v>20</v>
      </c>
      <c r="P45" s="16" t="s">
        <v>20</v>
      </c>
      <c r="Q45" s="16" t="s">
        <v>26</v>
      </c>
      <c r="R45" s="14" t="s">
        <v>20</v>
      </c>
      <c r="S45" s="14" t="s">
        <v>20</v>
      </c>
      <c r="T45" s="16" t="str">
        <f>VLOOKUP(REMOVED!$F45,'Recycled Content'!$B$4:$H$67,2,FALSE)</f>
        <v>Packaging Contains at least 60% recycled material</v>
      </c>
      <c r="U45" s="16" t="str">
        <f>VLOOKUP(REMOVED!$F45,'Recycled Content'!$B$4:$H$67,4,FALSE)</f>
        <v>Packaging Contains at least 65% recycled material</v>
      </c>
      <c r="V45" s="16" t="str">
        <f>VLOOKUP(REMOVED!$F45,Recyclability!$B$4:$H$67,2,FALSE)</f>
        <v>Mostly Recyclable Packaging</v>
      </c>
      <c r="W45" s="16" t="str">
        <f>VLOOKUP(REMOVED!$F45,Recyclability!$B$4:$H$67,4,FALSE)</f>
        <v>N/A</v>
      </c>
      <c r="X45" s="13" t="s">
        <v>6825</v>
      </c>
    </row>
    <row r="46" spans="1:24" s="13" customFormat="1" ht="32.25" customHeight="1" x14ac:dyDescent="0.75">
      <c r="A46" s="14" t="s">
        <v>5664</v>
      </c>
      <c r="B46" s="14" t="e">
        <v>#N/A</v>
      </c>
      <c r="C46" s="15" t="s">
        <v>5665</v>
      </c>
      <c r="D46" s="14" t="e">
        <v>#N/A</v>
      </c>
      <c r="E46" s="14" t="s">
        <v>42</v>
      </c>
      <c r="F46" s="14" t="str">
        <f>VLOOKUP(A46,'English Version'!C:H,6,FALSE)</f>
        <v>M Woven Pant</v>
      </c>
      <c r="G46" s="14" t="s">
        <v>19</v>
      </c>
      <c r="H46" s="14" t="s">
        <v>19</v>
      </c>
      <c r="I46" s="14" t="s">
        <v>19</v>
      </c>
      <c r="J46" s="14" t="s">
        <v>19</v>
      </c>
      <c r="K46" s="14" t="b">
        <f t="shared" si="0"/>
        <v>1</v>
      </c>
      <c r="L46" s="14" t="s">
        <v>20</v>
      </c>
      <c r="M46" s="14" t="s">
        <v>20</v>
      </c>
      <c r="N46" s="14" t="s">
        <v>20</v>
      </c>
      <c r="O46" s="16" t="s">
        <v>20</v>
      </c>
      <c r="P46" s="16" t="s">
        <v>20</v>
      </c>
      <c r="Q46" s="16" t="s">
        <v>26</v>
      </c>
      <c r="R46" s="14" t="s">
        <v>20</v>
      </c>
      <c r="S46" s="14" t="s">
        <v>20</v>
      </c>
      <c r="T46" s="16" t="str">
        <f>VLOOKUP(REMOVED!$F46,'Recycled Content'!$B$4:$H$67,2,FALSE)</f>
        <v>Packaging Contains at least 60% recycled material</v>
      </c>
      <c r="U46" s="16" t="str">
        <f>VLOOKUP(REMOVED!$F46,'Recycled Content'!$B$4:$H$67,4,FALSE)</f>
        <v>Packaging Contains at least 65% recycled material</v>
      </c>
      <c r="V46" s="16" t="str">
        <f>VLOOKUP(REMOVED!$F46,Recyclability!$B$4:$H$67,2,FALSE)</f>
        <v>Mostly Recyclable Packaging</v>
      </c>
      <c r="W46" s="16" t="str">
        <f>VLOOKUP(REMOVED!$F46,Recyclability!$B$4:$H$67,4,FALSE)</f>
        <v>N/A</v>
      </c>
      <c r="X46" s="13" t="s">
        <v>6825</v>
      </c>
    </row>
    <row r="47" spans="1:24" s="13" customFormat="1" ht="32.25" customHeight="1" x14ac:dyDescent="0.75">
      <c r="A47" s="14" t="s">
        <v>5666</v>
      </c>
      <c r="B47" s="14" t="e">
        <v>#N/A</v>
      </c>
      <c r="C47" s="15" t="s">
        <v>5667</v>
      </c>
      <c r="D47" s="14" t="e">
        <v>#N/A</v>
      </c>
      <c r="E47" s="14" t="s">
        <v>42</v>
      </c>
      <c r="F47" s="14" t="str">
        <f>VLOOKUP(A47,'English Version'!C:H,6,FALSE)</f>
        <v>M Woven Pant</v>
      </c>
      <c r="G47" s="14" t="s">
        <v>19</v>
      </c>
      <c r="H47" s="14" t="s">
        <v>19</v>
      </c>
      <c r="I47" s="14" t="s">
        <v>19</v>
      </c>
      <c r="J47" s="14" t="s">
        <v>19</v>
      </c>
      <c r="K47" s="14" t="b">
        <f t="shared" si="0"/>
        <v>1</v>
      </c>
      <c r="L47" s="14" t="s">
        <v>20</v>
      </c>
      <c r="M47" s="14" t="s">
        <v>20</v>
      </c>
      <c r="N47" s="14" t="s">
        <v>20</v>
      </c>
      <c r="O47" s="16" t="s">
        <v>20</v>
      </c>
      <c r="P47" s="16" t="s">
        <v>20</v>
      </c>
      <c r="Q47" s="16" t="s">
        <v>26</v>
      </c>
      <c r="R47" s="14" t="s">
        <v>20</v>
      </c>
      <c r="S47" s="14" t="s">
        <v>20</v>
      </c>
      <c r="T47" s="16" t="str">
        <f>VLOOKUP(REMOVED!$F47,'Recycled Content'!$B$4:$H$67,2,FALSE)</f>
        <v>Packaging Contains at least 60% recycled material</v>
      </c>
      <c r="U47" s="16" t="str">
        <f>VLOOKUP(REMOVED!$F47,'Recycled Content'!$B$4:$H$67,4,FALSE)</f>
        <v>Packaging Contains at least 65% recycled material</v>
      </c>
      <c r="V47" s="16" t="str">
        <f>VLOOKUP(REMOVED!$F47,Recyclability!$B$4:$H$67,2,FALSE)</f>
        <v>Mostly Recyclable Packaging</v>
      </c>
      <c r="W47" s="16" t="str">
        <f>VLOOKUP(REMOVED!$F47,Recyclability!$B$4:$H$67,4,FALSE)</f>
        <v>N/A</v>
      </c>
      <c r="X47" s="13" t="s">
        <v>6825</v>
      </c>
    </row>
    <row r="48" spans="1:24" s="13" customFormat="1" ht="32.25" customHeight="1" x14ac:dyDescent="0.75">
      <c r="A48" s="14" t="s">
        <v>5668</v>
      </c>
      <c r="B48" s="14" t="e">
        <v>#N/A</v>
      </c>
      <c r="C48" s="15" t="s">
        <v>5669</v>
      </c>
      <c r="D48" s="14" t="e">
        <v>#N/A</v>
      </c>
      <c r="E48" s="14" t="s">
        <v>42</v>
      </c>
      <c r="F48" s="14" t="str">
        <f>VLOOKUP(A48,'English Version'!C:H,6,FALSE)</f>
        <v>M Woven Pant</v>
      </c>
      <c r="G48" s="14" t="s">
        <v>19</v>
      </c>
      <c r="H48" s="14" t="s">
        <v>19</v>
      </c>
      <c r="I48" s="14" t="s">
        <v>19</v>
      </c>
      <c r="J48" s="14" t="s">
        <v>19</v>
      </c>
      <c r="K48" s="14" t="b">
        <f t="shared" si="0"/>
        <v>1</v>
      </c>
      <c r="L48" s="14" t="s">
        <v>20</v>
      </c>
      <c r="M48" s="14" t="s">
        <v>20</v>
      </c>
      <c r="N48" s="14" t="s">
        <v>20</v>
      </c>
      <c r="O48" s="16" t="s">
        <v>20</v>
      </c>
      <c r="P48" s="16" t="s">
        <v>20</v>
      </c>
      <c r="Q48" s="16" t="s">
        <v>26</v>
      </c>
      <c r="R48" s="14" t="s">
        <v>20</v>
      </c>
      <c r="S48" s="14" t="s">
        <v>20</v>
      </c>
      <c r="T48" s="16" t="str">
        <f>VLOOKUP(REMOVED!$F48,'Recycled Content'!$B$4:$H$67,2,FALSE)</f>
        <v>Packaging Contains at least 60% recycled material</v>
      </c>
      <c r="U48" s="16" t="str">
        <f>VLOOKUP(REMOVED!$F48,'Recycled Content'!$B$4:$H$67,4,FALSE)</f>
        <v>Packaging Contains at least 65% recycled material</v>
      </c>
      <c r="V48" s="16" t="str">
        <f>VLOOKUP(REMOVED!$F48,Recyclability!$B$4:$H$67,2,FALSE)</f>
        <v>Mostly Recyclable Packaging</v>
      </c>
      <c r="W48" s="16" t="str">
        <f>VLOOKUP(REMOVED!$F48,Recyclability!$B$4:$H$67,4,FALSE)</f>
        <v>N/A</v>
      </c>
      <c r="X48" s="13" t="s">
        <v>6825</v>
      </c>
    </row>
    <row r="49" spans="1:24" s="13" customFormat="1" ht="32.25" customHeight="1" x14ac:dyDescent="0.75">
      <c r="A49" s="14" t="s">
        <v>5670</v>
      </c>
      <c r="B49" s="14" t="e">
        <v>#N/A</v>
      </c>
      <c r="C49" s="15" t="s">
        <v>5671</v>
      </c>
      <c r="D49" s="14" t="e">
        <v>#N/A</v>
      </c>
      <c r="E49" s="14" t="s">
        <v>42</v>
      </c>
      <c r="F49" s="14" t="str">
        <f>VLOOKUP(A49,'English Version'!C:H,6,FALSE)</f>
        <v>M Woven Pant</v>
      </c>
      <c r="G49" s="14" t="s">
        <v>19</v>
      </c>
      <c r="H49" s="14" t="s">
        <v>19</v>
      </c>
      <c r="I49" s="14" t="s">
        <v>19</v>
      </c>
      <c r="J49" s="14" t="s">
        <v>19</v>
      </c>
      <c r="K49" s="14" t="b">
        <f t="shared" si="0"/>
        <v>1</v>
      </c>
      <c r="L49" s="14" t="s">
        <v>20</v>
      </c>
      <c r="M49" s="14" t="s">
        <v>20</v>
      </c>
      <c r="N49" s="14" t="s">
        <v>20</v>
      </c>
      <c r="O49" s="16" t="s">
        <v>20</v>
      </c>
      <c r="P49" s="16" t="s">
        <v>20</v>
      </c>
      <c r="Q49" s="16" t="s">
        <v>26</v>
      </c>
      <c r="R49" s="14" t="s">
        <v>20</v>
      </c>
      <c r="S49" s="14" t="s">
        <v>20</v>
      </c>
      <c r="T49" s="16" t="str">
        <f>VLOOKUP(REMOVED!$F49,'Recycled Content'!$B$4:$H$67,2,FALSE)</f>
        <v>Packaging Contains at least 60% recycled material</v>
      </c>
      <c r="U49" s="16" t="str">
        <f>VLOOKUP(REMOVED!$F49,'Recycled Content'!$B$4:$H$67,4,FALSE)</f>
        <v>Packaging Contains at least 65% recycled material</v>
      </c>
      <c r="V49" s="16" t="str">
        <f>VLOOKUP(REMOVED!$F49,Recyclability!$B$4:$H$67,2,FALSE)</f>
        <v>Mostly Recyclable Packaging</v>
      </c>
      <c r="W49" s="16" t="str">
        <f>VLOOKUP(REMOVED!$F49,Recyclability!$B$4:$H$67,4,FALSE)</f>
        <v>N/A</v>
      </c>
      <c r="X49" s="13" t="s">
        <v>6825</v>
      </c>
    </row>
    <row r="50" spans="1:24" s="13" customFormat="1" ht="32.25" customHeight="1" x14ac:dyDescent="0.75">
      <c r="A50" s="14" t="s">
        <v>5672</v>
      </c>
      <c r="B50" s="14" t="e">
        <v>#N/A</v>
      </c>
      <c r="C50" s="15" t="s">
        <v>5673</v>
      </c>
      <c r="D50" s="14" t="e">
        <v>#N/A</v>
      </c>
      <c r="E50" s="14" t="s">
        <v>42</v>
      </c>
      <c r="F50" s="14" t="str">
        <f>VLOOKUP(A50,'English Version'!C:H,6,FALSE)</f>
        <v>M Woven Pant</v>
      </c>
      <c r="G50" s="14" t="s">
        <v>19</v>
      </c>
      <c r="H50" s="14" t="s">
        <v>19</v>
      </c>
      <c r="I50" s="14" t="s">
        <v>19</v>
      </c>
      <c r="J50" s="14" t="s">
        <v>19</v>
      </c>
      <c r="K50" s="14" t="b">
        <f t="shared" si="0"/>
        <v>1</v>
      </c>
      <c r="L50" s="14" t="s">
        <v>20</v>
      </c>
      <c r="M50" s="14" t="s">
        <v>20</v>
      </c>
      <c r="N50" s="14" t="s">
        <v>20</v>
      </c>
      <c r="O50" s="16" t="s">
        <v>20</v>
      </c>
      <c r="P50" s="16" t="s">
        <v>20</v>
      </c>
      <c r="Q50" s="16" t="s">
        <v>26</v>
      </c>
      <c r="R50" s="14" t="s">
        <v>20</v>
      </c>
      <c r="S50" s="14" t="s">
        <v>20</v>
      </c>
      <c r="T50" s="16" t="str">
        <f>VLOOKUP(REMOVED!$F50,'Recycled Content'!$B$4:$H$67,2,FALSE)</f>
        <v>Packaging Contains at least 60% recycled material</v>
      </c>
      <c r="U50" s="16" t="str">
        <f>VLOOKUP(REMOVED!$F50,'Recycled Content'!$B$4:$H$67,4,FALSE)</f>
        <v>Packaging Contains at least 65% recycled material</v>
      </c>
      <c r="V50" s="16" t="str">
        <f>VLOOKUP(REMOVED!$F50,Recyclability!$B$4:$H$67,2,FALSE)</f>
        <v>Mostly Recyclable Packaging</v>
      </c>
      <c r="W50" s="16" t="str">
        <f>VLOOKUP(REMOVED!$F50,Recyclability!$B$4:$H$67,4,FALSE)</f>
        <v>N/A</v>
      </c>
      <c r="X50" s="13" t="s">
        <v>6825</v>
      </c>
    </row>
    <row r="51" spans="1:24" s="13" customFormat="1" ht="32.25" customHeight="1" x14ac:dyDescent="0.75">
      <c r="A51" s="14" t="s">
        <v>5674</v>
      </c>
      <c r="B51" s="14" t="e">
        <v>#N/A</v>
      </c>
      <c r="C51" s="15" t="s">
        <v>5675</v>
      </c>
      <c r="D51" s="14" t="e">
        <v>#N/A</v>
      </c>
      <c r="E51" s="14" t="s">
        <v>42</v>
      </c>
      <c r="F51" s="14" t="str">
        <f>VLOOKUP(A51,'English Version'!C:H,6,FALSE)</f>
        <v>M Woven Pant</v>
      </c>
      <c r="G51" s="14" t="s">
        <v>19</v>
      </c>
      <c r="H51" s="14" t="s">
        <v>19</v>
      </c>
      <c r="I51" s="14" t="s">
        <v>19</v>
      </c>
      <c r="J51" s="14" t="s">
        <v>19</v>
      </c>
      <c r="K51" s="14" t="b">
        <f t="shared" si="0"/>
        <v>1</v>
      </c>
      <c r="L51" s="14" t="s">
        <v>20</v>
      </c>
      <c r="M51" s="14" t="s">
        <v>20</v>
      </c>
      <c r="N51" s="14" t="s">
        <v>20</v>
      </c>
      <c r="O51" s="16" t="s">
        <v>20</v>
      </c>
      <c r="P51" s="16" t="s">
        <v>20</v>
      </c>
      <c r="Q51" s="16" t="s">
        <v>26</v>
      </c>
      <c r="R51" s="14" t="s">
        <v>20</v>
      </c>
      <c r="S51" s="14" t="s">
        <v>20</v>
      </c>
      <c r="T51" s="16" t="str">
        <f>VLOOKUP(REMOVED!$F51,'Recycled Content'!$B$4:$H$67,2,FALSE)</f>
        <v>Packaging Contains at least 60% recycled material</v>
      </c>
      <c r="U51" s="16" t="str">
        <f>VLOOKUP(REMOVED!$F51,'Recycled Content'!$B$4:$H$67,4,FALSE)</f>
        <v>Packaging Contains at least 65% recycled material</v>
      </c>
      <c r="V51" s="16" t="str">
        <f>VLOOKUP(REMOVED!$F51,Recyclability!$B$4:$H$67,2,FALSE)</f>
        <v>Mostly Recyclable Packaging</v>
      </c>
      <c r="W51" s="16" t="str">
        <f>VLOOKUP(REMOVED!$F51,Recyclability!$B$4:$H$67,4,FALSE)</f>
        <v>N/A</v>
      </c>
      <c r="X51" s="13" t="s">
        <v>6825</v>
      </c>
    </row>
    <row r="52" spans="1:24" s="13" customFormat="1" ht="32.25" customHeight="1" x14ac:dyDescent="0.75">
      <c r="A52" s="14" t="s">
        <v>5676</v>
      </c>
      <c r="B52" s="14" t="e">
        <v>#N/A</v>
      </c>
      <c r="C52" s="15" t="s">
        <v>5677</v>
      </c>
      <c r="D52" s="14" t="e">
        <v>#N/A</v>
      </c>
      <c r="E52" s="14" t="s">
        <v>42</v>
      </c>
      <c r="F52" s="14" t="str">
        <f>VLOOKUP(A52,'English Version'!C:H,6,FALSE)</f>
        <v>M Woven Pant</v>
      </c>
      <c r="G52" s="14" t="s">
        <v>19</v>
      </c>
      <c r="H52" s="14" t="s">
        <v>19</v>
      </c>
      <c r="I52" s="14" t="s">
        <v>19</v>
      </c>
      <c r="J52" s="14" t="s">
        <v>19</v>
      </c>
      <c r="K52" s="14" t="b">
        <f t="shared" si="0"/>
        <v>1</v>
      </c>
      <c r="L52" s="14" t="s">
        <v>20</v>
      </c>
      <c r="M52" s="14" t="s">
        <v>20</v>
      </c>
      <c r="N52" s="14" t="s">
        <v>20</v>
      </c>
      <c r="O52" s="16" t="s">
        <v>20</v>
      </c>
      <c r="P52" s="16" t="s">
        <v>20</v>
      </c>
      <c r="Q52" s="16" t="s">
        <v>26</v>
      </c>
      <c r="R52" s="14" t="s">
        <v>20</v>
      </c>
      <c r="S52" s="14" t="s">
        <v>20</v>
      </c>
      <c r="T52" s="16" t="str">
        <f>VLOOKUP(REMOVED!$F52,'Recycled Content'!$B$4:$H$67,2,FALSE)</f>
        <v>Packaging Contains at least 60% recycled material</v>
      </c>
      <c r="U52" s="16" t="str">
        <f>VLOOKUP(REMOVED!$F52,'Recycled Content'!$B$4:$H$67,4,FALSE)</f>
        <v>Packaging Contains at least 65% recycled material</v>
      </c>
      <c r="V52" s="16" t="str">
        <f>VLOOKUP(REMOVED!$F52,Recyclability!$B$4:$H$67,2,FALSE)</f>
        <v>Mostly Recyclable Packaging</v>
      </c>
      <c r="W52" s="16" t="str">
        <f>VLOOKUP(REMOVED!$F52,Recyclability!$B$4:$H$67,4,FALSE)</f>
        <v>N/A</v>
      </c>
      <c r="X52" s="13" t="s">
        <v>6825</v>
      </c>
    </row>
    <row r="53" spans="1:24" s="13" customFormat="1" ht="32.25" customHeight="1" x14ac:dyDescent="0.75">
      <c r="A53" s="14" t="s">
        <v>5678</v>
      </c>
      <c r="B53" s="14" t="e">
        <v>#N/A</v>
      </c>
      <c r="C53" s="15" t="s">
        <v>5679</v>
      </c>
      <c r="D53" s="14" t="e">
        <v>#N/A</v>
      </c>
      <c r="E53" s="14" t="s">
        <v>42</v>
      </c>
      <c r="F53" s="14" t="str">
        <f>VLOOKUP(A53,'English Version'!C:H,6,FALSE)</f>
        <v>M Woven Pant</v>
      </c>
      <c r="G53" s="14" t="s">
        <v>19</v>
      </c>
      <c r="H53" s="14" t="s">
        <v>19</v>
      </c>
      <c r="I53" s="14" t="s">
        <v>19</v>
      </c>
      <c r="J53" s="14" t="s">
        <v>19</v>
      </c>
      <c r="K53" s="14" t="b">
        <f t="shared" si="0"/>
        <v>1</v>
      </c>
      <c r="L53" s="14" t="s">
        <v>20</v>
      </c>
      <c r="M53" s="14" t="s">
        <v>20</v>
      </c>
      <c r="N53" s="14" t="s">
        <v>20</v>
      </c>
      <c r="O53" s="16" t="s">
        <v>20</v>
      </c>
      <c r="P53" s="16" t="s">
        <v>20</v>
      </c>
      <c r="Q53" s="16" t="s">
        <v>26</v>
      </c>
      <c r="R53" s="14" t="s">
        <v>20</v>
      </c>
      <c r="S53" s="14" t="s">
        <v>20</v>
      </c>
      <c r="T53" s="16" t="str">
        <f>VLOOKUP(REMOVED!$F53,'Recycled Content'!$B$4:$H$67,2,FALSE)</f>
        <v>Packaging Contains at least 60% recycled material</v>
      </c>
      <c r="U53" s="16" t="str">
        <f>VLOOKUP(REMOVED!$F53,'Recycled Content'!$B$4:$H$67,4,FALSE)</f>
        <v>Packaging Contains at least 65% recycled material</v>
      </c>
      <c r="V53" s="16" t="str">
        <f>VLOOKUP(REMOVED!$F53,Recyclability!$B$4:$H$67,2,FALSE)</f>
        <v>Mostly Recyclable Packaging</v>
      </c>
      <c r="W53" s="16" t="str">
        <f>VLOOKUP(REMOVED!$F53,Recyclability!$B$4:$H$67,4,FALSE)</f>
        <v>N/A</v>
      </c>
      <c r="X53" s="13" t="s">
        <v>6825</v>
      </c>
    </row>
    <row r="54" spans="1:24" s="13" customFormat="1" ht="32.25" customHeight="1" x14ac:dyDescent="0.75">
      <c r="A54" s="14" t="s">
        <v>5680</v>
      </c>
      <c r="B54" s="14" t="e">
        <v>#N/A</v>
      </c>
      <c r="C54" s="15" t="s">
        <v>5681</v>
      </c>
      <c r="D54" s="14" t="e">
        <v>#N/A</v>
      </c>
      <c r="E54" s="14" t="s">
        <v>42</v>
      </c>
      <c r="F54" s="14" t="str">
        <f>VLOOKUP(A54,'English Version'!C:H,6,FALSE)</f>
        <v>M Woven Pant</v>
      </c>
      <c r="G54" s="14" t="s">
        <v>19</v>
      </c>
      <c r="H54" s="14" t="s">
        <v>19</v>
      </c>
      <c r="I54" s="14" t="s">
        <v>19</v>
      </c>
      <c r="J54" s="14" t="s">
        <v>19</v>
      </c>
      <c r="K54" s="14" t="b">
        <f t="shared" si="0"/>
        <v>1</v>
      </c>
      <c r="L54" s="14" t="s">
        <v>20</v>
      </c>
      <c r="M54" s="14" t="s">
        <v>20</v>
      </c>
      <c r="N54" s="14" t="s">
        <v>20</v>
      </c>
      <c r="O54" s="16" t="s">
        <v>20</v>
      </c>
      <c r="P54" s="16" t="s">
        <v>20</v>
      </c>
      <c r="Q54" s="16" t="s">
        <v>26</v>
      </c>
      <c r="R54" s="14" t="s">
        <v>20</v>
      </c>
      <c r="S54" s="14" t="s">
        <v>20</v>
      </c>
      <c r="T54" s="16" t="str">
        <f>VLOOKUP(REMOVED!$F54,'Recycled Content'!$B$4:$H$67,2,FALSE)</f>
        <v>Packaging Contains at least 60% recycled material</v>
      </c>
      <c r="U54" s="16" t="str">
        <f>VLOOKUP(REMOVED!$F54,'Recycled Content'!$B$4:$H$67,4,FALSE)</f>
        <v>Packaging Contains at least 65% recycled material</v>
      </c>
      <c r="V54" s="16" t="str">
        <f>VLOOKUP(REMOVED!$F54,Recyclability!$B$4:$H$67,2,FALSE)</f>
        <v>Mostly Recyclable Packaging</v>
      </c>
      <c r="W54" s="16" t="str">
        <f>VLOOKUP(REMOVED!$F54,Recyclability!$B$4:$H$67,4,FALSE)</f>
        <v>N/A</v>
      </c>
      <c r="X54" s="13" t="s">
        <v>6825</v>
      </c>
    </row>
    <row r="55" spans="1:24" s="13" customFormat="1" ht="32.25" customHeight="1" x14ac:dyDescent="0.75">
      <c r="A55" s="14" t="s">
        <v>5682</v>
      </c>
      <c r="B55" s="14" t="e">
        <v>#N/A</v>
      </c>
      <c r="C55" s="15" t="s">
        <v>5683</v>
      </c>
      <c r="D55" s="14" t="e">
        <v>#N/A</v>
      </c>
      <c r="E55" s="14" t="s">
        <v>42</v>
      </c>
      <c r="F55" s="14" t="str">
        <f>VLOOKUP(A55,'English Version'!C:H,6,FALSE)</f>
        <v>M Woven Pant</v>
      </c>
      <c r="G55" s="14" t="s">
        <v>19</v>
      </c>
      <c r="H55" s="14" t="s">
        <v>19</v>
      </c>
      <c r="I55" s="14" t="s">
        <v>19</v>
      </c>
      <c r="J55" s="14" t="s">
        <v>19</v>
      </c>
      <c r="K55" s="14" t="b">
        <f t="shared" si="0"/>
        <v>1</v>
      </c>
      <c r="L55" s="14" t="s">
        <v>20</v>
      </c>
      <c r="M55" s="14" t="s">
        <v>20</v>
      </c>
      <c r="N55" s="14" t="s">
        <v>20</v>
      </c>
      <c r="O55" s="16" t="s">
        <v>20</v>
      </c>
      <c r="P55" s="16" t="s">
        <v>20</v>
      </c>
      <c r="Q55" s="16" t="s">
        <v>26</v>
      </c>
      <c r="R55" s="14" t="s">
        <v>20</v>
      </c>
      <c r="S55" s="14" t="s">
        <v>20</v>
      </c>
      <c r="T55" s="16" t="str">
        <f>VLOOKUP(REMOVED!$F55,'Recycled Content'!$B$4:$H$67,2,FALSE)</f>
        <v>Packaging Contains at least 60% recycled material</v>
      </c>
      <c r="U55" s="16" t="str">
        <f>VLOOKUP(REMOVED!$F55,'Recycled Content'!$B$4:$H$67,4,FALSE)</f>
        <v>Packaging Contains at least 65% recycled material</v>
      </c>
      <c r="V55" s="16" t="str">
        <f>VLOOKUP(REMOVED!$F55,Recyclability!$B$4:$H$67,2,FALSE)</f>
        <v>Mostly Recyclable Packaging</v>
      </c>
      <c r="W55" s="16" t="str">
        <f>VLOOKUP(REMOVED!$F55,Recyclability!$B$4:$H$67,4,FALSE)</f>
        <v>N/A</v>
      </c>
      <c r="X55" s="13" t="s">
        <v>6825</v>
      </c>
    </row>
    <row r="56" spans="1:24" s="13" customFormat="1" ht="32.25" customHeight="1" x14ac:dyDescent="0.75">
      <c r="A56" s="14" t="s">
        <v>5684</v>
      </c>
      <c r="B56" s="14" t="e">
        <v>#N/A</v>
      </c>
      <c r="C56" s="15" t="s">
        <v>5685</v>
      </c>
      <c r="D56" s="14" t="e">
        <v>#N/A</v>
      </c>
      <c r="E56" s="14" t="s">
        <v>42</v>
      </c>
      <c r="F56" s="14" t="str">
        <f>VLOOKUP(A56,'English Version'!C:H,6,FALSE)</f>
        <v>M Woven Pant</v>
      </c>
      <c r="G56" s="14" t="s">
        <v>19</v>
      </c>
      <c r="H56" s="14" t="s">
        <v>19</v>
      </c>
      <c r="I56" s="14" t="s">
        <v>19</v>
      </c>
      <c r="J56" s="14" t="s">
        <v>19</v>
      </c>
      <c r="K56" s="14" t="b">
        <f t="shared" si="0"/>
        <v>1</v>
      </c>
      <c r="L56" s="14" t="s">
        <v>20</v>
      </c>
      <c r="M56" s="14" t="s">
        <v>20</v>
      </c>
      <c r="N56" s="14" t="s">
        <v>20</v>
      </c>
      <c r="O56" s="16" t="s">
        <v>20</v>
      </c>
      <c r="P56" s="16" t="s">
        <v>20</v>
      </c>
      <c r="Q56" s="16" t="s">
        <v>26</v>
      </c>
      <c r="R56" s="14" t="s">
        <v>20</v>
      </c>
      <c r="S56" s="14" t="s">
        <v>20</v>
      </c>
      <c r="T56" s="16" t="str">
        <f>VLOOKUP(REMOVED!$F56,'Recycled Content'!$B$4:$H$67,2,FALSE)</f>
        <v>Packaging Contains at least 60% recycled material</v>
      </c>
      <c r="U56" s="16" t="str">
        <f>VLOOKUP(REMOVED!$F56,'Recycled Content'!$B$4:$H$67,4,FALSE)</f>
        <v>Packaging Contains at least 65% recycled material</v>
      </c>
      <c r="V56" s="16" t="str">
        <f>VLOOKUP(REMOVED!$F56,Recyclability!$B$4:$H$67,2,FALSE)</f>
        <v>Mostly Recyclable Packaging</v>
      </c>
      <c r="W56" s="16" t="str">
        <f>VLOOKUP(REMOVED!$F56,Recyclability!$B$4:$H$67,4,FALSE)</f>
        <v>N/A</v>
      </c>
      <c r="X56" s="13" t="s">
        <v>6825</v>
      </c>
    </row>
    <row r="57" spans="1:24" s="13" customFormat="1" ht="32.25" customHeight="1" x14ac:dyDescent="0.75">
      <c r="A57" s="14" t="s">
        <v>5686</v>
      </c>
      <c r="B57" s="14" t="e">
        <v>#N/A</v>
      </c>
      <c r="C57" s="15" t="s">
        <v>5687</v>
      </c>
      <c r="D57" s="14" t="e">
        <v>#N/A</v>
      </c>
      <c r="E57" s="14" t="s">
        <v>42</v>
      </c>
      <c r="F57" s="14" t="str">
        <f>VLOOKUP(A57,'English Version'!C:H,6,FALSE)</f>
        <v>M Woven Pant</v>
      </c>
      <c r="G57" s="14" t="s">
        <v>19</v>
      </c>
      <c r="H57" s="14" t="s">
        <v>19</v>
      </c>
      <c r="I57" s="14" t="s">
        <v>19</v>
      </c>
      <c r="J57" s="14" t="s">
        <v>19</v>
      </c>
      <c r="K57" s="14" t="b">
        <f t="shared" si="0"/>
        <v>1</v>
      </c>
      <c r="L57" s="14" t="s">
        <v>20</v>
      </c>
      <c r="M57" s="14" t="s">
        <v>20</v>
      </c>
      <c r="N57" s="14" t="s">
        <v>20</v>
      </c>
      <c r="O57" s="16" t="s">
        <v>20</v>
      </c>
      <c r="P57" s="16" t="s">
        <v>20</v>
      </c>
      <c r="Q57" s="16" t="s">
        <v>26</v>
      </c>
      <c r="R57" s="14" t="s">
        <v>20</v>
      </c>
      <c r="S57" s="14" t="s">
        <v>20</v>
      </c>
      <c r="T57" s="16" t="str">
        <f>VLOOKUP(REMOVED!$F57,'Recycled Content'!$B$4:$H$67,2,FALSE)</f>
        <v>Packaging Contains at least 60% recycled material</v>
      </c>
      <c r="U57" s="16" t="str">
        <f>VLOOKUP(REMOVED!$F57,'Recycled Content'!$B$4:$H$67,4,FALSE)</f>
        <v>Packaging Contains at least 65% recycled material</v>
      </c>
      <c r="V57" s="16" t="str">
        <f>VLOOKUP(REMOVED!$F57,Recyclability!$B$4:$H$67,2,FALSE)</f>
        <v>Mostly Recyclable Packaging</v>
      </c>
      <c r="W57" s="16" t="str">
        <f>VLOOKUP(REMOVED!$F57,Recyclability!$B$4:$H$67,4,FALSE)</f>
        <v>N/A</v>
      </c>
      <c r="X57" s="13" t="s">
        <v>6825</v>
      </c>
    </row>
    <row r="58" spans="1:24" s="13" customFormat="1" ht="32.25" customHeight="1" x14ac:dyDescent="0.75">
      <c r="A58" s="14" t="s">
        <v>5688</v>
      </c>
      <c r="B58" s="14" t="e">
        <v>#N/A</v>
      </c>
      <c r="C58" s="15" t="s">
        <v>5689</v>
      </c>
      <c r="D58" s="14" t="e">
        <v>#N/A</v>
      </c>
      <c r="E58" s="14" t="s">
        <v>42</v>
      </c>
      <c r="F58" s="14" t="str">
        <f>VLOOKUP(A58,'English Version'!C:H,6,FALSE)</f>
        <v>M Woven Pant</v>
      </c>
      <c r="G58" s="14" t="s">
        <v>19</v>
      </c>
      <c r="H58" s="14" t="s">
        <v>19</v>
      </c>
      <c r="I58" s="14" t="s">
        <v>19</v>
      </c>
      <c r="J58" s="14" t="s">
        <v>19</v>
      </c>
      <c r="K58" s="14" t="b">
        <f t="shared" si="0"/>
        <v>1</v>
      </c>
      <c r="L58" s="14" t="s">
        <v>20</v>
      </c>
      <c r="M58" s="14" t="s">
        <v>20</v>
      </c>
      <c r="N58" s="14" t="s">
        <v>20</v>
      </c>
      <c r="O58" s="16" t="s">
        <v>20</v>
      </c>
      <c r="P58" s="16" t="s">
        <v>20</v>
      </c>
      <c r="Q58" s="16" t="s">
        <v>26</v>
      </c>
      <c r="R58" s="14" t="s">
        <v>20</v>
      </c>
      <c r="S58" s="14" t="s">
        <v>20</v>
      </c>
      <c r="T58" s="16" t="str">
        <f>VLOOKUP(REMOVED!$F58,'Recycled Content'!$B$4:$H$67,2,FALSE)</f>
        <v>Packaging Contains at least 60% recycled material</v>
      </c>
      <c r="U58" s="16" t="str">
        <f>VLOOKUP(REMOVED!$F58,'Recycled Content'!$B$4:$H$67,4,FALSE)</f>
        <v>Packaging Contains at least 65% recycled material</v>
      </c>
      <c r="V58" s="16" t="str">
        <f>VLOOKUP(REMOVED!$F58,Recyclability!$B$4:$H$67,2,FALSE)</f>
        <v>Mostly Recyclable Packaging</v>
      </c>
      <c r="W58" s="16" t="str">
        <f>VLOOKUP(REMOVED!$F58,Recyclability!$B$4:$H$67,4,FALSE)</f>
        <v>N/A</v>
      </c>
      <c r="X58" s="13" t="s">
        <v>6825</v>
      </c>
    </row>
    <row r="59" spans="1:24" s="13" customFormat="1" ht="32.25" customHeight="1" x14ac:dyDescent="0.75">
      <c r="A59" s="14" t="s">
        <v>5690</v>
      </c>
      <c r="B59" s="14" t="e">
        <v>#N/A</v>
      </c>
      <c r="C59" s="15" t="s">
        <v>5691</v>
      </c>
      <c r="D59" s="14" t="e">
        <v>#N/A</v>
      </c>
      <c r="E59" s="14" t="s">
        <v>42</v>
      </c>
      <c r="F59" s="14" t="str">
        <f>VLOOKUP(A59,'English Version'!C:H,6,FALSE)</f>
        <v>M Woven Pant</v>
      </c>
      <c r="G59" s="14" t="s">
        <v>19</v>
      </c>
      <c r="H59" s="14" t="s">
        <v>19</v>
      </c>
      <c r="I59" s="14" t="s">
        <v>19</v>
      </c>
      <c r="J59" s="14" t="s">
        <v>19</v>
      </c>
      <c r="K59" s="14" t="b">
        <f t="shared" si="0"/>
        <v>1</v>
      </c>
      <c r="L59" s="14" t="s">
        <v>20</v>
      </c>
      <c r="M59" s="14" t="s">
        <v>20</v>
      </c>
      <c r="N59" s="14" t="s">
        <v>20</v>
      </c>
      <c r="O59" s="16" t="s">
        <v>20</v>
      </c>
      <c r="P59" s="16" t="s">
        <v>20</v>
      </c>
      <c r="Q59" s="16" t="s">
        <v>26</v>
      </c>
      <c r="R59" s="14" t="s">
        <v>20</v>
      </c>
      <c r="S59" s="14" t="s">
        <v>20</v>
      </c>
      <c r="T59" s="16" t="str">
        <f>VLOOKUP(REMOVED!$F59,'Recycled Content'!$B$4:$H$67,2,FALSE)</f>
        <v>Packaging Contains at least 60% recycled material</v>
      </c>
      <c r="U59" s="16" t="str">
        <f>VLOOKUP(REMOVED!$F59,'Recycled Content'!$B$4:$H$67,4,FALSE)</f>
        <v>Packaging Contains at least 65% recycled material</v>
      </c>
      <c r="V59" s="16" t="str">
        <f>VLOOKUP(REMOVED!$F59,Recyclability!$B$4:$H$67,2,FALSE)</f>
        <v>Mostly Recyclable Packaging</v>
      </c>
      <c r="W59" s="16" t="str">
        <f>VLOOKUP(REMOVED!$F59,Recyclability!$B$4:$H$67,4,FALSE)</f>
        <v>N/A</v>
      </c>
      <c r="X59" s="13" t="s">
        <v>6825</v>
      </c>
    </row>
    <row r="60" spans="1:24" s="13" customFormat="1" ht="32.25" customHeight="1" x14ac:dyDescent="0.75">
      <c r="A60" s="14" t="s">
        <v>5692</v>
      </c>
      <c r="B60" s="14" t="e">
        <v>#N/A</v>
      </c>
      <c r="C60" s="15" t="s">
        <v>5693</v>
      </c>
      <c r="D60" s="14" t="e">
        <v>#N/A</v>
      </c>
      <c r="E60" s="14" t="s">
        <v>42</v>
      </c>
      <c r="F60" s="14" t="str">
        <f>VLOOKUP(A60,'English Version'!C:H,6,FALSE)</f>
        <v>M Woven Pant</v>
      </c>
      <c r="G60" s="14" t="s">
        <v>19</v>
      </c>
      <c r="H60" s="14" t="s">
        <v>19</v>
      </c>
      <c r="I60" s="14" t="s">
        <v>19</v>
      </c>
      <c r="J60" s="14" t="s">
        <v>19</v>
      </c>
      <c r="K60" s="14" t="b">
        <f t="shared" si="0"/>
        <v>1</v>
      </c>
      <c r="L60" s="14" t="s">
        <v>20</v>
      </c>
      <c r="M60" s="14" t="s">
        <v>20</v>
      </c>
      <c r="N60" s="14" t="s">
        <v>20</v>
      </c>
      <c r="O60" s="16" t="s">
        <v>20</v>
      </c>
      <c r="P60" s="16" t="s">
        <v>20</v>
      </c>
      <c r="Q60" s="16" t="s">
        <v>26</v>
      </c>
      <c r="R60" s="14" t="s">
        <v>20</v>
      </c>
      <c r="S60" s="14" t="s">
        <v>20</v>
      </c>
      <c r="T60" s="16" t="str">
        <f>VLOOKUP(REMOVED!$F60,'Recycled Content'!$B$4:$H$67,2,FALSE)</f>
        <v>Packaging Contains at least 60% recycled material</v>
      </c>
      <c r="U60" s="16" t="str">
        <f>VLOOKUP(REMOVED!$F60,'Recycled Content'!$B$4:$H$67,4,FALSE)</f>
        <v>Packaging Contains at least 65% recycled material</v>
      </c>
      <c r="V60" s="16" t="str">
        <f>VLOOKUP(REMOVED!$F60,Recyclability!$B$4:$H$67,2,FALSE)</f>
        <v>Mostly Recyclable Packaging</v>
      </c>
      <c r="W60" s="16" t="str">
        <f>VLOOKUP(REMOVED!$F60,Recyclability!$B$4:$H$67,4,FALSE)</f>
        <v>N/A</v>
      </c>
      <c r="X60" s="13" t="s">
        <v>6825</v>
      </c>
    </row>
    <row r="61" spans="1:24" s="13" customFormat="1" ht="32.25" customHeight="1" x14ac:dyDescent="0.75">
      <c r="A61" s="14" t="s">
        <v>5694</v>
      </c>
      <c r="B61" s="14" t="e">
        <v>#N/A</v>
      </c>
      <c r="C61" s="15" t="s">
        <v>5695</v>
      </c>
      <c r="D61" s="14" t="e">
        <v>#N/A</v>
      </c>
      <c r="E61" s="14" t="s">
        <v>42</v>
      </c>
      <c r="F61" s="14" t="str">
        <f>VLOOKUP(A61,'English Version'!C:H,6,FALSE)</f>
        <v>M Woven Pant</v>
      </c>
      <c r="G61" s="14" t="s">
        <v>19</v>
      </c>
      <c r="H61" s="14" t="s">
        <v>19</v>
      </c>
      <c r="I61" s="14" t="s">
        <v>19</v>
      </c>
      <c r="J61" s="14" t="s">
        <v>19</v>
      </c>
      <c r="K61" s="14" t="b">
        <f t="shared" si="0"/>
        <v>1</v>
      </c>
      <c r="L61" s="14" t="s">
        <v>20</v>
      </c>
      <c r="M61" s="14" t="s">
        <v>20</v>
      </c>
      <c r="N61" s="14" t="s">
        <v>20</v>
      </c>
      <c r="O61" s="16" t="s">
        <v>20</v>
      </c>
      <c r="P61" s="16" t="s">
        <v>20</v>
      </c>
      <c r="Q61" s="16" t="s">
        <v>26</v>
      </c>
      <c r="R61" s="14" t="s">
        <v>20</v>
      </c>
      <c r="S61" s="14" t="s">
        <v>20</v>
      </c>
      <c r="T61" s="16" t="str">
        <f>VLOOKUP(REMOVED!$F61,'Recycled Content'!$B$4:$H$67,2,FALSE)</f>
        <v>Packaging Contains at least 60% recycled material</v>
      </c>
      <c r="U61" s="16" t="str">
        <f>VLOOKUP(REMOVED!$F61,'Recycled Content'!$B$4:$H$67,4,FALSE)</f>
        <v>Packaging Contains at least 65% recycled material</v>
      </c>
      <c r="V61" s="16" t="str">
        <f>VLOOKUP(REMOVED!$F61,Recyclability!$B$4:$H$67,2,FALSE)</f>
        <v>Mostly Recyclable Packaging</v>
      </c>
      <c r="W61" s="16" t="str">
        <f>VLOOKUP(REMOVED!$F61,Recyclability!$B$4:$H$67,4,FALSE)</f>
        <v>N/A</v>
      </c>
      <c r="X61" s="13" t="s">
        <v>6825</v>
      </c>
    </row>
    <row r="62" spans="1:24" s="13" customFormat="1" ht="32.25" customHeight="1" x14ac:dyDescent="0.75">
      <c r="A62" s="14" t="s">
        <v>5696</v>
      </c>
      <c r="B62" s="14" t="e">
        <v>#N/A</v>
      </c>
      <c r="C62" s="15" t="s">
        <v>5697</v>
      </c>
      <c r="D62" s="14" t="e">
        <v>#N/A</v>
      </c>
      <c r="E62" s="14" t="s">
        <v>42</v>
      </c>
      <c r="F62" s="14" t="str">
        <f>VLOOKUP(A62,'English Version'!C:H,6,FALSE)</f>
        <v>M Woven Pant</v>
      </c>
      <c r="G62" s="14" t="s">
        <v>19</v>
      </c>
      <c r="H62" s="14" t="s">
        <v>19</v>
      </c>
      <c r="I62" s="14" t="s">
        <v>19</v>
      </c>
      <c r="J62" s="14" t="s">
        <v>19</v>
      </c>
      <c r="K62" s="14" t="b">
        <f t="shared" si="0"/>
        <v>1</v>
      </c>
      <c r="L62" s="14" t="s">
        <v>20</v>
      </c>
      <c r="M62" s="14" t="s">
        <v>20</v>
      </c>
      <c r="N62" s="14" t="s">
        <v>20</v>
      </c>
      <c r="O62" s="16" t="s">
        <v>20</v>
      </c>
      <c r="P62" s="16" t="s">
        <v>20</v>
      </c>
      <c r="Q62" s="16" t="s">
        <v>26</v>
      </c>
      <c r="R62" s="14" t="s">
        <v>20</v>
      </c>
      <c r="S62" s="14" t="s">
        <v>20</v>
      </c>
      <c r="T62" s="16" t="str">
        <f>VLOOKUP(REMOVED!$F62,'Recycled Content'!$B$4:$H$67,2,FALSE)</f>
        <v>Packaging Contains at least 60% recycled material</v>
      </c>
      <c r="U62" s="16" t="str">
        <f>VLOOKUP(REMOVED!$F62,'Recycled Content'!$B$4:$H$67,4,FALSE)</f>
        <v>Packaging Contains at least 65% recycled material</v>
      </c>
      <c r="V62" s="16" t="str">
        <f>VLOOKUP(REMOVED!$F62,Recyclability!$B$4:$H$67,2,FALSE)</f>
        <v>Mostly Recyclable Packaging</v>
      </c>
      <c r="W62" s="16" t="str">
        <f>VLOOKUP(REMOVED!$F62,Recyclability!$B$4:$H$67,4,FALSE)</f>
        <v>N/A</v>
      </c>
      <c r="X62" s="13" t="s">
        <v>6825</v>
      </c>
    </row>
    <row r="63" spans="1:24" s="13" customFormat="1" ht="32.25" customHeight="1" x14ac:dyDescent="0.75">
      <c r="A63" s="14" t="s">
        <v>5698</v>
      </c>
      <c r="B63" s="14" t="e">
        <v>#N/A</v>
      </c>
      <c r="C63" s="15" t="s">
        <v>5699</v>
      </c>
      <c r="D63" s="14" t="e">
        <v>#N/A</v>
      </c>
      <c r="E63" s="14" t="s">
        <v>42</v>
      </c>
      <c r="F63" s="14" t="str">
        <f>VLOOKUP(A63,'English Version'!C:H,6,FALSE)</f>
        <v>M Woven Pant</v>
      </c>
      <c r="G63" s="14" t="s">
        <v>19</v>
      </c>
      <c r="H63" s="14" t="s">
        <v>19</v>
      </c>
      <c r="I63" s="14" t="s">
        <v>19</v>
      </c>
      <c r="J63" s="14" t="s">
        <v>19</v>
      </c>
      <c r="K63" s="14" t="b">
        <f t="shared" si="0"/>
        <v>1</v>
      </c>
      <c r="L63" s="14" t="s">
        <v>20</v>
      </c>
      <c r="M63" s="14" t="s">
        <v>20</v>
      </c>
      <c r="N63" s="14" t="s">
        <v>20</v>
      </c>
      <c r="O63" s="16" t="s">
        <v>20</v>
      </c>
      <c r="P63" s="16" t="s">
        <v>20</v>
      </c>
      <c r="Q63" s="16" t="s">
        <v>26</v>
      </c>
      <c r="R63" s="14" t="s">
        <v>20</v>
      </c>
      <c r="S63" s="14" t="s">
        <v>20</v>
      </c>
      <c r="T63" s="16" t="str">
        <f>VLOOKUP(REMOVED!$F63,'Recycled Content'!$B$4:$H$67,2,FALSE)</f>
        <v>Packaging Contains at least 60% recycled material</v>
      </c>
      <c r="U63" s="16" t="str">
        <f>VLOOKUP(REMOVED!$F63,'Recycled Content'!$B$4:$H$67,4,FALSE)</f>
        <v>Packaging Contains at least 65% recycled material</v>
      </c>
      <c r="V63" s="16" t="str">
        <f>VLOOKUP(REMOVED!$F63,Recyclability!$B$4:$H$67,2,FALSE)</f>
        <v>Mostly Recyclable Packaging</v>
      </c>
      <c r="W63" s="16" t="str">
        <f>VLOOKUP(REMOVED!$F63,Recyclability!$B$4:$H$67,4,FALSE)</f>
        <v>N/A</v>
      </c>
      <c r="X63" s="13" t="s">
        <v>6825</v>
      </c>
    </row>
    <row r="64" spans="1:24" s="13" customFormat="1" ht="32.25" customHeight="1" x14ac:dyDescent="0.75">
      <c r="A64" s="14" t="s">
        <v>5700</v>
      </c>
      <c r="B64" s="14" t="e">
        <v>#N/A</v>
      </c>
      <c r="C64" s="15" t="s">
        <v>5701</v>
      </c>
      <c r="D64" s="14" t="e">
        <v>#N/A</v>
      </c>
      <c r="E64" s="14" t="s">
        <v>42</v>
      </c>
      <c r="F64" s="14" t="str">
        <f>VLOOKUP(A64,'English Version'!C:H,6,FALSE)</f>
        <v>M Woven Pant</v>
      </c>
      <c r="G64" s="14" t="s">
        <v>19</v>
      </c>
      <c r="H64" s="14" t="s">
        <v>19</v>
      </c>
      <c r="I64" s="14" t="s">
        <v>19</v>
      </c>
      <c r="J64" s="14" t="s">
        <v>19</v>
      </c>
      <c r="K64" s="14" t="b">
        <f t="shared" si="0"/>
        <v>1</v>
      </c>
      <c r="L64" s="14" t="s">
        <v>20</v>
      </c>
      <c r="M64" s="14" t="s">
        <v>20</v>
      </c>
      <c r="N64" s="14" t="s">
        <v>20</v>
      </c>
      <c r="O64" s="16" t="s">
        <v>20</v>
      </c>
      <c r="P64" s="16" t="s">
        <v>20</v>
      </c>
      <c r="Q64" s="16" t="s">
        <v>26</v>
      </c>
      <c r="R64" s="14" t="s">
        <v>20</v>
      </c>
      <c r="S64" s="14" t="s">
        <v>20</v>
      </c>
      <c r="T64" s="16" t="str">
        <f>VLOOKUP(REMOVED!$F64,'Recycled Content'!$B$4:$H$67,2,FALSE)</f>
        <v>Packaging Contains at least 60% recycled material</v>
      </c>
      <c r="U64" s="16" t="str">
        <f>VLOOKUP(REMOVED!$F64,'Recycled Content'!$B$4:$H$67,4,FALSE)</f>
        <v>Packaging Contains at least 65% recycled material</v>
      </c>
      <c r="V64" s="16" t="str">
        <f>VLOOKUP(REMOVED!$F64,Recyclability!$B$4:$H$67,2,FALSE)</f>
        <v>Mostly Recyclable Packaging</v>
      </c>
      <c r="W64" s="16" t="str">
        <f>VLOOKUP(REMOVED!$F64,Recyclability!$B$4:$H$67,4,FALSE)</f>
        <v>N/A</v>
      </c>
      <c r="X64" s="13" t="s">
        <v>6825</v>
      </c>
    </row>
    <row r="65" spans="1:25" s="13" customFormat="1" ht="32.25" customHeight="1" x14ac:dyDescent="0.75">
      <c r="A65" s="14" t="s">
        <v>5702</v>
      </c>
      <c r="B65" s="14" t="e">
        <v>#N/A</v>
      </c>
      <c r="C65" s="15" t="s">
        <v>5703</v>
      </c>
      <c r="D65" s="14" t="e">
        <v>#N/A</v>
      </c>
      <c r="E65" s="14" t="s">
        <v>42</v>
      </c>
      <c r="F65" s="14" t="str">
        <f>VLOOKUP(A65,'English Version'!C:H,6,FALSE)</f>
        <v>M Woven Pant</v>
      </c>
      <c r="G65" s="14" t="s">
        <v>19</v>
      </c>
      <c r="H65" s="14" t="s">
        <v>19</v>
      </c>
      <c r="I65" s="14" t="s">
        <v>19</v>
      </c>
      <c r="J65" s="14" t="s">
        <v>19</v>
      </c>
      <c r="K65" s="14" t="b">
        <f t="shared" si="0"/>
        <v>1</v>
      </c>
      <c r="L65" s="14" t="s">
        <v>20</v>
      </c>
      <c r="M65" s="14" t="s">
        <v>20</v>
      </c>
      <c r="N65" s="14" t="s">
        <v>20</v>
      </c>
      <c r="O65" s="16" t="s">
        <v>20</v>
      </c>
      <c r="P65" s="16" t="s">
        <v>20</v>
      </c>
      <c r="Q65" s="16" t="s">
        <v>26</v>
      </c>
      <c r="R65" s="14" t="s">
        <v>20</v>
      </c>
      <c r="S65" s="14" t="s">
        <v>20</v>
      </c>
      <c r="T65" s="16" t="str">
        <f>VLOOKUP(REMOVED!$F65,'Recycled Content'!$B$4:$H$67,2,FALSE)</f>
        <v>Packaging Contains at least 60% recycled material</v>
      </c>
      <c r="U65" s="16" t="str">
        <f>VLOOKUP(REMOVED!$F65,'Recycled Content'!$B$4:$H$67,4,FALSE)</f>
        <v>Packaging Contains at least 65% recycled material</v>
      </c>
      <c r="V65" s="16" t="str">
        <f>VLOOKUP(REMOVED!$F65,Recyclability!$B$4:$H$67,2,FALSE)</f>
        <v>Mostly Recyclable Packaging</v>
      </c>
      <c r="W65" s="16" t="str">
        <f>VLOOKUP(REMOVED!$F65,Recyclability!$B$4:$H$67,4,FALSE)</f>
        <v>N/A</v>
      </c>
      <c r="X65" s="13" t="s">
        <v>6825</v>
      </c>
    </row>
    <row r="66" spans="1:25" s="13" customFormat="1" ht="32.25" customHeight="1" x14ac:dyDescent="0.75">
      <c r="A66" s="14" t="s">
        <v>5704</v>
      </c>
      <c r="B66" s="14" t="e">
        <v>#N/A</v>
      </c>
      <c r="C66" s="15" t="s">
        <v>5705</v>
      </c>
      <c r="D66" s="14" t="e">
        <v>#N/A</v>
      </c>
      <c r="E66" s="14" t="s">
        <v>42</v>
      </c>
      <c r="F66" s="14" t="str">
        <f>VLOOKUP(A66,'English Version'!C:H,6,FALSE)</f>
        <v>M Woven Pant</v>
      </c>
      <c r="G66" s="14" t="s">
        <v>19</v>
      </c>
      <c r="H66" s="14" t="s">
        <v>19</v>
      </c>
      <c r="I66" s="14" t="s">
        <v>19</v>
      </c>
      <c r="J66" s="14" t="s">
        <v>19</v>
      </c>
      <c r="K66" s="14" t="b">
        <f t="shared" si="0"/>
        <v>1</v>
      </c>
      <c r="L66" s="14" t="s">
        <v>20</v>
      </c>
      <c r="M66" s="14" t="s">
        <v>20</v>
      </c>
      <c r="N66" s="14" t="s">
        <v>20</v>
      </c>
      <c r="O66" s="16" t="s">
        <v>20</v>
      </c>
      <c r="P66" s="16" t="s">
        <v>20</v>
      </c>
      <c r="Q66" s="16" t="s">
        <v>26</v>
      </c>
      <c r="R66" s="14" t="s">
        <v>20</v>
      </c>
      <c r="S66" s="14" t="s">
        <v>20</v>
      </c>
      <c r="T66" s="16" t="str">
        <f>VLOOKUP(REMOVED!$F66,'Recycled Content'!$B$4:$H$67,2,FALSE)</f>
        <v>Packaging Contains at least 60% recycled material</v>
      </c>
      <c r="U66" s="16" t="str">
        <f>VLOOKUP(REMOVED!$F66,'Recycled Content'!$B$4:$H$67,4,FALSE)</f>
        <v>Packaging Contains at least 65% recycled material</v>
      </c>
      <c r="V66" s="16" t="str">
        <f>VLOOKUP(REMOVED!$F66,Recyclability!$B$4:$H$67,2,FALSE)</f>
        <v>Mostly Recyclable Packaging</v>
      </c>
      <c r="W66" s="16" t="str">
        <f>VLOOKUP(REMOVED!$F66,Recyclability!$B$4:$H$67,4,FALSE)</f>
        <v>N/A</v>
      </c>
      <c r="X66" s="13" t="s">
        <v>6825</v>
      </c>
    </row>
    <row r="67" spans="1:25" ht="81" x14ac:dyDescent="0.75">
      <c r="A67" s="14" t="s">
        <v>5968</v>
      </c>
      <c r="B67" s="14" t="e">
        <v>#N/A</v>
      </c>
      <c r="C67" s="15" t="s">
        <v>5969</v>
      </c>
      <c r="D67" s="14" t="e">
        <v>#N/A</v>
      </c>
      <c r="E67" s="14" t="s">
        <v>18</v>
      </c>
      <c r="F67" s="67" t="s">
        <v>6800</v>
      </c>
      <c r="G67" s="68" t="s">
        <v>25</v>
      </c>
      <c r="H67" s="68" t="s">
        <v>25</v>
      </c>
      <c r="I67" s="68" t="s">
        <v>25</v>
      </c>
      <c r="J67" s="68" t="s">
        <v>20</v>
      </c>
      <c r="K67" s="68" t="s">
        <v>20</v>
      </c>
      <c r="L67" s="68" t="s">
        <v>20</v>
      </c>
      <c r="M67" s="71" t="e">
        <f>VLOOKUP(#REF!,'CARLY LOOKUP CHECK'!#REF!,2,FALSE)</f>
        <v>#REF!</v>
      </c>
      <c r="N67" s="16" t="s">
        <v>20</v>
      </c>
      <c r="O67" s="69" t="e">
        <f>VLOOKUP(#REF!,'CARLY LOOKUP CHECK'!#REF!,3,FALSE)</f>
        <v>#REF!</v>
      </c>
      <c r="P67" s="14" t="s">
        <v>20</v>
      </c>
      <c r="Q67" s="14" t="s">
        <v>20</v>
      </c>
      <c r="R67" s="16" t="e">
        <f>VLOOKUP(#REF!,'Recycled Content'!$B$4:$H$67,3,FALSE)</f>
        <v>#REF!</v>
      </c>
      <c r="S67" s="16" t="e">
        <f>VLOOKUP(#REF!,'Recycled Content'!$B$4:$H$67,5,FALSE)</f>
        <v>#REF!</v>
      </c>
      <c r="T67" s="16" t="e">
        <f>VLOOKUP(#REF!,Recyclability!$B$4:$H$67,3,FALSE)</f>
        <v>#REF!</v>
      </c>
      <c r="U67" s="16" t="e">
        <f>VLOOKUP(#REF!,Recyclability!$B$4:$H$67,5,FALSE)</f>
        <v>#REF!</v>
      </c>
      <c r="V67" s="13"/>
      <c r="W67" s="13"/>
      <c r="X67" s="13" t="s">
        <v>6826</v>
      </c>
      <c r="Y67" s="47"/>
    </row>
    <row r="68" spans="1:25" s="13" customFormat="1" ht="32.25" customHeight="1" x14ac:dyDescent="0.75">
      <c r="A68" s="14" t="s">
        <v>5106</v>
      </c>
      <c r="B68" s="14" t="e">
        <v>#N/A</v>
      </c>
      <c r="C68" s="15" t="s">
        <v>5107</v>
      </c>
      <c r="D68" s="14" t="e">
        <v>#N/A</v>
      </c>
      <c r="E68" s="14" t="s">
        <v>42</v>
      </c>
      <c r="F68" s="14" t="str">
        <f>VLOOKUP(A68,'English Version'!C:H,6,FALSE)</f>
        <v>M Shirt</v>
      </c>
      <c r="G68" s="65" t="e">
        <f>VLOOKUP(A68,'English Version'!C:I,7,FALSE)</f>
        <v>#REF!</v>
      </c>
      <c r="H68" s="68" t="s">
        <v>43</v>
      </c>
      <c r="I68" s="68" t="s">
        <v>43</v>
      </c>
      <c r="J68" s="68" t="s">
        <v>43</v>
      </c>
      <c r="K68" s="68" t="s">
        <v>43</v>
      </c>
      <c r="L68" s="68" t="b">
        <f t="shared" ref="L68:L131" si="1">K68=J68</f>
        <v>1</v>
      </c>
      <c r="M68" s="68" t="s">
        <v>20</v>
      </c>
      <c r="N68" s="68" t="s">
        <v>20</v>
      </c>
      <c r="O68" s="68" t="s">
        <v>20</v>
      </c>
      <c r="P68" s="70" t="str">
        <f>VLOOKUP(A68,'Mollie-Attribute check'!A:O,15,FALSE)</f>
        <v>No Applicable Sustainable Materials</v>
      </c>
      <c r="Q68" s="68" t="str">
        <f>VLOOKUP(A68,'CARLY LOOKUP CHECK'!A:B,2,FALSE)</f>
        <v>N/A</v>
      </c>
      <c r="R68" s="16" t="s">
        <v>20</v>
      </c>
      <c r="S68" s="14" t="s">
        <v>281</v>
      </c>
      <c r="T68" s="14" t="s">
        <v>20</v>
      </c>
      <c r="U68" s="14" t="s">
        <v>20</v>
      </c>
      <c r="V68" s="16" t="str">
        <f>VLOOKUP(REMOVED!$F68,'Recycled Content'!$B$4:$H$67,2,FALSE)</f>
        <v>Packaging Contains at least 60% recycled material</v>
      </c>
      <c r="W68" s="16" t="str">
        <f>VLOOKUP(REMOVED!$F68,'Recycled Content'!$B$4:$H$67,4,FALSE)</f>
        <v>Packaging Contains at least 65% recycled material</v>
      </c>
      <c r="X68" s="16" t="str">
        <f>VLOOKUP(REMOVED!$F68,Recyclability!$B$4:$H$67,2,FALSE)</f>
        <v>Mostly Recyclable Packaging</v>
      </c>
      <c r="Y68" s="16" t="str">
        <f>VLOOKUP(REMOVED!$F68,Recyclability!$B$4:$H$67,4,FALSE)</f>
        <v>N/A</v>
      </c>
    </row>
    <row r="69" spans="1:25" s="13" customFormat="1" ht="32.25" hidden="1" customHeight="1" x14ac:dyDescent="0.75">
      <c r="A69" s="14" t="s">
        <v>5110</v>
      </c>
      <c r="B69" s="14" t="e">
        <v>#N/A</v>
      </c>
      <c r="C69" s="15" t="s">
        <v>5111</v>
      </c>
      <c r="D69" s="14" t="e">
        <v>#N/A</v>
      </c>
      <c r="E69" s="14" t="s">
        <v>42</v>
      </c>
      <c r="F69" s="14" t="str">
        <f>VLOOKUP(A69,'English Version'!C:H,6,FALSE)</f>
        <v>M Shirt</v>
      </c>
      <c r="G69" s="65" t="e">
        <f>VLOOKUP(A69,'English Version'!C:I,7,FALSE)</f>
        <v>#REF!</v>
      </c>
      <c r="H69" s="68" t="s">
        <v>43</v>
      </c>
      <c r="I69" s="68" t="s">
        <v>43</v>
      </c>
      <c r="J69" s="68" t="s">
        <v>43</v>
      </c>
      <c r="K69" s="68" t="s">
        <v>43</v>
      </c>
      <c r="L69" s="68" t="b">
        <f t="shared" si="1"/>
        <v>1</v>
      </c>
      <c r="M69" s="68" t="s">
        <v>20</v>
      </c>
      <c r="N69" s="68" t="s">
        <v>20</v>
      </c>
      <c r="O69" s="68" t="s">
        <v>20</v>
      </c>
      <c r="P69" s="70" t="str">
        <f>VLOOKUP(A69,'Mollie-Attribute check'!A:O,15,FALSE)</f>
        <v>No Applicable Sustainable Materials</v>
      </c>
      <c r="Q69" s="68" t="str">
        <f>VLOOKUP(A69,'CARLY LOOKUP CHECK'!A:B,2,FALSE)</f>
        <v>N/A</v>
      </c>
      <c r="R69" s="16" t="s">
        <v>20</v>
      </c>
      <c r="S69" s="14" t="s">
        <v>20</v>
      </c>
      <c r="T69" s="14" t="s">
        <v>20</v>
      </c>
      <c r="U69" s="14" t="s">
        <v>20</v>
      </c>
      <c r="V69" s="16" t="str">
        <f>VLOOKUP(REMOVED!$F69,'Recycled Content'!$B$4:$H$67,2,FALSE)</f>
        <v>Packaging Contains at least 60% recycled material</v>
      </c>
      <c r="W69" s="16" t="str">
        <f>VLOOKUP(REMOVED!$F69,'Recycled Content'!$B$4:$H$67,4,FALSE)</f>
        <v>Packaging Contains at least 65% recycled material</v>
      </c>
      <c r="X69" s="16" t="str">
        <f>VLOOKUP(REMOVED!$F69,Recyclability!$B$4:$H$67,2,FALSE)</f>
        <v>Mostly Recyclable Packaging</v>
      </c>
      <c r="Y69" s="16" t="str">
        <f>VLOOKUP(REMOVED!$F69,Recyclability!$B$4:$H$67,4,FALSE)</f>
        <v>N/A</v>
      </c>
    </row>
    <row r="70" spans="1:25" s="13" customFormat="1" ht="32.25" hidden="1" customHeight="1" x14ac:dyDescent="0.75">
      <c r="A70" s="14" t="s">
        <v>5112</v>
      </c>
      <c r="B70" s="14" t="e">
        <v>#N/A</v>
      </c>
      <c r="C70" s="15" t="s">
        <v>5113</v>
      </c>
      <c r="D70" s="14" t="e">
        <v>#N/A</v>
      </c>
      <c r="E70" s="14" t="s">
        <v>42</v>
      </c>
      <c r="F70" s="14" t="str">
        <f>VLOOKUP(A70,'English Version'!C:H,6,FALSE)</f>
        <v>M Shirt</v>
      </c>
      <c r="G70" s="65" t="e">
        <f>VLOOKUP(A70,'English Version'!C:I,7,FALSE)</f>
        <v>#REF!</v>
      </c>
      <c r="H70" s="68" t="s">
        <v>43</v>
      </c>
      <c r="I70" s="68" t="s">
        <v>43</v>
      </c>
      <c r="J70" s="68" t="s">
        <v>43</v>
      </c>
      <c r="K70" s="68" t="s">
        <v>43</v>
      </c>
      <c r="L70" s="68" t="b">
        <f t="shared" si="1"/>
        <v>1</v>
      </c>
      <c r="M70" s="68" t="s">
        <v>20</v>
      </c>
      <c r="N70" s="68" t="s">
        <v>20</v>
      </c>
      <c r="O70" s="68" t="s">
        <v>20</v>
      </c>
      <c r="P70" s="70" t="str">
        <f>VLOOKUP(A70,'Mollie-Attribute check'!A:O,15,FALSE)</f>
        <v>No Applicable Sustainable Materials</v>
      </c>
      <c r="Q70" s="68" t="str">
        <f>VLOOKUP(A70,'CARLY LOOKUP CHECK'!A:B,2,FALSE)</f>
        <v>N/A</v>
      </c>
      <c r="R70" s="16" t="s">
        <v>20</v>
      </c>
      <c r="S70" s="14" t="s">
        <v>20</v>
      </c>
      <c r="T70" s="14" t="s">
        <v>20</v>
      </c>
      <c r="U70" s="14" t="s">
        <v>20</v>
      </c>
      <c r="V70" s="16" t="str">
        <f>VLOOKUP(REMOVED!$F70,'Recycled Content'!$B$4:$H$67,2,FALSE)</f>
        <v>Packaging Contains at least 60% recycled material</v>
      </c>
      <c r="W70" s="16" t="str">
        <f>VLOOKUP(REMOVED!$F70,'Recycled Content'!$B$4:$H$67,4,FALSE)</f>
        <v>Packaging Contains at least 65% recycled material</v>
      </c>
      <c r="X70" s="16" t="str">
        <f>VLOOKUP(REMOVED!$F70,Recyclability!$B$4:$H$67,2,FALSE)</f>
        <v>Mostly Recyclable Packaging</v>
      </c>
      <c r="Y70" s="16" t="str">
        <f>VLOOKUP(REMOVED!$F70,Recyclability!$B$4:$H$67,4,FALSE)</f>
        <v>N/A</v>
      </c>
    </row>
    <row r="71" spans="1:25" s="13" customFormat="1" ht="32.25" hidden="1" customHeight="1" x14ac:dyDescent="0.75">
      <c r="A71" s="14" t="s">
        <v>5114</v>
      </c>
      <c r="B71" s="14" t="e">
        <v>#N/A</v>
      </c>
      <c r="C71" s="15" t="s">
        <v>5115</v>
      </c>
      <c r="D71" s="14" t="e">
        <v>#N/A</v>
      </c>
      <c r="E71" s="14" t="s">
        <v>42</v>
      </c>
      <c r="F71" s="14" t="str">
        <f>VLOOKUP(A71,'English Version'!C:H,6,FALSE)</f>
        <v>M Shirt</v>
      </c>
      <c r="G71" s="65" t="e">
        <f>VLOOKUP(A71,'English Version'!C:I,7,FALSE)</f>
        <v>#REF!</v>
      </c>
      <c r="H71" s="68" t="s">
        <v>43</v>
      </c>
      <c r="I71" s="68" t="s">
        <v>43</v>
      </c>
      <c r="J71" s="68" t="s">
        <v>43</v>
      </c>
      <c r="K71" s="68" t="s">
        <v>43</v>
      </c>
      <c r="L71" s="68" t="b">
        <f t="shared" si="1"/>
        <v>1</v>
      </c>
      <c r="M71" s="68" t="s">
        <v>20</v>
      </c>
      <c r="N71" s="68" t="s">
        <v>20</v>
      </c>
      <c r="O71" s="68" t="s">
        <v>20</v>
      </c>
      <c r="P71" s="70" t="str">
        <f>VLOOKUP(A71,'Mollie-Attribute check'!A:O,15,FALSE)</f>
        <v>Organic Cotton</v>
      </c>
      <c r="Q71" s="68" t="str">
        <f>VLOOKUP(A71,'CARLY LOOKUP CHECK'!A:B,2,FALSE)</f>
        <v>N/A</v>
      </c>
      <c r="R71" s="16" t="s">
        <v>20</v>
      </c>
      <c r="S71" s="14" t="s">
        <v>20</v>
      </c>
      <c r="T71" s="14" t="s">
        <v>20</v>
      </c>
      <c r="U71" s="14" t="s">
        <v>20</v>
      </c>
      <c r="V71" s="16" t="str">
        <f>VLOOKUP(REMOVED!$F71,'Recycled Content'!$B$4:$H$67,2,FALSE)</f>
        <v>Packaging Contains at least 60% recycled material</v>
      </c>
      <c r="W71" s="16" t="str">
        <f>VLOOKUP(REMOVED!$F71,'Recycled Content'!$B$4:$H$67,4,FALSE)</f>
        <v>Packaging Contains at least 65% recycled material</v>
      </c>
      <c r="X71" s="16" t="str">
        <f>VLOOKUP(REMOVED!$F71,Recyclability!$B$4:$H$67,2,FALSE)</f>
        <v>Mostly Recyclable Packaging</v>
      </c>
      <c r="Y71" s="16" t="str">
        <f>VLOOKUP(REMOVED!$F71,Recyclability!$B$4:$H$67,4,FALSE)</f>
        <v>N/A</v>
      </c>
    </row>
    <row r="72" spans="1:25" s="13" customFormat="1" ht="32.25" hidden="1" customHeight="1" x14ac:dyDescent="0.75">
      <c r="A72" s="14" t="s">
        <v>5116</v>
      </c>
      <c r="B72" s="14" t="e">
        <v>#N/A</v>
      </c>
      <c r="C72" s="15" t="s">
        <v>5117</v>
      </c>
      <c r="D72" s="14" t="e">
        <v>#N/A</v>
      </c>
      <c r="E72" s="14" t="s">
        <v>42</v>
      </c>
      <c r="F72" s="14" t="str">
        <f>VLOOKUP(A72,'English Version'!C:H,6,FALSE)</f>
        <v>M Shirt</v>
      </c>
      <c r="G72" s="65" t="e">
        <f>VLOOKUP(A72,'English Version'!C:I,7,FALSE)</f>
        <v>#REF!</v>
      </c>
      <c r="H72" s="68" t="s">
        <v>43</v>
      </c>
      <c r="I72" s="68" t="s">
        <v>43</v>
      </c>
      <c r="J72" s="68" t="s">
        <v>43</v>
      </c>
      <c r="K72" s="68" t="s">
        <v>43</v>
      </c>
      <c r="L72" s="68" t="b">
        <f t="shared" si="1"/>
        <v>1</v>
      </c>
      <c r="M72" s="68" t="s">
        <v>20</v>
      </c>
      <c r="N72" s="68" t="s">
        <v>20</v>
      </c>
      <c r="O72" s="68" t="s">
        <v>20</v>
      </c>
      <c r="P72" s="70" t="str">
        <f>VLOOKUP(A72,'Mollie-Attribute check'!A:O,15,FALSE)</f>
        <v>No Applicable Sustainable Materials</v>
      </c>
      <c r="Q72" s="68" t="str">
        <f>VLOOKUP(A72,'CARLY LOOKUP CHECK'!A:B,2,FALSE)</f>
        <v>N/A</v>
      </c>
      <c r="R72" s="16" t="s">
        <v>20</v>
      </c>
      <c r="S72" s="14" t="s">
        <v>20</v>
      </c>
      <c r="T72" s="14" t="s">
        <v>20</v>
      </c>
      <c r="U72" s="14" t="s">
        <v>20</v>
      </c>
      <c r="V72" s="16" t="str">
        <f>VLOOKUP(REMOVED!$F72,'Recycled Content'!$B$4:$H$67,2,FALSE)</f>
        <v>Packaging Contains at least 60% recycled material</v>
      </c>
      <c r="W72" s="16" t="str">
        <f>VLOOKUP(REMOVED!$F72,'Recycled Content'!$B$4:$H$67,4,FALSE)</f>
        <v>Packaging Contains at least 65% recycled material</v>
      </c>
      <c r="X72" s="16" t="str">
        <f>VLOOKUP(REMOVED!$F72,Recyclability!$B$4:$H$67,2,FALSE)</f>
        <v>Mostly Recyclable Packaging</v>
      </c>
      <c r="Y72" s="16" t="str">
        <f>VLOOKUP(REMOVED!$F72,Recyclability!$B$4:$H$67,4,FALSE)</f>
        <v>N/A</v>
      </c>
    </row>
    <row r="73" spans="1:25" s="13" customFormat="1" ht="32.25" hidden="1" customHeight="1" x14ac:dyDescent="0.75">
      <c r="A73" s="14" t="s">
        <v>5118</v>
      </c>
      <c r="B73" s="14" t="e">
        <v>#N/A</v>
      </c>
      <c r="C73" s="15" t="s">
        <v>5119</v>
      </c>
      <c r="D73" s="14" t="e">
        <v>#N/A</v>
      </c>
      <c r="E73" s="14" t="s">
        <v>42</v>
      </c>
      <c r="F73" s="14" t="str">
        <f>VLOOKUP(A73,'English Version'!C:H,6,FALSE)</f>
        <v>M Shirt</v>
      </c>
      <c r="G73" s="65" t="e">
        <f>VLOOKUP(A73,'English Version'!C:I,7,FALSE)</f>
        <v>#REF!</v>
      </c>
      <c r="H73" s="68" t="s">
        <v>43</v>
      </c>
      <c r="I73" s="68" t="s">
        <v>43</v>
      </c>
      <c r="J73" s="68" t="s">
        <v>43</v>
      </c>
      <c r="K73" s="68" t="s">
        <v>43</v>
      </c>
      <c r="L73" s="68" t="b">
        <f t="shared" si="1"/>
        <v>1</v>
      </c>
      <c r="M73" s="68" t="s">
        <v>20</v>
      </c>
      <c r="N73" s="68" t="s">
        <v>20</v>
      </c>
      <c r="O73" s="68" t="s">
        <v>20</v>
      </c>
      <c r="P73" s="70" t="str">
        <f>VLOOKUP(A73,'Mollie-Attribute check'!A:O,15,FALSE)</f>
        <v>Organic Cotton</v>
      </c>
      <c r="Q73" s="68" t="str">
        <f>VLOOKUP(A73,'CARLY LOOKUP CHECK'!A:B,2,FALSE)</f>
        <v>N/A</v>
      </c>
      <c r="R73" s="16" t="s">
        <v>20</v>
      </c>
      <c r="S73" s="14" t="s">
        <v>20</v>
      </c>
      <c r="T73" s="14" t="s">
        <v>20</v>
      </c>
      <c r="U73" s="14" t="s">
        <v>20</v>
      </c>
      <c r="V73" s="16" t="str">
        <f>VLOOKUP(REMOVED!$F73,'Recycled Content'!$B$4:$H$67,2,FALSE)</f>
        <v>Packaging Contains at least 60% recycled material</v>
      </c>
      <c r="W73" s="16" t="str">
        <f>VLOOKUP(REMOVED!$F73,'Recycled Content'!$B$4:$H$67,4,FALSE)</f>
        <v>Packaging Contains at least 65% recycled material</v>
      </c>
      <c r="X73" s="16" t="str">
        <f>VLOOKUP(REMOVED!$F73,Recyclability!$B$4:$H$67,2,FALSE)</f>
        <v>Mostly Recyclable Packaging</v>
      </c>
      <c r="Y73" s="16" t="str">
        <f>VLOOKUP(REMOVED!$F73,Recyclability!$B$4:$H$67,4,FALSE)</f>
        <v>N/A</v>
      </c>
    </row>
    <row r="74" spans="1:25" s="13" customFormat="1" ht="32.25" hidden="1" customHeight="1" x14ac:dyDescent="0.75">
      <c r="A74" s="14" t="s">
        <v>5120</v>
      </c>
      <c r="B74" s="14" t="s">
        <v>6049</v>
      </c>
      <c r="C74" s="15" t="s">
        <v>5121</v>
      </c>
      <c r="D74" s="14" t="s">
        <v>5122</v>
      </c>
      <c r="E74" s="14" t="s">
        <v>42</v>
      </c>
      <c r="F74" s="14" t="str">
        <f>VLOOKUP(A74,'English Version'!C:H,6,FALSE)</f>
        <v>M Shirt</v>
      </c>
      <c r="G74" s="65" t="e">
        <f>VLOOKUP(A74,'English Version'!C:I,7,FALSE)</f>
        <v>#REF!</v>
      </c>
      <c r="H74" s="68" t="s">
        <v>25</v>
      </c>
      <c r="I74" s="68" t="s">
        <v>25</v>
      </c>
      <c r="J74" s="68" t="s">
        <v>25</v>
      </c>
      <c r="K74" s="68" t="s">
        <v>25</v>
      </c>
      <c r="L74" s="68" t="b">
        <f t="shared" si="1"/>
        <v>1</v>
      </c>
      <c r="M74" s="68" t="s">
        <v>20</v>
      </c>
      <c r="N74" s="68" t="s">
        <v>20</v>
      </c>
      <c r="O74" s="68" t="s">
        <v>20</v>
      </c>
      <c r="P74" s="70" t="str">
        <f>VLOOKUP(A74,'Mollie-Attribute check'!A:O,15,FALSE)</f>
        <v>Other sustainable material</v>
      </c>
      <c r="Q74" s="68" t="str">
        <f>VLOOKUP(A74,'CARLY LOOKUP CHECK'!A:B,2,FALSE)</f>
        <v>N/A</v>
      </c>
      <c r="R74" s="16" t="s">
        <v>20</v>
      </c>
      <c r="S74" s="14" t="s">
        <v>20</v>
      </c>
      <c r="T74" s="14" t="s">
        <v>20</v>
      </c>
      <c r="U74" s="14" t="s">
        <v>20</v>
      </c>
      <c r="V74" s="16" t="str">
        <f>VLOOKUP(REMOVED!$F74,'Recycled Content'!$B$4:$H$67,2,FALSE)</f>
        <v>Packaging Contains at least 60% recycled material</v>
      </c>
      <c r="W74" s="16" t="str">
        <f>VLOOKUP(REMOVED!$F74,'Recycled Content'!$B$4:$H$67,4,FALSE)</f>
        <v>Packaging Contains at least 65% recycled material</v>
      </c>
      <c r="X74" s="16" t="str">
        <f>VLOOKUP(REMOVED!$F74,Recyclability!$B$4:$H$67,2,FALSE)</f>
        <v>Mostly Recyclable Packaging</v>
      </c>
      <c r="Y74" s="16" t="str">
        <f>VLOOKUP(REMOVED!$F74,Recyclability!$B$4:$H$67,4,FALSE)</f>
        <v>N/A</v>
      </c>
    </row>
    <row r="75" spans="1:25" s="13" customFormat="1" ht="32.25" hidden="1" customHeight="1" x14ac:dyDescent="0.75">
      <c r="A75" s="14" t="s">
        <v>5125</v>
      </c>
      <c r="B75" s="14" t="s">
        <v>6050</v>
      </c>
      <c r="C75" s="15" t="s">
        <v>5126</v>
      </c>
      <c r="D75" s="14" t="s">
        <v>5127</v>
      </c>
      <c r="E75" s="14" t="s">
        <v>42</v>
      </c>
      <c r="F75" s="14" t="str">
        <f>VLOOKUP(A75,'English Version'!C:H,6,FALSE)</f>
        <v>M Shirt</v>
      </c>
      <c r="G75" s="65" t="e">
        <f>VLOOKUP(A75,'English Version'!C:I,7,FALSE)</f>
        <v>#REF!</v>
      </c>
      <c r="H75" s="68" t="s">
        <v>43</v>
      </c>
      <c r="I75" s="68" t="s">
        <v>43</v>
      </c>
      <c r="J75" s="68" t="s">
        <v>43</v>
      </c>
      <c r="K75" s="68" t="s">
        <v>43</v>
      </c>
      <c r="L75" s="68" t="b">
        <f t="shared" si="1"/>
        <v>1</v>
      </c>
      <c r="M75" s="68" t="s">
        <v>20</v>
      </c>
      <c r="N75" s="68" t="s">
        <v>20</v>
      </c>
      <c r="O75" s="68" t="s">
        <v>20</v>
      </c>
      <c r="P75" s="70" t="str">
        <f>VLOOKUP(A75,'Mollie-Attribute check'!A:O,15,FALSE)</f>
        <v>No Applicable Sustainable Materials</v>
      </c>
      <c r="Q75" s="68" t="str">
        <f>VLOOKUP(A75,'CARLY LOOKUP CHECK'!A:B,2,FALSE)</f>
        <v>N/A</v>
      </c>
      <c r="R75" s="16" t="s">
        <v>20</v>
      </c>
      <c r="S75" s="14" t="s">
        <v>26</v>
      </c>
      <c r="T75" s="14" t="s">
        <v>20</v>
      </c>
      <c r="U75" s="14" t="s">
        <v>20</v>
      </c>
      <c r="V75" s="16" t="str">
        <f>VLOOKUP(REMOVED!$F75,'Recycled Content'!$B$4:$H$67,2,FALSE)</f>
        <v>Packaging Contains at least 60% recycled material</v>
      </c>
      <c r="W75" s="16" t="str">
        <f>VLOOKUP(REMOVED!$F75,'Recycled Content'!$B$4:$H$67,4,FALSE)</f>
        <v>Packaging Contains at least 65% recycled material</v>
      </c>
      <c r="X75" s="16" t="str">
        <f>VLOOKUP(REMOVED!$F75,Recyclability!$B$4:$H$67,2,FALSE)</f>
        <v>Mostly Recyclable Packaging</v>
      </c>
      <c r="Y75" s="16" t="str">
        <f>VLOOKUP(REMOVED!$F75,Recyclability!$B$4:$H$67,4,FALSE)</f>
        <v>N/A</v>
      </c>
    </row>
    <row r="76" spans="1:25" s="13" customFormat="1" ht="32.25" hidden="1" customHeight="1" x14ac:dyDescent="0.75">
      <c r="A76" s="14" t="s">
        <v>5128</v>
      </c>
      <c r="B76" s="14" t="e">
        <v>#N/A</v>
      </c>
      <c r="C76" s="15" t="s">
        <v>5129</v>
      </c>
      <c r="D76" s="14" t="e">
        <v>#N/A</v>
      </c>
      <c r="E76" s="14" t="s">
        <v>42</v>
      </c>
      <c r="F76" s="14" t="str">
        <f>VLOOKUP(A76,'English Version'!C:H,6,FALSE)</f>
        <v>M Shirt</v>
      </c>
      <c r="G76" s="65" t="e">
        <f>VLOOKUP(A76,'English Version'!C:I,7,FALSE)</f>
        <v>#REF!</v>
      </c>
      <c r="H76" s="68" t="s">
        <v>43</v>
      </c>
      <c r="I76" s="68" t="s">
        <v>43</v>
      </c>
      <c r="J76" s="68" t="s">
        <v>43</v>
      </c>
      <c r="K76" s="68" t="s">
        <v>43</v>
      </c>
      <c r="L76" s="68" t="b">
        <f t="shared" si="1"/>
        <v>1</v>
      </c>
      <c r="M76" s="68" t="s">
        <v>20</v>
      </c>
      <c r="N76" s="68" t="s">
        <v>20</v>
      </c>
      <c r="O76" s="68" t="s">
        <v>20</v>
      </c>
      <c r="P76" s="70" t="str">
        <f>VLOOKUP(A76,'Mollie-Attribute check'!A:O,15,FALSE)</f>
        <v>No Applicable Sustainable Materials</v>
      </c>
      <c r="Q76" s="68" t="str">
        <f>VLOOKUP(A76,'CARLY LOOKUP CHECK'!A:B,2,FALSE)</f>
        <v>N/A</v>
      </c>
      <c r="R76" s="16" t="s">
        <v>20</v>
      </c>
      <c r="S76" s="14" t="s">
        <v>26</v>
      </c>
      <c r="T76" s="14" t="s">
        <v>20</v>
      </c>
      <c r="U76" s="14" t="s">
        <v>20</v>
      </c>
      <c r="V76" s="16" t="str">
        <f>VLOOKUP(REMOVED!$F76,'Recycled Content'!$B$4:$H$67,2,FALSE)</f>
        <v>Packaging Contains at least 60% recycled material</v>
      </c>
      <c r="W76" s="16" t="str">
        <f>VLOOKUP(REMOVED!$F76,'Recycled Content'!$B$4:$H$67,4,FALSE)</f>
        <v>Packaging Contains at least 65% recycled material</v>
      </c>
      <c r="X76" s="16" t="str">
        <f>VLOOKUP(REMOVED!$F76,Recyclability!$B$4:$H$67,2,FALSE)</f>
        <v>Mostly Recyclable Packaging</v>
      </c>
      <c r="Y76" s="16" t="str">
        <f>VLOOKUP(REMOVED!$F76,Recyclability!$B$4:$H$67,4,FALSE)</f>
        <v>N/A</v>
      </c>
    </row>
    <row r="77" spans="1:25" s="13" customFormat="1" ht="32.25" hidden="1" customHeight="1" x14ac:dyDescent="0.75">
      <c r="A77" s="14" t="s">
        <v>5130</v>
      </c>
      <c r="B77" s="14" t="e">
        <v>#N/A</v>
      </c>
      <c r="C77" s="15" t="s">
        <v>5117</v>
      </c>
      <c r="D77" s="14" t="e">
        <v>#N/A</v>
      </c>
      <c r="E77" s="14" t="s">
        <v>42</v>
      </c>
      <c r="F77" s="14" t="str">
        <f>VLOOKUP(A77,'English Version'!C:H,6,FALSE)</f>
        <v>M Shirt</v>
      </c>
      <c r="G77" s="65" t="e">
        <f>VLOOKUP(A77,'English Version'!C:I,7,FALSE)</f>
        <v>#REF!</v>
      </c>
      <c r="H77" s="68" t="s">
        <v>43</v>
      </c>
      <c r="I77" s="68" t="s">
        <v>43</v>
      </c>
      <c r="J77" s="68" t="s">
        <v>43</v>
      </c>
      <c r="K77" s="68" t="s">
        <v>43</v>
      </c>
      <c r="L77" s="68" t="b">
        <f t="shared" si="1"/>
        <v>1</v>
      </c>
      <c r="M77" s="68" t="s">
        <v>20</v>
      </c>
      <c r="N77" s="68" t="s">
        <v>20</v>
      </c>
      <c r="O77" s="68" t="s">
        <v>20</v>
      </c>
      <c r="P77" s="70" t="str">
        <f>VLOOKUP(A77,'Mollie-Attribute check'!A:O,15,FALSE)</f>
        <v>No Applicable Sustainable Materials</v>
      </c>
      <c r="Q77" s="68" t="str">
        <f>VLOOKUP(A77,'CARLY LOOKUP CHECK'!A:B,2,FALSE)</f>
        <v>N/A</v>
      </c>
      <c r="R77" s="16" t="s">
        <v>20</v>
      </c>
      <c r="S77" s="14" t="s">
        <v>20</v>
      </c>
      <c r="T77" s="14" t="s">
        <v>20</v>
      </c>
      <c r="U77" s="14" t="s">
        <v>20</v>
      </c>
      <c r="V77" s="16" t="str">
        <f>VLOOKUP(REMOVED!$F77,'Recycled Content'!$B$4:$H$67,2,FALSE)</f>
        <v>Packaging Contains at least 60% recycled material</v>
      </c>
      <c r="W77" s="16" t="str">
        <f>VLOOKUP(REMOVED!$F77,'Recycled Content'!$B$4:$H$67,4,FALSE)</f>
        <v>Packaging Contains at least 65% recycled material</v>
      </c>
      <c r="X77" s="16" t="str">
        <f>VLOOKUP(REMOVED!$F77,Recyclability!$B$4:$H$67,2,FALSE)</f>
        <v>Mostly Recyclable Packaging</v>
      </c>
      <c r="Y77" s="16" t="str">
        <f>VLOOKUP(REMOVED!$F77,Recyclability!$B$4:$H$67,4,FALSE)</f>
        <v>N/A</v>
      </c>
    </row>
    <row r="78" spans="1:25" s="13" customFormat="1" ht="32.25" hidden="1" customHeight="1" x14ac:dyDescent="0.75">
      <c r="A78" s="14" t="s">
        <v>5131</v>
      </c>
      <c r="B78" s="14" t="s">
        <v>6051</v>
      </c>
      <c r="C78" s="15" t="s">
        <v>5132</v>
      </c>
      <c r="D78" s="14" t="s">
        <v>5133</v>
      </c>
      <c r="E78" s="14" t="s">
        <v>42</v>
      </c>
      <c r="F78" s="14" t="str">
        <f>VLOOKUP(A78,'English Version'!C:H,6,FALSE)</f>
        <v>M Shirt</v>
      </c>
      <c r="G78" s="65" t="e">
        <f>VLOOKUP(A78,'English Version'!C:I,7,FALSE)</f>
        <v>#REF!</v>
      </c>
      <c r="H78" s="68" t="s">
        <v>43</v>
      </c>
      <c r="I78" s="68" t="s">
        <v>43</v>
      </c>
      <c r="J78" s="68" t="s">
        <v>43</v>
      </c>
      <c r="K78" s="68" t="s">
        <v>43</v>
      </c>
      <c r="L78" s="68" t="b">
        <f t="shared" si="1"/>
        <v>1</v>
      </c>
      <c r="M78" s="68" t="s">
        <v>20</v>
      </c>
      <c r="N78" s="68" t="s">
        <v>20</v>
      </c>
      <c r="O78" s="68" t="s">
        <v>20</v>
      </c>
      <c r="P78" s="70" t="str">
        <f>VLOOKUP(A78,'Mollie-Attribute check'!A:O,15,FALSE)</f>
        <v>Organic Cotton</v>
      </c>
      <c r="Q78" s="68" t="str">
        <f>VLOOKUP(A78,'CARLY LOOKUP CHECK'!A:B,2,FALSE)</f>
        <v>N/A</v>
      </c>
      <c r="R78" s="16" t="s">
        <v>20</v>
      </c>
      <c r="S78" s="14" t="s">
        <v>20</v>
      </c>
      <c r="T78" s="14" t="s">
        <v>20</v>
      </c>
      <c r="U78" s="14" t="s">
        <v>20</v>
      </c>
      <c r="V78" s="16" t="str">
        <f>VLOOKUP(REMOVED!$F78,'Recycled Content'!$B$4:$H$67,2,FALSE)</f>
        <v>Packaging Contains at least 60% recycled material</v>
      </c>
      <c r="W78" s="16" t="str">
        <f>VLOOKUP(REMOVED!$F78,'Recycled Content'!$B$4:$H$67,4,FALSE)</f>
        <v>Packaging Contains at least 65% recycled material</v>
      </c>
      <c r="X78" s="16" t="str">
        <f>VLOOKUP(REMOVED!$F78,Recyclability!$B$4:$H$67,2,FALSE)</f>
        <v>Mostly Recyclable Packaging</v>
      </c>
      <c r="Y78" s="16" t="str">
        <f>VLOOKUP(REMOVED!$F78,Recyclability!$B$4:$H$67,4,FALSE)</f>
        <v>N/A</v>
      </c>
    </row>
    <row r="79" spans="1:25" s="13" customFormat="1" ht="32.25" hidden="1" customHeight="1" x14ac:dyDescent="0.75">
      <c r="A79" s="14" t="s">
        <v>5134</v>
      </c>
      <c r="B79" s="14" t="s">
        <v>6052</v>
      </c>
      <c r="C79" s="15" t="s">
        <v>5135</v>
      </c>
      <c r="D79" s="14" t="s">
        <v>5136</v>
      </c>
      <c r="E79" s="14" t="s">
        <v>42</v>
      </c>
      <c r="F79" s="14" t="str">
        <f>VLOOKUP(A79,'English Version'!C:H,6,FALSE)</f>
        <v>M Shirt</v>
      </c>
      <c r="G79" s="65" t="e">
        <f>VLOOKUP(A79,'English Version'!C:I,7,FALSE)</f>
        <v>#REF!</v>
      </c>
      <c r="H79" s="68" t="s">
        <v>43</v>
      </c>
      <c r="I79" s="68" t="s">
        <v>43</v>
      </c>
      <c r="J79" s="68" t="s">
        <v>43</v>
      </c>
      <c r="K79" s="68" t="s">
        <v>43</v>
      </c>
      <c r="L79" s="68" t="b">
        <f t="shared" si="1"/>
        <v>1</v>
      </c>
      <c r="M79" s="68" t="s">
        <v>20</v>
      </c>
      <c r="N79" s="68" t="s">
        <v>20</v>
      </c>
      <c r="O79" s="68" t="s">
        <v>20</v>
      </c>
      <c r="P79" s="70" t="str">
        <f>VLOOKUP(A79,'Mollie-Attribute check'!A:O,15,FALSE)</f>
        <v>No Applicable Sustainable Materials</v>
      </c>
      <c r="Q79" s="68" t="str">
        <f>VLOOKUP(A79,'CARLY LOOKUP CHECK'!A:B,2,FALSE)</f>
        <v>N/A</v>
      </c>
      <c r="R79" s="16" t="s">
        <v>20</v>
      </c>
      <c r="S79" s="14" t="s">
        <v>20</v>
      </c>
      <c r="T79" s="14" t="s">
        <v>20</v>
      </c>
      <c r="U79" s="14" t="s">
        <v>20</v>
      </c>
      <c r="V79" s="16" t="str">
        <f>VLOOKUP(REMOVED!$F79,'Recycled Content'!$B$4:$H$67,2,FALSE)</f>
        <v>Packaging Contains at least 60% recycled material</v>
      </c>
      <c r="W79" s="16" t="str">
        <f>VLOOKUP(REMOVED!$F79,'Recycled Content'!$B$4:$H$67,4,FALSE)</f>
        <v>Packaging Contains at least 65% recycled material</v>
      </c>
      <c r="X79" s="16" t="str">
        <f>VLOOKUP(REMOVED!$F79,Recyclability!$B$4:$H$67,2,FALSE)</f>
        <v>Mostly Recyclable Packaging</v>
      </c>
      <c r="Y79" s="16" t="str">
        <f>VLOOKUP(REMOVED!$F79,Recyclability!$B$4:$H$67,4,FALSE)</f>
        <v>N/A</v>
      </c>
    </row>
    <row r="80" spans="1:25" s="13" customFormat="1" ht="32.25" hidden="1" customHeight="1" x14ac:dyDescent="0.75">
      <c r="A80" s="14" t="s">
        <v>5137</v>
      </c>
      <c r="B80" s="14" t="e">
        <v>#N/A</v>
      </c>
      <c r="C80" s="15" t="s">
        <v>5138</v>
      </c>
      <c r="D80" s="14" t="e">
        <v>#N/A</v>
      </c>
      <c r="E80" s="14" t="s">
        <v>42</v>
      </c>
      <c r="F80" s="14" t="str">
        <f>VLOOKUP(A80,'English Version'!C:H,6,FALSE)</f>
        <v>M Shirt</v>
      </c>
      <c r="G80" s="65" t="e">
        <f>VLOOKUP(A80,'English Version'!C:I,7,FALSE)</f>
        <v>#REF!</v>
      </c>
      <c r="H80" s="68" t="s">
        <v>43</v>
      </c>
      <c r="I80" s="68" t="s">
        <v>43</v>
      </c>
      <c r="J80" s="68" t="s">
        <v>43</v>
      </c>
      <c r="K80" s="68" t="s">
        <v>43</v>
      </c>
      <c r="L80" s="68" t="b">
        <f t="shared" si="1"/>
        <v>1</v>
      </c>
      <c r="M80" s="68" t="s">
        <v>20</v>
      </c>
      <c r="N80" s="68" t="s">
        <v>20</v>
      </c>
      <c r="O80" s="68" t="s">
        <v>20</v>
      </c>
      <c r="P80" s="70" t="str">
        <f>VLOOKUP(A80,'Mollie-Attribute check'!A:O,15,FALSE)</f>
        <v>No Applicable Sustainable Materials</v>
      </c>
      <c r="Q80" s="68" t="str">
        <f>VLOOKUP(A80,'CARLY LOOKUP CHECK'!A:B,2,FALSE)</f>
        <v>N/A</v>
      </c>
      <c r="R80" s="16" t="s">
        <v>20</v>
      </c>
      <c r="S80" s="14" t="s">
        <v>20</v>
      </c>
      <c r="T80" s="14" t="s">
        <v>20</v>
      </c>
      <c r="U80" s="14" t="s">
        <v>20</v>
      </c>
      <c r="V80" s="16" t="str">
        <f>VLOOKUP(REMOVED!$F80,'Recycled Content'!$B$4:$H$67,2,FALSE)</f>
        <v>Packaging Contains at least 60% recycled material</v>
      </c>
      <c r="W80" s="16" t="str">
        <f>VLOOKUP(REMOVED!$F80,'Recycled Content'!$B$4:$H$67,4,FALSE)</f>
        <v>Packaging Contains at least 65% recycled material</v>
      </c>
      <c r="X80" s="16" t="str">
        <f>VLOOKUP(REMOVED!$F80,Recyclability!$B$4:$H$67,2,FALSE)</f>
        <v>Mostly Recyclable Packaging</v>
      </c>
      <c r="Y80" s="16" t="str">
        <f>VLOOKUP(REMOVED!$F80,Recyclability!$B$4:$H$67,4,FALSE)</f>
        <v>N/A</v>
      </c>
    </row>
    <row r="81" spans="1:25" s="13" customFormat="1" ht="32.25" hidden="1" customHeight="1" x14ac:dyDescent="0.75">
      <c r="A81" s="14" t="s">
        <v>5139</v>
      </c>
      <c r="B81" s="14" t="s">
        <v>6053</v>
      </c>
      <c r="C81" s="15" t="s">
        <v>5140</v>
      </c>
      <c r="D81" s="14" t="s">
        <v>5141</v>
      </c>
      <c r="E81" s="14" t="s">
        <v>42</v>
      </c>
      <c r="F81" s="14" t="str">
        <f>VLOOKUP(A81,'English Version'!C:H,6,FALSE)</f>
        <v>M Shirt</v>
      </c>
      <c r="G81" s="65" t="e">
        <f>VLOOKUP(A81,'English Version'!C:I,7,FALSE)</f>
        <v>#REF!</v>
      </c>
      <c r="H81" s="68" t="s">
        <v>43</v>
      </c>
      <c r="I81" s="68" t="s">
        <v>43</v>
      </c>
      <c r="J81" s="68" t="s">
        <v>43</v>
      </c>
      <c r="K81" s="68" t="s">
        <v>43</v>
      </c>
      <c r="L81" s="68" t="b">
        <f t="shared" si="1"/>
        <v>1</v>
      </c>
      <c r="M81" s="68" t="s">
        <v>20</v>
      </c>
      <c r="N81" s="68" t="s">
        <v>20</v>
      </c>
      <c r="O81" s="68" t="s">
        <v>20</v>
      </c>
      <c r="P81" s="70" t="str">
        <f>VLOOKUP(A81,'Mollie-Attribute check'!A:O,15,FALSE)</f>
        <v>Organic Cotton</v>
      </c>
      <c r="Q81" s="68" t="str">
        <f>VLOOKUP(A81,'CARLY LOOKUP CHECK'!A:B,2,FALSE)</f>
        <v>N/A</v>
      </c>
      <c r="R81" s="16" t="s">
        <v>20</v>
      </c>
      <c r="S81" s="14" t="s">
        <v>20</v>
      </c>
      <c r="T81" s="14" t="s">
        <v>20</v>
      </c>
      <c r="U81" s="14" t="s">
        <v>20</v>
      </c>
      <c r="V81" s="16" t="str">
        <f>VLOOKUP(REMOVED!$F81,'Recycled Content'!$B$4:$H$67,2,FALSE)</f>
        <v>Packaging Contains at least 60% recycled material</v>
      </c>
      <c r="W81" s="16" t="str">
        <f>VLOOKUP(REMOVED!$F81,'Recycled Content'!$B$4:$H$67,4,FALSE)</f>
        <v>Packaging Contains at least 65% recycled material</v>
      </c>
      <c r="X81" s="16" t="str">
        <f>VLOOKUP(REMOVED!$F81,Recyclability!$B$4:$H$67,2,FALSE)</f>
        <v>Mostly Recyclable Packaging</v>
      </c>
      <c r="Y81" s="16" t="str">
        <f>VLOOKUP(REMOVED!$F81,Recyclability!$B$4:$H$67,4,FALSE)</f>
        <v>N/A</v>
      </c>
    </row>
    <row r="82" spans="1:25" s="13" customFormat="1" ht="32.25" hidden="1" customHeight="1" x14ac:dyDescent="0.75">
      <c r="A82" s="14" t="s">
        <v>5142</v>
      </c>
      <c r="B82" s="14" t="s">
        <v>6054</v>
      </c>
      <c r="C82" s="15" t="s">
        <v>5143</v>
      </c>
      <c r="D82" s="14" t="s">
        <v>5144</v>
      </c>
      <c r="E82" s="14" t="s">
        <v>42</v>
      </c>
      <c r="F82" s="14" t="str">
        <f>VLOOKUP(A82,'English Version'!C:H,6,FALSE)</f>
        <v>M Shirt</v>
      </c>
      <c r="G82" s="65" t="e">
        <f>VLOOKUP(A82,'English Version'!C:I,7,FALSE)</f>
        <v>#REF!</v>
      </c>
      <c r="H82" s="68" t="s">
        <v>43</v>
      </c>
      <c r="I82" s="68" t="s">
        <v>43</v>
      </c>
      <c r="J82" s="68" t="s">
        <v>43</v>
      </c>
      <c r="K82" s="68" t="s">
        <v>43</v>
      </c>
      <c r="L82" s="68" t="b">
        <f t="shared" si="1"/>
        <v>1</v>
      </c>
      <c r="M82" s="68" t="s">
        <v>20</v>
      </c>
      <c r="N82" s="68" t="s">
        <v>20</v>
      </c>
      <c r="O82" s="68" t="s">
        <v>20</v>
      </c>
      <c r="P82" s="70" t="str">
        <f>VLOOKUP(A82,'Mollie-Attribute check'!A:O,15,FALSE)</f>
        <v>Organic Cotton</v>
      </c>
      <c r="Q82" s="68" t="str">
        <f>VLOOKUP(A82,'CARLY LOOKUP CHECK'!A:B,2,FALSE)</f>
        <v>N/A</v>
      </c>
      <c r="R82" s="16" t="s">
        <v>20</v>
      </c>
      <c r="S82" s="14" t="s">
        <v>20</v>
      </c>
      <c r="T82" s="14" t="s">
        <v>20</v>
      </c>
      <c r="U82" s="14" t="s">
        <v>20</v>
      </c>
      <c r="V82" s="16" t="str">
        <f>VLOOKUP(REMOVED!$F82,'Recycled Content'!$B$4:$H$67,2,FALSE)</f>
        <v>Packaging Contains at least 60% recycled material</v>
      </c>
      <c r="W82" s="16" t="str">
        <f>VLOOKUP(REMOVED!$F82,'Recycled Content'!$B$4:$H$67,4,FALSE)</f>
        <v>Packaging Contains at least 65% recycled material</v>
      </c>
      <c r="X82" s="16" t="str">
        <f>VLOOKUP(REMOVED!$F82,Recyclability!$B$4:$H$67,2,FALSE)</f>
        <v>Mostly Recyclable Packaging</v>
      </c>
      <c r="Y82" s="16" t="str">
        <f>VLOOKUP(REMOVED!$F82,Recyclability!$B$4:$H$67,4,FALSE)</f>
        <v>N/A</v>
      </c>
    </row>
    <row r="83" spans="1:25" s="13" customFormat="1" ht="32.25" hidden="1" customHeight="1" x14ac:dyDescent="0.75">
      <c r="A83" s="14" t="s">
        <v>5145</v>
      </c>
      <c r="B83" s="14" t="s">
        <v>6055</v>
      </c>
      <c r="C83" s="15" t="s">
        <v>5146</v>
      </c>
      <c r="D83" s="14" t="s">
        <v>5147</v>
      </c>
      <c r="E83" s="14" t="s">
        <v>42</v>
      </c>
      <c r="F83" s="14" t="str">
        <f>VLOOKUP(A83,'English Version'!C:H,6,FALSE)</f>
        <v>M Shirt</v>
      </c>
      <c r="G83" s="65" t="e">
        <f>VLOOKUP(A83,'English Version'!C:I,7,FALSE)</f>
        <v>#REF!</v>
      </c>
      <c r="H83" s="68" t="s">
        <v>43</v>
      </c>
      <c r="I83" s="68" t="s">
        <v>43</v>
      </c>
      <c r="J83" s="68" t="s">
        <v>43</v>
      </c>
      <c r="K83" s="68" t="s">
        <v>43</v>
      </c>
      <c r="L83" s="68" t="b">
        <f t="shared" si="1"/>
        <v>1</v>
      </c>
      <c r="M83" s="68" t="s">
        <v>20</v>
      </c>
      <c r="N83" s="68" t="s">
        <v>20</v>
      </c>
      <c r="O83" s="68" t="s">
        <v>20</v>
      </c>
      <c r="P83" s="70" t="str">
        <f>VLOOKUP(A83,'Mollie-Attribute check'!A:O,15,FALSE)</f>
        <v>No Applicable Sustainable Materials</v>
      </c>
      <c r="Q83" s="68" t="str">
        <f>VLOOKUP(A83,'CARLY LOOKUP CHECK'!A:B,2,FALSE)</f>
        <v>N/A</v>
      </c>
      <c r="R83" s="16" t="s">
        <v>20</v>
      </c>
      <c r="S83" s="14" t="s">
        <v>20</v>
      </c>
      <c r="T83" s="14" t="s">
        <v>20</v>
      </c>
      <c r="U83" s="14" t="s">
        <v>20</v>
      </c>
      <c r="V83" s="16" t="str">
        <f>VLOOKUP(REMOVED!$F83,'Recycled Content'!$B$4:$H$67,2,FALSE)</f>
        <v>Packaging Contains at least 60% recycled material</v>
      </c>
      <c r="W83" s="16" t="str">
        <f>VLOOKUP(REMOVED!$F83,'Recycled Content'!$B$4:$H$67,4,FALSE)</f>
        <v>Packaging Contains at least 65% recycled material</v>
      </c>
      <c r="X83" s="16" t="str">
        <f>VLOOKUP(REMOVED!$F83,Recyclability!$B$4:$H$67,2,FALSE)</f>
        <v>Mostly Recyclable Packaging</v>
      </c>
      <c r="Y83" s="16" t="str">
        <f>VLOOKUP(REMOVED!$F83,Recyclability!$B$4:$H$67,4,FALSE)</f>
        <v>N/A</v>
      </c>
    </row>
    <row r="84" spans="1:25" s="13" customFormat="1" ht="32.25" hidden="1" customHeight="1" x14ac:dyDescent="0.75">
      <c r="A84" s="14" t="s">
        <v>5148</v>
      </c>
      <c r="B84" s="14" t="s">
        <v>6056</v>
      </c>
      <c r="C84" s="15" t="s">
        <v>5149</v>
      </c>
      <c r="D84" s="14" t="s">
        <v>5150</v>
      </c>
      <c r="E84" s="14" t="s">
        <v>42</v>
      </c>
      <c r="F84" s="14" t="str">
        <f>VLOOKUP(A84,'English Version'!C:H,6,FALSE)</f>
        <v>M Shirt</v>
      </c>
      <c r="G84" s="65" t="e">
        <f>VLOOKUP(A84,'English Version'!C:I,7,FALSE)</f>
        <v>#REF!</v>
      </c>
      <c r="H84" s="68" t="s">
        <v>43</v>
      </c>
      <c r="I84" s="68" t="s">
        <v>43</v>
      </c>
      <c r="J84" s="68" t="s">
        <v>43</v>
      </c>
      <c r="K84" s="68" t="s">
        <v>43</v>
      </c>
      <c r="L84" s="68" t="b">
        <f t="shared" si="1"/>
        <v>1</v>
      </c>
      <c r="M84" s="68" t="s">
        <v>20</v>
      </c>
      <c r="N84" s="68" t="s">
        <v>20</v>
      </c>
      <c r="O84" s="68" t="s">
        <v>20</v>
      </c>
      <c r="P84" s="70" t="str">
        <f>VLOOKUP(A84,'Mollie-Attribute check'!A:O,15,FALSE)</f>
        <v>No Applicable Sustainable Materials</v>
      </c>
      <c r="Q84" s="68" t="str">
        <f>VLOOKUP(A84,'CARLY LOOKUP CHECK'!A:B,2,FALSE)</f>
        <v>N/A</v>
      </c>
      <c r="R84" s="16" t="s">
        <v>20</v>
      </c>
      <c r="S84" s="14" t="s">
        <v>20</v>
      </c>
      <c r="T84" s="14" t="s">
        <v>20</v>
      </c>
      <c r="U84" s="14" t="s">
        <v>20</v>
      </c>
      <c r="V84" s="16" t="str">
        <f>VLOOKUP(REMOVED!$F84,'Recycled Content'!$B$4:$H$67,2,FALSE)</f>
        <v>Packaging Contains at least 60% recycled material</v>
      </c>
      <c r="W84" s="16" t="str">
        <f>VLOOKUP(REMOVED!$F84,'Recycled Content'!$B$4:$H$67,4,FALSE)</f>
        <v>Packaging Contains at least 65% recycled material</v>
      </c>
      <c r="X84" s="16" t="str">
        <f>VLOOKUP(REMOVED!$F84,Recyclability!$B$4:$H$67,2,FALSE)</f>
        <v>Mostly Recyclable Packaging</v>
      </c>
      <c r="Y84" s="16" t="str">
        <f>VLOOKUP(REMOVED!$F84,Recyclability!$B$4:$H$67,4,FALSE)</f>
        <v>N/A</v>
      </c>
    </row>
    <row r="85" spans="1:25" s="13" customFormat="1" ht="32.25" hidden="1" customHeight="1" x14ac:dyDescent="0.75">
      <c r="A85" s="14" t="s">
        <v>5151</v>
      </c>
      <c r="B85" s="14" t="s">
        <v>6057</v>
      </c>
      <c r="C85" s="15" t="s">
        <v>5152</v>
      </c>
      <c r="D85" s="14" t="s">
        <v>5153</v>
      </c>
      <c r="E85" s="14" t="s">
        <v>42</v>
      </c>
      <c r="F85" s="14" t="str">
        <f>VLOOKUP(A85,'English Version'!C:H,6,FALSE)</f>
        <v>M Shirt</v>
      </c>
      <c r="G85" s="65" t="e">
        <f>VLOOKUP(A85,'English Version'!C:I,7,FALSE)</f>
        <v>#REF!</v>
      </c>
      <c r="H85" s="68" t="s">
        <v>43</v>
      </c>
      <c r="I85" s="68" t="s">
        <v>43</v>
      </c>
      <c r="J85" s="68" t="s">
        <v>43</v>
      </c>
      <c r="K85" s="68" t="s">
        <v>43</v>
      </c>
      <c r="L85" s="68" t="b">
        <f t="shared" si="1"/>
        <v>1</v>
      </c>
      <c r="M85" s="68" t="s">
        <v>20</v>
      </c>
      <c r="N85" s="68" t="s">
        <v>20</v>
      </c>
      <c r="O85" s="68" t="s">
        <v>20</v>
      </c>
      <c r="P85" s="70" t="str">
        <f>VLOOKUP(A85,'Mollie-Attribute check'!A:O,15,FALSE)</f>
        <v>No Applicable Sustainable Materials</v>
      </c>
      <c r="Q85" s="68" t="str">
        <f>VLOOKUP(A85,'CARLY LOOKUP CHECK'!A:B,2,FALSE)</f>
        <v>N/A</v>
      </c>
      <c r="R85" s="16" t="s">
        <v>20</v>
      </c>
      <c r="S85" s="14" t="s">
        <v>20</v>
      </c>
      <c r="T85" s="14" t="s">
        <v>20</v>
      </c>
      <c r="U85" s="14" t="s">
        <v>20</v>
      </c>
      <c r="V85" s="16" t="str">
        <f>VLOOKUP(REMOVED!$F85,'Recycled Content'!$B$4:$H$67,2,FALSE)</f>
        <v>Packaging Contains at least 60% recycled material</v>
      </c>
      <c r="W85" s="16" t="str">
        <f>VLOOKUP(REMOVED!$F85,'Recycled Content'!$B$4:$H$67,4,FALSE)</f>
        <v>Packaging Contains at least 65% recycled material</v>
      </c>
      <c r="X85" s="16" t="str">
        <f>VLOOKUP(REMOVED!$F85,Recyclability!$B$4:$H$67,2,FALSE)</f>
        <v>Mostly Recyclable Packaging</v>
      </c>
      <c r="Y85" s="16" t="str">
        <f>VLOOKUP(REMOVED!$F85,Recyclability!$B$4:$H$67,4,FALSE)</f>
        <v>N/A</v>
      </c>
    </row>
    <row r="86" spans="1:25" s="13" customFormat="1" ht="32.25" hidden="1" customHeight="1" x14ac:dyDescent="0.75">
      <c r="A86" s="14" t="s">
        <v>5154</v>
      </c>
      <c r="B86" s="14" t="e">
        <v>#N/A</v>
      </c>
      <c r="C86" s="15" t="s">
        <v>5155</v>
      </c>
      <c r="D86" s="14" t="e">
        <v>#N/A</v>
      </c>
      <c r="E86" s="14" t="s">
        <v>42</v>
      </c>
      <c r="F86" s="14" t="str">
        <f>VLOOKUP(A86,'English Version'!C:H,6,FALSE)</f>
        <v>M Shirt</v>
      </c>
      <c r="G86" s="65" t="e">
        <f>VLOOKUP(A86,'English Version'!C:I,7,FALSE)</f>
        <v>#REF!</v>
      </c>
      <c r="H86" s="68" t="s">
        <v>43</v>
      </c>
      <c r="I86" s="68" t="s">
        <v>43</v>
      </c>
      <c r="J86" s="68" t="s">
        <v>43</v>
      </c>
      <c r="K86" s="68" t="s">
        <v>43</v>
      </c>
      <c r="L86" s="68" t="b">
        <f t="shared" si="1"/>
        <v>1</v>
      </c>
      <c r="M86" s="68" t="s">
        <v>20</v>
      </c>
      <c r="N86" s="68" t="s">
        <v>20</v>
      </c>
      <c r="O86" s="68" t="s">
        <v>20</v>
      </c>
      <c r="P86" s="70" t="str">
        <f>VLOOKUP(A86,'Mollie-Attribute check'!A:O,15,FALSE)</f>
        <v>No Applicable Sustainable Materials</v>
      </c>
      <c r="Q86" s="68" t="str">
        <f>VLOOKUP(A86,'CARLY LOOKUP CHECK'!A:B,2,FALSE)</f>
        <v>N/A</v>
      </c>
      <c r="R86" s="16" t="s">
        <v>20</v>
      </c>
      <c r="S86" s="14" t="s">
        <v>20</v>
      </c>
      <c r="T86" s="14" t="s">
        <v>20</v>
      </c>
      <c r="U86" s="14" t="s">
        <v>20</v>
      </c>
      <c r="V86" s="16" t="str">
        <f>VLOOKUP(REMOVED!$F86,'Recycled Content'!$B$4:$H$67,2,FALSE)</f>
        <v>Packaging Contains at least 60% recycled material</v>
      </c>
      <c r="W86" s="16" t="str">
        <f>VLOOKUP(REMOVED!$F86,'Recycled Content'!$B$4:$H$67,4,FALSE)</f>
        <v>Packaging Contains at least 65% recycled material</v>
      </c>
      <c r="X86" s="16" t="str">
        <f>VLOOKUP(REMOVED!$F86,Recyclability!$B$4:$H$67,2,FALSE)</f>
        <v>Mostly Recyclable Packaging</v>
      </c>
      <c r="Y86" s="16" t="str">
        <f>VLOOKUP(REMOVED!$F86,Recyclability!$B$4:$H$67,4,FALSE)</f>
        <v>N/A</v>
      </c>
    </row>
    <row r="87" spans="1:25" s="13" customFormat="1" ht="32.25" hidden="1" customHeight="1" x14ac:dyDescent="0.75">
      <c r="A87" s="14" t="s">
        <v>5156</v>
      </c>
      <c r="B87" s="14" t="e">
        <v>#N/A</v>
      </c>
      <c r="C87" s="15" t="s">
        <v>5119</v>
      </c>
      <c r="D87" s="14" t="e">
        <v>#N/A</v>
      </c>
      <c r="E87" s="14" t="s">
        <v>42</v>
      </c>
      <c r="F87" s="14" t="str">
        <f>VLOOKUP(A87,'English Version'!C:H,6,FALSE)</f>
        <v>M Shirt</v>
      </c>
      <c r="G87" s="65" t="e">
        <f>VLOOKUP(A87,'English Version'!C:I,7,FALSE)</f>
        <v>#REF!</v>
      </c>
      <c r="H87" s="68" t="s">
        <v>43</v>
      </c>
      <c r="I87" s="68" t="s">
        <v>43</v>
      </c>
      <c r="J87" s="68" t="s">
        <v>43</v>
      </c>
      <c r="K87" s="68" t="s">
        <v>43</v>
      </c>
      <c r="L87" s="68" t="b">
        <f t="shared" si="1"/>
        <v>1</v>
      </c>
      <c r="M87" s="68" t="s">
        <v>20</v>
      </c>
      <c r="N87" s="68" t="s">
        <v>20</v>
      </c>
      <c r="O87" s="68" t="s">
        <v>20</v>
      </c>
      <c r="P87" s="70" t="str">
        <f>VLOOKUP(A87,'Mollie-Attribute check'!A:O,15,FALSE)</f>
        <v>No Applicable Sustainable Materials</v>
      </c>
      <c r="Q87" s="68" t="str">
        <f>VLOOKUP(A87,'CARLY LOOKUP CHECK'!A:B,2,FALSE)</f>
        <v>N/A</v>
      </c>
      <c r="R87" s="16" t="s">
        <v>20</v>
      </c>
      <c r="S87" s="14" t="s">
        <v>20</v>
      </c>
      <c r="T87" s="14" t="s">
        <v>20</v>
      </c>
      <c r="U87" s="14" t="s">
        <v>20</v>
      </c>
      <c r="V87" s="16" t="str">
        <f>VLOOKUP(REMOVED!$F87,'Recycled Content'!$B$4:$H$67,2,FALSE)</f>
        <v>Packaging Contains at least 60% recycled material</v>
      </c>
      <c r="W87" s="16" t="str">
        <f>VLOOKUP(REMOVED!$F87,'Recycled Content'!$B$4:$H$67,4,FALSE)</f>
        <v>Packaging Contains at least 65% recycled material</v>
      </c>
      <c r="X87" s="16" t="str">
        <f>VLOOKUP(REMOVED!$F87,Recyclability!$B$4:$H$67,2,FALSE)</f>
        <v>Mostly Recyclable Packaging</v>
      </c>
      <c r="Y87" s="16" t="str">
        <f>VLOOKUP(REMOVED!$F87,Recyclability!$B$4:$H$67,4,FALSE)</f>
        <v>N/A</v>
      </c>
    </row>
    <row r="88" spans="1:25" s="13" customFormat="1" ht="32.25" hidden="1" customHeight="1" x14ac:dyDescent="0.75">
      <c r="A88" s="14" t="s">
        <v>5157</v>
      </c>
      <c r="B88" s="14" t="s">
        <v>6058</v>
      </c>
      <c r="C88" s="15" t="s">
        <v>5158</v>
      </c>
      <c r="D88" s="14" t="s">
        <v>5159</v>
      </c>
      <c r="E88" s="14" t="s">
        <v>42</v>
      </c>
      <c r="F88" s="14" t="str">
        <f>VLOOKUP(A88,'English Version'!C:H,6,FALSE)</f>
        <v>M Shirt</v>
      </c>
      <c r="G88" s="65" t="e">
        <f>VLOOKUP(A88,'English Version'!C:I,7,FALSE)</f>
        <v>#REF!</v>
      </c>
      <c r="H88" s="68" t="s">
        <v>43</v>
      </c>
      <c r="I88" s="68" t="s">
        <v>43</v>
      </c>
      <c r="J88" s="68" t="s">
        <v>43</v>
      </c>
      <c r="K88" s="68" t="s">
        <v>43</v>
      </c>
      <c r="L88" s="68" t="b">
        <f t="shared" si="1"/>
        <v>1</v>
      </c>
      <c r="M88" s="68" t="s">
        <v>20</v>
      </c>
      <c r="N88" s="68" t="s">
        <v>20</v>
      </c>
      <c r="O88" s="68" t="s">
        <v>20</v>
      </c>
      <c r="P88" s="70" t="str">
        <f>VLOOKUP(A88,'Mollie-Attribute check'!A:O,15,FALSE)</f>
        <v>Organic Cotton</v>
      </c>
      <c r="Q88" s="68" t="str">
        <f>VLOOKUP(A88,'CARLY LOOKUP CHECK'!A:B,2,FALSE)</f>
        <v>N/A</v>
      </c>
      <c r="R88" s="16" t="s">
        <v>20</v>
      </c>
      <c r="S88" s="14" t="s">
        <v>20</v>
      </c>
      <c r="T88" s="14" t="s">
        <v>20</v>
      </c>
      <c r="U88" s="14" t="s">
        <v>20</v>
      </c>
      <c r="V88" s="16" t="str">
        <f>VLOOKUP(REMOVED!$F88,'Recycled Content'!$B$4:$H$67,2,FALSE)</f>
        <v>Packaging Contains at least 60% recycled material</v>
      </c>
      <c r="W88" s="16" t="str">
        <f>VLOOKUP(REMOVED!$F88,'Recycled Content'!$B$4:$H$67,4,FALSE)</f>
        <v>Packaging Contains at least 65% recycled material</v>
      </c>
      <c r="X88" s="16" t="str">
        <f>VLOOKUP(REMOVED!$F88,Recyclability!$B$4:$H$67,2,FALSE)</f>
        <v>Mostly Recyclable Packaging</v>
      </c>
      <c r="Y88" s="16" t="str">
        <f>VLOOKUP(REMOVED!$F88,Recyclability!$B$4:$H$67,4,FALSE)</f>
        <v>N/A</v>
      </c>
    </row>
    <row r="89" spans="1:25" s="13" customFormat="1" ht="32.25" hidden="1" customHeight="1" x14ac:dyDescent="0.75">
      <c r="A89" s="14" t="s">
        <v>5160</v>
      </c>
      <c r="B89" s="14" t="e">
        <v>#N/A</v>
      </c>
      <c r="C89" s="15" t="s">
        <v>5161</v>
      </c>
      <c r="D89" s="14" t="e">
        <v>#N/A</v>
      </c>
      <c r="E89" s="14" t="s">
        <v>42</v>
      </c>
      <c r="F89" s="14" t="str">
        <f>VLOOKUP(A89,'English Version'!C:H,6,FALSE)</f>
        <v>M Shirt</v>
      </c>
      <c r="G89" s="65" t="e">
        <f>VLOOKUP(A89,'English Version'!C:I,7,FALSE)</f>
        <v>#REF!</v>
      </c>
      <c r="H89" s="68" t="s">
        <v>298</v>
      </c>
      <c r="I89" s="68" t="s">
        <v>298</v>
      </c>
      <c r="J89" s="68" t="s">
        <v>298</v>
      </c>
      <c r="K89" s="68" t="s">
        <v>298</v>
      </c>
      <c r="L89" s="68" t="b">
        <f t="shared" si="1"/>
        <v>1</v>
      </c>
      <c r="M89" s="68" t="s">
        <v>20</v>
      </c>
      <c r="N89" s="68" t="s">
        <v>20</v>
      </c>
      <c r="O89" s="68" t="s">
        <v>20</v>
      </c>
      <c r="P89" s="70" t="str">
        <f>VLOOKUP(A89,'Mollie-Attribute check'!A:O,15,FALSE)</f>
        <v>Cotton in Conversion</v>
      </c>
      <c r="Q89" s="68" t="str">
        <f>VLOOKUP(A89,'CARLY LOOKUP CHECK'!A:B,2,FALSE)</f>
        <v>N/A</v>
      </c>
      <c r="R89" s="16" t="s">
        <v>20</v>
      </c>
      <c r="S89" s="14" t="s">
        <v>20</v>
      </c>
      <c r="T89" s="14" t="s">
        <v>20</v>
      </c>
      <c r="U89" s="14" t="s">
        <v>20</v>
      </c>
      <c r="V89" s="16" t="str">
        <f>VLOOKUP(REMOVED!$F89,'Recycled Content'!$B$4:$H$67,2,FALSE)</f>
        <v>Packaging Contains at least 60% recycled material</v>
      </c>
      <c r="W89" s="16" t="str">
        <f>VLOOKUP(REMOVED!$F89,'Recycled Content'!$B$4:$H$67,4,FALSE)</f>
        <v>Packaging Contains at least 65% recycled material</v>
      </c>
      <c r="X89" s="16" t="str">
        <f>VLOOKUP(REMOVED!$F89,Recyclability!$B$4:$H$67,2,FALSE)</f>
        <v>Mostly Recyclable Packaging</v>
      </c>
      <c r="Y89" s="16" t="str">
        <f>VLOOKUP(REMOVED!$F89,Recyclability!$B$4:$H$67,4,FALSE)</f>
        <v>N/A</v>
      </c>
    </row>
    <row r="90" spans="1:25" s="13" customFormat="1" ht="32.25" hidden="1" customHeight="1" x14ac:dyDescent="0.75">
      <c r="A90" s="14" t="s">
        <v>5162</v>
      </c>
      <c r="B90" s="14" t="s">
        <v>6059</v>
      </c>
      <c r="C90" s="15" t="s">
        <v>5163</v>
      </c>
      <c r="D90" s="14" t="s">
        <v>5164</v>
      </c>
      <c r="E90" s="14" t="s">
        <v>42</v>
      </c>
      <c r="F90" s="14" t="str">
        <f>VLOOKUP(A90,'English Version'!C:H,6,FALSE)</f>
        <v>M Shirt</v>
      </c>
      <c r="G90" s="65" t="e">
        <f>VLOOKUP(A90,'English Version'!C:I,7,FALSE)</f>
        <v>#REF!</v>
      </c>
      <c r="H90" s="68" t="s">
        <v>43</v>
      </c>
      <c r="I90" s="68" t="s">
        <v>43</v>
      </c>
      <c r="J90" s="68" t="s">
        <v>43</v>
      </c>
      <c r="K90" s="68" t="s">
        <v>43</v>
      </c>
      <c r="L90" s="68" t="b">
        <f t="shared" si="1"/>
        <v>1</v>
      </c>
      <c r="M90" s="68" t="s">
        <v>20</v>
      </c>
      <c r="N90" s="68" t="s">
        <v>20</v>
      </c>
      <c r="O90" s="68" t="s">
        <v>20</v>
      </c>
      <c r="P90" s="70" t="str">
        <f>VLOOKUP(A90,'Mollie-Attribute check'!A:O,15,FALSE)</f>
        <v>No Applicable Sustainable Materials</v>
      </c>
      <c r="Q90" s="68" t="str">
        <f>VLOOKUP(A90,'CARLY LOOKUP CHECK'!A:B,2,FALSE)</f>
        <v>N/A</v>
      </c>
      <c r="R90" s="16" t="s">
        <v>20</v>
      </c>
      <c r="S90" s="14" t="s">
        <v>20</v>
      </c>
      <c r="T90" s="14" t="s">
        <v>20</v>
      </c>
      <c r="U90" s="14" t="s">
        <v>20</v>
      </c>
      <c r="V90" s="16" t="str">
        <f>VLOOKUP(REMOVED!$F90,'Recycled Content'!$B$4:$H$67,2,FALSE)</f>
        <v>Packaging Contains at least 60% recycled material</v>
      </c>
      <c r="W90" s="16" t="str">
        <f>VLOOKUP(REMOVED!$F90,'Recycled Content'!$B$4:$H$67,4,FALSE)</f>
        <v>Packaging Contains at least 65% recycled material</v>
      </c>
      <c r="X90" s="16" t="str">
        <f>VLOOKUP(REMOVED!$F90,Recyclability!$B$4:$H$67,2,FALSE)</f>
        <v>Mostly Recyclable Packaging</v>
      </c>
      <c r="Y90" s="16" t="str">
        <f>VLOOKUP(REMOVED!$F90,Recyclability!$B$4:$H$67,4,FALSE)</f>
        <v>N/A</v>
      </c>
    </row>
    <row r="91" spans="1:25" s="13" customFormat="1" ht="32.25" hidden="1" customHeight="1" x14ac:dyDescent="0.75">
      <c r="A91" s="14" t="s">
        <v>5165</v>
      </c>
      <c r="B91" s="14" t="e">
        <v>#N/A</v>
      </c>
      <c r="C91" s="15" t="s">
        <v>5166</v>
      </c>
      <c r="D91" s="14" t="e">
        <v>#N/A</v>
      </c>
      <c r="E91" s="14" t="s">
        <v>42</v>
      </c>
      <c r="F91" s="14" t="str">
        <f>VLOOKUP(A91,'English Version'!C:H,6,FALSE)</f>
        <v>M Shirt</v>
      </c>
      <c r="G91" s="65" t="e">
        <f>VLOOKUP(A91,'English Version'!C:I,7,FALSE)</f>
        <v>#REF!</v>
      </c>
      <c r="H91" s="68" t="s">
        <v>43</v>
      </c>
      <c r="I91" s="68" t="s">
        <v>43</v>
      </c>
      <c r="J91" s="68" t="s">
        <v>43</v>
      </c>
      <c r="K91" s="68" t="s">
        <v>43</v>
      </c>
      <c r="L91" s="68" t="b">
        <f t="shared" si="1"/>
        <v>1</v>
      </c>
      <c r="M91" s="68" t="s">
        <v>20</v>
      </c>
      <c r="N91" s="68" t="s">
        <v>20</v>
      </c>
      <c r="O91" s="68" t="s">
        <v>20</v>
      </c>
      <c r="P91" s="70" t="str">
        <f>VLOOKUP(A91,'Mollie-Attribute check'!A:O,15,FALSE)</f>
        <v>Organic Cotton</v>
      </c>
      <c r="Q91" s="68" t="str">
        <f>VLOOKUP(A91,'CARLY LOOKUP CHECK'!A:B,2,FALSE)</f>
        <v>N/A</v>
      </c>
      <c r="R91" s="16" t="s">
        <v>20</v>
      </c>
      <c r="S91" s="14" t="s">
        <v>20</v>
      </c>
      <c r="T91" s="14" t="s">
        <v>20</v>
      </c>
      <c r="U91" s="14" t="s">
        <v>20</v>
      </c>
      <c r="V91" s="16" t="str">
        <f>VLOOKUP(REMOVED!$F91,'Recycled Content'!$B$4:$H$67,2,FALSE)</f>
        <v>Packaging Contains at least 60% recycled material</v>
      </c>
      <c r="W91" s="16" t="str">
        <f>VLOOKUP(REMOVED!$F91,'Recycled Content'!$B$4:$H$67,4,FALSE)</f>
        <v>Packaging Contains at least 65% recycled material</v>
      </c>
      <c r="X91" s="16" t="str">
        <f>VLOOKUP(REMOVED!$F91,Recyclability!$B$4:$H$67,2,FALSE)</f>
        <v>Mostly Recyclable Packaging</v>
      </c>
      <c r="Y91" s="16" t="str">
        <f>VLOOKUP(REMOVED!$F91,Recyclability!$B$4:$H$67,4,FALSE)</f>
        <v>N/A</v>
      </c>
    </row>
    <row r="92" spans="1:25" s="13" customFormat="1" ht="32.25" hidden="1" customHeight="1" x14ac:dyDescent="0.75">
      <c r="A92" s="14" t="s">
        <v>5167</v>
      </c>
      <c r="B92" s="14" t="s">
        <v>6060</v>
      </c>
      <c r="C92" s="15" t="s">
        <v>5168</v>
      </c>
      <c r="D92" s="14" t="s">
        <v>5169</v>
      </c>
      <c r="E92" s="14" t="s">
        <v>42</v>
      </c>
      <c r="F92" s="14" t="str">
        <f>VLOOKUP(A92,'English Version'!C:H,6,FALSE)</f>
        <v>M Shirt</v>
      </c>
      <c r="G92" s="65" t="e">
        <f>VLOOKUP(A92,'English Version'!C:I,7,FALSE)</f>
        <v>#REF!</v>
      </c>
      <c r="H92" s="68" t="s">
        <v>43</v>
      </c>
      <c r="I92" s="68" t="s">
        <v>43</v>
      </c>
      <c r="J92" s="68" t="s">
        <v>43</v>
      </c>
      <c r="K92" s="68" t="s">
        <v>43</v>
      </c>
      <c r="L92" s="68" t="b">
        <f t="shared" si="1"/>
        <v>1</v>
      </c>
      <c r="M92" s="68" t="s">
        <v>20</v>
      </c>
      <c r="N92" s="68" t="s">
        <v>20</v>
      </c>
      <c r="O92" s="68" t="s">
        <v>20</v>
      </c>
      <c r="P92" s="70" t="str">
        <f>VLOOKUP(A92,'Mollie-Attribute check'!A:O,15,FALSE)</f>
        <v>Other sustainable material</v>
      </c>
      <c r="Q92" s="68" t="str">
        <f>VLOOKUP(A92,'CARLY LOOKUP CHECK'!A:B,2,FALSE)</f>
        <v>N/A</v>
      </c>
      <c r="R92" s="16" t="s">
        <v>20</v>
      </c>
      <c r="S92" s="14" t="s">
        <v>20</v>
      </c>
      <c r="T92" s="14" t="s">
        <v>20</v>
      </c>
      <c r="U92" s="14" t="s">
        <v>20</v>
      </c>
      <c r="V92" s="16" t="str">
        <f>VLOOKUP(REMOVED!$F92,'Recycled Content'!$B$4:$H$67,2,FALSE)</f>
        <v>Packaging Contains at least 60% recycled material</v>
      </c>
      <c r="W92" s="16" t="str">
        <f>VLOOKUP(REMOVED!$F92,'Recycled Content'!$B$4:$H$67,4,FALSE)</f>
        <v>Packaging Contains at least 65% recycled material</v>
      </c>
      <c r="X92" s="16" t="str">
        <f>VLOOKUP(REMOVED!$F92,Recyclability!$B$4:$H$67,2,FALSE)</f>
        <v>Mostly Recyclable Packaging</v>
      </c>
      <c r="Y92" s="16" t="str">
        <f>VLOOKUP(REMOVED!$F92,Recyclability!$B$4:$H$67,4,FALSE)</f>
        <v>N/A</v>
      </c>
    </row>
    <row r="93" spans="1:25" s="13" customFormat="1" ht="32.25" hidden="1" customHeight="1" x14ac:dyDescent="0.75">
      <c r="A93" s="14" t="s">
        <v>5170</v>
      </c>
      <c r="B93" s="14" t="s">
        <v>6061</v>
      </c>
      <c r="C93" s="15" t="s">
        <v>5171</v>
      </c>
      <c r="D93" s="14" t="s">
        <v>5172</v>
      </c>
      <c r="E93" s="14" t="s">
        <v>42</v>
      </c>
      <c r="F93" s="14" t="str">
        <f>VLOOKUP(A93,'English Version'!C:H,6,FALSE)</f>
        <v>M Shirt</v>
      </c>
      <c r="G93" s="65" t="e">
        <f>VLOOKUP(A93,'English Version'!C:I,7,FALSE)</f>
        <v>#REF!</v>
      </c>
      <c r="H93" s="68" t="s">
        <v>43</v>
      </c>
      <c r="I93" s="68" t="s">
        <v>43</v>
      </c>
      <c r="J93" s="68" t="s">
        <v>43</v>
      </c>
      <c r="K93" s="68" t="s">
        <v>43</v>
      </c>
      <c r="L93" s="68" t="b">
        <f t="shared" si="1"/>
        <v>1</v>
      </c>
      <c r="M93" s="68" t="s">
        <v>20</v>
      </c>
      <c r="N93" s="68" t="s">
        <v>20</v>
      </c>
      <c r="O93" s="68" t="s">
        <v>20</v>
      </c>
      <c r="P93" s="70" t="str">
        <f>VLOOKUP(A93,'Mollie-Attribute check'!A:O,15,FALSE)</f>
        <v>No Applicable Sustainable Materials</v>
      </c>
      <c r="Q93" s="68" t="str">
        <f>VLOOKUP(A93,'CARLY LOOKUP CHECK'!A:B,2,FALSE)</f>
        <v>N/A</v>
      </c>
      <c r="R93" s="16" t="s">
        <v>20</v>
      </c>
      <c r="S93" s="14" t="s">
        <v>20</v>
      </c>
      <c r="T93" s="14" t="s">
        <v>20</v>
      </c>
      <c r="U93" s="14" t="s">
        <v>20</v>
      </c>
      <c r="V93" s="16" t="str">
        <f>VLOOKUP(REMOVED!$F93,'Recycled Content'!$B$4:$H$67,2,FALSE)</f>
        <v>Packaging Contains at least 60% recycled material</v>
      </c>
      <c r="W93" s="16" t="str">
        <f>VLOOKUP(REMOVED!$F93,'Recycled Content'!$B$4:$H$67,4,FALSE)</f>
        <v>Packaging Contains at least 65% recycled material</v>
      </c>
      <c r="X93" s="16" t="str">
        <f>VLOOKUP(REMOVED!$F93,Recyclability!$B$4:$H$67,2,FALSE)</f>
        <v>Mostly Recyclable Packaging</v>
      </c>
      <c r="Y93" s="16" t="str">
        <f>VLOOKUP(REMOVED!$F93,Recyclability!$B$4:$H$67,4,FALSE)</f>
        <v>N/A</v>
      </c>
    </row>
    <row r="94" spans="1:25" s="13" customFormat="1" ht="32.25" customHeight="1" x14ac:dyDescent="0.75">
      <c r="A94" s="14" t="s">
        <v>5173</v>
      </c>
      <c r="B94" s="14" t="e">
        <v>#N/A</v>
      </c>
      <c r="C94" s="15" t="s">
        <v>5174</v>
      </c>
      <c r="D94" s="14" t="e">
        <v>#N/A</v>
      </c>
      <c r="E94" s="14" t="s">
        <v>42</v>
      </c>
      <c r="F94" s="14" t="str">
        <f>VLOOKUP(A94,'English Version'!C:H,6,FALSE)</f>
        <v>M Shirt</v>
      </c>
      <c r="G94" s="65" t="e">
        <f>VLOOKUP(A94,'English Version'!C:I,7,FALSE)</f>
        <v>#REF!</v>
      </c>
      <c r="H94" s="68" t="s">
        <v>43</v>
      </c>
      <c r="I94" s="68" t="s">
        <v>43</v>
      </c>
      <c r="J94" s="68" t="s">
        <v>43</v>
      </c>
      <c r="K94" s="68" t="s">
        <v>43</v>
      </c>
      <c r="L94" s="68" t="b">
        <f t="shared" si="1"/>
        <v>1</v>
      </c>
      <c r="M94" s="68" t="s">
        <v>20</v>
      </c>
      <c r="N94" s="68" t="s">
        <v>20</v>
      </c>
      <c r="O94" s="68" t="s">
        <v>20</v>
      </c>
      <c r="P94" s="70" t="str">
        <f>VLOOKUP(A94,'Mollie-Attribute check'!A:O,15,FALSE)</f>
        <v>No Applicable Sustainable Materials</v>
      </c>
      <c r="Q94" s="68" t="str">
        <f>VLOOKUP(A94,'CARLY LOOKUP CHECK'!A:B,2,FALSE)</f>
        <v>N/A</v>
      </c>
      <c r="R94" s="16" t="s">
        <v>20</v>
      </c>
      <c r="S94" s="14" t="s">
        <v>281</v>
      </c>
      <c r="T94" s="14" t="s">
        <v>20</v>
      </c>
      <c r="U94" s="14" t="s">
        <v>20</v>
      </c>
      <c r="V94" s="16" t="str">
        <f>VLOOKUP(REMOVED!$F94,'Recycled Content'!$B$4:$H$67,2,FALSE)</f>
        <v>Packaging Contains at least 60% recycled material</v>
      </c>
      <c r="W94" s="16" t="str">
        <f>VLOOKUP(REMOVED!$F94,'Recycled Content'!$B$4:$H$67,4,FALSE)</f>
        <v>Packaging Contains at least 65% recycled material</v>
      </c>
      <c r="X94" s="16" t="str">
        <f>VLOOKUP(REMOVED!$F94,Recyclability!$B$4:$H$67,2,FALSE)</f>
        <v>Mostly Recyclable Packaging</v>
      </c>
      <c r="Y94" s="16" t="str">
        <f>VLOOKUP(REMOVED!$F94,Recyclability!$B$4:$H$67,4,FALSE)</f>
        <v>N/A</v>
      </c>
    </row>
    <row r="95" spans="1:25" s="13" customFormat="1" ht="32.25" customHeight="1" x14ac:dyDescent="0.75">
      <c r="A95" s="14" t="s">
        <v>5175</v>
      </c>
      <c r="B95" s="14" t="e">
        <v>#N/A</v>
      </c>
      <c r="C95" s="15" t="s">
        <v>5176</v>
      </c>
      <c r="D95" s="14" t="e">
        <v>#N/A</v>
      </c>
      <c r="E95" s="14" t="s">
        <v>42</v>
      </c>
      <c r="F95" s="14" t="str">
        <f>VLOOKUP(A95,'English Version'!C:H,6,FALSE)</f>
        <v>M Shirt</v>
      </c>
      <c r="G95" s="65" t="e">
        <f>VLOOKUP(A95,'English Version'!C:I,7,FALSE)</f>
        <v>#REF!</v>
      </c>
      <c r="H95" s="68" t="s">
        <v>43</v>
      </c>
      <c r="I95" s="68" t="s">
        <v>43</v>
      </c>
      <c r="J95" s="68" t="s">
        <v>43</v>
      </c>
      <c r="K95" s="68" t="s">
        <v>43</v>
      </c>
      <c r="L95" s="68" t="b">
        <f t="shared" si="1"/>
        <v>1</v>
      </c>
      <c r="M95" s="68" t="s">
        <v>20</v>
      </c>
      <c r="N95" s="68" t="s">
        <v>20</v>
      </c>
      <c r="O95" s="68" t="s">
        <v>20</v>
      </c>
      <c r="P95" s="70" t="str">
        <f>VLOOKUP(A95,'Mollie-Attribute check'!A:O,15,FALSE)</f>
        <v>No Applicable Sustainable Materials</v>
      </c>
      <c r="Q95" s="68" t="str">
        <f>VLOOKUP(A95,'CARLY LOOKUP CHECK'!A:B,2,FALSE)</f>
        <v>N/A</v>
      </c>
      <c r="R95" s="16" t="s">
        <v>20</v>
      </c>
      <c r="S95" s="14" t="s">
        <v>281</v>
      </c>
      <c r="T95" s="14" t="s">
        <v>20</v>
      </c>
      <c r="U95" s="14" t="s">
        <v>20</v>
      </c>
      <c r="V95" s="16" t="str">
        <f>VLOOKUP(REMOVED!$F95,'Recycled Content'!$B$4:$H$67,2,FALSE)</f>
        <v>Packaging Contains at least 60% recycled material</v>
      </c>
      <c r="W95" s="16" t="str">
        <f>VLOOKUP(REMOVED!$F95,'Recycled Content'!$B$4:$H$67,4,FALSE)</f>
        <v>Packaging Contains at least 65% recycled material</v>
      </c>
      <c r="X95" s="16" t="str">
        <f>VLOOKUP(REMOVED!$F95,Recyclability!$B$4:$H$67,2,FALSE)</f>
        <v>Mostly Recyclable Packaging</v>
      </c>
      <c r="Y95" s="16" t="str">
        <f>VLOOKUP(REMOVED!$F95,Recyclability!$B$4:$H$67,4,FALSE)</f>
        <v>N/A</v>
      </c>
    </row>
    <row r="96" spans="1:25" s="13" customFormat="1" ht="32.25" customHeight="1" x14ac:dyDescent="0.75">
      <c r="A96" s="14" t="s">
        <v>5177</v>
      </c>
      <c r="B96" s="14" t="e">
        <v>#N/A</v>
      </c>
      <c r="C96" s="15" t="s">
        <v>5178</v>
      </c>
      <c r="D96" s="14" t="e">
        <v>#N/A</v>
      </c>
      <c r="E96" s="14" t="s">
        <v>42</v>
      </c>
      <c r="F96" s="14" t="str">
        <f>VLOOKUP(A96,'English Version'!C:H,6,FALSE)</f>
        <v>M Shirt</v>
      </c>
      <c r="G96" s="65" t="e">
        <f>VLOOKUP(A96,'English Version'!C:I,7,FALSE)</f>
        <v>#REF!</v>
      </c>
      <c r="H96" s="68" t="s">
        <v>43</v>
      </c>
      <c r="I96" s="68" t="s">
        <v>43</v>
      </c>
      <c r="J96" s="68" t="s">
        <v>43</v>
      </c>
      <c r="K96" s="68" t="s">
        <v>43</v>
      </c>
      <c r="L96" s="68" t="b">
        <f t="shared" si="1"/>
        <v>1</v>
      </c>
      <c r="M96" s="68" t="s">
        <v>20</v>
      </c>
      <c r="N96" s="68" t="s">
        <v>20</v>
      </c>
      <c r="O96" s="68" t="s">
        <v>20</v>
      </c>
      <c r="P96" s="70" t="str">
        <f>VLOOKUP(A96,'Mollie-Attribute check'!A:O,15,FALSE)</f>
        <v>No Applicable Sustainable Materials</v>
      </c>
      <c r="Q96" s="68" t="str">
        <f>VLOOKUP(A96,'CARLY LOOKUP CHECK'!A:B,2,FALSE)</f>
        <v>N/A</v>
      </c>
      <c r="R96" s="16" t="s">
        <v>20</v>
      </c>
      <c r="S96" s="14" t="s">
        <v>281</v>
      </c>
      <c r="T96" s="14" t="s">
        <v>20</v>
      </c>
      <c r="U96" s="14" t="s">
        <v>20</v>
      </c>
      <c r="V96" s="16" t="str">
        <f>VLOOKUP(REMOVED!$F96,'Recycled Content'!$B$4:$H$67,2,FALSE)</f>
        <v>Packaging Contains at least 60% recycled material</v>
      </c>
      <c r="W96" s="16" t="str">
        <f>VLOOKUP(REMOVED!$F96,'Recycled Content'!$B$4:$H$67,4,FALSE)</f>
        <v>Packaging Contains at least 65% recycled material</v>
      </c>
      <c r="X96" s="16" t="str">
        <f>VLOOKUP(REMOVED!$F96,Recyclability!$B$4:$H$67,2,FALSE)</f>
        <v>Mostly Recyclable Packaging</v>
      </c>
      <c r="Y96" s="16" t="str">
        <f>VLOOKUP(REMOVED!$F96,Recyclability!$B$4:$H$67,4,FALSE)</f>
        <v>N/A</v>
      </c>
    </row>
    <row r="97" spans="1:25" s="13" customFormat="1" ht="32.25" customHeight="1" x14ac:dyDescent="0.75">
      <c r="A97" s="14" t="s">
        <v>5179</v>
      </c>
      <c r="B97" s="14" t="e">
        <v>#N/A</v>
      </c>
      <c r="C97" s="15" t="s">
        <v>5180</v>
      </c>
      <c r="D97" s="14" t="e">
        <v>#N/A</v>
      </c>
      <c r="E97" s="14" t="s">
        <v>42</v>
      </c>
      <c r="F97" s="14" t="str">
        <f>VLOOKUP(A97,'English Version'!C:H,6,FALSE)</f>
        <v>M Shirt</v>
      </c>
      <c r="G97" s="65" t="e">
        <f>VLOOKUP(A97,'English Version'!C:I,7,FALSE)</f>
        <v>#REF!</v>
      </c>
      <c r="H97" s="68" t="s">
        <v>43</v>
      </c>
      <c r="I97" s="68" t="s">
        <v>43</v>
      </c>
      <c r="J97" s="68" t="s">
        <v>43</v>
      </c>
      <c r="K97" s="68" t="s">
        <v>43</v>
      </c>
      <c r="L97" s="68" t="b">
        <f t="shared" si="1"/>
        <v>1</v>
      </c>
      <c r="M97" s="68" t="s">
        <v>20</v>
      </c>
      <c r="N97" s="68" t="s">
        <v>20</v>
      </c>
      <c r="O97" s="68" t="s">
        <v>20</v>
      </c>
      <c r="P97" s="70" t="str">
        <f>VLOOKUP(A97,'Mollie-Attribute check'!A:O,15,FALSE)</f>
        <v>No Applicable Sustainable Materials</v>
      </c>
      <c r="Q97" s="68" t="str">
        <f>VLOOKUP(A97,'CARLY LOOKUP CHECK'!A:B,2,FALSE)</f>
        <v>N/A</v>
      </c>
      <c r="R97" s="16" t="s">
        <v>20</v>
      </c>
      <c r="S97" s="14" t="s">
        <v>281</v>
      </c>
      <c r="T97" s="14" t="s">
        <v>20</v>
      </c>
      <c r="U97" s="14" t="s">
        <v>20</v>
      </c>
      <c r="V97" s="16" t="str">
        <f>VLOOKUP(REMOVED!$F97,'Recycled Content'!$B$4:$H$67,2,FALSE)</f>
        <v>Packaging Contains at least 60% recycled material</v>
      </c>
      <c r="W97" s="16" t="str">
        <f>VLOOKUP(REMOVED!$F97,'Recycled Content'!$B$4:$H$67,4,FALSE)</f>
        <v>Packaging Contains at least 65% recycled material</v>
      </c>
      <c r="X97" s="16" t="str">
        <f>VLOOKUP(REMOVED!$F97,Recyclability!$B$4:$H$67,2,FALSE)</f>
        <v>Mostly Recyclable Packaging</v>
      </c>
      <c r="Y97" s="16" t="str">
        <f>VLOOKUP(REMOVED!$F97,Recyclability!$B$4:$H$67,4,FALSE)</f>
        <v>N/A</v>
      </c>
    </row>
    <row r="98" spans="1:25" s="13" customFormat="1" ht="32.25" hidden="1" customHeight="1" x14ac:dyDescent="0.75">
      <c r="A98" s="14" t="s">
        <v>5181</v>
      </c>
      <c r="B98" s="14" t="s">
        <v>6062</v>
      </c>
      <c r="C98" s="15" t="s">
        <v>5182</v>
      </c>
      <c r="D98" s="14" t="s">
        <v>5183</v>
      </c>
      <c r="E98" s="14" t="s">
        <v>42</v>
      </c>
      <c r="F98" s="14" t="str">
        <f>VLOOKUP(A98,'English Version'!C:H,6,FALSE)</f>
        <v>M Shirt</v>
      </c>
      <c r="G98" s="65" t="e">
        <f>VLOOKUP(A98,'English Version'!C:I,7,FALSE)</f>
        <v>#REF!</v>
      </c>
      <c r="H98" s="68" t="s">
        <v>43</v>
      </c>
      <c r="I98" s="68" t="s">
        <v>43</v>
      </c>
      <c r="J98" s="68" t="s">
        <v>43</v>
      </c>
      <c r="K98" s="68" t="s">
        <v>43</v>
      </c>
      <c r="L98" s="68" t="b">
        <f t="shared" si="1"/>
        <v>1</v>
      </c>
      <c r="M98" s="68" t="s">
        <v>20</v>
      </c>
      <c r="N98" s="68" t="s">
        <v>20</v>
      </c>
      <c r="O98" s="68" t="s">
        <v>20</v>
      </c>
      <c r="P98" s="70" t="str">
        <f>VLOOKUP(A98,'Mollie-Attribute check'!A:O,15,FALSE)</f>
        <v>No Applicable Sustainable Materials</v>
      </c>
      <c r="Q98" s="68" t="str">
        <f>VLOOKUP(A98,'CARLY LOOKUP CHECK'!A:B,2,FALSE)</f>
        <v>N/A</v>
      </c>
      <c r="R98" s="16" t="s">
        <v>20</v>
      </c>
      <c r="S98" s="14" t="s">
        <v>281</v>
      </c>
      <c r="T98" s="14" t="s">
        <v>20</v>
      </c>
      <c r="U98" s="14" t="s">
        <v>20</v>
      </c>
      <c r="V98" s="16" t="str">
        <f>VLOOKUP(REMOVED!$F98,'Recycled Content'!$B$4:$H$67,2,FALSE)</f>
        <v>Packaging Contains at least 60% recycled material</v>
      </c>
      <c r="W98" s="16" t="str">
        <f>VLOOKUP(REMOVED!$F98,'Recycled Content'!$B$4:$H$67,4,FALSE)</f>
        <v>Packaging Contains at least 65% recycled material</v>
      </c>
      <c r="X98" s="16" t="str">
        <f>VLOOKUP(REMOVED!$F98,Recyclability!$B$4:$H$67,2,FALSE)</f>
        <v>Mostly Recyclable Packaging</v>
      </c>
      <c r="Y98" s="16" t="str">
        <f>VLOOKUP(REMOVED!$F98,Recyclability!$B$4:$H$67,4,FALSE)</f>
        <v>N/A</v>
      </c>
    </row>
    <row r="99" spans="1:25" s="13" customFormat="1" ht="32.25" hidden="1" customHeight="1" x14ac:dyDescent="0.75">
      <c r="A99" s="14" t="s">
        <v>5184</v>
      </c>
      <c r="B99" s="14" t="s">
        <v>6063</v>
      </c>
      <c r="C99" s="15" t="s">
        <v>1519</v>
      </c>
      <c r="D99" s="14" t="s">
        <v>1520</v>
      </c>
      <c r="E99" s="14" t="s">
        <v>42</v>
      </c>
      <c r="F99" s="14" t="str">
        <f>VLOOKUP(A99,'English Version'!C:H,6,FALSE)</f>
        <v>M Shirt</v>
      </c>
      <c r="G99" s="65" t="e">
        <f>VLOOKUP(A99,'English Version'!C:I,7,FALSE)</f>
        <v>#REF!</v>
      </c>
      <c r="H99" s="68" t="s">
        <v>25</v>
      </c>
      <c r="I99" s="68" t="s">
        <v>25</v>
      </c>
      <c r="J99" s="68" t="s">
        <v>25</v>
      </c>
      <c r="K99" s="68" t="s">
        <v>25</v>
      </c>
      <c r="L99" s="68" t="b">
        <f t="shared" si="1"/>
        <v>1</v>
      </c>
      <c r="M99" s="68" t="s">
        <v>20</v>
      </c>
      <c r="N99" s="68" t="s">
        <v>20</v>
      </c>
      <c r="O99" s="68" t="s">
        <v>20</v>
      </c>
      <c r="P99" s="70" t="str">
        <f>VLOOKUP(A99,'Mollie-Attribute check'!A:O,15,FALSE)</f>
        <v>No Applicable Sustainable Materials</v>
      </c>
      <c r="Q99" s="68" t="str">
        <f>VLOOKUP(A99,'CARLY LOOKUP CHECK'!A:B,2,FALSE)</f>
        <v>N/A</v>
      </c>
      <c r="R99" s="16" t="s">
        <v>20</v>
      </c>
      <c r="S99" s="14" t="s">
        <v>20</v>
      </c>
      <c r="T99" s="14" t="s">
        <v>20</v>
      </c>
      <c r="U99" s="14" t="s">
        <v>20</v>
      </c>
      <c r="V99" s="16" t="str">
        <f>VLOOKUP(REMOVED!$F99,'Recycled Content'!$B$4:$H$67,2,FALSE)</f>
        <v>Packaging Contains at least 60% recycled material</v>
      </c>
      <c r="W99" s="16" t="str">
        <f>VLOOKUP(REMOVED!$F99,'Recycled Content'!$B$4:$H$67,4,FALSE)</f>
        <v>Packaging Contains at least 65% recycled material</v>
      </c>
      <c r="X99" s="16" t="str">
        <f>VLOOKUP(REMOVED!$F99,Recyclability!$B$4:$H$67,2,FALSE)</f>
        <v>Mostly Recyclable Packaging</v>
      </c>
      <c r="Y99" s="16" t="str">
        <f>VLOOKUP(REMOVED!$F99,Recyclability!$B$4:$H$67,4,FALSE)</f>
        <v>N/A</v>
      </c>
    </row>
    <row r="100" spans="1:25" s="13" customFormat="1" ht="32.25" hidden="1" customHeight="1" x14ac:dyDescent="0.75">
      <c r="A100" s="14" t="s">
        <v>5185</v>
      </c>
      <c r="B100" s="14" t="s">
        <v>6064</v>
      </c>
      <c r="C100" s="15" t="s">
        <v>5186</v>
      </c>
      <c r="D100" s="14" t="s">
        <v>5187</v>
      </c>
      <c r="E100" s="14" t="s">
        <v>42</v>
      </c>
      <c r="F100" s="14" t="str">
        <f>VLOOKUP(A100,'English Version'!C:H,6,FALSE)</f>
        <v>M Shirt</v>
      </c>
      <c r="G100" s="65" t="e">
        <f>VLOOKUP(A100,'English Version'!C:I,7,FALSE)</f>
        <v>#REF!</v>
      </c>
      <c r="H100" s="68" t="s">
        <v>43</v>
      </c>
      <c r="I100" s="68" t="s">
        <v>43</v>
      </c>
      <c r="J100" s="68" t="s">
        <v>43</v>
      </c>
      <c r="K100" s="68" t="s">
        <v>43</v>
      </c>
      <c r="L100" s="68" t="b">
        <f t="shared" si="1"/>
        <v>1</v>
      </c>
      <c r="M100" s="68" t="s">
        <v>20</v>
      </c>
      <c r="N100" s="68" t="s">
        <v>20</v>
      </c>
      <c r="O100" s="68" t="s">
        <v>20</v>
      </c>
      <c r="P100" s="70" t="str">
        <f>VLOOKUP(A100,'Mollie-Attribute check'!A:O,15,FALSE)</f>
        <v>No Applicable Sustainable Materials</v>
      </c>
      <c r="Q100" s="68" t="str">
        <f>VLOOKUP(A100,'CARLY LOOKUP CHECK'!A:B,2,FALSE)</f>
        <v>N/A</v>
      </c>
      <c r="R100" s="16" t="s">
        <v>20</v>
      </c>
      <c r="S100" s="14" t="s">
        <v>281</v>
      </c>
      <c r="T100" s="14" t="s">
        <v>20</v>
      </c>
      <c r="U100" s="14" t="s">
        <v>20</v>
      </c>
      <c r="V100" s="16" t="str">
        <f>VLOOKUP(REMOVED!$F100,'Recycled Content'!$B$4:$H$67,2,FALSE)</f>
        <v>Packaging Contains at least 60% recycled material</v>
      </c>
      <c r="W100" s="16" t="str">
        <f>VLOOKUP(REMOVED!$F100,'Recycled Content'!$B$4:$H$67,4,FALSE)</f>
        <v>Packaging Contains at least 65% recycled material</v>
      </c>
      <c r="X100" s="16" t="str">
        <f>VLOOKUP(REMOVED!$F100,Recyclability!$B$4:$H$67,2,FALSE)</f>
        <v>Mostly Recyclable Packaging</v>
      </c>
      <c r="Y100" s="16" t="str">
        <f>VLOOKUP(REMOVED!$F100,Recyclability!$B$4:$H$67,4,FALSE)</f>
        <v>N/A</v>
      </c>
    </row>
    <row r="101" spans="1:25" s="13" customFormat="1" ht="32.25" hidden="1" customHeight="1" x14ac:dyDescent="0.75">
      <c r="A101" s="14" t="s">
        <v>5188</v>
      </c>
      <c r="B101" s="14" t="s">
        <v>6065</v>
      </c>
      <c r="C101" s="15" t="s">
        <v>5189</v>
      </c>
      <c r="D101" s="14" t="s">
        <v>5190</v>
      </c>
      <c r="E101" s="14" t="s">
        <v>42</v>
      </c>
      <c r="F101" s="14" t="str">
        <f>VLOOKUP(A101,'English Version'!C:H,6,FALSE)</f>
        <v>M Shirt</v>
      </c>
      <c r="G101" s="65" t="e">
        <f>VLOOKUP(A101,'English Version'!C:I,7,FALSE)</f>
        <v>#REF!</v>
      </c>
      <c r="H101" s="68" t="s">
        <v>43</v>
      </c>
      <c r="I101" s="68" t="s">
        <v>43</v>
      </c>
      <c r="J101" s="68" t="s">
        <v>43</v>
      </c>
      <c r="K101" s="68" t="s">
        <v>43</v>
      </c>
      <c r="L101" s="68" t="b">
        <f t="shared" si="1"/>
        <v>1</v>
      </c>
      <c r="M101" s="68" t="s">
        <v>20</v>
      </c>
      <c r="N101" s="68" t="s">
        <v>20</v>
      </c>
      <c r="O101" s="68" t="s">
        <v>20</v>
      </c>
      <c r="P101" s="70" t="str">
        <f>VLOOKUP(A101,'Mollie-Attribute check'!A:O,15,FALSE)</f>
        <v>Organic Cotton</v>
      </c>
      <c r="Q101" s="68" t="str">
        <f>VLOOKUP(A101,'CARLY LOOKUP CHECK'!A:B,2,FALSE)</f>
        <v>N/A</v>
      </c>
      <c r="R101" s="16" t="s">
        <v>20</v>
      </c>
      <c r="S101" s="14" t="s">
        <v>20</v>
      </c>
      <c r="T101" s="14" t="s">
        <v>20</v>
      </c>
      <c r="U101" s="14" t="s">
        <v>20</v>
      </c>
      <c r="V101" s="16" t="str">
        <f>VLOOKUP(REMOVED!$F101,'Recycled Content'!$B$4:$H$67,2,FALSE)</f>
        <v>Packaging Contains at least 60% recycled material</v>
      </c>
      <c r="W101" s="16" t="str">
        <f>VLOOKUP(REMOVED!$F101,'Recycled Content'!$B$4:$H$67,4,FALSE)</f>
        <v>Packaging Contains at least 65% recycled material</v>
      </c>
      <c r="X101" s="16" t="str">
        <f>VLOOKUP(REMOVED!$F101,Recyclability!$B$4:$H$67,2,FALSE)</f>
        <v>Mostly Recyclable Packaging</v>
      </c>
      <c r="Y101" s="16" t="str">
        <f>VLOOKUP(REMOVED!$F101,Recyclability!$B$4:$H$67,4,FALSE)</f>
        <v>N/A</v>
      </c>
    </row>
    <row r="102" spans="1:25" s="13" customFormat="1" ht="32.25" hidden="1" customHeight="1" x14ac:dyDescent="0.75">
      <c r="A102" s="14" t="s">
        <v>5191</v>
      </c>
      <c r="B102" s="14" t="s">
        <v>6066</v>
      </c>
      <c r="C102" s="15" t="s">
        <v>5192</v>
      </c>
      <c r="D102" s="14" t="s">
        <v>5193</v>
      </c>
      <c r="E102" s="14" t="s">
        <v>42</v>
      </c>
      <c r="F102" s="14" t="str">
        <f>VLOOKUP(A102,'English Version'!C:H,6,FALSE)</f>
        <v>M Shirt</v>
      </c>
      <c r="G102" s="65" t="e">
        <f>VLOOKUP(A102,'English Version'!C:I,7,FALSE)</f>
        <v>#REF!</v>
      </c>
      <c r="H102" s="68" t="s">
        <v>43</v>
      </c>
      <c r="I102" s="68" t="s">
        <v>43</v>
      </c>
      <c r="J102" s="68" t="s">
        <v>43</v>
      </c>
      <c r="K102" s="68" t="s">
        <v>43</v>
      </c>
      <c r="L102" s="68" t="b">
        <f t="shared" si="1"/>
        <v>1</v>
      </c>
      <c r="M102" s="68" t="s">
        <v>20</v>
      </c>
      <c r="N102" s="68" t="s">
        <v>20</v>
      </c>
      <c r="O102" s="68" t="s">
        <v>20</v>
      </c>
      <c r="P102" s="70" t="str">
        <f>VLOOKUP(A102,'Mollie-Attribute check'!A:O,15,FALSE)</f>
        <v>No Applicable Sustainable Materials</v>
      </c>
      <c r="Q102" s="68" t="str">
        <f>VLOOKUP(A102,'CARLY LOOKUP CHECK'!A:B,2,FALSE)</f>
        <v>N/A</v>
      </c>
      <c r="R102" s="16" t="s">
        <v>20</v>
      </c>
      <c r="S102" s="14" t="s">
        <v>281</v>
      </c>
      <c r="T102" s="14" t="s">
        <v>20</v>
      </c>
      <c r="U102" s="14" t="s">
        <v>20</v>
      </c>
      <c r="V102" s="16" t="str">
        <f>VLOOKUP(REMOVED!$F102,'Recycled Content'!$B$4:$H$67,2,FALSE)</f>
        <v>Packaging Contains at least 60% recycled material</v>
      </c>
      <c r="W102" s="16" t="str">
        <f>VLOOKUP(REMOVED!$F102,'Recycled Content'!$B$4:$H$67,4,FALSE)</f>
        <v>Packaging Contains at least 65% recycled material</v>
      </c>
      <c r="X102" s="16" t="str">
        <f>VLOOKUP(REMOVED!$F102,Recyclability!$B$4:$H$67,2,FALSE)</f>
        <v>Mostly Recyclable Packaging</v>
      </c>
      <c r="Y102" s="16" t="str">
        <f>VLOOKUP(REMOVED!$F102,Recyclability!$B$4:$H$67,4,FALSE)</f>
        <v>N/A</v>
      </c>
    </row>
    <row r="103" spans="1:25" s="13" customFormat="1" ht="32.25" hidden="1" customHeight="1" x14ac:dyDescent="0.75">
      <c r="A103" s="14" t="s">
        <v>5194</v>
      </c>
      <c r="B103" s="14" t="e">
        <v>#N/A</v>
      </c>
      <c r="C103" s="15" t="s">
        <v>5195</v>
      </c>
      <c r="D103" s="14" t="e">
        <v>#N/A</v>
      </c>
      <c r="E103" s="14" t="s">
        <v>42</v>
      </c>
      <c r="F103" s="14" t="str">
        <f>VLOOKUP(A103,'English Version'!C:H,6,FALSE)</f>
        <v>M Shirt</v>
      </c>
      <c r="G103" s="65" t="e">
        <f>VLOOKUP(A103,'English Version'!C:I,7,FALSE)</f>
        <v>#REF!</v>
      </c>
      <c r="H103" s="68" t="s">
        <v>43</v>
      </c>
      <c r="I103" s="68" t="s">
        <v>43</v>
      </c>
      <c r="J103" s="68" t="s">
        <v>43</v>
      </c>
      <c r="K103" s="68" t="s">
        <v>43</v>
      </c>
      <c r="L103" s="68" t="b">
        <f t="shared" si="1"/>
        <v>1</v>
      </c>
      <c r="M103" s="68" t="s">
        <v>20</v>
      </c>
      <c r="N103" s="68" t="s">
        <v>20</v>
      </c>
      <c r="O103" s="68" t="s">
        <v>20</v>
      </c>
      <c r="P103" s="70" t="str">
        <f>VLOOKUP(A103,'Mollie-Attribute check'!A:O,15,FALSE)</f>
        <v>No Applicable Sustainable Materials</v>
      </c>
      <c r="Q103" s="68" t="str">
        <f>VLOOKUP(A103,'CARLY LOOKUP CHECK'!A:B,2,FALSE)</f>
        <v>N/A</v>
      </c>
      <c r="R103" s="16" t="s">
        <v>20</v>
      </c>
      <c r="S103" s="14" t="s">
        <v>26</v>
      </c>
      <c r="T103" s="14" t="s">
        <v>20</v>
      </c>
      <c r="U103" s="14" t="s">
        <v>20</v>
      </c>
      <c r="V103" s="16" t="str">
        <f>VLOOKUP(REMOVED!$F103,'Recycled Content'!$B$4:$H$67,2,FALSE)</f>
        <v>Packaging Contains at least 60% recycled material</v>
      </c>
      <c r="W103" s="16" t="str">
        <f>VLOOKUP(REMOVED!$F103,'Recycled Content'!$B$4:$H$67,4,FALSE)</f>
        <v>Packaging Contains at least 65% recycled material</v>
      </c>
      <c r="X103" s="16" t="str">
        <f>VLOOKUP(REMOVED!$F103,Recyclability!$B$4:$H$67,2,FALSE)</f>
        <v>Mostly Recyclable Packaging</v>
      </c>
      <c r="Y103" s="16" t="str">
        <f>VLOOKUP(REMOVED!$F103,Recyclability!$B$4:$H$67,4,FALSE)</f>
        <v>N/A</v>
      </c>
    </row>
    <row r="104" spans="1:25" s="13" customFormat="1" ht="32.25" hidden="1" customHeight="1" x14ac:dyDescent="0.75">
      <c r="A104" s="14" t="s">
        <v>5196</v>
      </c>
      <c r="B104" s="14" t="e">
        <v>#N/A</v>
      </c>
      <c r="C104" s="15" t="s">
        <v>5197</v>
      </c>
      <c r="D104" s="14" t="e">
        <v>#N/A</v>
      </c>
      <c r="E104" s="14" t="s">
        <v>42</v>
      </c>
      <c r="F104" s="14" t="str">
        <f>VLOOKUP(A104,'English Version'!C:H,6,FALSE)</f>
        <v>M Shirt</v>
      </c>
      <c r="G104" s="65" t="e">
        <f>VLOOKUP(A104,'English Version'!C:I,7,FALSE)</f>
        <v>#REF!</v>
      </c>
      <c r="H104" s="68" t="s">
        <v>43</v>
      </c>
      <c r="I104" s="68" t="s">
        <v>43</v>
      </c>
      <c r="J104" s="68" t="s">
        <v>43</v>
      </c>
      <c r="K104" s="68" t="s">
        <v>43</v>
      </c>
      <c r="L104" s="68" t="b">
        <f t="shared" si="1"/>
        <v>1</v>
      </c>
      <c r="M104" s="68" t="s">
        <v>20</v>
      </c>
      <c r="N104" s="68" t="s">
        <v>20</v>
      </c>
      <c r="O104" s="68" t="s">
        <v>20</v>
      </c>
      <c r="P104" s="70" t="str">
        <f>VLOOKUP(A104,'Mollie-Attribute check'!A:O,15,FALSE)</f>
        <v>No Applicable Sustainable Materials</v>
      </c>
      <c r="Q104" s="68" t="str">
        <f>VLOOKUP(A104,'CARLY LOOKUP CHECK'!A:B,2,FALSE)</f>
        <v>N/A</v>
      </c>
      <c r="R104" s="16" t="s">
        <v>20</v>
      </c>
      <c r="S104" s="14" t="s">
        <v>281</v>
      </c>
      <c r="T104" s="14" t="s">
        <v>20</v>
      </c>
      <c r="U104" s="14" t="s">
        <v>20</v>
      </c>
      <c r="V104" s="16" t="str">
        <f>VLOOKUP(REMOVED!$F104,'Recycled Content'!$B$4:$H$67,2,FALSE)</f>
        <v>Packaging Contains at least 60% recycled material</v>
      </c>
      <c r="W104" s="16" t="str">
        <f>VLOOKUP(REMOVED!$F104,'Recycled Content'!$B$4:$H$67,4,FALSE)</f>
        <v>Packaging Contains at least 65% recycled material</v>
      </c>
      <c r="X104" s="16" t="str">
        <f>VLOOKUP(REMOVED!$F104,Recyclability!$B$4:$H$67,2,FALSE)</f>
        <v>Mostly Recyclable Packaging</v>
      </c>
      <c r="Y104" s="16" t="str">
        <f>VLOOKUP(REMOVED!$F104,Recyclability!$B$4:$H$67,4,FALSE)</f>
        <v>N/A</v>
      </c>
    </row>
    <row r="105" spans="1:25" s="13" customFormat="1" ht="32.25" hidden="1" customHeight="1" x14ac:dyDescent="0.75">
      <c r="A105" s="14" t="s">
        <v>5198</v>
      </c>
      <c r="B105" s="14" t="e">
        <v>#N/A</v>
      </c>
      <c r="C105" s="15" t="s">
        <v>5199</v>
      </c>
      <c r="D105" s="14" t="e">
        <v>#N/A</v>
      </c>
      <c r="E105" s="14" t="s">
        <v>42</v>
      </c>
      <c r="F105" s="14" t="str">
        <f>VLOOKUP(A105,'English Version'!C:H,6,FALSE)</f>
        <v>M Shirt</v>
      </c>
      <c r="G105" s="65" t="e">
        <f>VLOOKUP(A105,'English Version'!C:I,7,FALSE)</f>
        <v>#REF!</v>
      </c>
      <c r="H105" s="68" t="s">
        <v>43</v>
      </c>
      <c r="I105" s="68" t="s">
        <v>43</v>
      </c>
      <c r="J105" s="68" t="s">
        <v>43</v>
      </c>
      <c r="K105" s="68" t="s">
        <v>43</v>
      </c>
      <c r="L105" s="68" t="b">
        <f t="shared" si="1"/>
        <v>1</v>
      </c>
      <c r="M105" s="68" t="s">
        <v>20</v>
      </c>
      <c r="N105" s="68" t="s">
        <v>20</v>
      </c>
      <c r="O105" s="68" t="s">
        <v>20</v>
      </c>
      <c r="P105" s="70" t="str">
        <f>VLOOKUP(A105,'Mollie-Attribute check'!A:O,15,FALSE)</f>
        <v>No Applicable Sustainable Materials</v>
      </c>
      <c r="Q105" s="68" t="str">
        <f>VLOOKUP(A105,'CARLY LOOKUP CHECK'!A:B,2,FALSE)</f>
        <v>N/A</v>
      </c>
      <c r="R105" s="16" t="s">
        <v>20</v>
      </c>
      <c r="S105" s="14" t="s">
        <v>281</v>
      </c>
      <c r="T105" s="14" t="s">
        <v>20</v>
      </c>
      <c r="U105" s="14" t="s">
        <v>20</v>
      </c>
      <c r="V105" s="16" t="str">
        <f>VLOOKUP(REMOVED!$F105,'Recycled Content'!$B$4:$H$67,2,FALSE)</f>
        <v>Packaging Contains at least 60% recycled material</v>
      </c>
      <c r="W105" s="16" t="str">
        <f>VLOOKUP(REMOVED!$F105,'Recycled Content'!$B$4:$H$67,4,FALSE)</f>
        <v>Packaging Contains at least 65% recycled material</v>
      </c>
      <c r="X105" s="16" t="str">
        <f>VLOOKUP(REMOVED!$F105,Recyclability!$B$4:$H$67,2,FALSE)</f>
        <v>Mostly Recyclable Packaging</v>
      </c>
      <c r="Y105" s="16" t="str">
        <f>VLOOKUP(REMOVED!$F105,Recyclability!$B$4:$H$67,4,FALSE)</f>
        <v>N/A</v>
      </c>
    </row>
    <row r="106" spans="1:25" s="13" customFormat="1" ht="32.25" hidden="1" customHeight="1" x14ac:dyDescent="0.75">
      <c r="A106" s="14" t="s">
        <v>5200</v>
      </c>
      <c r="B106" s="14" t="e">
        <v>#N/A</v>
      </c>
      <c r="C106" s="15" t="s">
        <v>5201</v>
      </c>
      <c r="D106" s="14" t="e">
        <v>#N/A</v>
      </c>
      <c r="E106" s="14" t="s">
        <v>42</v>
      </c>
      <c r="F106" s="14" t="str">
        <f>VLOOKUP(A106,'English Version'!C:H,6,FALSE)</f>
        <v>M Shirt</v>
      </c>
      <c r="G106" s="65" t="e">
        <f>VLOOKUP(A106,'English Version'!C:I,7,FALSE)</f>
        <v>#REF!</v>
      </c>
      <c r="H106" s="68" t="s">
        <v>43</v>
      </c>
      <c r="I106" s="68" t="s">
        <v>43</v>
      </c>
      <c r="J106" s="68" t="s">
        <v>43</v>
      </c>
      <c r="K106" s="68" t="s">
        <v>43</v>
      </c>
      <c r="L106" s="68" t="b">
        <f t="shared" si="1"/>
        <v>1</v>
      </c>
      <c r="M106" s="68" t="s">
        <v>20</v>
      </c>
      <c r="N106" s="68" t="s">
        <v>20</v>
      </c>
      <c r="O106" s="68" t="s">
        <v>20</v>
      </c>
      <c r="P106" s="70" t="str">
        <f>VLOOKUP(A106,'Mollie-Attribute check'!A:O,15,FALSE)</f>
        <v>No Applicable Sustainable Materials</v>
      </c>
      <c r="Q106" s="68" t="str">
        <f>VLOOKUP(A106,'CARLY LOOKUP CHECK'!A:B,2,FALSE)</f>
        <v>N/A</v>
      </c>
      <c r="R106" s="16" t="s">
        <v>20</v>
      </c>
      <c r="S106" s="14" t="s">
        <v>20</v>
      </c>
      <c r="T106" s="14" t="s">
        <v>20</v>
      </c>
      <c r="U106" s="14" t="s">
        <v>20</v>
      </c>
      <c r="V106" s="16" t="str">
        <f>VLOOKUP(REMOVED!$F106,'Recycled Content'!$B$4:$H$67,2,FALSE)</f>
        <v>Packaging Contains at least 60% recycled material</v>
      </c>
      <c r="W106" s="16" t="str">
        <f>VLOOKUP(REMOVED!$F106,'Recycled Content'!$B$4:$H$67,4,FALSE)</f>
        <v>Packaging Contains at least 65% recycled material</v>
      </c>
      <c r="X106" s="16" t="str">
        <f>VLOOKUP(REMOVED!$F106,Recyclability!$B$4:$H$67,2,FALSE)</f>
        <v>Mostly Recyclable Packaging</v>
      </c>
      <c r="Y106" s="16" t="str">
        <f>VLOOKUP(REMOVED!$F106,Recyclability!$B$4:$H$67,4,FALSE)</f>
        <v>N/A</v>
      </c>
    </row>
    <row r="107" spans="1:25" s="13" customFormat="1" ht="32.25" hidden="1" customHeight="1" x14ac:dyDescent="0.75">
      <c r="A107" s="14" t="s">
        <v>5202</v>
      </c>
      <c r="B107" s="14" t="e">
        <v>#N/A</v>
      </c>
      <c r="C107" s="15" t="s">
        <v>5203</v>
      </c>
      <c r="D107" s="14" t="e">
        <v>#N/A</v>
      </c>
      <c r="E107" s="14" t="s">
        <v>42</v>
      </c>
      <c r="F107" s="14" t="str">
        <f>VLOOKUP(A107,'English Version'!C:H,6,FALSE)</f>
        <v>M Shirt</v>
      </c>
      <c r="G107" s="65" t="e">
        <f>VLOOKUP(A107,'English Version'!C:I,7,FALSE)</f>
        <v>#REF!</v>
      </c>
      <c r="H107" s="68" t="s">
        <v>43</v>
      </c>
      <c r="I107" s="68" t="s">
        <v>43</v>
      </c>
      <c r="J107" s="68" t="s">
        <v>43</v>
      </c>
      <c r="K107" s="68" t="s">
        <v>43</v>
      </c>
      <c r="L107" s="68" t="b">
        <f t="shared" si="1"/>
        <v>1</v>
      </c>
      <c r="M107" s="68" t="s">
        <v>20</v>
      </c>
      <c r="N107" s="68" t="s">
        <v>20</v>
      </c>
      <c r="O107" s="68" t="s">
        <v>20</v>
      </c>
      <c r="P107" s="70" t="str">
        <f>VLOOKUP(A107,'Mollie-Attribute check'!A:O,15,FALSE)</f>
        <v>No Applicable Sustainable Materials</v>
      </c>
      <c r="Q107" s="68" t="str">
        <f>VLOOKUP(A107,'CARLY LOOKUP CHECK'!A:B,2,FALSE)</f>
        <v>N/A</v>
      </c>
      <c r="R107" s="16" t="s">
        <v>20</v>
      </c>
      <c r="S107" s="14" t="s">
        <v>281</v>
      </c>
      <c r="T107" s="14" t="s">
        <v>20</v>
      </c>
      <c r="U107" s="14" t="s">
        <v>20</v>
      </c>
      <c r="V107" s="16" t="str">
        <f>VLOOKUP(REMOVED!$F107,'Recycled Content'!$B$4:$H$67,2,FALSE)</f>
        <v>Packaging Contains at least 60% recycled material</v>
      </c>
      <c r="W107" s="16" t="str">
        <f>VLOOKUP(REMOVED!$F107,'Recycled Content'!$B$4:$H$67,4,FALSE)</f>
        <v>Packaging Contains at least 65% recycled material</v>
      </c>
      <c r="X107" s="16" t="str">
        <f>VLOOKUP(REMOVED!$F107,Recyclability!$B$4:$H$67,2,FALSE)</f>
        <v>Mostly Recyclable Packaging</v>
      </c>
      <c r="Y107" s="16" t="str">
        <f>VLOOKUP(REMOVED!$F107,Recyclability!$B$4:$H$67,4,FALSE)</f>
        <v>N/A</v>
      </c>
    </row>
    <row r="108" spans="1:25" s="13" customFormat="1" ht="32.25" hidden="1" customHeight="1" x14ac:dyDescent="0.75">
      <c r="A108" s="14" t="s">
        <v>5204</v>
      </c>
      <c r="B108" s="14" t="e">
        <v>#N/A</v>
      </c>
      <c r="C108" s="15" t="s">
        <v>5113</v>
      </c>
      <c r="D108" s="14" t="e">
        <v>#N/A</v>
      </c>
      <c r="E108" s="14" t="s">
        <v>42</v>
      </c>
      <c r="F108" s="14" t="str">
        <f>VLOOKUP(A108,'English Version'!C:H,6,FALSE)</f>
        <v>M Shirt</v>
      </c>
      <c r="G108" s="65" t="e">
        <f>VLOOKUP(A108,'English Version'!C:I,7,FALSE)</f>
        <v>#REF!</v>
      </c>
      <c r="H108" s="68" t="s">
        <v>43</v>
      </c>
      <c r="I108" s="68" t="s">
        <v>43</v>
      </c>
      <c r="J108" s="68" t="s">
        <v>43</v>
      </c>
      <c r="K108" s="68" t="s">
        <v>43</v>
      </c>
      <c r="L108" s="68" t="b">
        <f t="shared" si="1"/>
        <v>1</v>
      </c>
      <c r="M108" s="68" t="s">
        <v>20</v>
      </c>
      <c r="N108" s="68" t="s">
        <v>20</v>
      </c>
      <c r="O108" s="68" t="s">
        <v>20</v>
      </c>
      <c r="P108" s="70" t="str">
        <f>VLOOKUP(A108,'Mollie-Attribute check'!A:O,15,FALSE)</f>
        <v>No Applicable Sustainable Materials</v>
      </c>
      <c r="Q108" s="68" t="str">
        <f>VLOOKUP(A108,'CARLY LOOKUP CHECK'!A:B,2,FALSE)</f>
        <v>N/A</v>
      </c>
      <c r="R108" s="16" t="s">
        <v>20</v>
      </c>
      <c r="S108" s="14" t="s">
        <v>20</v>
      </c>
      <c r="T108" s="14" t="s">
        <v>20</v>
      </c>
      <c r="U108" s="14" t="s">
        <v>20</v>
      </c>
      <c r="V108" s="16" t="str">
        <f>VLOOKUP(REMOVED!$F108,'Recycled Content'!$B$4:$H$67,2,FALSE)</f>
        <v>Packaging Contains at least 60% recycled material</v>
      </c>
      <c r="W108" s="16" t="str">
        <f>VLOOKUP(REMOVED!$F108,'Recycled Content'!$B$4:$H$67,4,FALSE)</f>
        <v>Packaging Contains at least 65% recycled material</v>
      </c>
      <c r="X108" s="16" t="str">
        <f>VLOOKUP(REMOVED!$F108,Recyclability!$B$4:$H$67,2,FALSE)</f>
        <v>Mostly Recyclable Packaging</v>
      </c>
      <c r="Y108" s="16" t="str">
        <f>VLOOKUP(REMOVED!$F108,Recyclability!$B$4:$H$67,4,FALSE)</f>
        <v>N/A</v>
      </c>
    </row>
    <row r="109" spans="1:25" s="13" customFormat="1" ht="32.25" hidden="1" customHeight="1" x14ac:dyDescent="0.75">
      <c r="A109" s="14" t="s">
        <v>5205</v>
      </c>
      <c r="B109" s="14" t="e">
        <v>#N/A</v>
      </c>
      <c r="C109" s="15" t="s">
        <v>5206</v>
      </c>
      <c r="D109" s="14" t="e">
        <v>#N/A</v>
      </c>
      <c r="E109" s="14" t="s">
        <v>42</v>
      </c>
      <c r="F109" s="14" t="str">
        <f>VLOOKUP(A109,'English Version'!C:H,6,FALSE)</f>
        <v>M Shirt</v>
      </c>
      <c r="G109" s="65" t="e">
        <f>VLOOKUP(A109,'English Version'!C:I,7,FALSE)</f>
        <v>#REF!</v>
      </c>
      <c r="H109" s="68" t="s">
        <v>43</v>
      </c>
      <c r="I109" s="68" t="s">
        <v>43</v>
      </c>
      <c r="J109" s="68" t="s">
        <v>43</v>
      </c>
      <c r="K109" s="68" t="s">
        <v>43</v>
      </c>
      <c r="L109" s="68" t="b">
        <f t="shared" si="1"/>
        <v>1</v>
      </c>
      <c r="M109" s="68" t="s">
        <v>20</v>
      </c>
      <c r="N109" s="68" t="s">
        <v>20</v>
      </c>
      <c r="O109" s="68" t="s">
        <v>20</v>
      </c>
      <c r="P109" s="70" t="str">
        <f>VLOOKUP(A109,'Mollie-Attribute check'!A:O,15,FALSE)</f>
        <v>No Applicable Sustainable Materials</v>
      </c>
      <c r="Q109" s="68" t="str">
        <f>VLOOKUP(A109,'CARLY LOOKUP CHECK'!A:B,2,FALSE)</f>
        <v>N/A</v>
      </c>
      <c r="R109" s="16" t="s">
        <v>20</v>
      </c>
      <c r="S109" s="14" t="s">
        <v>20</v>
      </c>
      <c r="T109" s="14" t="s">
        <v>20</v>
      </c>
      <c r="U109" s="14" t="s">
        <v>20</v>
      </c>
      <c r="V109" s="16" t="str">
        <f>VLOOKUP(REMOVED!$F109,'Recycled Content'!$B$4:$H$67,2,FALSE)</f>
        <v>Packaging Contains at least 60% recycled material</v>
      </c>
      <c r="W109" s="16" t="str">
        <f>VLOOKUP(REMOVED!$F109,'Recycled Content'!$B$4:$H$67,4,FALSE)</f>
        <v>Packaging Contains at least 65% recycled material</v>
      </c>
      <c r="X109" s="16" t="str">
        <f>VLOOKUP(REMOVED!$F109,Recyclability!$B$4:$H$67,2,FALSE)</f>
        <v>Mostly Recyclable Packaging</v>
      </c>
      <c r="Y109" s="16" t="str">
        <f>VLOOKUP(REMOVED!$F109,Recyclability!$B$4:$H$67,4,FALSE)</f>
        <v>N/A</v>
      </c>
    </row>
    <row r="110" spans="1:25" s="13" customFormat="1" ht="32.25" hidden="1" customHeight="1" x14ac:dyDescent="0.75">
      <c r="A110" s="14" t="s">
        <v>5207</v>
      </c>
      <c r="B110" s="14" t="e">
        <v>#N/A</v>
      </c>
      <c r="C110" s="15" t="s">
        <v>5208</v>
      </c>
      <c r="D110" s="14" t="e">
        <v>#N/A</v>
      </c>
      <c r="E110" s="14" t="s">
        <v>42</v>
      </c>
      <c r="F110" s="14" t="str">
        <f>VLOOKUP(A110,'English Version'!C:H,6,FALSE)</f>
        <v>M Jacket</v>
      </c>
      <c r="G110" s="65" t="e">
        <f>VLOOKUP(A110,'English Version'!C:I,7,FALSE)</f>
        <v>#REF!</v>
      </c>
      <c r="H110" s="68" t="s">
        <v>25</v>
      </c>
      <c r="I110" s="68" t="s">
        <v>25</v>
      </c>
      <c r="J110" s="68" t="s">
        <v>25</v>
      </c>
      <c r="K110" s="68" t="s">
        <v>25</v>
      </c>
      <c r="L110" s="68" t="b">
        <f t="shared" si="1"/>
        <v>1</v>
      </c>
      <c r="M110" s="68" t="s">
        <v>20</v>
      </c>
      <c r="N110" s="68" t="s">
        <v>20</v>
      </c>
      <c r="O110" s="68" t="s">
        <v>20</v>
      </c>
      <c r="P110" s="70" t="str">
        <f>VLOOKUP(A110,'Mollie-Attribute check'!A:O,15,FALSE)</f>
        <v>Recycled Content</v>
      </c>
      <c r="Q110" s="68" t="str">
        <f>VLOOKUP(A110,'CARLY LOOKUP CHECK'!A:B,2,FALSE)</f>
        <v>N/A</v>
      </c>
      <c r="R110" s="16" t="s">
        <v>20</v>
      </c>
      <c r="S110" s="14" t="s">
        <v>26</v>
      </c>
      <c r="T110" s="14" t="s">
        <v>20</v>
      </c>
      <c r="U110" s="14" t="s">
        <v>20</v>
      </c>
      <c r="V110" s="16" t="str">
        <f>VLOOKUP(REMOVED!$F110,'Recycled Content'!$B$4:$H$67,2,FALSE)</f>
        <v>Packaging Contains at least 60% recycled material</v>
      </c>
      <c r="W110" s="16" t="str">
        <f>VLOOKUP(REMOVED!$F110,'Recycled Content'!$B$4:$H$67,4,FALSE)</f>
        <v>Packaging Contains at least 65% recycled material</v>
      </c>
      <c r="X110" s="16" t="str">
        <f>VLOOKUP(REMOVED!$F110,Recyclability!$B$4:$H$67,2,FALSE)</f>
        <v>Mostly Recyclable Packaging</v>
      </c>
      <c r="Y110" s="16" t="str">
        <f>VLOOKUP(REMOVED!$F110,Recyclability!$B$4:$H$67,4,FALSE)</f>
        <v>N/A</v>
      </c>
    </row>
    <row r="111" spans="1:25" s="13" customFormat="1" ht="32.25" hidden="1" customHeight="1" x14ac:dyDescent="0.75">
      <c r="A111" s="14" t="s">
        <v>5209</v>
      </c>
      <c r="B111" s="14" t="e">
        <v>#N/A</v>
      </c>
      <c r="C111" s="15" t="s">
        <v>5210</v>
      </c>
      <c r="D111" s="14" t="e">
        <v>#N/A</v>
      </c>
      <c r="E111" s="14" t="s">
        <v>42</v>
      </c>
      <c r="F111" s="14" t="str">
        <f>VLOOKUP(A111,'English Version'!C:H,6,FALSE)</f>
        <v>M Jacket</v>
      </c>
      <c r="G111" s="65" t="e">
        <f>VLOOKUP(A111,'English Version'!C:I,7,FALSE)</f>
        <v>#REF!</v>
      </c>
      <c r="H111" s="68" t="s">
        <v>25</v>
      </c>
      <c r="I111" s="68" t="s">
        <v>25</v>
      </c>
      <c r="J111" s="68" t="s">
        <v>25</v>
      </c>
      <c r="K111" s="68" t="s">
        <v>25</v>
      </c>
      <c r="L111" s="68" t="b">
        <f t="shared" si="1"/>
        <v>1</v>
      </c>
      <c r="M111" s="68" t="s">
        <v>20</v>
      </c>
      <c r="N111" s="68" t="s">
        <v>20</v>
      </c>
      <c r="O111" s="68" t="s">
        <v>20</v>
      </c>
      <c r="P111" s="70" t="str">
        <f>VLOOKUP(A111,'Mollie-Attribute check'!A:O,15,FALSE)</f>
        <v>Recycled Content</v>
      </c>
      <c r="Q111" s="68" t="str">
        <f>VLOOKUP(A111,'CARLY LOOKUP CHECK'!A:B,2,FALSE)</f>
        <v>Product contains at least 15% Recycled Material</v>
      </c>
      <c r="R111" s="16" t="s">
        <v>20</v>
      </c>
      <c r="S111" s="14" t="s">
        <v>20</v>
      </c>
      <c r="T111" s="14" t="s">
        <v>20</v>
      </c>
      <c r="U111" s="14" t="s">
        <v>20</v>
      </c>
      <c r="V111" s="16" t="str">
        <f>VLOOKUP(REMOVED!$F111,'Recycled Content'!$B$4:$H$67,2,FALSE)</f>
        <v>Packaging Contains at least 60% recycled material</v>
      </c>
      <c r="W111" s="16" t="str">
        <f>VLOOKUP(REMOVED!$F111,'Recycled Content'!$B$4:$H$67,4,FALSE)</f>
        <v>Packaging Contains at least 65% recycled material</v>
      </c>
      <c r="X111" s="16" t="str">
        <f>VLOOKUP(REMOVED!$F111,Recyclability!$B$4:$H$67,2,FALSE)</f>
        <v>Mostly Recyclable Packaging</v>
      </c>
      <c r="Y111" s="16" t="str">
        <f>VLOOKUP(REMOVED!$F111,Recyclability!$B$4:$H$67,4,FALSE)</f>
        <v>N/A</v>
      </c>
    </row>
    <row r="112" spans="1:25" s="13" customFormat="1" ht="32.25" hidden="1" customHeight="1" x14ac:dyDescent="0.75">
      <c r="A112" s="14" t="s">
        <v>5212</v>
      </c>
      <c r="B112" s="14" t="e">
        <v>#N/A</v>
      </c>
      <c r="C112" s="15" t="s">
        <v>5213</v>
      </c>
      <c r="D112" s="14" t="e">
        <v>#N/A</v>
      </c>
      <c r="E112" s="14" t="s">
        <v>42</v>
      </c>
      <c r="F112" s="14" t="str">
        <f>VLOOKUP(A112,'English Version'!C:H,6,FALSE)</f>
        <v>M Jacket</v>
      </c>
      <c r="G112" s="65" t="e">
        <f>VLOOKUP(A112,'English Version'!C:I,7,FALSE)</f>
        <v>#REF!</v>
      </c>
      <c r="H112" s="68" t="s">
        <v>25</v>
      </c>
      <c r="I112" s="68" t="s">
        <v>25</v>
      </c>
      <c r="J112" s="68" t="s">
        <v>25</v>
      </c>
      <c r="K112" s="68" t="s">
        <v>25</v>
      </c>
      <c r="L112" s="68" t="b">
        <f t="shared" si="1"/>
        <v>1</v>
      </c>
      <c r="M112" s="68" t="s">
        <v>20</v>
      </c>
      <c r="N112" s="68" t="s">
        <v>20</v>
      </c>
      <c r="O112" s="68" t="s">
        <v>20</v>
      </c>
      <c r="P112" s="70" t="str">
        <f>VLOOKUP(A112,'Mollie-Attribute check'!A:O,15,FALSE)</f>
        <v>Recycled Content</v>
      </c>
      <c r="Q112" s="68" t="str">
        <f>VLOOKUP(A112,'CARLY LOOKUP CHECK'!A:B,2,FALSE)</f>
        <v>Product contains at least 15% Recycled Material</v>
      </c>
      <c r="R112" s="16" t="s">
        <v>20</v>
      </c>
      <c r="S112" s="14" t="s">
        <v>20</v>
      </c>
      <c r="T112" s="14" t="s">
        <v>20</v>
      </c>
      <c r="U112" s="14" t="s">
        <v>20</v>
      </c>
      <c r="V112" s="16" t="str">
        <f>VLOOKUP(REMOVED!$F112,'Recycled Content'!$B$4:$H$67,2,FALSE)</f>
        <v>Packaging Contains at least 60% recycled material</v>
      </c>
      <c r="W112" s="16" t="str">
        <f>VLOOKUP(REMOVED!$F112,'Recycled Content'!$B$4:$H$67,4,FALSE)</f>
        <v>Packaging Contains at least 65% recycled material</v>
      </c>
      <c r="X112" s="16" t="str">
        <f>VLOOKUP(REMOVED!$F112,Recyclability!$B$4:$H$67,2,FALSE)</f>
        <v>Mostly Recyclable Packaging</v>
      </c>
      <c r="Y112" s="16" t="str">
        <f>VLOOKUP(REMOVED!$F112,Recyclability!$B$4:$H$67,4,FALSE)</f>
        <v>N/A</v>
      </c>
    </row>
    <row r="113" spans="1:25" s="13" customFormat="1" ht="32.25" hidden="1" customHeight="1" x14ac:dyDescent="0.75">
      <c r="A113" s="14" t="s">
        <v>5214</v>
      </c>
      <c r="B113" s="14" t="e">
        <v>#N/A</v>
      </c>
      <c r="C113" s="15" t="s">
        <v>1524</v>
      </c>
      <c r="D113" s="14" t="e">
        <v>#N/A</v>
      </c>
      <c r="E113" s="14" t="s">
        <v>42</v>
      </c>
      <c r="F113" s="14" t="str">
        <f>VLOOKUP(A113,'English Version'!C:H,6,FALSE)</f>
        <v>M Jacket</v>
      </c>
      <c r="G113" s="65" t="e">
        <f>VLOOKUP(A113,'English Version'!C:I,7,FALSE)</f>
        <v>#REF!</v>
      </c>
      <c r="H113" s="68" t="s">
        <v>25</v>
      </c>
      <c r="I113" s="68" t="s">
        <v>25</v>
      </c>
      <c r="J113" s="68" t="s">
        <v>25</v>
      </c>
      <c r="K113" s="68" t="s">
        <v>25</v>
      </c>
      <c r="L113" s="68" t="b">
        <f t="shared" si="1"/>
        <v>1</v>
      </c>
      <c r="M113" s="68" t="s">
        <v>20</v>
      </c>
      <c r="N113" s="68" t="s">
        <v>20</v>
      </c>
      <c r="O113" s="68" t="s">
        <v>20</v>
      </c>
      <c r="P113" s="70" t="str">
        <f>VLOOKUP(A113,'Mollie-Attribute check'!A:O,15,FALSE)</f>
        <v>Recycled Content</v>
      </c>
      <c r="Q113" s="68" t="str">
        <f>VLOOKUP(A113,'CARLY LOOKUP CHECK'!A:B,2,FALSE)</f>
        <v>Product contains at least 15% Recycled Material</v>
      </c>
      <c r="R113" s="16" t="s">
        <v>20</v>
      </c>
      <c r="S113" s="14" t="s">
        <v>20</v>
      </c>
      <c r="T113" s="14" t="s">
        <v>20</v>
      </c>
      <c r="U113" s="14" t="s">
        <v>20</v>
      </c>
      <c r="V113" s="16" t="str">
        <f>VLOOKUP(REMOVED!$F113,'Recycled Content'!$B$4:$H$67,2,FALSE)</f>
        <v>Packaging Contains at least 60% recycled material</v>
      </c>
      <c r="W113" s="16" t="str">
        <f>VLOOKUP(REMOVED!$F113,'Recycled Content'!$B$4:$H$67,4,FALSE)</f>
        <v>Packaging Contains at least 65% recycled material</v>
      </c>
      <c r="X113" s="16" t="str">
        <f>VLOOKUP(REMOVED!$F113,Recyclability!$B$4:$H$67,2,FALSE)</f>
        <v>Mostly Recyclable Packaging</v>
      </c>
      <c r="Y113" s="16" t="str">
        <f>VLOOKUP(REMOVED!$F113,Recyclability!$B$4:$H$67,4,FALSE)</f>
        <v>N/A</v>
      </c>
    </row>
    <row r="114" spans="1:25" s="13" customFormat="1" ht="32.25" hidden="1" customHeight="1" x14ac:dyDescent="0.75">
      <c r="A114" s="14" t="s">
        <v>5215</v>
      </c>
      <c r="B114" s="14" t="e">
        <v>#N/A</v>
      </c>
      <c r="C114" s="15" t="s">
        <v>5216</v>
      </c>
      <c r="D114" s="14" t="e">
        <v>#N/A</v>
      </c>
      <c r="E114" s="14" t="s">
        <v>42</v>
      </c>
      <c r="F114" s="14" t="str">
        <f>VLOOKUP(A114,'English Version'!C:H,6,FALSE)</f>
        <v>M Jacket</v>
      </c>
      <c r="G114" s="65" t="e">
        <f>VLOOKUP(A114,'English Version'!C:I,7,FALSE)</f>
        <v>#REF!</v>
      </c>
      <c r="H114" s="68" t="s">
        <v>228</v>
      </c>
      <c r="I114" s="68" t="s">
        <v>289</v>
      </c>
      <c r="J114" s="68" t="s">
        <v>289</v>
      </c>
      <c r="K114" s="68" t="s">
        <v>289</v>
      </c>
      <c r="L114" s="68" t="b">
        <f t="shared" si="1"/>
        <v>1</v>
      </c>
      <c r="M114" s="68" t="s">
        <v>20</v>
      </c>
      <c r="N114" s="68" t="s">
        <v>20</v>
      </c>
      <c r="O114" s="68" t="s">
        <v>20</v>
      </c>
      <c r="P114" s="70"/>
      <c r="Q114" s="89" t="str">
        <f>VLOOKUP(A114,'CARLY LOOKUP CHECK'!A:B,2,FALSE)</f>
        <v>N/A</v>
      </c>
      <c r="R114" s="16" t="s">
        <v>20</v>
      </c>
      <c r="S114" s="14" t="s">
        <v>20</v>
      </c>
      <c r="T114" s="14" t="s">
        <v>20</v>
      </c>
      <c r="U114" s="14" t="s">
        <v>20</v>
      </c>
      <c r="V114" s="16" t="str">
        <f>VLOOKUP(REMOVED!$F114,'Recycled Content'!$B$4:$H$67,2,FALSE)</f>
        <v>Packaging Contains at least 60% recycled material</v>
      </c>
      <c r="W114" s="16" t="str">
        <f>VLOOKUP(REMOVED!$F114,'Recycled Content'!$B$4:$H$67,4,FALSE)</f>
        <v>Packaging Contains at least 65% recycled material</v>
      </c>
      <c r="X114" s="16" t="str">
        <f>VLOOKUP(REMOVED!$F114,Recyclability!$B$4:$H$67,2,FALSE)</f>
        <v>Mostly Recyclable Packaging</v>
      </c>
      <c r="Y114" s="16" t="str">
        <f>VLOOKUP(REMOVED!$F114,Recyclability!$B$4:$H$67,4,FALSE)</f>
        <v>N/A</v>
      </c>
    </row>
    <row r="115" spans="1:25" s="13" customFormat="1" ht="32.25" hidden="1" customHeight="1" x14ac:dyDescent="0.75">
      <c r="A115" s="14" t="s">
        <v>5217</v>
      </c>
      <c r="B115" s="14" t="e">
        <v>#N/A</v>
      </c>
      <c r="C115" s="15" t="s">
        <v>1532</v>
      </c>
      <c r="D115" s="14" t="e">
        <v>#N/A</v>
      </c>
      <c r="E115" s="14" t="s">
        <v>42</v>
      </c>
      <c r="F115" s="14" t="str">
        <f>VLOOKUP(A115,'English Version'!C:H,6,FALSE)</f>
        <v>M Jacket</v>
      </c>
      <c r="G115" s="65" t="e">
        <f>VLOOKUP(A115,'English Version'!C:I,7,FALSE)</f>
        <v>#REF!</v>
      </c>
      <c r="H115" s="68" t="s">
        <v>25</v>
      </c>
      <c r="I115" s="68" t="s">
        <v>25</v>
      </c>
      <c r="J115" s="68" t="s">
        <v>25</v>
      </c>
      <c r="K115" s="68" t="s">
        <v>25</v>
      </c>
      <c r="L115" s="68" t="b">
        <f t="shared" si="1"/>
        <v>1</v>
      </c>
      <c r="M115" s="68" t="s">
        <v>20</v>
      </c>
      <c r="N115" s="68" t="s">
        <v>20</v>
      </c>
      <c r="O115" s="68" t="s">
        <v>20</v>
      </c>
      <c r="P115" s="70" t="str">
        <f>VLOOKUP(A115,'Mollie-Attribute check'!A:O,15,FALSE)</f>
        <v>Recycled Content</v>
      </c>
      <c r="Q115" s="68" t="str">
        <f>VLOOKUP(A115,'CARLY LOOKUP CHECK'!A:B,2,FALSE)</f>
        <v>Product contains of at least 15% Recycled Material.</v>
      </c>
      <c r="R115" s="16" t="s">
        <v>20</v>
      </c>
      <c r="S115" s="14" t="s">
        <v>20</v>
      </c>
      <c r="T115" s="14" t="s">
        <v>20</v>
      </c>
      <c r="U115" s="14" t="s">
        <v>20</v>
      </c>
      <c r="V115" s="16" t="str">
        <f>VLOOKUP(REMOVED!$F115,'Recycled Content'!$B$4:$H$67,2,FALSE)</f>
        <v>Packaging Contains at least 60% recycled material</v>
      </c>
      <c r="W115" s="16" t="str">
        <f>VLOOKUP(REMOVED!$F115,'Recycled Content'!$B$4:$H$67,4,FALSE)</f>
        <v>Packaging Contains at least 65% recycled material</v>
      </c>
      <c r="X115" s="16" t="str">
        <f>VLOOKUP(REMOVED!$F115,Recyclability!$B$4:$H$67,2,FALSE)</f>
        <v>Mostly Recyclable Packaging</v>
      </c>
      <c r="Y115" s="16" t="str">
        <f>VLOOKUP(REMOVED!$F115,Recyclability!$B$4:$H$67,4,FALSE)</f>
        <v>N/A</v>
      </c>
    </row>
    <row r="116" spans="1:25" s="13" customFormat="1" ht="32.25" hidden="1" customHeight="1" x14ac:dyDescent="0.75">
      <c r="A116" s="14" t="s">
        <v>5218</v>
      </c>
      <c r="B116" s="14" t="e">
        <v>#N/A</v>
      </c>
      <c r="C116" s="15" t="s">
        <v>5219</v>
      </c>
      <c r="D116" s="14" t="e">
        <v>#N/A</v>
      </c>
      <c r="E116" s="14" t="s">
        <v>42</v>
      </c>
      <c r="F116" s="14" t="str">
        <f>VLOOKUP(A116,'English Version'!C:H,6,FALSE)</f>
        <v>M Jacket</v>
      </c>
      <c r="G116" s="65" t="e">
        <f>VLOOKUP(A116,'English Version'!C:I,7,FALSE)</f>
        <v>#REF!</v>
      </c>
      <c r="H116" s="68" t="s">
        <v>25</v>
      </c>
      <c r="I116" s="68" t="s">
        <v>25</v>
      </c>
      <c r="J116" s="68" t="s">
        <v>25</v>
      </c>
      <c r="K116" s="68" t="s">
        <v>25</v>
      </c>
      <c r="L116" s="68" t="b">
        <f t="shared" si="1"/>
        <v>1</v>
      </c>
      <c r="M116" s="68" t="s">
        <v>20</v>
      </c>
      <c r="N116" s="68" t="s">
        <v>20</v>
      </c>
      <c r="O116" s="68" t="s">
        <v>20</v>
      </c>
      <c r="P116" s="70" t="str">
        <f>VLOOKUP(A116,'Mollie-Attribute check'!A:O,15,FALSE)</f>
        <v>Recycled Content</v>
      </c>
      <c r="Q116" s="68" t="str">
        <f>VLOOKUP(A116,'CARLY LOOKUP CHECK'!A:B,2,FALSE)</f>
        <v>Product contains of at least 15% Recycled Material.</v>
      </c>
      <c r="R116" s="16" t="s">
        <v>20</v>
      </c>
      <c r="S116" s="14" t="s">
        <v>20</v>
      </c>
      <c r="T116" s="14" t="s">
        <v>20</v>
      </c>
      <c r="U116" s="14" t="s">
        <v>20</v>
      </c>
      <c r="V116" s="16" t="str">
        <f>VLOOKUP(REMOVED!$F116,'Recycled Content'!$B$4:$H$67,2,FALSE)</f>
        <v>Packaging Contains at least 60% recycled material</v>
      </c>
      <c r="W116" s="16" t="str">
        <f>VLOOKUP(REMOVED!$F116,'Recycled Content'!$B$4:$H$67,4,FALSE)</f>
        <v>Packaging Contains at least 65% recycled material</v>
      </c>
      <c r="X116" s="16" t="str">
        <f>VLOOKUP(REMOVED!$F116,Recyclability!$B$4:$H$67,2,FALSE)</f>
        <v>Mostly Recyclable Packaging</v>
      </c>
      <c r="Y116" s="16" t="str">
        <f>VLOOKUP(REMOVED!$F116,Recyclability!$B$4:$H$67,4,FALSE)</f>
        <v>N/A</v>
      </c>
    </row>
    <row r="117" spans="1:25" s="13" customFormat="1" ht="32.25" hidden="1" customHeight="1" x14ac:dyDescent="0.75">
      <c r="A117" s="14" t="s">
        <v>5220</v>
      </c>
      <c r="B117" s="14" t="e">
        <v>#N/A</v>
      </c>
      <c r="C117" s="15" t="s">
        <v>1754</v>
      </c>
      <c r="D117" s="14" t="e">
        <v>#N/A</v>
      </c>
      <c r="E117" s="14" t="s">
        <v>42</v>
      </c>
      <c r="F117" s="14" t="str">
        <f>VLOOKUP(A117,'English Version'!C:H,6,FALSE)</f>
        <v>M Jacket</v>
      </c>
      <c r="G117" s="65" t="e">
        <f>VLOOKUP(A117,'English Version'!C:I,7,FALSE)</f>
        <v>#REF!</v>
      </c>
      <c r="H117" s="68" t="s">
        <v>25</v>
      </c>
      <c r="I117" s="68" t="s">
        <v>25</v>
      </c>
      <c r="J117" s="68" t="s">
        <v>25</v>
      </c>
      <c r="K117" s="68" t="s">
        <v>25</v>
      </c>
      <c r="L117" s="68" t="b">
        <f t="shared" si="1"/>
        <v>1</v>
      </c>
      <c r="M117" s="68" t="s">
        <v>20</v>
      </c>
      <c r="N117" s="68" t="s">
        <v>20</v>
      </c>
      <c r="O117" s="68" t="s">
        <v>20</v>
      </c>
      <c r="P117" s="70" t="str">
        <f>VLOOKUP(A117,'Mollie-Attribute check'!A:O,15,FALSE)</f>
        <v>Recycled Content</v>
      </c>
      <c r="Q117" s="89" t="str">
        <f>VLOOKUP(A117,'CARLY LOOKUP CHECK'!A:B,2,FALSE)</f>
        <v>N/A</v>
      </c>
      <c r="R117" s="16" t="s">
        <v>20</v>
      </c>
      <c r="S117" s="14" t="s">
        <v>26</v>
      </c>
      <c r="T117" s="14" t="s">
        <v>20</v>
      </c>
      <c r="U117" s="14" t="s">
        <v>20</v>
      </c>
      <c r="V117" s="16" t="str">
        <f>VLOOKUP(REMOVED!$F117,'Recycled Content'!$B$4:$H$67,2,FALSE)</f>
        <v>Packaging Contains at least 60% recycled material</v>
      </c>
      <c r="W117" s="16" t="str">
        <f>VLOOKUP(REMOVED!$F117,'Recycled Content'!$B$4:$H$67,4,FALSE)</f>
        <v>Packaging Contains at least 65% recycled material</v>
      </c>
      <c r="X117" s="16" t="str">
        <f>VLOOKUP(REMOVED!$F117,Recyclability!$B$4:$H$67,2,FALSE)</f>
        <v>Mostly Recyclable Packaging</v>
      </c>
      <c r="Y117" s="16" t="str">
        <f>VLOOKUP(REMOVED!$F117,Recyclability!$B$4:$H$67,4,FALSE)</f>
        <v>N/A</v>
      </c>
    </row>
    <row r="118" spans="1:25" s="13" customFormat="1" ht="32.25" hidden="1" customHeight="1" x14ac:dyDescent="0.75">
      <c r="A118" s="14" t="s">
        <v>5221</v>
      </c>
      <c r="B118" s="14" t="e">
        <v>#N/A</v>
      </c>
      <c r="C118" s="15" t="s">
        <v>1744</v>
      </c>
      <c r="D118" s="14" t="e">
        <v>#N/A</v>
      </c>
      <c r="E118" s="14" t="s">
        <v>42</v>
      </c>
      <c r="F118" s="14" t="str">
        <f>VLOOKUP(A118,'English Version'!C:H,6,FALSE)</f>
        <v>M Jacket</v>
      </c>
      <c r="G118" s="65" t="e">
        <f>VLOOKUP(A118,'English Version'!C:I,7,FALSE)</f>
        <v>#REF!</v>
      </c>
      <c r="H118" s="68" t="s">
        <v>25</v>
      </c>
      <c r="I118" s="68" t="s">
        <v>25</v>
      </c>
      <c r="J118" s="68" t="s">
        <v>25</v>
      </c>
      <c r="K118" s="68" t="s">
        <v>25</v>
      </c>
      <c r="L118" s="68" t="b">
        <f t="shared" si="1"/>
        <v>1</v>
      </c>
      <c r="M118" s="68" t="s">
        <v>20</v>
      </c>
      <c r="N118" s="68" t="s">
        <v>20</v>
      </c>
      <c r="O118" s="68" t="s">
        <v>20</v>
      </c>
      <c r="P118" s="70" t="str">
        <f>VLOOKUP(A118,'Mollie-Attribute check'!A:O,15,FALSE)</f>
        <v>Recycled Content</v>
      </c>
      <c r="Q118" s="68" t="str">
        <f>VLOOKUP(A118,'CARLY LOOKUP CHECK'!A:B,2,FALSE)</f>
        <v>Product contains at least 15% Recycled Material</v>
      </c>
      <c r="R118" s="16" t="s">
        <v>20</v>
      </c>
      <c r="S118" s="14" t="s">
        <v>20</v>
      </c>
      <c r="T118" s="14" t="s">
        <v>20</v>
      </c>
      <c r="U118" s="14" t="s">
        <v>20</v>
      </c>
      <c r="V118" s="16" t="str">
        <f>VLOOKUP(REMOVED!$F118,'Recycled Content'!$B$4:$H$67,2,FALSE)</f>
        <v>Packaging Contains at least 60% recycled material</v>
      </c>
      <c r="W118" s="16" t="str">
        <f>VLOOKUP(REMOVED!$F118,'Recycled Content'!$B$4:$H$67,4,FALSE)</f>
        <v>Packaging Contains at least 65% recycled material</v>
      </c>
      <c r="X118" s="16" t="str">
        <f>VLOOKUP(REMOVED!$F118,Recyclability!$B$4:$H$67,2,FALSE)</f>
        <v>Mostly Recyclable Packaging</v>
      </c>
      <c r="Y118" s="16" t="str">
        <f>VLOOKUP(REMOVED!$F118,Recyclability!$B$4:$H$67,4,FALSE)</f>
        <v>N/A</v>
      </c>
    </row>
    <row r="119" spans="1:25" s="13" customFormat="1" ht="32.25" hidden="1" customHeight="1" x14ac:dyDescent="0.75">
      <c r="A119" s="14" t="s">
        <v>5222</v>
      </c>
      <c r="B119" s="14" t="e">
        <v>#N/A</v>
      </c>
      <c r="C119" s="15" t="s">
        <v>5223</v>
      </c>
      <c r="D119" s="14" t="e">
        <v>#N/A</v>
      </c>
      <c r="E119" s="14" t="s">
        <v>42</v>
      </c>
      <c r="F119" s="14" t="str">
        <f>VLOOKUP(A119,'English Version'!C:H,6,FALSE)</f>
        <v>M Jacket</v>
      </c>
      <c r="G119" s="65" t="e">
        <f>VLOOKUP(A119,'English Version'!C:I,7,FALSE)</f>
        <v>#REF!</v>
      </c>
      <c r="H119" s="68" t="s">
        <v>25</v>
      </c>
      <c r="I119" s="68" t="s">
        <v>25</v>
      </c>
      <c r="J119" s="68" t="s">
        <v>25</v>
      </c>
      <c r="K119" s="68" t="s">
        <v>25</v>
      </c>
      <c r="L119" s="68" t="b">
        <f t="shared" si="1"/>
        <v>1</v>
      </c>
      <c r="M119" s="68" t="s">
        <v>20</v>
      </c>
      <c r="N119" s="68" t="s">
        <v>20</v>
      </c>
      <c r="O119" s="68" t="s">
        <v>20</v>
      </c>
      <c r="P119" s="70" t="str">
        <f>VLOOKUP(A119,'Mollie-Attribute check'!A:O,15,FALSE)</f>
        <v>Recycled Content</v>
      </c>
      <c r="Q119" s="68" t="str">
        <f>VLOOKUP(A119,'CARLY LOOKUP CHECK'!A:B,2,FALSE)</f>
        <v>Product contains at least 15% Recycled Material</v>
      </c>
      <c r="R119" s="16" t="s">
        <v>20</v>
      </c>
      <c r="S119" s="14" t="s">
        <v>20</v>
      </c>
      <c r="T119" s="14" t="s">
        <v>20</v>
      </c>
      <c r="U119" s="14" t="s">
        <v>20</v>
      </c>
      <c r="V119" s="16" t="str">
        <f>VLOOKUP(REMOVED!$F119,'Recycled Content'!$B$4:$H$67,2,FALSE)</f>
        <v>Packaging Contains at least 60% recycled material</v>
      </c>
      <c r="W119" s="16" t="str">
        <f>VLOOKUP(REMOVED!$F119,'Recycled Content'!$B$4:$H$67,4,FALSE)</f>
        <v>Packaging Contains at least 65% recycled material</v>
      </c>
      <c r="X119" s="16" t="str">
        <f>VLOOKUP(REMOVED!$F119,Recyclability!$B$4:$H$67,2,FALSE)</f>
        <v>Mostly Recyclable Packaging</v>
      </c>
      <c r="Y119" s="16" t="str">
        <f>VLOOKUP(REMOVED!$F119,Recyclability!$B$4:$H$67,4,FALSE)</f>
        <v>N/A</v>
      </c>
    </row>
    <row r="120" spans="1:25" s="13" customFormat="1" ht="32.25" hidden="1" customHeight="1" x14ac:dyDescent="0.75">
      <c r="A120" s="14" t="s">
        <v>5224</v>
      </c>
      <c r="B120" s="14" t="e">
        <v>#N/A</v>
      </c>
      <c r="C120" s="15" t="s">
        <v>1548</v>
      </c>
      <c r="D120" s="14" t="e">
        <v>#N/A</v>
      </c>
      <c r="E120" s="14" t="s">
        <v>42</v>
      </c>
      <c r="F120" s="14" t="str">
        <f>VLOOKUP(A120,'English Version'!C:H,6,FALSE)</f>
        <v>M Jacket</v>
      </c>
      <c r="G120" s="65" t="e">
        <f>VLOOKUP(A120,'English Version'!C:I,7,FALSE)</f>
        <v>#REF!</v>
      </c>
      <c r="H120" s="68" t="s">
        <v>25</v>
      </c>
      <c r="I120" s="68" t="s">
        <v>25</v>
      </c>
      <c r="J120" s="68" t="s">
        <v>25</v>
      </c>
      <c r="K120" s="68" t="s">
        <v>25</v>
      </c>
      <c r="L120" s="68" t="b">
        <f t="shared" si="1"/>
        <v>1</v>
      </c>
      <c r="M120" s="68" t="s">
        <v>20</v>
      </c>
      <c r="N120" s="68" t="s">
        <v>20</v>
      </c>
      <c r="O120" s="68" t="s">
        <v>20</v>
      </c>
      <c r="P120" s="70" t="str">
        <f>VLOOKUP(A120,'Mollie-Attribute check'!A:O,15,FALSE)</f>
        <v>Recycled Content</v>
      </c>
      <c r="Q120" s="68" t="str">
        <f>VLOOKUP(A120,'CARLY LOOKUP CHECK'!A:B,2,FALSE)</f>
        <v>Product contains at least 15% Recycled Material</v>
      </c>
      <c r="R120" s="16" t="s">
        <v>20</v>
      </c>
      <c r="S120" s="14" t="s">
        <v>20</v>
      </c>
      <c r="T120" s="14" t="s">
        <v>20</v>
      </c>
      <c r="U120" s="14" t="s">
        <v>20</v>
      </c>
      <c r="V120" s="16" t="str">
        <f>VLOOKUP(REMOVED!$F120,'Recycled Content'!$B$4:$H$67,2,FALSE)</f>
        <v>Packaging Contains at least 60% recycled material</v>
      </c>
      <c r="W120" s="16" t="str">
        <f>VLOOKUP(REMOVED!$F120,'Recycled Content'!$B$4:$H$67,4,FALSE)</f>
        <v>Packaging Contains at least 65% recycled material</v>
      </c>
      <c r="X120" s="16" t="str">
        <f>VLOOKUP(REMOVED!$F120,Recyclability!$B$4:$H$67,2,FALSE)</f>
        <v>Mostly Recyclable Packaging</v>
      </c>
      <c r="Y120" s="16" t="str">
        <f>VLOOKUP(REMOVED!$F120,Recyclability!$B$4:$H$67,4,FALSE)</f>
        <v>N/A</v>
      </c>
    </row>
    <row r="121" spans="1:25" s="13" customFormat="1" ht="32.25" hidden="1" customHeight="1" x14ac:dyDescent="0.75">
      <c r="A121" s="14" t="s">
        <v>5225</v>
      </c>
      <c r="B121" s="14" t="e">
        <v>#N/A</v>
      </c>
      <c r="C121" s="15" t="s">
        <v>1542</v>
      </c>
      <c r="D121" s="14" t="e">
        <v>#N/A</v>
      </c>
      <c r="E121" s="14" t="s">
        <v>42</v>
      </c>
      <c r="F121" s="14" t="str">
        <f>VLOOKUP(A121,'English Version'!C:H,6,FALSE)</f>
        <v>M Jacket</v>
      </c>
      <c r="G121" s="65" t="e">
        <f>VLOOKUP(A121,'English Version'!C:I,7,FALSE)</f>
        <v>#REF!</v>
      </c>
      <c r="H121" s="68" t="s">
        <v>25</v>
      </c>
      <c r="I121" s="68" t="s">
        <v>25</v>
      </c>
      <c r="J121" s="68" t="s">
        <v>25</v>
      </c>
      <c r="K121" s="68" t="s">
        <v>25</v>
      </c>
      <c r="L121" s="68" t="b">
        <f t="shared" si="1"/>
        <v>1</v>
      </c>
      <c r="M121" s="68" t="s">
        <v>20</v>
      </c>
      <c r="N121" s="68" t="s">
        <v>20</v>
      </c>
      <c r="O121" s="68" t="s">
        <v>20</v>
      </c>
      <c r="P121" s="70" t="str">
        <f>VLOOKUP(A121,'Mollie-Attribute check'!A:O,15,FALSE)</f>
        <v>Recycled Content</v>
      </c>
      <c r="Q121" s="68" t="str">
        <f>VLOOKUP(A121,'CARLY LOOKUP CHECK'!A:B,2,FALSE)</f>
        <v>Product contains at least 5% Recycled Material</v>
      </c>
      <c r="R121" s="16" t="s">
        <v>20</v>
      </c>
      <c r="S121" s="14" t="s">
        <v>20</v>
      </c>
      <c r="T121" s="14" t="s">
        <v>20</v>
      </c>
      <c r="U121" s="14" t="s">
        <v>20</v>
      </c>
      <c r="V121" s="16" t="str">
        <f>VLOOKUP(REMOVED!$F121,'Recycled Content'!$B$4:$H$67,2,FALSE)</f>
        <v>Packaging Contains at least 60% recycled material</v>
      </c>
      <c r="W121" s="16" t="str">
        <f>VLOOKUP(REMOVED!$F121,'Recycled Content'!$B$4:$H$67,4,FALSE)</f>
        <v>Packaging Contains at least 65% recycled material</v>
      </c>
      <c r="X121" s="16" t="str">
        <f>VLOOKUP(REMOVED!$F121,Recyclability!$B$4:$H$67,2,FALSE)</f>
        <v>Mostly Recyclable Packaging</v>
      </c>
      <c r="Y121" s="16" t="str">
        <f>VLOOKUP(REMOVED!$F121,Recyclability!$B$4:$H$67,4,FALSE)</f>
        <v>N/A</v>
      </c>
    </row>
    <row r="122" spans="1:25" s="13" customFormat="1" ht="32.25" hidden="1" customHeight="1" x14ac:dyDescent="0.75">
      <c r="A122" s="14" t="s">
        <v>5226</v>
      </c>
      <c r="B122" s="14" t="e">
        <v>#N/A</v>
      </c>
      <c r="C122" s="15" t="s">
        <v>5227</v>
      </c>
      <c r="D122" s="14" t="e">
        <v>#N/A</v>
      </c>
      <c r="E122" s="14" t="s">
        <v>42</v>
      </c>
      <c r="F122" s="14" t="str">
        <f>VLOOKUP(A122,'English Version'!C:H,6,FALSE)</f>
        <v>M Jacket</v>
      </c>
      <c r="G122" s="65" t="e">
        <f>VLOOKUP(A122,'English Version'!C:I,7,FALSE)</f>
        <v>#REF!</v>
      </c>
      <c r="H122" s="68" t="s">
        <v>25</v>
      </c>
      <c r="I122" s="68" t="s">
        <v>25</v>
      </c>
      <c r="J122" s="68" t="s">
        <v>25</v>
      </c>
      <c r="K122" s="68" t="s">
        <v>25</v>
      </c>
      <c r="L122" s="68" t="b">
        <f t="shared" si="1"/>
        <v>1</v>
      </c>
      <c r="M122" s="68" t="s">
        <v>20</v>
      </c>
      <c r="N122" s="68" t="s">
        <v>20</v>
      </c>
      <c r="O122" s="68" t="s">
        <v>20</v>
      </c>
      <c r="P122" s="70" t="str">
        <f>VLOOKUP(A122,'Mollie-Attribute check'!A:O,15,FALSE)</f>
        <v>RDS Down</v>
      </c>
      <c r="Q122" s="68" t="str">
        <f>VLOOKUP(A122,'CARLY LOOKUP CHECK'!A:B,2,FALSE)</f>
        <v>N/A</v>
      </c>
      <c r="R122" s="16" t="s">
        <v>20</v>
      </c>
      <c r="S122" s="14" t="s">
        <v>26</v>
      </c>
      <c r="T122" s="14" t="s">
        <v>20</v>
      </c>
      <c r="U122" s="14" t="s">
        <v>20</v>
      </c>
      <c r="V122" s="16" t="str">
        <f>VLOOKUP(REMOVED!$F122,'Recycled Content'!$B$4:$H$67,2,FALSE)</f>
        <v>Packaging Contains at least 60% recycled material</v>
      </c>
      <c r="W122" s="16" t="str">
        <f>VLOOKUP(REMOVED!$F122,'Recycled Content'!$B$4:$H$67,4,FALSE)</f>
        <v>Packaging Contains at least 65% recycled material</v>
      </c>
      <c r="X122" s="16" t="str">
        <f>VLOOKUP(REMOVED!$F122,Recyclability!$B$4:$H$67,2,FALSE)</f>
        <v>Mostly Recyclable Packaging</v>
      </c>
      <c r="Y122" s="16" t="str">
        <f>VLOOKUP(REMOVED!$F122,Recyclability!$B$4:$H$67,4,FALSE)</f>
        <v>N/A</v>
      </c>
    </row>
    <row r="123" spans="1:25" s="13" customFormat="1" ht="32.25" hidden="1" customHeight="1" x14ac:dyDescent="0.75">
      <c r="A123" s="14" t="s">
        <v>5229</v>
      </c>
      <c r="B123" s="14" t="e">
        <v>#N/A</v>
      </c>
      <c r="C123" s="15" t="s">
        <v>1544</v>
      </c>
      <c r="D123" s="14" t="e">
        <v>#N/A</v>
      </c>
      <c r="E123" s="14" t="s">
        <v>42</v>
      </c>
      <c r="F123" s="14" t="str">
        <f>VLOOKUP(A123,'English Version'!C:H,6,FALSE)</f>
        <v>M Jacket</v>
      </c>
      <c r="G123" s="65" t="e">
        <f>VLOOKUP(A123,'English Version'!C:I,7,FALSE)</f>
        <v>#REF!</v>
      </c>
      <c r="H123" s="68" t="s">
        <v>25</v>
      </c>
      <c r="I123" s="68" t="s">
        <v>25</v>
      </c>
      <c r="J123" s="68" t="s">
        <v>25</v>
      </c>
      <c r="K123" s="68" t="s">
        <v>25</v>
      </c>
      <c r="L123" s="68" t="b">
        <f t="shared" si="1"/>
        <v>1</v>
      </c>
      <c r="M123" s="68" t="s">
        <v>20</v>
      </c>
      <c r="N123" s="68" t="s">
        <v>20</v>
      </c>
      <c r="O123" s="68" t="s">
        <v>20</v>
      </c>
      <c r="P123" s="70"/>
      <c r="Q123" s="89" t="str">
        <f>VLOOKUP(A123,'CARLY LOOKUP CHECK'!A:B,2,FALSE)</f>
        <v>N/A</v>
      </c>
      <c r="R123" s="16" t="s">
        <v>20</v>
      </c>
      <c r="S123" s="14" t="s">
        <v>20</v>
      </c>
      <c r="T123" s="14" t="s">
        <v>20</v>
      </c>
      <c r="U123" s="14" t="s">
        <v>20</v>
      </c>
      <c r="V123" s="16" t="str">
        <f>VLOOKUP(REMOVED!$F123,'Recycled Content'!$B$4:$H$67,2,FALSE)</f>
        <v>Packaging Contains at least 60% recycled material</v>
      </c>
      <c r="W123" s="16" t="str">
        <f>VLOOKUP(REMOVED!$F123,'Recycled Content'!$B$4:$H$67,4,FALSE)</f>
        <v>Packaging Contains at least 65% recycled material</v>
      </c>
      <c r="X123" s="16" t="str">
        <f>VLOOKUP(REMOVED!$F123,Recyclability!$B$4:$H$67,2,FALSE)</f>
        <v>Mostly Recyclable Packaging</v>
      </c>
      <c r="Y123" s="16" t="str">
        <f>VLOOKUP(REMOVED!$F123,Recyclability!$B$4:$H$67,4,FALSE)</f>
        <v>N/A</v>
      </c>
    </row>
    <row r="124" spans="1:25" s="13" customFormat="1" ht="32.25" hidden="1" customHeight="1" x14ac:dyDescent="0.75">
      <c r="A124" s="14" t="s">
        <v>5230</v>
      </c>
      <c r="B124" s="14" t="e">
        <v>#N/A</v>
      </c>
      <c r="C124" s="15" t="s">
        <v>1546</v>
      </c>
      <c r="D124" s="14" t="e">
        <v>#N/A</v>
      </c>
      <c r="E124" s="14" t="s">
        <v>42</v>
      </c>
      <c r="F124" s="14" t="str">
        <f>VLOOKUP(A124,'English Version'!C:H,6,FALSE)</f>
        <v>M Jacket</v>
      </c>
      <c r="G124" s="65" t="e">
        <f>VLOOKUP(A124,'English Version'!C:I,7,FALSE)</f>
        <v>#REF!</v>
      </c>
      <c r="H124" s="68" t="s">
        <v>25</v>
      </c>
      <c r="I124" s="68" t="s">
        <v>25</v>
      </c>
      <c r="J124" s="68" t="s">
        <v>25</v>
      </c>
      <c r="K124" s="68" t="s">
        <v>25</v>
      </c>
      <c r="L124" s="68" t="b">
        <f t="shared" si="1"/>
        <v>1</v>
      </c>
      <c r="M124" s="68" t="s">
        <v>20</v>
      </c>
      <c r="N124" s="68" t="s">
        <v>20</v>
      </c>
      <c r="O124" s="68" t="s">
        <v>20</v>
      </c>
      <c r="P124" s="70" t="str">
        <f>VLOOKUP(A124,'Mollie-Attribute check'!A:O,15,FALSE)</f>
        <v>Recycled Content</v>
      </c>
      <c r="Q124" s="68" t="str">
        <f>VLOOKUP(A124,'CARLY LOOKUP CHECK'!A:B,2,FALSE)</f>
        <v>Product contains at least 15% Recycled Material</v>
      </c>
      <c r="R124" s="16" t="s">
        <v>20</v>
      </c>
      <c r="S124" s="14" t="s">
        <v>20</v>
      </c>
      <c r="T124" s="14" t="s">
        <v>20</v>
      </c>
      <c r="U124" s="14" t="s">
        <v>20</v>
      </c>
      <c r="V124" s="16" t="str">
        <f>VLOOKUP(REMOVED!$F124,'Recycled Content'!$B$4:$H$67,2,FALSE)</f>
        <v>Packaging Contains at least 60% recycled material</v>
      </c>
      <c r="W124" s="16" t="str">
        <f>VLOOKUP(REMOVED!$F124,'Recycled Content'!$B$4:$H$67,4,FALSE)</f>
        <v>Packaging Contains at least 65% recycled material</v>
      </c>
      <c r="X124" s="16" t="str">
        <f>VLOOKUP(REMOVED!$F124,Recyclability!$B$4:$H$67,2,FALSE)</f>
        <v>Mostly Recyclable Packaging</v>
      </c>
      <c r="Y124" s="16" t="str">
        <f>VLOOKUP(REMOVED!$F124,Recyclability!$B$4:$H$67,4,FALSE)</f>
        <v>N/A</v>
      </c>
    </row>
    <row r="125" spans="1:25" s="13" customFormat="1" ht="32.25" hidden="1" customHeight="1" x14ac:dyDescent="0.75">
      <c r="A125" s="14" t="s">
        <v>5231</v>
      </c>
      <c r="B125" s="14" t="e">
        <v>#N/A</v>
      </c>
      <c r="C125" s="15" t="s">
        <v>5232</v>
      </c>
      <c r="D125" s="14" t="e">
        <v>#N/A</v>
      </c>
      <c r="E125" s="14" t="s">
        <v>42</v>
      </c>
      <c r="F125" s="14" t="str">
        <f>VLOOKUP(A125,'English Version'!C:H,6,FALSE)</f>
        <v>M Jacket</v>
      </c>
      <c r="G125" s="65" t="e">
        <f>VLOOKUP(A125,'English Version'!C:I,7,FALSE)</f>
        <v>#REF!</v>
      </c>
      <c r="H125" s="68" t="s">
        <v>25</v>
      </c>
      <c r="I125" s="68" t="s">
        <v>25</v>
      </c>
      <c r="J125" s="68" t="s">
        <v>25</v>
      </c>
      <c r="K125" s="68" t="s">
        <v>25</v>
      </c>
      <c r="L125" s="68" t="b">
        <f t="shared" si="1"/>
        <v>1</v>
      </c>
      <c r="M125" s="68" t="s">
        <v>20</v>
      </c>
      <c r="N125" s="68" t="s">
        <v>20</v>
      </c>
      <c r="O125" s="68" t="s">
        <v>20</v>
      </c>
      <c r="P125" s="70" t="str">
        <f>VLOOKUP(A125,'Mollie-Attribute check'!A:O,15,FALSE)</f>
        <v>No Applicable Sustainable Materials</v>
      </c>
      <c r="Q125" s="68" t="str">
        <f>VLOOKUP(A125,'CARLY LOOKUP CHECK'!A:B,2,FALSE)</f>
        <v>N/A</v>
      </c>
      <c r="R125" s="16" t="s">
        <v>20</v>
      </c>
      <c r="S125" s="14" t="s">
        <v>26</v>
      </c>
      <c r="T125" s="14" t="s">
        <v>20</v>
      </c>
      <c r="U125" s="14" t="s">
        <v>20</v>
      </c>
      <c r="V125" s="16" t="str">
        <f>VLOOKUP(REMOVED!$F125,'Recycled Content'!$B$4:$H$67,2,FALSE)</f>
        <v>Packaging Contains at least 60% recycled material</v>
      </c>
      <c r="W125" s="16" t="str">
        <f>VLOOKUP(REMOVED!$F125,'Recycled Content'!$B$4:$H$67,4,FALSE)</f>
        <v>Packaging Contains at least 65% recycled material</v>
      </c>
      <c r="X125" s="16" t="str">
        <f>VLOOKUP(REMOVED!$F125,Recyclability!$B$4:$H$67,2,FALSE)</f>
        <v>Mostly Recyclable Packaging</v>
      </c>
      <c r="Y125" s="16" t="str">
        <f>VLOOKUP(REMOVED!$F125,Recyclability!$B$4:$H$67,4,FALSE)</f>
        <v>N/A</v>
      </c>
    </row>
    <row r="126" spans="1:25" s="13" customFormat="1" ht="32.25" hidden="1" customHeight="1" x14ac:dyDescent="0.75">
      <c r="A126" s="14" t="s">
        <v>5233</v>
      </c>
      <c r="B126" s="14" t="e">
        <v>#N/A</v>
      </c>
      <c r="C126" s="15" t="s">
        <v>3170</v>
      </c>
      <c r="D126" s="14" t="e">
        <v>#N/A</v>
      </c>
      <c r="E126" s="14" t="s">
        <v>42</v>
      </c>
      <c r="F126" s="14" t="str">
        <f>VLOOKUP(A126,'English Version'!C:H,6,FALSE)</f>
        <v>M Jacket</v>
      </c>
      <c r="G126" s="65" t="e">
        <f>VLOOKUP(A126,'English Version'!C:I,7,FALSE)</f>
        <v>#REF!</v>
      </c>
      <c r="H126" s="68" t="s">
        <v>25</v>
      </c>
      <c r="I126" s="68" t="s">
        <v>25</v>
      </c>
      <c r="J126" s="68" t="s">
        <v>25</v>
      </c>
      <c r="K126" s="68" t="s">
        <v>25</v>
      </c>
      <c r="L126" s="68" t="b">
        <f t="shared" si="1"/>
        <v>1</v>
      </c>
      <c r="M126" s="68" t="s">
        <v>20</v>
      </c>
      <c r="N126" s="68" t="s">
        <v>20</v>
      </c>
      <c r="O126" s="68" t="s">
        <v>20</v>
      </c>
      <c r="P126" s="70" t="str">
        <f>VLOOKUP(A126,'Mollie-Attribute check'!A:O,15,FALSE)</f>
        <v>Recycled Content</v>
      </c>
      <c r="Q126" s="68" t="str">
        <f>VLOOKUP(A126,'CARLY LOOKUP CHECK'!A:B,2,FALSE)</f>
        <v>N/A</v>
      </c>
      <c r="R126" s="16" t="s">
        <v>20</v>
      </c>
      <c r="S126" s="14" t="s">
        <v>26</v>
      </c>
      <c r="T126" s="14" t="s">
        <v>20</v>
      </c>
      <c r="U126" s="14" t="s">
        <v>20</v>
      </c>
      <c r="V126" s="16" t="str">
        <f>VLOOKUP(REMOVED!$F126,'Recycled Content'!$B$4:$H$67,2,FALSE)</f>
        <v>Packaging Contains at least 60% recycled material</v>
      </c>
      <c r="W126" s="16" t="str">
        <f>VLOOKUP(REMOVED!$F126,'Recycled Content'!$B$4:$H$67,4,FALSE)</f>
        <v>Packaging Contains at least 65% recycled material</v>
      </c>
      <c r="X126" s="16" t="str">
        <f>VLOOKUP(REMOVED!$F126,Recyclability!$B$4:$H$67,2,FALSE)</f>
        <v>Mostly Recyclable Packaging</v>
      </c>
      <c r="Y126" s="16" t="str">
        <f>VLOOKUP(REMOVED!$F126,Recyclability!$B$4:$H$67,4,FALSE)</f>
        <v>N/A</v>
      </c>
    </row>
    <row r="127" spans="1:25" s="13" customFormat="1" ht="32.25" hidden="1" customHeight="1" x14ac:dyDescent="0.75">
      <c r="A127" s="14" t="s">
        <v>5234</v>
      </c>
      <c r="B127" s="14" t="e">
        <v>#N/A</v>
      </c>
      <c r="C127" s="15" t="s">
        <v>1552</v>
      </c>
      <c r="D127" s="14" t="e">
        <v>#N/A</v>
      </c>
      <c r="E127" s="14" t="s">
        <v>42</v>
      </c>
      <c r="F127" s="14" t="str">
        <f>VLOOKUP(A127,'English Version'!C:H,6,FALSE)</f>
        <v>M Jacket</v>
      </c>
      <c r="G127" s="65" t="e">
        <f>VLOOKUP(A127,'English Version'!C:I,7,FALSE)</f>
        <v>#REF!</v>
      </c>
      <c r="H127" s="68" t="s">
        <v>25</v>
      </c>
      <c r="I127" s="68" t="s">
        <v>25</v>
      </c>
      <c r="J127" s="68" t="s">
        <v>25</v>
      </c>
      <c r="K127" s="68" t="s">
        <v>25</v>
      </c>
      <c r="L127" s="68" t="b">
        <f t="shared" si="1"/>
        <v>1</v>
      </c>
      <c r="M127" s="68" t="s">
        <v>20</v>
      </c>
      <c r="N127" s="68" t="s">
        <v>20</v>
      </c>
      <c r="O127" s="68" t="s">
        <v>20</v>
      </c>
      <c r="P127" s="70" t="str">
        <f>VLOOKUP(A127,'Mollie-Attribute check'!A:O,15,FALSE)</f>
        <v>Recycled Content</v>
      </c>
      <c r="Q127" s="68" t="str">
        <f>VLOOKUP(A127,'CARLY LOOKUP CHECK'!A:B,2,FALSE)</f>
        <v>Product contains at least 15% Recycled Material</v>
      </c>
      <c r="R127" s="16" t="s">
        <v>20</v>
      </c>
      <c r="S127" s="14" t="s">
        <v>20</v>
      </c>
      <c r="T127" s="14" t="s">
        <v>20</v>
      </c>
      <c r="U127" s="14" t="s">
        <v>20</v>
      </c>
      <c r="V127" s="16" t="str">
        <f>VLOOKUP(REMOVED!$F127,'Recycled Content'!$B$4:$H$67,2,FALSE)</f>
        <v>Packaging Contains at least 60% recycled material</v>
      </c>
      <c r="W127" s="16" t="str">
        <f>VLOOKUP(REMOVED!$F127,'Recycled Content'!$B$4:$H$67,4,FALSE)</f>
        <v>Packaging Contains at least 65% recycled material</v>
      </c>
      <c r="X127" s="16" t="str">
        <f>VLOOKUP(REMOVED!$F127,Recyclability!$B$4:$H$67,2,FALSE)</f>
        <v>Mostly Recyclable Packaging</v>
      </c>
      <c r="Y127" s="16" t="str">
        <f>VLOOKUP(REMOVED!$F127,Recyclability!$B$4:$H$67,4,FALSE)</f>
        <v>N/A</v>
      </c>
    </row>
    <row r="128" spans="1:25" s="13" customFormat="1" ht="32.25" hidden="1" customHeight="1" x14ac:dyDescent="0.75">
      <c r="A128" s="14" t="s">
        <v>5235</v>
      </c>
      <c r="B128" s="14" t="e">
        <v>#N/A</v>
      </c>
      <c r="C128" s="15" t="s">
        <v>1554</v>
      </c>
      <c r="D128" s="14" t="e">
        <v>#N/A</v>
      </c>
      <c r="E128" s="14" t="s">
        <v>42</v>
      </c>
      <c r="F128" s="14" t="str">
        <f>VLOOKUP(A128,'English Version'!C:H,6,FALSE)</f>
        <v>M Jacket</v>
      </c>
      <c r="G128" s="65" t="e">
        <f>VLOOKUP(A128,'English Version'!C:I,7,FALSE)</f>
        <v>#REF!</v>
      </c>
      <c r="H128" s="68" t="s">
        <v>25</v>
      </c>
      <c r="I128" s="68" t="s">
        <v>25</v>
      </c>
      <c r="J128" s="68" t="s">
        <v>25</v>
      </c>
      <c r="K128" s="68" t="s">
        <v>25</v>
      </c>
      <c r="L128" s="68" t="b">
        <f t="shared" si="1"/>
        <v>1</v>
      </c>
      <c r="M128" s="68" t="s">
        <v>20</v>
      </c>
      <c r="N128" s="68" t="s">
        <v>20</v>
      </c>
      <c r="O128" s="68" t="s">
        <v>20</v>
      </c>
      <c r="P128" s="70" t="str">
        <f>VLOOKUP(A128,'Mollie-Attribute check'!A:O,15,FALSE)</f>
        <v>No Applicable Sustainable Materials</v>
      </c>
      <c r="Q128" s="68" t="str">
        <f>VLOOKUP(A128,'CARLY LOOKUP CHECK'!A:B,2,FALSE)</f>
        <v>N/A</v>
      </c>
      <c r="R128" s="16" t="s">
        <v>20</v>
      </c>
      <c r="S128" s="14" t="s">
        <v>26</v>
      </c>
      <c r="T128" s="14" t="s">
        <v>20</v>
      </c>
      <c r="U128" s="14" t="s">
        <v>20</v>
      </c>
      <c r="V128" s="16" t="str">
        <f>VLOOKUP(REMOVED!$F128,'Recycled Content'!$B$4:$H$67,2,FALSE)</f>
        <v>Packaging Contains at least 60% recycled material</v>
      </c>
      <c r="W128" s="16" t="str">
        <f>VLOOKUP(REMOVED!$F128,'Recycled Content'!$B$4:$H$67,4,FALSE)</f>
        <v>Packaging Contains at least 65% recycled material</v>
      </c>
      <c r="X128" s="16" t="str">
        <f>VLOOKUP(REMOVED!$F128,Recyclability!$B$4:$H$67,2,FALSE)</f>
        <v>Mostly Recyclable Packaging</v>
      </c>
      <c r="Y128" s="16" t="str">
        <f>VLOOKUP(REMOVED!$F128,Recyclability!$B$4:$H$67,4,FALSE)</f>
        <v>N/A</v>
      </c>
    </row>
    <row r="129" spans="1:25" s="13" customFormat="1" ht="32.25" hidden="1" customHeight="1" x14ac:dyDescent="0.75">
      <c r="A129" s="14" t="s">
        <v>5236</v>
      </c>
      <c r="B129" s="14" t="e">
        <v>#N/A</v>
      </c>
      <c r="C129" s="15" t="s">
        <v>5237</v>
      </c>
      <c r="D129" s="14" t="e">
        <v>#N/A</v>
      </c>
      <c r="E129" s="14" t="s">
        <v>42</v>
      </c>
      <c r="F129" s="14" t="str">
        <f>VLOOKUP(A129,'English Version'!C:H,6,FALSE)</f>
        <v>M Jacket</v>
      </c>
      <c r="G129" s="65" t="e">
        <f>VLOOKUP(A129,'English Version'!C:I,7,FALSE)</f>
        <v>#REF!</v>
      </c>
      <c r="H129" s="68" t="s">
        <v>25</v>
      </c>
      <c r="I129" s="68" t="s">
        <v>25</v>
      </c>
      <c r="J129" s="68" t="s">
        <v>25</v>
      </c>
      <c r="K129" s="68" t="s">
        <v>25</v>
      </c>
      <c r="L129" s="68" t="b">
        <f t="shared" si="1"/>
        <v>1</v>
      </c>
      <c r="M129" s="68" t="s">
        <v>20</v>
      </c>
      <c r="N129" s="68" t="s">
        <v>20</v>
      </c>
      <c r="O129" s="68" t="s">
        <v>20</v>
      </c>
      <c r="P129" s="70" t="str">
        <f>VLOOKUP(A129,'Mollie-Attribute check'!A:O,15,FALSE)</f>
        <v>No Applicable Sustainable Materials</v>
      </c>
      <c r="Q129" s="68" t="str">
        <f>VLOOKUP(A129,'CARLY LOOKUP CHECK'!A:B,2,FALSE)</f>
        <v>N/A</v>
      </c>
      <c r="R129" s="16" t="s">
        <v>20</v>
      </c>
      <c r="S129" s="14" t="s">
        <v>20</v>
      </c>
      <c r="T129" s="14" t="s">
        <v>20</v>
      </c>
      <c r="U129" s="14" t="s">
        <v>20</v>
      </c>
      <c r="V129" s="16" t="str">
        <f>VLOOKUP(REMOVED!$F129,'Recycled Content'!$B$4:$H$67,2,FALSE)</f>
        <v>Packaging Contains at least 60% recycled material</v>
      </c>
      <c r="W129" s="16" t="str">
        <f>VLOOKUP(REMOVED!$F129,'Recycled Content'!$B$4:$H$67,4,FALSE)</f>
        <v>Packaging Contains at least 65% recycled material</v>
      </c>
      <c r="X129" s="16" t="str">
        <f>VLOOKUP(REMOVED!$F129,Recyclability!$B$4:$H$67,2,FALSE)</f>
        <v>Mostly Recyclable Packaging</v>
      </c>
      <c r="Y129" s="16" t="str">
        <f>VLOOKUP(REMOVED!$F129,Recyclability!$B$4:$H$67,4,FALSE)</f>
        <v>N/A</v>
      </c>
    </row>
    <row r="130" spans="1:25" s="13" customFormat="1" ht="32.25" hidden="1" customHeight="1" x14ac:dyDescent="0.75">
      <c r="A130" s="14" t="s">
        <v>5239</v>
      </c>
      <c r="B130" s="14" t="e">
        <v>#N/A</v>
      </c>
      <c r="C130" s="15" t="s">
        <v>5240</v>
      </c>
      <c r="D130" s="14" t="e">
        <v>#N/A</v>
      </c>
      <c r="E130" s="14" t="s">
        <v>42</v>
      </c>
      <c r="F130" s="14" t="str">
        <f>VLOOKUP(A130,'English Version'!C:H,6,FALSE)</f>
        <v>M Jacket</v>
      </c>
      <c r="G130" s="65" t="e">
        <f>VLOOKUP(A130,'English Version'!C:I,7,FALSE)</f>
        <v>#REF!</v>
      </c>
      <c r="H130" s="68" t="s">
        <v>228</v>
      </c>
      <c r="I130" s="68" t="s">
        <v>3050</v>
      </c>
      <c r="J130" s="68" t="s">
        <v>3050</v>
      </c>
      <c r="K130" s="68" t="s">
        <v>3050</v>
      </c>
      <c r="L130" s="68" t="b">
        <f t="shared" si="1"/>
        <v>1</v>
      </c>
      <c r="M130" s="68" t="s">
        <v>20</v>
      </c>
      <c r="N130" s="68" t="s">
        <v>20</v>
      </c>
      <c r="O130" s="68" t="s">
        <v>20</v>
      </c>
      <c r="P130" s="70"/>
      <c r="Q130" s="89" t="str">
        <f>VLOOKUP(A130,'CARLY LOOKUP CHECK'!A:B,2,FALSE)</f>
        <v>N/A</v>
      </c>
      <c r="R130" s="16" t="s">
        <v>20</v>
      </c>
      <c r="S130" s="14" t="s">
        <v>20</v>
      </c>
      <c r="T130" s="14" t="s">
        <v>20</v>
      </c>
      <c r="U130" s="14" t="s">
        <v>20</v>
      </c>
      <c r="V130" s="16" t="str">
        <f>VLOOKUP(REMOVED!$F130,'Recycled Content'!$B$4:$H$67,2,FALSE)</f>
        <v>Packaging Contains at least 60% recycled material</v>
      </c>
      <c r="W130" s="16" t="str">
        <f>VLOOKUP(REMOVED!$F130,'Recycled Content'!$B$4:$H$67,4,FALSE)</f>
        <v>Packaging Contains at least 65% recycled material</v>
      </c>
      <c r="X130" s="16" t="str">
        <f>VLOOKUP(REMOVED!$F130,Recyclability!$B$4:$H$67,2,FALSE)</f>
        <v>Mostly Recyclable Packaging</v>
      </c>
      <c r="Y130" s="16" t="str">
        <f>VLOOKUP(REMOVED!$F130,Recyclability!$B$4:$H$67,4,FALSE)</f>
        <v>N/A</v>
      </c>
    </row>
    <row r="131" spans="1:25" s="13" customFormat="1" ht="32.25" hidden="1" customHeight="1" x14ac:dyDescent="0.75">
      <c r="A131" s="14" t="s">
        <v>5242</v>
      </c>
      <c r="B131" s="14" t="e">
        <v>#N/A</v>
      </c>
      <c r="C131" s="15" t="s">
        <v>1558</v>
      </c>
      <c r="D131" s="14" t="e">
        <v>#N/A</v>
      </c>
      <c r="E131" s="14" t="s">
        <v>42</v>
      </c>
      <c r="F131" s="14" t="str">
        <f>VLOOKUP(A131,'English Version'!C:H,6,FALSE)</f>
        <v>M Jacket</v>
      </c>
      <c r="G131" s="65" t="e">
        <f>VLOOKUP(A131,'English Version'!C:I,7,FALSE)</f>
        <v>#REF!</v>
      </c>
      <c r="H131" s="68" t="s">
        <v>25</v>
      </c>
      <c r="I131" s="68" t="s">
        <v>25</v>
      </c>
      <c r="J131" s="68" t="s">
        <v>25</v>
      </c>
      <c r="K131" s="68" t="s">
        <v>25</v>
      </c>
      <c r="L131" s="68" t="b">
        <f t="shared" si="1"/>
        <v>1</v>
      </c>
      <c r="M131" s="68" t="s">
        <v>20</v>
      </c>
      <c r="N131" s="68" t="s">
        <v>20</v>
      </c>
      <c r="O131" s="68" t="s">
        <v>20</v>
      </c>
      <c r="P131" s="70" t="str">
        <f>VLOOKUP(A131,'Mollie-Attribute check'!A:O,15,FALSE)</f>
        <v>Recycled Content</v>
      </c>
      <c r="Q131" s="68" t="str">
        <f>VLOOKUP(A131,'CARLY LOOKUP CHECK'!A:B,2,FALSE)</f>
        <v>Product contains at least 5% Recycled Material</v>
      </c>
      <c r="R131" s="16" t="s">
        <v>20</v>
      </c>
      <c r="S131" s="14" t="s">
        <v>20</v>
      </c>
      <c r="T131" s="14" t="s">
        <v>20</v>
      </c>
      <c r="U131" s="14" t="s">
        <v>20</v>
      </c>
      <c r="V131" s="16" t="str">
        <f>VLOOKUP(REMOVED!$F131,'Recycled Content'!$B$4:$H$67,2,FALSE)</f>
        <v>Packaging Contains at least 60% recycled material</v>
      </c>
      <c r="W131" s="16" t="str">
        <f>VLOOKUP(REMOVED!$F131,'Recycled Content'!$B$4:$H$67,4,FALSE)</f>
        <v>Packaging Contains at least 65% recycled material</v>
      </c>
      <c r="X131" s="16" t="str">
        <f>VLOOKUP(REMOVED!$F131,Recyclability!$B$4:$H$67,2,FALSE)</f>
        <v>Mostly Recyclable Packaging</v>
      </c>
      <c r="Y131" s="16" t="str">
        <f>VLOOKUP(REMOVED!$F131,Recyclability!$B$4:$H$67,4,FALSE)</f>
        <v>N/A</v>
      </c>
    </row>
    <row r="132" spans="1:25" s="13" customFormat="1" ht="32.25" hidden="1" customHeight="1" x14ac:dyDescent="0.75">
      <c r="A132" s="14" t="s">
        <v>5243</v>
      </c>
      <c r="B132" s="14" t="e">
        <v>#N/A</v>
      </c>
      <c r="C132" s="15" t="s">
        <v>1560</v>
      </c>
      <c r="D132" s="14" t="e">
        <v>#N/A</v>
      </c>
      <c r="E132" s="14" t="s">
        <v>42</v>
      </c>
      <c r="F132" s="14" t="str">
        <f>VLOOKUP(A132,'English Version'!C:H,6,FALSE)</f>
        <v>M Jacket</v>
      </c>
      <c r="G132" s="65" t="e">
        <f>VLOOKUP(A132,'English Version'!C:I,7,FALSE)</f>
        <v>#REF!</v>
      </c>
      <c r="H132" s="68" t="s">
        <v>25</v>
      </c>
      <c r="I132" s="68" t="s">
        <v>25</v>
      </c>
      <c r="J132" s="68" t="s">
        <v>25</v>
      </c>
      <c r="K132" s="68" t="s">
        <v>25</v>
      </c>
      <c r="L132" s="68" t="b">
        <f t="shared" ref="L132:L195" si="2">K132=J132</f>
        <v>1</v>
      </c>
      <c r="M132" s="68" t="s">
        <v>20</v>
      </c>
      <c r="N132" s="68" t="s">
        <v>20</v>
      </c>
      <c r="O132" s="68" t="s">
        <v>20</v>
      </c>
      <c r="P132" s="70" t="str">
        <f>VLOOKUP(A132,'Mollie-Attribute check'!A:O,15,FALSE)</f>
        <v>Recycled Content</v>
      </c>
      <c r="Q132" s="68" t="str">
        <f>VLOOKUP(A132,'CARLY LOOKUP CHECK'!A:B,2,FALSE)</f>
        <v>Product contains at least 5% Recycled Material</v>
      </c>
      <c r="R132" s="16" t="s">
        <v>20</v>
      </c>
      <c r="S132" s="14" t="s">
        <v>20</v>
      </c>
      <c r="T132" s="14" t="s">
        <v>20</v>
      </c>
      <c r="U132" s="14" t="s">
        <v>20</v>
      </c>
      <c r="V132" s="16" t="str">
        <f>VLOOKUP(REMOVED!$F132,'Recycled Content'!$B$4:$H$67,2,FALSE)</f>
        <v>Packaging Contains at least 60% recycled material</v>
      </c>
      <c r="W132" s="16" t="str">
        <f>VLOOKUP(REMOVED!$F132,'Recycled Content'!$B$4:$H$67,4,FALSE)</f>
        <v>Packaging Contains at least 65% recycled material</v>
      </c>
      <c r="X132" s="16" t="str">
        <f>VLOOKUP(REMOVED!$F132,Recyclability!$B$4:$H$67,2,FALSE)</f>
        <v>Mostly Recyclable Packaging</v>
      </c>
      <c r="Y132" s="16" t="str">
        <f>VLOOKUP(REMOVED!$F132,Recyclability!$B$4:$H$67,4,FALSE)</f>
        <v>N/A</v>
      </c>
    </row>
    <row r="133" spans="1:25" s="13" customFormat="1" ht="32.25" hidden="1" customHeight="1" x14ac:dyDescent="0.75">
      <c r="A133" s="14" t="s">
        <v>5244</v>
      </c>
      <c r="B133" s="14" t="e">
        <v>#N/A</v>
      </c>
      <c r="C133" s="15" t="s">
        <v>5245</v>
      </c>
      <c r="D133" s="14" t="e">
        <v>#N/A</v>
      </c>
      <c r="E133" s="14" t="s">
        <v>42</v>
      </c>
      <c r="F133" s="14" t="str">
        <f>VLOOKUP(A133,'English Version'!C:H,6,FALSE)</f>
        <v>M Jacket</v>
      </c>
      <c r="G133" s="65" t="e">
        <f>VLOOKUP(A133,'English Version'!C:I,7,FALSE)</f>
        <v>#REF!</v>
      </c>
      <c r="H133" s="68" t="s">
        <v>25</v>
      </c>
      <c r="I133" s="68" t="s">
        <v>25</v>
      </c>
      <c r="J133" s="68" t="s">
        <v>25</v>
      </c>
      <c r="K133" s="68" t="s">
        <v>25</v>
      </c>
      <c r="L133" s="68" t="b">
        <f t="shared" si="2"/>
        <v>1</v>
      </c>
      <c r="M133" s="68" t="s">
        <v>20</v>
      </c>
      <c r="N133" s="68" t="s">
        <v>20</v>
      </c>
      <c r="O133" s="68" t="s">
        <v>20</v>
      </c>
      <c r="P133" s="70" t="str">
        <f>VLOOKUP(A133,'Mollie-Attribute check'!A:O,15,FALSE)</f>
        <v>Recycled Content</v>
      </c>
      <c r="Q133" s="68" t="str">
        <f>VLOOKUP(A133,'CARLY LOOKUP CHECK'!A:B,2,FALSE)</f>
        <v>Product contains at least 15% Recycled Material</v>
      </c>
      <c r="R133" s="16" t="s">
        <v>20</v>
      </c>
      <c r="S133" s="14" t="s">
        <v>20</v>
      </c>
      <c r="T133" s="14" t="s">
        <v>20</v>
      </c>
      <c r="U133" s="14" t="s">
        <v>20</v>
      </c>
      <c r="V133" s="16" t="str">
        <f>VLOOKUP(REMOVED!$F133,'Recycled Content'!$B$4:$H$67,2,FALSE)</f>
        <v>Packaging Contains at least 60% recycled material</v>
      </c>
      <c r="W133" s="16" t="str">
        <f>VLOOKUP(REMOVED!$F133,'Recycled Content'!$B$4:$H$67,4,FALSE)</f>
        <v>Packaging Contains at least 65% recycled material</v>
      </c>
      <c r="X133" s="16" t="str">
        <f>VLOOKUP(REMOVED!$F133,Recyclability!$B$4:$H$67,2,FALSE)</f>
        <v>Mostly Recyclable Packaging</v>
      </c>
      <c r="Y133" s="16" t="str">
        <f>VLOOKUP(REMOVED!$F133,Recyclability!$B$4:$H$67,4,FALSE)</f>
        <v>N/A</v>
      </c>
    </row>
    <row r="134" spans="1:25" s="13" customFormat="1" ht="32.25" hidden="1" customHeight="1" x14ac:dyDescent="0.75">
      <c r="A134" s="14" t="s">
        <v>5246</v>
      </c>
      <c r="B134" s="14" t="e">
        <v>#N/A</v>
      </c>
      <c r="C134" s="15" t="s">
        <v>5247</v>
      </c>
      <c r="D134" s="14" t="e">
        <v>#N/A</v>
      </c>
      <c r="E134" s="14" t="s">
        <v>42</v>
      </c>
      <c r="F134" s="14" t="str">
        <f>VLOOKUP(A134,'English Version'!C:H,6,FALSE)</f>
        <v>M Jacket</v>
      </c>
      <c r="G134" s="65" t="e">
        <f>VLOOKUP(A134,'English Version'!C:I,7,FALSE)</f>
        <v>#REF!</v>
      </c>
      <c r="H134" s="68" t="s">
        <v>25</v>
      </c>
      <c r="I134" s="68" t="s">
        <v>25</v>
      </c>
      <c r="J134" s="68" t="s">
        <v>25</v>
      </c>
      <c r="K134" s="68" t="s">
        <v>25</v>
      </c>
      <c r="L134" s="68" t="b">
        <f t="shared" si="2"/>
        <v>1</v>
      </c>
      <c r="M134" s="68" t="s">
        <v>20</v>
      </c>
      <c r="N134" s="68" t="s">
        <v>20</v>
      </c>
      <c r="O134" s="68" t="s">
        <v>20</v>
      </c>
      <c r="P134" s="70" t="str">
        <f>VLOOKUP(A134,'Mollie-Attribute check'!A:O,15,FALSE)</f>
        <v>TBC</v>
      </c>
      <c r="Q134" s="68" t="str">
        <f>VLOOKUP(A134,'CARLY LOOKUP CHECK'!A:B,2,FALSE)</f>
        <v>N/A</v>
      </c>
      <c r="R134" s="16" t="s">
        <v>20</v>
      </c>
      <c r="S134" s="14" t="s">
        <v>281</v>
      </c>
      <c r="T134" s="14" t="s">
        <v>20</v>
      </c>
      <c r="U134" s="14" t="s">
        <v>20</v>
      </c>
      <c r="V134" s="16" t="str">
        <f>VLOOKUP(REMOVED!$F134,'Recycled Content'!$B$4:$H$67,2,FALSE)</f>
        <v>Packaging Contains at least 60% recycled material</v>
      </c>
      <c r="W134" s="16" t="str">
        <f>VLOOKUP(REMOVED!$F134,'Recycled Content'!$B$4:$H$67,4,FALSE)</f>
        <v>Packaging Contains at least 65% recycled material</v>
      </c>
      <c r="X134" s="16" t="str">
        <f>VLOOKUP(REMOVED!$F134,Recyclability!$B$4:$H$67,2,FALSE)</f>
        <v>Mostly Recyclable Packaging</v>
      </c>
      <c r="Y134" s="16" t="str">
        <f>VLOOKUP(REMOVED!$F134,Recyclability!$B$4:$H$67,4,FALSE)</f>
        <v>N/A</v>
      </c>
    </row>
    <row r="135" spans="1:25" s="13" customFormat="1" ht="32.25" hidden="1" customHeight="1" x14ac:dyDescent="0.75">
      <c r="A135" s="14" t="s">
        <v>5249</v>
      </c>
      <c r="B135" s="14" t="e">
        <v>#N/A</v>
      </c>
      <c r="C135" s="15" t="s">
        <v>1566</v>
      </c>
      <c r="D135" s="14" t="e">
        <v>#N/A</v>
      </c>
      <c r="E135" s="14" t="s">
        <v>42</v>
      </c>
      <c r="F135" s="14" t="str">
        <f>VLOOKUP(A135,'English Version'!C:H,6,FALSE)</f>
        <v>M Jacket</v>
      </c>
      <c r="G135" s="65" t="e">
        <f>VLOOKUP(A135,'English Version'!C:I,7,FALSE)</f>
        <v>#REF!</v>
      </c>
      <c r="H135" s="68" t="s">
        <v>25</v>
      </c>
      <c r="I135" s="68" t="s">
        <v>25</v>
      </c>
      <c r="J135" s="68" t="s">
        <v>25</v>
      </c>
      <c r="K135" s="68" t="s">
        <v>25</v>
      </c>
      <c r="L135" s="68" t="b">
        <f t="shared" si="2"/>
        <v>1</v>
      </c>
      <c r="M135" s="68" t="s">
        <v>20</v>
      </c>
      <c r="N135" s="68" t="s">
        <v>20</v>
      </c>
      <c r="O135" s="68" t="s">
        <v>20</v>
      </c>
      <c r="P135" s="70" t="str">
        <f>VLOOKUP(A135,'Mollie-Attribute check'!A:O,15,FALSE)</f>
        <v>Recycled Content</v>
      </c>
      <c r="Q135" s="68" t="str">
        <f>VLOOKUP(A135,'CARLY LOOKUP CHECK'!A:B,2,FALSE)</f>
        <v>Product contains at least 5% Recycled Material</v>
      </c>
      <c r="R135" s="16" t="s">
        <v>20</v>
      </c>
      <c r="S135" s="14" t="s">
        <v>20</v>
      </c>
      <c r="T135" s="14" t="s">
        <v>20</v>
      </c>
      <c r="U135" s="14" t="s">
        <v>20</v>
      </c>
      <c r="V135" s="16" t="str">
        <f>VLOOKUP(REMOVED!$F135,'Recycled Content'!$B$4:$H$67,2,FALSE)</f>
        <v>Packaging Contains at least 60% recycled material</v>
      </c>
      <c r="W135" s="16" t="str">
        <f>VLOOKUP(REMOVED!$F135,'Recycled Content'!$B$4:$H$67,4,FALSE)</f>
        <v>Packaging Contains at least 65% recycled material</v>
      </c>
      <c r="X135" s="16" t="str">
        <f>VLOOKUP(REMOVED!$F135,Recyclability!$B$4:$H$67,2,FALSE)</f>
        <v>Mostly Recyclable Packaging</v>
      </c>
      <c r="Y135" s="16" t="str">
        <f>VLOOKUP(REMOVED!$F135,Recyclability!$B$4:$H$67,4,FALSE)</f>
        <v>N/A</v>
      </c>
    </row>
    <row r="136" spans="1:25" s="13" customFormat="1" ht="32.25" hidden="1" customHeight="1" x14ac:dyDescent="0.75">
      <c r="A136" s="14" t="s">
        <v>5250</v>
      </c>
      <c r="B136" s="14" t="s">
        <v>6068</v>
      </c>
      <c r="C136" s="15" t="s">
        <v>5251</v>
      </c>
      <c r="D136" s="14" t="s">
        <v>5252</v>
      </c>
      <c r="E136" s="14" t="s">
        <v>42</v>
      </c>
      <c r="F136" s="14" t="str">
        <f>VLOOKUP(A136,'English Version'!C:H,6,FALSE)</f>
        <v>M Jacket</v>
      </c>
      <c r="G136" s="65" t="e">
        <f>VLOOKUP(A136,'English Version'!C:I,7,FALSE)</f>
        <v>#REF!</v>
      </c>
      <c r="H136" s="68" t="s">
        <v>25</v>
      </c>
      <c r="I136" s="68" t="s">
        <v>25</v>
      </c>
      <c r="J136" s="68" t="s">
        <v>25</v>
      </c>
      <c r="K136" s="68" t="s">
        <v>25</v>
      </c>
      <c r="L136" s="68" t="b">
        <f t="shared" si="2"/>
        <v>1</v>
      </c>
      <c r="M136" s="68" t="s">
        <v>20</v>
      </c>
      <c r="N136" s="68" t="s">
        <v>20</v>
      </c>
      <c r="O136" s="68" t="s">
        <v>20</v>
      </c>
      <c r="P136" s="70" t="str">
        <f>VLOOKUP(A136,'Mollie-Attribute check'!A:O,15,FALSE)</f>
        <v>Recycled Content</v>
      </c>
      <c r="Q136" s="68" t="str">
        <f>VLOOKUP(A136,'CARLY LOOKUP CHECK'!A:B,2,FALSE)</f>
        <v>Product contains at least 15% Recycled Material</v>
      </c>
      <c r="R136" s="16" t="s">
        <v>20</v>
      </c>
      <c r="S136" s="14" t="s">
        <v>20</v>
      </c>
      <c r="T136" s="14" t="s">
        <v>20</v>
      </c>
      <c r="U136" s="14" t="s">
        <v>20</v>
      </c>
      <c r="V136" s="16" t="str">
        <f>VLOOKUP(REMOVED!$F136,'Recycled Content'!$B$4:$H$67,2,FALSE)</f>
        <v>Packaging Contains at least 60% recycled material</v>
      </c>
      <c r="W136" s="16" t="str">
        <f>VLOOKUP(REMOVED!$F136,'Recycled Content'!$B$4:$H$67,4,FALSE)</f>
        <v>Packaging Contains at least 65% recycled material</v>
      </c>
      <c r="X136" s="16" t="str">
        <f>VLOOKUP(REMOVED!$F136,Recyclability!$B$4:$H$67,2,FALSE)</f>
        <v>Mostly Recyclable Packaging</v>
      </c>
      <c r="Y136" s="16" t="str">
        <f>VLOOKUP(REMOVED!$F136,Recyclability!$B$4:$H$67,4,FALSE)</f>
        <v>N/A</v>
      </c>
    </row>
    <row r="137" spans="1:25" s="13" customFormat="1" ht="32.25" hidden="1" customHeight="1" x14ac:dyDescent="0.75">
      <c r="A137" s="14" t="s">
        <v>5253</v>
      </c>
      <c r="B137" s="14" t="e">
        <v>#N/A</v>
      </c>
      <c r="C137" s="15" t="s">
        <v>5254</v>
      </c>
      <c r="D137" s="14" t="e">
        <v>#N/A</v>
      </c>
      <c r="E137" s="14" t="s">
        <v>42</v>
      </c>
      <c r="F137" s="14" t="str">
        <f>VLOOKUP(A137,'English Version'!C:H,6,FALSE)</f>
        <v>M Jacket</v>
      </c>
      <c r="G137" s="65" t="e">
        <f>VLOOKUP(A137,'English Version'!C:I,7,FALSE)</f>
        <v>#REF!</v>
      </c>
      <c r="H137" s="68" t="s">
        <v>25</v>
      </c>
      <c r="I137" s="68" t="s">
        <v>25</v>
      </c>
      <c r="J137" s="68" t="s">
        <v>25</v>
      </c>
      <c r="K137" s="68" t="s">
        <v>25</v>
      </c>
      <c r="L137" s="68" t="b">
        <f t="shared" si="2"/>
        <v>1</v>
      </c>
      <c r="M137" s="68" t="s">
        <v>20</v>
      </c>
      <c r="N137" s="68" t="s">
        <v>20</v>
      </c>
      <c r="O137" s="68" t="s">
        <v>20</v>
      </c>
      <c r="P137" s="70" t="str">
        <f>VLOOKUP(A137,'Mollie-Attribute check'!A:O,15,FALSE)</f>
        <v>Recycled Content</v>
      </c>
      <c r="Q137" s="68" t="str">
        <f>VLOOKUP(A137,'CARLY LOOKUP CHECK'!A:B,2,FALSE)</f>
        <v>Product contains at least 15% Recycled Material</v>
      </c>
      <c r="R137" s="16" t="s">
        <v>20</v>
      </c>
      <c r="S137" s="14" t="s">
        <v>20</v>
      </c>
      <c r="T137" s="14" t="s">
        <v>20</v>
      </c>
      <c r="U137" s="14" t="s">
        <v>20</v>
      </c>
      <c r="V137" s="16" t="str">
        <f>VLOOKUP(REMOVED!$F137,'Recycled Content'!$B$4:$H$67,2,FALSE)</f>
        <v>Packaging Contains at least 60% recycled material</v>
      </c>
      <c r="W137" s="16" t="str">
        <f>VLOOKUP(REMOVED!$F137,'Recycled Content'!$B$4:$H$67,4,FALSE)</f>
        <v>Packaging Contains at least 65% recycled material</v>
      </c>
      <c r="X137" s="16" t="str">
        <f>VLOOKUP(REMOVED!$F137,Recyclability!$B$4:$H$67,2,FALSE)</f>
        <v>Mostly Recyclable Packaging</v>
      </c>
      <c r="Y137" s="16" t="str">
        <f>VLOOKUP(REMOVED!$F137,Recyclability!$B$4:$H$67,4,FALSE)</f>
        <v>N/A</v>
      </c>
    </row>
    <row r="138" spans="1:25" s="13" customFormat="1" ht="32.25" hidden="1" customHeight="1" x14ac:dyDescent="0.75">
      <c r="A138" s="14" t="s">
        <v>5255</v>
      </c>
      <c r="B138" s="14" t="e">
        <v>#N/A</v>
      </c>
      <c r="C138" s="15" t="s">
        <v>5256</v>
      </c>
      <c r="D138" s="14" t="e">
        <v>#N/A</v>
      </c>
      <c r="E138" s="14" t="s">
        <v>42</v>
      </c>
      <c r="F138" s="14" t="str">
        <f>VLOOKUP(A138,'English Version'!C:H,6,FALSE)</f>
        <v>M Jacket</v>
      </c>
      <c r="G138" s="65" t="e">
        <f>VLOOKUP(A138,'English Version'!C:I,7,FALSE)</f>
        <v>#REF!</v>
      </c>
      <c r="H138" s="68" t="s">
        <v>25</v>
      </c>
      <c r="I138" s="68" t="s">
        <v>25</v>
      </c>
      <c r="J138" s="68" t="s">
        <v>25</v>
      </c>
      <c r="K138" s="68" t="s">
        <v>25</v>
      </c>
      <c r="L138" s="68" t="b">
        <f t="shared" si="2"/>
        <v>1</v>
      </c>
      <c r="M138" s="68" t="s">
        <v>20</v>
      </c>
      <c r="N138" s="68" t="s">
        <v>20</v>
      </c>
      <c r="O138" s="68" t="s">
        <v>20</v>
      </c>
      <c r="P138" s="70" t="str">
        <f>VLOOKUP(A138,'Mollie-Attribute check'!A:O,15,FALSE)</f>
        <v>Recycled Content</v>
      </c>
      <c r="Q138" s="68" t="str">
        <f>VLOOKUP(A138,'CARLY LOOKUP CHECK'!A:B,2,FALSE)</f>
        <v>Product contains at least 15% Recycled Material</v>
      </c>
      <c r="R138" s="16" t="s">
        <v>20</v>
      </c>
      <c r="S138" s="14" t="s">
        <v>20</v>
      </c>
      <c r="T138" s="14" t="s">
        <v>20</v>
      </c>
      <c r="U138" s="14" t="s">
        <v>20</v>
      </c>
      <c r="V138" s="16" t="str">
        <f>VLOOKUP(REMOVED!$F138,'Recycled Content'!$B$4:$H$67,2,FALSE)</f>
        <v>Packaging Contains at least 60% recycled material</v>
      </c>
      <c r="W138" s="16" t="str">
        <f>VLOOKUP(REMOVED!$F138,'Recycled Content'!$B$4:$H$67,4,FALSE)</f>
        <v>Packaging Contains at least 65% recycled material</v>
      </c>
      <c r="X138" s="16" t="str">
        <f>VLOOKUP(REMOVED!$F138,Recyclability!$B$4:$H$67,2,FALSE)</f>
        <v>Mostly Recyclable Packaging</v>
      </c>
      <c r="Y138" s="16" t="str">
        <f>VLOOKUP(REMOVED!$F138,Recyclability!$B$4:$H$67,4,FALSE)</f>
        <v>N/A</v>
      </c>
    </row>
    <row r="139" spans="1:25" s="13" customFormat="1" ht="32.25" hidden="1" customHeight="1" x14ac:dyDescent="0.75">
      <c r="A139" s="14" t="s">
        <v>5257</v>
      </c>
      <c r="B139" s="14" t="s">
        <v>6069</v>
      </c>
      <c r="C139" s="15" t="s">
        <v>5258</v>
      </c>
      <c r="D139" s="14" t="s">
        <v>5259</v>
      </c>
      <c r="E139" s="14" t="s">
        <v>42</v>
      </c>
      <c r="F139" s="14" t="str">
        <f>VLOOKUP(A139,'English Version'!C:H,6,FALSE)</f>
        <v>M Jacket</v>
      </c>
      <c r="G139" s="65" t="e">
        <f>VLOOKUP(A139,'English Version'!C:I,7,FALSE)</f>
        <v>#REF!</v>
      </c>
      <c r="H139" s="68" t="s">
        <v>25</v>
      </c>
      <c r="I139" s="68" t="s">
        <v>25</v>
      </c>
      <c r="J139" s="68" t="s">
        <v>25</v>
      </c>
      <c r="K139" s="68" t="s">
        <v>25</v>
      </c>
      <c r="L139" s="68" t="b">
        <f t="shared" si="2"/>
        <v>1</v>
      </c>
      <c r="M139" s="68" t="s">
        <v>20</v>
      </c>
      <c r="N139" s="68" t="s">
        <v>20</v>
      </c>
      <c r="O139" s="68" t="s">
        <v>20</v>
      </c>
      <c r="P139" s="70" t="str">
        <f>VLOOKUP(A139,'Mollie-Attribute check'!A:O,15,FALSE)</f>
        <v>Recycled Content</v>
      </c>
      <c r="Q139" s="68" t="str">
        <f>VLOOKUP(A139,'CARLY LOOKUP CHECK'!A:B,2,FALSE)</f>
        <v>Product contains at least 15% Recycled Material</v>
      </c>
      <c r="R139" s="16" t="s">
        <v>20</v>
      </c>
      <c r="S139" s="14" t="s">
        <v>20</v>
      </c>
      <c r="T139" s="14" t="s">
        <v>20</v>
      </c>
      <c r="U139" s="14" t="s">
        <v>20</v>
      </c>
      <c r="V139" s="16" t="str">
        <f>VLOOKUP(REMOVED!$F139,'Recycled Content'!$B$4:$H$67,2,FALSE)</f>
        <v>Packaging Contains at least 60% recycled material</v>
      </c>
      <c r="W139" s="16" t="str">
        <f>VLOOKUP(REMOVED!$F139,'Recycled Content'!$B$4:$H$67,4,FALSE)</f>
        <v>Packaging Contains at least 65% recycled material</v>
      </c>
      <c r="X139" s="16" t="str">
        <f>VLOOKUP(REMOVED!$F139,Recyclability!$B$4:$H$67,2,FALSE)</f>
        <v>Mostly Recyclable Packaging</v>
      </c>
      <c r="Y139" s="16" t="str">
        <f>VLOOKUP(REMOVED!$F139,Recyclability!$B$4:$H$67,4,FALSE)</f>
        <v>N/A</v>
      </c>
    </row>
    <row r="140" spans="1:25" s="13" customFormat="1" ht="32.25" hidden="1" customHeight="1" x14ac:dyDescent="0.75">
      <c r="A140" s="14" t="s">
        <v>5260</v>
      </c>
      <c r="B140" s="14" t="e">
        <v>#N/A</v>
      </c>
      <c r="C140" s="15" t="s">
        <v>1573</v>
      </c>
      <c r="D140" s="14" t="e">
        <v>#N/A</v>
      </c>
      <c r="E140" s="14" t="s">
        <v>42</v>
      </c>
      <c r="F140" s="14" t="str">
        <f>VLOOKUP(A140,'English Version'!C:H,6,FALSE)</f>
        <v>M Jacket</v>
      </c>
      <c r="G140" s="65" t="e">
        <f>VLOOKUP(A140,'English Version'!C:I,7,FALSE)</f>
        <v>#REF!</v>
      </c>
      <c r="H140" s="68" t="s">
        <v>25</v>
      </c>
      <c r="I140" s="68" t="s">
        <v>25</v>
      </c>
      <c r="J140" s="68" t="s">
        <v>25</v>
      </c>
      <c r="K140" s="68" t="s">
        <v>25</v>
      </c>
      <c r="L140" s="68" t="b">
        <f t="shared" si="2"/>
        <v>1</v>
      </c>
      <c r="M140" s="68" t="s">
        <v>20</v>
      </c>
      <c r="N140" s="68" t="s">
        <v>20</v>
      </c>
      <c r="O140" s="68" t="s">
        <v>20</v>
      </c>
      <c r="P140" s="70" t="str">
        <f>VLOOKUP(A140,'Mollie-Attribute check'!A:O,15,FALSE)</f>
        <v>Recycled Content</v>
      </c>
      <c r="Q140" s="68" t="str">
        <f>VLOOKUP(A140,'CARLY LOOKUP CHECK'!A:B,2,FALSE)</f>
        <v>Product contains at least 15% Recycled Material</v>
      </c>
      <c r="R140" s="16" t="s">
        <v>20</v>
      </c>
      <c r="S140" s="14" t="s">
        <v>20</v>
      </c>
      <c r="T140" s="14" t="s">
        <v>20</v>
      </c>
      <c r="U140" s="14" t="s">
        <v>20</v>
      </c>
      <c r="V140" s="16" t="str">
        <f>VLOOKUP(REMOVED!$F140,'Recycled Content'!$B$4:$H$67,2,FALSE)</f>
        <v>Packaging Contains at least 60% recycled material</v>
      </c>
      <c r="W140" s="16" t="str">
        <f>VLOOKUP(REMOVED!$F140,'Recycled Content'!$B$4:$H$67,4,FALSE)</f>
        <v>Packaging Contains at least 65% recycled material</v>
      </c>
      <c r="X140" s="16" t="str">
        <f>VLOOKUP(REMOVED!$F140,Recyclability!$B$4:$H$67,2,FALSE)</f>
        <v>Mostly Recyclable Packaging</v>
      </c>
      <c r="Y140" s="16" t="str">
        <f>VLOOKUP(REMOVED!$F140,Recyclability!$B$4:$H$67,4,FALSE)</f>
        <v>N/A</v>
      </c>
    </row>
    <row r="141" spans="1:25" s="13" customFormat="1" ht="32.25" hidden="1" customHeight="1" x14ac:dyDescent="0.75">
      <c r="A141" s="14" t="s">
        <v>5261</v>
      </c>
      <c r="B141" s="14" t="e">
        <v>#N/A</v>
      </c>
      <c r="C141" s="15" t="s">
        <v>5262</v>
      </c>
      <c r="D141" s="14" t="e">
        <v>#N/A</v>
      </c>
      <c r="E141" s="14" t="s">
        <v>42</v>
      </c>
      <c r="F141" s="14" t="str">
        <f>VLOOKUP(A141,'English Version'!C:H,6,FALSE)</f>
        <v>M Jacket</v>
      </c>
      <c r="G141" s="65" t="e">
        <f>VLOOKUP(A141,'English Version'!C:I,7,FALSE)</f>
        <v>#REF!</v>
      </c>
      <c r="H141" s="68" t="s">
        <v>25</v>
      </c>
      <c r="I141" s="68" t="s">
        <v>25</v>
      </c>
      <c r="J141" s="68" t="s">
        <v>25</v>
      </c>
      <c r="K141" s="68" t="s">
        <v>25</v>
      </c>
      <c r="L141" s="68" t="b">
        <f t="shared" si="2"/>
        <v>1</v>
      </c>
      <c r="M141" s="68" t="s">
        <v>20</v>
      </c>
      <c r="N141" s="68" t="s">
        <v>20</v>
      </c>
      <c r="O141" s="68" t="s">
        <v>20</v>
      </c>
      <c r="P141" s="70" t="str">
        <f>VLOOKUP(A141,'Mollie-Attribute check'!A:O,15,FALSE)</f>
        <v>Recycled Content</v>
      </c>
      <c r="Q141" s="68" t="str">
        <f>VLOOKUP(A141,'CARLY LOOKUP CHECK'!A:B,2,FALSE)</f>
        <v>Product contains at least 15% Recycled Material</v>
      </c>
      <c r="R141" s="16" t="s">
        <v>20</v>
      </c>
      <c r="S141" s="14" t="s">
        <v>20</v>
      </c>
      <c r="T141" s="14" t="s">
        <v>20</v>
      </c>
      <c r="U141" s="14" t="s">
        <v>20</v>
      </c>
      <c r="V141" s="16" t="str">
        <f>VLOOKUP(REMOVED!$F141,'Recycled Content'!$B$4:$H$67,2,FALSE)</f>
        <v>Packaging Contains at least 60% recycled material</v>
      </c>
      <c r="W141" s="16" t="str">
        <f>VLOOKUP(REMOVED!$F141,'Recycled Content'!$B$4:$H$67,4,FALSE)</f>
        <v>Packaging Contains at least 65% recycled material</v>
      </c>
      <c r="X141" s="16" t="str">
        <f>VLOOKUP(REMOVED!$F141,Recyclability!$B$4:$H$67,2,FALSE)</f>
        <v>Mostly Recyclable Packaging</v>
      </c>
      <c r="Y141" s="16" t="str">
        <f>VLOOKUP(REMOVED!$F141,Recyclability!$B$4:$H$67,4,FALSE)</f>
        <v>N/A</v>
      </c>
    </row>
    <row r="142" spans="1:25" s="13" customFormat="1" ht="32.25" hidden="1" customHeight="1" x14ac:dyDescent="0.75">
      <c r="A142" s="14" t="s">
        <v>5263</v>
      </c>
      <c r="B142" s="14" t="e">
        <v>#N/A</v>
      </c>
      <c r="C142" s="15" t="s">
        <v>5264</v>
      </c>
      <c r="D142" s="14" t="e">
        <v>#N/A</v>
      </c>
      <c r="E142" s="14" t="s">
        <v>42</v>
      </c>
      <c r="F142" s="14" t="str">
        <f>VLOOKUP(A142,'English Version'!C:H,6,FALSE)</f>
        <v>M Jacket</v>
      </c>
      <c r="G142" s="65" t="e">
        <f>VLOOKUP(A142,'English Version'!C:I,7,FALSE)</f>
        <v>#REF!</v>
      </c>
      <c r="H142" s="68" t="s">
        <v>25</v>
      </c>
      <c r="I142" s="68" t="s">
        <v>25</v>
      </c>
      <c r="J142" s="68" t="s">
        <v>25</v>
      </c>
      <c r="K142" s="68" t="s">
        <v>25</v>
      </c>
      <c r="L142" s="68" t="b">
        <f t="shared" si="2"/>
        <v>1</v>
      </c>
      <c r="M142" s="68" t="s">
        <v>20</v>
      </c>
      <c r="N142" s="68" t="s">
        <v>20</v>
      </c>
      <c r="O142" s="68" t="s">
        <v>20</v>
      </c>
      <c r="P142" s="70" t="str">
        <f>VLOOKUP(A142,'Mollie-Attribute check'!A:O,15,FALSE)</f>
        <v>Recycled Content</v>
      </c>
      <c r="Q142" s="68" t="str">
        <f>VLOOKUP(A142,'CARLY LOOKUP CHECK'!A:B,2,FALSE)</f>
        <v>Product contains at least 15% Recycled Material</v>
      </c>
      <c r="R142" s="16" t="s">
        <v>20</v>
      </c>
      <c r="S142" s="14" t="s">
        <v>20</v>
      </c>
      <c r="T142" s="14" t="s">
        <v>20</v>
      </c>
      <c r="U142" s="14" t="s">
        <v>20</v>
      </c>
      <c r="V142" s="16" t="str">
        <f>VLOOKUP(REMOVED!$F142,'Recycled Content'!$B$4:$H$67,2,FALSE)</f>
        <v>Packaging Contains at least 60% recycled material</v>
      </c>
      <c r="W142" s="16" t="str">
        <f>VLOOKUP(REMOVED!$F142,'Recycled Content'!$B$4:$H$67,4,FALSE)</f>
        <v>Packaging Contains at least 65% recycled material</v>
      </c>
      <c r="X142" s="16" t="str">
        <f>VLOOKUP(REMOVED!$F142,Recyclability!$B$4:$H$67,2,FALSE)</f>
        <v>Mostly Recyclable Packaging</v>
      </c>
      <c r="Y142" s="16" t="str">
        <f>VLOOKUP(REMOVED!$F142,Recyclability!$B$4:$H$67,4,FALSE)</f>
        <v>N/A</v>
      </c>
    </row>
    <row r="143" spans="1:25" s="13" customFormat="1" ht="32.25" hidden="1" customHeight="1" x14ac:dyDescent="0.75">
      <c r="A143" s="14" t="s">
        <v>5265</v>
      </c>
      <c r="B143" s="14" t="s">
        <v>6070</v>
      </c>
      <c r="C143" s="15" t="s">
        <v>75</v>
      </c>
      <c r="D143" s="14" t="s">
        <v>5266</v>
      </c>
      <c r="E143" s="14" t="s">
        <v>42</v>
      </c>
      <c r="F143" s="14" t="str">
        <f>VLOOKUP(A143,'English Version'!C:H,6,FALSE)</f>
        <v>W Jacket</v>
      </c>
      <c r="G143" s="65" t="e">
        <f>VLOOKUP(A143,'English Version'!C:I,7,FALSE)</f>
        <v>#REF!</v>
      </c>
      <c r="H143" s="68" t="s">
        <v>43</v>
      </c>
      <c r="I143" s="68" t="s">
        <v>43</v>
      </c>
      <c r="J143" s="68" t="s">
        <v>43</v>
      </c>
      <c r="K143" s="68" t="s">
        <v>43</v>
      </c>
      <c r="L143" s="68" t="b">
        <f t="shared" si="2"/>
        <v>1</v>
      </c>
      <c r="M143" s="68" t="s">
        <v>20</v>
      </c>
      <c r="N143" s="68" t="s">
        <v>20</v>
      </c>
      <c r="O143" s="68" t="s">
        <v>20</v>
      </c>
      <c r="P143" s="70" t="str">
        <f>VLOOKUP(A143,'Mollie-Attribute check'!A:O,15,FALSE)</f>
        <v>No Applicable Sustainable Materials</v>
      </c>
      <c r="Q143" s="68" t="str">
        <f>VLOOKUP(A143,'CARLY LOOKUP CHECK'!A:B,2,FALSE)</f>
        <v>N/A</v>
      </c>
      <c r="R143" s="16" t="s">
        <v>20</v>
      </c>
      <c r="S143" s="14" t="s">
        <v>20</v>
      </c>
      <c r="T143" s="14" t="s">
        <v>20</v>
      </c>
      <c r="U143" s="14" t="s">
        <v>20</v>
      </c>
      <c r="V143" s="16" t="str">
        <f>VLOOKUP(REMOVED!$F143,'Recycled Content'!$B$4:$H$67,2,FALSE)</f>
        <v>Packaging Contains at least 60% recycled material</v>
      </c>
      <c r="W143" s="16" t="str">
        <f>VLOOKUP(REMOVED!$F143,'Recycled Content'!$B$4:$H$67,4,FALSE)</f>
        <v>Packaging Contains at least 65% recycled material</v>
      </c>
      <c r="X143" s="16" t="str">
        <f>VLOOKUP(REMOVED!$F143,Recyclability!$B$4:$H$67,2,FALSE)</f>
        <v>Mostly Recyclable Packaging</v>
      </c>
      <c r="Y143" s="16" t="str">
        <f>VLOOKUP(REMOVED!$F143,Recyclability!$B$4:$H$67,4,FALSE)</f>
        <v>N/A</v>
      </c>
    </row>
    <row r="144" spans="1:25" s="13" customFormat="1" ht="32.25" hidden="1" customHeight="1" x14ac:dyDescent="0.75">
      <c r="A144" s="14" t="s">
        <v>5267</v>
      </c>
      <c r="B144" s="14" t="s">
        <v>6071</v>
      </c>
      <c r="C144" s="15" t="s">
        <v>5268</v>
      </c>
      <c r="D144" s="14" t="s">
        <v>5269</v>
      </c>
      <c r="E144" s="14" t="s">
        <v>42</v>
      </c>
      <c r="F144" s="14" t="str">
        <f>VLOOKUP(A144,'English Version'!C:H,6,FALSE)</f>
        <v>M Jacket</v>
      </c>
      <c r="G144" s="65" t="e">
        <f>VLOOKUP(A144,'English Version'!C:I,7,FALSE)</f>
        <v>#REF!</v>
      </c>
      <c r="H144" s="68" t="s">
        <v>25</v>
      </c>
      <c r="I144" s="68" t="s">
        <v>25</v>
      </c>
      <c r="J144" s="68" t="s">
        <v>25</v>
      </c>
      <c r="K144" s="68" t="s">
        <v>25</v>
      </c>
      <c r="L144" s="68" t="b">
        <f t="shared" si="2"/>
        <v>1</v>
      </c>
      <c r="M144" s="68" t="s">
        <v>20</v>
      </c>
      <c r="N144" s="68" t="s">
        <v>20</v>
      </c>
      <c r="O144" s="68" t="s">
        <v>20</v>
      </c>
      <c r="P144" s="70" t="str">
        <f>VLOOKUP(A144,'Mollie-Attribute check'!A:O,15,FALSE)</f>
        <v>Recycled Content</v>
      </c>
      <c r="Q144" s="68" t="str">
        <f>VLOOKUP(A144,'CARLY LOOKUP CHECK'!A:B,2,FALSE)</f>
        <v>Product contains of at least 15% Recycled Material.</v>
      </c>
      <c r="R144" s="16" t="s">
        <v>20</v>
      </c>
      <c r="S144" s="14" t="s">
        <v>20</v>
      </c>
      <c r="T144" s="14" t="s">
        <v>20</v>
      </c>
      <c r="U144" s="14" t="s">
        <v>20</v>
      </c>
      <c r="V144" s="16" t="str">
        <f>VLOOKUP(REMOVED!$F144,'Recycled Content'!$B$4:$H$67,2,FALSE)</f>
        <v>Packaging Contains at least 60% recycled material</v>
      </c>
      <c r="W144" s="16" t="str">
        <f>VLOOKUP(REMOVED!$F144,'Recycled Content'!$B$4:$H$67,4,FALSE)</f>
        <v>Packaging Contains at least 65% recycled material</v>
      </c>
      <c r="X144" s="16" t="str">
        <f>VLOOKUP(REMOVED!$F144,Recyclability!$B$4:$H$67,2,FALSE)</f>
        <v>Mostly Recyclable Packaging</v>
      </c>
      <c r="Y144" s="16" t="str">
        <f>VLOOKUP(REMOVED!$F144,Recyclability!$B$4:$H$67,4,FALSE)</f>
        <v>N/A</v>
      </c>
    </row>
    <row r="145" spans="1:25" s="13" customFormat="1" ht="32.25" hidden="1" customHeight="1" x14ac:dyDescent="0.75">
      <c r="A145" s="14" t="s">
        <v>5270</v>
      </c>
      <c r="B145" s="14" t="s">
        <v>6072</v>
      </c>
      <c r="C145" s="15" t="s">
        <v>5271</v>
      </c>
      <c r="D145" s="14" t="s">
        <v>5272</v>
      </c>
      <c r="E145" s="14" t="s">
        <v>42</v>
      </c>
      <c r="F145" s="14" t="str">
        <f>VLOOKUP(A145,'English Version'!C:H,6,FALSE)</f>
        <v>M Jacket</v>
      </c>
      <c r="G145" s="65" t="e">
        <f>VLOOKUP(A145,'English Version'!C:I,7,FALSE)</f>
        <v>#REF!</v>
      </c>
      <c r="H145" s="68" t="s">
        <v>25</v>
      </c>
      <c r="I145" s="68" t="s">
        <v>25</v>
      </c>
      <c r="J145" s="68" t="s">
        <v>25</v>
      </c>
      <c r="K145" s="68" t="s">
        <v>25</v>
      </c>
      <c r="L145" s="68" t="b">
        <f t="shared" si="2"/>
        <v>1</v>
      </c>
      <c r="M145" s="68" t="s">
        <v>20</v>
      </c>
      <c r="N145" s="68" t="s">
        <v>20</v>
      </c>
      <c r="O145" s="68" t="s">
        <v>20</v>
      </c>
      <c r="P145" s="70" t="str">
        <f>VLOOKUP(A145,'Mollie-Attribute check'!A:O,15,FALSE)</f>
        <v>Recycled Content</v>
      </c>
      <c r="Q145" s="68" t="str">
        <f>VLOOKUP(A145,'CARLY LOOKUP CHECK'!A:B,2,FALSE)</f>
        <v>N/A</v>
      </c>
      <c r="R145" s="16" t="s">
        <v>20</v>
      </c>
      <c r="S145" s="14" t="s">
        <v>26</v>
      </c>
      <c r="T145" s="14" t="s">
        <v>20</v>
      </c>
      <c r="U145" s="14" t="s">
        <v>20</v>
      </c>
      <c r="V145" s="16" t="str">
        <f>VLOOKUP(REMOVED!$F145,'Recycled Content'!$B$4:$H$67,2,FALSE)</f>
        <v>Packaging Contains at least 60% recycled material</v>
      </c>
      <c r="W145" s="16" t="str">
        <f>VLOOKUP(REMOVED!$F145,'Recycled Content'!$B$4:$H$67,4,FALSE)</f>
        <v>Packaging Contains at least 65% recycled material</v>
      </c>
      <c r="X145" s="16" t="str">
        <f>VLOOKUP(REMOVED!$F145,Recyclability!$B$4:$H$67,2,FALSE)</f>
        <v>Mostly Recyclable Packaging</v>
      </c>
      <c r="Y145" s="16" t="str">
        <f>VLOOKUP(REMOVED!$F145,Recyclability!$B$4:$H$67,4,FALSE)</f>
        <v>N/A</v>
      </c>
    </row>
    <row r="146" spans="1:25" s="13" customFormat="1" ht="32.25" hidden="1" customHeight="1" x14ac:dyDescent="0.75">
      <c r="A146" s="14" t="s">
        <v>5273</v>
      </c>
      <c r="B146" s="14" t="s">
        <v>6073</v>
      </c>
      <c r="C146" s="15" t="s">
        <v>5274</v>
      </c>
      <c r="D146" s="14" t="s">
        <v>5275</v>
      </c>
      <c r="E146" s="14" t="s">
        <v>42</v>
      </c>
      <c r="F146" s="14" t="str">
        <f>VLOOKUP(A146,'English Version'!C:H,6,FALSE)</f>
        <v>M Jacket</v>
      </c>
      <c r="G146" s="65" t="e">
        <f>VLOOKUP(A146,'English Version'!C:I,7,FALSE)</f>
        <v>#REF!</v>
      </c>
      <c r="H146" s="68" t="s">
        <v>228</v>
      </c>
      <c r="I146" s="68" t="s">
        <v>289</v>
      </c>
      <c r="J146" s="68" t="s">
        <v>289</v>
      </c>
      <c r="K146" s="68" t="s">
        <v>289</v>
      </c>
      <c r="L146" s="68" t="b">
        <f t="shared" si="2"/>
        <v>1</v>
      </c>
      <c r="M146" s="68" t="s">
        <v>20</v>
      </c>
      <c r="N146" s="68" t="s">
        <v>20</v>
      </c>
      <c r="O146" s="68" t="s">
        <v>20</v>
      </c>
      <c r="P146" s="70"/>
      <c r="Q146" s="89" t="str">
        <f>VLOOKUP(A146,'CARLY LOOKUP CHECK'!A:B,2,FALSE)</f>
        <v>N/A</v>
      </c>
      <c r="R146" s="16" t="s">
        <v>20</v>
      </c>
      <c r="S146" s="14" t="s">
        <v>20</v>
      </c>
      <c r="T146" s="14" t="s">
        <v>20</v>
      </c>
      <c r="U146" s="14" t="s">
        <v>20</v>
      </c>
      <c r="V146" s="16" t="str">
        <f>VLOOKUP(REMOVED!$F146,'Recycled Content'!$B$4:$H$67,2,FALSE)</f>
        <v>Packaging Contains at least 60% recycled material</v>
      </c>
      <c r="W146" s="16" t="str">
        <f>VLOOKUP(REMOVED!$F146,'Recycled Content'!$B$4:$H$67,4,FALSE)</f>
        <v>Packaging Contains at least 65% recycled material</v>
      </c>
      <c r="X146" s="16" t="str">
        <f>VLOOKUP(REMOVED!$F146,Recyclability!$B$4:$H$67,2,FALSE)</f>
        <v>Mostly Recyclable Packaging</v>
      </c>
      <c r="Y146" s="16" t="str">
        <f>VLOOKUP(REMOVED!$F146,Recyclability!$B$4:$H$67,4,FALSE)</f>
        <v>N/A</v>
      </c>
    </row>
    <row r="147" spans="1:25" s="13" customFormat="1" ht="32.25" hidden="1" customHeight="1" x14ac:dyDescent="0.75">
      <c r="A147" s="14" t="s">
        <v>5276</v>
      </c>
      <c r="B147" s="14" t="s">
        <v>6074</v>
      </c>
      <c r="C147" s="15" t="s">
        <v>5277</v>
      </c>
      <c r="D147" s="14" t="s">
        <v>5278</v>
      </c>
      <c r="E147" s="14" t="s">
        <v>42</v>
      </c>
      <c r="F147" s="14" t="str">
        <f>VLOOKUP(A147,'English Version'!C:H,6,FALSE)</f>
        <v>M Jacket</v>
      </c>
      <c r="G147" s="65" t="e">
        <f>VLOOKUP(A147,'English Version'!C:I,7,FALSE)</f>
        <v>#REF!</v>
      </c>
      <c r="H147" s="68" t="s">
        <v>25</v>
      </c>
      <c r="I147" s="68" t="s">
        <v>25</v>
      </c>
      <c r="J147" s="68" t="s">
        <v>25</v>
      </c>
      <c r="K147" s="68" t="s">
        <v>25</v>
      </c>
      <c r="L147" s="68" t="b">
        <f t="shared" si="2"/>
        <v>1</v>
      </c>
      <c r="M147" s="68" t="s">
        <v>20</v>
      </c>
      <c r="N147" s="68" t="s">
        <v>20</v>
      </c>
      <c r="O147" s="68" t="s">
        <v>20</v>
      </c>
      <c r="P147" s="70" t="str">
        <f>VLOOKUP(A147,'Mollie-Attribute check'!A:O,15,FALSE)</f>
        <v>Recycled Content</v>
      </c>
      <c r="Q147" s="68" t="str">
        <f>VLOOKUP(A147,'CARLY LOOKUP CHECK'!A:B,2,FALSE)</f>
        <v>N/A</v>
      </c>
      <c r="R147" s="16" t="s">
        <v>20</v>
      </c>
      <c r="S147" s="14" t="s">
        <v>26</v>
      </c>
      <c r="T147" s="14" t="s">
        <v>20</v>
      </c>
      <c r="U147" s="14" t="s">
        <v>20</v>
      </c>
      <c r="V147" s="16" t="str">
        <f>VLOOKUP(REMOVED!$F147,'Recycled Content'!$B$4:$H$67,2,FALSE)</f>
        <v>Packaging Contains at least 60% recycled material</v>
      </c>
      <c r="W147" s="16" t="str">
        <f>VLOOKUP(REMOVED!$F147,'Recycled Content'!$B$4:$H$67,4,FALSE)</f>
        <v>Packaging Contains at least 65% recycled material</v>
      </c>
      <c r="X147" s="16" t="str">
        <f>VLOOKUP(REMOVED!$F147,Recyclability!$B$4:$H$67,2,FALSE)</f>
        <v>Mostly Recyclable Packaging</v>
      </c>
      <c r="Y147" s="16" t="str">
        <f>VLOOKUP(REMOVED!$F147,Recyclability!$B$4:$H$67,4,FALSE)</f>
        <v>N/A</v>
      </c>
    </row>
    <row r="148" spans="1:25" s="13" customFormat="1" ht="32.25" hidden="1" customHeight="1" x14ac:dyDescent="0.75">
      <c r="A148" s="14" t="s">
        <v>5279</v>
      </c>
      <c r="B148" s="14" t="s">
        <v>6075</v>
      </c>
      <c r="C148" s="15" t="s">
        <v>5280</v>
      </c>
      <c r="D148" s="14" t="s">
        <v>5281</v>
      </c>
      <c r="E148" s="14" t="s">
        <v>42</v>
      </c>
      <c r="F148" s="14" t="str">
        <f>VLOOKUP(A148,'English Version'!C:H,6,FALSE)</f>
        <v>M Jacket</v>
      </c>
      <c r="G148" s="65" t="e">
        <f>VLOOKUP(A148,'English Version'!C:I,7,FALSE)</f>
        <v>#REF!</v>
      </c>
      <c r="H148" s="68" t="s">
        <v>228</v>
      </c>
      <c r="I148" s="68" t="s">
        <v>289</v>
      </c>
      <c r="J148" s="68" t="s">
        <v>289</v>
      </c>
      <c r="K148" s="68" t="s">
        <v>289</v>
      </c>
      <c r="L148" s="68" t="b">
        <f t="shared" si="2"/>
        <v>1</v>
      </c>
      <c r="M148" s="68" t="s">
        <v>20</v>
      </c>
      <c r="N148" s="68" t="s">
        <v>20</v>
      </c>
      <c r="O148" s="68" t="s">
        <v>20</v>
      </c>
      <c r="P148" s="70"/>
      <c r="Q148" s="89" t="str">
        <f>VLOOKUP(A148,'CARLY LOOKUP CHECK'!A:B,2,FALSE)</f>
        <v>N/A</v>
      </c>
      <c r="R148" s="16" t="s">
        <v>20</v>
      </c>
      <c r="S148" s="14" t="s">
        <v>20</v>
      </c>
      <c r="T148" s="14" t="s">
        <v>20</v>
      </c>
      <c r="U148" s="14" t="s">
        <v>20</v>
      </c>
      <c r="V148" s="16" t="str">
        <f>VLOOKUP(REMOVED!$F148,'Recycled Content'!$B$4:$H$67,2,FALSE)</f>
        <v>Packaging Contains at least 60% recycled material</v>
      </c>
      <c r="W148" s="16" t="str">
        <f>VLOOKUP(REMOVED!$F148,'Recycled Content'!$B$4:$H$67,4,FALSE)</f>
        <v>Packaging Contains at least 65% recycled material</v>
      </c>
      <c r="X148" s="16" t="str">
        <f>VLOOKUP(REMOVED!$F148,Recyclability!$B$4:$H$67,2,FALSE)</f>
        <v>Mostly Recyclable Packaging</v>
      </c>
      <c r="Y148" s="16" t="str">
        <f>VLOOKUP(REMOVED!$F148,Recyclability!$B$4:$H$67,4,FALSE)</f>
        <v>N/A</v>
      </c>
    </row>
    <row r="149" spans="1:25" s="13" customFormat="1" ht="32.25" hidden="1" customHeight="1" x14ac:dyDescent="0.75">
      <c r="A149" s="14" t="s">
        <v>5282</v>
      </c>
      <c r="B149" s="14" t="s">
        <v>6076</v>
      </c>
      <c r="C149" s="15" t="s">
        <v>1624</v>
      </c>
      <c r="D149" s="14" t="s">
        <v>5283</v>
      </c>
      <c r="E149" s="14" t="s">
        <v>42</v>
      </c>
      <c r="F149" s="14" t="str">
        <f>VLOOKUP(A149,'English Version'!C:H,6,FALSE)</f>
        <v>M Jacket</v>
      </c>
      <c r="G149" s="65" t="e">
        <f>VLOOKUP(A149,'English Version'!C:I,7,FALSE)</f>
        <v>#REF!</v>
      </c>
      <c r="H149" s="68" t="s">
        <v>25</v>
      </c>
      <c r="I149" s="68" t="s">
        <v>25</v>
      </c>
      <c r="J149" s="68" t="s">
        <v>25</v>
      </c>
      <c r="K149" s="68" t="s">
        <v>25</v>
      </c>
      <c r="L149" s="68" t="b">
        <f t="shared" si="2"/>
        <v>1</v>
      </c>
      <c r="M149" s="68" t="s">
        <v>20</v>
      </c>
      <c r="N149" s="68" t="s">
        <v>20</v>
      </c>
      <c r="O149" s="68" t="s">
        <v>20</v>
      </c>
      <c r="P149" s="70" t="str">
        <f>VLOOKUP(A149,'Mollie-Attribute check'!A:O,15,FALSE)</f>
        <v>Recycled Content</v>
      </c>
      <c r="Q149" s="68" t="str">
        <f>VLOOKUP(A149,'CARLY LOOKUP CHECK'!A:B,2,FALSE)</f>
        <v>N/A</v>
      </c>
      <c r="R149" s="16" t="s">
        <v>20</v>
      </c>
      <c r="S149" s="14" t="s">
        <v>26</v>
      </c>
      <c r="T149" s="14" t="s">
        <v>20</v>
      </c>
      <c r="U149" s="14" t="s">
        <v>20</v>
      </c>
      <c r="V149" s="16" t="str">
        <f>VLOOKUP(REMOVED!$F149,'Recycled Content'!$B$4:$H$67,2,FALSE)</f>
        <v>Packaging Contains at least 60% recycled material</v>
      </c>
      <c r="W149" s="16" t="str">
        <f>VLOOKUP(REMOVED!$F149,'Recycled Content'!$B$4:$H$67,4,FALSE)</f>
        <v>Packaging Contains at least 65% recycled material</v>
      </c>
      <c r="X149" s="16" t="str">
        <f>VLOOKUP(REMOVED!$F149,Recyclability!$B$4:$H$67,2,FALSE)</f>
        <v>Mostly Recyclable Packaging</v>
      </c>
      <c r="Y149" s="16" t="str">
        <f>VLOOKUP(REMOVED!$F149,Recyclability!$B$4:$H$67,4,FALSE)</f>
        <v>N/A</v>
      </c>
    </row>
    <row r="150" spans="1:25" s="13" customFormat="1" ht="32.25" hidden="1" customHeight="1" x14ac:dyDescent="0.75">
      <c r="A150" s="14" t="s">
        <v>5284</v>
      </c>
      <c r="B150" s="14" t="s">
        <v>6077</v>
      </c>
      <c r="C150" s="15" t="s">
        <v>5285</v>
      </c>
      <c r="D150" s="14" t="s">
        <v>5286</v>
      </c>
      <c r="E150" s="14" t="s">
        <v>42</v>
      </c>
      <c r="F150" s="14" t="str">
        <f>VLOOKUP(A150,'English Version'!C:H,6,FALSE)</f>
        <v>M Jacket</v>
      </c>
      <c r="G150" s="65" t="e">
        <f>VLOOKUP(A150,'English Version'!C:I,7,FALSE)</f>
        <v>#REF!</v>
      </c>
      <c r="H150" s="68" t="s">
        <v>25</v>
      </c>
      <c r="I150" s="68" t="s">
        <v>25</v>
      </c>
      <c r="J150" s="68" t="s">
        <v>25</v>
      </c>
      <c r="K150" s="68" t="s">
        <v>25</v>
      </c>
      <c r="L150" s="68" t="b">
        <f t="shared" si="2"/>
        <v>1</v>
      </c>
      <c r="M150" s="68" t="s">
        <v>20</v>
      </c>
      <c r="N150" s="68" t="s">
        <v>20</v>
      </c>
      <c r="O150" s="68" t="s">
        <v>20</v>
      </c>
      <c r="P150" s="70"/>
      <c r="Q150" s="89" t="str">
        <f>VLOOKUP(A150,'CARLY LOOKUP CHECK'!A:B,2,FALSE)</f>
        <v>N/A</v>
      </c>
      <c r="R150" s="16" t="s">
        <v>20</v>
      </c>
      <c r="S150" s="14" t="s">
        <v>20</v>
      </c>
      <c r="T150" s="14" t="s">
        <v>20</v>
      </c>
      <c r="U150" s="14" t="s">
        <v>20</v>
      </c>
      <c r="V150" s="16" t="str">
        <f>VLOOKUP(REMOVED!$F150,'Recycled Content'!$B$4:$H$67,2,FALSE)</f>
        <v>Packaging Contains at least 60% recycled material</v>
      </c>
      <c r="W150" s="16" t="str">
        <f>VLOOKUP(REMOVED!$F150,'Recycled Content'!$B$4:$H$67,4,FALSE)</f>
        <v>Packaging Contains at least 65% recycled material</v>
      </c>
      <c r="X150" s="16" t="str">
        <f>VLOOKUP(REMOVED!$F150,Recyclability!$B$4:$H$67,2,FALSE)</f>
        <v>Mostly Recyclable Packaging</v>
      </c>
      <c r="Y150" s="16" t="str">
        <f>VLOOKUP(REMOVED!$F150,Recyclability!$B$4:$H$67,4,FALSE)</f>
        <v>N/A</v>
      </c>
    </row>
    <row r="151" spans="1:25" s="13" customFormat="1" ht="32.25" hidden="1" customHeight="1" x14ac:dyDescent="0.75">
      <c r="A151" s="14" t="s">
        <v>5287</v>
      </c>
      <c r="B151" s="14" t="e">
        <v>#N/A</v>
      </c>
      <c r="C151" s="15" t="s">
        <v>5288</v>
      </c>
      <c r="D151" s="14" t="e">
        <v>#N/A</v>
      </c>
      <c r="E151" s="14" t="s">
        <v>42</v>
      </c>
      <c r="F151" s="14" t="str">
        <f>VLOOKUP(A151,'English Version'!C:H,6,FALSE)</f>
        <v>M Jacket</v>
      </c>
      <c r="G151" s="65" t="e">
        <f>VLOOKUP(A151,'English Version'!C:I,7,FALSE)</f>
        <v>#REF!</v>
      </c>
      <c r="H151" s="68" t="s">
        <v>43</v>
      </c>
      <c r="I151" s="68" t="s">
        <v>43</v>
      </c>
      <c r="J151" s="68" t="s">
        <v>43</v>
      </c>
      <c r="K151" s="68" t="s">
        <v>43</v>
      </c>
      <c r="L151" s="68" t="b">
        <f t="shared" si="2"/>
        <v>1</v>
      </c>
      <c r="M151" s="68" t="s">
        <v>20</v>
      </c>
      <c r="N151" s="68" t="s">
        <v>20</v>
      </c>
      <c r="O151" s="68" t="s">
        <v>20</v>
      </c>
      <c r="P151" s="70"/>
      <c r="Q151" s="68" t="str">
        <f>VLOOKUP(A151,'CARLY LOOKUP CHECK'!A:B,2,FALSE)</f>
        <v>N/A</v>
      </c>
      <c r="R151" s="16" t="s">
        <v>20</v>
      </c>
      <c r="S151" s="14" t="s">
        <v>281</v>
      </c>
      <c r="T151" s="14" t="s">
        <v>20</v>
      </c>
      <c r="U151" s="14" t="s">
        <v>20</v>
      </c>
      <c r="V151" s="16" t="str">
        <f>VLOOKUP(REMOVED!$F151,'Recycled Content'!$B$4:$H$67,2,FALSE)</f>
        <v>Packaging Contains at least 60% recycled material</v>
      </c>
      <c r="W151" s="16" t="str">
        <f>VLOOKUP(REMOVED!$F151,'Recycled Content'!$B$4:$H$67,4,FALSE)</f>
        <v>Packaging Contains at least 65% recycled material</v>
      </c>
      <c r="X151" s="16" t="str">
        <f>VLOOKUP(REMOVED!$F151,Recyclability!$B$4:$H$67,2,FALSE)</f>
        <v>Mostly Recyclable Packaging</v>
      </c>
      <c r="Y151" s="16" t="str">
        <f>VLOOKUP(REMOVED!$F151,Recyclability!$B$4:$H$67,4,FALSE)</f>
        <v>N/A</v>
      </c>
    </row>
    <row r="152" spans="1:25" s="13" customFormat="1" ht="32.25" hidden="1" customHeight="1" x14ac:dyDescent="0.75">
      <c r="A152" s="14" t="s">
        <v>5289</v>
      </c>
      <c r="B152" s="14" t="s">
        <v>6078</v>
      </c>
      <c r="C152" s="15" t="s">
        <v>3216</v>
      </c>
      <c r="D152" s="14" t="s">
        <v>5290</v>
      </c>
      <c r="E152" s="14" t="s">
        <v>42</v>
      </c>
      <c r="F152" s="14" t="str">
        <f>VLOOKUP(A152,'English Version'!C:H,6,FALSE)</f>
        <v>M Jacket</v>
      </c>
      <c r="G152" s="65" t="e">
        <f>VLOOKUP(A152,'English Version'!C:I,7,FALSE)</f>
        <v>#REF!</v>
      </c>
      <c r="H152" s="68" t="s">
        <v>25</v>
      </c>
      <c r="I152" s="68" t="s">
        <v>25</v>
      </c>
      <c r="J152" s="68" t="s">
        <v>25</v>
      </c>
      <c r="K152" s="68" t="s">
        <v>25</v>
      </c>
      <c r="L152" s="68" t="b">
        <f t="shared" si="2"/>
        <v>1</v>
      </c>
      <c r="M152" s="68" t="s">
        <v>20</v>
      </c>
      <c r="N152" s="68" t="s">
        <v>20</v>
      </c>
      <c r="O152" s="68" t="s">
        <v>20</v>
      </c>
      <c r="P152" s="70"/>
      <c r="Q152" s="89" t="str">
        <f>VLOOKUP(A152,'CARLY LOOKUP CHECK'!A:B,2,FALSE)</f>
        <v>N/A</v>
      </c>
      <c r="R152" s="16" t="s">
        <v>20</v>
      </c>
      <c r="S152" s="14" t="s">
        <v>20</v>
      </c>
      <c r="T152" s="14" t="s">
        <v>20</v>
      </c>
      <c r="U152" s="14" t="s">
        <v>20</v>
      </c>
      <c r="V152" s="16" t="str">
        <f>VLOOKUP(REMOVED!$F152,'Recycled Content'!$B$4:$H$67,2,FALSE)</f>
        <v>Packaging Contains at least 60% recycled material</v>
      </c>
      <c r="W152" s="16" t="str">
        <f>VLOOKUP(REMOVED!$F152,'Recycled Content'!$B$4:$H$67,4,FALSE)</f>
        <v>Packaging Contains at least 65% recycled material</v>
      </c>
      <c r="X152" s="16" t="str">
        <f>VLOOKUP(REMOVED!$F152,Recyclability!$B$4:$H$67,2,FALSE)</f>
        <v>Mostly Recyclable Packaging</v>
      </c>
      <c r="Y152" s="16" t="str">
        <f>VLOOKUP(REMOVED!$F152,Recyclability!$B$4:$H$67,4,FALSE)</f>
        <v>N/A</v>
      </c>
    </row>
    <row r="153" spans="1:25" s="13" customFormat="1" ht="32.25" hidden="1" customHeight="1" x14ac:dyDescent="0.75">
      <c r="A153" s="14" t="s">
        <v>5291</v>
      </c>
      <c r="B153" s="14" t="e">
        <v>#N/A</v>
      </c>
      <c r="C153" s="15" t="s">
        <v>5292</v>
      </c>
      <c r="D153" s="14" t="e">
        <v>#N/A</v>
      </c>
      <c r="E153" s="14" t="s">
        <v>42</v>
      </c>
      <c r="F153" s="14" t="str">
        <f>VLOOKUP(A153,'English Version'!C:H,6,FALSE)</f>
        <v>M Jacket</v>
      </c>
      <c r="G153" s="65" t="e">
        <f>VLOOKUP(A153,'English Version'!C:I,7,FALSE)</f>
        <v>#REF!</v>
      </c>
      <c r="H153" s="68" t="s">
        <v>25</v>
      </c>
      <c r="I153" s="68" t="s">
        <v>25</v>
      </c>
      <c r="J153" s="68" t="s">
        <v>25</v>
      </c>
      <c r="K153" s="68" t="s">
        <v>25</v>
      </c>
      <c r="L153" s="68" t="b">
        <f t="shared" si="2"/>
        <v>1</v>
      </c>
      <c r="M153" s="68" t="s">
        <v>20</v>
      </c>
      <c r="N153" s="68" t="s">
        <v>20</v>
      </c>
      <c r="O153" s="68" t="s">
        <v>20</v>
      </c>
      <c r="P153" s="70"/>
      <c r="Q153" s="68" t="str">
        <f>VLOOKUP(A153,'CARLY LOOKUP CHECK'!A:B,2,FALSE)</f>
        <v>N/A</v>
      </c>
      <c r="R153" s="16" t="s">
        <v>20</v>
      </c>
      <c r="S153" s="14" t="s">
        <v>281</v>
      </c>
      <c r="T153" s="14" t="s">
        <v>20</v>
      </c>
      <c r="U153" s="14" t="s">
        <v>20</v>
      </c>
      <c r="V153" s="16" t="str">
        <f>VLOOKUP(REMOVED!$F153,'Recycled Content'!$B$4:$H$67,2,FALSE)</f>
        <v>Packaging Contains at least 60% recycled material</v>
      </c>
      <c r="W153" s="16" t="str">
        <f>VLOOKUP(REMOVED!$F153,'Recycled Content'!$B$4:$H$67,4,FALSE)</f>
        <v>Packaging Contains at least 65% recycled material</v>
      </c>
      <c r="X153" s="16" t="str">
        <f>VLOOKUP(REMOVED!$F153,Recyclability!$B$4:$H$67,2,FALSE)</f>
        <v>Mostly Recyclable Packaging</v>
      </c>
      <c r="Y153" s="16" t="str">
        <f>VLOOKUP(REMOVED!$F153,Recyclability!$B$4:$H$67,4,FALSE)</f>
        <v>N/A</v>
      </c>
    </row>
    <row r="154" spans="1:25" s="13" customFormat="1" ht="32.25" hidden="1" customHeight="1" x14ac:dyDescent="0.75">
      <c r="A154" s="14" t="s">
        <v>5293</v>
      </c>
      <c r="B154" s="14" t="s">
        <v>6079</v>
      </c>
      <c r="C154" s="15" t="s">
        <v>5294</v>
      </c>
      <c r="D154" s="14" t="s">
        <v>5295</v>
      </c>
      <c r="E154" s="14" t="s">
        <v>42</v>
      </c>
      <c r="F154" s="14" t="str">
        <f>VLOOKUP(A154,'English Version'!C:H,6,FALSE)</f>
        <v>M Jacket</v>
      </c>
      <c r="G154" s="65" t="e">
        <f>VLOOKUP(A154,'English Version'!C:I,7,FALSE)</f>
        <v>#REF!</v>
      </c>
      <c r="H154" s="68" t="s">
        <v>25</v>
      </c>
      <c r="I154" s="68" t="s">
        <v>25</v>
      </c>
      <c r="J154" s="68" t="s">
        <v>25</v>
      </c>
      <c r="K154" s="68" t="s">
        <v>25</v>
      </c>
      <c r="L154" s="68" t="b">
        <f t="shared" si="2"/>
        <v>1</v>
      </c>
      <c r="M154" s="68" t="s">
        <v>20</v>
      </c>
      <c r="N154" s="68" t="s">
        <v>20</v>
      </c>
      <c r="O154" s="68" t="s">
        <v>20</v>
      </c>
      <c r="P154" s="70" t="str">
        <f>VLOOKUP(A154,'Mollie-Attribute check'!A:O,15,FALSE)</f>
        <v>Recycled Content</v>
      </c>
      <c r="Q154" s="68" t="str">
        <f>VLOOKUP(A154,'CARLY LOOKUP CHECK'!A:B,2,FALSE)</f>
        <v>Product contains of at least 15% Recycled Material.</v>
      </c>
      <c r="R154" s="16" t="s">
        <v>20</v>
      </c>
      <c r="S154" s="14" t="s">
        <v>20</v>
      </c>
      <c r="T154" s="14" t="s">
        <v>20</v>
      </c>
      <c r="U154" s="14" t="s">
        <v>20</v>
      </c>
      <c r="V154" s="16" t="str">
        <f>VLOOKUP(REMOVED!$F154,'Recycled Content'!$B$4:$H$67,2,FALSE)</f>
        <v>Packaging Contains at least 60% recycled material</v>
      </c>
      <c r="W154" s="16" t="str">
        <f>VLOOKUP(REMOVED!$F154,'Recycled Content'!$B$4:$H$67,4,FALSE)</f>
        <v>Packaging Contains at least 65% recycled material</v>
      </c>
      <c r="X154" s="16" t="str">
        <f>VLOOKUP(REMOVED!$F154,Recyclability!$B$4:$H$67,2,FALSE)</f>
        <v>Mostly Recyclable Packaging</v>
      </c>
      <c r="Y154" s="16" t="str">
        <f>VLOOKUP(REMOVED!$F154,Recyclability!$B$4:$H$67,4,FALSE)</f>
        <v>N/A</v>
      </c>
    </row>
    <row r="155" spans="1:25" s="13" customFormat="1" ht="32.25" hidden="1" customHeight="1" x14ac:dyDescent="0.75">
      <c r="A155" s="14" t="s">
        <v>5296</v>
      </c>
      <c r="B155" s="14" t="s">
        <v>6080</v>
      </c>
      <c r="C155" s="15" t="s">
        <v>5297</v>
      </c>
      <c r="D155" s="14" t="s">
        <v>5298</v>
      </c>
      <c r="E155" s="14" t="s">
        <v>42</v>
      </c>
      <c r="F155" s="14" t="str">
        <f>VLOOKUP(A155,'English Version'!C:H,6,FALSE)</f>
        <v>M Jacket</v>
      </c>
      <c r="G155" s="65" t="e">
        <f>VLOOKUP(A155,'English Version'!C:I,7,FALSE)</f>
        <v>#REF!</v>
      </c>
      <c r="H155" s="68" t="s">
        <v>25</v>
      </c>
      <c r="I155" s="68" t="s">
        <v>25</v>
      </c>
      <c r="J155" s="68" t="s">
        <v>25</v>
      </c>
      <c r="K155" s="68" t="s">
        <v>25</v>
      </c>
      <c r="L155" s="68" t="b">
        <f t="shared" si="2"/>
        <v>1</v>
      </c>
      <c r="M155" s="68" t="s">
        <v>20</v>
      </c>
      <c r="N155" s="68" t="s">
        <v>20</v>
      </c>
      <c r="O155" s="68" t="s">
        <v>20</v>
      </c>
      <c r="P155" s="70" t="str">
        <f>VLOOKUP(A155,'Mollie-Attribute check'!A:O,15,FALSE)</f>
        <v>Recycled Content</v>
      </c>
      <c r="Q155" s="68" t="str">
        <f>VLOOKUP(A155,'CARLY LOOKUP CHECK'!A:B,2,FALSE)</f>
        <v>Product contains of at least 15% Recycled Material.</v>
      </c>
      <c r="R155" s="16" t="s">
        <v>20</v>
      </c>
      <c r="S155" s="14" t="s">
        <v>20</v>
      </c>
      <c r="T155" s="14" t="s">
        <v>20</v>
      </c>
      <c r="U155" s="14" t="s">
        <v>20</v>
      </c>
      <c r="V155" s="16" t="str">
        <f>VLOOKUP(REMOVED!$F155,'Recycled Content'!$B$4:$H$67,2,FALSE)</f>
        <v>Packaging Contains at least 60% recycled material</v>
      </c>
      <c r="W155" s="16" t="str">
        <f>VLOOKUP(REMOVED!$F155,'Recycled Content'!$B$4:$H$67,4,FALSE)</f>
        <v>Packaging Contains at least 65% recycled material</v>
      </c>
      <c r="X155" s="16" t="str">
        <f>VLOOKUP(REMOVED!$F155,Recyclability!$B$4:$H$67,2,FALSE)</f>
        <v>Mostly Recyclable Packaging</v>
      </c>
      <c r="Y155" s="16" t="str">
        <f>VLOOKUP(REMOVED!$F155,Recyclability!$B$4:$H$67,4,FALSE)</f>
        <v>N/A</v>
      </c>
    </row>
    <row r="156" spans="1:25" s="13" customFormat="1" ht="32.25" hidden="1" customHeight="1" x14ac:dyDescent="0.75">
      <c r="A156" s="14" t="s">
        <v>5299</v>
      </c>
      <c r="B156" s="14" t="s">
        <v>6081</v>
      </c>
      <c r="C156" s="15" t="s">
        <v>5300</v>
      </c>
      <c r="D156" s="14" t="s">
        <v>5301</v>
      </c>
      <c r="E156" s="14" t="s">
        <v>42</v>
      </c>
      <c r="F156" s="14" t="str">
        <f>VLOOKUP(A156,'English Version'!C:H,6,FALSE)</f>
        <v>M Jacket</v>
      </c>
      <c r="G156" s="65" t="e">
        <f>VLOOKUP(A156,'English Version'!C:I,7,FALSE)</f>
        <v>#REF!</v>
      </c>
      <c r="H156" s="68" t="s">
        <v>25</v>
      </c>
      <c r="I156" s="68" t="s">
        <v>25</v>
      </c>
      <c r="J156" s="68" t="s">
        <v>25</v>
      </c>
      <c r="K156" s="68" t="s">
        <v>25</v>
      </c>
      <c r="L156" s="68" t="b">
        <f t="shared" si="2"/>
        <v>1</v>
      </c>
      <c r="M156" s="68" t="s">
        <v>20</v>
      </c>
      <c r="N156" s="68" t="s">
        <v>20</v>
      </c>
      <c r="O156" s="68" t="s">
        <v>20</v>
      </c>
      <c r="P156" s="70" t="str">
        <f>VLOOKUP(A156,'Mollie-Attribute check'!A:O,15,FALSE)</f>
        <v>Recycled Content</v>
      </c>
      <c r="Q156" s="68" t="str">
        <f>VLOOKUP(A156,'CARLY LOOKUP CHECK'!A:B,2,FALSE)</f>
        <v>N/A</v>
      </c>
      <c r="R156" s="16" t="s">
        <v>20</v>
      </c>
      <c r="S156" s="14" t="s">
        <v>26</v>
      </c>
      <c r="T156" s="14" t="s">
        <v>20</v>
      </c>
      <c r="U156" s="14" t="s">
        <v>20</v>
      </c>
      <c r="V156" s="16" t="str">
        <f>VLOOKUP(REMOVED!$F156,'Recycled Content'!$B$4:$H$67,2,FALSE)</f>
        <v>Packaging Contains at least 60% recycled material</v>
      </c>
      <c r="W156" s="16" t="str">
        <f>VLOOKUP(REMOVED!$F156,'Recycled Content'!$B$4:$H$67,4,FALSE)</f>
        <v>Packaging Contains at least 65% recycled material</v>
      </c>
      <c r="X156" s="16" t="str">
        <f>VLOOKUP(REMOVED!$F156,Recyclability!$B$4:$H$67,2,FALSE)</f>
        <v>Mostly Recyclable Packaging</v>
      </c>
      <c r="Y156" s="16" t="str">
        <f>VLOOKUP(REMOVED!$F156,Recyclability!$B$4:$H$67,4,FALSE)</f>
        <v>N/A</v>
      </c>
    </row>
    <row r="157" spans="1:25" s="13" customFormat="1" ht="32.25" hidden="1" customHeight="1" x14ac:dyDescent="0.75">
      <c r="A157" s="14" t="s">
        <v>5302</v>
      </c>
      <c r="B157" s="14" t="s">
        <v>6082</v>
      </c>
      <c r="C157" s="15" t="s">
        <v>5303</v>
      </c>
      <c r="D157" s="14" t="s">
        <v>5304</v>
      </c>
      <c r="E157" s="14" t="s">
        <v>42</v>
      </c>
      <c r="F157" s="14" t="str">
        <f>VLOOKUP(A157,'English Version'!C:H,6,FALSE)</f>
        <v>M Jacket</v>
      </c>
      <c r="G157" s="65" t="e">
        <f>VLOOKUP(A157,'English Version'!C:I,7,FALSE)</f>
        <v>#REF!</v>
      </c>
      <c r="H157" s="68" t="s">
        <v>25</v>
      </c>
      <c r="I157" s="68" t="s">
        <v>25</v>
      </c>
      <c r="J157" s="68" t="s">
        <v>25</v>
      </c>
      <c r="K157" s="68" t="s">
        <v>25</v>
      </c>
      <c r="L157" s="68" t="b">
        <f t="shared" si="2"/>
        <v>1</v>
      </c>
      <c r="M157" s="68" t="s">
        <v>20</v>
      </c>
      <c r="N157" s="68" t="s">
        <v>20</v>
      </c>
      <c r="O157" s="68" t="s">
        <v>20</v>
      </c>
      <c r="P157" s="70" t="str">
        <f>VLOOKUP(A157,'Mollie-Attribute check'!A:O,15,FALSE)</f>
        <v>Recycled Content</v>
      </c>
      <c r="Q157" s="68" t="str">
        <f>VLOOKUP(A157,'CARLY LOOKUP CHECK'!A:B,2,FALSE)</f>
        <v>Product contains at least 15% Recycled Material</v>
      </c>
      <c r="R157" s="16" t="s">
        <v>20</v>
      </c>
      <c r="S157" s="14" t="s">
        <v>20</v>
      </c>
      <c r="T157" s="14" t="s">
        <v>20</v>
      </c>
      <c r="U157" s="14" t="s">
        <v>20</v>
      </c>
      <c r="V157" s="16" t="str">
        <f>VLOOKUP(REMOVED!$F157,'Recycled Content'!$B$4:$H$67,2,FALSE)</f>
        <v>Packaging Contains at least 60% recycled material</v>
      </c>
      <c r="W157" s="16" t="str">
        <f>VLOOKUP(REMOVED!$F157,'Recycled Content'!$B$4:$H$67,4,FALSE)</f>
        <v>Packaging Contains at least 65% recycled material</v>
      </c>
      <c r="X157" s="16" t="str">
        <f>VLOOKUP(REMOVED!$F157,Recyclability!$B$4:$H$67,2,FALSE)</f>
        <v>Mostly Recyclable Packaging</v>
      </c>
      <c r="Y157" s="16" t="str">
        <f>VLOOKUP(REMOVED!$F157,Recyclability!$B$4:$H$67,4,FALSE)</f>
        <v>N/A</v>
      </c>
    </row>
    <row r="158" spans="1:25" s="13" customFormat="1" ht="32.25" hidden="1" customHeight="1" x14ac:dyDescent="0.75">
      <c r="A158" s="14" t="s">
        <v>5305</v>
      </c>
      <c r="B158" s="14" t="s">
        <v>6083</v>
      </c>
      <c r="C158" s="15" t="s">
        <v>5306</v>
      </c>
      <c r="D158" s="14" t="s">
        <v>5307</v>
      </c>
      <c r="E158" s="14" t="s">
        <v>42</v>
      </c>
      <c r="F158" s="14" t="str">
        <f>VLOOKUP(A158,'English Version'!C:H,6,FALSE)</f>
        <v>M Jacket</v>
      </c>
      <c r="G158" s="65" t="e">
        <f>VLOOKUP(A158,'English Version'!C:I,7,FALSE)</f>
        <v>#REF!</v>
      </c>
      <c r="H158" s="68" t="s">
        <v>25</v>
      </c>
      <c r="I158" s="68" t="s">
        <v>25</v>
      </c>
      <c r="J158" s="68" t="s">
        <v>25</v>
      </c>
      <c r="K158" s="68" t="s">
        <v>25</v>
      </c>
      <c r="L158" s="68" t="b">
        <f t="shared" si="2"/>
        <v>1</v>
      </c>
      <c r="M158" s="68" t="s">
        <v>20</v>
      </c>
      <c r="N158" s="68" t="s">
        <v>20</v>
      </c>
      <c r="O158" s="68" t="s">
        <v>20</v>
      </c>
      <c r="P158" s="70" t="str">
        <f>VLOOKUP(A158,'Mollie-Attribute check'!A:O,15,FALSE)</f>
        <v>Recycled Content</v>
      </c>
      <c r="Q158" s="68" t="str">
        <f>VLOOKUP(A158,'CARLY LOOKUP CHECK'!A:B,2,FALSE)</f>
        <v>Product contains at least 15% Recycled Material</v>
      </c>
      <c r="R158" s="16" t="s">
        <v>20</v>
      </c>
      <c r="S158" s="14" t="s">
        <v>20</v>
      </c>
      <c r="T158" s="14" t="s">
        <v>20</v>
      </c>
      <c r="U158" s="14" t="s">
        <v>20</v>
      </c>
      <c r="V158" s="16" t="str">
        <f>VLOOKUP(REMOVED!$F158,'Recycled Content'!$B$4:$H$67,2,FALSE)</f>
        <v>Packaging Contains at least 60% recycled material</v>
      </c>
      <c r="W158" s="16" t="str">
        <f>VLOOKUP(REMOVED!$F158,'Recycled Content'!$B$4:$H$67,4,FALSE)</f>
        <v>Packaging Contains at least 65% recycled material</v>
      </c>
      <c r="X158" s="16" t="str">
        <f>VLOOKUP(REMOVED!$F158,Recyclability!$B$4:$H$67,2,FALSE)</f>
        <v>Mostly Recyclable Packaging</v>
      </c>
      <c r="Y158" s="16" t="str">
        <f>VLOOKUP(REMOVED!$F158,Recyclability!$B$4:$H$67,4,FALSE)</f>
        <v>N/A</v>
      </c>
    </row>
    <row r="159" spans="1:25" s="13" customFormat="1" ht="32.25" hidden="1" customHeight="1" x14ac:dyDescent="0.75">
      <c r="A159" s="14" t="s">
        <v>5308</v>
      </c>
      <c r="B159" s="14" t="s">
        <v>6084</v>
      </c>
      <c r="C159" s="15" t="s">
        <v>5309</v>
      </c>
      <c r="D159" s="14" t="s">
        <v>1649</v>
      </c>
      <c r="E159" s="14" t="s">
        <v>42</v>
      </c>
      <c r="F159" s="14" t="str">
        <f>VLOOKUP(A159,'English Version'!C:H,6,FALSE)</f>
        <v>M Jacket</v>
      </c>
      <c r="G159" s="65" t="e">
        <f>VLOOKUP(A159,'English Version'!C:I,7,FALSE)</f>
        <v>#REF!</v>
      </c>
      <c r="H159" s="68" t="s">
        <v>25</v>
      </c>
      <c r="I159" s="68" t="s">
        <v>25</v>
      </c>
      <c r="J159" s="68" t="s">
        <v>25</v>
      </c>
      <c r="K159" s="68" t="s">
        <v>25</v>
      </c>
      <c r="L159" s="68" t="b">
        <f t="shared" si="2"/>
        <v>1</v>
      </c>
      <c r="M159" s="68" t="s">
        <v>20</v>
      </c>
      <c r="N159" s="68" t="s">
        <v>20</v>
      </c>
      <c r="O159" s="68" t="s">
        <v>20</v>
      </c>
      <c r="P159" s="70" t="str">
        <f>VLOOKUP(A159,'Mollie-Attribute check'!A:O,15,FALSE)</f>
        <v>Recycled Content</v>
      </c>
      <c r="Q159" s="68" t="str">
        <f>VLOOKUP(A159,'CARLY LOOKUP CHECK'!A:B,2,FALSE)</f>
        <v>Product contains at least 15% Recycled Material</v>
      </c>
      <c r="R159" s="16" t="s">
        <v>20</v>
      </c>
      <c r="S159" s="14" t="s">
        <v>20</v>
      </c>
      <c r="T159" s="14" t="s">
        <v>20</v>
      </c>
      <c r="U159" s="14" t="s">
        <v>20</v>
      </c>
      <c r="V159" s="16" t="str">
        <f>VLOOKUP(REMOVED!$F159,'Recycled Content'!$B$4:$H$67,2,FALSE)</f>
        <v>Packaging Contains at least 60% recycled material</v>
      </c>
      <c r="W159" s="16" t="str">
        <f>VLOOKUP(REMOVED!$F159,'Recycled Content'!$B$4:$H$67,4,FALSE)</f>
        <v>Packaging Contains at least 65% recycled material</v>
      </c>
      <c r="X159" s="16" t="str">
        <f>VLOOKUP(REMOVED!$F159,Recyclability!$B$4:$H$67,2,FALSE)</f>
        <v>Mostly Recyclable Packaging</v>
      </c>
      <c r="Y159" s="16" t="str">
        <f>VLOOKUP(REMOVED!$F159,Recyclability!$B$4:$H$67,4,FALSE)</f>
        <v>N/A</v>
      </c>
    </row>
    <row r="160" spans="1:25" s="13" customFormat="1" ht="32.25" hidden="1" customHeight="1" x14ac:dyDescent="0.75">
      <c r="A160" s="14" t="s">
        <v>5310</v>
      </c>
      <c r="B160" s="14" t="s">
        <v>6085</v>
      </c>
      <c r="C160" s="15" t="s">
        <v>5311</v>
      </c>
      <c r="D160" s="14" t="s">
        <v>5312</v>
      </c>
      <c r="E160" s="14" t="s">
        <v>42</v>
      </c>
      <c r="F160" s="14" t="str">
        <f>VLOOKUP(A160,'English Version'!C:H,6,FALSE)</f>
        <v>M Jacket</v>
      </c>
      <c r="G160" s="65" t="e">
        <f>VLOOKUP(A160,'English Version'!C:I,7,FALSE)</f>
        <v>#REF!</v>
      </c>
      <c r="H160" s="68" t="s">
        <v>228</v>
      </c>
      <c r="I160" s="68" t="s">
        <v>3050</v>
      </c>
      <c r="J160" s="68" t="s">
        <v>3050</v>
      </c>
      <c r="K160" s="68" t="s">
        <v>3050</v>
      </c>
      <c r="L160" s="68" t="b">
        <f t="shared" si="2"/>
        <v>1</v>
      </c>
      <c r="M160" s="68" t="s">
        <v>20</v>
      </c>
      <c r="N160" s="68" t="s">
        <v>20</v>
      </c>
      <c r="O160" s="68" t="s">
        <v>20</v>
      </c>
      <c r="P160" s="70" t="str">
        <f>VLOOKUP(A160,'Mollie-Attribute check'!A:O,15,FALSE)</f>
        <v>No Applicable Sustainable Materials</v>
      </c>
      <c r="Q160" s="68" t="str">
        <f>VLOOKUP(A160,'CARLY LOOKUP CHECK'!A:B,2,FALSE)</f>
        <v>N/A</v>
      </c>
      <c r="R160" s="16" t="s">
        <v>20</v>
      </c>
      <c r="S160" s="14" t="s">
        <v>281</v>
      </c>
      <c r="T160" s="14" t="s">
        <v>20</v>
      </c>
      <c r="U160" s="14" t="s">
        <v>20</v>
      </c>
      <c r="V160" s="16" t="str">
        <f>VLOOKUP(REMOVED!$F160,'Recycled Content'!$B$4:$H$67,2,FALSE)</f>
        <v>Packaging Contains at least 60% recycled material</v>
      </c>
      <c r="W160" s="16" t="str">
        <f>VLOOKUP(REMOVED!$F160,'Recycled Content'!$B$4:$H$67,4,FALSE)</f>
        <v>Packaging Contains at least 65% recycled material</v>
      </c>
      <c r="X160" s="16" t="str">
        <f>VLOOKUP(REMOVED!$F160,Recyclability!$B$4:$H$67,2,FALSE)</f>
        <v>Mostly Recyclable Packaging</v>
      </c>
      <c r="Y160" s="16" t="str">
        <f>VLOOKUP(REMOVED!$F160,Recyclability!$B$4:$H$67,4,FALSE)</f>
        <v>N/A</v>
      </c>
    </row>
    <row r="161" spans="1:25" s="13" customFormat="1" ht="32.25" hidden="1" customHeight="1" x14ac:dyDescent="0.75">
      <c r="A161" s="14" t="s">
        <v>5313</v>
      </c>
      <c r="B161" s="14" t="e">
        <v>#N/A</v>
      </c>
      <c r="C161" s="15" t="s">
        <v>5314</v>
      </c>
      <c r="D161" s="14" t="e">
        <v>#N/A</v>
      </c>
      <c r="E161" s="14" t="s">
        <v>42</v>
      </c>
      <c r="F161" s="14" t="str">
        <f>VLOOKUP(A161,'English Version'!C:H,6,FALSE)</f>
        <v>M Jacket</v>
      </c>
      <c r="G161" s="65" t="e">
        <f>VLOOKUP(A161,'English Version'!C:I,7,FALSE)</f>
        <v>#REF!</v>
      </c>
      <c r="H161" s="68" t="s">
        <v>25</v>
      </c>
      <c r="I161" s="68" t="s">
        <v>25</v>
      </c>
      <c r="J161" s="68" t="s">
        <v>25</v>
      </c>
      <c r="K161" s="68" t="s">
        <v>25</v>
      </c>
      <c r="L161" s="68" t="b">
        <f t="shared" si="2"/>
        <v>1</v>
      </c>
      <c r="M161" s="68" t="s">
        <v>20</v>
      </c>
      <c r="N161" s="68" t="s">
        <v>20</v>
      </c>
      <c r="O161" s="68" t="s">
        <v>20</v>
      </c>
      <c r="P161" s="70" t="str">
        <f>VLOOKUP(A161,'Mollie-Attribute check'!A:O,15,FALSE)</f>
        <v>Responsible Down</v>
      </c>
      <c r="Q161" s="68" t="str">
        <f>VLOOKUP(A161,'CARLY LOOKUP CHECK'!A:B,2,FALSE)</f>
        <v>N/A</v>
      </c>
      <c r="R161" s="16" t="s">
        <v>20</v>
      </c>
      <c r="S161" s="14" t="s">
        <v>26</v>
      </c>
      <c r="T161" s="14" t="s">
        <v>20</v>
      </c>
      <c r="U161" s="14" t="s">
        <v>20</v>
      </c>
      <c r="V161" s="16" t="str">
        <f>VLOOKUP(REMOVED!$F161,'Recycled Content'!$B$4:$H$67,2,FALSE)</f>
        <v>Packaging Contains at least 60% recycled material</v>
      </c>
      <c r="W161" s="16" t="str">
        <f>VLOOKUP(REMOVED!$F161,'Recycled Content'!$B$4:$H$67,4,FALSE)</f>
        <v>Packaging Contains at least 65% recycled material</v>
      </c>
      <c r="X161" s="16" t="str">
        <f>VLOOKUP(REMOVED!$F161,Recyclability!$B$4:$H$67,2,FALSE)</f>
        <v>Mostly Recyclable Packaging</v>
      </c>
      <c r="Y161" s="16" t="str">
        <f>VLOOKUP(REMOVED!$F161,Recyclability!$B$4:$H$67,4,FALSE)</f>
        <v>N/A</v>
      </c>
    </row>
    <row r="162" spans="1:25" s="13" customFormat="1" ht="32.25" hidden="1" customHeight="1" x14ac:dyDescent="0.75">
      <c r="A162" s="14" t="s">
        <v>5316</v>
      </c>
      <c r="B162" s="14" t="e">
        <v>#N/A</v>
      </c>
      <c r="C162" s="15" t="s">
        <v>5317</v>
      </c>
      <c r="D162" s="14" t="e">
        <v>#N/A</v>
      </c>
      <c r="E162" s="14" t="s">
        <v>42</v>
      </c>
      <c r="F162" s="14" t="str">
        <f>VLOOKUP(A162,'English Version'!C:H,6,FALSE)</f>
        <v>M Jacket</v>
      </c>
      <c r="G162" s="65" t="e">
        <f>VLOOKUP(A162,'English Version'!C:I,7,FALSE)</f>
        <v>#REF!</v>
      </c>
      <c r="H162" s="68" t="s">
        <v>25</v>
      </c>
      <c r="I162" s="68" t="s">
        <v>25</v>
      </c>
      <c r="J162" s="68" t="s">
        <v>25</v>
      </c>
      <c r="K162" s="68" t="s">
        <v>25</v>
      </c>
      <c r="L162" s="68" t="b">
        <f t="shared" si="2"/>
        <v>1</v>
      </c>
      <c r="M162" s="68" t="s">
        <v>20</v>
      </c>
      <c r="N162" s="68" t="s">
        <v>20</v>
      </c>
      <c r="O162" s="68" t="s">
        <v>20</v>
      </c>
      <c r="P162" s="70" t="str">
        <f>VLOOKUP(A162,'Mollie-Attribute check'!A:O,15,FALSE)</f>
        <v>Recycled Content</v>
      </c>
      <c r="Q162" s="68" t="str">
        <f>VLOOKUP(A162,'CARLY LOOKUP CHECK'!A:B,2,FALSE)</f>
        <v>N/A</v>
      </c>
      <c r="R162" s="16" t="s">
        <v>20</v>
      </c>
      <c r="S162" s="14" t="s">
        <v>26</v>
      </c>
      <c r="T162" s="14" t="s">
        <v>20</v>
      </c>
      <c r="U162" s="14" t="s">
        <v>20</v>
      </c>
      <c r="V162" s="16" t="str">
        <f>VLOOKUP(REMOVED!$F162,'Recycled Content'!$B$4:$H$67,2,FALSE)</f>
        <v>Packaging Contains at least 60% recycled material</v>
      </c>
      <c r="W162" s="16" t="str">
        <f>VLOOKUP(REMOVED!$F162,'Recycled Content'!$B$4:$H$67,4,FALSE)</f>
        <v>Packaging Contains at least 65% recycled material</v>
      </c>
      <c r="X162" s="16" t="str">
        <f>VLOOKUP(REMOVED!$F162,Recyclability!$B$4:$H$67,2,FALSE)</f>
        <v>Mostly Recyclable Packaging</v>
      </c>
      <c r="Y162" s="16" t="str">
        <f>VLOOKUP(REMOVED!$F162,Recyclability!$B$4:$H$67,4,FALSE)</f>
        <v>N/A</v>
      </c>
    </row>
    <row r="163" spans="1:25" s="13" customFormat="1" ht="32.25" hidden="1" customHeight="1" x14ac:dyDescent="0.75">
      <c r="A163" s="14" t="s">
        <v>5318</v>
      </c>
      <c r="B163" s="14" t="s">
        <v>6086</v>
      </c>
      <c r="C163" s="15" t="s">
        <v>1678</v>
      </c>
      <c r="D163" s="14" t="s">
        <v>5319</v>
      </c>
      <c r="E163" s="14" t="s">
        <v>42</v>
      </c>
      <c r="F163" s="14" t="str">
        <f>VLOOKUP(A163,'English Version'!C:H,6,FALSE)</f>
        <v>M Jacket</v>
      </c>
      <c r="G163" s="65" t="e">
        <f>VLOOKUP(A163,'English Version'!C:I,7,FALSE)</f>
        <v>#REF!</v>
      </c>
      <c r="H163" s="68" t="s">
        <v>25</v>
      </c>
      <c r="I163" s="68" t="s">
        <v>25</v>
      </c>
      <c r="J163" s="68" t="s">
        <v>25</v>
      </c>
      <c r="K163" s="68" t="s">
        <v>25</v>
      </c>
      <c r="L163" s="68" t="b">
        <f t="shared" si="2"/>
        <v>1</v>
      </c>
      <c r="M163" s="68" t="s">
        <v>20</v>
      </c>
      <c r="N163" s="68" t="s">
        <v>20</v>
      </c>
      <c r="O163" s="68" t="s">
        <v>20</v>
      </c>
      <c r="P163" s="70" t="str">
        <f>VLOOKUP(A163,'Mollie-Attribute check'!A:O,15,FALSE)</f>
        <v>Recycled Content</v>
      </c>
      <c r="Q163" s="68" t="str">
        <f>VLOOKUP(A163,'CARLY LOOKUP CHECK'!A:B,2,FALSE)</f>
        <v>Product contains at least 15% Recycled Material</v>
      </c>
      <c r="R163" s="16" t="s">
        <v>20</v>
      </c>
      <c r="S163" s="14" t="s">
        <v>20</v>
      </c>
      <c r="T163" s="14" t="s">
        <v>20</v>
      </c>
      <c r="U163" s="14" t="s">
        <v>20</v>
      </c>
      <c r="V163" s="16" t="str">
        <f>VLOOKUP(REMOVED!$F163,'Recycled Content'!$B$4:$H$67,2,FALSE)</f>
        <v>Packaging Contains at least 60% recycled material</v>
      </c>
      <c r="W163" s="16" t="str">
        <f>VLOOKUP(REMOVED!$F163,'Recycled Content'!$B$4:$H$67,4,FALSE)</f>
        <v>Packaging Contains at least 65% recycled material</v>
      </c>
      <c r="X163" s="16" t="str">
        <f>VLOOKUP(REMOVED!$F163,Recyclability!$B$4:$H$67,2,FALSE)</f>
        <v>Mostly Recyclable Packaging</v>
      </c>
      <c r="Y163" s="16" t="str">
        <f>VLOOKUP(REMOVED!$F163,Recyclability!$B$4:$H$67,4,FALSE)</f>
        <v>N/A</v>
      </c>
    </row>
    <row r="164" spans="1:25" s="13" customFormat="1" ht="32.25" hidden="1" customHeight="1" x14ac:dyDescent="0.75">
      <c r="A164" s="14" t="s">
        <v>5320</v>
      </c>
      <c r="B164" s="14" t="e">
        <v>#N/A</v>
      </c>
      <c r="C164" s="15" t="s">
        <v>5321</v>
      </c>
      <c r="D164" s="14" t="e">
        <v>#N/A</v>
      </c>
      <c r="E164" s="14" t="s">
        <v>42</v>
      </c>
      <c r="F164" s="14" t="str">
        <f>VLOOKUP(A164,'English Version'!C:H,6,FALSE)</f>
        <v>M Jacket</v>
      </c>
      <c r="G164" s="65" t="e">
        <f>VLOOKUP(A164,'English Version'!C:I,7,FALSE)</f>
        <v>#REF!</v>
      </c>
      <c r="H164" s="68" t="s">
        <v>25</v>
      </c>
      <c r="I164" s="68" t="s">
        <v>25</v>
      </c>
      <c r="J164" s="68" t="s">
        <v>25</v>
      </c>
      <c r="K164" s="68" t="s">
        <v>25</v>
      </c>
      <c r="L164" s="68" t="b">
        <f t="shared" si="2"/>
        <v>1</v>
      </c>
      <c r="M164" s="68" t="s">
        <v>20</v>
      </c>
      <c r="N164" s="68" t="s">
        <v>20</v>
      </c>
      <c r="O164" s="68" t="s">
        <v>20</v>
      </c>
      <c r="P164" s="70" t="str">
        <f>VLOOKUP(A164,'Mollie-Attribute check'!A:O,15,FALSE)</f>
        <v>Recycled Content</v>
      </c>
      <c r="Q164" s="68" t="str">
        <f>VLOOKUP(A164,'CARLY LOOKUP CHECK'!A:B,2,FALSE)</f>
        <v>Product contains at least 15% Recycled Material</v>
      </c>
      <c r="R164" s="16" t="s">
        <v>20</v>
      </c>
      <c r="S164" s="14" t="s">
        <v>20</v>
      </c>
      <c r="T164" s="14" t="s">
        <v>20</v>
      </c>
      <c r="U164" s="14" t="s">
        <v>20</v>
      </c>
      <c r="V164" s="16" t="str">
        <f>VLOOKUP(REMOVED!$F164,'Recycled Content'!$B$4:$H$67,2,FALSE)</f>
        <v>Packaging Contains at least 60% recycled material</v>
      </c>
      <c r="W164" s="16" t="str">
        <f>VLOOKUP(REMOVED!$F164,'Recycled Content'!$B$4:$H$67,4,FALSE)</f>
        <v>Packaging Contains at least 65% recycled material</v>
      </c>
      <c r="X164" s="16" t="str">
        <f>VLOOKUP(REMOVED!$F164,Recyclability!$B$4:$H$67,2,FALSE)</f>
        <v>Mostly Recyclable Packaging</v>
      </c>
      <c r="Y164" s="16" t="str">
        <f>VLOOKUP(REMOVED!$F164,Recyclability!$B$4:$H$67,4,FALSE)</f>
        <v>N/A</v>
      </c>
    </row>
    <row r="165" spans="1:25" s="13" customFormat="1" ht="32.25" hidden="1" customHeight="1" x14ac:dyDescent="0.75">
      <c r="A165" s="14" t="s">
        <v>5322</v>
      </c>
      <c r="B165" s="14" t="e">
        <v>#N/A</v>
      </c>
      <c r="C165" s="15" t="s">
        <v>5323</v>
      </c>
      <c r="D165" s="14" t="e">
        <v>#N/A</v>
      </c>
      <c r="E165" s="14" t="s">
        <v>42</v>
      </c>
      <c r="F165" s="14" t="str">
        <f>VLOOKUP(A165,'English Version'!C:H,6,FALSE)</f>
        <v>M Jacket</v>
      </c>
      <c r="G165" s="65" t="e">
        <f>VLOOKUP(A165,'English Version'!C:I,7,FALSE)</f>
        <v>#REF!</v>
      </c>
      <c r="H165" s="68" t="s">
        <v>25</v>
      </c>
      <c r="I165" s="68" t="s">
        <v>25</v>
      </c>
      <c r="J165" s="68" t="s">
        <v>25</v>
      </c>
      <c r="K165" s="68" t="s">
        <v>25</v>
      </c>
      <c r="L165" s="68" t="b">
        <f t="shared" si="2"/>
        <v>1</v>
      </c>
      <c r="M165" s="68" t="s">
        <v>20</v>
      </c>
      <c r="N165" s="68" t="s">
        <v>20</v>
      </c>
      <c r="O165" s="68" t="s">
        <v>20</v>
      </c>
      <c r="P165" s="70" t="str">
        <f>VLOOKUP(A165,'Mollie-Attribute check'!A:O,15,FALSE)</f>
        <v>Responsible Down</v>
      </c>
      <c r="Q165" s="68" t="str">
        <f>VLOOKUP(A165,'CARLY LOOKUP CHECK'!A:B,2,FALSE)</f>
        <v>N/A</v>
      </c>
      <c r="R165" s="16" t="s">
        <v>20</v>
      </c>
      <c r="S165" s="14" t="s">
        <v>26</v>
      </c>
      <c r="T165" s="14" t="s">
        <v>20</v>
      </c>
      <c r="U165" s="14" t="s">
        <v>20</v>
      </c>
      <c r="V165" s="16" t="str">
        <f>VLOOKUP(REMOVED!$F165,'Recycled Content'!$B$4:$H$67,2,FALSE)</f>
        <v>Packaging Contains at least 60% recycled material</v>
      </c>
      <c r="W165" s="16" t="str">
        <f>VLOOKUP(REMOVED!$F165,'Recycled Content'!$B$4:$H$67,4,FALSE)</f>
        <v>Packaging Contains at least 65% recycled material</v>
      </c>
      <c r="X165" s="16" t="str">
        <f>VLOOKUP(REMOVED!$F165,Recyclability!$B$4:$H$67,2,FALSE)</f>
        <v>Mostly Recyclable Packaging</v>
      </c>
      <c r="Y165" s="16" t="str">
        <f>VLOOKUP(REMOVED!$F165,Recyclability!$B$4:$H$67,4,FALSE)</f>
        <v>N/A</v>
      </c>
    </row>
    <row r="166" spans="1:25" s="13" customFormat="1" ht="32.25" hidden="1" customHeight="1" x14ac:dyDescent="0.75">
      <c r="A166" s="14" t="s">
        <v>5324</v>
      </c>
      <c r="B166" s="14" t="s">
        <v>6087</v>
      </c>
      <c r="C166" s="15" t="s">
        <v>1682</v>
      </c>
      <c r="D166" s="14" t="s">
        <v>5325</v>
      </c>
      <c r="E166" s="14" t="s">
        <v>42</v>
      </c>
      <c r="F166" s="14" t="str">
        <f>VLOOKUP(A166,'English Version'!C:H,6,FALSE)</f>
        <v>M Jacket</v>
      </c>
      <c r="G166" s="65" t="e">
        <f>VLOOKUP(A166,'English Version'!C:I,7,FALSE)</f>
        <v>#REF!</v>
      </c>
      <c r="H166" s="68" t="s">
        <v>25</v>
      </c>
      <c r="I166" s="68" t="s">
        <v>25</v>
      </c>
      <c r="J166" s="68" t="s">
        <v>25</v>
      </c>
      <c r="K166" s="68" t="s">
        <v>25</v>
      </c>
      <c r="L166" s="68" t="b">
        <f t="shared" si="2"/>
        <v>1</v>
      </c>
      <c r="M166" s="68" t="s">
        <v>20</v>
      </c>
      <c r="N166" s="68" t="s">
        <v>20</v>
      </c>
      <c r="O166" s="68" t="s">
        <v>20</v>
      </c>
      <c r="P166" s="70" t="str">
        <f>VLOOKUP(A166,'Mollie-Attribute check'!A:O,15,FALSE)</f>
        <v>Recycled Content</v>
      </c>
      <c r="Q166" s="68" t="str">
        <f>VLOOKUP(A166,'CARLY LOOKUP CHECK'!A:B,2,FALSE)</f>
        <v>Product contains at least 15% Recycled Material</v>
      </c>
      <c r="R166" s="16" t="s">
        <v>20</v>
      </c>
      <c r="S166" s="14" t="s">
        <v>20</v>
      </c>
      <c r="T166" s="14" t="s">
        <v>20</v>
      </c>
      <c r="U166" s="14" t="s">
        <v>20</v>
      </c>
      <c r="V166" s="16" t="str">
        <f>VLOOKUP(REMOVED!$F166,'Recycled Content'!$B$4:$H$67,2,FALSE)</f>
        <v>Packaging Contains at least 60% recycled material</v>
      </c>
      <c r="W166" s="16" t="str">
        <f>VLOOKUP(REMOVED!$F166,'Recycled Content'!$B$4:$H$67,4,FALSE)</f>
        <v>Packaging Contains at least 65% recycled material</v>
      </c>
      <c r="X166" s="16" t="str">
        <f>VLOOKUP(REMOVED!$F166,Recyclability!$B$4:$H$67,2,FALSE)</f>
        <v>Mostly Recyclable Packaging</v>
      </c>
      <c r="Y166" s="16" t="str">
        <f>VLOOKUP(REMOVED!$F166,Recyclability!$B$4:$H$67,4,FALSE)</f>
        <v>N/A</v>
      </c>
    </row>
    <row r="167" spans="1:25" s="13" customFormat="1" ht="32.25" hidden="1" customHeight="1" x14ac:dyDescent="0.75">
      <c r="A167" s="14" t="s">
        <v>5326</v>
      </c>
      <c r="B167" s="14" t="s">
        <v>6088</v>
      </c>
      <c r="C167" s="15" t="s">
        <v>5327</v>
      </c>
      <c r="D167" s="14" t="s">
        <v>5328</v>
      </c>
      <c r="E167" s="14" t="s">
        <v>42</v>
      </c>
      <c r="F167" s="14" t="str">
        <f>VLOOKUP(A167,'English Version'!C:H,6,FALSE)</f>
        <v>M Jacket</v>
      </c>
      <c r="G167" s="65" t="e">
        <f>VLOOKUP(A167,'English Version'!C:I,7,FALSE)</f>
        <v>#REF!</v>
      </c>
      <c r="H167" s="68" t="s">
        <v>25</v>
      </c>
      <c r="I167" s="68" t="s">
        <v>25</v>
      </c>
      <c r="J167" s="68" t="s">
        <v>25</v>
      </c>
      <c r="K167" s="68" t="s">
        <v>25</v>
      </c>
      <c r="L167" s="68" t="b">
        <f t="shared" si="2"/>
        <v>1</v>
      </c>
      <c r="M167" s="68" t="s">
        <v>20</v>
      </c>
      <c r="N167" s="68" t="s">
        <v>20</v>
      </c>
      <c r="O167" s="68" t="s">
        <v>20</v>
      </c>
      <c r="P167" s="70" t="str">
        <f>VLOOKUP(A167,'Mollie-Attribute check'!A:O,15,FALSE)</f>
        <v>No Applicable Sustainable Materials</v>
      </c>
      <c r="Q167" s="68" t="str">
        <f>VLOOKUP(A167,'CARLY LOOKUP CHECK'!A:B,2,FALSE)</f>
        <v>N/A</v>
      </c>
      <c r="R167" s="16" t="s">
        <v>20</v>
      </c>
      <c r="S167" s="14" t="s">
        <v>26</v>
      </c>
      <c r="T167" s="14" t="s">
        <v>20</v>
      </c>
      <c r="U167" s="14" t="s">
        <v>20</v>
      </c>
      <c r="V167" s="16" t="str">
        <f>VLOOKUP(REMOVED!$F167,'Recycled Content'!$B$4:$H$67,2,FALSE)</f>
        <v>Packaging Contains at least 60% recycled material</v>
      </c>
      <c r="W167" s="16" t="str">
        <f>VLOOKUP(REMOVED!$F167,'Recycled Content'!$B$4:$H$67,4,FALSE)</f>
        <v>Packaging Contains at least 65% recycled material</v>
      </c>
      <c r="X167" s="16" t="str">
        <f>VLOOKUP(REMOVED!$F167,Recyclability!$B$4:$H$67,2,FALSE)</f>
        <v>Mostly Recyclable Packaging</v>
      </c>
      <c r="Y167" s="16" t="str">
        <f>VLOOKUP(REMOVED!$F167,Recyclability!$B$4:$H$67,4,FALSE)</f>
        <v>N/A</v>
      </c>
    </row>
    <row r="168" spans="1:25" s="13" customFormat="1" ht="32.25" hidden="1" customHeight="1" x14ac:dyDescent="0.75">
      <c r="A168" s="14" t="s">
        <v>5329</v>
      </c>
      <c r="B168" s="14" t="s">
        <v>6089</v>
      </c>
      <c r="C168" s="15" t="s">
        <v>5330</v>
      </c>
      <c r="D168" s="14" t="s">
        <v>5331</v>
      </c>
      <c r="E168" s="14" t="s">
        <v>42</v>
      </c>
      <c r="F168" s="14" t="str">
        <f>VLOOKUP(A168,'English Version'!C:H,6,FALSE)</f>
        <v>M Jacket</v>
      </c>
      <c r="G168" s="65" t="e">
        <f>VLOOKUP(A168,'English Version'!C:I,7,FALSE)</f>
        <v>#REF!</v>
      </c>
      <c r="H168" s="68" t="s">
        <v>25</v>
      </c>
      <c r="I168" s="68" t="s">
        <v>25</v>
      </c>
      <c r="J168" s="68" t="s">
        <v>25</v>
      </c>
      <c r="K168" s="68" t="s">
        <v>25</v>
      </c>
      <c r="L168" s="68" t="b">
        <f t="shared" si="2"/>
        <v>1</v>
      </c>
      <c r="M168" s="68" t="s">
        <v>20</v>
      </c>
      <c r="N168" s="68" t="s">
        <v>20</v>
      </c>
      <c r="O168" s="68" t="s">
        <v>20</v>
      </c>
      <c r="P168" s="70" t="str">
        <f>VLOOKUP(A168,'Mollie-Attribute check'!A:O,15,FALSE)</f>
        <v>Recycled Content</v>
      </c>
      <c r="Q168" s="68" t="str">
        <f>VLOOKUP(A168,'CARLY LOOKUP CHECK'!A:B,2,FALSE)</f>
        <v>N/A</v>
      </c>
      <c r="R168" s="16" t="s">
        <v>20</v>
      </c>
      <c r="S168" s="14" t="s">
        <v>26</v>
      </c>
      <c r="T168" s="14" t="s">
        <v>20</v>
      </c>
      <c r="U168" s="14" t="s">
        <v>20</v>
      </c>
      <c r="V168" s="16" t="str">
        <f>VLOOKUP(REMOVED!$F168,'Recycled Content'!$B$4:$H$67,2,FALSE)</f>
        <v>Packaging Contains at least 60% recycled material</v>
      </c>
      <c r="W168" s="16" t="str">
        <f>VLOOKUP(REMOVED!$F168,'Recycled Content'!$B$4:$H$67,4,FALSE)</f>
        <v>Packaging Contains at least 65% recycled material</v>
      </c>
      <c r="X168" s="16" t="str">
        <f>VLOOKUP(REMOVED!$F168,Recyclability!$B$4:$H$67,2,FALSE)</f>
        <v>Mostly Recyclable Packaging</v>
      </c>
      <c r="Y168" s="16" t="str">
        <f>VLOOKUP(REMOVED!$F168,Recyclability!$B$4:$H$67,4,FALSE)</f>
        <v>N/A</v>
      </c>
    </row>
    <row r="169" spans="1:25" s="13" customFormat="1" ht="32.25" hidden="1" customHeight="1" x14ac:dyDescent="0.75">
      <c r="A169" s="14" t="s">
        <v>5332</v>
      </c>
      <c r="B169" s="14" t="s">
        <v>6090</v>
      </c>
      <c r="C169" s="15" t="s">
        <v>1748</v>
      </c>
      <c r="D169" s="14" t="s">
        <v>1749</v>
      </c>
      <c r="E169" s="14" t="s">
        <v>42</v>
      </c>
      <c r="F169" s="14" t="str">
        <f>VLOOKUP(A169,'English Version'!C:H,6,FALSE)</f>
        <v>M Jacket</v>
      </c>
      <c r="G169" s="65" t="e">
        <f>VLOOKUP(A169,'English Version'!C:I,7,FALSE)</f>
        <v>#REF!</v>
      </c>
      <c r="H169" s="68" t="s">
        <v>25</v>
      </c>
      <c r="I169" s="68" t="s">
        <v>25</v>
      </c>
      <c r="J169" s="68" t="s">
        <v>25</v>
      </c>
      <c r="K169" s="68" t="s">
        <v>25</v>
      </c>
      <c r="L169" s="68" t="b">
        <f t="shared" si="2"/>
        <v>1</v>
      </c>
      <c r="M169" s="68" t="s">
        <v>20</v>
      </c>
      <c r="N169" s="68" t="s">
        <v>20</v>
      </c>
      <c r="O169" s="68" t="s">
        <v>20</v>
      </c>
      <c r="P169" s="70" t="str">
        <f>VLOOKUP(A169,'Mollie-Attribute check'!A:O,15,FALSE)</f>
        <v>Recycled Content</v>
      </c>
      <c r="Q169" s="68" t="str">
        <f>VLOOKUP(A169,'CARLY LOOKUP CHECK'!A:B,2,FALSE)</f>
        <v>Product contains of at least 15% Recycled Material.</v>
      </c>
      <c r="R169" s="16" t="s">
        <v>20</v>
      </c>
      <c r="S169" s="14" t="s">
        <v>20</v>
      </c>
      <c r="T169" s="14" t="s">
        <v>20</v>
      </c>
      <c r="U169" s="14" t="s">
        <v>20</v>
      </c>
      <c r="V169" s="16" t="str">
        <f>VLOOKUP(REMOVED!$F169,'Recycled Content'!$B$4:$H$67,2,FALSE)</f>
        <v>Packaging Contains at least 60% recycled material</v>
      </c>
      <c r="W169" s="16" t="str">
        <f>VLOOKUP(REMOVED!$F169,'Recycled Content'!$B$4:$H$67,4,FALSE)</f>
        <v>Packaging Contains at least 65% recycled material</v>
      </c>
      <c r="X169" s="16" t="str">
        <f>VLOOKUP(REMOVED!$F169,Recyclability!$B$4:$H$67,2,FALSE)</f>
        <v>Mostly Recyclable Packaging</v>
      </c>
      <c r="Y169" s="16" t="str">
        <f>VLOOKUP(REMOVED!$F169,Recyclability!$B$4:$H$67,4,FALSE)</f>
        <v>N/A</v>
      </c>
    </row>
    <row r="170" spans="1:25" s="13" customFormat="1" ht="32.25" hidden="1" customHeight="1" x14ac:dyDescent="0.75">
      <c r="A170" s="14" t="s">
        <v>5333</v>
      </c>
      <c r="B170" s="14" t="s">
        <v>6091</v>
      </c>
      <c r="C170" s="15" t="s">
        <v>5334</v>
      </c>
      <c r="D170" s="14" t="s">
        <v>1691</v>
      </c>
      <c r="E170" s="14" t="s">
        <v>42</v>
      </c>
      <c r="F170" s="14" t="str">
        <f>VLOOKUP(A170,'English Version'!C:H,6,FALSE)</f>
        <v>M Jacket</v>
      </c>
      <c r="G170" s="65" t="e">
        <f>VLOOKUP(A170,'English Version'!C:I,7,FALSE)</f>
        <v>#REF!</v>
      </c>
      <c r="H170" s="68" t="s">
        <v>25</v>
      </c>
      <c r="I170" s="68" t="s">
        <v>25</v>
      </c>
      <c r="J170" s="68" t="s">
        <v>25</v>
      </c>
      <c r="K170" s="68" t="s">
        <v>25</v>
      </c>
      <c r="L170" s="68" t="b">
        <f t="shared" si="2"/>
        <v>1</v>
      </c>
      <c r="M170" s="68" t="s">
        <v>20</v>
      </c>
      <c r="N170" s="68" t="s">
        <v>20</v>
      </c>
      <c r="O170" s="68" t="s">
        <v>20</v>
      </c>
      <c r="P170" s="70" t="str">
        <f>VLOOKUP(A170,'Mollie-Attribute check'!A:O,15,FALSE)</f>
        <v>Recycled Content</v>
      </c>
      <c r="Q170" s="68" t="str">
        <f>VLOOKUP(A170,'CARLY LOOKUP CHECK'!A:B,2,FALSE)</f>
        <v>Product contains at least 15% Recycled Material</v>
      </c>
      <c r="R170" s="16" t="s">
        <v>20</v>
      </c>
      <c r="S170" s="14" t="s">
        <v>20</v>
      </c>
      <c r="T170" s="14" t="s">
        <v>20</v>
      </c>
      <c r="U170" s="14" t="s">
        <v>20</v>
      </c>
      <c r="V170" s="16" t="str">
        <f>VLOOKUP(REMOVED!$F170,'Recycled Content'!$B$4:$H$67,2,FALSE)</f>
        <v>Packaging Contains at least 60% recycled material</v>
      </c>
      <c r="W170" s="16" t="str">
        <f>VLOOKUP(REMOVED!$F170,'Recycled Content'!$B$4:$H$67,4,FALSE)</f>
        <v>Packaging Contains at least 65% recycled material</v>
      </c>
      <c r="X170" s="16" t="str">
        <f>VLOOKUP(REMOVED!$F170,Recyclability!$B$4:$H$67,2,FALSE)</f>
        <v>Mostly Recyclable Packaging</v>
      </c>
      <c r="Y170" s="16" t="str">
        <f>VLOOKUP(REMOVED!$F170,Recyclability!$B$4:$H$67,4,FALSE)</f>
        <v>N/A</v>
      </c>
    </row>
    <row r="171" spans="1:25" s="13" customFormat="1" ht="32.25" hidden="1" customHeight="1" x14ac:dyDescent="0.75">
      <c r="A171" s="14" t="s">
        <v>5335</v>
      </c>
      <c r="B171" s="14" t="s">
        <v>6092</v>
      </c>
      <c r="C171" s="15" t="s">
        <v>5336</v>
      </c>
      <c r="D171" s="14" t="s">
        <v>5337</v>
      </c>
      <c r="E171" s="14" t="s">
        <v>42</v>
      </c>
      <c r="F171" s="14" t="str">
        <f>VLOOKUP(A171,'English Version'!C:H,6,FALSE)</f>
        <v>M Jacket</v>
      </c>
      <c r="G171" s="65" t="e">
        <f>VLOOKUP(A171,'English Version'!C:I,7,FALSE)</f>
        <v>#REF!</v>
      </c>
      <c r="H171" s="68" t="s">
        <v>25</v>
      </c>
      <c r="I171" s="68" t="s">
        <v>25</v>
      </c>
      <c r="J171" s="68" t="s">
        <v>25</v>
      </c>
      <c r="K171" s="68" t="s">
        <v>25</v>
      </c>
      <c r="L171" s="68" t="b">
        <f t="shared" si="2"/>
        <v>1</v>
      </c>
      <c r="M171" s="68" t="s">
        <v>20</v>
      </c>
      <c r="N171" s="68" t="s">
        <v>20</v>
      </c>
      <c r="O171" s="68" t="s">
        <v>20</v>
      </c>
      <c r="P171" s="70" t="str">
        <f>VLOOKUP(A171,'Mollie-Attribute check'!A:O,15,FALSE)</f>
        <v>Recycled Content</v>
      </c>
      <c r="Q171" s="68" t="str">
        <f>VLOOKUP(A171,'CARLY LOOKUP CHECK'!A:B,2,FALSE)</f>
        <v>Product contains at least 15% Recycled Material</v>
      </c>
      <c r="R171" s="16" t="s">
        <v>20</v>
      </c>
      <c r="S171" s="14" t="s">
        <v>20</v>
      </c>
      <c r="T171" s="14" t="s">
        <v>20</v>
      </c>
      <c r="U171" s="14" t="s">
        <v>20</v>
      </c>
      <c r="V171" s="16" t="str">
        <f>VLOOKUP(REMOVED!$F171,'Recycled Content'!$B$4:$H$67,2,FALSE)</f>
        <v>Packaging Contains at least 60% recycled material</v>
      </c>
      <c r="W171" s="16" t="str">
        <f>VLOOKUP(REMOVED!$F171,'Recycled Content'!$B$4:$H$67,4,FALSE)</f>
        <v>Packaging Contains at least 65% recycled material</v>
      </c>
      <c r="X171" s="16" t="str">
        <f>VLOOKUP(REMOVED!$F171,Recyclability!$B$4:$H$67,2,FALSE)</f>
        <v>Mostly Recyclable Packaging</v>
      </c>
      <c r="Y171" s="16" t="str">
        <f>VLOOKUP(REMOVED!$F171,Recyclability!$B$4:$H$67,4,FALSE)</f>
        <v>N/A</v>
      </c>
    </row>
    <row r="172" spans="1:25" s="13" customFormat="1" ht="32.25" hidden="1" customHeight="1" x14ac:dyDescent="0.75">
      <c r="A172" s="14" t="s">
        <v>5338</v>
      </c>
      <c r="B172" s="14" t="s">
        <v>6093</v>
      </c>
      <c r="C172" s="15" t="s">
        <v>5339</v>
      </c>
      <c r="D172" s="14" t="s">
        <v>5340</v>
      </c>
      <c r="E172" s="14" t="s">
        <v>42</v>
      </c>
      <c r="F172" s="14" t="str">
        <f>VLOOKUP(A172,'English Version'!C:H,6,FALSE)</f>
        <v>M Jacket</v>
      </c>
      <c r="G172" s="65" t="e">
        <f>VLOOKUP(A172,'English Version'!C:I,7,FALSE)</f>
        <v>#REF!</v>
      </c>
      <c r="H172" s="68" t="s">
        <v>25</v>
      </c>
      <c r="I172" s="68" t="s">
        <v>25</v>
      </c>
      <c r="J172" s="68" t="s">
        <v>25</v>
      </c>
      <c r="K172" s="68" t="s">
        <v>25</v>
      </c>
      <c r="L172" s="68" t="b">
        <f t="shared" si="2"/>
        <v>1</v>
      </c>
      <c r="M172" s="68" t="s">
        <v>20</v>
      </c>
      <c r="N172" s="68" t="s">
        <v>20</v>
      </c>
      <c r="O172" s="68" t="s">
        <v>20</v>
      </c>
      <c r="P172" s="70" t="str">
        <f>VLOOKUP(A172,'Mollie-Attribute check'!A:O,15,FALSE)</f>
        <v>Recycled Content</v>
      </c>
      <c r="Q172" s="68" t="str">
        <f>VLOOKUP(A172,'CARLY LOOKUP CHECK'!A:B,2,FALSE)</f>
        <v>Product contains at least 15% Recycled Material</v>
      </c>
      <c r="R172" s="16" t="s">
        <v>20</v>
      </c>
      <c r="S172" s="14" t="s">
        <v>20</v>
      </c>
      <c r="T172" s="14" t="s">
        <v>20</v>
      </c>
      <c r="U172" s="14" t="s">
        <v>20</v>
      </c>
      <c r="V172" s="16" t="str">
        <f>VLOOKUP(REMOVED!$F172,'Recycled Content'!$B$4:$H$67,2,FALSE)</f>
        <v>Packaging Contains at least 60% recycled material</v>
      </c>
      <c r="W172" s="16" t="str">
        <f>VLOOKUP(REMOVED!$F172,'Recycled Content'!$B$4:$H$67,4,FALSE)</f>
        <v>Packaging Contains at least 65% recycled material</v>
      </c>
      <c r="X172" s="16" t="str">
        <f>VLOOKUP(REMOVED!$F172,Recyclability!$B$4:$H$67,2,FALSE)</f>
        <v>Mostly Recyclable Packaging</v>
      </c>
      <c r="Y172" s="16" t="str">
        <f>VLOOKUP(REMOVED!$F172,Recyclability!$B$4:$H$67,4,FALSE)</f>
        <v>N/A</v>
      </c>
    </row>
    <row r="173" spans="1:25" s="13" customFormat="1" ht="32.25" hidden="1" customHeight="1" x14ac:dyDescent="0.75">
      <c r="A173" s="14" t="s">
        <v>5341</v>
      </c>
      <c r="B173" s="14" t="s">
        <v>6094</v>
      </c>
      <c r="C173" s="15" t="s">
        <v>5342</v>
      </c>
      <c r="D173" s="14" t="s">
        <v>5343</v>
      </c>
      <c r="E173" s="14" t="s">
        <v>42</v>
      </c>
      <c r="F173" s="14" t="str">
        <f>VLOOKUP(A173,'English Version'!C:H,6,FALSE)</f>
        <v>M Jacket</v>
      </c>
      <c r="G173" s="65" t="e">
        <f>VLOOKUP(A173,'English Version'!C:I,7,FALSE)</f>
        <v>#REF!</v>
      </c>
      <c r="H173" s="68" t="s">
        <v>228</v>
      </c>
      <c r="I173" s="68" t="s">
        <v>289</v>
      </c>
      <c r="J173" s="68" t="s">
        <v>289</v>
      </c>
      <c r="K173" s="68" t="s">
        <v>289</v>
      </c>
      <c r="L173" s="68" t="b">
        <f t="shared" si="2"/>
        <v>1</v>
      </c>
      <c r="M173" s="68" t="s">
        <v>20</v>
      </c>
      <c r="N173" s="68" t="s">
        <v>20</v>
      </c>
      <c r="O173" s="68" t="s">
        <v>20</v>
      </c>
      <c r="P173" s="70"/>
      <c r="Q173" s="89" t="str">
        <f>VLOOKUP(A173,'CARLY LOOKUP CHECK'!A:B,2,FALSE)</f>
        <v>N/A</v>
      </c>
      <c r="R173" s="16" t="s">
        <v>20</v>
      </c>
      <c r="S173" s="14" t="s">
        <v>20</v>
      </c>
      <c r="T173" s="14" t="s">
        <v>20</v>
      </c>
      <c r="U173" s="14" t="s">
        <v>20</v>
      </c>
      <c r="V173" s="16" t="str">
        <f>VLOOKUP(REMOVED!$F173,'Recycled Content'!$B$4:$H$67,2,FALSE)</f>
        <v>Packaging Contains at least 60% recycled material</v>
      </c>
      <c r="W173" s="16" t="str">
        <f>VLOOKUP(REMOVED!$F173,'Recycled Content'!$B$4:$H$67,4,FALSE)</f>
        <v>Packaging Contains at least 65% recycled material</v>
      </c>
      <c r="X173" s="16" t="str">
        <f>VLOOKUP(REMOVED!$F173,Recyclability!$B$4:$H$67,2,FALSE)</f>
        <v>Mostly Recyclable Packaging</v>
      </c>
      <c r="Y173" s="16" t="str">
        <f>VLOOKUP(REMOVED!$F173,Recyclability!$B$4:$H$67,4,FALSE)</f>
        <v>N/A</v>
      </c>
    </row>
    <row r="174" spans="1:25" s="13" customFormat="1" ht="32.25" hidden="1" customHeight="1" x14ac:dyDescent="0.75">
      <c r="A174" s="14" t="s">
        <v>5344</v>
      </c>
      <c r="B174" s="14" t="e">
        <v>#N/A</v>
      </c>
      <c r="C174" s="15" t="s">
        <v>1696</v>
      </c>
      <c r="D174" s="14" t="e">
        <v>#N/A</v>
      </c>
      <c r="E174" s="14" t="s">
        <v>42</v>
      </c>
      <c r="F174" s="14" t="str">
        <f>VLOOKUP(A174,'English Version'!C:H,6,FALSE)</f>
        <v>M Jacket</v>
      </c>
      <c r="G174" s="65" t="e">
        <f>VLOOKUP(A174,'English Version'!C:I,7,FALSE)</f>
        <v>#REF!</v>
      </c>
      <c r="H174" s="68" t="s">
        <v>25</v>
      </c>
      <c r="I174" s="68" t="s">
        <v>25</v>
      </c>
      <c r="J174" s="68" t="s">
        <v>25</v>
      </c>
      <c r="K174" s="68" t="s">
        <v>25</v>
      </c>
      <c r="L174" s="68" t="b">
        <f t="shared" si="2"/>
        <v>1</v>
      </c>
      <c r="M174" s="68" t="s">
        <v>20</v>
      </c>
      <c r="N174" s="68" t="s">
        <v>20</v>
      </c>
      <c r="O174" s="68" t="s">
        <v>20</v>
      </c>
      <c r="P174" s="70" t="str">
        <f>VLOOKUP(A174,'Mollie-Attribute check'!A:O,15,FALSE)</f>
        <v>Responsible Down</v>
      </c>
      <c r="Q174" s="68" t="str">
        <f>VLOOKUP(A174,'CARLY LOOKUP CHECK'!A:B,2,FALSE)</f>
        <v>N/A</v>
      </c>
      <c r="R174" s="16" t="s">
        <v>20</v>
      </c>
      <c r="S174" s="14" t="s">
        <v>26</v>
      </c>
      <c r="T174" s="14" t="s">
        <v>20</v>
      </c>
      <c r="U174" s="14" t="s">
        <v>20</v>
      </c>
      <c r="V174" s="16" t="str">
        <f>VLOOKUP(REMOVED!$F174,'Recycled Content'!$B$4:$H$67,2,FALSE)</f>
        <v>Packaging Contains at least 60% recycled material</v>
      </c>
      <c r="W174" s="16" t="str">
        <f>VLOOKUP(REMOVED!$F174,'Recycled Content'!$B$4:$H$67,4,FALSE)</f>
        <v>Packaging Contains at least 65% recycled material</v>
      </c>
      <c r="X174" s="16" t="str">
        <f>VLOOKUP(REMOVED!$F174,Recyclability!$B$4:$H$67,2,FALSE)</f>
        <v>Mostly Recyclable Packaging</v>
      </c>
      <c r="Y174" s="16" t="str">
        <f>VLOOKUP(REMOVED!$F174,Recyclability!$B$4:$H$67,4,FALSE)</f>
        <v>N/A</v>
      </c>
    </row>
    <row r="175" spans="1:25" s="13" customFormat="1" ht="32.25" hidden="1" customHeight="1" x14ac:dyDescent="0.75">
      <c r="A175" s="14" t="s">
        <v>5345</v>
      </c>
      <c r="B175" s="14" t="e">
        <v>#N/A</v>
      </c>
      <c r="C175" s="15" t="s">
        <v>5346</v>
      </c>
      <c r="D175" s="14" t="e">
        <v>#N/A</v>
      </c>
      <c r="E175" s="14" t="s">
        <v>42</v>
      </c>
      <c r="F175" s="14" t="str">
        <f>VLOOKUP(A175,'English Version'!C:H,6,FALSE)</f>
        <v>M Jacket</v>
      </c>
      <c r="G175" s="65" t="e">
        <f>VLOOKUP(A175,'English Version'!C:I,7,FALSE)</f>
        <v>#REF!</v>
      </c>
      <c r="H175" s="68" t="s">
        <v>25</v>
      </c>
      <c r="I175" s="68" t="s">
        <v>25</v>
      </c>
      <c r="J175" s="68" t="s">
        <v>25</v>
      </c>
      <c r="K175" s="68" t="s">
        <v>25</v>
      </c>
      <c r="L175" s="68" t="b">
        <f t="shared" si="2"/>
        <v>1</v>
      </c>
      <c r="M175" s="68" t="s">
        <v>20</v>
      </c>
      <c r="N175" s="68" t="s">
        <v>20</v>
      </c>
      <c r="O175" s="68" t="s">
        <v>20</v>
      </c>
      <c r="P175" s="70"/>
      <c r="Q175" s="89" t="str">
        <f>VLOOKUP(A175,'CARLY LOOKUP CHECK'!A:B,2,FALSE)</f>
        <v>N/A</v>
      </c>
      <c r="R175" s="16" t="s">
        <v>20</v>
      </c>
      <c r="S175" s="14" t="s">
        <v>20</v>
      </c>
      <c r="T175" s="14" t="s">
        <v>20</v>
      </c>
      <c r="U175" s="14" t="s">
        <v>20</v>
      </c>
      <c r="V175" s="16" t="str">
        <f>VLOOKUP(REMOVED!$F175,'Recycled Content'!$B$4:$H$67,2,FALSE)</f>
        <v>Packaging Contains at least 60% recycled material</v>
      </c>
      <c r="W175" s="16" t="str">
        <f>VLOOKUP(REMOVED!$F175,'Recycled Content'!$B$4:$H$67,4,FALSE)</f>
        <v>Packaging Contains at least 65% recycled material</v>
      </c>
      <c r="X175" s="16" t="str">
        <f>VLOOKUP(REMOVED!$F175,Recyclability!$B$4:$H$67,2,FALSE)</f>
        <v>Mostly Recyclable Packaging</v>
      </c>
      <c r="Y175" s="16" t="str">
        <f>VLOOKUP(REMOVED!$F175,Recyclability!$B$4:$H$67,4,FALSE)</f>
        <v>N/A</v>
      </c>
    </row>
    <row r="176" spans="1:25" s="13" customFormat="1" ht="32.25" hidden="1" customHeight="1" x14ac:dyDescent="0.75">
      <c r="A176" s="14" t="s">
        <v>5347</v>
      </c>
      <c r="B176" s="14" t="e">
        <v>#N/A</v>
      </c>
      <c r="C176" s="15" t="s">
        <v>5348</v>
      </c>
      <c r="D176" s="14" t="e">
        <v>#N/A</v>
      </c>
      <c r="E176" s="14" t="s">
        <v>42</v>
      </c>
      <c r="F176" s="14" t="str">
        <f>VLOOKUP(A176,'English Version'!C:H,6,FALSE)</f>
        <v>M Jacket</v>
      </c>
      <c r="G176" s="65" t="e">
        <f>VLOOKUP(A176,'English Version'!C:I,7,FALSE)</f>
        <v>#REF!</v>
      </c>
      <c r="H176" s="68" t="s">
        <v>25</v>
      </c>
      <c r="I176" s="68" t="s">
        <v>25</v>
      </c>
      <c r="J176" s="68" t="s">
        <v>25</v>
      </c>
      <c r="K176" s="68" t="s">
        <v>25</v>
      </c>
      <c r="L176" s="68" t="b">
        <f t="shared" si="2"/>
        <v>1</v>
      </c>
      <c r="M176" s="68" t="s">
        <v>20</v>
      </c>
      <c r="N176" s="68" t="s">
        <v>20</v>
      </c>
      <c r="O176" s="68" t="s">
        <v>20</v>
      </c>
      <c r="P176" s="70" t="str">
        <f>VLOOKUP(A176,'Mollie-Attribute check'!A:O,15,FALSE)</f>
        <v>Recycled Content</v>
      </c>
      <c r="Q176" s="68" t="str">
        <f>VLOOKUP(A176,'CARLY LOOKUP CHECK'!A:B,2,FALSE)</f>
        <v>Product contains at least 15% Recycled Material</v>
      </c>
      <c r="R176" s="16" t="s">
        <v>20</v>
      </c>
      <c r="S176" s="14" t="s">
        <v>20</v>
      </c>
      <c r="T176" s="14" t="s">
        <v>20</v>
      </c>
      <c r="U176" s="14" t="s">
        <v>20</v>
      </c>
      <c r="V176" s="16" t="str">
        <f>VLOOKUP(REMOVED!$F176,'Recycled Content'!$B$4:$H$67,2,FALSE)</f>
        <v>Packaging Contains at least 60% recycled material</v>
      </c>
      <c r="W176" s="16" t="str">
        <f>VLOOKUP(REMOVED!$F176,'Recycled Content'!$B$4:$H$67,4,FALSE)</f>
        <v>Packaging Contains at least 65% recycled material</v>
      </c>
      <c r="X176" s="16" t="str">
        <f>VLOOKUP(REMOVED!$F176,Recyclability!$B$4:$H$67,2,FALSE)</f>
        <v>Mostly Recyclable Packaging</v>
      </c>
      <c r="Y176" s="16" t="str">
        <f>VLOOKUP(REMOVED!$F176,Recyclability!$B$4:$H$67,4,FALSE)</f>
        <v>N/A</v>
      </c>
    </row>
    <row r="177" spans="1:25" s="13" customFormat="1" ht="32.25" hidden="1" customHeight="1" x14ac:dyDescent="0.75">
      <c r="A177" s="14" t="s">
        <v>5349</v>
      </c>
      <c r="B177" s="14" t="s">
        <v>6095</v>
      </c>
      <c r="C177" s="15" t="s">
        <v>5350</v>
      </c>
      <c r="D177" s="14" t="s">
        <v>5351</v>
      </c>
      <c r="E177" s="14" t="s">
        <v>42</v>
      </c>
      <c r="F177" s="14" t="str">
        <f>VLOOKUP(A177,'English Version'!C:H,6,FALSE)</f>
        <v>M Jacket</v>
      </c>
      <c r="G177" s="65" t="e">
        <f>VLOOKUP(A177,'English Version'!C:I,7,FALSE)</f>
        <v>#REF!</v>
      </c>
      <c r="H177" s="68" t="s">
        <v>25</v>
      </c>
      <c r="I177" s="68" t="s">
        <v>25</v>
      </c>
      <c r="J177" s="68" t="s">
        <v>25</v>
      </c>
      <c r="K177" s="68" t="s">
        <v>25</v>
      </c>
      <c r="L177" s="68" t="b">
        <f t="shared" si="2"/>
        <v>1</v>
      </c>
      <c r="M177" s="68" t="s">
        <v>20</v>
      </c>
      <c r="N177" s="68" t="s">
        <v>20</v>
      </c>
      <c r="O177" s="68" t="s">
        <v>20</v>
      </c>
      <c r="P177" s="70" t="str">
        <f>VLOOKUP(A177,'Mollie-Attribute check'!A:O,15,FALSE)</f>
        <v>Recycled Content</v>
      </c>
      <c r="Q177" s="68" t="str">
        <f>VLOOKUP(A177,'CARLY LOOKUP CHECK'!A:B,2,FALSE)</f>
        <v>Product contains at least 15% Recycled Material</v>
      </c>
      <c r="R177" s="16" t="s">
        <v>20</v>
      </c>
      <c r="S177" s="14" t="s">
        <v>20</v>
      </c>
      <c r="T177" s="14" t="s">
        <v>20</v>
      </c>
      <c r="U177" s="14" t="s">
        <v>20</v>
      </c>
      <c r="V177" s="16" t="str">
        <f>VLOOKUP(REMOVED!$F177,'Recycled Content'!$B$4:$H$67,2,FALSE)</f>
        <v>Packaging Contains at least 60% recycled material</v>
      </c>
      <c r="W177" s="16" t="str">
        <f>VLOOKUP(REMOVED!$F177,'Recycled Content'!$B$4:$H$67,4,FALSE)</f>
        <v>Packaging Contains at least 65% recycled material</v>
      </c>
      <c r="X177" s="16" t="str">
        <f>VLOOKUP(REMOVED!$F177,Recyclability!$B$4:$H$67,2,FALSE)</f>
        <v>Mostly Recyclable Packaging</v>
      </c>
      <c r="Y177" s="16" t="str">
        <f>VLOOKUP(REMOVED!$F177,Recyclability!$B$4:$H$67,4,FALSE)</f>
        <v>N/A</v>
      </c>
    </row>
    <row r="178" spans="1:25" s="13" customFormat="1" ht="32.25" hidden="1" customHeight="1" x14ac:dyDescent="0.75">
      <c r="A178" s="14" t="s">
        <v>5352</v>
      </c>
      <c r="B178" s="14" t="s">
        <v>6096</v>
      </c>
      <c r="C178" s="15" t="s">
        <v>5353</v>
      </c>
      <c r="D178" s="14" t="s">
        <v>5354</v>
      </c>
      <c r="E178" s="14" t="s">
        <v>42</v>
      </c>
      <c r="F178" s="14" t="str">
        <f>VLOOKUP(A178,'English Version'!C:H,6,FALSE)</f>
        <v>M Jacket</v>
      </c>
      <c r="G178" s="65" t="e">
        <f>VLOOKUP(A178,'English Version'!C:I,7,FALSE)</f>
        <v>#REF!</v>
      </c>
      <c r="H178" s="68" t="s">
        <v>25</v>
      </c>
      <c r="I178" s="68" t="s">
        <v>25</v>
      </c>
      <c r="J178" s="68" t="s">
        <v>25</v>
      </c>
      <c r="K178" s="68" t="s">
        <v>25</v>
      </c>
      <c r="L178" s="68" t="b">
        <f t="shared" si="2"/>
        <v>1</v>
      </c>
      <c r="M178" s="68" t="s">
        <v>20</v>
      </c>
      <c r="N178" s="68" t="s">
        <v>20</v>
      </c>
      <c r="O178" s="68" t="s">
        <v>20</v>
      </c>
      <c r="P178" s="70" t="str">
        <f>VLOOKUP(A178,'Mollie-Attribute check'!A:O,15,FALSE)</f>
        <v>Recycled Content</v>
      </c>
      <c r="Q178" s="68" t="str">
        <f>VLOOKUP(A178,'CARLY LOOKUP CHECK'!A:B,2,FALSE)</f>
        <v>Product contains at least 15% Recycled Material</v>
      </c>
      <c r="R178" s="16" t="s">
        <v>20</v>
      </c>
      <c r="S178" s="14" t="s">
        <v>20</v>
      </c>
      <c r="T178" s="14" t="s">
        <v>20</v>
      </c>
      <c r="U178" s="14" t="s">
        <v>20</v>
      </c>
      <c r="V178" s="16" t="str">
        <f>VLOOKUP(REMOVED!$F178,'Recycled Content'!$B$4:$H$67,2,FALSE)</f>
        <v>Packaging Contains at least 60% recycled material</v>
      </c>
      <c r="W178" s="16" t="str">
        <f>VLOOKUP(REMOVED!$F178,'Recycled Content'!$B$4:$H$67,4,FALSE)</f>
        <v>Packaging Contains at least 65% recycled material</v>
      </c>
      <c r="X178" s="16" t="str">
        <f>VLOOKUP(REMOVED!$F178,Recyclability!$B$4:$H$67,2,FALSE)</f>
        <v>Mostly Recyclable Packaging</v>
      </c>
      <c r="Y178" s="16" t="str">
        <f>VLOOKUP(REMOVED!$F178,Recyclability!$B$4:$H$67,4,FALSE)</f>
        <v>N/A</v>
      </c>
    </row>
    <row r="179" spans="1:25" s="13" customFormat="1" ht="32.25" hidden="1" customHeight="1" x14ac:dyDescent="0.75">
      <c r="A179" s="14" t="s">
        <v>5355</v>
      </c>
      <c r="B179" s="14" t="s">
        <v>6097</v>
      </c>
      <c r="C179" s="15" t="s">
        <v>5356</v>
      </c>
      <c r="D179" s="14" t="s">
        <v>5357</v>
      </c>
      <c r="E179" s="14" t="s">
        <v>42</v>
      </c>
      <c r="F179" s="14" t="str">
        <f>VLOOKUP(A179,'English Version'!C:H,6,FALSE)</f>
        <v>M Jacket</v>
      </c>
      <c r="G179" s="65" t="e">
        <f>VLOOKUP(A179,'English Version'!C:I,7,FALSE)</f>
        <v>#REF!</v>
      </c>
      <c r="H179" s="68" t="s">
        <v>25</v>
      </c>
      <c r="I179" s="68" t="s">
        <v>25</v>
      </c>
      <c r="J179" s="68" t="s">
        <v>25</v>
      </c>
      <c r="K179" s="68" t="s">
        <v>25</v>
      </c>
      <c r="L179" s="68" t="b">
        <f t="shared" si="2"/>
        <v>1</v>
      </c>
      <c r="M179" s="68" t="s">
        <v>20</v>
      </c>
      <c r="N179" s="68" t="s">
        <v>20</v>
      </c>
      <c r="O179" s="68" t="s">
        <v>20</v>
      </c>
      <c r="P179" s="70" t="str">
        <f>VLOOKUP(A179,'Mollie-Attribute check'!A:O,15,FALSE)</f>
        <v>Recycled Content</v>
      </c>
      <c r="Q179" s="68" t="str">
        <f>VLOOKUP(A179,'CARLY LOOKUP CHECK'!A:B,2,FALSE)</f>
        <v>Product contains at least 15% Recycled Material</v>
      </c>
      <c r="R179" s="16" t="s">
        <v>20</v>
      </c>
      <c r="S179" s="14" t="s">
        <v>20</v>
      </c>
      <c r="T179" s="14" t="s">
        <v>20</v>
      </c>
      <c r="U179" s="14" t="s">
        <v>20</v>
      </c>
      <c r="V179" s="16" t="str">
        <f>VLOOKUP(REMOVED!$F179,'Recycled Content'!$B$4:$H$67,2,FALSE)</f>
        <v>Packaging Contains at least 60% recycled material</v>
      </c>
      <c r="W179" s="16" t="str">
        <f>VLOOKUP(REMOVED!$F179,'Recycled Content'!$B$4:$H$67,4,FALSE)</f>
        <v>Packaging Contains at least 65% recycled material</v>
      </c>
      <c r="X179" s="16" t="str">
        <f>VLOOKUP(REMOVED!$F179,Recyclability!$B$4:$H$67,2,FALSE)</f>
        <v>Mostly Recyclable Packaging</v>
      </c>
      <c r="Y179" s="16" t="str">
        <f>VLOOKUP(REMOVED!$F179,Recyclability!$B$4:$H$67,4,FALSE)</f>
        <v>N/A</v>
      </c>
    </row>
    <row r="180" spans="1:25" s="13" customFormat="1" ht="32.25" hidden="1" customHeight="1" x14ac:dyDescent="0.75">
      <c r="A180" s="14" t="s">
        <v>5358</v>
      </c>
      <c r="B180" s="14" t="s">
        <v>6098</v>
      </c>
      <c r="C180" s="15" t="s">
        <v>5359</v>
      </c>
      <c r="D180" s="14" t="s">
        <v>5360</v>
      </c>
      <c r="E180" s="14" t="s">
        <v>42</v>
      </c>
      <c r="F180" s="14" t="str">
        <f>VLOOKUP(A180,'English Version'!C:H,6,FALSE)</f>
        <v>M Jacket</v>
      </c>
      <c r="G180" s="65" t="e">
        <f>VLOOKUP(A180,'English Version'!C:I,7,FALSE)</f>
        <v>#REF!</v>
      </c>
      <c r="H180" s="68" t="s">
        <v>25</v>
      </c>
      <c r="I180" s="68" t="s">
        <v>25</v>
      </c>
      <c r="J180" s="68" t="s">
        <v>25</v>
      </c>
      <c r="K180" s="68" t="s">
        <v>25</v>
      </c>
      <c r="L180" s="68" t="b">
        <f t="shared" si="2"/>
        <v>1</v>
      </c>
      <c r="M180" s="68" t="s">
        <v>20</v>
      </c>
      <c r="N180" s="68" t="s">
        <v>20</v>
      </c>
      <c r="O180" s="68" t="s">
        <v>20</v>
      </c>
      <c r="P180" s="70" t="str">
        <f>VLOOKUP(A180,'Mollie-Attribute check'!A:O,15,FALSE)</f>
        <v>Recycled Content</v>
      </c>
      <c r="Q180" s="68" t="str">
        <f>VLOOKUP(A180,'CARLY LOOKUP CHECK'!A:B,2,FALSE)</f>
        <v>Product contains at least 15% Recycled Material</v>
      </c>
      <c r="R180" s="16" t="s">
        <v>20</v>
      </c>
      <c r="S180" s="14" t="s">
        <v>20</v>
      </c>
      <c r="T180" s="14" t="s">
        <v>20</v>
      </c>
      <c r="U180" s="14" t="s">
        <v>20</v>
      </c>
      <c r="V180" s="16" t="str">
        <f>VLOOKUP(REMOVED!$F180,'Recycled Content'!$B$4:$H$67,2,FALSE)</f>
        <v>Packaging Contains at least 60% recycled material</v>
      </c>
      <c r="W180" s="16" t="str">
        <f>VLOOKUP(REMOVED!$F180,'Recycled Content'!$B$4:$H$67,4,FALSE)</f>
        <v>Packaging Contains at least 65% recycled material</v>
      </c>
      <c r="X180" s="16" t="str">
        <f>VLOOKUP(REMOVED!$F180,Recyclability!$B$4:$H$67,2,FALSE)</f>
        <v>Mostly Recyclable Packaging</v>
      </c>
      <c r="Y180" s="16" t="str">
        <f>VLOOKUP(REMOVED!$F180,Recyclability!$B$4:$H$67,4,FALSE)</f>
        <v>N/A</v>
      </c>
    </row>
    <row r="181" spans="1:25" s="13" customFormat="1" ht="32.25" hidden="1" customHeight="1" x14ac:dyDescent="0.75">
      <c r="A181" s="14" t="s">
        <v>5361</v>
      </c>
      <c r="B181" s="14" t="e">
        <v>#N/A</v>
      </c>
      <c r="C181" s="15" t="s">
        <v>5359</v>
      </c>
      <c r="D181" s="14" t="e">
        <v>#N/A</v>
      </c>
      <c r="E181" s="14" t="s">
        <v>42</v>
      </c>
      <c r="F181" s="14" t="str">
        <f>VLOOKUP(A181,'English Version'!C:H,6,FALSE)</f>
        <v>M Jacket</v>
      </c>
      <c r="G181" s="65" t="e">
        <f>VLOOKUP(A181,'English Version'!C:I,7,FALSE)</f>
        <v>#REF!</v>
      </c>
      <c r="H181" s="68" t="s">
        <v>25</v>
      </c>
      <c r="I181" s="68" t="s">
        <v>25</v>
      </c>
      <c r="J181" s="68" t="s">
        <v>25</v>
      </c>
      <c r="K181" s="68" t="s">
        <v>25</v>
      </c>
      <c r="L181" s="68" t="b">
        <f t="shared" si="2"/>
        <v>1</v>
      </c>
      <c r="M181" s="68" t="s">
        <v>20</v>
      </c>
      <c r="N181" s="68" t="s">
        <v>20</v>
      </c>
      <c r="O181" s="68" t="s">
        <v>20</v>
      </c>
      <c r="P181" s="70" t="str">
        <f>VLOOKUP(A181,'Mollie-Attribute check'!A:O,15,FALSE)</f>
        <v>Recycled Content</v>
      </c>
      <c r="Q181" s="68" t="str">
        <f>VLOOKUP(A181,'CARLY LOOKUP CHECK'!A:B,2,FALSE)</f>
        <v>Product contains at least 15% Recycled Material</v>
      </c>
      <c r="R181" s="16" t="s">
        <v>20</v>
      </c>
      <c r="S181" s="14" t="s">
        <v>20</v>
      </c>
      <c r="T181" s="14" t="s">
        <v>20</v>
      </c>
      <c r="U181" s="14" t="s">
        <v>20</v>
      </c>
      <c r="V181" s="16" t="str">
        <f>VLOOKUP(REMOVED!$F181,'Recycled Content'!$B$4:$H$67,2,FALSE)</f>
        <v>Packaging Contains at least 60% recycled material</v>
      </c>
      <c r="W181" s="16" t="str">
        <f>VLOOKUP(REMOVED!$F181,'Recycled Content'!$B$4:$H$67,4,FALSE)</f>
        <v>Packaging Contains at least 65% recycled material</v>
      </c>
      <c r="X181" s="16" t="str">
        <f>VLOOKUP(REMOVED!$F181,Recyclability!$B$4:$H$67,2,FALSE)</f>
        <v>Mostly Recyclable Packaging</v>
      </c>
      <c r="Y181" s="16" t="str">
        <f>VLOOKUP(REMOVED!$F181,Recyclability!$B$4:$H$67,4,FALSE)</f>
        <v>N/A</v>
      </c>
    </row>
    <row r="182" spans="1:25" s="13" customFormat="1" ht="32.25" hidden="1" customHeight="1" x14ac:dyDescent="0.75">
      <c r="A182" s="14" t="s">
        <v>5362</v>
      </c>
      <c r="B182" s="14" t="s">
        <v>6099</v>
      </c>
      <c r="C182" s="15" t="s">
        <v>5363</v>
      </c>
      <c r="D182" s="14" t="s">
        <v>5364</v>
      </c>
      <c r="E182" s="14" t="s">
        <v>42</v>
      </c>
      <c r="F182" s="14" t="str">
        <f>VLOOKUP(A182,'English Version'!C:H,6,FALSE)</f>
        <v>M Jacket</v>
      </c>
      <c r="G182" s="65" t="e">
        <f>VLOOKUP(A182,'English Version'!C:I,7,FALSE)</f>
        <v>#REF!</v>
      </c>
      <c r="H182" s="68" t="s">
        <v>25</v>
      </c>
      <c r="I182" s="68" t="s">
        <v>25</v>
      </c>
      <c r="J182" s="68" t="s">
        <v>25</v>
      </c>
      <c r="K182" s="68" t="s">
        <v>25</v>
      </c>
      <c r="L182" s="68" t="b">
        <f t="shared" si="2"/>
        <v>1</v>
      </c>
      <c r="M182" s="68" t="s">
        <v>20</v>
      </c>
      <c r="N182" s="68" t="s">
        <v>20</v>
      </c>
      <c r="O182" s="68" t="s">
        <v>20</v>
      </c>
      <c r="P182" s="70" t="str">
        <f>VLOOKUP(A182,'Mollie-Attribute check'!A:O,15,FALSE)</f>
        <v>Recycled Content</v>
      </c>
      <c r="Q182" s="68" t="str">
        <f>VLOOKUP(A182,'CARLY LOOKUP CHECK'!A:B,2,FALSE)</f>
        <v>N/A</v>
      </c>
      <c r="R182" s="16" t="s">
        <v>20</v>
      </c>
      <c r="S182" s="14" t="s">
        <v>26</v>
      </c>
      <c r="T182" s="14" t="s">
        <v>20</v>
      </c>
      <c r="U182" s="14" t="s">
        <v>20</v>
      </c>
      <c r="V182" s="16" t="str">
        <f>VLOOKUP(REMOVED!$F182,'Recycled Content'!$B$4:$H$67,2,FALSE)</f>
        <v>Packaging Contains at least 60% recycled material</v>
      </c>
      <c r="W182" s="16" t="str">
        <f>VLOOKUP(REMOVED!$F182,'Recycled Content'!$B$4:$H$67,4,FALSE)</f>
        <v>Packaging Contains at least 65% recycled material</v>
      </c>
      <c r="X182" s="16" t="str">
        <f>VLOOKUP(REMOVED!$F182,Recyclability!$B$4:$H$67,2,FALSE)</f>
        <v>Mostly Recyclable Packaging</v>
      </c>
      <c r="Y182" s="16" t="str">
        <f>VLOOKUP(REMOVED!$F182,Recyclability!$B$4:$H$67,4,FALSE)</f>
        <v>N/A</v>
      </c>
    </row>
    <row r="183" spans="1:25" s="13" customFormat="1" ht="32.25" hidden="1" customHeight="1" x14ac:dyDescent="0.75">
      <c r="A183" s="14" t="s">
        <v>5365</v>
      </c>
      <c r="B183" s="14" t="s">
        <v>6100</v>
      </c>
      <c r="C183" s="15" t="s">
        <v>5366</v>
      </c>
      <c r="D183" s="14" t="s">
        <v>5367</v>
      </c>
      <c r="E183" s="14" t="s">
        <v>42</v>
      </c>
      <c r="F183" s="14" t="str">
        <f>VLOOKUP(A183,'English Version'!C:H,6,FALSE)</f>
        <v>M Jacket</v>
      </c>
      <c r="G183" s="65" t="e">
        <f>VLOOKUP(A183,'English Version'!C:I,7,FALSE)</f>
        <v>#REF!</v>
      </c>
      <c r="H183" s="68" t="s">
        <v>228</v>
      </c>
      <c r="I183" s="68" t="s">
        <v>3050</v>
      </c>
      <c r="J183" s="68" t="s">
        <v>3050</v>
      </c>
      <c r="K183" s="68" t="s">
        <v>3050</v>
      </c>
      <c r="L183" s="68" t="b">
        <f t="shared" si="2"/>
        <v>1</v>
      </c>
      <c r="M183" s="68" t="s">
        <v>20</v>
      </c>
      <c r="N183" s="68" t="s">
        <v>20</v>
      </c>
      <c r="O183" s="68" t="s">
        <v>20</v>
      </c>
      <c r="P183" s="70" t="str">
        <f>VLOOKUP(A183,'Mollie-Attribute check'!A:O,15,FALSE)</f>
        <v>No Applicable Sustainable Materials</v>
      </c>
      <c r="Q183" s="68" t="str">
        <f>VLOOKUP(A183,'CARLY LOOKUP CHECK'!A:B,2,FALSE)</f>
        <v>N/A</v>
      </c>
      <c r="R183" s="16" t="s">
        <v>20</v>
      </c>
      <c r="S183" s="14" t="s">
        <v>20</v>
      </c>
      <c r="T183" s="14" t="s">
        <v>20</v>
      </c>
      <c r="U183" s="14" t="s">
        <v>20</v>
      </c>
      <c r="V183" s="16" t="str">
        <f>VLOOKUP(REMOVED!$F183,'Recycled Content'!$B$4:$H$67,2,FALSE)</f>
        <v>Packaging Contains at least 60% recycled material</v>
      </c>
      <c r="W183" s="16" t="str">
        <f>VLOOKUP(REMOVED!$F183,'Recycled Content'!$B$4:$H$67,4,FALSE)</f>
        <v>Packaging Contains at least 65% recycled material</v>
      </c>
      <c r="X183" s="16" t="str">
        <f>VLOOKUP(REMOVED!$F183,Recyclability!$B$4:$H$67,2,FALSE)</f>
        <v>Mostly Recyclable Packaging</v>
      </c>
      <c r="Y183" s="16" t="str">
        <f>VLOOKUP(REMOVED!$F183,Recyclability!$B$4:$H$67,4,FALSE)</f>
        <v>N/A</v>
      </c>
    </row>
    <row r="184" spans="1:25" s="13" customFormat="1" ht="32.25" hidden="1" customHeight="1" x14ac:dyDescent="0.75">
      <c r="A184" s="14" t="s">
        <v>5368</v>
      </c>
      <c r="B184" s="14" t="e">
        <v>#N/A</v>
      </c>
      <c r="C184" s="15" t="s">
        <v>1552</v>
      </c>
      <c r="D184" s="14" t="e">
        <v>#N/A</v>
      </c>
      <c r="E184" s="14" t="s">
        <v>42</v>
      </c>
      <c r="F184" s="14" t="str">
        <f>VLOOKUP(A184,'English Version'!C:H,6,FALSE)</f>
        <v>M Jacket</v>
      </c>
      <c r="G184" s="65" t="e">
        <f>VLOOKUP(A184,'English Version'!C:I,7,FALSE)</f>
        <v>#REF!</v>
      </c>
      <c r="H184" s="68" t="s">
        <v>25</v>
      </c>
      <c r="I184" s="68" t="s">
        <v>25</v>
      </c>
      <c r="J184" s="68" t="s">
        <v>25</v>
      </c>
      <c r="K184" s="68" t="s">
        <v>25</v>
      </c>
      <c r="L184" s="68" t="b">
        <f t="shared" si="2"/>
        <v>1</v>
      </c>
      <c r="M184" s="68" t="s">
        <v>20</v>
      </c>
      <c r="N184" s="68" t="s">
        <v>20</v>
      </c>
      <c r="O184" s="68" t="s">
        <v>20</v>
      </c>
      <c r="P184" s="70" t="str">
        <f>VLOOKUP(A184,'Mollie-Attribute check'!A:O,15,FALSE)</f>
        <v>Recycled Content</v>
      </c>
      <c r="Q184" s="68" t="str">
        <f>VLOOKUP(A184,'CARLY LOOKUP CHECK'!A:B,2,FALSE)</f>
        <v>Product contains at least 15% Recycled Material</v>
      </c>
      <c r="R184" s="16" t="s">
        <v>20</v>
      </c>
      <c r="S184" s="14" t="s">
        <v>20</v>
      </c>
      <c r="T184" s="14" t="s">
        <v>20</v>
      </c>
      <c r="U184" s="14" t="s">
        <v>20</v>
      </c>
      <c r="V184" s="16" t="str">
        <f>VLOOKUP(REMOVED!$F184,'Recycled Content'!$B$4:$H$67,2,FALSE)</f>
        <v>Packaging Contains at least 60% recycled material</v>
      </c>
      <c r="W184" s="16" t="str">
        <f>VLOOKUP(REMOVED!$F184,'Recycled Content'!$B$4:$H$67,4,FALSE)</f>
        <v>Packaging Contains at least 65% recycled material</v>
      </c>
      <c r="X184" s="16" t="str">
        <f>VLOOKUP(REMOVED!$F184,Recyclability!$B$4:$H$67,2,FALSE)</f>
        <v>Mostly Recyclable Packaging</v>
      </c>
      <c r="Y184" s="16" t="str">
        <f>VLOOKUP(REMOVED!$F184,Recyclability!$B$4:$H$67,4,FALSE)</f>
        <v>N/A</v>
      </c>
    </row>
    <row r="185" spans="1:25" s="13" customFormat="1" ht="32.25" hidden="1" customHeight="1" x14ac:dyDescent="0.75">
      <c r="A185" s="14" t="s">
        <v>5369</v>
      </c>
      <c r="B185" s="14" t="s">
        <v>6101</v>
      </c>
      <c r="C185" s="15" t="s">
        <v>5370</v>
      </c>
      <c r="D185" s="14" t="s">
        <v>5371</v>
      </c>
      <c r="E185" s="14" t="s">
        <v>42</v>
      </c>
      <c r="F185" s="14" t="str">
        <f>VLOOKUP(A185,'English Version'!C:H,6,FALSE)</f>
        <v>M Jacket</v>
      </c>
      <c r="G185" s="65" t="e">
        <f>VLOOKUP(A185,'English Version'!C:I,7,FALSE)</f>
        <v>#REF!</v>
      </c>
      <c r="H185" s="68" t="s">
        <v>25</v>
      </c>
      <c r="I185" s="68" t="s">
        <v>25</v>
      </c>
      <c r="J185" s="68" t="s">
        <v>25</v>
      </c>
      <c r="K185" s="68" t="s">
        <v>25</v>
      </c>
      <c r="L185" s="68" t="b">
        <f t="shared" si="2"/>
        <v>1</v>
      </c>
      <c r="M185" s="68" t="s">
        <v>20</v>
      </c>
      <c r="N185" s="68" t="s">
        <v>20</v>
      </c>
      <c r="O185" s="68" t="s">
        <v>20</v>
      </c>
      <c r="P185" s="70" t="str">
        <f>VLOOKUP(A185,'Mollie-Attribute check'!A:O,15,FALSE)</f>
        <v>Recycled Content</v>
      </c>
      <c r="Q185" s="68" t="str">
        <f>VLOOKUP(A185,'CARLY LOOKUP CHECK'!A:B,2,FALSE)</f>
        <v>Product contains at least 15% Recycled Material</v>
      </c>
      <c r="R185" s="16" t="s">
        <v>20</v>
      </c>
      <c r="S185" s="14" t="s">
        <v>20</v>
      </c>
      <c r="T185" s="14" t="s">
        <v>20</v>
      </c>
      <c r="U185" s="14" t="s">
        <v>20</v>
      </c>
      <c r="V185" s="16" t="str">
        <f>VLOOKUP(REMOVED!$F185,'Recycled Content'!$B$4:$H$67,2,FALSE)</f>
        <v>Packaging Contains at least 60% recycled material</v>
      </c>
      <c r="W185" s="16" t="str">
        <f>VLOOKUP(REMOVED!$F185,'Recycled Content'!$B$4:$H$67,4,FALSE)</f>
        <v>Packaging Contains at least 65% recycled material</v>
      </c>
      <c r="X185" s="16" t="str">
        <f>VLOOKUP(REMOVED!$F185,Recyclability!$B$4:$H$67,2,FALSE)</f>
        <v>Mostly Recyclable Packaging</v>
      </c>
      <c r="Y185" s="16" t="str">
        <f>VLOOKUP(REMOVED!$F185,Recyclability!$B$4:$H$67,4,FALSE)</f>
        <v>N/A</v>
      </c>
    </row>
    <row r="186" spans="1:25" s="13" customFormat="1" ht="32.25" hidden="1" customHeight="1" x14ac:dyDescent="0.75">
      <c r="A186" s="14" t="s">
        <v>5372</v>
      </c>
      <c r="B186" s="14" t="s">
        <v>6102</v>
      </c>
      <c r="C186" s="15" t="s">
        <v>1771</v>
      </c>
      <c r="D186" s="14" t="s">
        <v>5373</v>
      </c>
      <c r="E186" s="14" t="s">
        <v>42</v>
      </c>
      <c r="F186" s="14" t="str">
        <f>VLOOKUP(A186,'English Version'!C:H,6,FALSE)</f>
        <v>M Jacket</v>
      </c>
      <c r="G186" s="65" t="e">
        <f>VLOOKUP(A186,'English Version'!C:I,7,FALSE)</f>
        <v>#REF!</v>
      </c>
      <c r="H186" s="68" t="s">
        <v>25</v>
      </c>
      <c r="I186" s="68" t="s">
        <v>25</v>
      </c>
      <c r="J186" s="68" t="s">
        <v>25</v>
      </c>
      <c r="K186" s="68" t="s">
        <v>25</v>
      </c>
      <c r="L186" s="68" t="b">
        <f t="shared" si="2"/>
        <v>1</v>
      </c>
      <c r="M186" s="68" t="s">
        <v>20</v>
      </c>
      <c r="N186" s="68" t="s">
        <v>20</v>
      </c>
      <c r="O186" s="68" t="s">
        <v>20</v>
      </c>
      <c r="P186" s="70" t="str">
        <f>VLOOKUP(A186,'Mollie-Attribute check'!A:O,15,FALSE)</f>
        <v>Recycled Content</v>
      </c>
      <c r="Q186" s="68" t="str">
        <f>VLOOKUP(A186,'CARLY LOOKUP CHECK'!A:B,2,FALSE)</f>
        <v>Product contains at least 15% Recycled Material</v>
      </c>
      <c r="R186" s="16" t="s">
        <v>20</v>
      </c>
      <c r="S186" s="14" t="s">
        <v>20</v>
      </c>
      <c r="T186" s="14" t="s">
        <v>20</v>
      </c>
      <c r="U186" s="14" t="s">
        <v>20</v>
      </c>
      <c r="V186" s="16" t="str">
        <f>VLOOKUP(REMOVED!$F186,'Recycled Content'!$B$4:$H$67,2,FALSE)</f>
        <v>Packaging Contains at least 60% recycled material</v>
      </c>
      <c r="W186" s="16" t="str">
        <f>VLOOKUP(REMOVED!$F186,'Recycled Content'!$B$4:$H$67,4,FALSE)</f>
        <v>Packaging Contains at least 65% recycled material</v>
      </c>
      <c r="X186" s="16" t="str">
        <f>VLOOKUP(REMOVED!$F186,Recyclability!$B$4:$H$67,2,FALSE)</f>
        <v>Mostly Recyclable Packaging</v>
      </c>
      <c r="Y186" s="16" t="str">
        <f>VLOOKUP(REMOVED!$F186,Recyclability!$B$4:$H$67,4,FALSE)</f>
        <v>N/A</v>
      </c>
    </row>
    <row r="187" spans="1:25" s="13" customFormat="1" ht="32.25" hidden="1" customHeight="1" x14ac:dyDescent="0.75">
      <c r="A187" s="14" t="s">
        <v>5374</v>
      </c>
      <c r="B187" s="14" t="s">
        <v>6103</v>
      </c>
      <c r="C187" s="15" t="s">
        <v>5375</v>
      </c>
      <c r="D187" s="14" t="s">
        <v>5376</v>
      </c>
      <c r="E187" s="14" t="s">
        <v>42</v>
      </c>
      <c r="F187" s="14" t="str">
        <f>VLOOKUP(A187,'English Version'!C:H,6,FALSE)</f>
        <v>M Jacket</v>
      </c>
      <c r="G187" s="65" t="e">
        <f>VLOOKUP(A187,'English Version'!C:I,7,FALSE)</f>
        <v>#REF!</v>
      </c>
      <c r="H187" s="68" t="s">
        <v>25</v>
      </c>
      <c r="I187" s="68" t="s">
        <v>25</v>
      </c>
      <c r="J187" s="68" t="s">
        <v>25</v>
      </c>
      <c r="K187" s="68" t="s">
        <v>25</v>
      </c>
      <c r="L187" s="68" t="b">
        <f t="shared" si="2"/>
        <v>1</v>
      </c>
      <c r="M187" s="68" t="s">
        <v>20</v>
      </c>
      <c r="N187" s="68" t="s">
        <v>20</v>
      </c>
      <c r="O187" s="68" t="s">
        <v>20</v>
      </c>
      <c r="P187" s="70" t="str">
        <f>VLOOKUP(A187,'Mollie-Attribute check'!A:O,15,FALSE)</f>
        <v>Recycled Content</v>
      </c>
      <c r="Q187" s="68" t="str">
        <f>VLOOKUP(A187,'CARLY LOOKUP CHECK'!A:B,2,FALSE)</f>
        <v>Product contains at least 15% Recycled Material</v>
      </c>
      <c r="R187" s="16" t="s">
        <v>20</v>
      </c>
      <c r="S187" s="14" t="s">
        <v>20</v>
      </c>
      <c r="T187" s="14" t="s">
        <v>20</v>
      </c>
      <c r="U187" s="14" t="s">
        <v>20</v>
      </c>
      <c r="V187" s="16" t="str">
        <f>VLOOKUP(REMOVED!$F187,'Recycled Content'!$B$4:$H$67,2,FALSE)</f>
        <v>Packaging Contains at least 60% recycled material</v>
      </c>
      <c r="W187" s="16" t="str">
        <f>VLOOKUP(REMOVED!$F187,'Recycled Content'!$B$4:$H$67,4,FALSE)</f>
        <v>Packaging Contains at least 65% recycled material</v>
      </c>
      <c r="X187" s="16" t="str">
        <f>VLOOKUP(REMOVED!$F187,Recyclability!$B$4:$H$67,2,FALSE)</f>
        <v>Mostly Recyclable Packaging</v>
      </c>
      <c r="Y187" s="16" t="str">
        <f>VLOOKUP(REMOVED!$F187,Recyclability!$B$4:$H$67,4,FALSE)</f>
        <v>N/A</v>
      </c>
    </row>
    <row r="188" spans="1:25" s="13" customFormat="1" ht="32.25" hidden="1" customHeight="1" x14ac:dyDescent="0.75">
      <c r="A188" s="14" t="s">
        <v>5377</v>
      </c>
      <c r="B188" s="14" t="s">
        <v>6104</v>
      </c>
      <c r="C188" s="15" t="s">
        <v>5378</v>
      </c>
      <c r="D188" s="14" t="s">
        <v>5379</v>
      </c>
      <c r="E188" s="14" t="s">
        <v>42</v>
      </c>
      <c r="F188" s="14" t="str">
        <f>VLOOKUP(A188,'English Version'!C:H,6,FALSE)</f>
        <v>M Jacket</v>
      </c>
      <c r="G188" s="65" t="e">
        <f>VLOOKUP(A188,'English Version'!C:I,7,FALSE)</f>
        <v>#REF!</v>
      </c>
      <c r="H188" s="68" t="s">
        <v>25</v>
      </c>
      <c r="I188" s="68" t="s">
        <v>25</v>
      </c>
      <c r="J188" s="68" t="s">
        <v>25</v>
      </c>
      <c r="K188" s="68" t="s">
        <v>25</v>
      </c>
      <c r="L188" s="68" t="b">
        <f t="shared" si="2"/>
        <v>1</v>
      </c>
      <c r="M188" s="68" t="s">
        <v>20</v>
      </c>
      <c r="N188" s="68" t="s">
        <v>20</v>
      </c>
      <c r="O188" s="68" t="s">
        <v>20</v>
      </c>
      <c r="P188" s="70" t="str">
        <f>VLOOKUP(A188,'Mollie-Attribute check'!A:O,15,FALSE)</f>
        <v>Recycled Content</v>
      </c>
      <c r="Q188" s="68" t="str">
        <f>VLOOKUP(A188,'CARLY LOOKUP CHECK'!A:B,2,FALSE)</f>
        <v>N/A</v>
      </c>
      <c r="R188" s="16" t="s">
        <v>20</v>
      </c>
      <c r="S188" s="14" t="s">
        <v>26</v>
      </c>
      <c r="T188" s="14" t="s">
        <v>20</v>
      </c>
      <c r="U188" s="14" t="s">
        <v>20</v>
      </c>
      <c r="V188" s="16" t="str">
        <f>VLOOKUP(REMOVED!$F188,'Recycled Content'!$B$4:$H$67,2,FALSE)</f>
        <v>Packaging Contains at least 60% recycled material</v>
      </c>
      <c r="W188" s="16" t="str">
        <f>VLOOKUP(REMOVED!$F188,'Recycled Content'!$B$4:$H$67,4,FALSE)</f>
        <v>Packaging Contains at least 65% recycled material</v>
      </c>
      <c r="X188" s="16" t="str">
        <f>VLOOKUP(REMOVED!$F188,Recyclability!$B$4:$H$67,2,FALSE)</f>
        <v>Mostly Recyclable Packaging</v>
      </c>
      <c r="Y188" s="16" t="str">
        <f>VLOOKUP(REMOVED!$F188,Recyclability!$B$4:$H$67,4,FALSE)</f>
        <v>N/A</v>
      </c>
    </row>
    <row r="189" spans="1:25" s="13" customFormat="1" ht="32.25" hidden="1" customHeight="1" x14ac:dyDescent="0.75">
      <c r="A189" s="14" t="s">
        <v>5380</v>
      </c>
      <c r="B189" s="14" t="s">
        <v>6105</v>
      </c>
      <c r="C189" s="15" t="s">
        <v>5381</v>
      </c>
      <c r="D189" s="14" t="s">
        <v>5382</v>
      </c>
      <c r="E189" s="14" t="s">
        <v>42</v>
      </c>
      <c r="F189" s="14" t="str">
        <f>VLOOKUP(A189,'English Version'!C:H,6,FALSE)</f>
        <v>M Jacket</v>
      </c>
      <c r="G189" s="65" t="e">
        <f>VLOOKUP(A189,'English Version'!C:I,7,FALSE)</f>
        <v>#REF!</v>
      </c>
      <c r="H189" s="68" t="s">
        <v>298</v>
      </c>
      <c r="I189" s="68" t="s">
        <v>298</v>
      </c>
      <c r="J189" s="68" t="s">
        <v>298</v>
      </c>
      <c r="K189" s="68" t="s">
        <v>298</v>
      </c>
      <c r="L189" s="68" t="b">
        <f t="shared" si="2"/>
        <v>1</v>
      </c>
      <c r="M189" s="68" t="s">
        <v>20</v>
      </c>
      <c r="N189" s="68" t="s">
        <v>20</v>
      </c>
      <c r="O189" s="68" t="s">
        <v>20</v>
      </c>
      <c r="P189" s="70" t="str">
        <f>VLOOKUP(A189,'Mollie-Attribute check'!A:O,15,FALSE)</f>
        <v>No Applicable Sustainable Materials</v>
      </c>
      <c r="Q189" s="68" t="str">
        <f>VLOOKUP(A189,'CARLY LOOKUP CHECK'!A:B,2,FALSE)</f>
        <v>N/A</v>
      </c>
      <c r="R189" s="16" t="s">
        <v>20</v>
      </c>
      <c r="S189" s="14" t="s">
        <v>20</v>
      </c>
      <c r="T189" s="14" t="s">
        <v>20</v>
      </c>
      <c r="U189" s="14" t="s">
        <v>20</v>
      </c>
      <c r="V189" s="16" t="str">
        <f>VLOOKUP(REMOVED!$F189,'Recycled Content'!$B$4:$H$67,2,FALSE)</f>
        <v>Packaging Contains at least 60% recycled material</v>
      </c>
      <c r="W189" s="16" t="str">
        <f>VLOOKUP(REMOVED!$F189,'Recycled Content'!$B$4:$H$67,4,FALSE)</f>
        <v>Packaging Contains at least 65% recycled material</v>
      </c>
      <c r="X189" s="16" t="str">
        <f>VLOOKUP(REMOVED!$F189,Recyclability!$B$4:$H$67,2,FALSE)</f>
        <v>Mostly Recyclable Packaging</v>
      </c>
      <c r="Y189" s="16" t="str">
        <f>VLOOKUP(REMOVED!$F189,Recyclability!$B$4:$H$67,4,FALSE)</f>
        <v>N/A</v>
      </c>
    </row>
    <row r="190" spans="1:25" s="13" customFormat="1" ht="32.25" hidden="1" customHeight="1" x14ac:dyDescent="0.75">
      <c r="A190" s="14" t="s">
        <v>5383</v>
      </c>
      <c r="B190" s="14" t="s">
        <v>6106</v>
      </c>
      <c r="C190" s="15" t="s">
        <v>5384</v>
      </c>
      <c r="D190" s="14" t="s">
        <v>5385</v>
      </c>
      <c r="E190" s="14" t="s">
        <v>42</v>
      </c>
      <c r="F190" s="14" t="str">
        <f>VLOOKUP(A190,'English Version'!C:H,6,FALSE)</f>
        <v>M Jacket</v>
      </c>
      <c r="G190" s="65" t="e">
        <f>VLOOKUP(A190,'English Version'!C:I,7,FALSE)</f>
        <v>#REF!</v>
      </c>
      <c r="H190" s="68" t="s">
        <v>228</v>
      </c>
      <c r="I190" s="68" t="s">
        <v>3050</v>
      </c>
      <c r="J190" s="68" t="s">
        <v>3050</v>
      </c>
      <c r="K190" s="68" t="s">
        <v>3050</v>
      </c>
      <c r="L190" s="68" t="b">
        <f t="shared" si="2"/>
        <v>1</v>
      </c>
      <c r="M190" s="68" t="s">
        <v>20</v>
      </c>
      <c r="N190" s="68" t="s">
        <v>20</v>
      </c>
      <c r="O190" s="68" t="s">
        <v>20</v>
      </c>
      <c r="P190" s="70" t="str">
        <f>VLOOKUP(A190,'Mollie-Attribute check'!A:O,15,FALSE)</f>
        <v>No Applicable Sustainable Materials</v>
      </c>
      <c r="Q190" s="68" t="str">
        <f>VLOOKUP(A190,'CARLY LOOKUP CHECK'!A:B,2,FALSE)</f>
        <v>N/A</v>
      </c>
      <c r="R190" s="16" t="s">
        <v>20</v>
      </c>
      <c r="S190" s="14" t="s">
        <v>20</v>
      </c>
      <c r="T190" s="14" t="s">
        <v>20</v>
      </c>
      <c r="U190" s="14" t="s">
        <v>20</v>
      </c>
      <c r="V190" s="16" t="str">
        <f>VLOOKUP(REMOVED!$F190,'Recycled Content'!$B$4:$H$67,2,FALSE)</f>
        <v>Packaging Contains at least 60% recycled material</v>
      </c>
      <c r="W190" s="16" t="str">
        <f>VLOOKUP(REMOVED!$F190,'Recycled Content'!$B$4:$H$67,4,FALSE)</f>
        <v>Packaging Contains at least 65% recycled material</v>
      </c>
      <c r="X190" s="16" t="str">
        <f>VLOOKUP(REMOVED!$F190,Recyclability!$B$4:$H$67,2,FALSE)</f>
        <v>Mostly Recyclable Packaging</v>
      </c>
      <c r="Y190" s="16" t="str">
        <f>VLOOKUP(REMOVED!$F190,Recyclability!$B$4:$H$67,4,FALSE)</f>
        <v>N/A</v>
      </c>
    </row>
    <row r="191" spans="1:25" s="13" customFormat="1" ht="32.25" hidden="1" customHeight="1" x14ac:dyDescent="0.75">
      <c r="A191" s="14" t="s">
        <v>5386</v>
      </c>
      <c r="B191" s="14" t="s">
        <v>6107</v>
      </c>
      <c r="C191" s="15" t="s">
        <v>5387</v>
      </c>
      <c r="D191" s="14" t="s">
        <v>5388</v>
      </c>
      <c r="E191" s="14" t="s">
        <v>42</v>
      </c>
      <c r="F191" s="14" t="str">
        <f>VLOOKUP(A191,'English Version'!C:H,6,FALSE)</f>
        <v>M Jacket</v>
      </c>
      <c r="G191" s="65" t="e">
        <f>VLOOKUP(A191,'English Version'!C:I,7,FALSE)</f>
        <v>#REF!</v>
      </c>
      <c r="H191" s="68" t="s">
        <v>25</v>
      </c>
      <c r="I191" s="68" t="s">
        <v>25</v>
      </c>
      <c r="J191" s="68" t="s">
        <v>25</v>
      </c>
      <c r="K191" s="68" t="s">
        <v>25</v>
      </c>
      <c r="L191" s="68" t="b">
        <f t="shared" si="2"/>
        <v>1</v>
      </c>
      <c r="M191" s="68" t="s">
        <v>20</v>
      </c>
      <c r="N191" s="68" t="s">
        <v>20</v>
      </c>
      <c r="O191" s="68" t="s">
        <v>20</v>
      </c>
      <c r="P191" s="70" t="str">
        <f>VLOOKUP(A191,'Mollie-Attribute check'!A:O,15,FALSE)</f>
        <v>No Applicable Sustainable Materials</v>
      </c>
      <c r="Q191" s="68" t="str">
        <f>VLOOKUP(A191,'CARLY LOOKUP CHECK'!A:B,2,FALSE)</f>
        <v>N/A</v>
      </c>
      <c r="R191" s="16" t="s">
        <v>20</v>
      </c>
      <c r="S191" s="14" t="s">
        <v>20</v>
      </c>
      <c r="T191" s="14" t="s">
        <v>20</v>
      </c>
      <c r="U191" s="14" t="s">
        <v>20</v>
      </c>
      <c r="V191" s="16" t="str">
        <f>VLOOKUP(REMOVED!$F191,'Recycled Content'!$B$4:$H$67,2,FALSE)</f>
        <v>Packaging Contains at least 60% recycled material</v>
      </c>
      <c r="W191" s="16" t="str">
        <f>VLOOKUP(REMOVED!$F191,'Recycled Content'!$B$4:$H$67,4,FALSE)</f>
        <v>Packaging Contains at least 65% recycled material</v>
      </c>
      <c r="X191" s="16" t="str">
        <f>VLOOKUP(REMOVED!$F191,Recyclability!$B$4:$H$67,2,FALSE)</f>
        <v>Mostly Recyclable Packaging</v>
      </c>
      <c r="Y191" s="16" t="str">
        <f>VLOOKUP(REMOVED!$F191,Recyclability!$B$4:$H$67,4,FALSE)</f>
        <v>N/A</v>
      </c>
    </row>
    <row r="192" spans="1:25" s="13" customFormat="1" ht="32.25" hidden="1" customHeight="1" x14ac:dyDescent="0.75">
      <c r="A192" s="14" t="s">
        <v>5390</v>
      </c>
      <c r="B192" s="14" t="s">
        <v>6108</v>
      </c>
      <c r="C192" s="15" t="s">
        <v>5391</v>
      </c>
      <c r="D192" s="14" t="s">
        <v>5392</v>
      </c>
      <c r="E192" s="14" t="s">
        <v>42</v>
      </c>
      <c r="F192" s="14" t="str">
        <f>VLOOKUP(A192,'English Version'!C:H,6,FALSE)</f>
        <v>M Jacket</v>
      </c>
      <c r="G192" s="65" t="e">
        <f>VLOOKUP(A192,'English Version'!C:I,7,FALSE)</f>
        <v>#REF!</v>
      </c>
      <c r="H192" s="68" t="s">
        <v>25</v>
      </c>
      <c r="I192" s="68" t="s">
        <v>25</v>
      </c>
      <c r="J192" s="68" t="s">
        <v>25</v>
      </c>
      <c r="K192" s="68" t="s">
        <v>25</v>
      </c>
      <c r="L192" s="68" t="b">
        <f t="shared" si="2"/>
        <v>1</v>
      </c>
      <c r="M192" s="68" t="s">
        <v>20</v>
      </c>
      <c r="N192" s="68" t="s">
        <v>20</v>
      </c>
      <c r="O192" s="68" t="s">
        <v>20</v>
      </c>
      <c r="P192" s="70" t="str">
        <f>VLOOKUP(A192,'Mollie-Attribute check'!A:O,15,FALSE)</f>
        <v>No Applicable Sustainable Materials</v>
      </c>
      <c r="Q192" s="68" t="str">
        <f>VLOOKUP(A192,'CARLY LOOKUP CHECK'!A:B,2,FALSE)</f>
        <v>N/A</v>
      </c>
      <c r="R192" s="16" t="s">
        <v>20</v>
      </c>
      <c r="S192" s="14" t="s">
        <v>20</v>
      </c>
      <c r="T192" s="14" t="s">
        <v>20</v>
      </c>
      <c r="U192" s="14" t="s">
        <v>20</v>
      </c>
      <c r="V192" s="16" t="str">
        <f>VLOOKUP(REMOVED!$F192,'Recycled Content'!$B$4:$H$67,2,FALSE)</f>
        <v>Packaging Contains at least 60% recycled material</v>
      </c>
      <c r="W192" s="16" t="str">
        <f>VLOOKUP(REMOVED!$F192,'Recycled Content'!$B$4:$H$67,4,FALSE)</f>
        <v>Packaging Contains at least 65% recycled material</v>
      </c>
      <c r="X192" s="16" t="str">
        <f>VLOOKUP(REMOVED!$F192,Recyclability!$B$4:$H$67,2,FALSE)</f>
        <v>Mostly Recyclable Packaging</v>
      </c>
      <c r="Y192" s="16" t="str">
        <f>VLOOKUP(REMOVED!$F192,Recyclability!$B$4:$H$67,4,FALSE)</f>
        <v>N/A</v>
      </c>
    </row>
    <row r="193" spans="1:25" s="13" customFormat="1" ht="32.25" hidden="1" customHeight="1" x14ac:dyDescent="0.75">
      <c r="A193" s="14" t="s">
        <v>5393</v>
      </c>
      <c r="B193" s="14" t="e">
        <v>#N/A</v>
      </c>
      <c r="C193" s="15" t="s">
        <v>1524</v>
      </c>
      <c r="D193" s="14" t="e">
        <v>#N/A</v>
      </c>
      <c r="E193" s="14" t="s">
        <v>42</v>
      </c>
      <c r="F193" s="14" t="str">
        <f>VLOOKUP(A193,'English Version'!C:H,6,FALSE)</f>
        <v>M Jacket</v>
      </c>
      <c r="G193" s="65" t="e">
        <f>VLOOKUP(A193,'English Version'!C:I,7,FALSE)</f>
        <v>#REF!</v>
      </c>
      <c r="H193" s="68" t="s">
        <v>25</v>
      </c>
      <c r="I193" s="68" t="s">
        <v>25</v>
      </c>
      <c r="J193" s="68" t="s">
        <v>25</v>
      </c>
      <c r="K193" s="68" t="s">
        <v>25</v>
      </c>
      <c r="L193" s="68" t="b">
        <f t="shared" si="2"/>
        <v>1</v>
      </c>
      <c r="M193" s="68" t="s">
        <v>20</v>
      </c>
      <c r="N193" s="68" t="s">
        <v>20</v>
      </c>
      <c r="O193" s="68" t="s">
        <v>20</v>
      </c>
      <c r="P193" s="70" t="str">
        <f>VLOOKUP(A193,'Mollie-Attribute check'!A:O,15,FALSE)</f>
        <v>Recycled Content</v>
      </c>
      <c r="Q193" s="68" t="str">
        <f>VLOOKUP(A193,'CARLY LOOKUP CHECK'!A:B,2,FALSE)</f>
        <v>Product contains at least 15% Recycled Material</v>
      </c>
      <c r="R193" s="16" t="s">
        <v>20</v>
      </c>
      <c r="S193" s="14" t="s">
        <v>20</v>
      </c>
      <c r="T193" s="14" t="s">
        <v>20</v>
      </c>
      <c r="U193" s="14" t="s">
        <v>20</v>
      </c>
      <c r="V193" s="16" t="str">
        <f>VLOOKUP(REMOVED!$F193,'Recycled Content'!$B$4:$H$67,2,FALSE)</f>
        <v>Packaging Contains at least 60% recycled material</v>
      </c>
      <c r="W193" s="16" t="str">
        <f>VLOOKUP(REMOVED!$F193,'Recycled Content'!$B$4:$H$67,4,FALSE)</f>
        <v>Packaging Contains at least 65% recycled material</v>
      </c>
      <c r="X193" s="16" t="str">
        <f>VLOOKUP(REMOVED!$F193,Recyclability!$B$4:$H$67,2,FALSE)</f>
        <v>Mostly Recyclable Packaging</v>
      </c>
      <c r="Y193" s="16" t="str">
        <f>VLOOKUP(REMOVED!$F193,Recyclability!$B$4:$H$67,4,FALSE)</f>
        <v>N/A</v>
      </c>
    </row>
    <row r="194" spans="1:25" s="13" customFormat="1" ht="32.25" hidden="1" customHeight="1" x14ac:dyDescent="0.75">
      <c r="A194" s="14" t="s">
        <v>5394</v>
      </c>
      <c r="B194" s="14" t="s">
        <v>6109</v>
      </c>
      <c r="C194" s="15" t="s">
        <v>5395</v>
      </c>
      <c r="D194" s="14" t="s">
        <v>206</v>
      </c>
      <c r="E194" s="14" t="s">
        <v>42</v>
      </c>
      <c r="F194" s="14" t="str">
        <f>VLOOKUP(A194,'English Version'!C:H,6,FALSE)</f>
        <v>M Jacket</v>
      </c>
      <c r="G194" s="65" t="e">
        <f>VLOOKUP(A194,'English Version'!C:I,7,FALSE)</f>
        <v>#REF!</v>
      </c>
      <c r="H194" s="68" t="s">
        <v>25</v>
      </c>
      <c r="I194" s="68" t="s">
        <v>25</v>
      </c>
      <c r="J194" s="68" t="s">
        <v>25</v>
      </c>
      <c r="K194" s="68" t="s">
        <v>25</v>
      </c>
      <c r="L194" s="68" t="b">
        <f t="shared" si="2"/>
        <v>1</v>
      </c>
      <c r="M194" s="68" t="s">
        <v>20</v>
      </c>
      <c r="N194" s="68" t="s">
        <v>20</v>
      </c>
      <c r="O194" s="68" t="s">
        <v>20</v>
      </c>
      <c r="P194" s="70"/>
      <c r="Q194" s="89" t="str">
        <f>VLOOKUP(A194,'CARLY LOOKUP CHECK'!A:B,2,FALSE)</f>
        <v>N/A</v>
      </c>
      <c r="R194" s="16" t="s">
        <v>20</v>
      </c>
      <c r="S194" s="14" t="s">
        <v>20</v>
      </c>
      <c r="T194" s="14" t="s">
        <v>20</v>
      </c>
      <c r="U194" s="14" t="s">
        <v>20</v>
      </c>
      <c r="V194" s="16" t="str">
        <f>VLOOKUP(REMOVED!$F194,'Recycled Content'!$B$4:$H$67,2,FALSE)</f>
        <v>Packaging Contains at least 60% recycled material</v>
      </c>
      <c r="W194" s="16" t="str">
        <f>VLOOKUP(REMOVED!$F194,'Recycled Content'!$B$4:$H$67,4,FALSE)</f>
        <v>Packaging Contains at least 65% recycled material</v>
      </c>
      <c r="X194" s="16" t="str">
        <f>VLOOKUP(REMOVED!$F194,Recyclability!$B$4:$H$67,2,FALSE)</f>
        <v>Mostly Recyclable Packaging</v>
      </c>
      <c r="Y194" s="16" t="str">
        <f>VLOOKUP(REMOVED!$F194,Recyclability!$B$4:$H$67,4,FALSE)</f>
        <v>N/A</v>
      </c>
    </row>
    <row r="195" spans="1:25" s="13" customFormat="1" ht="32.25" hidden="1" customHeight="1" x14ac:dyDescent="0.75">
      <c r="A195" s="14" t="s">
        <v>5396</v>
      </c>
      <c r="B195" s="14" t="e">
        <v>#N/A</v>
      </c>
      <c r="C195" s="15" t="s">
        <v>5397</v>
      </c>
      <c r="D195" s="14" t="e">
        <v>#N/A</v>
      </c>
      <c r="E195" s="14" t="s">
        <v>42</v>
      </c>
      <c r="F195" s="14" t="str">
        <f>VLOOKUP(A195,'English Version'!C:H,6,FALSE)</f>
        <v>M Jacket</v>
      </c>
      <c r="G195" s="65" t="e">
        <f>VLOOKUP(A195,'English Version'!C:I,7,FALSE)</f>
        <v>#REF!</v>
      </c>
      <c r="H195" s="68" t="s">
        <v>43</v>
      </c>
      <c r="I195" s="68" t="s">
        <v>43</v>
      </c>
      <c r="J195" s="68" t="s">
        <v>43</v>
      </c>
      <c r="K195" s="68" t="s">
        <v>43</v>
      </c>
      <c r="L195" s="68" t="b">
        <f t="shared" si="2"/>
        <v>1</v>
      </c>
      <c r="M195" s="68" t="s">
        <v>20</v>
      </c>
      <c r="N195" s="68" t="s">
        <v>20</v>
      </c>
      <c r="O195" s="68" t="s">
        <v>20</v>
      </c>
      <c r="P195" s="70"/>
      <c r="Q195" s="68" t="str">
        <f>VLOOKUP(A195,'CARLY LOOKUP CHECK'!A:B,2,FALSE)</f>
        <v>N/A</v>
      </c>
      <c r="R195" s="16" t="s">
        <v>20</v>
      </c>
      <c r="S195" s="14" t="s">
        <v>281</v>
      </c>
      <c r="T195" s="14" t="s">
        <v>20</v>
      </c>
      <c r="U195" s="14" t="s">
        <v>20</v>
      </c>
      <c r="V195" s="16" t="str">
        <f>VLOOKUP(REMOVED!$F195,'Recycled Content'!$B$4:$H$67,2,FALSE)</f>
        <v>Packaging Contains at least 60% recycled material</v>
      </c>
      <c r="W195" s="16" t="str">
        <f>VLOOKUP(REMOVED!$F195,'Recycled Content'!$B$4:$H$67,4,FALSE)</f>
        <v>Packaging Contains at least 65% recycled material</v>
      </c>
      <c r="X195" s="16" t="str">
        <f>VLOOKUP(REMOVED!$F195,Recyclability!$B$4:$H$67,2,FALSE)</f>
        <v>Mostly Recyclable Packaging</v>
      </c>
      <c r="Y195" s="16" t="str">
        <f>VLOOKUP(REMOVED!$F195,Recyclability!$B$4:$H$67,4,FALSE)</f>
        <v>N/A</v>
      </c>
    </row>
    <row r="196" spans="1:25" s="13" customFormat="1" ht="32.25" hidden="1" customHeight="1" x14ac:dyDescent="0.75">
      <c r="A196" s="14" t="s">
        <v>5398</v>
      </c>
      <c r="B196" s="14" t="e">
        <v>#N/A</v>
      </c>
      <c r="C196" s="15" t="s">
        <v>5399</v>
      </c>
      <c r="D196" s="14" t="e">
        <v>#N/A</v>
      </c>
      <c r="E196" s="14" t="s">
        <v>42</v>
      </c>
      <c r="F196" s="14" t="str">
        <f>VLOOKUP(A196,'English Version'!C:H,6,FALSE)</f>
        <v>M Tops</v>
      </c>
      <c r="G196" s="65" t="e">
        <f>VLOOKUP(A196,'English Version'!C:I,7,FALSE)</f>
        <v>#REF!</v>
      </c>
      <c r="H196" s="68" t="s">
        <v>298</v>
      </c>
      <c r="I196" s="68" t="s">
        <v>298</v>
      </c>
      <c r="J196" s="68" t="s">
        <v>298</v>
      </c>
      <c r="K196" s="68" t="s">
        <v>298</v>
      </c>
      <c r="L196" s="68" t="b">
        <f t="shared" ref="L196:L259" si="3">K196=J196</f>
        <v>1</v>
      </c>
      <c r="M196" s="68" t="s">
        <v>20</v>
      </c>
      <c r="N196" s="68" t="s">
        <v>20</v>
      </c>
      <c r="O196" s="68" t="s">
        <v>20</v>
      </c>
      <c r="P196" s="70" t="str">
        <f>VLOOKUP(A196,'Mollie-Attribute check'!A:O,15,FALSE)</f>
        <v>Organic Cotton</v>
      </c>
      <c r="Q196" s="68" t="str">
        <f>VLOOKUP(A196,'CARLY LOOKUP CHECK'!A:B,2,FALSE)</f>
        <v>N/A</v>
      </c>
      <c r="R196" s="16" t="s">
        <v>20</v>
      </c>
      <c r="S196" s="14" t="s">
        <v>20</v>
      </c>
      <c r="T196" s="14" t="s">
        <v>20</v>
      </c>
      <c r="U196" s="14" t="s">
        <v>20</v>
      </c>
      <c r="V196" s="16" t="str">
        <f>VLOOKUP(REMOVED!$F196,'Recycled Content'!$B$4:$H$67,2,FALSE)</f>
        <v>Packaging Contains at least 60% recycled material</v>
      </c>
      <c r="W196" s="16" t="str">
        <f>VLOOKUP(REMOVED!$F196,'Recycled Content'!$B$4:$H$67,4,FALSE)</f>
        <v>Packaging Contains at least 65% recycled material</v>
      </c>
      <c r="X196" s="16" t="str">
        <f>VLOOKUP(REMOVED!$F196,Recyclability!$B$4:$H$67,2,FALSE)</f>
        <v>Mostly Recyclable Packaging</v>
      </c>
      <c r="Y196" s="16" t="str">
        <f>VLOOKUP(REMOVED!$F196,Recyclability!$B$4:$H$67,4,FALSE)</f>
        <v>N/A</v>
      </c>
    </row>
    <row r="197" spans="1:25" s="13" customFormat="1" ht="32.25" hidden="1" customHeight="1" x14ac:dyDescent="0.75">
      <c r="A197" s="14" t="s">
        <v>5400</v>
      </c>
      <c r="B197" s="14" t="e">
        <v>#N/A</v>
      </c>
      <c r="C197" s="15" t="s">
        <v>5401</v>
      </c>
      <c r="D197" s="14" t="e">
        <v>#N/A</v>
      </c>
      <c r="E197" s="14" t="s">
        <v>42</v>
      </c>
      <c r="F197" s="14" t="str">
        <f>VLOOKUP(A197,'English Version'!C:H,6,FALSE)</f>
        <v>M Tops</v>
      </c>
      <c r="G197" s="65" t="e">
        <f>VLOOKUP(A197,'English Version'!C:I,7,FALSE)</f>
        <v>#REF!</v>
      </c>
      <c r="H197" s="68" t="s">
        <v>43</v>
      </c>
      <c r="I197" s="68" t="s">
        <v>43</v>
      </c>
      <c r="J197" s="68" t="s">
        <v>43</v>
      </c>
      <c r="K197" s="68" t="s">
        <v>43</v>
      </c>
      <c r="L197" s="68" t="b">
        <f t="shared" si="3"/>
        <v>1</v>
      </c>
      <c r="M197" s="68" t="s">
        <v>20</v>
      </c>
      <c r="N197" s="68" t="s">
        <v>20</v>
      </c>
      <c r="O197" s="68" t="s">
        <v>20</v>
      </c>
      <c r="P197" s="70" t="str">
        <f>VLOOKUP(A197,'Mollie-Attribute check'!A:O,15,FALSE)</f>
        <v>Organic Cotton</v>
      </c>
      <c r="Q197" s="68" t="str">
        <f>VLOOKUP(A197,'CARLY LOOKUP CHECK'!A:B,2,FALSE)</f>
        <v>N/A</v>
      </c>
      <c r="R197" s="16" t="s">
        <v>20</v>
      </c>
      <c r="S197" s="14" t="s">
        <v>20</v>
      </c>
      <c r="T197" s="14" t="s">
        <v>20</v>
      </c>
      <c r="U197" s="14" t="s">
        <v>20</v>
      </c>
      <c r="V197" s="16" t="str">
        <f>VLOOKUP(REMOVED!$F197,'Recycled Content'!$B$4:$H$67,2,FALSE)</f>
        <v>Packaging Contains at least 60% recycled material</v>
      </c>
      <c r="W197" s="16" t="str">
        <f>VLOOKUP(REMOVED!$F197,'Recycled Content'!$B$4:$H$67,4,FALSE)</f>
        <v>Packaging Contains at least 65% recycled material</v>
      </c>
      <c r="X197" s="16" t="str">
        <f>VLOOKUP(REMOVED!$F197,Recyclability!$B$4:$H$67,2,FALSE)</f>
        <v>Mostly Recyclable Packaging</v>
      </c>
      <c r="Y197" s="16" t="str">
        <f>VLOOKUP(REMOVED!$F197,Recyclability!$B$4:$H$67,4,FALSE)</f>
        <v>N/A</v>
      </c>
    </row>
    <row r="198" spans="1:25" s="13" customFormat="1" ht="32.25" hidden="1" customHeight="1" x14ac:dyDescent="0.75">
      <c r="A198" s="14" t="s">
        <v>5402</v>
      </c>
      <c r="B198" s="14" t="e">
        <v>#N/A</v>
      </c>
      <c r="C198" s="15" t="s">
        <v>5403</v>
      </c>
      <c r="D198" s="14" t="e">
        <v>#N/A</v>
      </c>
      <c r="E198" s="14" t="s">
        <v>42</v>
      </c>
      <c r="F198" s="14" t="str">
        <f>VLOOKUP(A198,'English Version'!C:H,6,FALSE)</f>
        <v>M Tops</v>
      </c>
      <c r="G198" s="65" t="e">
        <f>VLOOKUP(A198,'English Version'!C:I,7,FALSE)</f>
        <v>#REF!</v>
      </c>
      <c r="H198" s="68" t="s">
        <v>43</v>
      </c>
      <c r="I198" s="68" t="s">
        <v>43</v>
      </c>
      <c r="J198" s="68" t="s">
        <v>43</v>
      </c>
      <c r="K198" s="68" t="s">
        <v>43</v>
      </c>
      <c r="L198" s="68" t="b">
        <f t="shared" si="3"/>
        <v>1</v>
      </c>
      <c r="M198" s="68" t="s">
        <v>20</v>
      </c>
      <c r="N198" s="68" t="s">
        <v>20</v>
      </c>
      <c r="O198" s="68" t="s">
        <v>20</v>
      </c>
      <c r="P198" s="70" t="str">
        <f>VLOOKUP(A198,'Mollie-Attribute check'!A:O,15,FALSE)</f>
        <v>Organic Cotton</v>
      </c>
      <c r="Q198" s="68" t="str">
        <f>VLOOKUP(A198,'CARLY LOOKUP CHECK'!A:B,2,FALSE)</f>
        <v>N/A</v>
      </c>
      <c r="R198" s="16" t="s">
        <v>20</v>
      </c>
      <c r="S198" s="14" t="s">
        <v>20</v>
      </c>
      <c r="T198" s="14" t="s">
        <v>20</v>
      </c>
      <c r="U198" s="14" t="s">
        <v>20</v>
      </c>
      <c r="V198" s="16" t="str">
        <f>VLOOKUP(REMOVED!$F198,'Recycled Content'!$B$4:$H$67,2,FALSE)</f>
        <v>Packaging Contains at least 60% recycled material</v>
      </c>
      <c r="W198" s="16" t="str">
        <f>VLOOKUP(REMOVED!$F198,'Recycled Content'!$B$4:$H$67,4,FALSE)</f>
        <v>Packaging Contains at least 65% recycled material</v>
      </c>
      <c r="X198" s="16" t="str">
        <f>VLOOKUP(REMOVED!$F198,Recyclability!$B$4:$H$67,2,FALSE)</f>
        <v>Mostly Recyclable Packaging</v>
      </c>
      <c r="Y198" s="16" t="str">
        <f>VLOOKUP(REMOVED!$F198,Recyclability!$B$4:$H$67,4,FALSE)</f>
        <v>N/A</v>
      </c>
    </row>
    <row r="199" spans="1:25" s="13" customFormat="1" ht="32.25" hidden="1" customHeight="1" x14ac:dyDescent="0.75">
      <c r="A199" s="14" t="s">
        <v>5404</v>
      </c>
      <c r="B199" s="14" t="e">
        <v>#N/A</v>
      </c>
      <c r="C199" s="15" t="s">
        <v>5405</v>
      </c>
      <c r="D199" s="14" t="e">
        <v>#N/A</v>
      </c>
      <c r="E199" s="14" t="s">
        <v>42</v>
      </c>
      <c r="F199" s="14" t="str">
        <f>VLOOKUP(A199,'English Version'!C:H,6,FALSE)</f>
        <v>M Tops</v>
      </c>
      <c r="G199" s="65" t="e">
        <f>VLOOKUP(A199,'English Version'!C:I,7,FALSE)</f>
        <v>#REF!</v>
      </c>
      <c r="H199" s="68" t="s">
        <v>43</v>
      </c>
      <c r="I199" s="68" t="s">
        <v>43</v>
      </c>
      <c r="J199" s="68" t="s">
        <v>43</v>
      </c>
      <c r="K199" s="68" t="s">
        <v>43</v>
      </c>
      <c r="L199" s="68" t="b">
        <f t="shared" si="3"/>
        <v>1</v>
      </c>
      <c r="M199" s="68" t="s">
        <v>20</v>
      </c>
      <c r="N199" s="68" t="s">
        <v>20</v>
      </c>
      <c r="O199" s="68" t="s">
        <v>20</v>
      </c>
      <c r="P199" s="70" t="str">
        <f>VLOOKUP(A199,'Mollie-Attribute check'!A:O,15,FALSE)</f>
        <v>Organic Cotton</v>
      </c>
      <c r="Q199" s="68" t="str">
        <f>VLOOKUP(A199,'CARLY LOOKUP CHECK'!A:B,2,FALSE)</f>
        <v>N/A</v>
      </c>
      <c r="R199" s="16" t="s">
        <v>20</v>
      </c>
      <c r="S199" s="14" t="s">
        <v>20</v>
      </c>
      <c r="T199" s="14" t="s">
        <v>20</v>
      </c>
      <c r="U199" s="14" t="s">
        <v>20</v>
      </c>
      <c r="V199" s="16" t="str">
        <f>VLOOKUP(REMOVED!$F199,'Recycled Content'!$B$4:$H$67,2,FALSE)</f>
        <v>Packaging Contains at least 60% recycled material</v>
      </c>
      <c r="W199" s="16" t="str">
        <f>VLOOKUP(REMOVED!$F199,'Recycled Content'!$B$4:$H$67,4,FALSE)</f>
        <v>Packaging Contains at least 65% recycled material</v>
      </c>
      <c r="X199" s="16" t="str">
        <f>VLOOKUP(REMOVED!$F199,Recyclability!$B$4:$H$67,2,FALSE)</f>
        <v>Mostly Recyclable Packaging</v>
      </c>
      <c r="Y199" s="16" t="str">
        <f>VLOOKUP(REMOVED!$F199,Recyclability!$B$4:$H$67,4,FALSE)</f>
        <v>N/A</v>
      </c>
    </row>
    <row r="200" spans="1:25" s="13" customFormat="1" ht="32.25" hidden="1" customHeight="1" x14ac:dyDescent="0.75">
      <c r="A200" s="14" t="s">
        <v>5406</v>
      </c>
      <c r="B200" s="14" t="e">
        <v>#N/A</v>
      </c>
      <c r="C200" s="15" t="s">
        <v>212</v>
      </c>
      <c r="D200" s="14" t="e">
        <v>#N/A</v>
      </c>
      <c r="E200" s="14" t="s">
        <v>42</v>
      </c>
      <c r="F200" s="14" t="str">
        <f>VLOOKUP(A200,'English Version'!C:H,6,FALSE)</f>
        <v>M Tops</v>
      </c>
      <c r="G200" s="65" t="e">
        <f>VLOOKUP(A200,'English Version'!C:I,7,FALSE)</f>
        <v>#REF!</v>
      </c>
      <c r="H200" s="68" t="s">
        <v>19</v>
      </c>
      <c r="I200" s="68" t="s">
        <v>289</v>
      </c>
      <c r="J200" s="68" t="s">
        <v>289</v>
      </c>
      <c r="K200" s="68" t="s">
        <v>289</v>
      </c>
      <c r="L200" s="68" t="b">
        <f t="shared" si="3"/>
        <v>1</v>
      </c>
      <c r="M200" s="68" t="s">
        <v>20</v>
      </c>
      <c r="N200" s="68" t="s">
        <v>20</v>
      </c>
      <c r="O200" s="68" t="s">
        <v>20</v>
      </c>
      <c r="P200" s="70" t="str">
        <f>VLOOKUP(A200,'Mollie-Attribute check'!A:O,15,FALSE)</f>
        <v>Organic Cotton</v>
      </c>
      <c r="Q200" s="68" t="str">
        <f>VLOOKUP(A200,'CARLY LOOKUP CHECK'!A:B,2,FALSE)</f>
        <v>N/A</v>
      </c>
      <c r="R200" s="16" t="s">
        <v>20</v>
      </c>
      <c r="S200" s="14" t="s">
        <v>20</v>
      </c>
      <c r="T200" s="14" t="s">
        <v>20</v>
      </c>
      <c r="U200" s="14" t="s">
        <v>20</v>
      </c>
      <c r="V200" s="16" t="str">
        <f>VLOOKUP(REMOVED!$F200,'Recycled Content'!$B$4:$H$67,2,FALSE)</f>
        <v>Packaging Contains at least 60% recycled material</v>
      </c>
      <c r="W200" s="16" t="str">
        <f>VLOOKUP(REMOVED!$F200,'Recycled Content'!$B$4:$H$67,4,FALSE)</f>
        <v>Packaging Contains at least 65% recycled material</v>
      </c>
      <c r="X200" s="16" t="str">
        <f>VLOOKUP(REMOVED!$F200,Recyclability!$B$4:$H$67,2,FALSE)</f>
        <v>Mostly Recyclable Packaging</v>
      </c>
      <c r="Y200" s="16" t="str">
        <f>VLOOKUP(REMOVED!$F200,Recyclability!$B$4:$H$67,4,FALSE)</f>
        <v>N/A</v>
      </c>
    </row>
    <row r="201" spans="1:25" s="13" customFormat="1" ht="32.25" hidden="1" customHeight="1" x14ac:dyDescent="0.75">
      <c r="A201" s="14" t="s">
        <v>5407</v>
      </c>
      <c r="B201" s="14" t="e">
        <v>#N/A</v>
      </c>
      <c r="C201" s="15" t="s">
        <v>5408</v>
      </c>
      <c r="D201" s="14" t="e">
        <v>#N/A</v>
      </c>
      <c r="E201" s="14" t="s">
        <v>42</v>
      </c>
      <c r="F201" s="14" t="str">
        <f>VLOOKUP(A201,'English Version'!C:H,6,FALSE)</f>
        <v>M Tops</v>
      </c>
      <c r="G201" s="65" t="e">
        <f>VLOOKUP(A201,'English Version'!C:I,7,FALSE)</f>
        <v>#REF!</v>
      </c>
      <c r="H201" s="68" t="s">
        <v>43</v>
      </c>
      <c r="I201" s="68" t="s">
        <v>43</v>
      </c>
      <c r="J201" s="68" t="s">
        <v>43</v>
      </c>
      <c r="K201" s="68" t="s">
        <v>43</v>
      </c>
      <c r="L201" s="68" t="b">
        <f t="shared" si="3"/>
        <v>1</v>
      </c>
      <c r="M201" s="68" t="s">
        <v>20</v>
      </c>
      <c r="N201" s="68" t="s">
        <v>20</v>
      </c>
      <c r="O201" s="68" t="s">
        <v>20</v>
      </c>
      <c r="P201" s="70" t="str">
        <f>VLOOKUP(A201,'Mollie-Attribute check'!A:O,15,FALSE)</f>
        <v>Organic Cotton</v>
      </c>
      <c r="Q201" s="68" t="str">
        <f>VLOOKUP(A201,'CARLY LOOKUP CHECK'!A:B,2,FALSE)</f>
        <v>N/A</v>
      </c>
      <c r="R201" s="16" t="s">
        <v>20</v>
      </c>
      <c r="S201" s="14" t="s">
        <v>20</v>
      </c>
      <c r="T201" s="14" t="s">
        <v>20</v>
      </c>
      <c r="U201" s="14" t="s">
        <v>20</v>
      </c>
      <c r="V201" s="16" t="str">
        <f>VLOOKUP(REMOVED!$F201,'Recycled Content'!$B$4:$H$67,2,FALSE)</f>
        <v>Packaging Contains at least 60% recycled material</v>
      </c>
      <c r="W201" s="16" t="str">
        <f>VLOOKUP(REMOVED!$F201,'Recycled Content'!$B$4:$H$67,4,FALSE)</f>
        <v>Packaging Contains at least 65% recycled material</v>
      </c>
      <c r="X201" s="16" t="str">
        <f>VLOOKUP(REMOVED!$F201,Recyclability!$B$4:$H$67,2,FALSE)</f>
        <v>Mostly Recyclable Packaging</v>
      </c>
      <c r="Y201" s="16" t="str">
        <f>VLOOKUP(REMOVED!$F201,Recyclability!$B$4:$H$67,4,FALSE)</f>
        <v>N/A</v>
      </c>
    </row>
    <row r="202" spans="1:25" s="13" customFormat="1" ht="32.25" hidden="1" customHeight="1" x14ac:dyDescent="0.75">
      <c r="A202" s="14" t="s">
        <v>5409</v>
      </c>
      <c r="B202" s="14" t="e">
        <v>#N/A</v>
      </c>
      <c r="C202" s="15" t="s">
        <v>5410</v>
      </c>
      <c r="D202" s="14" t="e">
        <v>#N/A</v>
      </c>
      <c r="E202" s="14" t="s">
        <v>42</v>
      </c>
      <c r="F202" s="14" t="str">
        <f>VLOOKUP(A202,'English Version'!C:H,6,FALSE)</f>
        <v>M Tops</v>
      </c>
      <c r="G202" s="65" t="e">
        <f>VLOOKUP(A202,'English Version'!C:I,7,FALSE)</f>
        <v>#REF!</v>
      </c>
      <c r="H202" s="68" t="s">
        <v>298</v>
      </c>
      <c r="I202" s="68" t="s">
        <v>298</v>
      </c>
      <c r="J202" s="68" t="s">
        <v>298</v>
      </c>
      <c r="K202" s="68" t="s">
        <v>298</v>
      </c>
      <c r="L202" s="68" t="b">
        <f t="shared" si="3"/>
        <v>1</v>
      </c>
      <c r="M202" s="68" t="s">
        <v>20</v>
      </c>
      <c r="N202" s="68" t="s">
        <v>20</v>
      </c>
      <c r="O202" s="68" t="s">
        <v>20</v>
      </c>
      <c r="P202" s="70" t="str">
        <f>VLOOKUP(A202,'Mollie-Attribute check'!A:O,15,FALSE)</f>
        <v>No Applicable Sustainable Materials</v>
      </c>
      <c r="Q202" s="68" t="str">
        <f>VLOOKUP(A202,'CARLY LOOKUP CHECK'!A:B,2,FALSE)</f>
        <v>N/A</v>
      </c>
      <c r="R202" s="16" t="s">
        <v>20</v>
      </c>
      <c r="S202" s="14" t="s">
        <v>20</v>
      </c>
      <c r="T202" s="14" t="s">
        <v>20</v>
      </c>
      <c r="U202" s="14" t="s">
        <v>20</v>
      </c>
      <c r="V202" s="16" t="str">
        <f>VLOOKUP(REMOVED!$F202,'Recycled Content'!$B$4:$H$67,2,FALSE)</f>
        <v>Packaging Contains at least 60% recycled material</v>
      </c>
      <c r="W202" s="16" t="str">
        <f>VLOOKUP(REMOVED!$F202,'Recycled Content'!$B$4:$H$67,4,FALSE)</f>
        <v>Packaging Contains at least 65% recycled material</v>
      </c>
      <c r="X202" s="16" t="str">
        <f>VLOOKUP(REMOVED!$F202,Recyclability!$B$4:$H$67,2,FALSE)</f>
        <v>Mostly Recyclable Packaging</v>
      </c>
      <c r="Y202" s="16" t="str">
        <f>VLOOKUP(REMOVED!$F202,Recyclability!$B$4:$H$67,4,FALSE)</f>
        <v>N/A</v>
      </c>
    </row>
    <row r="203" spans="1:25" s="13" customFormat="1" ht="32.25" hidden="1" customHeight="1" x14ac:dyDescent="0.75">
      <c r="A203" s="14" t="s">
        <v>5411</v>
      </c>
      <c r="B203" s="14" t="e">
        <v>#N/A</v>
      </c>
      <c r="C203" s="15" t="s">
        <v>5412</v>
      </c>
      <c r="D203" s="14" t="e">
        <v>#N/A</v>
      </c>
      <c r="E203" s="14" t="s">
        <v>42</v>
      </c>
      <c r="F203" s="14" t="str">
        <f>VLOOKUP(A203,'English Version'!C:H,6,FALSE)</f>
        <v>M Tops</v>
      </c>
      <c r="G203" s="65" t="e">
        <f>VLOOKUP(A203,'English Version'!C:I,7,FALSE)</f>
        <v>#REF!</v>
      </c>
      <c r="H203" s="68" t="s">
        <v>25</v>
      </c>
      <c r="I203" s="68" t="s">
        <v>25</v>
      </c>
      <c r="J203" s="68" t="s">
        <v>25</v>
      </c>
      <c r="K203" s="68" t="s">
        <v>25</v>
      </c>
      <c r="L203" s="68" t="b">
        <f t="shared" si="3"/>
        <v>1</v>
      </c>
      <c r="M203" s="68" t="s">
        <v>20</v>
      </c>
      <c r="N203" s="68" t="s">
        <v>20</v>
      </c>
      <c r="O203" s="68" t="s">
        <v>20</v>
      </c>
      <c r="P203" s="70" t="str">
        <f>VLOOKUP(A203,'Mollie-Attribute check'!A:O,15,FALSE)</f>
        <v>No Applicable Sustainable Materials</v>
      </c>
      <c r="Q203" s="68" t="str">
        <f>VLOOKUP(A203,'CARLY LOOKUP CHECK'!A:B,2,FALSE)</f>
        <v>N/A</v>
      </c>
      <c r="R203" s="16" t="s">
        <v>20</v>
      </c>
      <c r="S203" s="14" t="s">
        <v>20</v>
      </c>
      <c r="T203" s="14" t="s">
        <v>20</v>
      </c>
      <c r="U203" s="14" t="s">
        <v>20</v>
      </c>
      <c r="V203" s="16" t="str">
        <f>VLOOKUP(REMOVED!$F203,'Recycled Content'!$B$4:$H$67,2,FALSE)</f>
        <v>Packaging Contains at least 60% recycled material</v>
      </c>
      <c r="W203" s="16" t="str">
        <f>VLOOKUP(REMOVED!$F203,'Recycled Content'!$B$4:$H$67,4,FALSE)</f>
        <v>Packaging Contains at least 65% recycled material</v>
      </c>
      <c r="X203" s="16" t="str">
        <f>VLOOKUP(REMOVED!$F203,Recyclability!$B$4:$H$67,2,FALSE)</f>
        <v>Mostly Recyclable Packaging</v>
      </c>
      <c r="Y203" s="16" t="str">
        <f>VLOOKUP(REMOVED!$F203,Recyclability!$B$4:$H$67,4,FALSE)</f>
        <v>N/A</v>
      </c>
    </row>
    <row r="204" spans="1:25" s="13" customFormat="1" ht="32.25" hidden="1" customHeight="1" x14ac:dyDescent="0.75">
      <c r="A204" s="14" t="s">
        <v>5413</v>
      </c>
      <c r="B204" s="14" t="e">
        <v>#N/A</v>
      </c>
      <c r="C204" s="15" t="s">
        <v>5414</v>
      </c>
      <c r="D204" s="14" t="e">
        <v>#N/A</v>
      </c>
      <c r="E204" s="14" t="s">
        <v>42</v>
      </c>
      <c r="F204" s="14" t="str">
        <f>VLOOKUP(A204,'English Version'!C:H,6,FALSE)</f>
        <v>M Tops</v>
      </c>
      <c r="G204" s="65" t="e">
        <f>VLOOKUP(A204,'English Version'!C:I,7,FALSE)</f>
        <v>#REF!</v>
      </c>
      <c r="H204" s="68" t="s">
        <v>25</v>
      </c>
      <c r="I204" s="68" t="s">
        <v>25</v>
      </c>
      <c r="J204" s="68" t="s">
        <v>25</v>
      </c>
      <c r="K204" s="68" t="s">
        <v>25</v>
      </c>
      <c r="L204" s="68" t="b">
        <f t="shared" si="3"/>
        <v>1</v>
      </c>
      <c r="M204" s="68" t="s">
        <v>20</v>
      </c>
      <c r="N204" s="68" t="s">
        <v>20</v>
      </c>
      <c r="O204" s="68" t="s">
        <v>20</v>
      </c>
      <c r="P204" s="70" t="str">
        <f>VLOOKUP(A204,'Mollie-Attribute check'!A:O,15,FALSE)</f>
        <v>No Applicable Sustainable Materials</v>
      </c>
      <c r="Q204" s="68" t="str">
        <f>VLOOKUP(A204,'CARLY LOOKUP CHECK'!A:B,2,FALSE)</f>
        <v>N/A</v>
      </c>
      <c r="R204" s="16" t="s">
        <v>20</v>
      </c>
      <c r="S204" s="14" t="s">
        <v>20</v>
      </c>
      <c r="T204" s="14" t="s">
        <v>20</v>
      </c>
      <c r="U204" s="14" t="s">
        <v>20</v>
      </c>
      <c r="V204" s="16" t="str">
        <f>VLOOKUP(REMOVED!$F204,'Recycled Content'!$B$4:$H$67,2,FALSE)</f>
        <v>Packaging Contains at least 60% recycled material</v>
      </c>
      <c r="W204" s="16" t="str">
        <f>VLOOKUP(REMOVED!$F204,'Recycled Content'!$B$4:$H$67,4,FALSE)</f>
        <v>Packaging Contains at least 65% recycled material</v>
      </c>
      <c r="X204" s="16" t="str">
        <f>VLOOKUP(REMOVED!$F204,Recyclability!$B$4:$H$67,2,FALSE)</f>
        <v>Mostly Recyclable Packaging</v>
      </c>
      <c r="Y204" s="16" t="str">
        <f>VLOOKUP(REMOVED!$F204,Recyclability!$B$4:$H$67,4,FALSE)</f>
        <v>N/A</v>
      </c>
    </row>
    <row r="205" spans="1:25" s="13" customFormat="1" ht="32.25" hidden="1" customHeight="1" x14ac:dyDescent="0.75">
      <c r="A205" s="14" t="s">
        <v>5415</v>
      </c>
      <c r="B205" s="14" t="e">
        <v>#N/A</v>
      </c>
      <c r="C205" s="15" t="s">
        <v>5416</v>
      </c>
      <c r="D205" s="14" t="e">
        <v>#N/A</v>
      </c>
      <c r="E205" s="14" t="s">
        <v>42</v>
      </c>
      <c r="F205" s="14" t="str">
        <f>VLOOKUP(A205,'English Version'!C:H,6,FALSE)</f>
        <v>M Tops</v>
      </c>
      <c r="G205" s="65" t="e">
        <f>VLOOKUP(A205,'English Version'!C:I,7,FALSE)</f>
        <v>#REF!</v>
      </c>
      <c r="H205" s="68" t="s">
        <v>298</v>
      </c>
      <c r="I205" s="68" t="s">
        <v>298</v>
      </c>
      <c r="J205" s="68" t="s">
        <v>298</v>
      </c>
      <c r="K205" s="68" t="s">
        <v>298</v>
      </c>
      <c r="L205" s="68" t="b">
        <f t="shared" si="3"/>
        <v>1</v>
      </c>
      <c r="M205" s="68" t="s">
        <v>20</v>
      </c>
      <c r="N205" s="68" t="s">
        <v>20</v>
      </c>
      <c r="O205" s="68" t="s">
        <v>20</v>
      </c>
      <c r="P205" s="70" t="str">
        <f>VLOOKUP(A205,'Mollie-Attribute check'!A:O,15,FALSE)</f>
        <v>No Applicable Sustainable Materials</v>
      </c>
      <c r="Q205" s="68" t="str">
        <f>VLOOKUP(A205,'CARLY LOOKUP CHECK'!A:B,2,FALSE)</f>
        <v>N/A</v>
      </c>
      <c r="R205" s="16" t="s">
        <v>20</v>
      </c>
      <c r="S205" s="14" t="s">
        <v>20</v>
      </c>
      <c r="T205" s="14" t="s">
        <v>20</v>
      </c>
      <c r="U205" s="14" t="s">
        <v>20</v>
      </c>
      <c r="V205" s="16" t="str">
        <f>VLOOKUP(REMOVED!$F205,'Recycled Content'!$B$4:$H$67,2,FALSE)</f>
        <v>Packaging Contains at least 60% recycled material</v>
      </c>
      <c r="W205" s="16" t="str">
        <f>VLOOKUP(REMOVED!$F205,'Recycled Content'!$B$4:$H$67,4,FALSE)</f>
        <v>Packaging Contains at least 65% recycled material</v>
      </c>
      <c r="X205" s="16" t="str">
        <f>VLOOKUP(REMOVED!$F205,Recyclability!$B$4:$H$67,2,FALSE)</f>
        <v>Mostly Recyclable Packaging</v>
      </c>
      <c r="Y205" s="16" t="str">
        <f>VLOOKUP(REMOVED!$F205,Recyclability!$B$4:$H$67,4,FALSE)</f>
        <v>N/A</v>
      </c>
    </row>
    <row r="206" spans="1:25" s="13" customFormat="1" ht="32.25" hidden="1" customHeight="1" x14ac:dyDescent="0.75">
      <c r="A206" s="14" t="s">
        <v>5417</v>
      </c>
      <c r="B206" s="14" t="e">
        <v>#N/A</v>
      </c>
      <c r="C206" s="15" t="s">
        <v>5418</v>
      </c>
      <c r="D206" s="14" t="e">
        <v>#N/A</v>
      </c>
      <c r="E206" s="14" t="s">
        <v>42</v>
      </c>
      <c r="F206" s="14" t="str">
        <f>VLOOKUP(A206,'English Version'!C:H,6,FALSE)</f>
        <v>M Tops</v>
      </c>
      <c r="G206" s="65" t="e">
        <f>VLOOKUP(A206,'English Version'!C:I,7,FALSE)</f>
        <v>#REF!</v>
      </c>
      <c r="H206" s="68" t="s">
        <v>298</v>
      </c>
      <c r="I206" s="68" t="s">
        <v>298</v>
      </c>
      <c r="J206" s="68" t="s">
        <v>298</v>
      </c>
      <c r="K206" s="68" t="s">
        <v>298</v>
      </c>
      <c r="L206" s="68" t="b">
        <f t="shared" si="3"/>
        <v>1</v>
      </c>
      <c r="M206" s="68" t="s">
        <v>20</v>
      </c>
      <c r="N206" s="68" t="s">
        <v>20</v>
      </c>
      <c r="O206" s="68" t="s">
        <v>20</v>
      </c>
      <c r="P206" s="70" t="str">
        <f>VLOOKUP(A206,'Mollie-Attribute check'!A:O,15,FALSE)</f>
        <v>No Applicable Sustainable Materials</v>
      </c>
      <c r="Q206" s="68" t="str">
        <f>VLOOKUP(A206,'CARLY LOOKUP CHECK'!A:B,2,FALSE)</f>
        <v>N/A</v>
      </c>
      <c r="R206" s="16" t="s">
        <v>20</v>
      </c>
      <c r="S206" s="14" t="s">
        <v>20</v>
      </c>
      <c r="T206" s="14" t="s">
        <v>20</v>
      </c>
      <c r="U206" s="14" t="s">
        <v>20</v>
      </c>
      <c r="V206" s="16" t="str">
        <f>VLOOKUP(REMOVED!$F206,'Recycled Content'!$B$4:$H$67,2,FALSE)</f>
        <v>Packaging Contains at least 60% recycled material</v>
      </c>
      <c r="W206" s="16" t="str">
        <f>VLOOKUP(REMOVED!$F206,'Recycled Content'!$B$4:$H$67,4,FALSE)</f>
        <v>Packaging Contains at least 65% recycled material</v>
      </c>
      <c r="X206" s="16" t="str">
        <f>VLOOKUP(REMOVED!$F206,Recyclability!$B$4:$H$67,2,FALSE)</f>
        <v>Mostly Recyclable Packaging</v>
      </c>
      <c r="Y206" s="16" t="str">
        <f>VLOOKUP(REMOVED!$F206,Recyclability!$B$4:$H$67,4,FALSE)</f>
        <v>N/A</v>
      </c>
    </row>
    <row r="207" spans="1:25" s="13" customFormat="1" ht="32.25" hidden="1" customHeight="1" x14ac:dyDescent="0.75">
      <c r="A207" s="14" t="s">
        <v>5419</v>
      </c>
      <c r="B207" s="14" t="e">
        <v>#N/A</v>
      </c>
      <c r="C207" s="15" t="s">
        <v>5420</v>
      </c>
      <c r="D207" s="14" t="e">
        <v>#N/A</v>
      </c>
      <c r="E207" s="14" t="s">
        <v>42</v>
      </c>
      <c r="F207" s="14" t="str">
        <f>VLOOKUP(A207,'English Version'!C:H,6,FALSE)</f>
        <v>M Tops</v>
      </c>
      <c r="G207" s="65" t="e">
        <f>VLOOKUP(A207,'English Version'!C:I,7,FALSE)</f>
        <v>#REF!</v>
      </c>
      <c r="H207" s="68" t="s">
        <v>298</v>
      </c>
      <c r="I207" s="68" t="s">
        <v>298</v>
      </c>
      <c r="J207" s="68" t="s">
        <v>298</v>
      </c>
      <c r="K207" s="68" t="s">
        <v>298</v>
      </c>
      <c r="L207" s="68" t="b">
        <f t="shared" si="3"/>
        <v>1</v>
      </c>
      <c r="M207" s="68" t="s">
        <v>20</v>
      </c>
      <c r="N207" s="68" t="s">
        <v>20</v>
      </c>
      <c r="O207" s="68" t="s">
        <v>20</v>
      </c>
      <c r="P207" s="70" t="str">
        <f>VLOOKUP(A207,'Mollie-Attribute check'!A:O,15,FALSE)</f>
        <v>No Applicable Sustainable Materials</v>
      </c>
      <c r="Q207" s="68" t="str">
        <f>VLOOKUP(A207,'CARLY LOOKUP CHECK'!A:B,2,FALSE)</f>
        <v>N/A</v>
      </c>
      <c r="R207" s="16" t="s">
        <v>20</v>
      </c>
      <c r="S207" s="14" t="s">
        <v>20</v>
      </c>
      <c r="T207" s="14" t="s">
        <v>20</v>
      </c>
      <c r="U207" s="14" t="s">
        <v>20</v>
      </c>
      <c r="V207" s="16" t="str">
        <f>VLOOKUP(REMOVED!$F207,'Recycled Content'!$B$4:$H$67,2,FALSE)</f>
        <v>Packaging Contains at least 60% recycled material</v>
      </c>
      <c r="W207" s="16" t="str">
        <f>VLOOKUP(REMOVED!$F207,'Recycled Content'!$B$4:$H$67,4,FALSE)</f>
        <v>Packaging Contains at least 65% recycled material</v>
      </c>
      <c r="X207" s="16" t="str">
        <f>VLOOKUP(REMOVED!$F207,Recyclability!$B$4:$H$67,2,FALSE)</f>
        <v>Mostly Recyclable Packaging</v>
      </c>
      <c r="Y207" s="16" t="str">
        <f>VLOOKUP(REMOVED!$F207,Recyclability!$B$4:$H$67,4,FALSE)</f>
        <v>N/A</v>
      </c>
    </row>
    <row r="208" spans="1:25" s="13" customFormat="1" ht="32.25" hidden="1" customHeight="1" x14ac:dyDescent="0.75">
      <c r="A208" s="14" t="s">
        <v>5421</v>
      </c>
      <c r="B208" s="14" t="e">
        <v>#N/A</v>
      </c>
      <c r="C208" s="15" t="s">
        <v>5422</v>
      </c>
      <c r="D208" s="14" t="e">
        <v>#N/A</v>
      </c>
      <c r="E208" s="14" t="s">
        <v>42</v>
      </c>
      <c r="F208" s="14" t="str">
        <f>VLOOKUP(A208,'English Version'!C:H,6,FALSE)</f>
        <v>M Tops</v>
      </c>
      <c r="G208" s="65" t="e">
        <f>VLOOKUP(A208,'English Version'!C:I,7,FALSE)</f>
        <v>#REF!</v>
      </c>
      <c r="H208" s="68" t="s">
        <v>298</v>
      </c>
      <c r="I208" s="68" t="s">
        <v>298</v>
      </c>
      <c r="J208" s="68" t="s">
        <v>298</v>
      </c>
      <c r="K208" s="68" t="s">
        <v>298</v>
      </c>
      <c r="L208" s="68" t="b">
        <f t="shared" si="3"/>
        <v>1</v>
      </c>
      <c r="M208" s="68" t="s">
        <v>20</v>
      </c>
      <c r="N208" s="68" t="s">
        <v>20</v>
      </c>
      <c r="O208" s="68" t="s">
        <v>20</v>
      </c>
      <c r="P208" s="70" t="str">
        <f>VLOOKUP(A208,'Mollie-Attribute check'!A:O,15,FALSE)</f>
        <v>No Applicable Sustainable Materials</v>
      </c>
      <c r="Q208" s="68" t="str">
        <f>VLOOKUP(A208,'CARLY LOOKUP CHECK'!A:B,2,FALSE)</f>
        <v>N/A</v>
      </c>
      <c r="R208" s="16" t="s">
        <v>20</v>
      </c>
      <c r="S208" s="14" t="s">
        <v>20</v>
      </c>
      <c r="T208" s="14" t="s">
        <v>20</v>
      </c>
      <c r="U208" s="14" t="s">
        <v>20</v>
      </c>
      <c r="V208" s="16" t="str">
        <f>VLOOKUP(REMOVED!$F208,'Recycled Content'!$B$4:$H$67,2,FALSE)</f>
        <v>Packaging Contains at least 60% recycled material</v>
      </c>
      <c r="W208" s="16" t="str">
        <f>VLOOKUP(REMOVED!$F208,'Recycled Content'!$B$4:$H$67,4,FALSE)</f>
        <v>Packaging Contains at least 65% recycled material</v>
      </c>
      <c r="X208" s="16" t="str">
        <f>VLOOKUP(REMOVED!$F208,Recyclability!$B$4:$H$67,2,FALSE)</f>
        <v>Mostly Recyclable Packaging</v>
      </c>
      <c r="Y208" s="16" t="str">
        <f>VLOOKUP(REMOVED!$F208,Recyclability!$B$4:$H$67,4,FALSE)</f>
        <v>N/A</v>
      </c>
    </row>
    <row r="209" spans="1:25" s="13" customFormat="1" ht="32.25" hidden="1" customHeight="1" x14ac:dyDescent="0.75">
      <c r="A209" s="14" t="s">
        <v>5423</v>
      </c>
      <c r="B209" s="14" t="e">
        <v>#N/A</v>
      </c>
      <c r="C209" s="15" t="s">
        <v>5424</v>
      </c>
      <c r="D209" s="14" t="e">
        <v>#N/A</v>
      </c>
      <c r="E209" s="14" t="s">
        <v>42</v>
      </c>
      <c r="F209" s="14" t="str">
        <f>VLOOKUP(A209,'English Version'!C:H,6,FALSE)</f>
        <v>M Tops</v>
      </c>
      <c r="G209" s="65" t="e">
        <f>VLOOKUP(A209,'English Version'!C:I,7,FALSE)</f>
        <v>#REF!</v>
      </c>
      <c r="H209" s="68" t="s">
        <v>298</v>
      </c>
      <c r="I209" s="68" t="s">
        <v>298</v>
      </c>
      <c r="J209" s="68" t="s">
        <v>298</v>
      </c>
      <c r="K209" s="68" t="s">
        <v>298</v>
      </c>
      <c r="L209" s="68" t="b">
        <f t="shared" si="3"/>
        <v>1</v>
      </c>
      <c r="M209" s="68" t="s">
        <v>20</v>
      </c>
      <c r="N209" s="68" t="s">
        <v>20</v>
      </c>
      <c r="O209" s="68" t="s">
        <v>20</v>
      </c>
      <c r="P209" s="70" t="str">
        <f>VLOOKUP(A209,'Mollie-Attribute check'!A:O,15,FALSE)</f>
        <v>No Applicable Sustainable Materials</v>
      </c>
      <c r="Q209" s="68" t="str">
        <f>VLOOKUP(A209,'CARLY LOOKUP CHECK'!A:B,2,FALSE)</f>
        <v>N/A</v>
      </c>
      <c r="R209" s="16" t="s">
        <v>20</v>
      </c>
      <c r="S209" s="14" t="s">
        <v>20</v>
      </c>
      <c r="T209" s="14" t="s">
        <v>20</v>
      </c>
      <c r="U209" s="14" t="s">
        <v>20</v>
      </c>
      <c r="V209" s="16" t="str">
        <f>VLOOKUP(REMOVED!$F209,'Recycled Content'!$B$4:$H$67,2,FALSE)</f>
        <v>Packaging Contains at least 60% recycled material</v>
      </c>
      <c r="W209" s="16" t="str">
        <f>VLOOKUP(REMOVED!$F209,'Recycled Content'!$B$4:$H$67,4,FALSE)</f>
        <v>Packaging Contains at least 65% recycled material</v>
      </c>
      <c r="X209" s="16" t="str">
        <f>VLOOKUP(REMOVED!$F209,Recyclability!$B$4:$H$67,2,FALSE)</f>
        <v>Mostly Recyclable Packaging</v>
      </c>
      <c r="Y209" s="16" t="str">
        <f>VLOOKUP(REMOVED!$F209,Recyclability!$B$4:$H$67,4,FALSE)</f>
        <v>N/A</v>
      </c>
    </row>
    <row r="210" spans="1:25" s="13" customFormat="1" ht="32.25" hidden="1" customHeight="1" x14ac:dyDescent="0.75">
      <c r="A210" s="14" t="s">
        <v>5425</v>
      </c>
      <c r="B210" s="14" t="s">
        <v>6110</v>
      </c>
      <c r="C210" s="15" t="s">
        <v>5426</v>
      </c>
      <c r="D210" s="14" t="s">
        <v>5427</v>
      </c>
      <c r="E210" s="14" t="s">
        <v>42</v>
      </c>
      <c r="F210" s="14" t="str">
        <f>VLOOKUP(A210,'English Version'!C:H,6,FALSE)</f>
        <v>M Tops</v>
      </c>
      <c r="G210" s="65" t="e">
        <f>VLOOKUP(A210,'English Version'!C:I,7,FALSE)</f>
        <v>#REF!</v>
      </c>
      <c r="H210" s="68" t="s">
        <v>25</v>
      </c>
      <c r="I210" s="68" t="s">
        <v>25</v>
      </c>
      <c r="J210" s="68" t="s">
        <v>25</v>
      </c>
      <c r="K210" s="68" t="s">
        <v>25</v>
      </c>
      <c r="L210" s="68" t="b">
        <f t="shared" si="3"/>
        <v>1</v>
      </c>
      <c r="M210" s="68" t="s">
        <v>20</v>
      </c>
      <c r="N210" s="68" t="s">
        <v>20</v>
      </c>
      <c r="O210" s="68" t="s">
        <v>20</v>
      </c>
      <c r="P210" s="70" t="str">
        <f>VLOOKUP(A210,'Mollie-Attribute check'!A:O,15,FALSE)</f>
        <v>No Applicable Sustainable Materials</v>
      </c>
      <c r="Q210" s="68" t="str">
        <f>VLOOKUP(A210,'CARLY LOOKUP CHECK'!A:B,2,FALSE)</f>
        <v>N/A</v>
      </c>
      <c r="R210" s="16" t="s">
        <v>20</v>
      </c>
      <c r="S210" s="14" t="s">
        <v>20</v>
      </c>
      <c r="T210" s="14" t="s">
        <v>20</v>
      </c>
      <c r="U210" s="14" t="s">
        <v>20</v>
      </c>
      <c r="V210" s="16" t="str">
        <f>VLOOKUP(REMOVED!$F210,'Recycled Content'!$B$4:$H$67,2,FALSE)</f>
        <v>Packaging Contains at least 60% recycled material</v>
      </c>
      <c r="W210" s="16" t="str">
        <f>VLOOKUP(REMOVED!$F210,'Recycled Content'!$B$4:$H$67,4,FALSE)</f>
        <v>Packaging Contains at least 65% recycled material</v>
      </c>
      <c r="X210" s="16" t="str">
        <f>VLOOKUP(REMOVED!$F210,Recyclability!$B$4:$H$67,2,FALSE)</f>
        <v>Mostly Recyclable Packaging</v>
      </c>
      <c r="Y210" s="16" t="str">
        <f>VLOOKUP(REMOVED!$F210,Recyclability!$B$4:$H$67,4,FALSE)</f>
        <v>N/A</v>
      </c>
    </row>
    <row r="211" spans="1:25" s="13" customFormat="1" ht="32.25" hidden="1" customHeight="1" x14ac:dyDescent="0.75">
      <c r="A211" s="14" t="s">
        <v>5428</v>
      </c>
      <c r="B211" s="14" t="s">
        <v>6111</v>
      </c>
      <c r="C211" s="15" t="s">
        <v>1825</v>
      </c>
      <c r="D211" s="14" t="s">
        <v>5429</v>
      </c>
      <c r="E211" s="14" t="s">
        <v>42</v>
      </c>
      <c r="F211" s="14" t="str">
        <f>VLOOKUP(A211,'English Version'!C:H,6,FALSE)</f>
        <v>M Tops</v>
      </c>
      <c r="G211" s="65" t="e">
        <f>VLOOKUP(A211,'English Version'!C:I,7,FALSE)</f>
        <v>#REF!</v>
      </c>
      <c r="H211" s="68" t="s">
        <v>298</v>
      </c>
      <c r="I211" s="68" t="s">
        <v>298</v>
      </c>
      <c r="J211" s="68" t="s">
        <v>298</v>
      </c>
      <c r="K211" s="68" t="s">
        <v>298</v>
      </c>
      <c r="L211" s="68" t="b">
        <f t="shared" si="3"/>
        <v>1</v>
      </c>
      <c r="M211" s="68" t="s">
        <v>20</v>
      </c>
      <c r="N211" s="68" t="s">
        <v>20</v>
      </c>
      <c r="O211" s="68" t="s">
        <v>20</v>
      </c>
      <c r="P211" s="70" t="str">
        <f>VLOOKUP(A211,'Mollie-Attribute check'!A:O,15,FALSE)</f>
        <v>No Applicable Sustainable Materials</v>
      </c>
      <c r="Q211" s="68" t="str">
        <f>VLOOKUP(A211,'CARLY LOOKUP CHECK'!A:B,2,FALSE)</f>
        <v>N/A</v>
      </c>
      <c r="R211" s="16" t="s">
        <v>20</v>
      </c>
      <c r="S211" s="14" t="s">
        <v>20</v>
      </c>
      <c r="T211" s="14" t="s">
        <v>20</v>
      </c>
      <c r="U211" s="14" t="s">
        <v>20</v>
      </c>
      <c r="V211" s="16" t="str">
        <f>VLOOKUP(REMOVED!$F211,'Recycled Content'!$B$4:$H$67,2,FALSE)</f>
        <v>Packaging Contains at least 60% recycled material</v>
      </c>
      <c r="W211" s="16" t="str">
        <f>VLOOKUP(REMOVED!$F211,'Recycled Content'!$B$4:$H$67,4,FALSE)</f>
        <v>Packaging Contains at least 65% recycled material</v>
      </c>
      <c r="X211" s="16" t="str">
        <f>VLOOKUP(REMOVED!$F211,Recyclability!$B$4:$H$67,2,FALSE)</f>
        <v>Mostly Recyclable Packaging</v>
      </c>
      <c r="Y211" s="16" t="str">
        <f>VLOOKUP(REMOVED!$F211,Recyclability!$B$4:$H$67,4,FALSE)</f>
        <v>N/A</v>
      </c>
    </row>
    <row r="212" spans="1:25" s="13" customFormat="1" ht="32.25" hidden="1" customHeight="1" x14ac:dyDescent="0.75">
      <c r="A212" s="14" t="s">
        <v>5430</v>
      </c>
      <c r="B212" s="14" t="e">
        <v>#N/A</v>
      </c>
      <c r="C212" s="15" t="s">
        <v>5431</v>
      </c>
      <c r="D212" s="14" t="e">
        <v>#N/A</v>
      </c>
      <c r="E212" s="14" t="s">
        <v>42</v>
      </c>
      <c r="F212" s="14" t="str">
        <f>VLOOKUP(A212,'English Version'!C:H,6,FALSE)</f>
        <v>M Tops</v>
      </c>
      <c r="G212" s="65" t="e">
        <f>VLOOKUP(A212,'English Version'!C:I,7,FALSE)</f>
        <v>#REF!</v>
      </c>
      <c r="H212" s="68" t="s">
        <v>43</v>
      </c>
      <c r="I212" s="68" t="s">
        <v>43</v>
      </c>
      <c r="J212" s="68" t="s">
        <v>43</v>
      </c>
      <c r="K212" s="68" t="s">
        <v>43</v>
      </c>
      <c r="L212" s="68" t="b">
        <f t="shared" si="3"/>
        <v>1</v>
      </c>
      <c r="M212" s="68" t="s">
        <v>20</v>
      </c>
      <c r="N212" s="68" t="s">
        <v>20</v>
      </c>
      <c r="O212" s="68" t="s">
        <v>20</v>
      </c>
      <c r="P212" s="70" t="str">
        <f>VLOOKUP(A212,'Mollie-Attribute check'!A:O,15,FALSE)</f>
        <v>Organic Cotton</v>
      </c>
      <c r="Q212" s="68" t="str">
        <f>VLOOKUP(A212,'CARLY LOOKUP CHECK'!A:B,2,FALSE)</f>
        <v>N/A</v>
      </c>
      <c r="R212" s="16" t="s">
        <v>20</v>
      </c>
      <c r="S212" s="14" t="s">
        <v>20</v>
      </c>
      <c r="T212" s="14" t="s">
        <v>20</v>
      </c>
      <c r="U212" s="14" t="s">
        <v>20</v>
      </c>
      <c r="V212" s="16" t="str">
        <f>VLOOKUP(REMOVED!$F212,'Recycled Content'!$B$4:$H$67,2,FALSE)</f>
        <v>Packaging Contains at least 60% recycled material</v>
      </c>
      <c r="W212" s="16" t="str">
        <f>VLOOKUP(REMOVED!$F212,'Recycled Content'!$B$4:$H$67,4,FALSE)</f>
        <v>Packaging Contains at least 65% recycled material</v>
      </c>
      <c r="X212" s="16" t="str">
        <f>VLOOKUP(REMOVED!$F212,Recyclability!$B$4:$H$67,2,FALSE)</f>
        <v>Mostly Recyclable Packaging</v>
      </c>
      <c r="Y212" s="16" t="str">
        <f>VLOOKUP(REMOVED!$F212,Recyclability!$B$4:$H$67,4,FALSE)</f>
        <v>N/A</v>
      </c>
    </row>
    <row r="213" spans="1:25" s="13" customFormat="1" ht="32.25" hidden="1" customHeight="1" x14ac:dyDescent="0.75">
      <c r="A213" s="14" t="s">
        <v>5432</v>
      </c>
      <c r="B213" s="14" t="s">
        <v>6112</v>
      </c>
      <c r="C213" s="15" t="s">
        <v>5433</v>
      </c>
      <c r="D213" s="14" t="s">
        <v>5434</v>
      </c>
      <c r="E213" s="14" t="s">
        <v>42</v>
      </c>
      <c r="F213" s="14" t="str">
        <f>VLOOKUP(A213,'English Version'!C:H,6,FALSE)</f>
        <v>M Tops</v>
      </c>
      <c r="G213" s="65" t="e">
        <f>VLOOKUP(A213,'English Version'!C:I,7,FALSE)</f>
        <v>#REF!</v>
      </c>
      <c r="H213" s="68" t="s">
        <v>43</v>
      </c>
      <c r="I213" s="68" t="s">
        <v>43</v>
      </c>
      <c r="J213" s="68" t="s">
        <v>43</v>
      </c>
      <c r="K213" s="68" t="s">
        <v>43</v>
      </c>
      <c r="L213" s="68" t="b">
        <f t="shared" si="3"/>
        <v>1</v>
      </c>
      <c r="M213" s="68" t="s">
        <v>20</v>
      </c>
      <c r="N213" s="68" t="s">
        <v>20</v>
      </c>
      <c r="O213" s="68" t="s">
        <v>20</v>
      </c>
      <c r="P213" s="70" t="str">
        <f>VLOOKUP(A213,'Mollie-Attribute check'!A:O,15,FALSE)</f>
        <v>Organic Cotton</v>
      </c>
      <c r="Q213" s="68" t="str">
        <f>VLOOKUP(A213,'CARLY LOOKUP CHECK'!A:B,2,FALSE)</f>
        <v>N/A</v>
      </c>
      <c r="R213" s="16" t="s">
        <v>20</v>
      </c>
      <c r="S213" s="14" t="s">
        <v>20</v>
      </c>
      <c r="T213" s="14" t="s">
        <v>20</v>
      </c>
      <c r="U213" s="14" t="s">
        <v>20</v>
      </c>
      <c r="V213" s="16" t="str">
        <f>VLOOKUP(REMOVED!$F213,'Recycled Content'!$B$4:$H$67,2,FALSE)</f>
        <v>Packaging Contains at least 60% recycled material</v>
      </c>
      <c r="W213" s="16" t="str">
        <f>VLOOKUP(REMOVED!$F213,'Recycled Content'!$B$4:$H$67,4,FALSE)</f>
        <v>Packaging Contains at least 65% recycled material</v>
      </c>
      <c r="X213" s="16" t="str">
        <f>VLOOKUP(REMOVED!$F213,Recyclability!$B$4:$H$67,2,FALSE)</f>
        <v>Mostly Recyclable Packaging</v>
      </c>
      <c r="Y213" s="16" t="str">
        <f>VLOOKUP(REMOVED!$F213,Recyclability!$B$4:$H$67,4,FALSE)</f>
        <v>N/A</v>
      </c>
    </row>
    <row r="214" spans="1:25" s="13" customFormat="1" ht="32.25" hidden="1" customHeight="1" x14ac:dyDescent="0.75">
      <c r="A214" s="14" t="s">
        <v>5435</v>
      </c>
      <c r="B214" s="14" t="e">
        <v>#N/A</v>
      </c>
      <c r="C214" s="15" t="s">
        <v>5436</v>
      </c>
      <c r="D214" s="14" t="e">
        <v>#N/A</v>
      </c>
      <c r="E214" s="14" t="s">
        <v>42</v>
      </c>
      <c r="F214" s="14" t="str">
        <f>VLOOKUP(A214,'English Version'!C:H,6,FALSE)</f>
        <v>M Tops</v>
      </c>
      <c r="G214" s="65" t="e">
        <f>VLOOKUP(A214,'English Version'!C:I,7,FALSE)</f>
        <v>#REF!</v>
      </c>
      <c r="H214" s="68" t="s">
        <v>298</v>
      </c>
      <c r="I214" s="68" t="s">
        <v>298</v>
      </c>
      <c r="J214" s="68" t="s">
        <v>298</v>
      </c>
      <c r="K214" s="68" t="s">
        <v>298</v>
      </c>
      <c r="L214" s="68" t="b">
        <f t="shared" si="3"/>
        <v>1</v>
      </c>
      <c r="M214" s="68" t="s">
        <v>20</v>
      </c>
      <c r="N214" s="68" t="s">
        <v>20</v>
      </c>
      <c r="O214" s="68" t="s">
        <v>20</v>
      </c>
      <c r="P214" s="70" t="str">
        <f>VLOOKUP(A214,'Mollie-Attribute check'!A:O,15,FALSE)</f>
        <v>No Applicable Sustainable Materials</v>
      </c>
      <c r="Q214" s="68" t="str">
        <f>VLOOKUP(A214,'CARLY LOOKUP CHECK'!A:B,2,FALSE)</f>
        <v>N/A</v>
      </c>
      <c r="R214" s="16" t="s">
        <v>20</v>
      </c>
      <c r="S214" s="14" t="s">
        <v>20</v>
      </c>
      <c r="T214" s="14" t="s">
        <v>20</v>
      </c>
      <c r="U214" s="14" t="s">
        <v>20</v>
      </c>
      <c r="V214" s="16" t="str">
        <f>VLOOKUP(REMOVED!$F214,'Recycled Content'!$B$4:$H$67,2,FALSE)</f>
        <v>Packaging Contains at least 60% recycled material</v>
      </c>
      <c r="W214" s="16" t="str">
        <f>VLOOKUP(REMOVED!$F214,'Recycled Content'!$B$4:$H$67,4,FALSE)</f>
        <v>Packaging Contains at least 65% recycled material</v>
      </c>
      <c r="X214" s="16" t="str">
        <f>VLOOKUP(REMOVED!$F214,Recyclability!$B$4:$H$67,2,FALSE)</f>
        <v>Mostly Recyclable Packaging</v>
      </c>
      <c r="Y214" s="16" t="str">
        <f>VLOOKUP(REMOVED!$F214,Recyclability!$B$4:$H$67,4,FALSE)</f>
        <v>N/A</v>
      </c>
    </row>
    <row r="215" spans="1:25" s="13" customFormat="1" ht="32.25" hidden="1" customHeight="1" x14ac:dyDescent="0.75">
      <c r="A215" s="14" t="s">
        <v>5437</v>
      </c>
      <c r="B215" s="14" t="s">
        <v>6113</v>
      </c>
      <c r="C215" s="15" t="s">
        <v>5438</v>
      </c>
      <c r="D215" s="14" t="s">
        <v>5439</v>
      </c>
      <c r="E215" s="14" t="s">
        <v>42</v>
      </c>
      <c r="F215" s="14" t="str">
        <f>VLOOKUP(A215,'English Version'!C:H,6,FALSE)</f>
        <v>M Tops</v>
      </c>
      <c r="G215" s="65" t="e">
        <f>VLOOKUP(A215,'English Version'!C:I,7,FALSE)</f>
        <v>#REF!</v>
      </c>
      <c r="H215" s="68" t="s">
        <v>25</v>
      </c>
      <c r="I215" s="68" t="s">
        <v>25</v>
      </c>
      <c r="J215" s="68" t="s">
        <v>25</v>
      </c>
      <c r="K215" s="68" t="s">
        <v>25</v>
      </c>
      <c r="L215" s="68" t="b">
        <f t="shared" si="3"/>
        <v>1</v>
      </c>
      <c r="M215" s="68" t="s">
        <v>20</v>
      </c>
      <c r="N215" s="68" t="s">
        <v>20</v>
      </c>
      <c r="O215" s="68" t="s">
        <v>20</v>
      </c>
      <c r="P215" s="70" t="str">
        <f>VLOOKUP(A215,'Mollie-Attribute check'!A:O,15,FALSE)</f>
        <v>No Applicable Sustainable Materials</v>
      </c>
      <c r="Q215" s="68" t="str">
        <f>VLOOKUP(A215,'CARLY LOOKUP CHECK'!A:B,2,FALSE)</f>
        <v>N/A</v>
      </c>
      <c r="R215" s="16" t="s">
        <v>20</v>
      </c>
      <c r="S215" s="14" t="s">
        <v>20</v>
      </c>
      <c r="T215" s="14" t="s">
        <v>20</v>
      </c>
      <c r="U215" s="14" t="s">
        <v>20</v>
      </c>
      <c r="V215" s="16" t="str">
        <f>VLOOKUP(REMOVED!$F215,'Recycled Content'!$B$4:$H$67,2,FALSE)</f>
        <v>Packaging Contains at least 60% recycled material</v>
      </c>
      <c r="W215" s="16" t="str">
        <f>VLOOKUP(REMOVED!$F215,'Recycled Content'!$B$4:$H$67,4,FALSE)</f>
        <v>Packaging Contains at least 65% recycled material</v>
      </c>
      <c r="X215" s="16" t="str">
        <f>VLOOKUP(REMOVED!$F215,Recyclability!$B$4:$H$67,2,FALSE)</f>
        <v>Mostly Recyclable Packaging</v>
      </c>
      <c r="Y215" s="16" t="str">
        <f>VLOOKUP(REMOVED!$F215,Recyclability!$B$4:$H$67,4,FALSE)</f>
        <v>N/A</v>
      </c>
    </row>
    <row r="216" spans="1:25" s="13" customFormat="1" ht="32.25" hidden="1" customHeight="1" x14ac:dyDescent="0.75">
      <c r="A216" s="14" t="s">
        <v>5440</v>
      </c>
      <c r="B216" s="14" t="e">
        <v>#N/A</v>
      </c>
      <c r="C216" s="15" t="s">
        <v>5441</v>
      </c>
      <c r="D216" s="14" t="e">
        <v>#N/A</v>
      </c>
      <c r="E216" s="14" t="s">
        <v>42</v>
      </c>
      <c r="F216" s="14" t="str">
        <f>VLOOKUP(A216,'English Version'!C:H,6,FALSE)</f>
        <v>M Tops</v>
      </c>
      <c r="G216" s="65" t="e">
        <f>VLOOKUP(A216,'English Version'!C:I,7,FALSE)</f>
        <v>#REF!</v>
      </c>
      <c r="H216" s="68" t="s">
        <v>43</v>
      </c>
      <c r="I216" s="68" t="s">
        <v>43</v>
      </c>
      <c r="J216" s="68" t="s">
        <v>43</v>
      </c>
      <c r="K216" s="68" t="s">
        <v>43</v>
      </c>
      <c r="L216" s="68" t="b">
        <f t="shared" si="3"/>
        <v>1</v>
      </c>
      <c r="M216" s="68" t="s">
        <v>20</v>
      </c>
      <c r="N216" s="68" t="s">
        <v>20</v>
      </c>
      <c r="O216" s="68" t="s">
        <v>20</v>
      </c>
      <c r="P216" s="70" t="str">
        <f>VLOOKUP(A216,'Mollie-Attribute check'!A:O,15,FALSE)</f>
        <v>Organic Cotton</v>
      </c>
      <c r="Q216" s="68" t="str">
        <f>VLOOKUP(A216,'CARLY LOOKUP CHECK'!A:B,2,FALSE)</f>
        <v>N/A</v>
      </c>
      <c r="R216" s="16" t="s">
        <v>20</v>
      </c>
      <c r="S216" s="14" t="s">
        <v>20</v>
      </c>
      <c r="T216" s="14" t="s">
        <v>20</v>
      </c>
      <c r="U216" s="14" t="s">
        <v>20</v>
      </c>
      <c r="V216" s="16" t="str">
        <f>VLOOKUP(REMOVED!$F216,'Recycled Content'!$B$4:$H$67,2,FALSE)</f>
        <v>Packaging Contains at least 60% recycled material</v>
      </c>
      <c r="W216" s="16" t="str">
        <f>VLOOKUP(REMOVED!$F216,'Recycled Content'!$B$4:$H$67,4,FALSE)</f>
        <v>Packaging Contains at least 65% recycled material</v>
      </c>
      <c r="X216" s="16" t="str">
        <f>VLOOKUP(REMOVED!$F216,Recyclability!$B$4:$H$67,2,FALSE)</f>
        <v>Mostly Recyclable Packaging</v>
      </c>
      <c r="Y216" s="16" t="str">
        <f>VLOOKUP(REMOVED!$F216,Recyclability!$B$4:$H$67,4,FALSE)</f>
        <v>N/A</v>
      </c>
    </row>
    <row r="217" spans="1:25" s="13" customFormat="1" ht="32.25" hidden="1" customHeight="1" x14ac:dyDescent="0.75">
      <c r="A217" s="14" t="s">
        <v>5442</v>
      </c>
      <c r="B217" s="14" t="e">
        <v>#N/A</v>
      </c>
      <c r="C217" s="15" t="s">
        <v>1874</v>
      </c>
      <c r="D217" s="14" t="e">
        <v>#N/A</v>
      </c>
      <c r="E217" s="14" t="s">
        <v>42</v>
      </c>
      <c r="F217" s="14" t="str">
        <f>VLOOKUP(A217,'English Version'!C:H,6,FALSE)</f>
        <v>M Tops</v>
      </c>
      <c r="G217" s="65" t="e">
        <f>VLOOKUP(A217,'English Version'!C:I,7,FALSE)</f>
        <v>#REF!</v>
      </c>
      <c r="H217" s="68" t="s">
        <v>298</v>
      </c>
      <c r="I217" s="68" t="s">
        <v>298</v>
      </c>
      <c r="J217" s="68" t="s">
        <v>298</v>
      </c>
      <c r="K217" s="68" t="s">
        <v>298</v>
      </c>
      <c r="L217" s="68" t="b">
        <f t="shared" si="3"/>
        <v>1</v>
      </c>
      <c r="M217" s="68" t="s">
        <v>20</v>
      </c>
      <c r="N217" s="68" t="s">
        <v>20</v>
      </c>
      <c r="O217" s="68" t="s">
        <v>20</v>
      </c>
      <c r="P217" s="70" t="str">
        <f>VLOOKUP(A217,'Mollie-Attribute check'!A:O,15,FALSE)</f>
        <v>No Applicable Sustainable Materials</v>
      </c>
      <c r="Q217" s="68" t="str">
        <f>VLOOKUP(A217,'CARLY LOOKUP CHECK'!A:B,2,FALSE)</f>
        <v>N/A</v>
      </c>
      <c r="R217" s="16" t="s">
        <v>20</v>
      </c>
      <c r="S217" s="14" t="s">
        <v>20</v>
      </c>
      <c r="T217" s="14" t="s">
        <v>20</v>
      </c>
      <c r="U217" s="14" t="s">
        <v>20</v>
      </c>
      <c r="V217" s="16" t="str">
        <f>VLOOKUP(REMOVED!$F217,'Recycled Content'!$B$4:$H$67,2,FALSE)</f>
        <v>Packaging Contains at least 60% recycled material</v>
      </c>
      <c r="W217" s="16" t="str">
        <f>VLOOKUP(REMOVED!$F217,'Recycled Content'!$B$4:$H$67,4,FALSE)</f>
        <v>Packaging Contains at least 65% recycled material</v>
      </c>
      <c r="X217" s="16" t="str">
        <f>VLOOKUP(REMOVED!$F217,Recyclability!$B$4:$H$67,2,FALSE)</f>
        <v>Mostly Recyclable Packaging</v>
      </c>
      <c r="Y217" s="16" t="str">
        <f>VLOOKUP(REMOVED!$F217,Recyclability!$B$4:$H$67,4,FALSE)</f>
        <v>N/A</v>
      </c>
    </row>
    <row r="218" spans="1:25" s="13" customFormat="1" ht="32.25" hidden="1" customHeight="1" x14ac:dyDescent="0.75">
      <c r="A218" s="14" t="s">
        <v>5443</v>
      </c>
      <c r="B218" s="14" t="e">
        <v>#N/A</v>
      </c>
      <c r="C218" s="15" t="s">
        <v>5444</v>
      </c>
      <c r="D218" s="14" t="e">
        <v>#N/A</v>
      </c>
      <c r="E218" s="14" t="s">
        <v>42</v>
      </c>
      <c r="F218" s="14" t="str">
        <f>VLOOKUP(A218,'English Version'!C:H,6,FALSE)</f>
        <v>M Tops</v>
      </c>
      <c r="G218" s="65" t="e">
        <f>VLOOKUP(A218,'English Version'!C:I,7,FALSE)</f>
        <v>#REF!</v>
      </c>
      <c r="H218" s="68" t="s">
        <v>298</v>
      </c>
      <c r="I218" s="68" t="s">
        <v>298</v>
      </c>
      <c r="J218" s="68" t="s">
        <v>298</v>
      </c>
      <c r="K218" s="68" t="s">
        <v>298</v>
      </c>
      <c r="L218" s="68" t="b">
        <f t="shared" si="3"/>
        <v>1</v>
      </c>
      <c r="M218" s="68" t="s">
        <v>20</v>
      </c>
      <c r="N218" s="68" t="s">
        <v>20</v>
      </c>
      <c r="O218" s="68" t="s">
        <v>20</v>
      </c>
      <c r="P218" s="70" t="str">
        <f>VLOOKUP(A218,'Mollie-Attribute check'!A:O,15,FALSE)</f>
        <v>Organic Cotton</v>
      </c>
      <c r="Q218" s="68" t="str">
        <f>VLOOKUP(A218,'CARLY LOOKUP CHECK'!A:B,2,FALSE)</f>
        <v>N/A</v>
      </c>
      <c r="R218" s="16" t="s">
        <v>20</v>
      </c>
      <c r="S218" s="14" t="s">
        <v>20</v>
      </c>
      <c r="T218" s="14" t="s">
        <v>20</v>
      </c>
      <c r="U218" s="14" t="s">
        <v>20</v>
      </c>
      <c r="V218" s="16" t="str">
        <f>VLOOKUP(REMOVED!$F218,'Recycled Content'!$B$4:$H$67,2,FALSE)</f>
        <v>Packaging Contains at least 60% recycled material</v>
      </c>
      <c r="W218" s="16" t="str">
        <f>VLOOKUP(REMOVED!$F218,'Recycled Content'!$B$4:$H$67,4,FALSE)</f>
        <v>Packaging Contains at least 65% recycled material</v>
      </c>
      <c r="X218" s="16" t="str">
        <f>VLOOKUP(REMOVED!$F218,Recyclability!$B$4:$H$67,2,FALSE)</f>
        <v>Mostly Recyclable Packaging</v>
      </c>
      <c r="Y218" s="16" t="str">
        <f>VLOOKUP(REMOVED!$F218,Recyclability!$B$4:$H$67,4,FALSE)</f>
        <v>N/A</v>
      </c>
    </row>
    <row r="219" spans="1:25" s="13" customFormat="1" ht="32.25" hidden="1" customHeight="1" x14ac:dyDescent="0.75">
      <c r="A219" s="14" t="s">
        <v>5445</v>
      </c>
      <c r="B219" s="14" t="s">
        <v>6114</v>
      </c>
      <c r="C219" s="15" t="s">
        <v>5446</v>
      </c>
      <c r="D219" s="14" t="s">
        <v>5447</v>
      </c>
      <c r="E219" s="14" t="s">
        <v>42</v>
      </c>
      <c r="F219" s="14" t="str">
        <f>VLOOKUP(A219,'English Version'!C:H,6,FALSE)</f>
        <v>M Tops</v>
      </c>
      <c r="G219" s="65" t="e">
        <f>VLOOKUP(A219,'English Version'!C:I,7,FALSE)</f>
        <v>#REF!</v>
      </c>
      <c r="H219" s="68" t="s">
        <v>43</v>
      </c>
      <c r="I219" s="68" t="s">
        <v>43</v>
      </c>
      <c r="J219" s="68" t="s">
        <v>43</v>
      </c>
      <c r="K219" s="68" t="s">
        <v>43</v>
      </c>
      <c r="L219" s="68" t="b">
        <f t="shared" si="3"/>
        <v>1</v>
      </c>
      <c r="M219" s="68" t="s">
        <v>20</v>
      </c>
      <c r="N219" s="68" t="s">
        <v>20</v>
      </c>
      <c r="O219" s="68" t="s">
        <v>20</v>
      </c>
      <c r="P219" s="70" t="str">
        <f>VLOOKUP(A219,'Mollie-Attribute check'!A:O,15,FALSE)</f>
        <v>Cotton in Conversion</v>
      </c>
      <c r="Q219" s="68" t="str">
        <f>VLOOKUP(A219,'CARLY LOOKUP CHECK'!A:B,2,FALSE)</f>
        <v>N/A</v>
      </c>
      <c r="R219" s="16" t="s">
        <v>20</v>
      </c>
      <c r="S219" s="14" t="s">
        <v>20</v>
      </c>
      <c r="T219" s="14" t="s">
        <v>20</v>
      </c>
      <c r="U219" s="14" t="s">
        <v>20</v>
      </c>
      <c r="V219" s="16" t="str">
        <f>VLOOKUP(REMOVED!$F219,'Recycled Content'!$B$4:$H$67,2,FALSE)</f>
        <v>Packaging Contains at least 60% recycled material</v>
      </c>
      <c r="W219" s="16" t="str">
        <f>VLOOKUP(REMOVED!$F219,'Recycled Content'!$B$4:$H$67,4,FALSE)</f>
        <v>Packaging Contains at least 65% recycled material</v>
      </c>
      <c r="X219" s="16" t="str">
        <f>VLOOKUP(REMOVED!$F219,Recyclability!$B$4:$H$67,2,FALSE)</f>
        <v>Mostly Recyclable Packaging</v>
      </c>
      <c r="Y219" s="16" t="str">
        <f>VLOOKUP(REMOVED!$F219,Recyclability!$B$4:$H$67,4,FALSE)</f>
        <v>N/A</v>
      </c>
    </row>
    <row r="220" spans="1:25" s="13" customFormat="1" ht="32.25" hidden="1" customHeight="1" x14ac:dyDescent="0.75">
      <c r="A220" s="14" t="s">
        <v>5448</v>
      </c>
      <c r="B220" s="14" t="e">
        <v>#N/A</v>
      </c>
      <c r="C220" s="15" t="s">
        <v>5449</v>
      </c>
      <c r="D220" s="14" t="e">
        <v>#N/A</v>
      </c>
      <c r="E220" s="14" t="s">
        <v>42</v>
      </c>
      <c r="F220" s="14" t="str">
        <f>VLOOKUP(A220,'English Version'!C:H,6,FALSE)</f>
        <v>M Tops</v>
      </c>
      <c r="G220" s="65" t="e">
        <f>VLOOKUP(A220,'English Version'!C:I,7,FALSE)</f>
        <v>#REF!</v>
      </c>
      <c r="H220" s="68" t="s">
        <v>43</v>
      </c>
      <c r="I220" s="68" t="s">
        <v>43</v>
      </c>
      <c r="J220" s="68" t="s">
        <v>43</v>
      </c>
      <c r="K220" s="68" t="s">
        <v>43</v>
      </c>
      <c r="L220" s="68" t="b">
        <f t="shared" si="3"/>
        <v>1</v>
      </c>
      <c r="M220" s="68" t="s">
        <v>20</v>
      </c>
      <c r="N220" s="68" t="s">
        <v>20</v>
      </c>
      <c r="O220" s="68" t="s">
        <v>20</v>
      </c>
      <c r="P220" s="70" t="str">
        <f>VLOOKUP(A220,'Mollie-Attribute check'!A:O,15,FALSE)</f>
        <v>No Applicable Sustainable Materials</v>
      </c>
      <c r="Q220" s="68" t="str">
        <f>VLOOKUP(A220,'CARLY LOOKUP CHECK'!A:B,2,FALSE)</f>
        <v>N/A</v>
      </c>
      <c r="R220" s="16" t="s">
        <v>20</v>
      </c>
      <c r="S220" s="14" t="s">
        <v>20</v>
      </c>
      <c r="T220" s="14" t="s">
        <v>20</v>
      </c>
      <c r="U220" s="14" t="s">
        <v>20</v>
      </c>
      <c r="V220" s="16" t="str">
        <f>VLOOKUP(REMOVED!$F220,'Recycled Content'!$B$4:$H$67,2,FALSE)</f>
        <v>Packaging Contains at least 60% recycled material</v>
      </c>
      <c r="W220" s="16" t="str">
        <f>VLOOKUP(REMOVED!$F220,'Recycled Content'!$B$4:$H$67,4,FALSE)</f>
        <v>Packaging Contains at least 65% recycled material</v>
      </c>
      <c r="X220" s="16" t="str">
        <f>VLOOKUP(REMOVED!$F220,Recyclability!$B$4:$H$67,2,FALSE)</f>
        <v>Mostly Recyclable Packaging</v>
      </c>
      <c r="Y220" s="16" t="str">
        <f>VLOOKUP(REMOVED!$F220,Recyclability!$B$4:$H$67,4,FALSE)</f>
        <v>N/A</v>
      </c>
    </row>
    <row r="221" spans="1:25" s="13" customFormat="1" ht="32.25" hidden="1" customHeight="1" x14ac:dyDescent="0.75">
      <c r="A221" s="14" t="s">
        <v>5450</v>
      </c>
      <c r="B221" s="14" t="s">
        <v>6115</v>
      </c>
      <c r="C221" s="15" t="s">
        <v>5451</v>
      </c>
      <c r="D221" s="14" t="s">
        <v>5452</v>
      </c>
      <c r="E221" s="14" t="s">
        <v>42</v>
      </c>
      <c r="F221" s="14" t="str">
        <f>VLOOKUP(A221,'English Version'!C:H,6,FALSE)</f>
        <v>M Tops</v>
      </c>
      <c r="G221" s="65" t="e">
        <f>VLOOKUP(A221,'English Version'!C:I,7,FALSE)</f>
        <v>#REF!</v>
      </c>
      <c r="H221" s="68" t="s">
        <v>43</v>
      </c>
      <c r="I221" s="68" t="s">
        <v>43</v>
      </c>
      <c r="J221" s="68" t="s">
        <v>43</v>
      </c>
      <c r="K221" s="68" t="s">
        <v>43</v>
      </c>
      <c r="L221" s="68" t="b">
        <f t="shared" si="3"/>
        <v>1</v>
      </c>
      <c r="M221" s="68" t="s">
        <v>20</v>
      </c>
      <c r="N221" s="68" t="s">
        <v>20</v>
      </c>
      <c r="O221" s="68" t="s">
        <v>20</v>
      </c>
      <c r="P221" s="70" t="str">
        <f>VLOOKUP(A221,'Mollie-Attribute check'!A:O,15,FALSE)</f>
        <v>Cotton in Conversion</v>
      </c>
      <c r="Q221" s="68" t="str">
        <f>VLOOKUP(A221,'CARLY LOOKUP CHECK'!A:B,2,FALSE)</f>
        <v>N/A</v>
      </c>
      <c r="R221" s="16" t="s">
        <v>20</v>
      </c>
      <c r="S221" s="14" t="s">
        <v>20</v>
      </c>
      <c r="T221" s="14" t="s">
        <v>20</v>
      </c>
      <c r="U221" s="14" t="s">
        <v>20</v>
      </c>
      <c r="V221" s="16" t="str">
        <f>VLOOKUP(REMOVED!$F221,'Recycled Content'!$B$4:$H$67,2,FALSE)</f>
        <v>Packaging Contains at least 60% recycled material</v>
      </c>
      <c r="W221" s="16" t="str">
        <f>VLOOKUP(REMOVED!$F221,'Recycled Content'!$B$4:$H$67,4,FALSE)</f>
        <v>Packaging Contains at least 65% recycled material</v>
      </c>
      <c r="X221" s="16" t="str">
        <f>VLOOKUP(REMOVED!$F221,Recyclability!$B$4:$H$67,2,FALSE)</f>
        <v>Mostly Recyclable Packaging</v>
      </c>
      <c r="Y221" s="16" t="str">
        <f>VLOOKUP(REMOVED!$F221,Recyclability!$B$4:$H$67,4,FALSE)</f>
        <v>N/A</v>
      </c>
    </row>
    <row r="222" spans="1:25" s="13" customFormat="1" ht="32.25" hidden="1" customHeight="1" x14ac:dyDescent="0.75">
      <c r="A222" s="14" t="s">
        <v>5453</v>
      </c>
      <c r="B222" s="14" t="e">
        <v>#N/A</v>
      </c>
      <c r="C222" s="15" t="s">
        <v>5454</v>
      </c>
      <c r="D222" s="14" t="e">
        <v>#N/A</v>
      </c>
      <c r="E222" s="14" t="s">
        <v>42</v>
      </c>
      <c r="F222" s="14" t="str">
        <f>VLOOKUP(A222,'English Version'!C:H,6,FALSE)</f>
        <v>M Tops</v>
      </c>
      <c r="G222" s="65" t="e">
        <f>VLOOKUP(A222,'English Version'!C:I,7,FALSE)</f>
        <v>#REF!</v>
      </c>
      <c r="H222" s="68" t="s">
        <v>43</v>
      </c>
      <c r="I222" s="68" t="s">
        <v>43</v>
      </c>
      <c r="J222" s="68" t="s">
        <v>43</v>
      </c>
      <c r="K222" s="68" t="s">
        <v>43</v>
      </c>
      <c r="L222" s="68" t="b">
        <f t="shared" si="3"/>
        <v>1</v>
      </c>
      <c r="M222" s="68" t="s">
        <v>20</v>
      </c>
      <c r="N222" s="68" t="s">
        <v>20</v>
      </c>
      <c r="O222" s="68" t="s">
        <v>20</v>
      </c>
      <c r="P222" s="70" t="str">
        <f>VLOOKUP(A222,'Mollie-Attribute check'!A:O,15,FALSE)</f>
        <v>Organic Cotton</v>
      </c>
      <c r="Q222" s="68" t="str">
        <f>VLOOKUP(A222,'CARLY LOOKUP CHECK'!A:B,2,FALSE)</f>
        <v>N/A</v>
      </c>
      <c r="R222" s="16" t="s">
        <v>20</v>
      </c>
      <c r="S222" s="14" t="s">
        <v>20</v>
      </c>
      <c r="T222" s="14" t="s">
        <v>20</v>
      </c>
      <c r="U222" s="14" t="s">
        <v>20</v>
      </c>
      <c r="V222" s="16" t="str">
        <f>VLOOKUP(REMOVED!$F222,'Recycled Content'!$B$4:$H$67,2,FALSE)</f>
        <v>Packaging Contains at least 60% recycled material</v>
      </c>
      <c r="W222" s="16" t="str">
        <f>VLOOKUP(REMOVED!$F222,'Recycled Content'!$B$4:$H$67,4,FALSE)</f>
        <v>Packaging Contains at least 65% recycled material</v>
      </c>
      <c r="X222" s="16" t="str">
        <f>VLOOKUP(REMOVED!$F222,Recyclability!$B$4:$H$67,2,FALSE)</f>
        <v>Mostly Recyclable Packaging</v>
      </c>
      <c r="Y222" s="16" t="str">
        <f>VLOOKUP(REMOVED!$F222,Recyclability!$B$4:$H$67,4,FALSE)</f>
        <v>N/A</v>
      </c>
    </row>
    <row r="223" spans="1:25" s="13" customFormat="1" ht="32.25" hidden="1" customHeight="1" x14ac:dyDescent="0.75">
      <c r="A223" s="14" t="s">
        <v>5455</v>
      </c>
      <c r="B223" s="14" t="e">
        <v>#N/A</v>
      </c>
      <c r="C223" s="15" t="s">
        <v>5456</v>
      </c>
      <c r="D223" s="14" t="e">
        <v>#N/A</v>
      </c>
      <c r="E223" s="14" t="s">
        <v>42</v>
      </c>
      <c r="F223" s="14" t="str">
        <f>VLOOKUP(A223,'English Version'!C:H,6,FALSE)</f>
        <v>M Knit</v>
      </c>
      <c r="G223" s="65" t="e">
        <f>VLOOKUP(A223,'English Version'!C:I,7,FALSE)</f>
        <v>#REF!</v>
      </c>
      <c r="H223" s="68" t="s">
        <v>25</v>
      </c>
      <c r="I223" s="68" t="s">
        <v>25</v>
      </c>
      <c r="J223" s="68" t="s">
        <v>25</v>
      </c>
      <c r="K223" s="68" t="s">
        <v>25</v>
      </c>
      <c r="L223" s="68" t="b">
        <f t="shared" si="3"/>
        <v>1</v>
      </c>
      <c r="M223" s="68" t="s">
        <v>20</v>
      </c>
      <c r="N223" s="68" t="s">
        <v>20</v>
      </c>
      <c r="O223" s="68" t="s">
        <v>20</v>
      </c>
      <c r="P223" s="70" t="str">
        <f>VLOOKUP(A223,'Mollie-Attribute check'!A:O,15,FALSE)</f>
        <v>No Applicable Sustainable Materials</v>
      </c>
      <c r="Q223" s="68" t="str">
        <f>VLOOKUP(A223,'CARLY LOOKUP CHECK'!A:B,2,FALSE)</f>
        <v>N/A</v>
      </c>
      <c r="R223" s="16" t="s">
        <v>20</v>
      </c>
      <c r="S223" s="14" t="s">
        <v>20</v>
      </c>
      <c r="T223" s="14" t="s">
        <v>20</v>
      </c>
      <c r="U223" s="14" t="s">
        <v>20</v>
      </c>
      <c r="V223" s="16" t="str">
        <f>VLOOKUP(REMOVED!$F223,'Recycled Content'!$B$4:$H$67,2,FALSE)</f>
        <v>Packaging Contains at least 60% recycled material</v>
      </c>
      <c r="W223" s="16" t="str">
        <f>VLOOKUP(REMOVED!$F223,'Recycled Content'!$B$4:$H$67,4,FALSE)</f>
        <v>Packaging Contains at least 65% recycled material</v>
      </c>
      <c r="X223" s="16" t="str">
        <f>VLOOKUP(REMOVED!$F223,Recyclability!$B$4:$H$67,2,FALSE)</f>
        <v>Mostly Recyclable Packaging</v>
      </c>
      <c r="Y223" s="16" t="str">
        <f>VLOOKUP(REMOVED!$F223,Recyclability!$B$4:$H$67,4,FALSE)</f>
        <v>N/A</v>
      </c>
    </row>
    <row r="224" spans="1:25" s="13" customFormat="1" ht="32.25" hidden="1" customHeight="1" x14ac:dyDescent="0.75">
      <c r="A224" s="14" t="s">
        <v>5459</v>
      </c>
      <c r="B224" s="14" t="e">
        <v>#N/A</v>
      </c>
      <c r="C224" s="15" t="s">
        <v>5460</v>
      </c>
      <c r="D224" s="14" t="e">
        <v>#N/A</v>
      </c>
      <c r="E224" s="14" t="s">
        <v>42</v>
      </c>
      <c r="F224" s="14" t="str">
        <f>VLOOKUP(A224,'English Version'!C:H,6,FALSE)</f>
        <v>M Knit</v>
      </c>
      <c r="G224" s="65" t="e">
        <f>VLOOKUP(A224,'English Version'!C:I,7,FALSE)</f>
        <v>#REF!</v>
      </c>
      <c r="H224" s="68" t="s">
        <v>997</v>
      </c>
      <c r="I224" s="68" t="s">
        <v>997</v>
      </c>
      <c r="J224" s="68" t="s">
        <v>997</v>
      </c>
      <c r="K224" s="68" t="s">
        <v>997</v>
      </c>
      <c r="L224" s="68" t="b">
        <f t="shared" si="3"/>
        <v>1</v>
      </c>
      <c r="M224" s="68" t="s">
        <v>20</v>
      </c>
      <c r="N224" s="68" t="s">
        <v>20</v>
      </c>
      <c r="O224" s="68" t="s">
        <v>20</v>
      </c>
      <c r="P224" s="70" t="str">
        <f>VLOOKUP(A224,'Mollie-Attribute check'!A:O,15,FALSE)</f>
        <v>Organic Cotton</v>
      </c>
      <c r="Q224" s="68" t="str">
        <f>VLOOKUP(A224,'CARLY LOOKUP CHECK'!A:B,2,FALSE)</f>
        <v>N/A</v>
      </c>
      <c r="R224" s="16" t="s">
        <v>20</v>
      </c>
      <c r="S224" s="14" t="s">
        <v>20</v>
      </c>
      <c r="T224" s="14" t="s">
        <v>20</v>
      </c>
      <c r="U224" s="14" t="s">
        <v>20</v>
      </c>
      <c r="V224" s="16" t="str">
        <f>VLOOKUP(REMOVED!$F224,'Recycled Content'!$B$4:$H$67,2,FALSE)</f>
        <v>Packaging Contains at least 60% recycled material</v>
      </c>
      <c r="W224" s="16" t="str">
        <f>VLOOKUP(REMOVED!$F224,'Recycled Content'!$B$4:$H$67,4,FALSE)</f>
        <v>Packaging Contains at least 65% recycled material</v>
      </c>
      <c r="X224" s="16" t="str">
        <f>VLOOKUP(REMOVED!$F224,Recyclability!$B$4:$H$67,2,FALSE)</f>
        <v>Mostly Recyclable Packaging</v>
      </c>
      <c r="Y224" s="16" t="str">
        <f>VLOOKUP(REMOVED!$F224,Recyclability!$B$4:$H$67,4,FALSE)</f>
        <v>N/A</v>
      </c>
    </row>
    <row r="225" spans="1:25" s="13" customFormat="1" ht="32.25" hidden="1" customHeight="1" x14ac:dyDescent="0.75">
      <c r="A225" s="14" t="s">
        <v>5461</v>
      </c>
      <c r="B225" s="14" t="e">
        <v>#N/A</v>
      </c>
      <c r="C225" s="15" t="s">
        <v>5462</v>
      </c>
      <c r="D225" s="14" t="e">
        <v>#N/A</v>
      </c>
      <c r="E225" s="14" t="s">
        <v>42</v>
      </c>
      <c r="F225" s="14" t="str">
        <f>VLOOKUP(A225,'English Version'!C:H,6,FALSE)</f>
        <v>M Knit</v>
      </c>
      <c r="G225" s="65" t="e">
        <f>VLOOKUP(A225,'English Version'!C:I,7,FALSE)</f>
        <v>#REF!</v>
      </c>
      <c r="H225" s="68" t="s">
        <v>997</v>
      </c>
      <c r="I225" s="68" t="s">
        <v>997</v>
      </c>
      <c r="J225" s="68" t="s">
        <v>997</v>
      </c>
      <c r="K225" s="68" t="s">
        <v>997</v>
      </c>
      <c r="L225" s="68" t="b">
        <f t="shared" si="3"/>
        <v>1</v>
      </c>
      <c r="M225" s="68" t="s">
        <v>20</v>
      </c>
      <c r="N225" s="68" t="s">
        <v>20</v>
      </c>
      <c r="O225" s="68" t="s">
        <v>20</v>
      </c>
      <c r="P225" s="70" t="str">
        <f>VLOOKUP(A225,'Mollie-Attribute check'!A:O,15,FALSE)</f>
        <v>Organic Cotton</v>
      </c>
      <c r="Q225" s="68" t="str">
        <f>VLOOKUP(A225,'CARLY LOOKUP CHECK'!A:B,2,FALSE)</f>
        <v>N/A</v>
      </c>
      <c r="R225" s="16" t="s">
        <v>20</v>
      </c>
      <c r="S225" s="14" t="s">
        <v>20</v>
      </c>
      <c r="T225" s="14" t="s">
        <v>20</v>
      </c>
      <c r="U225" s="14" t="s">
        <v>20</v>
      </c>
      <c r="V225" s="16" t="str">
        <f>VLOOKUP(REMOVED!$F225,'Recycled Content'!$B$4:$H$67,2,FALSE)</f>
        <v>Packaging Contains at least 60% recycled material</v>
      </c>
      <c r="W225" s="16" t="str">
        <f>VLOOKUP(REMOVED!$F225,'Recycled Content'!$B$4:$H$67,4,FALSE)</f>
        <v>Packaging Contains at least 65% recycled material</v>
      </c>
      <c r="X225" s="16" t="str">
        <f>VLOOKUP(REMOVED!$F225,Recyclability!$B$4:$H$67,2,FALSE)</f>
        <v>Mostly Recyclable Packaging</v>
      </c>
      <c r="Y225" s="16" t="str">
        <f>VLOOKUP(REMOVED!$F225,Recyclability!$B$4:$H$67,4,FALSE)</f>
        <v>N/A</v>
      </c>
    </row>
    <row r="226" spans="1:25" s="13" customFormat="1" ht="32.25" hidden="1" customHeight="1" x14ac:dyDescent="0.75">
      <c r="A226" s="14" t="s">
        <v>5463</v>
      </c>
      <c r="B226" s="14" t="e">
        <v>#N/A</v>
      </c>
      <c r="C226" s="15" t="s">
        <v>3673</v>
      </c>
      <c r="D226" s="14" t="e">
        <v>#N/A</v>
      </c>
      <c r="E226" s="14" t="s">
        <v>42</v>
      </c>
      <c r="F226" s="14" t="str">
        <f>VLOOKUP(A226,'English Version'!C:H,6,FALSE)</f>
        <v>M Knit</v>
      </c>
      <c r="G226" s="65" t="e">
        <f>VLOOKUP(A226,'English Version'!C:I,7,FALSE)</f>
        <v>#REF!</v>
      </c>
      <c r="H226" s="68" t="s">
        <v>997</v>
      </c>
      <c r="I226" s="68" t="s">
        <v>997</v>
      </c>
      <c r="J226" s="68" t="s">
        <v>997</v>
      </c>
      <c r="K226" s="68" t="s">
        <v>997</v>
      </c>
      <c r="L226" s="68" t="b">
        <f t="shared" si="3"/>
        <v>1</v>
      </c>
      <c r="M226" s="68" t="s">
        <v>20</v>
      </c>
      <c r="N226" s="68" t="s">
        <v>20</v>
      </c>
      <c r="O226" s="68" t="s">
        <v>20</v>
      </c>
      <c r="P226" s="70" t="str">
        <f>VLOOKUP(A226,'Mollie-Attribute check'!A:O,15,FALSE)</f>
        <v>Organic Cotton</v>
      </c>
      <c r="Q226" s="68" t="str">
        <f>VLOOKUP(A226,'CARLY LOOKUP CHECK'!A:B,2,FALSE)</f>
        <v>N/A</v>
      </c>
      <c r="R226" s="16" t="s">
        <v>20</v>
      </c>
      <c r="S226" s="14" t="s">
        <v>20</v>
      </c>
      <c r="T226" s="14" t="s">
        <v>20</v>
      </c>
      <c r="U226" s="14" t="s">
        <v>20</v>
      </c>
      <c r="V226" s="16" t="str">
        <f>VLOOKUP(REMOVED!$F226,'Recycled Content'!$B$4:$H$67,2,FALSE)</f>
        <v>Packaging Contains at least 60% recycled material</v>
      </c>
      <c r="W226" s="16" t="str">
        <f>VLOOKUP(REMOVED!$F226,'Recycled Content'!$B$4:$H$67,4,FALSE)</f>
        <v>Packaging Contains at least 65% recycled material</v>
      </c>
      <c r="X226" s="16" t="str">
        <f>VLOOKUP(REMOVED!$F226,Recyclability!$B$4:$H$67,2,FALSE)</f>
        <v>Mostly Recyclable Packaging</v>
      </c>
      <c r="Y226" s="16" t="str">
        <f>VLOOKUP(REMOVED!$F226,Recyclability!$B$4:$H$67,4,FALSE)</f>
        <v>N/A</v>
      </c>
    </row>
    <row r="227" spans="1:25" s="13" customFormat="1" ht="32.25" hidden="1" customHeight="1" x14ac:dyDescent="0.75">
      <c r="A227" s="14" t="s">
        <v>5464</v>
      </c>
      <c r="B227" s="14" t="e">
        <v>#N/A</v>
      </c>
      <c r="C227" s="15" t="s">
        <v>5465</v>
      </c>
      <c r="D227" s="14" t="e">
        <v>#N/A</v>
      </c>
      <c r="E227" s="14" t="s">
        <v>42</v>
      </c>
      <c r="F227" s="14" t="str">
        <f>VLOOKUP(A227,'English Version'!C:H,6,FALSE)</f>
        <v>M Knit</v>
      </c>
      <c r="G227" s="65" t="e">
        <f>VLOOKUP(A227,'English Version'!C:I,7,FALSE)</f>
        <v>#REF!</v>
      </c>
      <c r="H227" s="68" t="s">
        <v>25</v>
      </c>
      <c r="I227" s="68" t="s">
        <v>25</v>
      </c>
      <c r="J227" s="68" t="s">
        <v>25</v>
      </c>
      <c r="K227" s="68" t="s">
        <v>25</v>
      </c>
      <c r="L227" s="68" t="b">
        <f t="shared" si="3"/>
        <v>1</v>
      </c>
      <c r="M227" s="68" t="s">
        <v>20</v>
      </c>
      <c r="N227" s="68" t="s">
        <v>20</v>
      </c>
      <c r="O227" s="68" t="s">
        <v>20</v>
      </c>
      <c r="P227" s="70" t="str">
        <f>VLOOKUP(A227,'Mollie-Attribute check'!A:O,15,FALSE)</f>
        <v>No Applicable Sustainable Materials</v>
      </c>
      <c r="Q227" s="68" t="str">
        <f>VLOOKUP(A227,'CARLY LOOKUP CHECK'!A:B,2,FALSE)</f>
        <v>N/A</v>
      </c>
      <c r="R227" s="16" t="s">
        <v>20</v>
      </c>
      <c r="S227" s="14" t="s">
        <v>20</v>
      </c>
      <c r="T227" s="14" t="s">
        <v>20</v>
      </c>
      <c r="U227" s="14" t="s">
        <v>20</v>
      </c>
      <c r="V227" s="16" t="str">
        <f>VLOOKUP(REMOVED!$F227,'Recycled Content'!$B$4:$H$67,2,FALSE)</f>
        <v>Packaging Contains at least 60% recycled material</v>
      </c>
      <c r="W227" s="16" t="str">
        <f>VLOOKUP(REMOVED!$F227,'Recycled Content'!$B$4:$H$67,4,FALSE)</f>
        <v>Packaging Contains at least 65% recycled material</v>
      </c>
      <c r="X227" s="16" t="str">
        <f>VLOOKUP(REMOVED!$F227,Recyclability!$B$4:$H$67,2,FALSE)</f>
        <v>Mostly Recyclable Packaging</v>
      </c>
      <c r="Y227" s="16" t="str">
        <f>VLOOKUP(REMOVED!$F227,Recyclability!$B$4:$H$67,4,FALSE)</f>
        <v>N/A</v>
      </c>
    </row>
    <row r="228" spans="1:25" s="13" customFormat="1" ht="32.25" hidden="1" customHeight="1" x14ac:dyDescent="0.75">
      <c r="A228" s="14" t="s">
        <v>5466</v>
      </c>
      <c r="B228" s="14" t="e">
        <v>#N/A</v>
      </c>
      <c r="C228" s="15" t="s">
        <v>5467</v>
      </c>
      <c r="D228" s="14" t="e">
        <v>#N/A</v>
      </c>
      <c r="E228" s="14" t="s">
        <v>42</v>
      </c>
      <c r="F228" s="14" t="str">
        <f>VLOOKUP(A228,'English Version'!C:H,6,FALSE)</f>
        <v>M Knit</v>
      </c>
      <c r="G228" s="65" t="e">
        <f>VLOOKUP(A228,'English Version'!C:I,7,FALSE)</f>
        <v>#REF!</v>
      </c>
      <c r="H228" s="68" t="s">
        <v>298</v>
      </c>
      <c r="I228" s="68" t="s">
        <v>298</v>
      </c>
      <c r="J228" s="68" t="s">
        <v>298</v>
      </c>
      <c r="K228" s="68" t="s">
        <v>298</v>
      </c>
      <c r="L228" s="68" t="b">
        <f t="shared" si="3"/>
        <v>1</v>
      </c>
      <c r="M228" s="68" t="s">
        <v>20</v>
      </c>
      <c r="N228" s="68" t="s">
        <v>20</v>
      </c>
      <c r="O228" s="68" t="s">
        <v>20</v>
      </c>
      <c r="P228" s="70" t="str">
        <f>VLOOKUP(A228,'Mollie-Attribute check'!A:O,15,FALSE)</f>
        <v>No Applicable Sustainable Materials</v>
      </c>
      <c r="Q228" s="68" t="str">
        <f>VLOOKUP(A228,'CARLY LOOKUP CHECK'!A:B,2,FALSE)</f>
        <v>N/A</v>
      </c>
      <c r="R228" s="16" t="s">
        <v>20</v>
      </c>
      <c r="S228" s="14" t="s">
        <v>26</v>
      </c>
      <c r="T228" s="14" t="s">
        <v>20</v>
      </c>
      <c r="U228" s="14" t="s">
        <v>20</v>
      </c>
      <c r="V228" s="16" t="str">
        <f>VLOOKUP(REMOVED!$F228,'Recycled Content'!$B$4:$H$67,2,FALSE)</f>
        <v>Packaging Contains at least 60% recycled material</v>
      </c>
      <c r="W228" s="16" t="str">
        <f>VLOOKUP(REMOVED!$F228,'Recycled Content'!$B$4:$H$67,4,FALSE)</f>
        <v>Packaging Contains at least 65% recycled material</v>
      </c>
      <c r="X228" s="16" t="str">
        <f>VLOOKUP(REMOVED!$F228,Recyclability!$B$4:$H$67,2,FALSE)</f>
        <v>Mostly Recyclable Packaging</v>
      </c>
      <c r="Y228" s="16" t="str">
        <f>VLOOKUP(REMOVED!$F228,Recyclability!$B$4:$H$67,4,FALSE)</f>
        <v>N/A</v>
      </c>
    </row>
    <row r="229" spans="1:25" s="13" customFormat="1" ht="32.25" hidden="1" customHeight="1" x14ac:dyDescent="0.75">
      <c r="A229" s="14" t="s">
        <v>5468</v>
      </c>
      <c r="B229" s="14" t="e">
        <v>#N/A</v>
      </c>
      <c r="C229" s="15" t="s">
        <v>5469</v>
      </c>
      <c r="D229" s="14" t="e">
        <v>#N/A</v>
      </c>
      <c r="E229" s="14" t="s">
        <v>42</v>
      </c>
      <c r="F229" s="14" t="str">
        <f>VLOOKUP(A229,'English Version'!C:H,6,FALSE)</f>
        <v>M Knit</v>
      </c>
      <c r="G229" s="65" t="e">
        <f>VLOOKUP(A229,'English Version'!C:I,7,FALSE)</f>
        <v>#REF!</v>
      </c>
      <c r="H229" s="68" t="s">
        <v>298</v>
      </c>
      <c r="I229" s="68" t="s">
        <v>298</v>
      </c>
      <c r="J229" s="68" t="s">
        <v>298</v>
      </c>
      <c r="K229" s="68" t="s">
        <v>298</v>
      </c>
      <c r="L229" s="68" t="b">
        <f t="shared" si="3"/>
        <v>1</v>
      </c>
      <c r="M229" s="68" t="s">
        <v>20</v>
      </c>
      <c r="N229" s="68" t="s">
        <v>20</v>
      </c>
      <c r="O229" s="68" t="s">
        <v>20</v>
      </c>
      <c r="P229" s="70" t="str">
        <f>VLOOKUP(A229,'Mollie-Attribute check'!A:O,15,FALSE)</f>
        <v>No Applicable Sustainable Materials</v>
      </c>
      <c r="Q229" s="68" t="str">
        <f>VLOOKUP(A229,'CARLY LOOKUP CHECK'!A:B,2,FALSE)</f>
        <v>N/A</v>
      </c>
      <c r="R229" s="16" t="s">
        <v>20</v>
      </c>
      <c r="S229" s="14" t="s">
        <v>26</v>
      </c>
      <c r="T229" s="14" t="s">
        <v>20</v>
      </c>
      <c r="U229" s="14" t="s">
        <v>20</v>
      </c>
      <c r="V229" s="16" t="str">
        <f>VLOOKUP(REMOVED!$F229,'Recycled Content'!$B$4:$H$67,2,FALSE)</f>
        <v>Packaging Contains at least 60% recycled material</v>
      </c>
      <c r="W229" s="16" t="str">
        <f>VLOOKUP(REMOVED!$F229,'Recycled Content'!$B$4:$H$67,4,FALSE)</f>
        <v>Packaging Contains at least 65% recycled material</v>
      </c>
      <c r="X229" s="16" t="str">
        <f>VLOOKUP(REMOVED!$F229,Recyclability!$B$4:$H$67,2,FALSE)</f>
        <v>Mostly Recyclable Packaging</v>
      </c>
      <c r="Y229" s="16" t="str">
        <f>VLOOKUP(REMOVED!$F229,Recyclability!$B$4:$H$67,4,FALSE)</f>
        <v>N/A</v>
      </c>
    </row>
    <row r="230" spans="1:25" s="13" customFormat="1" ht="32.25" hidden="1" customHeight="1" x14ac:dyDescent="0.75">
      <c r="A230" s="14" t="s">
        <v>5470</v>
      </c>
      <c r="B230" s="14" t="e">
        <v>#N/A</v>
      </c>
      <c r="C230" s="15" t="s">
        <v>5471</v>
      </c>
      <c r="D230" s="14" t="e">
        <v>#N/A</v>
      </c>
      <c r="E230" s="14" t="s">
        <v>42</v>
      </c>
      <c r="F230" s="14" t="str">
        <f>VLOOKUP(A230,'English Version'!C:H,6,FALSE)</f>
        <v>M Knit</v>
      </c>
      <c r="G230" s="65" t="e">
        <f>VLOOKUP(A230,'English Version'!C:I,7,FALSE)</f>
        <v>#REF!</v>
      </c>
      <c r="H230" s="68" t="s">
        <v>997</v>
      </c>
      <c r="I230" s="68" t="s">
        <v>997</v>
      </c>
      <c r="J230" s="68" t="s">
        <v>997</v>
      </c>
      <c r="K230" s="68" t="s">
        <v>997</v>
      </c>
      <c r="L230" s="68" t="b">
        <f t="shared" si="3"/>
        <v>1</v>
      </c>
      <c r="M230" s="68" t="s">
        <v>20</v>
      </c>
      <c r="N230" s="68" t="s">
        <v>20</v>
      </c>
      <c r="O230" s="68" t="s">
        <v>20</v>
      </c>
      <c r="P230" s="70" t="str">
        <f>VLOOKUP(A230,'Mollie-Attribute check'!A:O,15,FALSE)</f>
        <v>No Applicable Sustainable Materials</v>
      </c>
      <c r="Q230" s="68" t="str">
        <f>VLOOKUP(A230,'CARLY LOOKUP CHECK'!A:B,2,FALSE)</f>
        <v>N/A</v>
      </c>
      <c r="R230" s="16" t="s">
        <v>20</v>
      </c>
      <c r="S230" s="14" t="s">
        <v>281</v>
      </c>
      <c r="T230" s="14" t="s">
        <v>20</v>
      </c>
      <c r="U230" s="14" t="s">
        <v>20</v>
      </c>
      <c r="V230" s="16" t="str">
        <f>VLOOKUP(REMOVED!$F230,'Recycled Content'!$B$4:$H$67,2,FALSE)</f>
        <v>Packaging Contains at least 60% recycled material</v>
      </c>
      <c r="W230" s="16" t="str">
        <f>VLOOKUP(REMOVED!$F230,'Recycled Content'!$B$4:$H$67,4,FALSE)</f>
        <v>Packaging Contains at least 65% recycled material</v>
      </c>
      <c r="X230" s="16" t="str">
        <f>VLOOKUP(REMOVED!$F230,Recyclability!$B$4:$H$67,2,FALSE)</f>
        <v>Mostly Recyclable Packaging</v>
      </c>
      <c r="Y230" s="16" t="str">
        <f>VLOOKUP(REMOVED!$F230,Recyclability!$B$4:$H$67,4,FALSE)</f>
        <v>N/A</v>
      </c>
    </row>
    <row r="231" spans="1:25" s="13" customFormat="1" ht="32.25" hidden="1" customHeight="1" x14ac:dyDescent="0.75">
      <c r="A231" s="14" t="s">
        <v>5472</v>
      </c>
      <c r="B231" s="14" t="e">
        <v>#N/A</v>
      </c>
      <c r="C231" s="15" t="s">
        <v>5473</v>
      </c>
      <c r="D231" s="14" t="e">
        <v>#N/A</v>
      </c>
      <c r="E231" s="14" t="s">
        <v>42</v>
      </c>
      <c r="F231" s="14" t="str">
        <f>VLOOKUP(A231,'English Version'!C:H,6,FALSE)</f>
        <v>M Knit</v>
      </c>
      <c r="G231" s="65" t="e">
        <f>VLOOKUP(A231,'English Version'!C:I,7,FALSE)</f>
        <v>#REF!</v>
      </c>
      <c r="H231" s="68" t="s">
        <v>997</v>
      </c>
      <c r="I231" s="68" t="s">
        <v>997</v>
      </c>
      <c r="J231" s="68" t="s">
        <v>997</v>
      </c>
      <c r="K231" s="68" t="s">
        <v>997</v>
      </c>
      <c r="L231" s="68" t="b">
        <f t="shared" si="3"/>
        <v>1</v>
      </c>
      <c r="M231" s="68" t="s">
        <v>20</v>
      </c>
      <c r="N231" s="68" t="s">
        <v>20</v>
      </c>
      <c r="O231" s="68" t="s">
        <v>20</v>
      </c>
      <c r="P231" s="70" t="str">
        <f>VLOOKUP(A231,'Mollie-Attribute check'!A:O,15,FALSE)</f>
        <v>No Applicable Sustainable Materials</v>
      </c>
      <c r="Q231" s="68" t="str">
        <f>VLOOKUP(A231,'CARLY LOOKUP CHECK'!A:B,2,FALSE)</f>
        <v>N/A</v>
      </c>
      <c r="R231" s="16" t="s">
        <v>20</v>
      </c>
      <c r="S231" s="14" t="s">
        <v>281</v>
      </c>
      <c r="T231" s="14" t="s">
        <v>20</v>
      </c>
      <c r="U231" s="14" t="s">
        <v>20</v>
      </c>
      <c r="V231" s="16" t="str">
        <f>VLOOKUP(REMOVED!$F231,'Recycled Content'!$B$4:$H$67,2,FALSE)</f>
        <v>Packaging Contains at least 60% recycled material</v>
      </c>
      <c r="W231" s="16" t="str">
        <f>VLOOKUP(REMOVED!$F231,'Recycled Content'!$B$4:$H$67,4,FALSE)</f>
        <v>Packaging Contains at least 65% recycled material</v>
      </c>
      <c r="X231" s="16" t="str">
        <f>VLOOKUP(REMOVED!$F231,Recyclability!$B$4:$H$67,2,FALSE)</f>
        <v>Mostly Recyclable Packaging</v>
      </c>
      <c r="Y231" s="16" t="str">
        <f>VLOOKUP(REMOVED!$F231,Recyclability!$B$4:$H$67,4,FALSE)</f>
        <v>N/A</v>
      </c>
    </row>
    <row r="232" spans="1:25" s="13" customFormat="1" ht="32.25" hidden="1" customHeight="1" x14ac:dyDescent="0.75">
      <c r="A232" s="14" t="s">
        <v>5474</v>
      </c>
      <c r="B232" s="14" t="e">
        <v>#N/A</v>
      </c>
      <c r="C232" s="15" t="s">
        <v>5475</v>
      </c>
      <c r="D232" s="14" t="e">
        <v>#N/A</v>
      </c>
      <c r="E232" s="14" t="s">
        <v>42</v>
      </c>
      <c r="F232" s="14" t="str">
        <f>VLOOKUP(A232,'English Version'!C:H,6,FALSE)</f>
        <v>M Knit</v>
      </c>
      <c r="G232" s="65" t="e">
        <f>VLOOKUP(A232,'English Version'!C:I,7,FALSE)</f>
        <v>#REF!</v>
      </c>
      <c r="H232" s="68" t="s">
        <v>25</v>
      </c>
      <c r="I232" s="68" t="s">
        <v>25</v>
      </c>
      <c r="J232" s="68" t="s">
        <v>25</v>
      </c>
      <c r="K232" s="68" t="s">
        <v>25</v>
      </c>
      <c r="L232" s="68" t="b">
        <f t="shared" si="3"/>
        <v>1</v>
      </c>
      <c r="M232" s="68" t="s">
        <v>20</v>
      </c>
      <c r="N232" s="68" t="s">
        <v>20</v>
      </c>
      <c r="O232" s="68" t="s">
        <v>20</v>
      </c>
      <c r="P232" s="70" t="str">
        <f>VLOOKUP(A232,'Mollie-Attribute check'!A:O,15,FALSE)</f>
        <v>No Applicable Sustainable Materials</v>
      </c>
      <c r="Q232" s="68" t="str">
        <f>VLOOKUP(A232,'CARLY LOOKUP CHECK'!A:B,2,FALSE)</f>
        <v>N/A</v>
      </c>
      <c r="R232" s="16" t="s">
        <v>20</v>
      </c>
      <c r="S232" s="14" t="s">
        <v>20</v>
      </c>
      <c r="T232" s="14" t="s">
        <v>20</v>
      </c>
      <c r="U232" s="14" t="s">
        <v>20</v>
      </c>
      <c r="V232" s="16" t="str">
        <f>VLOOKUP(REMOVED!$F232,'Recycled Content'!$B$4:$H$67,2,FALSE)</f>
        <v>Packaging Contains at least 60% recycled material</v>
      </c>
      <c r="W232" s="16" t="str">
        <f>VLOOKUP(REMOVED!$F232,'Recycled Content'!$B$4:$H$67,4,FALSE)</f>
        <v>Packaging Contains at least 65% recycled material</v>
      </c>
      <c r="X232" s="16" t="str">
        <f>VLOOKUP(REMOVED!$F232,Recyclability!$B$4:$H$67,2,FALSE)</f>
        <v>Mostly Recyclable Packaging</v>
      </c>
      <c r="Y232" s="16" t="str">
        <f>VLOOKUP(REMOVED!$F232,Recyclability!$B$4:$H$67,4,FALSE)</f>
        <v>N/A</v>
      </c>
    </row>
    <row r="233" spans="1:25" s="13" customFormat="1" ht="32.25" hidden="1" customHeight="1" x14ac:dyDescent="0.75">
      <c r="A233" s="14" t="s">
        <v>5476</v>
      </c>
      <c r="B233" s="14" t="e">
        <v>#N/A</v>
      </c>
      <c r="C233" s="15" t="s">
        <v>5477</v>
      </c>
      <c r="D233" s="14" t="e">
        <v>#N/A</v>
      </c>
      <c r="E233" s="14" t="s">
        <v>42</v>
      </c>
      <c r="F233" s="14" t="str">
        <f>VLOOKUP(A233,'English Version'!C:H,6,FALSE)</f>
        <v>M Knit</v>
      </c>
      <c r="G233" s="65" t="e">
        <f>VLOOKUP(A233,'English Version'!C:I,7,FALSE)</f>
        <v>#REF!</v>
      </c>
      <c r="H233" s="68" t="s">
        <v>298</v>
      </c>
      <c r="I233" s="68" t="s">
        <v>298</v>
      </c>
      <c r="J233" s="68" t="s">
        <v>298</v>
      </c>
      <c r="K233" s="68" t="s">
        <v>298</v>
      </c>
      <c r="L233" s="68" t="b">
        <f t="shared" si="3"/>
        <v>1</v>
      </c>
      <c r="M233" s="68" t="s">
        <v>20</v>
      </c>
      <c r="N233" s="68" t="s">
        <v>20</v>
      </c>
      <c r="O233" s="68" t="s">
        <v>20</v>
      </c>
      <c r="P233" s="70" t="str">
        <f>VLOOKUP(A233,'Mollie-Attribute check'!A:O,15,FALSE)</f>
        <v>Organic Cotton</v>
      </c>
      <c r="Q233" s="68" t="str">
        <f>VLOOKUP(A233,'CARLY LOOKUP CHECK'!A:B,2,FALSE)</f>
        <v>N/A</v>
      </c>
      <c r="R233" s="16" t="s">
        <v>20</v>
      </c>
      <c r="S233" s="14" t="s">
        <v>20</v>
      </c>
      <c r="T233" s="14" t="s">
        <v>20</v>
      </c>
      <c r="U233" s="14" t="s">
        <v>20</v>
      </c>
      <c r="V233" s="16" t="str">
        <f>VLOOKUP(REMOVED!$F233,'Recycled Content'!$B$4:$H$67,2,FALSE)</f>
        <v>Packaging Contains at least 60% recycled material</v>
      </c>
      <c r="W233" s="16" t="str">
        <f>VLOOKUP(REMOVED!$F233,'Recycled Content'!$B$4:$H$67,4,FALSE)</f>
        <v>Packaging Contains at least 65% recycled material</v>
      </c>
      <c r="X233" s="16" t="str">
        <f>VLOOKUP(REMOVED!$F233,Recyclability!$B$4:$H$67,2,FALSE)</f>
        <v>Mostly Recyclable Packaging</v>
      </c>
      <c r="Y233" s="16" t="str">
        <f>VLOOKUP(REMOVED!$F233,Recyclability!$B$4:$H$67,4,FALSE)</f>
        <v>N/A</v>
      </c>
    </row>
    <row r="234" spans="1:25" s="13" customFormat="1" ht="32.25" hidden="1" customHeight="1" x14ac:dyDescent="0.75">
      <c r="A234" s="14" t="s">
        <v>5479</v>
      </c>
      <c r="B234" s="14" t="s">
        <v>6116</v>
      </c>
      <c r="C234" s="15" t="s">
        <v>5480</v>
      </c>
      <c r="D234" s="14" t="s">
        <v>5481</v>
      </c>
      <c r="E234" s="14" t="s">
        <v>42</v>
      </c>
      <c r="F234" s="14" t="str">
        <f>VLOOKUP(A234,'English Version'!C:H,6,FALSE)</f>
        <v>M Knit</v>
      </c>
      <c r="G234" s="65" t="e">
        <f>VLOOKUP(A234,'English Version'!C:I,7,FALSE)</f>
        <v>#REF!</v>
      </c>
      <c r="H234" s="68" t="s">
        <v>25</v>
      </c>
      <c r="I234" s="68" t="s">
        <v>25</v>
      </c>
      <c r="J234" s="68" t="s">
        <v>25</v>
      </c>
      <c r="K234" s="68" t="s">
        <v>25</v>
      </c>
      <c r="L234" s="68" t="b">
        <f t="shared" si="3"/>
        <v>1</v>
      </c>
      <c r="M234" s="68" t="s">
        <v>20</v>
      </c>
      <c r="N234" s="68" t="s">
        <v>20</v>
      </c>
      <c r="O234" s="68" t="s">
        <v>20</v>
      </c>
      <c r="P234" s="70" t="str">
        <f>VLOOKUP(A234,'Mollie-Attribute check'!A:O,15,FALSE)</f>
        <v>No Applicable Sustainable Materials</v>
      </c>
      <c r="Q234" s="68" t="str">
        <f>VLOOKUP(A234,'CARLY LOOKUP CHECK'!A:B,2,FALSE)</f>
        <v>N/A</v>
      </c>
      <c r="R234" s="16" t="s">
        <v>20</v>
      </c>
      <c r="S234" s="14" t="s">
        <v>20</v>
      </c>
      <c r="T234" s="14" t="s">
        <v>20</v>
      </c>
      <c r="U234" s="14" t="s">
        <v>20</v>
      </c>
      <c r="V234" s="16" t="str">
        <f>VLOOKUP(REMOVED!$F234,'Recycled Content'!$B$4:$H$67,2,FALSE)</f>
        <v>Packaging Contains at least 60% recycled material</v>
      </c>
      <c r="W234" s="16" t="str">
        <f>VLOOKUP(REMOVED!$F234,'Recycled Content'!$B$4:$H$67,4,FALSE)</f>
        <v>Packaging Contains at least 65% recycled material</v>
      </c>
      <c r="X234" s="16" t="str">
        <f>VLOOKUP(REMOVED!$F234,Recyclability!$B$4:$H$67,2,FALSE)</f>
        <v>Mostly Recyclable Packaging</v>
      </c>
      <c r="Y234" s="16" t="str">
        <f>VLOOKUP(REMOVED!$F234,Recyclability!$B$4:$H$67,4,FALSE)</f>
        <v>N/A</v>
      </c>
    </row>
    <row r="235" spans="1:25" s="13" customFormat="1" ht="32.25" hidden="1" customHeight="1" x14ac:dyDescent="0.75">
      <c r="A235" s="14" t="s">
        <v>5482</v>
      </c>
      <c r="B235" s="14" t="e">
        <v>#N/A</v>
      </c>
      <c r="C235" s="15" t="s">
        <v>5483</v>
      </c>
      <c r="D235" s="14" t="e">
        <v>#N/A</v>
      </c>
      <c r="E235" s="14" t="s">
        <v>42</v>
      </c>
      <c r="F235" s="14" t="str">
        <f>VLOOKUP(A235,'English Version'!C:H,6,FALSE)</f>
        <v>M Knit</v>
      </c>
      <c r="G235" s="65" t="e">
        <f>VLOOKUP(A235,'English Version'!C:I,7,FALSE)</f>
        <v>#REF!</v>
      </c>
      <c r="H235" s="68" t="s">
        <v>298</v>
      </c>
      <c r="I235" s="68" t="s">
        <v>298</v>
      </c>
      <c r="J235" s="68" t="s">
        <v>298</v>
      </c>
      <c r="K235" s="68" t="s">
        <v>298</v>
      </c>
      <c r="L235" s="68" t="b">
        <f t="shared" si="3"/>
        <v>1</v>
      </c>
      <c r="M235" s="68" t="s">
        <v>20</v>
      </c>
      <c r="N235" s="68" t="s">
        <v>20</v>
      </c>
      <c r="O235" s="68" t="s">
        <v>20</v>
      </c>
      <c r="P235" s="70" t="str">
        <f>VLOOKUP(A235,'Mollie-Attribute check'!A:O,15,FALSE)</f>
        <v>Organic Cotton</v>
      </c>
      <c r="Q235" s="68" t="str">
        <f>VLOOKUP(A235,'CARLY LOOKUP CHECK'!A:B,2,FALSE)</f>
        <v>N/A</v>
      </c>
      <c r="R235" s="16" t="s">
        <v>20</v>
      </c>
      <c r="S235" s="14" t="s">
        <v>20</v>
      </c>
      <c r="T235" s="14" t="s">
        <v>20</v>
      </c>
      <c r="U235" s="14" t="s">
        <v>20</v>
      </c>
      <c r="V235" s="16" t="str">
        <f>VLOOKUP(REMOVED!$F235,'Recycled Content'!$B$4:$H$67,2,FALSE)</f>
        <v>Packaging Contains at least 60% recycled material</v>
      </c>
      <c r="W235" s="16" t="str">
        <f>VLOOKUP(REMOVED!$F235,'Recycled Content'!$B$4:$H$67,4,FALSE)</f>
        <v>Packaging Contains at least 65% recycled material</v>
      </c>
      <c r="X235" s="16" t="str">
        <f>VLOOKUP(REMOVED!$F235,Recyclability!$B$4:$H$67,2,FALSE)</f>
        <v>Mostly Recyclable Packaging</v>
      </c>
      <c r="Y235" s="16" t="str">
        <f>VLOOKUP(REMOVED!$F235,Recyclability!$B$4:$H$67,4,FALSE)</f>
        <v>N/A</v>
      </c>
    </row>
    <row r="236" spans="1:25" s="13" customFormat="1" ht="32.25" hidden="1" customHeight="1" x14ac:dyDescent="0.75">
      <c r="A236" s="14" t="s">
        <v>5484</v>
      </c>
      <c r="B236" s="14" t="e">
        <v>#N/A</v>
      </c>
      <c r="C236" s="15" t="s">
        <v>5485</v>
      </c>
      <c r="D236" s="14" t="e">
        <v>#N/A</v>
      </c>
      <c r="E236" s="14" t="s">
        <v>42</v>
      </c>
      <c r="F236" s="14" t="str">
        <f>VLOOKUP(A236,'English Version'!C:H,6,FALSE)</f>
        <v>M Knit</v>
      </c>
      <c r="G236" s="65" t="e">
        <f>VLOOKUP(A236,'English Version'!C:I,7,FALSE)</f>
        <v>#REF!</v>
      </c>
      <c r="H236" s="68" t="s">
        <v>298</v>
      </c>
      <c r="I236" s="68" t="s">
        <v>298</v>
      </c>
      <c r="J236" s="68" t="s">
        <v>298</v>
      </c>
      <c r="K236" s="68" t="s">
        <v>298</v>
      </c>
      <c r="L236" s="68" t="b">
        <f t="shared" si="3"/>
        <v>1</v>
      </c>
      <c r="M236" s="68" t="s">
        <v>20</v>
      </c>
      <c r="N236" s="68" t="s">
        <v>20</v>
      </c>
      <c r="O236" s="68" t="s">
        <v>20</v>
      </c>
      <c r="P236" s="70" t="str">
        <f>VLOOKUP(A236,'Mollie-Attribute check'!A:O,15,FALSE)</f>
        <v>Organic Cotton</v>
      </c>
      <c r="Q236" s="68" t="str">
        <f>VLOOKUP(A236,'CARLY LOOKUP CHECK'!A:B,2,FALSE)</f>
        <v>N/A</v>
      </c>
      <c r="R236" s="16" t="s">
        <v>20</v>
      </c>
      <c r="S236" s="14" t="s">
        <v>20</v>
      </c>
      <c r="T236" s="14" t="s">
        <v>20</v>
      </c>
      <c r="U236" s="14" t="s">
        <v>20</v>
      </c>
      <c r="V236" s="16" t="str">
        <f>VLOOKUP(REMOVED!$F236,'Recycled Content'!$B$4:$H$67,2,FALSE)</f>
        <v>Packaging Contains at least 60% recycled material</v>
      </c>
      <c r="W236" s="16" t="str">
        <f>VLOOKUP(REMOVED!$F236,'Recycled Content'!$B$4:$H$67,4,FALSE)</f>
        <v>Packaging Contains at least 65% recycled material</v>
      </c>
      <c r="X236" s="16" t="str">
        <f>VLOOKUP(REMOVED!$F236,Recyclability!$B$4:$H$67,2,FALSE)</f>
        <v>Mostly Recyclable Packaging</v>
      </c>
      <c r="Y236" s="16" t="str">
        <f>VLOOKUP(REMOVED!$F236,Recyclability!$B$4:$H$67,4,FALSE)</f>
        <v>N/A</v>
      </c>
    </row>
    <row r="237" spans="1:25" s="13" customFormat="1" ht="32.25" hidden="1" customHeight="1" x14ac:dyDescent="0.75">
      <c r="A237" s="14" t="s">
        <v>5486</v>
      </c>
      <c r="B237" s="14" t="e">
        <v>#N/A</v>
      </c>
      <c r="C237" s="15" t="s">
        <v>5487</v>
      </c>
      <c r="D237" s="14" t="e">
        <v>#N/A</v>
      </c>
      <c r="E237" s="14" t="s">
        <v>42</v>
      </c>
      <c r="F237" s="14" t="str">
        <f>VLOOKUP(A237,'English Version'!C:H,6,FALSE)</f>
        <v>M Knit</v>
      </c>
      <c r="G237" s="65" t="e">
        <f>VLOOKUP(A237,'English Version'!C:I,7,FALSE)</f>
        <v>#REF!</v>
      </c>
      <c r="H237" s="68" t="s">
        <v>25</v>
      </c>
      <c r="I237" s="68" t="s">
        <v>25</v>
      </c>
      <c r="J237" s="68" t="s">
        <v>25</v>
      </c>
      <c r="K237" s="68" t="s">
        <v>25</v>
      </c>
      <c r="L237" s="68" t="b">
        <f t="shared" si="3"/>
        <v>1</v>
      </c>
      <c r="M237" s="68" t="s">
        <v>20</v>
      </c>
      <c r="N237" s="68" t="s">
        <v>20</v>
      </c>
      <c r="O237" s="68" t="s">
        <v>20</v>
      </c>
      <c r="P237" s="70" t="str">
        <f>VLOOKUP(A237,'Mollie-Attribute check'!A:O,15,FALSE)</f>
        <v>No Applicable Sustainable Materials</v>
      </c>
      <c r="Q237" s="68" t="str">
        <f>VLOOKUP(A237,'CARLY LOOKUP CHECK'!A:B,2,FALSE)</f>
        <v>N/A</v>
      </c>
      <c r="R237" s="16" t="s">
        <v>20</v>
      </c>
      <c r="S237" s="14" t="s">
        <v>20</v>
      </c>
      <c r="T237" s="14" t="s">
        <v>20</v>
      </c>
      <c r="U237" s="14" t="s">
        <v>20</v>
      </c>
      <c r="V237" s="16" t="str">
        <f>VLOOKUP(REMOVED!$F237,'Recycled Content'!$B$4:$H$67,2,FALSE)</f>
        <v>Packaging Contains at least 60% recycled material</v>
      </c>
      <c r="W237" s="16" t="str">
        <f>VLOOKUP(REMOVED!$F237,'Recycled Content'!$B$4:$H$67,4,FALSE)</f>
        <v>Packaging Contains at least 65% recycled material</v>
      </c>
      <c r="X237" s="16" t="str">
        <f>VLOOKUP(REMOVED!$F237,Recyclability!$B$4:$H$67,2,FALSE)</f>
        <v>Mostly Recyclable Packaging</v>
      </c>
      <c r="Y237" s="16" t="str">
        <f>VLOOKUP(REMOVED!$F237,Recyclability!$B$4:$H$67,4,FALSE)</f>
        <v>N/A</v>
      </c>
    </row>
    <row r="238" spans="1:25" s="13" customFormat="1" ht="32.25" hidden="1" customHeight="1" x14ac:dyDescent="0.75">
      <c r="A238" s="14" t="s">
        <v>5488</v>
      </c>
      <c r="B238" s="14" t="e">
        <v>#N/A</v>
      </c>
      <c r="C238" s="15" t="s">
        <v>5489</v>
      </c>
      <c r="D238" s="14" t="e">
        <v>#N/A</v>
      </c>
      <c r="E238" s="14" t="s">
        <v>42</v>
      </c>
      <c r="F238" s="14" t="str">
        <f>VLOOKUP(A238,'English Version'!C:H,6,FALSE)</f>
        <v>M Knit</v>
      </c>
      <c r="G238" s="65" t="e">
        <f>VLOOKUP(A238,'English Version'!C:I,7,FALSE)</f>
        <v>#REF!</v>
      </c>
      <c r="H238" s="68" t="s">
        <v>25</v>
      </c>
      <c r="I238" s="68" t="s">
        <v>25</v>
      </c>
      <c r="J238" s="68" t="s">
        <v>25</v>
      </c>
      <c r="K238" s="68" t="s">
        <v>25</v>
      </c>
      <c r="L238" s="68" t="b">
        <f t="shared" si="3"/>
        <v>1</v>
      </c>
      <c r="M238" s="68" t="s">
        <v>20</v>
      </c>
      <c r="N238" s="68" t="s">
        <v>20</v>
      </c>
      <c r="O238" s="68" t="s">
        <v>20</v>
      </c>
      <c r="P238" s="70" t="str">
        <f>VLOOKUP(A238,'Mollie-Attribute check'!A:O,15,FALSE)</f>
        <v>No Applicable Sustainable Materials</v>
      </c>
      <c r="Q238" s="68" t="str">
        <f>VLOOKUP(A238,'CARLY LOOKUP CHECK'!A:B,2,FALSE)</f>
        <v>N/A</v>
      </c>
      <c r="R238" s="16" t="s">
        <v>20</v>
      </c>
      <c r="S238" s="14" t="s">
        <v>20</v>
      </c>
      <c r="T238" s="14" t="s">
        <v>20</v>
      </c>
      <c r="U238" s="14" t="s">
        <v>20</v>
      </c>
      <c r="V238" s="16" t="str">
        <f>VLOOKUP(REMOVED!$F238,'Recycled Content'!$B$4:$H$67,2,FALSE)</f>
        <v>Packaging Contains at least 60% recycled material</v>
      </c>
      <c r="W238" s="16" t="str">
        <f>VLOOKUP(REMOVED!$F238,'Recycled Content'!$B$4:$H$67,4,FALSE)</f>
        <v>Packaging Contains at least 65% recycled material</v>
      </c>
      <c r="X238" s="16" t="str">
        <f>VLOOKUP(REMOVED!$F238,Recyclability!$B$4:$H$67,2,FALSE)</f>
        <v>Mostly Recyclable Packaging</v>
      </c>
      <c r="Y238" s="16" t="str">
        <f>VLOOKUP(REMOVED!$F238,Recyclability!$B$4:$H$67,4,FALSE)</f>
        <v>N/A</v>
      </c>
    </row>
    <row r="239" spans="1:25" s="13" customFormat="1" ht="32.25" hidden="1" customHeight="1" x14ac:dyDescent="0.75">
      <c r="A239" s="14" t="s">
        <v>5490</v>
      </c>
      <c r="B239" s="14" t="e">
        <v>#N/A</v>
      </c>
      <c r="C239" s="15" t="s">
        <v>5491</v>
      </c>
      <c r="D239" s="14" t="e">
        <v>#N/A</v>
      </c>
      <c r="E239" s="14" t="s">
        <v>42</v>
      </c>
      <c r="F239" s="14" t="str">
        <f>VLOOKUP(A239,'English Version'!C:H,6,FALSE)</f>
        <v>M Knit</v>
      </c>
      <c r="G239" s="65" t="e">
        <f>VLOOKUP(A239,'English Version'!C:I,7,FALSE)</f>
        <v>#REF!</v>
      </c>
      <c r="H239" s="68" t="s">
        <v>37</v>
      </c>
      <c r="I239" s="68" t="s">
        <v>37</v>
      </c>
      <c r="J239" s="68" t="s">
        <v>37</v>
      </c>
      <c r="K239" s="68" t="s">
        <v>37</v>
      </c>
      <c r="L239" s="68" t="b">
        <f t="shared" si="3"/>
        <v>1</v>
      </c>
      <c r="M239" s="68" t="s">
        <v>20</v>
      </c>
      <c r="N239" s="68" t="s">
        <v>20</v>
      </c>
      <c r="O239" s="68" t="s">
        <v>20</v>
      </c>
      <c r="P239" s="70" t="str">
        <f>VLOOKUP(A239,'Mollie-Attribute check'!A:O,15,FALSE)</f>
        <v>No Applicable Sustainable Materials</v>
      </c>
      <c r="Q239" s="68" t="str">
        <f>VLOOKUP(A239,'CARLY LOOKUP CHECK'!A:B,2,FALSE)</f>
        <v>N/A</v>
      </c>
      <c r="R239" s="16" t="s">
        <v>20</v>
      </c>
      <c r="S239" s="14" t="s">
        <v>26</v>
      </c>
      <c r="T239" s="14" t="s">
        <v>20</v>
      </c>
      <c r="U239" s="14" t="s">
        <v>20</v>
      </c>
      <c r="V239" s="16" t="str">
        <f>VLOOKUP(REMOVED!$F239,'Recycled Content'!$B$4:$H$67,2,FALSE)</f>
        <v>Packaging Contains at least 60% recycled material</v>
      </c>
      <c r="W239" s="16" t="str">
        <f>VLOOKUP(REMOVED!$F239,'Recycled Content'!$B$4:$H$67,4,FALSE)</f>
        <v>Packaging Contains at least 65% recycled material</v>
      </c>
      <c r="X239" s="16" t="str">
        <f>VLOOKUP(REMOVED!$F239,Recyclability!$B$4:$H$67,2,FALSE)</f>
        <v>Mostly Recyclable Packaging</v>
      </c>
      <c r="Y239" s="16" t="str">
        <f>VLOOKUP(REMOVED!$F239,Recyclability!$B$4:$H$67,4,FALSE)</f>
        <v>N/A</v>
      </c>
    </row>
    <row r="240" spans="1:25" s="13" customFormat="1" ht="32.25" hidden="1" customHeight="1" x14ac:dyDescent="0.75">
      <c r="A240" s="14" t="s">
        <v>5492</v>
      </c>
      <c r="B240" s="14" t="e">
        <v>#N/A</v>
      </c>
      <c r="C240" s="15" t="s">
        <v>5493</v>
      </c>
      <c r="D240" s="14" t="e">
        <v>#N/A</v>
      </c>
      <c r="E240" s="14" t="s">
        <v>42</v>
      </c>
      <c r="F240" s="14" t="str">
        <f>VLOOKUP(A240,'English Version'!C:H,6,FALSE)</f>
        <v>M Knit</v>
      </c>
      <c r="G240" s="65" t="e">
        <f>VLOOKUP(A240,'English Version'!C:I,7,FALSE)</f>
        <v>#REF!</v>
      </c>
      <c r="H240" s="68" t="s">
        <v>298</v>
      </c>
      <c r="I240" s="68" t="s">
        <v>298</v>
      </c>
      <c r="J240" s="68" t="s">
        <v>298</v>
      </c>
      <c r="K240" s="68" t="s">
        <v>298</v>
      </c>
      <c r="L240" s="68" t="b">
        <f t="shared" si="3"/>
        <v>1</v>
      </c>
      <c r="M240" s="68" t="s">
        <v>20</v>
      </c>
      <c r="N240" s="68" t="s">
        <v>20</v>
      </c>
      <c r="O240" s="68" t="s">
        <v>20</v>
      </c>
      <c r="P240" s="70" t="str">
        <f>VLOOKUP(A240,'Mollie-Attribute check'!A:O,15,FALSE)</f>
        <v>Organic Cotton</v>
      </c>
      <c r="Q240" s="68" t="str">
        <f>VLOOKUP(A240,'CARLY LOOKUP CHECK'!A:B,2,FALSE)</f>
        <v>N/A</v>
      </c>
      <c r="R240" s="16" t="s">
        <v>20</v>
      </c>
      <c r="S240" s="14" t="s">
        <v>20</v>
      </c>
      <c r="T240" s="14" t="s">
        <v>20</v>
      </c>
      <c r="U240" s="14" t="s">
        <v>20</v>
      </c>
      <c r="V240" s="16" t="str">
        <f>VLOOKUP(REMOVED!$F240,'Recycled Content'!$B$4:$H$67,2,FALSE)</f>
        <v>Packaging Contains at least 60% recycled material</v>
      </c>
      <c r="W240" s="16" t="str">
        <f>VLOOKUP(REMOVED!$F240,'Recycled Content'!$B$4:$H$67,4,FALSE)</f>
        <v>Packaging Contains at least 65% recycled material</v>
      </c>
      <c r="X240" s="16" t="str">
        <f>VLOOKUP(REMOVED!$F240,Recyclability!$B$4:$H$67,2,FALSE)</f>
        <v>Mostly Recyclable Packaging</v>
      </c>
      <c r="Y240" s="16" t="str">
        <f>VLOOKUP(REMOVED!$F240,Recyclability!$B$4:$H$67,4,FALSE)</f>
        <v>N/A</v>
      </c>
    </row>
    <row r="241" spans="1:25" s="13" customFormat="1" ht="32.25" hidden="1" customHeight="1" x14ac:dyDescent="0.75">
      <c r="A241" s="14" t="s">
        <v>5494</v>
      </c>
      <c r="B241" s="14" t="e">
        <v>#N/A</v>
      </c>
      <c r="C241" s="15" t="s">
        <v>5495</v>
      </c>
      <c r="D241" s="14" t="e">
        <v>#N/A</v>
      </c>
      <c r="E241" s="14" t="s">
        <v>42</v>
      </c>
      <c r="F241" s="14" t="str">
        <f>VLOOKUP(A241,'English Version'!C:H,6,FALSE)</f>
        <v>M Knit</v>
      </c>
      <c r="G241" s="65" t="e">
        <f>VLOOKUP(A241,'English Version'!C:I,7,FALSE)</f>
        <v>#REF!</v>
      </c>
      <c r="H241" s="68" t="s">
        <v>37</v>
      </c>
      <c r="I241" s="68" t="s">
        <v>37</v>
      </c>
      <c r="J241" s="68" t="s">
        <v>37</v>
      </c>
      <c r="K241" s="68" t="s">
        <v>37</v>
      </c>
      <c r="L241" s="68" t="b">
        <f t="shared" si="3"/>
        <v>1</v>
      </c>
      <c r="M241" s="68" t="s">
        <v>20</v>
      </c>
      <c r="N241" s="68" t="s">
        <v>20</v>
      </c>
      <c r="O241" s="68" t="s">
        <v>20</v>
      </c>
      <c r="P241" s="70" t="str">
        <f>VLOOKUP(A241,'Mollie-Attribute check'!A:O,15,FALSE)</f>
        <v>Organic Cotton</v>
      </c>
      <c r="Q241" s="68" t="str">
        <f>VLOOKUP(A241,'CARLY LOOKUP CHECK'!A:B,2,FALSE)</f>
        <v>N/A</v>
      </c>
      <c r="R241" s="16" t="s">
        <v>20</v>
      </c>
      <c r="S241" s="14" t="s">
        <v>20</v>
      </c>
      <c r="T241" s="14" t="s">
        <v>20</v>
      </c>
      <c r="U241" s="14" t="s">
        <v>20</v>
      </c>
      <c r="V241" s="16" t="str">
        <f>VLOOKUP(REMOVED!$F241,'Recycled Content'!$B$4:$H$67,2,FALSE)</f>
        <v>Packaging Contains at least 60% recycled material</v>
      </c>
      <c r="W241" s="16" t="str">
        <f>VLOOKUP(REMOVED!$F241,'Recycled Content'!$B$4:$H$67,4,FALSE)</f>
        <v>Packaging Contains at least 65% recycled material</v>
      </c>
      <c r="X241" s="16" t="str">
        <f>VLOOKUP(REMOVED!$F241,Recyclability!$B$4:$H$67,2,FALSE)</f>
        <v>Mostly Recyclable Packaging</v>
      </c>
      <c r="Y241" s="16" t="str">
        <f>VLOOKUP(REMOVED!$F241,Recyclability!$B$4:$H$67,4,FALSE)</f>
        <v>N/A</v>
      </c>
    </row>
    <row r="242" spans="1:25" s="13" customFormat="1" ht="32.25" hidden="1" customHeight="1" x14ac:dyDescent="0.75">
      <c r="A242" s="14" t="s">
        <v>5496</v>
      </c>
      <c r="B242" s="14" t="s">
        <v>6117</v>
      </c>
      <c r="C242" s="15" t="s">
        <v>5497</v>
      </c>
      <c r="D242" s="14" t="s">
        <v>5498</v>
      </c>
      <c r="E242" s="14" t="s">
        <v>42</v>
      </c>
      <c r="F242" s="14" t="str">
        <f>VLOOKUP(A242,'English Version'!C:H,6,FALSE)</f>
        <v>M Knit</v>
      </c>
      <c r="G242" s="65" t="e">
        <f>VLOOKUP(A242,'English Version'!C:I,7,FALSE)</f>
        <v>#REF!</v>
      </c>
      <c r="H242" s="68" t="s">
        <v>997</v>
      </c>
      <c r="I242" s="68" t="s">
        <v>997</v>
      </c>
      <c r="J242" s="68" t="s">
        <v>997</v>
      </c>
      <c r="K242" s="68" t="s">
        <v>997</v>
      </c>
      <c r="L242" s="68" t="b">
        <f t="shared" si="3"/>
        <v>1</v>
      </c>
      <c r="M242" s="68" t="s">
        <v>20</v>
      </c>
      <c r="N242" s="68" t="s">
        <v>20</v>
      </c>
      <c r="O242" s="68" t="s">
        <v>20</v>
      </c>
      <c r="P242" s="70" t="str">
        <f>VLOOKUP(A242,'Mollie-Attribute check'!A:O,15,FALSE)</f>
        <v>No Applicable Sustainable Materials</v>
      </c>
      <c r="Q242" s="68" t="str">
        <f>VLOOKUP(A242,'CARLY LOOKUP CHECK'!A:B,2,FALSE)</f>
        <v>N/A</v>
      </c>
      <c r="R242" s="16" t="s">
        <v>20</v>
      </c>
      <c r="S242" s="14" t="s">
        <v>20</v>
      </c>
      <c r="T242" s="14" t="s">
        <v>20</v>
      </c>
      <c r="U242" s="14" t="s">
        <v>20</v>
      </c>
      <c r="V242" s="16" t="str">
        <f>VLOOKUP(REMOVED!$F242,'Recycled Content'!$B$4:$H$67,2,FALSE)</f>
        <v>Packaging Contains at least 60% recycled material</v>
      </c>
      <c r="W242" s="16" t="str">
        <f>VLOOKUP(REMOVED!$F242,'Recycled Content'!$B$4:$H$67,4,FALSE)</f>
        <v>Packaging Contains at least 65% recycled material</v>
      </c>
      <c r="X242" s="16" t="str">
        <f>VLOOKUP(REMOVED!$F242,Recyclability!$B$4:$H$67,2,FALSE)</f>
        <v>Mostly Recyclable Packaging</v>
      </c>
      <c r="Y242" s="16" t="str">
        <f>VLOOKUP(REMOVED!$F242,Recyclability!$B$4:$H$67,4,FALSE)</f>
        <v>N/A</v>
      </c>
    </row>
    <row r="243" spans="1:25" s="13" customFormat="1" ht="32.25" hidden="1" customHeight="1" x14ac:dyDescent="0.75">
      <c r="A243" s="14" t="s">
        <v>5499</v>
      </c>
      <c r="B243" s="14" t="s">
        <v>6118</v>
      </c>
      <c r="C243" s="15" t="s">
        <v>5500</v>
      </c>
      <c r="D243" s="14" t="s">
        <v>5501</v>
      </c>
      <c r="E243" s="14" t="s">
        <v>42</v>
      </c>
      <c r="F243" s="14" t="str">
        <f>VLOOKUP(A243,'English Version'!C:H,6,FALSE)</f>
        <v>M Knit</v>
      </c>
      <c r="G243" s="65" t="e">
        <f>VLOOKUP(A243,'English Version'!C:I,7,FALSE)</f>
        <v>#REF!</v>
      </c>
      <c r="H243" s="68" t="s">
        <v>997</v>
      </c>
      <c r="I243" s="68" t="s">
        <v>997</v>
      </c>
      <c r="J243" s="68" t="s">
        <v>997</v>
      </c>
      <c r="K243" s="68" t="s">
        <v>997</v>
      </c>
      <c r="L243" s="68" t="b">
        <f t="shared" si="3"/>
        <v>1</v>
      </c>
      <c r="M243" s="68" t="s">
        <v>20</v>
      </c>
      <c r="N243" s="68" t="s">
        <v>20</v>
      </c>
      <c r="O243" s="68" t="s">
        <v>20</v>
      </c>
      <c r="P243" s="70" t="str">
        <f>VLOOKUP(A243,'Mollie-Attribute check'!A:O,15,FALSE)</f>
        <v>No Applicable Sustainable Materials</v>
      </c>
      <c r="Q243" s="68" t="str">
        <f>VLOOKUP(A243,'CARLY LOOKUP CHECK'!A:B,2,FALSE)</f>
        <v>N/A</v>
      </c>
      <c r="R243" s="16" t="s">
        <v>20</v>
      </c>
      <c r="S243" s="14" t="s">
        <v>20</v>
      </c>
      <c r="T243" s="14" t="s">
        <v>20</v>
      </c>
      <c r="U243" s="14" t="s">
        <v>20</v>
      </c>
      <c r="V243" s="16" t="str">
        <f>VLOOKUP(REMOVED!$F243,'Recycled Content'!$B$4:$H$67,2,FALSE)</f>
        <v>Packaging Contains at least 60% recycled material</v>
      </c>
      <c r="W243" s="16" t="str">
        <f>VLOOKUP(REMOVED!$F243,'Recycled Content'!$B$4:$H$67,4,FALSE)</f>
        <v>Packaging Contains at least 65% recycled material</v>
      </c>
      <c r="X243" s="16" t="str">
        <f>VLOOKUP(REMOVED!$F243,Recyclability!$B$4:$H$67,2,FALSE)</f>
        <v>Mostly Recyclable Packaging</v>
      </c>
      <c r="Y243" s="16" t="str">
        <f>VLOOKUP(REMOVED!$F243,Recyclability!$B$4:$H$67,4,FALSE)</f>
        <v>N/A</v>
      </c>
    </row>
    <row r="244" spans="1:25" s="13" customFormat="1" ht="32.25" hidden="1" customHeight="1" x14ac:dyDescent="0.75">
      <c r="A244" s="14" t="s">
        <v>5502</v>
      </c>
      <c r="B244" s="14" t="e">
        <v>#N/A</v>
      </c>
      <c r="C244" s="15" t="s">
        <v>5503</v>
      </c>
      <c r="D244" s="14" t="e">
        <v>#N/A</v>
      </c>
      <c r="E244" s="14" t="s">
        <v>42</v>
      </c>
      <c r="F244" s="14" t="str">
        <f>VLOOKUP(A244,'English Version'!C:H,6,FALSE)</f>
        <v>M Knit</v>
      </c>
      <c r="G244" s="65" t="e">
        <f>VLOOKUP(A244,'English Version'!C:I,7,FALSE)</f>
        <v>#REF!</v>
      </c>
      <c r="H244" s="68" t="s">
        <v>25</v>
      </c>
      <c r="I244" s="68" t="s">
        <v>25</v>
      </c>
      <c r="J244" s="68" t="s">
        <v>25</v>
      </c>
      <c r="K244" s="68" t="s">
        <v>25</v>
      </c>
      <c r="L244" s="68" t="b">
        <f t="shared" si="3"/>
        <v>1</v>
      </c>
      <c r="M244" s="68" t="s">
        <v>20</v>
      </c>
      <c r="N244" s="68" t="s">
        <v>20</v>
      </c>
      <c r="O244" s="68" t="s">
        <v>20</v>
      </c>
      <c r="P244" s="70" t="str">
        <f>VLOOKUP(A244,'Mollie-Attribute check'!A:O,15,FALSE)</f>
        <v>No Applicable Sustainable Materials</v>
      </c>
      <c r="Q244" s="68" t="str">
        <f>VLOOKUP(A244,'CARLY LOOKUP CHECK'!A:B,2,FALSE)</f>
        <v>N/A</v>
      </c>
      <c r="R244" s="16" t="s">
        <v>20</v>
      </c>
      <c r="S244" s="14" t="s">
        <v>20</v>
      </c>
      <c r="T244" s="14" t="s">
        <v>20</v>
      </c>
      <c r="U244" s="14" t="s">
        <v>20</v>
      </c>
      <c r="V244" s="16" t="str">
        <f>VLOOKUP(REMOVED!$F244,'Recycled Content'!$B$4:$H$67,2,FALSE)</f>
        <v>Packaging Contains at least 60% recycled material</v>
      </c>
      <c r="W244" s="16" t="str">
        <f>VLOOKUP(REMOVED!$F244,'Recycled Content'!$B$4:$H$67,4,FALSE)</f>
        <v>Packaging Contains at least 65% recycled material</v>
      </c>
      <c r="X244" s="16" t="str">
        <f>VLOOKUP(REMOVED!$F244,Recyclability!$B$4:$H$67,2,FALSE)</f>
        <v>Mostly Recyclable Packaging</v>
      </c>
      <c r="Y244" s="16" t="str">
        <f>VLOOKUP(REMOVED!$F244,Recyclability!$B$4:$H$67,4,FALSE)</f>
        <v>N/A</v>
      </c>
    </row>
    <row r="245" spans="1:25" s="13" customFormat="1" ht="32.25" hidden="1" customHeight="1" x14ac:dyDescent="0.75">
      <c r="A245" s="14" t="s">
        <v>5504</v>
      </c>
      <c r="B245" s="14" t="s">
        <v>6119</v>
      </c>
      <c r="C245" s="15" t="s">
        <v>5505</v>
      </c>
      <c r="D245" s="14" t="s">
        <v>5506</v>
      </c>
      <c r="E245" s="14" t="s">
        <v>42</v>
      </c>
      <c r="F245" s="14" t="str">
        <f>VLOOKUP(A245,'English Version'!C:H,6,FALSE)</f>
        <v>M Knit</v>
      </c>
      <c r="G245" s="65" t="e">
        <f>VLOOKUP(A245,'English Version'!C:I,7,FALSE)</f>
        <v>#REF!</v>
      </c>
      <c r="H245" s="68" t="s">
        <v>25</v>
      </c>
      <c r="I245" s="68" t="s">
        <v>25</v>
      </c>
      <c r="J245" s="68" t="s">
        <v>25</v>
      </c>
      <c r="K245" s="68" t="s">
        <v>25</v>
      </c>
      <c r="L245" s="68" t="b">
        <f t="shared" si="3"/>
        <v>1</v>
      </c>
      <c r="M245" s="68" t="s">
        <v>20</v>
      </c>
      <c r="N245" s="68" t="s">
        <v>20</v>
      </c>
      <c r="O245" s="68" t="s">
        <v>20</v>
      </c>
      <c r="P245" s="70" t="str">
        <f>VLOOKUP(A245,'Mollie-Attribute check'!A:O,15,FALSE)</f>
        <v>No Applicable Sustainable Materials</v>
      </c>
      <c r="Q245" s="68" t="str">
        <f>VLOOKUP(A245,'CARLY LOOKUP CHECK'!A:B,2,FALSE)</f>
        <v>N/A</v>
      </c>
      <c r="R245" s="16" t="s">
        <v>20</v>
      </c>
      <c r="S245" s="14" t="s">
        <v>20</v>
      </c>
      <c r="T245" s="14" t="s">
        <v>20</v>
      </c>
      <c r="U245" s="14" t="s">
        <v>20</v>
      </c>
      <c r="V245" s="16" t="str">
        <f>VLOOKUP(REMOVED!$F245,'Recycled Content'!$B$4:$H$67,2,FALSE)</f>
        <v>Packaging Contains at least 60% recycled material</v>
      </c>
      <c r="W245" s="16" t="str">
        <f>VLOOKUP(REMOVED!$F245,'Recycled Content'!$B$4:$H$67,4,FALSE)</f>
        <v>Packaging Contains at least 65% recycled material</v>
      </c>
      <c r="X245" s="16" t="str">
        <f>VLOOKUP(REMOVED!$F245,Recyclability!$B$4:$H$67,2,FALSE)</f>
        <v>Mostly Recyclable Packaging</v>
      </c>
      <c r="Y245" s="16" t="str">
        <f>VLOOKUP(REMOVED!$F245,Recyclability!$B$4:$H$67,4,FALSE)</f>
        <v>N/A</v>
      </c>
    </row>
    <row r="246" spans="1:25" s="13" customFormat="1" ht="32.25" hidden="1" customHeight="1" x14ac:dyDescent="0.75">
      <c r="A246" s="14" t="s">
        <v>5507</v>
      </c>
      <c r="B246" s="14" t="s">
        <v>6120</v>
      </c>
      <c r="C246" s="15" t="s">
        <v>5508</v>
      </c>
      <c r="D246" s="14" t="s">
        <v>5509</v>
      </c>
      <c r="E246" s="14" t="s">
        <v>42</v>
      </c>
      <c r="F246" s="14" t="str">
        <f>VLOOKUP(A246,'English Version'!C:H,6,FALSE)</f>
        <v>M Knit</v>
      </c>
      <c r="G246" s="65" t="e">
        <f>VLOOKUP(A246,'English Version'!C:I,7,FALSE)</f>
        <v>#REF!</v>
      </c>
      <c r="H246" s="68" t="s">
        <v>25</v>
      </c>
      <c r="I246" s="68" t="s">
        <v>25</v>
      </c>
      <c r="J246" s="68" t="s">
        <v>25</v>
      </c>
      <c r="K246" s="68" t="s">
        <v>25</v>
      </c>
      <c r="L246" s="68" t="b">
        <f t="shared" si="3"/>
        <v>1</v>
      </c>
      <c r="M246" s="68" t="s">
        <v>20</v>
      </c>
      <c r="N246" s="68" t="s">
        <v>20</v>
      </c>
      <c r="O246" s="68" t="s">
        <v>20</v>
      </c>
      <c r="P246" s="70" t="str">
        <f>VLOOKUP(A246,'Mollie-Attribute check'!A:O,15,FALSE)</f>
        <v>No Applicable Sustainable Materials</v>
      </c>
      <c r="Q246" s="68" t="str">
        <f>VLOOKUP(A246,'CARLY LOOKUP CHECK'!A:B,2,FALSE)</f>
        <v>N/A</v>
      </c>
      <c r="R246" s="16" t="s">
        <v>20</v>
      </c>
      <c r="S246" s="14" t="s">
        <v>26</v>
      </c>
      <c r="T246" s="14" t="s">
        <v>20</v>
      </c>
      <c r="U246" s="14" t="s">
        <v>20</v>
      </c>
      <c r="V246" s="16" t="str">
        <f>VLOOKUP(REMOVED!$F246,'Recycled Content'!$B$4:$H$67,2,FALSE)</f>
        <v>Packaging Contains at least 60% recycled material</v>
      </c>
      <c r="W246" s="16" t="str">
        <f>VLOOKUP(REMOVED!$F246,'Recycled Content'!$B$4:$H$67,4,FALSE)</f>
        <v>Packaging Contains at least 65% recycled material</v>
      </c>
      <c r="X246" s="16" t="str">
        <f>VLOOKUP(REMOVED!$F246,Recyclability!$B$4:$H$67,2,FALSE)</f>
        <v>Mostly Recyclable Packaging</v>
      </c>
      <c r="Y246" s="16" t="str">
        <f>VLOOKUP(REMOVED!$F246,Recyclability!$B$4:$H$67,4,FALSE)</f>
        <v>N/A</v>
      </c>
    </row>
    <row r="247" spans="1:25" s="13" customFormat="1" ht="32.25" hidden="1" customHeight="1" x14ac:dyDescent="0.75">
      <c r="A247" s="14" t="s">
        <v>5510</v>
      </c>
      <c r="B247" s="14" t="e">
        <v>#N/A</v>
      </c>
      <c r="C247" s="15" t="s">
        <v>5511</v>
      </c>
      <c r="D247" s="14" t="e">
        <v>#N/A</v>
      </c>
      <c r="E247" s="14" t="s">
        <v>42</v>
      </c>
      <c r="F247" s="14" t="str">
        <f>VLOOKUP(A247,'English Version'!C:H,6,FALSE)</f>
        <v>M Knit</v>
      </c>
      <c r="G247" s="65" t="e">
        <f>VLOOKUP(A247,'English Version'!C:I,7,FALSE)</f>
        <v>#REF!</v>
      </c>
      <c r="H247" s="68" t="s">
        <v>997</v>
      </c>
      <c r="I247" s="68" t="s">
        <v>997</v>
      </c>
      <c r="J247" s="68" t="s">
        <v>997</v>
      </c>
      <c r="K247" s="68" t="s">
        <v>997</v>
      </c>
      <c r="L247" s="68" t="b">
        <f t="shared" si="3"/>
        <v>1</v>
      </c>
      <c r="M247" s="68" t="s">
        <v>20</v>
      </c>
      <c r="N247" s="68" t="s">
        <v>20</v>
      </c>
      <c r="O247" s="68" t="s">
        <v>20</v>
      </c>
      <c r="P247" s="70" t="str">
        <f>VLOOKUP(A247,'Mollie-Attribute check'!A:O,15,FALSE)</f>
        <v>No Applicable Sustainable Materials</v>
      </c>
      <c r="Q247" s="68" t="str">
        <f>VLOOKUP(A247,'CARLY LOOKUP CHECK'!A:B,2,FALSE)</f>
        <v>N/A</v>
      </c>
      <c r="R247" s="16" t="s">
        <v>20</v>
      </c>
      <c r="S247" s="14" t="s">
        <v>20</v>
      </c>
      <c r="T247" s="14" t="s">
        <v>20</v>
      </c>
      <c r="U247" s="14" t="s">
        <v>20</v>
      </c>
      <c r="V247" s="16" t="str">
        <f>VLOOKUP(REMOVED!$F247,'Recycled Content'!$B$4:$H$67,2,FALSE)</f>
        <v>Packaging Contains at least 60% recycled material</v>
      </c>
      <c r="W247" s="16" t="str">
        <f>VLOOKUP(REMOVED!$F247,'Recycled Content'!$B$4:$H$67,4,FALSE)</f>
        <v>Packaging Contains at least 65% recycled material</v>
      </c>
      <c r="X247" s="16" t="str">
        <f>VLOOKUP(REMOVED!$F247,Recyclability!$B$4:$H$67,2,FALSE)</f>
        <v>Mostly Recyclable Packaging</v>
      </c>
      <c r="Y247" s="16" t="str">
        <f>VLOOKUP(REMOVED!$F247,Recyclability!$B$4:$H$67,4,FALSE)</f>
        <v>N/A</v>
      </c>
    </row>
    <row r="248" spans="1:25" s="13" customFormat="1" ht="32.25" hidden="1" customHeight="1" x14ac:dyDescent="0.75">
      <c r="A248" s="14" t="s">
        <v>5512</v>
      </c>
      <c r="B248" s="14" t="s">
        <v>6121</v>
      </c>
      <c r="C248" s="15" t="s">
        <v>5513</v>
      </c>
      <c r="D248" s="14" t="s">
        <v>5514</v>
      </c>
      <c r="E248" s="14" t="s">
        <v>42</v>
      </c>
      <c r="F248" s="14" t="str">
        <f>VLOOKUP(A248,'English Version'!C:H,6,FALSE)</f>
        <v>M Knit</v>
      </c>
      <c r="G248" s="65" t="e">
        <f>VLOOKUP(A248,'English Version'!C:I,7,FALSE)</f>
        <v>#REF!</v>
      </c>
      <c r="H248" s="68" t="s">
        <v>2052</v>
      </c>
      <c r="I248" s="68" t="s">
        <v>2052</v>
      </c>
      <c r="J248" s="68" t="s">
        <v>2052</v>
      </c>
      <c r="K248" s="68" t="s">
        <v>2052</v>
      </c>
      <c r="L248" s="68" t="b">
        <f t="shared" si="3"/>
        <v>1</v>
      </c>
      <c r="M248" s="68" t="s">
        <v>20</v>
      </c>
      <c r="N248" s="68" t="s">
        <v>20</v>
      </c>
      <c r="O248" s="68" t="s">
        <v>20</v>
      </c>
      <c r="P248" s="70" t="str">
        <f>VLOOKUP(A248,'Mollie-Attribute check'!A:O,15,FALSE)</f>
        <v>No Applicable Sustainable Materials</v>
      </c>
      <c r="Q248" s="68" t="str">
        <f>VLOOKUP(A248,'CARLY LOOKUP CHECK'!A:B,2,FALSE)</f>
        <v>N/A</v>
      </c>
      <c r="R248" s="16" t="s">
        <v>20</v>
      </c>
      <c r="S248" s="14" t="s">
        <v>20</v>
      </c>
      <c r="T248" s="14" t="s">
        <v>20</v>
      </c>
      <c r="U248" s="14" t="s">
        <v>20</v>
      </c>
      <c r="V248" s="16" t="str">
        <f>VLOOKUP(REMOVED!$F248,'Recycled Content'!$B$4:$H$67,2,FALSE)</f>
        <v>Packaging Contains at least 60% recycled material</v>
      </c>
      <c r="W248" s="16" t="str">
        <f>VLOOKUP(REMOVED!$F248,'Recycled Content'!$B$4:$H$67,4,FALSE)</f>
        <v>Packaging Contains at least 65% recycled material</v>
      </c>
      <c r="X248" s="16" t="str">
        <f>VLOOKUP(REMOVED!$F248,Recyclability!$B$4:$H$67,2,FALSE)</f>
        <v>Mostly Recyclable Packaging</v>
      </c>
      <c r="Y248" s="16" t="str">
        <f>VLOOKUP(REMOVED!$F248,Recyclability!$B$4:$H$67,4,FALSE)</f>
        <v>N/A</v>
      </c>
    </row>
    <row r="249" spans="1:25" s="13" customFormat="1" ht="32.25" hidden="1" customHeight="1" x14ac:dyDescent="0.75">
      <c r="A249" s="14" t="s">
        <v>5515</v>
      </c>
      <c r="B249" s="14" t="s">
        <v>6122</v>
      </c>
      <c r="C249" s="15" t="s">
        <v>5471</v>
      </c>
      <c r="D249" s="14" t="s">
        <v>5516</v>
      </c>
      <c r="E249" s="14" t="s">
        <v>42</v>
      </c>
      <c r="F249" s="14" t="str">
        <f>VLOOKUP(A249,'English Version'!C:H,6,FALSE)</f>
        <v>M Knit</v>
      </c>
      <c r="G249" s="65" t="e">
        <f>VLOOKUP(A249,'English Version'!C:I,7,FALSE)</f>
        <v>#REF!</v>
      </c>
      <c r="H249" s="68" t="s">
        <v>997</v>
      </c>
      <c r="I249" s="68" t="s">
        <v>997</v>
      </c>
      <c r="J249" s="68" t="s">
        <v>997</v>
      </c>
      <c r="K249" s="68" t="s">
        <v>997</v>
      </c>
      <c r="L249" s="68" t="b">
        <f t="shared" si="3"/>
        <v>1</v>
      </c>
      <c r="M249" s="68" t="s">
        <v>20</v>
      </c>
      <c r="N249" s="68" t="s">
        <v>20</v>
      </c>
      <c r="O249" s="68" t="s">
        <v>20</v>
      </c>
      <c r="P249" s="70" t="str">
        <f>VLOOKUP(A249,'Mollie-Attribute check'!A:O,15,FALSE)</f>
        <v>No Applicable Sustainable Materials</v>
      </c>
      <c r="Q249" s="68" t="str">
        <f>VLOOKUP(A249,'CARLY LOOKUP CHECK'!A:B,2,FALSE)</f>
        <v>N/A</v>
      </c>
      <c r="R249" s="16" t="s">
        <v>20</v>
      </c>
      <c r="S249" s="14" t="s">
        <v>20</v>
      </c>
      <c r="T249" s="14" t="s">
        <v>20</v>
      </c>
      <c r="U249" s="14" t="s">
        <v>20</v>
      </c>
      <c r="V249" s="16" t="str">
        <f>VLOOKUP(REMOVED!$F249,'Recycled Content'!$B$4:$H$67,2,FALSE)</f>
        <v>Packaging Contains at least 60% recycled material</v>
      </c>
      <c r="W249" s="16" t="str">
        <f>VLOOKUP(REMOVED!$F249,'Recycled Content'!$B$4:$H$67,4,FALSE)</f>
        <v>Packaging Contains at least 65% recycled material</v>
      </c>
      <c r="X249" s="16" t="str">
        <f>VLOOKUP(REMOVED!$F249,Recyclability!$B$4:$H$67,2,FALSE)</f>
        <v>Mostly Recyclable Packaging</v>
      </c>
      <c r="Y249" s="16" t="str">
        <f>VLOOKUP(REMOVED!$F249,Recyclability!$B$4:$H$67,4,FALSE)</f>
        <v>N/A</v>
      </c>
    </row>
    <row r="250" spans="1:25" s="13" customFormat="1" ht="32.25" hidden="1" customHeight="1" x14ac:dyDescent="0.75">
      <c r="A250" s="14" t="s">
        <v>5517</v>
      </c>
      <c r="B250" s="14" t="s">
        <v>6123</v>
      </c>
      <c r="C250" s="15" t="s">
        <v>5473</v>
      </c>
      <c r="D250" s="14" t="s">
        <v>5518</v>
      </c>
      <c r="E250" s="14" t="s">
        <v>42</v>
      </c>
      <c r="F250" s="14" t="str">
        <f>VLOOKUP(A250,'English Version'!C:H,6,FALSE)</f>
        <v>M Knit</v>
      </c>
      <c r="G250" s="65" t="e">
        <f>VLOOKUP(A250,'English Version'!C:I,7,FALSE)</f>
        <v>#REF!</v>
      </c>
      <c r="H250" s="68" t="s">
        <v>997</v>
      </c>
      <c r="I250" s="68" t="s">
        <v>997</v>
      </c>
      <c r="J250" s="68" t="s">
        <v>997</v>
      </c>
      <c r="K250" s="68" t="s">
        <v>997</v>
      </c>
      <c r="L250" s="68" t="b">
        <f t="shared" si="3"/>
        <v>1</v>
      </c>
      <c r="M250" s="68" t="s">
        <v>20</v>
      </c>
      <c r="N250" s="68" t="s">
        <v>20</v>
      </c>
      <c r="O250" s="68" t="s">
        <v>20</v>
      </c>
      <c r="P250" s="70" t="str">
        <f>VLOOKUP(A250,'Mollie-Attribute check'!A:O,15,FALSE)</f>
        <v>No Applicable Sustainable Materials</v>
      </c>
      <c r="Q250" s="68" t="str">
        <f>VLOOKUP(A250,'CARLY LOOKUP CHECK'!A:B,2,FALSE)</f>
        <v>N/A</v>
      </c>
      <c r="R250" s="16" t="s">
        <v>20</v>
      </c>
      <c r="S250" s="14" t="s">
        <v>20</v>
      </c>
      <c r="T250" s="14" t="s">
        <v>20</v>
      </c>
      <c r="U250" s="14" t="s">
        <v>20</v>
      </c>
      <c r="V250" s="16" t="str">
        <f>VLOOKUP(REMOVED!$F250,'Recycled Content'!$B$4:$H$67,2,FALSE)</f>
        <v>Packaging Contains at least 60% recycled material</v>
      </c>
      <c r="W250" s="16" t="str">
        <f>VLOOKUP(REMOVED!$F250,'Recycled Content'!$B$4:$H$67,4,FALSE)</f>
        <v>Packaging Contains at least 65% recycled material</v>
      </c>
      <c r="X250" s="16" t="str">
        <f>VLOOKUP(REMOVED!$F250,Recyclability!$B$4:$H$67,2,FALSE)</f>
        <v>Mostly Recyclable Packaging</v>
      </c>
      <c r="Y250" s="16" t="str">
        <f>VLOOKUP(REMOVED!$F250,Recyclability!$B$4:$H$67,4,FALSE)</f>
        <v>N/A</v>
      </c>
    </row>
    <row r="251" spans="1:25" s="13" customFormat="1" ht="32.25" hidden="1" customHeight="1" x14ac:dyDescent="0.75">
      <c r="A251" s="14" t="s">
        <v>5519</v>
      </c>
      <c r="B251" s="14" t="s">
        <v>6124</v>
      </c>
      <c r="C251" s="15" t="s">
        <v>5520</v>
      </c>
      <c r="D251" s="14" t="s">
        <v>5521</v>
      </c>
      <c r="E251" s="14" t="s">
        <v>42</v>
      </c>
      <c r="F251" s="14" t="str">
        <f>VLOOKUP(A251,'English Version'!C:H,6,FALSE)</f>
        <v>M Knit</v>
      </c>
      <c r="G251" s="65" t="e">
        <f>VLOOKUP(A251,'English Version'!C:I,7,FALSE)</f>
        <v>#REF!</v>
      </c>
      <c r="H251" s="68" t="s">
        <v>997</v>
      </c>
      <c r="I251" s="68" t="s">
        <v>997</v>
      </c>
      <c r="J251" s="68" t="s">
        <v>997</v>
      </c>
      <c r="K251" s="68" t="s">
        <v>997</v>
      </c>
      <c r="L251" s="68" t="b">
        <f t="shared" si="3"/>
        <v>1</v>
      </c>
      <c r="M251" s="68" t="s">
        <v>20</v>
      </c>
      <c r="N251" s="68" t="s">
        <v>20</v>
      </c>
      <c r="O251" s="68" t="s">
        <v>20</v>
      </c>
      <c r="P251" s="70" t="str">
        <f>VLOOKUP(A251,'Mollie-Attribute check'!A:O,15,FALSE)</f>
        <v>No Applicable Sustainable Materials</v>
      </c>
      <c r="Q251" s="68" t="str">
        <f>VLOOKUP(A251,'CARLY LOOKUP CHECK'!A:B,2,FALSE)</f>
        <v>N/A</v>
      </c>
      <c r="R251" s="16" t="s">
        <v>20</v>
      </c>
      <c r="S251" s="14" t="s">
        <v>20</v>
      </c>
      <c r="T251" s="14" t="s">
        <v>20</v>
      </c>
      <c r="U251" s="14" t="s">
        <v>20</v>
      </c>
      <c r="V251" s="16" t="str">
        <f>VLOOKUP(REMOVED!$F251,'Recycled Content'!$B$4:$H$67,2,FALSE)</f>
        <v>Packaging Contains at least 60% recycled material</v>
      </c>
      <c r="W251" s="16" t="str">
        <f>VLOOKUP(REMOVED!$F251,'Recycled Content'!$B$4:$H$67,4,FALSE)</f>
        <v>Packaging Contains at least 65% recycled material</v>
      </c>
      <c r="X251" s="16" t="str">
        <f>VLOOKUP(REMOVED!$F251,Recyclability!$B$4:$H$67,2,FALSE)</f>
        <v>Mostly Recyclable Packaging</v>
      </c>
      <c r="Y251" s="16" t="str">
        <f>VLOOKUP(REMOVED!$F251,Recyclability!$B$4:$H$67,4,FALSE)</f>
        <v>N/A</v>
      </c>
    </row>
    <row r="252" spans="1:25" s="13" customFormat="1" ht="32.25" hidden="1" customHeight="1" x14ac:dyDescent="0.75">
      <c r="A252" s="14" t="s">
        <v>5522</v>
      </c>
      <c r="B252" s="14" t="s">
        <v>6125</v>
      </c>
      <c r="C252" s="15" t="s">
        <v>5523</v>
      </c>
      <c r="D252" s="14" t="s">
        <v>5524</v>
      </c>
      <c r="E252" s="14" t="s">
        <v>42</v>
      </c>
      <c r="F252" s="14" t="str">
        <f>VLOOKUP(A252,'English Version'!C:H,6,FALSE)</f>
        <v>M Knit</v>
      </c>
      <c r="G252" s="65" t="e">
        <f>VLOOKUP(A252,'English Version'!C:I,7,FALSE)</f>
        <v>#REF!</v>
      </c>
      <c r="H252" s="68" t="s">
        <v>25</v>
      </c>
      <c r="I252" s="68" t="s">
        <v>25</v>
      </c>
      <c r="J252" s="68" t="s">
        <v>25</v>
      </c>
      <c r="K252" s="68" t="s">
        <v>25</v>
      </c>
      <c r="L252" s="68" t="b">
        <f t="shared" si="3"/>
        <v>1</v>
      </c>
      <c r="M252" s="68" t="s">
        <v>20</v>
      </c>
      <c r="N252" s="68" t="s">
        <v>20</v>
      </c>
      <c r="O252" s="68" t="s">
        <v>20</v>
      </c>
      <c r="P252" s="70" t="str">
        <f>VLOOKUP(A252,'Mollie-Attribute check'!A:O,15,FALSE)</f>
        <v>Recycled Content</v>
      </c>
      <c r="Q252" s="68" t="s">
        <v>2034</v>
      </c>
      <c r="R252" s="16" t="s">
        <v>20</v>
      </c>
      <c r="S252" s="14" t="s">
        <v>20</v>
      </c>
      <c r="T252" s="14" t="s">
        <v>20</v>
      </c>
      <c r="U252" s="14" t="s">
        <v>20</v>
      </c>
      <c r="V252" s="16" t="str">
        <f>VLOOKUP(REMOVED!$F252,'Recycled Content'!$B$4:$H$67,2,FALSE)</f>
        <v>Packaging Contains at least 60% recycled material</v>
      </c>
      <c r="W252" s="16" t="str">
        <f>VLOOKUP(REMOVED!$F252,'Recycled Content'!$B$4:$H$67,4,FALSE)</f>
        <v>Packaging Contains at least 65% recycled material</v>
      </c>
      <c r="X252" s="16" t="str">
        <f>VLOOKUP(REMOVED!$F252,Recyclability!$B$4:$H$67,2,FALSE)</f>
        <v>Mostly Recyclable Packaging</v>
      </c>
      <c r="Y252" s="16" t="str">
        <f>VLOOKUP(REMOVED!$F252,Recyclability!$B$4:$H$67,4,FALSE)</f>
        <v>N/A</v>
      </c>
    </row>
    <row r="253" spans="1:25" s="13" customFormat="1" ht="32.25" hidden="1" customHeight="1" x14ac:dyDescent="0.75">
      <c r="A253" s="14" t="s">
        <v>5525</v>
      </c>
      <c r="B253" s="14" t="s">
        <v>6126</v>
      </c>
      <c r="C253" s="15" t="s">
        <v>5526</v>
      </c>
      <c r="D253" s="14" t="s">
        <v>5527</v>
      </c>
      <c r="E253" s="14" t="s">
        <v>42</v>
      </c>
      <c r="F253" s="14" t="str">
        <f>VLOOKUP(A253,'English Version'!C:H,6,FALSE)</f>
        <v>M Knit</v>
      </c>
      <c r="G253" s="65" t="e">
        <f>VLOOKUP(A253,'English Version'!C:I,7,FALSE)</f>
        <v>#REF!</v>
      </c>
      <c r="H253" s="68" t="s">
        <v>298</v>
      </c>
      <c r="I253" s="68" t="s">
        <v>298</v>
      </c>
      <c r="J253" s="68" t="s">
        <v>298</v>
      </c>
      <c r="K253" s="68" t="s">
        <v>298</v>
      </c>
      <c r="L253" s="68" t="b">
        <f t="shared" si="3"/>
        <v>1</v>
      </c>
      <c r="M253" s="68" t="s">
        <v>20</v>
      </c>
      <c r="N253" s="68" t="s">
        <v>20</v>
      </c>
      <c r="O253" s="68" t="s">
        <v>20</v>
      </c>
      <c r="P253" s="70" t="str">
        <f>VLOOKUP(A253,'Mollie-Attribute check'!A:O,15,FALSE)</f>
        <v>No Applicable Sustainable Materials</v>
      </c>
      <c r="Q253" s="68" t="str">
        <f>VLOOKUP(A253,'CARLY LOOKUP CHECK'!A:B,2,FALSE)</f>
        <v>N/A</v>
      </c>
      <c r="R253" s="16" t="s">
        <v>20</v>
      </c>
      <c r="S253" s="14" t="s">
        <v>26</v>
      </c>
      <c r="T253" s="14" t="s">
        <v>20</v>
      </c>
      <c r="U253" s="14" t="s">
        <v>20</v>
      </c>
      <c r="V253" s="16" t="str">
        <f>VLOOKUP(REMOVED!$F253,'Recycled Content'!$B$4:$H$67,2,FALSE)</f>
        <v>Packaging Contains at least 60% recycled material</v>
      </c>
      <c r="W253" s="16" t="str">
        <f>VLOOKUP(REMOVED!$F253,'Recycled Content'!$B$4:$H$67,4,FALSE)</f>
        <v>Packaging Contains at least 65% recycled material</v>
      </c>
      <c r="X253" s="16" t="str">
        <f>VLOOKUP(REMOVED!$F253,Recyclability!$B$4:$H$67,2,FALSE)</f>
        <v>Mostly Recyclable Packaging</v>
      </c>
      <c r="Y253" s="16" t="str">
        <f>VLOOKUP(REMOVED!$F253,Recyclability!$B$4:$H$67,4,FALSE)</f>
        <v>N/A</v>
      </c>
    </row>
    <row r="254" spans="1:25" s="13" customFormat="1" ht="32.25" hidden="1" customHeight="1" x14ac:dyDescent="0.75">
      <c r="A254" s="14" t="s">
        <v>5528</v>
      </c>
      <c r="B254" s="14" t="s">
        <v>6127</v>
      </c>
      <c r="C254" s="15" t="s">
        <v>5529</v>
      </c>
      <c r="D254" s="14" t="s">
        <v>5530</v>
      </c>
      <c r="E254" s="14" t="s">
        <v>42</v>
      </c>
      <c r="F254" s="14" t="str">
        <f>VLOOKUP(A254,'English Version'!C:H,6,FALSE)</f>
        <v>M Knit</v>
      </c>
      <c r="G254" s="65" t="e">
        <f>VLOOKUP(A254,'English Version'!C:I,7,FALSE)</f>
        <v>#REF!</v>
      </c>
      <c r="H254" s="68" t="s">
        <v>298</v>
      </c>
      <c r="I254" s="68" t="s">
        <v>298</v>
      </c>
      <c r="J254" s="68" t="s">
        <v>298</v>
      </c>
      <c r="K254" s="68" t="s">
        <v>298</v>
      </c>
      <c r="L254" s="68" t="b">
        <f t="shared" si="3"/>
        <v>1</v>
      </c>
      <c r="M254" s="68" t="s">
        <v>20</v>
      </c>
      <c r="N254" s="68" t="s">
        <v>20</v>
      </c>
      <c r="O254" s="68" t="s">
        <v>20</v>
      </c>
      <c r="P254" s="70" t="str">
        <f>VLOOKUP(A254,'Mollie-Attribute check'!A:O,15,FALSE)</f>
        <v>No Applicable Sustainable Materials</v>
      </c>
      <c r="Q254" s="68" t="str">
        <f>VLOOKUP(A254,'CARLY LOOKUP CHECK'!A:B,2,FALSE)</f>
        <v>N/A</v>
      </c>
      <c r="R254" s="16" t="s">
        <v>20</v>
      </c>
      <c r="S254" s="14" t="s">
        <v>26</v>
      </c>
      <c r="T254" s="14" t="s">
        <v>20</v>
      </c>
      <c r="U254" s="14" t="s">
        <v>20</v>
      </c>
      <c r="V254" s="16" t="str">
        <f>VLOOKUP(REMOVED!$F254,'Recycled Content'!$B$4:$H$67,2,FALSE)</f>
        <v>Packaging Contains at least 60% recycled material</v>
      </c>
      <c r="W254" s="16" t="str">
        <f>VLOOKUP(REMOVED!$F254,'Recycled Content'!$B$4:$H$67,4,FALSE)</f>
        <v>Packaging Contains at least 65% recycled material</v>
      </c>
      <c r="X254" s="16" t="str">
        <f>VLOOKUP(REMOVED!$F254,Recyclability!$B$4:$H$67,2,FALSE)</f>
        <v>Mostly Recyclable Packaging</v>
      </c>
      <c r="Y254" s="16" t="str">
        <f>VLOOKUP(REMOVED!$F254,Recyclability!$B$4:$H$67,4,FALSE)</f>
        <v>N/A</v>
      </c>
    </row>
    <row r="255" spans="1:25" s="13" customFormat="1" ht="32.25" hidden="1" customHeight="1" x14ac:dyDescent="0.75">
      <c r="A255" s="14" t="s">
        <v>5531</v>
      </c>
      <c r="B255" s="14" t="s">
        <v>6128</v>
      </c>
      <c r="C255" s="15" t="s">
        <v>5508</v>
      </c>
      <c r="D255" s="14" t="s">
        <v>5532</v>
      </c>
      <c r="E255" s="14" t="s">
        <v>42</v>
      </c>
      <c r="F255" s="14" t="str">
        <f>VLOOKUP(A255,'English Version'!C:H,6,FALSE)</f>
        <v>M Knit</v>
      </c>
      <c r="G255" s="65" t="e">
        <f>VLOOKUP(A255,'English Version'!C:I,7,FALSE)</f>
        <v>#REF!</v>
      </c>
      <c r="H255" s="68" t="s">
        <v>25</v>
      </c>
      <c r="I255" s="68" t="s">
        <v>25</v>
      </c>
      <c r="J255" s="68" t="s">
        <v>25</v>
      </c>
      <c r="K255" s="68" t="s">
        <v>25</v>
      </c>
      <c r="L255" s="68" t="b">
        <f t="shared" si="3"/>
        <v>1</v>
      </c>
      <c r="M255" s="68" t="s">
        <v>20</v>
      </c>
      <c r="N255" s="68" t="s">
        <v>20</v>
      </c>
      <c r="O255" s="68" t="s">
        <v>20</v>
      </c>
      <c r="P255" s="70" t="str">
        <f>VLOOKUP(A255,'Mollie-Attribute check'!A:O,15,FALSE)</f>
        <v>No Applicable Sustainable Materials</v>
      </c>
      <c r="Q255" s="68" t="str">
        <f>VLOOKUP(A255,'CARLY LOOKUP CHECK'!A:B,2,FALSE)</f>
        <v>N/A</v>
      </c>
      <c r="R255" s="16" t="s">
        <v>20</v>
      </c>
      <c r="S255" s="14" t="s">
        <v>20</v>
      </c>
      <c r="T255" s="14" t="s">
        <v>20</v>
      </c>
      <c r="U255" s="14" t="s">
        <v>20</v>
      </c>
      <c r="V255" s="16" t="str">
        <f>VLOOKUP(REMOVED!$F255,'Recycled Content'!$B$4:$H$67,2,FALSE)</f>
        <v>Packaging Contains at least 60% recycled material</v>
      </c>
      <c r="W255" s="16" t="str">
        <f>VLOOKUP(REMOVED!$F255,'Recycled Content'!$B$4:$H$67,4,FALSE)</f>
        <v>Packaging Contains at least 65% recycled material</v>
      </c>
      <c r="X255" s="16" t="str">
        <f>VLOOKUP(REMOVED!$F255,Recyclability!$B$4:$H$67,2,FALSE)</f>
        <v>Mostly Recyclable Packaging</v>
      </c>
      <c r="Y255" s="16" t="str">
        <f>VLOOKUP(REMOVED!$F255,Recyclability!$B$4:$H$67,4,FALSE)</f>
        <v>N/A</v>
      </c>
    </row>
    <row r="256" spans="1:25" s="13" customFormat="1" ht="32.25" hidden="1" customHeight="1" x14ac:dyDescent="0.75">
      <c r="A256" s="14" t="s">
        <v>5533</v>
      </c>
      <c r="B256" s="14" t="s">
        <v>6129</v>
      </c>
      <c r="C256" s="15" t="s">
        <v>5534</v>
      </c>
      <c r="D256" s="14" t="s">
        <v>5535</v>
      </c>
      <c r="E256" s="14" t="s">
        <v>42</v>
      </c>
      <c r="F256" s="14" t="str">
        <f>VLOOKUP(A256,'English Version'!C:H,6,FALSE)</f>
        <v>M Knit</v>
      </c>
      <c r="G256" s="65" t="e">
        <f>VLOOKUP(A256,'English Version'!C:I,7,FALSE)</f>
        <v>#REF!</v>
      </c>
      <c r="H256" s="68" t="s">
        <v>25</v>
      </c>
      <c r="I256" s="68" t="s">
        <v>25</v>
      </c>
      <c r="J256" s="68" t="s">
        <v>25</v>
      </c>
      <c r="K256" s="68" t="s">
        <v>25</v>
      </c>
      <c r="L256" s="68" t="b">
        <f t="shared" si="3"/>
        <v>1</v>
      </c>
      <c r="M256" s="68" t="s">
        <v>20</v>
      </c>
      <c r="N256" s="68" t="s">
        <v>20</v>
      </c>
      <c r="O256" s="68" t="s">
        <v>20</v>
      </c>
      <c r="P256" s="70" t="str">
        <f>VLOOKUP(A256,'Mollie-Attribute check'!A:O,15,FALSE)</f>
        <v>No Applicable Sustainable Materials</v>
      </c>
      <c r="Q256" s="68" t="str">
        <f>VLOOKUP(A256,'CARLY LOOKUP CHECK'!A:B,2,FALSE)</f>
        <v>N/A</v>
      </c>
      <c r="R256" s="16" t="s">
        <v>20</v>
      </c>
      <c r="S256" s="14" t="s">
        <v>26</v>
      </c>
      <c r="T256" s="14" t="s">
        <v>20</v>
      </c>
      <c r="U256" s="14" t="s">
        <v>20</v>
      </c>
      <c r="V256" s="16" t="str">
        <f>VLOOKUP(REMOVED!$F256,'Recycled Content'!$B$4:$H$67,2,FALSE)</f>
        <v>Packaging Contains at least 60% recycled material</v>
      </c>
      <c r="W256" s="16" t="str">
        <f>VLOOKUP(REMOVED!$F256,'Recycled Content'!$B$4:$H$67,4,FALSE)</f>
        <v>Packaging Contains at least 65% recycled material</v>
      </c>
      <c r="X256" s="16" t="str">
        <f>VLOOKUP(REMOVED!$F256,Recyclability!$B$4:$H$67,2,FALSE)</f>
        <v>Mostly Recyclable Packaging</v>
      </c>
      <c r="Y256" s="16" t="str">
        <f>VLOOKUP(REMOVED!$F256,Recyclability!$B$4:$H$67,4,FALSE)</f>
        <v>N/A</v>
      </c>
    </row>
    <row r="257" spans="1:25" s="13" customFormat="1" ht="32.25" hidden="1" customHeight="1" x14ac:dyDescent="0.75">
      <c r="A257" s="14" t="s">
        <v>5536</v>
      </c>
      <c r="B257" s="14" t="s">
        <v>6130</v>
      </c>
      <c r="C257" s="15" t="s">
        <v>5537</v>
      </c>
      <c r="D257" s="14" t="s">
        <v>5538</v>
      </c>
      <c r="E257" s="14" t="s">
        <v>42</v>
      </c>
      <c r="F257" s="14" t="str">
        <f>VLOOKUP(A257,'English Version'!C:H,6,FALSE)</f>
        <v>M Knit</v>
      </c>
      <c r="G257" s="65" t="e">
        <f>VLOOKUP(A257,'English Version'!C:I,7,FALSE)</f>
        <v>#REF!</v>
      </c>
      <c r="H257" s="68" t="s">
        <v>25</v>
      </c>
      <c r="I257" s="68" t="s">
        <v>25</v>
      </c>
      <c r="J257" s="68" t="s">
        <v>25</v>
      </c>
      <c r="K257" s="68" t="s">
        <v>25</v>
      </c>
      <c r="L257" s="68" t="b">
        <f t="shared" si="3"/>
        <v>1</v>
      </c>
      <c r="M257" s="68" t="s">
        <v>20</v>
      </c>
      <c r="N257" s="68" t="s">
        <v>20</v>
      </c>
      <c r="O257" s="68" t="s">
        <v>20</v>
      </c>
      <c r="P257" s="70" t="str">
        <f>VLOOKUP(A257,'Mollie-Attribute check'!A:O,15,FALSE)</f>
        <v>No Applicable Sustainable Materials</v>
      </c>
      <c r="Q257" s="68" t="str">
        <f>VLOOKUP(A257,'CARLY LOOKUP CHECK'!A:B,2,FALSE)</f>
        <v>N/A</v>
      </c>
      <c r="R257" s="16" t="s">
        <v>20</v>
      </c>
      <c r="S257" s="14" t="s">
        <v>20</v>
      </c>
      <c r="T257" s="14" t="s">
        <v>20</v>
      </c>
      <c r="U257" s="14" t="s">
        <v>20</v>
      </c>
      <c r="V257" s="16" t="str">
        <f>VLOOKUP(REMOVED!$F257,'Recycled Content'!$B$4:$H$67,2,FALSE)</f>
        <v>Packaging Contains at least 60% recycled material</v>
      </c>
      <c r="W257" s="16" t="str">
        <f>VLOOKUP(REMOVED!$F257,'Recycled Content'!$B$4:$H$67,4,FALSE)</f>
        <v>Packaging Contains at least 65% recycled material</v>
      </c>
      <c r="X257" s="16" t="str">
        <f>VLOOKUP(REMOVED!$F257,Recyclability!$B$4:$H$67,2,FALSE)</f>
        <v>Mostly Recyclable Packaging</v>
      </c>
      <c r="Y257" s="16" t="str">
        <f>VLOOKUP(REMOVED!$F257,Recyclability!$B$4:$H$67,4,FALSE)</f>
        <v>N/A</v>
      </c>
    </row>
    <row r="258" spans="1:25" s="13" customFormat="1" ht="32.25" hidden="1" customHeight="1" x14ac:dyDescent="0.75">
      <c r="A258" s="14" t="s">
        <v>5539</v>
      </c>
      <c r="B258" s="14" t="s">
        <v>6131</v>
      </c>
      <c r="C258" s="15" t="s">
        <v>5540</v>
      </c>
      <c r="D258" s="14" t="s">
        <v>5541</v>
      </c>
      <c r="E258" s="14" t="s">
        <v>42</v>
      </c>
      <c r="F258" s="14" t="str">
        <f>VLOOKUP(A258,'English Version'!C:H,6,FALSE)</f>
        <v>M Knit</v>
      </c>
      <c r="G258" s="65" t="e">
        <f>VLOOKUP(A258,'English Version'!C:I,7,FALSE)</f>
        <v>#REF!</v>
      </c>
      <c r="H258" s="68" t="s">
        <v>25</v>
      </c>
      <c r="I258" s="68" t="s">
        <v>25</v>
      </c>
      <c r="J258" s="68" t="s">
        <v>25</v>
      </c>
      <c r="K258" s="68" t="s">
        <v>25</v>
      </c>
      <c r="L258" s="68" t="b">
        <f t="shared" si="3"/>
        <v>1</v>
      </c>
      <c r="M258" s="68" t="s">
        <v>20</v>
      </c>
      <c r="N258" s="68" t="s">
        <v>20</v>
      </c>
      <c r="O258" s="68" t="s">
        <v>20</v>
      </c>
      <c r="P258" s="70" t="str">
        <f>VLOOKUP(A258,'Mollie-Attribute check'!A:O,15,FALSE)</f>
        <v>No Applicable Sustainable Materials</v>
      </c>
      <c r="Q258" s="68" t="str">
        <f>VLOOKUP(A258,'CARLY LOOKUP CHECK'!A:B,2,FALSE)</f>
        <v>N/A</v>
      </c>
      <c r="R258" s="16" t="s">
        <v>20</v>
      </c>
      <c r="S258" s="14" t="s">
        <v>20</v>
      </c>
      <c r="T258" s="14" t="s">
        <v>20</v>
      </c>
      <c r="U258" s="14" t="s">
        <v>20</v>
      </c>
      <c r="V258" s="16" t="str">
        <f>VLOOKUP(REMOVED!$F258,'Recycled Content'!$B$4:$H$67,2,FALSE)</f>
        <v>Packaging Contains at least 60% recycled material</v>
      </c>
      <c r="W258" s="16" t="str">
        <f>VLOOKUP(REMOVED!$F258,'Recycled Content'!$B$4:$H$67,4,FALSE)</f>
        <v>Packaging Contains at least 65% recycled material</v>
      </c>
      <c r="X258" s="16" t="str">
        <f>VLOOKUP(REMOVED!$F258,Recyclability!$B$4:$H$67,2,FALSE)</f>
        <v>Mostly Recyclable Packaging</v>
      </c>
      <c r="Y258" s="16" t="str">
        <f>VLOOKUP(REMOVED!$F258,Recyclability!$B$4:$H$67,4,FALSE)</f>
        <v>N/A</v>
      </c>
    </row>
    <row r="259" spans="1:25" s="13" customFormat="1" ht="32.25" hidden="1" customHeight="1" x14ac:dyDescent="0.75">
      <c r="A259" s="14" t="s">
        <v>5542</v>
      </c>
      <c r="B259" s="14" t="e">
        <v>#N/A</v>
      </c>
      <c r="C259" s="15" t="s">
        <v>5543</v>
      </c>
      <c r="D259" s="14" t="e">
        <v>#N/A</v>
      </c>
      <c r="E259" s="14" t="s">
        <v>42</v>
      </c>
      <c r="F259" s="14" t="str">
        <f>VLOOKUP(A259,'English Version'!C:H,6,FALSE)</f>
        <v>M Jersey Pant</v>
      </c>
      <c r="G259" s="65" t="e">
        <f>VLOOKUP(A259,'English Version'!C:I,7,FALSE)</f>
        <v>#REF!</v>
      </c>
      <c r="H259" s="68" t="s">
        <v>25</v>
      </c>
      <c r="I259" s="68" t="s">
        <v>25</v>
      </c>
      <c r="J259" s="68" t="s">
        <v>25</v>
      </c>
      <c r="K259" s="68" t="s">
        <v>25</v>
      </c>
      <c r="L259" s="68" t="b">
        <f t="shared" si="3"/>
        <v>1</v>
      </c>
      <c r="M259" s="68" t="s">
        <v>20</v>
      </c>
      <c r="N259" s="68" t="s">
        <v>20</v>
      </c>
      <c r="O259" s="68" t="s">
        <v>20</v>
      </c>
      <c r="P259" s="70" t="str">
        <f>VLOOKUP(A259,'Mollie-Attribute check'!A:O,15,FALSE)</f>
        <v>No Applicable Sustainable Materials</v>
      </c>
      <c r="Q259" s="68" t="str">
        <f>VLOOKUP(A259,'CARLY LOOKUP CHECK'!A:B,2,FALSE)</f>
        <v>N/A</v>
      </c>
      <c r="R259" s="16" t="s">
        <v>20</v>
      </c>
      <c r="S259" s="14" t="s">
        <v>281</v>
      </c>
      <c r="T259" s="14" t="s">
        <v>20</v>
      </c>
      <c r="U259" s="14" t="s">
        <v>20</v>
      </c>
      <c r="V259" s="16" t="str">
        <f>VLOOKUP(REMOVED!$F259,'Recycled Content'!$B$4:$H$67,2,FALSE)</f>
        <v>Packaging Contains at least 60% recycled material</v>
      </c>
      <c r="W259" s="16" t="str">
        <f>VLOOKUP(REMOVED!$F259,'Recycled Content'!$B$4:$H$67,4,FALSE)</f>
        <v>Packaging Contains at least 65% recycled material</v>
      </c>
      <c r="X259" s="16" t="str">
        <f>VLOOKUP(REMOVED!$F259,Recyclability!$B$4:$H$67,2,FALSE)</f>
        <v>Mostly Recyclable Packaging</v>
      </c>
      <c r="Y259" s="16" t="str">
        <f>VLOOKUP(REMOVED!$F259,Recyclability!$B$4:$H$67,4,FALSE)</f>
        <v>N/A</v>
      </c>
    </row>
    <row r="260" spans="1:25" s="13" customFormat="1" ht="32.25" hidden="1" customHeight="1" x14ac:dyDescent="0.75">
      <c r="A260" s="14" t="s">
        <v>5544</v>
      </c>
      <c r="B260" s="14" t="e">
        <v>#N/A</v>
      </c>
      <c r="C260" s="15" t="s">
        <v>2063</v>
      </c>
      <c r="D260" s="14" t="e">
        <v>#N/A</v>
      </c>
      <c r="E260" s="14" t="s">
        <v>42</v>
      </c>
      <c r="F260" s="14" t="str">
        <f>VLOOKUP(A260,'English Version'!C:H,6,FALSE)</f>
        <v>M Jersey Pant</v>
      </c>
      <c r="G260" s="65" t="e">
        <f>VLOOKUP(A260,'English Version'!C:I,7,FALSE)</f>
        <v>#REF!</v>
      </c>
      <c r="H260" s="68" t="s">
        <v>25</v>
      </c>
      <c r="I260" s="68" t="s">
        <v>25</v>
      </c>
      <c r="J260" s="68" t="s">
        <v>25</v>
      </c>
      <c r="K260" s="68" t="s">
        <v>25</v>
      </c>
      <c r="L260" s="68" t="b">
        <f t="shared" ref="L260:L323" si="4">K260=J260</f>
        <v>1</v>
      </c>
      <c r="M260" s="68" t="s">
        <v>20</v>
      </c>
      <c r="N260" s="68" t="s">
        <v>20</v>
      </c>
      <c r="O260" s="68" t="s">
        <v>20</v>
      </c>
      <c r="P260" s="70" t="str">
        <f>VLOOKUP(A260,'Mollie-Attribute check'!A:O,15,FALSE)</f>
        <v>No Applicable Sustainable Materials</v>
      </c>
      <c r="Q260" s="68" t="str">
        <f>VLOOKUP(A260,'CARLY LOOKUP CHECK'!A:B,2,FALSE)</f>
        <v>N/A</v>
      </c>
      <c r="R260" s="16" t="s">
        <v>20</v>
      </c>
      <c r="S260" s="14" t="s">
        <v>281</v>
      </c>
      <c r="T260" s="14" t="s">
        <v>20</v>
      </c>
      <c r="U260" s="14" t="s">
        <v>20</v>
      </c>
      <c r="V260" s="16" t="str">
        <f>VLOOKUP(REMOVED!$F260,'Recycled Content'!$B$4:$H$67,2,FALSE)</f>
        <v>Packaging Contains at least 60% recycled material</v>
      </c>
      <c r="W260" s="16" t="str">
        <f>VLOOKUP(REMOVED!$F260,'Recycled Content'!$B$4:$H$67,4,FALSE)</f>
        <v>Packaging Contains at least 65% recycled material</v>
      </c>
      <c r="X260" s="16" t="str">
        <f>VLOOKUP(REMOVED!$F260,Recyclability!$B$4:$H$67,2,FALSE)</f>
        <v>Mostly Recyclable Packaging</v>
      </c>
      <c r="Y260" s="16" t="str">
        <f>VLOOKUP(REMOVED!$F260,Recyclability!$B$4:$H$67,4,FALSE)</f>
        <v>N/A</v>
      </c>
    </row>
    <row r="261" spans="1:25" s="13" customFormat="1" ht="32.25" hidden="1" customHeight="1" x14ac:dyDescent="0.75">
      <c r="A261" s="14" t="s">
        <v>5545</v>
      </c>
      <c r="B261" s="14" t="e">
        <v>#N/A</v>
      </c>
      <c r="C261" s="15" t="s">
        <v>5546</v>
      </c>
      <c r="D261" s="14" t="e">
        <v>#N/A</v>
      </c>
      <c r="E261" s="14" t="s">
        <v>42</v>
      </c>
      <c r="F261" s="14" t="str">
        <f>VLOOKUP(A261,'English Version'!C:H,6,FALSE)</f>
        <v>M Woven Pant</v>
      </c>
      <c r="G261" s="65" t="e">
        <f>VLOOKUP(A261,'English Version'!C:I,7,FALSE)</f>
        <v>#REF!</v>
      </c>
      <c r="H261" s="68" t="s">
        <v>228</v>
      </c>
      <c r="I261" s="68" t="s">
        <v>229</v>
      </c>
      <c r="J261" s="68" t="s">
        <v>229</v>
      </c>
      <c r="K261" s="68" t="s">
        <v>289</v>
      </c>
      <c r="L261" s="68" t="b">
        <f t="shared" si="4"/>
        <v>1</v>
      </c>
      <c r="M261" s="68" t="s">
        <v>20</v>
      </c>
      <c r="N261" s="68" t="s">
        <v>20</v>
      </c>
      <c r="O261" s="68" t="s">
        <v>20</v>
      </c>
      <c r="P261" s="70" t="str">
        <f>VLOOKUP(A261,'Mollie-Attribute check'!A:O,15,FALSE)</f>
        <v>Organic Cotton</v>
      </c>
      <c r="Q261" s="68" t="str">
        <f>VLOOKUP(A261,'CARLY LOOKUP CHECK'!A:B,2,FALSE)</f>
        <v>N/A</v>
      </c>
      <c r="R261" s="16" t="s">
        <v>20</v>
      </c>
      <c r="S261" s="14" t="s">
        <v>20</v>
      </c>
      <c r="T261" s="14" t="s">
        <v>20</v>
      </c>
      <c r="U261" s="14" t="s">
        <v>20</v>
      </c>
      <c r="V261" s="16" t="str">
        <f>VLOOKUP(REMOVED!$F261,'Recycled Content'!$B$4:$H$67,2,FALSE)</f>
        <v>Packaging Contains at least 60% recycled material</v>
      </c>
      <c r="W261" s="16" t="str">
        <f>VLOOKUP(REMOVED!$F261,'Recycled Content'!$B$4:$H$67,4,FALSE)</f>
        <v>Packaging Contains at least 65% recycled material</v>
      </c>
      <c r="X261" s="16" t="str">
        <f>VLOOKUP(REMOVED!$F261,Recyclability!$B$4:$H$67,2,FALSE)</f>
        <v>Mostly Recyclable Packaging</v>
      </c>
      <c r="Y261" s="16" t="str">
        <f>VLOOKUP(REMOVED!$F261,Recyclability!$B$4:$H$67,4,FALSE)</f>
        <v>N/A</v>
      </c>
    </row>
    <row r="262" spans="1:25" s="13" customFormat="1" ht="32.25" hidden="1" customHeight="1" x14ac:dyDescent="0.75">
      <c r="A262" s="14" t="s">
        <v>5549</v>
      </c>
      <c r="B262" s="14" t="e">
        <v>#N/A</v>
      </c>
      <c r="C262" s="15" t="s">
        <v>5550</v>
      </c>
      <c r="D262" s="14" t="e">
        <v>#N/A</v>
      </c>
      <c r="E262" s="14" t="s">
        <v>42</v>
      </c>
      <c r="F262" s="14" t="str">
        <f>VLOOKUP(A262,'English Version'!C:H,6,FALSE)</f>
        <v>M Jersey Pant</v>
      </c>
      <c r="G262" s="65" t="e">
        <f>VLOOKUP(A262,'English Version'!C:I,7,FALSE)</f>
        <v>#REF!</v>
      </c>
      <c r="H262" s="68" t="s">
        <v>25</v>
      </c>
      <c r="I262" s="68" t="s">
        <v>25</v>
      </c>
      <c r="J262" s="68" t="s">
        <v>25</v>
      </c>
      <c r="K262" s="68" t="s">
        <v>25</v>
      </c>
      <c r="L262" s="68" t="b">
        <f t="shared" si="4"/>
        <v>1</v>
      </c>
      <c r="M262" s="68" t="s">
        <v>20</v>
      </c>
      <c r="N262" s="68" t="s">
        <v>20</v>
      </c>
      <c r="O262" s="68" t="s">
        <v>20</v>
      </c>
      <c r="P262" s="70" t="str">
        <f>VLOOKUP(A262,'Mollie-Attribute check'!A:O,15,FALSE)</f>
        <v>No Applicable Sustainable Materials</v>
      </c>
      <c r="Q262" s="68" t="str">
        <f>VLOOKUP(A262,'CARLY LOOKUP CHECK'!A:B,2,FALSE)</f>
        <v>N/A</v>
      </c>
      <c r="R262" s="16" t="s">
        <v>20</v>
      </c>
      <c r="S262" s="14" t="s">
        <v>281</v>
      </c>
      <c r="T262" s="14" t="s">
        <v>20</v>
      </c>
      <c r="U262" s="14" t="s">
        <v>20</v>
      </c>
      <c r="V262" s="16" t="str">
        <f>VLOOKUP(REMOVED!$F262,'Recycled Content'!$B$4:$H$67,2,FALSE)</f>
        <v>Packaging Contains at least 60% recycled material</v>
      </c>
      <c r="W262" s="16" t="str">
        <f>VLOOKUP(REMOVED!$F262,'Recycled Content'!$B$4:$H$67,4,FALSE)</f>
        <v>Packaging Contains at least 65% recycled material</v>
      </c>
      <c r="X262" s="16" t="str">
        <f>VLOOKUP(REMOVED!$F262,Recyclability!$B$4:$H$67,2,FALSE)</f>
        <v>Mostly Recyclable Packaging</v>
      </c>
      <c r="Y262" s="16" t="str">
        <f>VLOOKUP(REMOVED!$F262,Recyclability!$B$4:$H$67,4,FALSE)</f>
        <v>N/A</v>
      </c>
    </row>
    <row r="263" spans="1:25" s="13" customFormat="1" ht="32.25" hidden="1" customHeight="1" x14ac:dyDescent="0.75">
      <c r="A263" s="14" t="s">
        <v>5551</v>
      </c>
      <c r="B263" s="14" t="e">
        <v>#N/A</v>
      </c>
      <c r="C263" s="15" t="s">
        <v>2089</v>
      </c>
      <c r="D263" s="14" t="e">
        <v>#N/A</v>
      </c>
      <c r="E263" s="14" t="s">
        <v>42</v>
      </c>
      <c r="F263" s="14" t="str">
        <f>VLOOKUP(A263,'English Version'!C:H,6,FALSE)</f>
        <v>M Jersey Pant</v>
      </c>
      <c r="G263" s="65" t="e">
        <f>VLOOKUP(A263,'English Version'!C:I,7,FALSE)</f>
        <v>#REF!</v>
      </c>
      <c r="H263" s="68" t="s">
        <v>298</v>
      </c>
      <c r="I263" s="68" t="s">
        <v>298</v>
      </c>
      <c r="J263" s="68" t="s">
        <v>298</v>
      </c>
      <c r="K263" s="68" t="s">
        <v>298</v>
      </c>
      <c r="L263" s="68" t="b">
        <f t="shared" si="4"/>
        <v>1</v>
      </c>
      <c r="M263" s="68" t="s">
        <v>20</v>
      </c>
      <c r="N263" s="68" t="s">
        <v>20</v>
      </c>
      <c r="O263" s="68" t="s">
        <v>20</v>
      </c>
      <c r="P263" s="70" t="str">
        <f>VLOOKUP(A263,'Mollie-Attribute check'!A:O,15,FALSE)</f>
        <v>No Applicable Sustainable Materials</v>
      </c>
      <c r="Q263" s="68" t="str">
        <f>VLOOKUP(A263,'CARLY LOOKUP CHECK'!A:B,2,FALSE)</f>
        <v>N/A</v>
      </c>
      <c r="R263" s="16" t="s">
        <v>20</v>
      </c>
      <c r="S263" s="14" t="s">
        <v>281</v>
      </c>
      <c r="T263" s="14" t="s">
        <v>20</v>
      </c>
      <c r="U263" s="14" t="s">
        <v>20</v>
      </c>
      <c r="V263" s="16" t="str">
        <f>VLOOKUP(REMOVED!$F263,'Recycled Content'!$B$4:$H$67,2,FALSE)</f>
        <v>Packaging Contains at least 60% recycled material</v>
      </c>
      <c r="W263" s="16" t="str">
        <f>VLOOKUP(REMOVED!$F263,'Recycled Content'!$B$4:$H$67,4,FALSE)</f>
        <v>Packaging Contains at least 65% recycled material</v>
      </c>
      <c r="X263" s="16" t="str">
        <f>VLOOKUP(REMOVED!$F263,Recyclability!$B$4:$H$67,2,FALSE)</f>
        <v>Mostly Recyclable Packaging</v>
      </c>
      <c r="Y263" s="16" t="str">
        <f>VLOOKUP(REMOVED!$F263,Recyclability!$B$4:$H$67,4,FALSE)</f>
        <v>N/A</v>
      </c>
    </row>
    <row r="264" spans="1:25" s="13" customFormat="1" ht="32.25" hidden="1" customHeight="1" x14ac:dyDescent="0.75">
      <c r="A264" s="14" t="s">
        <v>5552</v>
      </c>
      <c r="B264" s="14" t="e">
        <v>#N/A</v>
      </c>
      <c r="C264" s="15" t="s">
        <v>2089</v>
      </c>
      <c r="D264" s="14" t="e">
        <v>#N/A</v>
      </c>
      <c r="E264" s="14" t="s">
        <v>42</v>
      </c>
      <c r="F264" s="14" t="str">
        <f>VLOOKUP(A264,'English Version'!C:H,6,FALSE)</f>
        <v>M Jersey Pant</v>
      </c>
      <c r="G264" s="65" t="e">
        <f>VLOOKUP(A264,'English Version'!C:I,7,FALSE)</f>
        <v>#REF!</v>
      </c>
      <c r="H264" s="68" t="s">
        <v>298</v>
      </c>
      <c r="I264" s="68" t="s">
        <v>298</v>
      </c>
      <c r="J264" s="68" t="s">
        <v>298</v>
      </c>
      <c r="K264" s="68" t="s">
        <v>298</v>
      </c>
      <c r="L264" s="68" t="b">
        <f t="shared" si="4"/>
        <v>1</v>
      </c>
      <c r="M264" s="68" t="s">
        <v>20</v>
      </c>
      <c r="N264" s="68" t="s">
        <v>20</v>
      </c>
      <c r="O264" s="68" t="s">
        <v>20</v>
      </c>
      <c r="P264" s="70" t="str">
        <f>VLOOKUP(A264,'Mollie-Attribute check'!A:O,15,FALSE)</f>
        <v>No Applicable Sustainable Materials</v>
      </c>
      <c r="Q264" s="68" t="str">
        <f>VLOOKUP(A264,'CARLY LOOKUP CHECK'!A:B,2,FALSE)</f>
        <v>N/A</v>
      </c>
      <c r="R264" s="16" t="s">
        <v>20</v>
      </c>
      <c r="S264" s="14" t="s">
        <v>281</v>
      </c>
      <c r="T264" s="14" t="s">
        <v>20</v>
      </c>
      <c r="U264" s="14" t="s">
        <v>20</v>
      </c>
      <c r="V264" s="16" t="str">
        <f>VLOOKUP(REMOVED!$F264,'Recycled Content'!$B$4:$H$67,2,FALSE)</f>
        <v>Packaging Contains at least 60% recycled material</v>
      </c>
      <c r="W264" s="16" t="str">
        <f>VLOOKUP(REMOVED!$F264,'Recycled Content'!$B$4:$H$67,4,FALSE)</f>
        <v>Packaging Contains at least 65% recycled material</v>
      </c>
      <c r="X264" s="16" t="str">
        <f>VLOOKUP(REMOVED!$F264,Recyclability!$B$4:$H$67,2,FALSE)</f>
        <v>Mostly Recyclable Packaging</v>
      </c>
      <c r="Y264" s="16" t="str">
        <f>VLOOKUP(REMOVED!$F264,Recyclability!$B$4:$H$67,4,FALSE)</f>
        <v>N/A</v>
      </c>
    </row>
    <row r="265" spans="1:25" s="13" customFormat="1" ht="32.25" hidden="1" customHeight="1" x14ac:dyDescent="0.75">
      <c r="A265" s="14" t="s">
        <v>5553</v>
      </c>
      <c r="B265" s="14" t="e">
        <v>#N/A</v>
      </c>
      <c r="C265" s="15" t="s">
        <v>5554</v>
      </c>
      <c r="D265" s="14" t="e">
        <v>#N/A</v>
      </c>
      <c r="E265" s="14" t="s">
        <v>42</v>
      </c>
      <c r="F265" s="14" t="str">
        <f>VLOOKUP(A265,'English Version'!C:H,6,FALSE)</f>
        <v>M Jersey Pant</v>
      </c>
      <c r="G265" s="65" t="e">
        <f>VLOOKUP(A265,'English Version'!C:I,7,FALSE)</f>
        <v>#REF!</v>
      </c>
      <c r="H265" s="68" t="s">
        <v>43</v>
      </c>
      <c r="I265" s="68" t="s">
        <v>43</v>
      </c>
      <c r="J265" s="68" t="s">
        <v>43</v>
      </c>
      <c r="K265" s="68" t="s">
        <v>43</v>
      </c>
      <c r="L265" s="68" t="b">
        <f t="shared" si="4"/>
        <v>1</v>
      </c>
      <c r="M265" s="68" t="s">
        <v>20</v>
      </c>
      <c r="N265" s="68" t="s">
        <v>20</v>
      </c>
      <c r="O265" s="68" t="s">
        <v>20</v>
      </c>
      <c r="P265" s="70" t="str">
        <f>VLOOKUP(A265,'Mollie-Attribute check'!A:O,15,FALSE)</f>
        <v>No Applicable Sustainable Materials</v>
      </c>
      <c r="Q265" s="68" t="str">
        <f>VLOOKUP(A265,'CARLY LOOKUP CHECK'!A:B,2,FALSE)</f>
        <v>N/A</v>
      </c>
      <c r="R265" s="16" t="s">
        <v>20</v>
      </c>
      <c r="S265" s="14" t="s">
        <v>281</v>
      </c>
      <c r="T265" s="14" t="s">
        <v>20</v>
      </c>
      <c r="U265" s="14" t="s">
        <v>20</v>
      </c>
      <c r="V265" s="16" t="str">
        <f>VLOOKUP(REMOVED!$F265,'Recycled Content'!$B$4:$H$67,2,FALSE)</f>
        <v>Packaging Contains at least 60% recycled material</v>
      </c>
      <c r="W265" s="16" t="str">
        <f>VLOOKUP(REMOVED!$F265,'Recycled Content'!$B$4:$H$67,4,FALSE)</f>
        <v>Packaging Contains at least 65% recycled material</v>
      </c>
      <c r="X265" s="16" t="str">
        <f>VLOOKUP(REMOVED!$F265,Recyclability!$B$4:$H$67,2,FALSE)</f>
        <v>Mostly Recyclable Packaging</v>
      </c>
      <c r="Y265" s="16" t="str">
        <f>VLOOKUP(REMOVED!$F265,Recyclability!$B$4:$H$67,4,FALSE)</f>
        <v>N/A</v>
      </c>
    </row>
    <row r="266" spans="1:25" s="13" customFormat="1" ht="32.25" hidden="1" customHeight="1" x14ac:dyDescent="0.75">
      <c r="A266" s="14" t="s">
        <v>5555</v>
      </c>
      <c r="B266" s="14" t="e">
        <v>#N/A</v>
      </c>
      <c r="C266" s="15" t="s">
        <v>5556</v>
      </c>
      <c r="D266" s="14" t="e">
        <v>#N/A</v>
      </c>
      <c r="E266" s="14" t="s">
        <v>42</v>
      </c>
      <c r="F266" s="14" t="str">
        <f>VLOOKUP(A266,'English Version'!C:H,6,FALSE)</f>
        <v>M Jersey Pant</v>
      </c>
      <c r="G266" s="65" t="e">
        <f>VLOOKUP(A266,'English Version'!C:I,7,FALSE)</f>
        <v>#REF!</v>
      </c>
      <c r="H266" s="68" t="s">
        <v>298</v>
      </c>
      <c r="I266" s="68" t="s">
        <v>298</v>
      </c>
      <c r="J266" s="68" t="s">
        <v>298</v>
      </c>
      <c r="K266" s="68" t="s">
        <v>298</v>
      </c>
      <c r="L266" s="68" t="b">
        <f t="shared" si="4"/>
        <v>1</v>
      </c>
      <c r="M266" s="68" t="s">
        <v>20</v>
      </c>
      <c r="N266" s="68" t="s">
        <v>20</v>
      </c>
      <c r="O266" s="68" t="s">
        <v>20</v>
      </c>
      <c r="P266" s="70" t="str">
        <f>VLOOKUP(A266,'Mollie-Attribute check'!A:O,15,FALSE)</f>
        <v>No Applicable Sustainable Materials</v>
      </c>
      <c r="Q266" s="68" t="str">
        <f>VLOOKUP(A266,'CARLY LOOKUP CHECK'!A:B,2,FALSE)</f>
        <v>N/A</v>
      </c>
      <c r="R266" s="16" t="s">
        <v>20</v>
      </c>
      <c r="S266" s="14" t="s">
        <v>281</v>
      </c>
      <c r="T266" s="14" t="s">
        <v>20</v>
      </c>
      <c r="U266" s="14" t="s">
        <v>20</v>
      </c>
      <c r="V266" s="16" t="str">
        <f>VLOOKUP(REMOVED!$F266,'Recycled Content'!$B$4:$H$67,2,FALSE)</f>
        <v>Packaging Contains at least 60% recycled material</v>
      </c>
      <c r="W266" s="16" t="str">
        <f>VLOOKUP(REMOVED!$F266,'Recycled Content'!$B$4:$H$67,4,FALSE)</f>
        <v>Packaging Contains at least 65% recycled material</v>
      </c>
      <c r="X266" s="16" t="str">
        <f>VLOOKUP(REMOVED!$F266,Recyclability!$B$4:$H$67,2,FALSE)</f>
        <v>Mostly Recyclable Packaging</v>
      </c>
      <c r="Y266" s="16" t="str">
        <f>VLOOKUP(REMOVED!$F266,Recyclability!$B$4:$H$67,4,FALSE)</f>
        <v>N/A</v>
      </c>
    </row>
    <row r="267" spans="1:25" s="13" customFormat="1" ht="32.25" hidden="1" customHeight="1" x14ac:dyDescent="0.75">
      <c r="A267" s="14" t="s">
        <v>5557</v>
      </c>
      <c r="B267" s="14" t="e">
        <v>#N/A</v>
      </c>
      <c r="C267" s="15" t="s">
        <v>5558</v>
      </c>
      <c r="D267" s="14" t="e">
        <v>#N/A</v>
      </c>
      <c r="E267" s="14" t="s">
        <v>42</v>
      </c>
      <c r="F267" s="14" t="str">
        <f>VLOOKUP(A267,'English Version'!C:H,6,FALSE)</f>
        <v>M Jersey Pant</v>
      </c>
      <c r="G267" s="65" t="e">
        <f>VLOOKUP(A267,'English Version'!C:I,7,FALSE)</f>
        <v>#REF!</v>
      </c>
      <c r="H267" s="68" t="s">
        <v>25</v>
      </c>
      <c r="I267" s="68" t="s">
        <v>25</v>
      </c>
      <c r="J267" s="68" t="s">
        <v>25</v>
      </c>
      <c r="K267" s="68" t="s">
        <v>25</v>
      </c>
      <c r="L267" s="68" t="b">
        <f t="shared" si="4"/>
        <v>1</v>
      </c>
      <c r="M267" s="68" t="s">
        <v>20</v>
      </c>
      <c r="N267" s="68" t="s">
        <v>20</v>
      </c>
      <c r="O267" s="68" t="s">
        <v>20</v>
      </c>
      <c r="P267" s="70" t="str">
        <f>VLOOKUP(A267,'Mollie-Attribute check'!A:O,15,FALSE)</f>
        <v>No Applicable Sustainable Materials</v>
      </c>
      <c r="Q267" s="68" t="str">
        <f>VLOOKUP(A267,'CARLY LOOKUP CHECK'!A:B,2,FALSE)</f>
        <v>N/A</v>
      </c>
      <c r="R267" s="16" t="s">
        <v>20</v>
      </c>
      <c r="S267" s="14" t="s">
        <v>281</v>
      </c>
      <c r="T267" s="14" t="s">
        <v>20</v>
      </c>
      <c r="U267" s="14" t="s">
        <v>20</v>
      </c>
      <c r="V267" s="16" t="str">
        <f>VLOOKUP(REMOVED!$F267,'Recycled Content'!$B$4:$H$67,2,FALSE)</f>
        <v>Packaging Contains at least 60% recycled material</v>
      </c>
      <c r="W267" s="16" t="str">
        <f>VLOOKUP(REMOVED!$F267,'Recycled Content'!$B$4:$H$67,4,FALSE)</f>
        <v>Packaging Contains at least 65% recycled material</v>
      </c>
      <c r="X267" s="16" t="str">
        <f>VLOOKUP(REMOVED!$F267,Recyclability!$B$4:$H$67,2,FALSE)</f>
        <v>Mostly Recyclable Packaging</v>
      </c>
      <c r="Y267" s="16" t="str">
        <f>VLOOKUP(REMOVED!$F267,Recyclability!$B$4:$H$67,4,FALSE)</f>
        <v>N/A</v>
      </c>
    </row>
    <row r="268" spans="1:25" s="13" customFormat="1" ht="32.25" hidden="1" customHeight="1" x14ac:dyDescent="0.75">
      <c r="A268" s="14" t="s">
        <v>5559</v>
      </c>
      <c r="B268" s="14" t="s">
        <v>6132</v>
      </c>
      <c r="C268" s="15" t="s">
        <v>2117</v>
      </c>
      <c r="D268" s="14" t="s">
        <v>5560</v>
      </c>
      <c r="E268" s="14" t="s">
        <v>42</v>
      </c>
      <c r="F268" s="14" t="str">
        <f>VLOOKUP(A268,'English Version'!C:H,6,FALSE)</f>
        <v>M Jersey Pant</v>
      </c>
      <c r="G268" s="65" t="e">
        <f>VLOOKUP(A268,'English Version'!C:I,7,FALSE)</f>
        <v>#REF!</v>
      </c>
      <c r="H268" s="68" t="s">
        <v>298</v>
      </c>
      <c r="I268" s="68" t="s">
        <v>298</v>
      </c>
      <c r="J268" s="68" t="s">
        <v>298</v>
      </c>
      <c r="K268" s="68" t="s">
        <v>298</v>
      </c>
      <c r="L268" s="68" t="b">
        <f t="shared" si="4"/>
        <v>1</v>
      </c>
      <c r="M268" s="68" t="s">
        <v>20</v>
      </c>
      <c r="N268" s="68" t="s">
        <v>20</v>
      </c>
      <c r="O268" s="68" t="s">
        <v>20</v>
      </c>
      <c r="P268" s="70" t="str">
        <f>VLOOKUP(A268,'Mollie-Attribute check'!A:O,15,FALSE)</f>
        <v>No Applicable Sustainable Materials</v>
      </c>
      <c r="Q268" s="68" t="str">
        <f>VLOOKUP(A268,'CARLY LOOKUP CHECK'!A:B,2,FALSE)</f>
        <v>N/A</v>
      </c>
      <c r="R268" s="16" t="s">
        <v>20</v>
      </c>
      <c r="S268" s="14" t="s">
        <v>281</v>
      </c>
      <c r="T268" s="14" t="s">
        <v>20</v>
      </c>
      <c r="U268" s="14" t="s">
        <v>20</v>
      </c>
      <c r="V268" s="16" t="str">
        <f>VLOOKUP(REMOVED!$F268,'Recycled Content'!$B$4:$H$67,2,FALSE)</f>
        <v>Packaging Contains at least 60% recycled material</v>
      </c>
      <c r="W268" s="16" t="str">
        <f>VLOOKUP(REMOVED!$F268,'Recycled Content'!$B$4:$H$67,4,FALSE)</f>
        <v>Packaging Contains at least 65% recycled material</v>
      </c>
      <c r="X268" s="16" t="str">
        <f>VLOOKUP(REMOVED!$F268,Recyclability!$B$4:$H$67,2,FALSE)</f>
        <v>Mostly Recyclable Packaging</v>
      </c>
      <c r="Y268" s="16" t="str">
        <f>VLOOKUP(REMOVED!$F268,Recyclability!$B$4:$H$67,4,FALSE)</f>
        <v>N/A</v>
      </c>
    </row>
    <row r="269" spans="1:25" s="13" customFormat="1" ht="32.25" hidden="1" customHeight="1" x14ac:dyDescent="0.75">
      <c r="A269" s="14" t="s">
        <v>5561</v>
      </c>
      <c r="B269" s="14" t="s">
        <v>6133</v>
      </c>
      <c r="C269" s="15" t="s">
        <v>5562</v>
      </c>
      <c r="D269" s="14" t="s">
        <v>5563</v>
      </c>
      <c r="E269" s="14" t="s">
        <v>42</v>
      </c>
      <c r="F269" s="14" t="str">
        <f>VLOOKUP(A269,'English Version'!C:H,6,FALSE)</f>
        <v>M Woven Pant</v>
      </c>
      <c r="G269" s="65" t="e">
        <f>VLOOKUP(A269,'English Version'!C:I,7,FALSE)</f>
        <v>#REF!</v>
      </c>
      <c r="H269" s="68" t="s">
        <v>228</v>
      </c>
      <c r="I269" s="68" t="s">
        <v>298</v>
      </c>
      <c r="J269" s="68" t="s">
        <v>298</v>
      </c>
      <c r="K269" s="68" t="s">
        <v>298</v>
      </c>
      <c r="L269" s="68" t="b">
        <f t="shared" si="4"/>
        <v>1</v>
      </c>
      <c r="M269" s="68" t="s">
        <v>20</v>
      </c>
      <c r="N269" s="68" t="s">
        <v>20</v>
      </c>
      <c r="O269" s="68" t="s">
        <v>20</v>
      </c>
      <c r="P269" s="70" t="str">
        <f>VLOOKUP(A269,'Mollie-Attribute check'!A:O,15,FALSE)</f>
        <v>Organic Cotton</v>
      </c>
      <c r="Q269" s="68" t="str">
        <f>VLOOKUP(A269,'CARLY LOOKUP CHECK'!A:B,2,FALSE)</f>
        <v>N/A</v>
      </c>
      <c r="R269" s="16" t="s">
        <v>20</v>
      </c>
      <c r="S269" s="14" t="s">
        <v>20</v>
      </c>
      <c r="T269" s="14" t="s">
        <v>20</v>
      </c>
      <c r="U269" s="14" t="s">
        <v>20</v>
      </c>
      <c r="V269" s="16" t="str">
        <f>VLOOKUP(REMOVED!$F269,'Recycled Content'!$B$4:$H$67,2,FALSE)</f>
        <v>Packaging Contains at least 60% recycled material</v>
      </c>
      <c r="W269" s="16" t="str">
        <f>VLOOKUP(REMOVED!$F269,'Recycled Content'!$B$4:$H$67,4,FALSE)</f>
        <v>Packaging Contains at least 65% recycled material</v>
      </c>
      <c r="X269" s="16" t="str">
        <f>VLOOKUP(REMOVED!$F269,Recyclability!$B$4:$H$67,2,FALSE)</f>
        <v>Mostly Recyclable Packaging</v>
      </c>
      <c r="Y269" s="16" t="str">
        <f>VLOOKUP(REMOVED!$F269,Recyclability!$B$4:$H$67,4,FALSE)</f>
        <v>N/A</v>
      </c>
    </row>
    <row r="270" spans="1:25" s="13" customFormat="1" ht="32.25" hidden="1" customHeight="1" x14ac:dyDescent="0.75">
      <c r="A270" s="14" t="s">
        <v>5564</v>
      </c>
      <c r="B270" s="14" t="s">
        <v>6134</v>
      </c>
      <c r="C270" s="15" t="s">
        <v>5565</v>
      </c>
      <c r="D270" s="14" t="e">
        <v>#N/A</v>
      </c>
      <c r="E270" s="14" t="s">
        <v>42</v>
      </c>
      <c r="F270" s="14" t="str">
        <f>VLOOKUP(A270,'English Version'!C:H,6,FALSE)</f>
        <v>M Woven Pant</v>
      </c>
      <c r="G270" s="65" t="e">
        <f>VLOOKUP(A270,'English Version'!C:I,7,FALSE)</f>
        <v>#REF!</v>
      </c>
      <c r="H270" s="68" t="s">
        <v>228</v>
      </c>
      <c r="I270" s="68" t="s">
        <v>298</v>
      </c>
      <c r="J270" s="68" t="s">
        <v>298</v>
      </c>
      <c r="K270" s="68" t="s">
        <v>298</v>
      </c>
      <c r="L270" s="68" t="b">
        <f t="shared" si="4"/>
        <v>1</v>
      </c>
      <c r="M270" s="68" t="s">
        <v>20</v>
      </c>
      <c r="N270" s="68" t="s">
        <v>20</v>
      </c>
      <c r="O270" s="68" t="s">
        <v>20</v>
      </c>
      <c r="P270" s="70" t="str">
        <f>VLOOKUP(A270,'Mollie-Attribute check'!A:O,15,FALSE)</f>
        <v>No Applicable Sustainable Materials</v>
      </c>
      <c r="Q270" s="68" t="str">
        <f>VLOOKUP(A270,'CARLY LOOKUP CHECK'!A:B,2,FALSE)</f>
        <v>N/A</v>
      </c>
      <c r="R270" s="16" t="s">
        <v>20</v>
      </c>
      <c r="S270" s="14" t="s">
        <v>281</v>
      </c>
      <c r="T270" s="14" t="s">
        <v>20</v>
      </c>
      <c r="U270" s="14" t="s">
        <v>20</v>
      </c>
      <c r="V270" s="16" t="str">
        <f>VLOOKUP(REMOVED!$F270,'Recycled Content'!$B$4:$H$67,2,FALSE)</f>
        <v>Packaging Contains at least 60% recycled material</v>
      </c>
      <c r="W270" s="16" t="str">
        <f>VLOOKUP(REMOVED!$F270,'Recycled Content'!$B$4:$H$67,4,FALSE)</f>
        <v>Packaging Contains at least 65% recycled material</v>
      </c>
      <c r="X270" s="16" t="str">
        <f>VLOOKUP(REMOVED!$F270,Recyclability!$B$4:$H$67,2,FALSE)</f>
        <v>Mostly Recyclable Packaging</v>
      </c>
      <c r="Y270" s="16" t="str">
        <f>VLOOKUP(REMOVED!$F270,Recyclability!$B$4:$H$67,4,FALSE)</f>
        <v>N/A</v>
      </c>
    </row>
    <row r="271" spans="1:25" s="13" customFormat="1" ht="32.25" hidden="1" customHeight="1" x14ac:dyDescent="0.75">
      <c r="A271" s="14" t="s">
        <v>5566</v>
      </c>
      <c r="B271" s="14" t="e">
        <v>#N/A</v>
      </c>
      <c r="C271" s="15" t="s">
        <v>5567</v>
      </c>
      <c r="D271" s="14" t="e">
        <v>#N/A</v>
      </c>
      <c r="E271" s="14" t="s">
        <v>42</v>
      </c>
      <c r="F271" s="14" t="str">
        <f>VLOOKUP(A271,'English Version'!C:H,6,FALSE)</f>
        <v>M Jersey Pant</v>
      </c>
      <c r="G271" s="65" t="e">
        <f>VLOOKUP(A271,'English Version'!C:I,7,FALSE)</f>
        <v>#REF!</v>
      </c>
      <c r="H271" s="68" t="s">
        <v>25</v>
      </c>
      <c r="I271" s="68" t="s">
        <v>25</v>
      </c>
      <c r="J271" s="68" t="s">
        <v>25</v>
      </c>
      <c r="K271" s="68" t="s">
        <v>25</v>
      </c>
      <c r="L271" s="68" t="b">
        <f t="shared" si="4"/>
        <v>1</v>
      </c>
      <c r="M271" s="68" t="s">
        <v>20</v>
      </c>
      <c r="N271" s="68" t="s">
        <v>20</v>
      </c>
      <c r="O271" s="68" t="s">
        <v>20</v>
      </c>
      <c r="P271" s="70" t="str">
        <f>VLOOKUP(A271,'Mollie-Attribute check'!A:O,15,FALSE)</f>
        <v>No Applicable Sustainable Materials</v>
      </c>
      <c r="Q271" s="68" t="str">
        <f>VLOOKUP(A271,'CARLY LOOKUP CHECK'!A:B,2,FALSE)</f>
        <v>N/A</v>
      </c>
      <c r="R271" s="16" t="s">
        <v>20</v>
      </c>
      <c r="S271" s="14" t="s">
        <v>281</v>
      </c>
      <c r="T271" s="14" t="s">
        <v>20</v>
      </c>
      <c r="U271" s="14" t="s">
        <v>20</v>
      </c>
      <c r="V271" s="16" t="str">
        <f>VLOOKUP(REMOVED!$F271,'Recycled Content'!$B$4:$H$67,2,FALSE)</f>
        <v>Packaging Contains at least 60% recycled material</v>
      </c>
      <c r="W271" s="16" t="str">
        <f>VLOOKUP(REMOVED!$F271,'Recycled Content'!$B$4:$H$67,4,FALSE)</f>
        <v>Packaging Contains at least 65% recycled material</v>
      </c>
      <c r="X271" s="16" t="str">
        <f>VLOOKUP(REMOVED!$F271,Recyclability!$B$4:$H$67,2,FALSE)</f>
        <v>Mostly Recyclable Packaging</v>
      </c>
      <c r="Y271" s="16" t="str">
        <f>VLOOKUP(REMOVED!$F271,Recyclability!$B$4:$H$67,4,FALSE)</f>
        <v>N/A</v>
      </c>
    </row>
    <row r="272" spans="1:25" s="13" customFormat="1" ht="32.25" hidden="1" customHeight="1" x14ac:dyDescent="0.75">
      <c r="A272" s="14" t="s">
        <v>5568</v>
      </c>
      <c r="B272" s="14" t="e">
        <v>#N/A</v>
      </c>
      <c r="C272" s="15" t="s">
        <v>5569</v>
      </c>
      <c r="D272" s="14" t="e">
        <v>#N/A</v>
      </c>
      <c r="E272" s="14" t="s">
        <v>42</v>
      </c>
      <c r="F272" s="14" t="str">
        <f>VLOOKUP(A272,'English Version'!C:H,6,FALSE)</f>
        <v>M Jersey Pant</v>
      </c>
      <c r="G272" s="65" t="e">
        <f>VLOOKUP(A272,'English Version'!C:I,7,FALSE)</f>
        <v>#REF!</v>
      </c>
      <c r="H272" s="68" t="s">
        <v>25</v>
      </c>
      <c r="I272" s="68" t="s">
        <v>25</v>
      </c>
      <c r="J272" s="68" t="s">
        <v>25</v>
      </c>
      <c r="K272" s="68" t="s">
        <v>25</v>
      </c>
      <c r="L272" s="68" t="b">
        <f t="shared" si="4"/>
        <v>1</v>
      </c>
      <c r="M272" s="68" t="s">
        <v>20</v>
      </c>
      <c r="N272" s="68" t="s">
        <v>20</v>
      </c>
      <c r="O272" s="68" t="s">
        <v>20</v>
      </c>
      <c r="P272" s="70" t="str">
        <f>VLOOKUP(A272,'Mollie-Attribute check'!A:O,15,FALSE)</f>
        <v>Recycled Content</v>
      </c>
      <c r="Q272" s="68" t="str">
        <f>VLOOKUP(A272,'CARLY LOOKUP CHECK'!A:B,2,FALSE)</f>
        <v>Product contains at least 20% Recycled Material</v>
      </c>
      <c r="R272" s="16" t="s">
        <v>20</v>
      </c>
      <c r="S272" s="14" t="s">
        <v>20</v>
      </c>
      <c r="T272" s="14" t="s">
        <v>20</v>
      </c>
      <c r="U272" s="14" t="s">
        <v>20</v>
      </c>
      <c r="V272" s="16" t="str">
        <f>VLOOKUP(REMOVED!$F272,'Recycled Content'!$B$4:$H$67,2,FALSE)</f>
        <v>Packaging Contains at least 60% recycled material</v>
      </c>
      <c r="W272" s="16" t="str">
        <f>VLOOKUP(REMOVED!$F272,'Recycled Content'!$B$4:$H$67,4,FALSE)</f>
        <v>Packaging Contains at least 65% recycled material</v>
      </c>
      <c r="X272" s="16" t="str">
        <f>VLOOKUP(REMOVED!$F272,Recyclability!$B$4:$H$67,2,FALSE)</f>
        <v>Mostly Recyclable Packaging</v>
      </c>
      <c r="Y272" s="16" t="str">
        <f>VLOOKUP(REMOVED!$F272,Recyclability!$B$4:$H$67,4,FALSE)</f>
        <v>N/A</v>
      </c>
    </row>
    <row r="273" spans="1:25" s="13" customFormat="1" ht="32.25" hidden="1" customHeight="1" x14ac:dyDescent="0.75">
      <c r="A273" s="14" t="s">
        <v>5570</v>
      </c>
      <c r="B273" s="14" t="e">
        <v>#N/A</v>
      </c>
      <c r="C273" s="15" t="s">
        <v>5571</v>
      </c>
      <c r="D273" s="14" t="e">
        <v>#N/A</v>
      </c>
      <c r="E273" s="14" t="s">
        <v>42</v>
      </c>
      <c r="F273" s="14" t="str">
        <f>VLOOKUP(A273,'English Version'!C:H,6,FALSE)</f>
        <v>M Jersey Pant</v>
      </c>
      <c r="G273" s="65" t="e">
        <f>VLOOKUP(A273,'English Version'!C:I,7,FALSE)</f>
        <v>#REF!</v>
      </c>
      <c r="H273" s="68" t="s">
        <v>25</v>
      </c>
      <c r="I273" s="68" t="s">
        <v>25</v>
      </c>
      <c r="J273" s="68" t="s">
        <v>25</v>
      </c>
      <c r="K273" s="68" t="s">
        <v>25</v>
      </c>
      <c r="L273" s="68" t="b">
        <f t="shared" si="4"/>
        <v>1</v>
      </c>
      <c r="M273" s="68" t="s">
        <v>20</v>
      </c>
      <c r="N273" s="68" t="s">
        <v>20</v>
      </c>
      <c r="O273" s="68" t="s">
        <v>20</v>
      </c>
      <c r="P273" s="70" t="str">
        <f>VLOOKUP(A273,'Mollie-Attribute check'!A:O,15,FALSE)</f>
        <v>No Applicable Sustainable Materials</v>
      </c>
      <c r="Q273" s="68" t="str">
        <f>VLOOKUP(A273,'CARLY LOOKUP CHECK'!A:B,2,FALSE)</f>
        <v>N/A</v>
      </c>
      <c r="R273" s="16" t="s">
        <v>20</v>
      </c>
      <c r="S273" s="14" t="s">
        <v>281</v>
      </c>
      <c r="T273" s="14" t="s">
        <v>20</v>
      </c>
      <c r="U273" s="14" t="s">
        <v>20</v>
      </c>
      <c r="V273" s="16" t="str">
        <f>VLOOKUP(REMOVED!$F273,'Recycled Content'!$B$4:$H$67,2,FALSE)</f>
        <v>Packaging Contains at least 60% recycled material</v>
      </c>
      <c r="W273" s="16" t="str">
        <f>VLOOKUP(REMOVED!$F273,'Recycled Content'!$B$4:$H$67,4,FALSE)</f>
        <v>Packaging Contains at least 65% recycled material</v>
      </c>
      <c r="X273" s="16" t="str">
        <f>VLOOKUP(REMOVED!$F273,Recyclability!$B$4:$H$67,2,FALSE)</f>
        <v>Mostly Recyclable Packaging</v>
      </c>
      <c r="Y273" s="16" t="str">
        <f>VLOOKUP(REMOVED!$F273,Recyclability!$B$4:$H$67,4,FALSE)</f>
        <v>N/A</v>
      </c>
    </row>
    <row r="274" spans="1:25" s="13" customFormat="1" ht="32.25" hidden="1" customHeight="1" x14ac:dyDescent="0.75">
      <c r="A274" s="14" t="s">
        <v>5572</v>
      </c>
      <c r="B274" s="14" t="s">
        <v>6135</v>
      </c>
      <c r="C274" s="15" t="s">
        <v>5573</v>
      </c>
      <c r="D274" s="14" t="s">
        <v>5574</v>
      </c>
      <c r="E274" s="14" t="s">
        <v>42</v>
      </c>
      <c r="F274" s="14" t="str">
        <f>VLOOKUP(A274,'English Version'!C:H,6,FALSE)</f>
        <v>M Woven Pant</v>
      </c>
      <c r="G274" s="65" t="e">
        <f>VLOOKUP(A274,'English Version'!C:I,7,FALSE)</f>
        <v>#REF!</v>
      </c>
      <c r="H274" s="68" t="s">
        <v>228</v>
      </c>
      <c r="I274" s="68" t="s">
        <v>229</v>
      </c>
      <c r="J274" s="68" t="s">
        <v>229</v>
      </c>
      <c r="K274" s="68" t="s">
        <v>229</v>
      </c>
      <c r="L274" s="68" t="b">
        <f t="shared" si="4"/>
        <v>1</v>
      </c>
      <c r="M274" s="68" t="s">
        <v>20</v>
      </c>
      <c r="N274" s="68" t="s">
        <v>20</v>
      </c>
      <c r="O274" s="68" t="s">
        <v>20</v>
      </c>
      <c r="P274" s="70" t="str">
        <f>VLOOKUP(A274,'Mollie-Attribute check'!A:O,15,FALSE)</f>
        <v>Organic Cotton</v>
      </c>
      <c r="Q274" s="68" t="str">
        <f>VLOOKUP(A274,'CARLY LOOKUP CHECK'!A:B,2,FALSE)</f>
        <v>N/A</v>
      </c>
      <c r="R274" s="16" t="s">
        <v>20</v>
      </c>
      <c r="S274" s="14" t="s">
        <v>20</v>
      </c>
      <c r="T274" s="14" t="s">
        <v>20</v>
      </c>
      <c r="U274" s="14" t="s">
        <v>20</v>
      </c>
      <c r="V274" s="16" t="str">
        <f>VLOOKUP(REMOVED!$F274,'Recycled Content'!$B$4:$H$67,2,FALSE)</f>
        <v>Packaging Contains at least 60% recycled material</v>
      </c>
      <c r="W274" s="16" t="str">
        <f>VLOOKUP(REMOVED!$F274,'Recycled Content'!$B$4:$H$67,4,FALSE)</f>
        <v>Packaging Contains at least 65% recycled material</v>
      </c>
      <c r="X274" s="16" t="str">
        <f>VLOOKUP(REMOVED!$F274,Recyclability!$B$4:$H$67,2,FALSE)</f>
        <v>Mostly Recyclable Packaging</v>
      </c>
      <c r="Y274" s="16" t="str">
        <f>VLOOKUP(REMOVED!$F274,Recyclability!$B$4:$H$67,4,FALSE)</f>
        <v>N/A</v>
      </c>
    </row>
    <row r="275" spans="1:25" s="13" customFormat="1" ht="32.25" hidden="1" customHeight="1" x14ac:dyDescent="0.75">
      <c r="A275" s="14" t="s">
        <v>5575</v>
      </c>
      <c r="B275" s="14" t="s">
        <v>6136</v>
      </c>
      <c r="C275" s="15" t="s">
        <v>5576</v>
      </c>
      <c r="D275" s="14" t="s">
        <v>5577</v>
      </c>
      <c r="E275" s="14" t="s">
        <v>42</v>
      </c>
      <c r="F275" s="14" t="str">
        <f>VLOOKUP(A275,'English Version'!C:H,6,FALSE)</f>
        <v>M Woven Pant</v>
      </c>
      <c r="G275" s="65" t="e">
        <f>VLOOKUP(A275,'English Version'!C:I,7,FALSE)</f>
        <v>#REF!</v>
      </c>
      <c r="H275" s="68" t="s">
        <v>228</v>
      </c>
      <c r="I275" s="68" t="s">
        <v>229</v>
      </c>
      <c r="J275" s="68" t="s">
        <v>229</v>
      </c>
      <c r="K275" s="68" t="s">
        <v>289</v>
      </c>
      <c r="L275" s="68" t="b">
        <f t="shared" si="4"/>
        <v>1</v>
      </c>
      <c r="M275" s="68" t="s">
        <v>20</v>
      </c>
      <c r="N275" s="68" t="s">
        <v>20</v>
      </c>
      <c r="O275" s="68" t="s">
        <v>20</v>
      </c>
      <c r="P275" s="70" t="str">
        <f>VLOOKUP(A275,'Mollie-Attribute check'!A:O,15,FALSE)</f>
        <v>Organic Cotton</v>
      </c>
      <c r="Q275" s="68" t="str">
        <f>VLOOKUP(A275,'CARLY LOOKUP CHECK'!A:B,2,FALSE)</f>
        <v>N/A</v>
      </c>
      <c r="R275" s="16" t="s">
        <v>20</v>
      </c>
      <c r="S275" s="14" t="s">
        <v>20</v>
      </c>
      <c r="T275" s="14" t="s">
        <v>20</v>
      </c>
      <c r="U275" s="14" t="s">
        <v>20</v>
      </c>
      <c r="V275" s="16" t="str">
        <f>VLOOKUP(REMOVED!$F275,'Recycled Content'!$B$4:$H$67,2,FALSE)</f>
        <v>Packaging Contains at least 60% recycled material</v>
      </c>
      <c r="W275" s="16" t="str">
        <f>VLOOKUP(REMOVED!$F275,'Recycled Content'!$B$4:$H$67,4,FALSE)</f>
        <v>Packaging Contains at least 65% recycled material</v>
      </c>
      <c r="X275" s="16" t="str">
        <f>VLOOKUP(REMOVED!$F275,Recyclability!$B$4:$H$67,2,FALSE)</f>
        <v>Mostly Recyclable Packaging</v>
      </c>
      <c r="Y275" s="16" t="str">
        <f>VLOOKUP(REMOVED!$F275,Recyclability!$B$4:$H$67,4,FALSE)</f>
        <v>N/A</v>
      </c>
    </row>
    <row r="276" spans="1:25" s="13" customFormat="1" ht="32.25" hidden="1" customHeight="1" x14ac:dyDescent="0.75">
      <c r="A276" s="14" t="s">
        <v>5578</v>
      </c>
      <c r="B276" s="14" t="e">
        <v>#N/A</v>
      </c>
      <c r="C276" s="15" t="s">
        <v>5579</v>
      </c>
      <c r="D276" s="14" t="e">
        <v>#N/A</v>
      </c>
      <c r="E276" s="14" t="s">
        <v>42</v>
      </c>
      <c r="F276" s="14" t="str">
        <f>VLOOKUP(A276,'English Version'!C:H,6,FALSE)</f>
        <v>M Woven Pant</v>
      </c>
      <c r="G276" s="65" t="e">
        <f>VLOOKUP(A276,'English Version'!C:I,7,FALSE)</f>
        <v>#REF!</v>
      </c>
      <c r="H276" s="68" t="s">
        <v>43</v>
      </c>
      <c r="I276" s="68" t="s">
        <v>43</v>
      </c>
      <c r="J276" s="68" t="s">
        <v>43</v>
      </c>
      <c r="K276" s="68" t="s">
        <v>43</v>
      </c>
      <c r="L276" s="68" t="b">
        <f t="shared" si="4"/>
        <v>1</v>
      </c>
      <c r="M276" s="68" t="s">
        <v>20</v>
      </c>
      <c r="N276" s="68" t="s">
        <v>20</v>
      </c>
      <c r="O276" s="68" t="s">
        <v>20</v>
      </c>
      <c r="P276" s="70" t="str">
        <f>VLOOKUP(A276,'Mollie-Attribute check'!A:O,15,FALSE)</f>
        <v>Organic Cotton</v>
      </c>
      <c r="Q276" s="68" t="str">
        <f>VLOOKUP(A276,'CARLY LOOKUP CHECK'!A:B,2,FALSE)</f>
        <v>N/A</v>
      </c>
      <c r="R276" s="16" t="s">
        <v>20</v>
      </c>
      <c r="S276" s="14" t="s">
        <v>20</v>
      </c>
      <c r="T276" s="14" t="s">
        <v>20</v>
      </c>
      <c r="U276" s="14" t="s">
        <v>20</v>
      </c>
      <c r="V276" s="16" t="str">
        <f>VLOOKUP(REMOVED!$F276,'Recycled Content'!$B$4:$H$67,2,FALSE)</f>
        <v>Packaging Contains at least 60% recycled material</v>
      </c>
      <c r="W276" s="16" t="str">
        <f>VLOOKUP(REMOVED!$F276,'Recycled Content'!$B$4:$H$67,4,FALSE)</f>
        <v>Packaging Contains at least 65% recycled material</v>
      </c>
      <c r="X276" s="16" t="str">
        <f>VLOOKUP(REMOVED!$F276,Recyclability!$B$4:$H$67,2,FALSE)</f>
        <v>Mostly Recyclable Packaging</v>
      </c>
      <c r="Y276" s="16" t="str">
        <f>VLOOKUP(REMOVED!$F276,Recyclability!$B$4:$H$67,4,FALSE)</f>
        <v>N/A</v>
      </c>
    </row>
    <row r="277" spans="1:25" s="13" customFormat="1" ht="32.25" hidden="1" customHeight="1" x14ac:dyDescent="0.75">
      <c r="A277" s="14" t="s">
        <v>5580</v>
      </c>
      <c r="B277" s="14" t="e">
        <v>#N/A</v>
      </c>
      <c r="C277" s="15" t="s">
        <v>5581</v>
      </c>
      <c r="D277" s="14" t="e">
        <v>#N/A</v>
      </c>
      <c r="E277" s="14" t="s">
        <v>42</v>
      </c>
      <c r="F277" s="14" t="str">
        <f>VLOOKUP(A277,'English Version'!C:H,6,FALSE)</f>
        <v>M Woven Pant</v>
      </c>
      <c r="G277" s="65" t="e">
        <f>VLOOKUP(A277,'English Version'!C:I,7,FALSE)</f>
        <v>#REF!</v>
      </c>
      <c r="H277" s="68" t="s">
        <v>228</v>
      </c>
      <c r="I277" s="68" t="s">
        <v>298</v>
      </c>
      <c r="J277" s="68" t="s">
        <v>298</v>
      </c>
      <c r="K277" s="68" t="s">
        <v>298</v>
      </c>
      <c r="L277" s="68" t="b">
        <f t="shared" si="4"/>
        <v>1</v>
      </c>
      <c r="M277" s="68" t="s">
        <v>20</v>
      </c>
      <c r="N277" s="68" t="s">
        <v>20</v>
      </c>
      <c r="O277" s="68" t="s">
        <v>20</v>
      </c>
      <c r="P277" s="70" t="str">
        <f>VLOOKUP(A277,'Mollie-Attribute check'!A:O,15,FALSE)</f>
        <v>Organic Cotton</v>
      </c>
      <c r="Q277" s="68" t="str">
        <f>VLOOKUP(A277,'CARLY LOOKUP CHECK'!A:B,2,FALSE)</f>
        <v>N/A</v>
      </c>
      <c r="R277" s="16" t="s">
        <v>20</v>
      </c>
      <c r="S277" s="14" t="s">
        <v>20</v>
      </c>
      <c r="T277" s="14" t="s">
        <v>20</v>
      </c>
      <c r="U277" s="14" t="s">
        <v>20</v>
      </c>
      <c r="V277" s="16" t="str">
        <f>VLOOKUP(REMOVED!$F277,'Recycled Content'!$B$4:$H$67,2,FALSE)</f>
        <v>Packaging Contains at least 60% recycled material</v>
      </c>
      <c r="W277" s="16" t="str">
        <f>VLOOKUP(REMOVED!$F277,'Recycled Content'!$B$4:$H$67,4,FALSE)</f>
        <v>Packaging Contains at least 65% recycled material</v>
      </c>
      <c r="X277" s="16" t="str">
        <f>VLOOKUP(REMOVED!$F277,Recyclability!$B$4:$H$67,2,FALSE)</f>
        <v>Mostly Recyclable Packaging</v>
      </c>
      <c r="Y277" s="16" t="str">
        <f>VLOOKUP(REMOVED!$F277,Recyclability!$B$4:$H$67,4,FALSE)</f>
        <v>N/A</v>
      </c>
    </row>
    <row r="278" spans="1:25" s="13" customFormat="1" ht="32.25" hidden="1" customHeight="1" x14ac:dyDescent="0.75">
      <c r="A278" s="14" t="s">
        <v>5583</v>
      </c>
      <c r="B278" s="14" t="s">
        <v>6137</v>
      </c>
      <c r="C278" s="15" t="s">
        <v>5584</v>
      </c>
      <c r="D278" s="14" t="s">
        <v>5585</v>
      </c>
      <c r="E278" s="14" t="s">
        <v>42</v>
      </c>
      <c r="F278" s="14" t="str">
        <f>VLOOKUP(A278,'English Version'!C:H,6,FALSE)</f>
        <v>M Woven Pant</v>
      </c>
      <c r="G278" s="65" t="e">
        <f>VLOOKUP(A278,'English Version'!C:I,7,FALSE)</f>
        <v>#REF!</v>
      </c>
      <c r="H278" s="68" t="s">
        <v>228</v>
      </c>
      <c r="I278" s="68" t="s">
        <v>298</v>
      </c>
      <c r="J278" s="68" t="s">
        <v>298</v>
      </c>
      <c r="K278" s="68" t="s">
        <v>298</v>
      </c>
      <c r="L278" s="68" t="b">
        <f t="shared" si="4"/>
        <v>1</v>
      </c>
      <c r="M278" s="68" t="s">
        <v>20</v>
      </c>
      <c r="N278" s="68" t="s">
        <v>20</v>
      </c>
      <c r="O278" s="68" t="s">
        <v>20</v>
      </c>
      <c r="P278" s="70" t="str">
        <f>VLOOKUP(A278,'Mollie-Attribute check'!A:O,15,FALSE)</f>
        <v>Organic Cotton</v>
      </c>
      <c r="Q278" s="68" t="str">
        <f>VLOOKUP(A278,'CARLY LOOKUP CHECK'!A:B,2,FALSE)</f>
        <v>N/A</v>
      </c>
      <c r="R278" s="16" t="s">
        <v>20</v>
      </c>
      <c r="S278" s="14" t="s">
        <v>20</v>
      </c>
      <c r="T278" s="14" t="s">
        <v>20</v>
      </c>
      <c r="U278" s="14" t="s">
        <v>20</v>
      </c>
      <c r="V278" s="16" t="str">
        <f>VLOOKUP(REMOVED!$F278,'Recycled Content'!$B$4:$H$67,2,FALSE)</f>
        <v>Packaging Contains at least 60% recycled material</v>
      </c>
      <c r="W278" s="16" t="str">
        <f>VLOOKUP(REMOVED!$F278,'Recycled Content'!$B$4:$H$67,4,FALSE)</f>
        <v>Packaging Contains at least 65% recycled material</v>
      </c>
      <c r="X278" s="16" t="str">
        <f>VLOOKUP(REMOVED!$F278,Recyclability!$B$4:$H$67,2,FALSE)</f>
        <v>Mostly Recyclable Packaging</v>
      </c>
      <c r="Y278" s="16" t="str">
        <f>VLOOKUP(REMOVED!$F278,Recyclability!$B$4:$H$67,4,FALSE)</f>
        <v>N/A</v>
      </c>
    </row>
    <row r="279" spans="1:25" s="13" customFormat="1" ht="32.25" hidden="1" customHeight="1" x14ac:dyDescent="0.75">
      <c r="A279" s="14" t="s">
        <v>5586</v>
      </c>
      <c r="B279" s="14" t="s">
        <v>6138</v>
      </c>
      <c r="C279" s="15" t="s">
        <v>5587</v>
      </c>
      <c r="D279" s="14" t="s">
        <v>5588</v>
      </c>
      <c r="E279" s="14" t="s">
        <v>42</v>
      </c>
      <c r="F279" s="14" t="str">
        <f>VLOOKUP(A279,'English Version'!C:H,6,FALSE)</f>
        <v>M Woven Pant</v>
      </c>
      <c r="G279" s="65" t="e">
        <f>VLOOKUP(A279,'English Version'!C:I,7,FALSE)</f>
        <v>#REF!</v>
      </c>
      <c r="H279" s="68" t="s">
        <v>228</v>
      </c>
      <c r="I279" s="68" t="s">
        <v>298</v>
      </c>
      <c r="J279" s="68" t="s">
        <v>298</v>
      </c>
      <c r="K279" s="68" t="s">
        <v>298</v>
      </c>
      <c r="L279" s="68" t="b">
        <f t="shared" si="4"/>
        <v>1</v>
      </c>
      <c r="M279" s="68" t="s">
        <v>20</v>
      </c>
      <c r="N279" s="68" t="s">
        <v>20</v>
      </c>
      <c r="O279" s="68" t="s">
        <v>20</v>
      </c>
      <c r="P279" s="70" t="str">
        <f>VLOOKUP(A279,'Mollie-Attribute check'!A:O,15,FALSE)</f>
        <v>Organic Cotton</v>
      </c>
      <c r="Q279" s="68" t="str">
        <f>VLOOKUP(A279,'CARLY LOOKUP CHECK'!A:B,2,FALSE)</f>
        <v>N/A</v>
      </c>
      <c r="R279" s="16" t="s">
        <v>20</v>
      </c>
      <c r="S279" s="14" t="s">
        <v>20</v>
      </c>
      <c r="T279" s="14" t="s">
        <v>20</v>
      </c>
      <c r="U279" s="14" t="s">
        <v>20</v>
      </c>
      <c r="V279" s="16" t="str">
        <f>VLOOKUP(REMOVED!$F279,'Recycled Content'!$B$4:$H$67,2,FALSE)</f>
        <v>Packaging Contains at least 60% recycled material</v>
      </c>
      <c r="W279" s="16" t="str">
        <f>VLOOKUP(REMOVED!$F279,'Recycled Content'!$B$4:$H$67,4,FALSE)</f>
        <v>Packaging Contains at least 65% recycled material</v>
      </c>
      <c r="X279" s="16" t="str">
        <f>VLOOKUP(REMOVED!$F279,Recyclability!$B$4:$H$67,2,FALSE)</f>
        <v>Mostly Recyclable Packaging</v>
      </c>
      <c r="Y279" s="16" t="str">
        <f>VLOOKUP(REMOVED!$F279,Recyclability!$B$4:$H$67,4,FALSE)</f>
        <v>N/A</v>
      </c>
    </row>
    <row r="280" spans="1:25" s="13" customFormat="1" ht="32.25" hidden="1" customHeight="1" x14ac:dyDescent="0.75">
      <c r="A280" s="14" t="s">
        <v>5589</v>
      </c>
      <c r="B280" s="14" t="s">
        <v>6139</v>
      </c>
      <c r="C280" s="15" t="s">
        <v>5590</v>
      </c>
      <c r="D280" s="14" t="s">
        <v>5591</v>
      </c>
      <c r="E280" s="14" t="s">
        <v>42</v>
      </c>
      <c r="F280" s="14" t="str">
        <f>VLOOKUP(A280,'English Version'!C:H,6,FALSE)</f>
        <v>M Woven Pant</v>
      </c>
      <c r="G280" s="65" t="e">
        <f>VLOOKUP(A280,'English Version'!C:I,7,FALSE)</f>
        <v>#REF!</v>
      </c>
      <c r="H280" s="68" t="s">
        <v>228</v>
      </c>
      <c r="I280" s="68" t="s">
        <v>298</v>
      </c>
      <c r="J280" s="68" t="s">
        <v>298</v>
      </c>
      <c r="K280" s="68" t="s">
        <v>298</v>
      </c>
      <c r="L280" s="68" t="b">
        <f t="shared" si="4"/>
        <v>1</v>
      </c>
      <c r="M280" s="68" t="s">
        <v>20</v>
      </c>
      <c r="N280" s="68" t="s">
        <v>20</v>
      </c>
      <c r="O280" s="68" t="s">
        <v>20</v>
      </c>
      <c r="P280" s="70" t="str">
        <f>VLOOKUP(A280,'Mollie-Attribute check'!A:O,15,FALSE)</f>
        <v>Organic Cotton</v>
      </c>
      <c r="Q280" s="68" t="str">
        <f>VLOOKUP(A280,'CARLY LOOKUP CHECK'!A:B,2,FALSE)</f>
        <v>N/A</v>
      </c>
      <c r="R280" s="16" t="s">
        <v>20</v>
      </c>
      <c r="S280" s="14" t="s">
        <v>20</v>
      </c>
      <c r="T280" s="14" t="s">
        <v>20</v>
      </c>
      <c r="U280" s="14" t="s">
        <v>20</v>
      </c>
      <c r="V280" s="16" t="str">
        <f>VLOOKUP(REMOVED!$F280,'Recycled Content'!$B$4:$H$67,2,FALSE)</f>
        <v>Packaging Contains at least 60% recycled material</v>
      </c>
      <c r="W280" s="16" t="str">
        <f>VLOOKUP(REMOVED!$F280,'Recycled Content'!$B$4:$H$67,4,FALSE)</f>
        <v>Packaging Contains at least 65% recycled material</v>
      </c>
      <c r="X280" s="16" t="str">
        <f>VLOOKUP(REMOVED!$F280,Recyclability!$B$4:$H$67,2,FALSE)</f>
        <v>Mostly Recyclable Packaging</v>
      </c>
      <c r="Y280" s="16" t="str">
        <f>VLOOKUP(REMOVED!$F280,Recyclability!$B$4:$H$67,4,FALSE)</f>
        <v>N/A</v>
      </c>
    </row>
    <row r="281" spans="1:25" s="13" customFormat="1" ht="32.25" hidden="1" customHeight="1" x14ac:dyDescent="0.75">
      <c r="A281" s="14" t="s">
        <v>5592</v>
      </c>
      <c r="B281" s="14" t="e">
        <v>#N/A</v>
      </c>
      <c r="C281" s="15" t="s">
        <v>2150</v>
      </c>
      <c r="D281" s="14" t="e">
        <v>#N/A</v>
      </c>
      <c r="E281" s="14" t="s">
        <v>42</v>
      </c>
      <c r="F281" s="14" t="str">
        <f>VLOOKUP(A281,'English Version'!C:H,6,FALSE)</f>
        <v>M Jersey Pant</v>
      </c>
      <c r="G281" s="65" t="e">
        <f>VLOOKUP(A281,'English Version'!C:I,7,FALSE)</f>
        <v>#REF!</v>
      </c>
      <c r="H281" s="68" t="s">
        <v>25</v>
      </c>
      <c r="I281" s="68" t="s">
        <v>25</v>
      </c>
      <c r="J281" s="68" t="s">
        <v>25</v>
      </c>
      <c r="K281" s="68" t="s">
        <v>25</v>
      </c>
      <c r="L281" s="68" t="b">
        <f t="shared" si="4"/>
        <v>1</v>
      </c>
      <c r="M281" s="68" t="s">
        <v>20</v>
      </c>
      <c r="N281" s="68" t="s">
        <v>20</v>
      </c>
      <c r="O281" s="68" t="s">
        <v>20</v>
      </c>
      <c r="P281" s="70" t="str">
        <f>VLOOKUP(A281,'Mollie-Attribute check'!A:O,15,FALSE)</f>
        <v>No Applicable Sustainable Materials</v>
      </c>
      <c r="Q281" s="68" t="str">
        <f>VLOOKUP(A281,'CARLY LOOKUP CHECK'!A:B,2,FALSE)</f>
        <v>N/A</v>
      </c>
      <c r="R281" s="16" t="s">
        <v>20</v>
      </c>
      <c r="S281" s="14" t="s">
        <v>281</v>
      </c>
      <c r="T281" s="14" t="s">
        <v>20</v>
      </c>
      <c r="U281" s="14" t="s">
        <v>20</v>
      </c>
      <c r="V281" s="16" t="str">
        <f>VLOOKUP(REMOVED!$F281,'Recycled Content'!$B$4:$H$67,2,FALSE)</f>
        <v>Packaging Contains at least 60% recycled material</v>
      </c>
      <c r="W281" s="16" t="str">
        <f>VLOOKUP(REMOVED!$F281,'Recycled Content'!$B$4:$H$67,4,FALSE)</f>
        <v>Packaging Contains at least 65% recycled material</v>
      </c>
      <c r="X281" s="16" t="str">
        <f>VLOOKUP(REMOVED!$F281,Recyclability!$B$4:$H$67,2,FALSE)</f>
        <v>Mostly Recyclable Packaging</v>
      </c>
      <c r="Y281" s="16" t="str">
        <f>VLOOKUP(REMOVED!$F281,Recyclability!$B$4:$H$67,4,FALSE)</f>
        <v>N/A</v>
      </c>
    </row>
    <row r="282" spans="1:25" s="13" customFormat="1" ht="32.25" hidden="1" customHeight="1" x14ac:dyDescent="0.75">
      <c r="A282" s="14" t="s">
        <v>5593</v>
      </c>
      <c r="B282" s="14" t="s">
        <v>6140</v>
      </c>
      <c r="C282" s="15" t="s">
        <v>5594</v>
      </c>
      <c r="D282" s="14" t="s">
        <v>5588</v>
      </c>
      <c r="E282" s="14" t="s">
        <v>42</v>
      </c>
      <c r="F282" s="14" t="str">
        <f>VLOOKUP(A282,'English Version'!C:H,6,FALSE)</f>
        <v>M Woven Pant</v>
      </c>
      <c r="G282" s="65" t="e">
        <f>VLOOKUP(A282,'English Version'!C:I,7,FALSE)</f>
        <v>#REF!</v>
      </c>
      <c r="H282" s="68" t="s">
        <v>228</v>
      </c>
      <c r="I282" s="68" t="s">
        <v>298</v>
      </c>
      <c r="J282" s="68" t="s">
        <v>298</v>
      </c>
      <c r="K282" s="68" t="s">
        <v>298</v>
      </c>
      <c r="L282" s="68" t="b">
        <f t="shared" si="4"/>
        <v>1</v>
      </c>
      <c r="M282" s="68" t="s">
        <v>20</v>
      </c>
      <c r="N282" s="68" t="s">
        <v>20</v>
      </c>
      <c r="O282" s="68" t="s">
        <v>20</v>
      </c>
      <c r="P282" s="70" t="str">
        <f>VLOOKUP(A282,'Mollie-Attribute check'!A:O,15,FALSE)</f>
        <v>Organic Cotton</v>
      </c>
      <c r="Q282" s="68" t="str">
        <f>VLOOKUP(A282,'CARLY LOOKUP CHECK'!A:B,2,FALSE)</f>
        <v>N/A</v>
      </c>
      <c r="R282" s="16" t="s">
        <v>20</v>
      </c>
      <c r="S282" s="14" t="s">
        <v>20</v>
      </c>
      <c r="T282" s="14" t="s">
        <v>20</v>
      </c>
      <c r="U282" s="14" t="s">
        <v>20</v>
      </c>
      <c r="V282" s="16" t="str">
        <f>VLOOKUP(REMOVED!$F282,'Recycled Content'!$B$4:$H$67,2,FALSE)</f>
        <v>Packaging Contains at least 60% recycled material</v>
      </c>
      <c r="W282" s="16" t="str">
        <f>VLOOKUP(REMOVED!$F282,'Recycled Content'!$B$4:$H$67,4,FALSE)</f>
        <v>Packaging Contains at least 65% recycled material</v>
      </c>
      <c r="X282" s="16" t="str">
        <f>VLOOKUP(REMOVED!$F282,Recyclability!$B$4:$H$67,2,FALSE)</f>
        <v>Mostly Recyclable Packaging</v>
      </c>
      <c r="Y282" s="16" t="str">
        <f>VLOOKUP(REMOVED!$F282,Recyclability!$B$4:$H$67,4,FALSE)</f>
        <v>N/A</v>
      </c>
    </row>
    <row r="283" spans="1:25" s="13" customFormat="1" ht="32.25" hidden="1" customHeight="1" x14ac:dyDescent="0.75">
      <c r="A283" s="14" t="s">
        <v>5595</v>
      </c>
      <c r="B283" s="14" t="s">
        <v>6141</v>
      </c>
      <c r="C283" s="15" t="s">
        <v>5596</v>
      </c>
      <c r="D283" s="14" t="s">
        <v>5597</v>
      </c>
      <c r="E283" s="14" t="s">
        <v>42</v>
      </c>
      <c r="F283" s="14" t="str">
        <f>VLOOKUP(A283,'English Version'!C:H,6,FALSE)</f>
        <v>M Woven Pant</v>
      </c>
      <c r="G283" s="65" t="e">
        <f>VLOOKUP(A283,'English Version'!C:I,7,FALSE)</f>
        <v>#REF!</v>
      </c>
      <c r="H283" s="68" t="s">
        <v>228</v>
      </c>
      <c r="I283" s="68" t="s">
        <v>298</v>
      </c>
      <c r="J283" s="68" t="s">
        <v>298</v>
      </c>
      <c r="K283" s="68" t="s">
        <v>298</v>
      </c>
      <c r="L283" s="68" t="b">
        <f t="shared" si="4"/>
        <v>1</v>
      </c>
      <c r="M283" s="68" t="s">
        <v>20</v>
      </c>
      <c r="N283" s="68" t="s">
        <v>20</v>
      </c>
      <c r="O283" s="68" t="s">
        <v>20</v>
      </c>
      <c r="P283" s="70" t="str">
        <f>VLOOKUP(A283,'Mollie-Attribute check'!A:O,15,FALSE)</f>
        <v>Organic Cotton</v>
      </c>
      <c r="Q283" s="68" t="str">
        <f>VLOOKUP(A283,'CARLY LOOKUP CHECK'!A:B,2,FALSE)</f>
        <v>N/A</v>
      </c>
      <c r="R283" s="16" t="s">
        <v>20</v>
      </c>
      <c r="S283" s="14" t="s">
        <v>20</v>
      </c>
      <c r="T283" s="14" t="s">
        <v>20</v>
      </c>
      <c r="U283" s="14" t="s">
        <v>20</v>
      </c>
      <c r="V283" s="16" t="str">
        <f>VLOOKUP(REMOVED!$F283,'Recycled Content'!$B$4:$H$67,2,FALSE)</f>
        <v>Packaging Contains at least 60% recycled material</v>
      </c>
      <c r="W283" s="16" t="str">
        <f>VLOOKUP(REMOVED!$F283,'Recycled Content'!$B$4:$H$67,4,FALSE)</f>
        <v>Packaging Contains at least 65% recycled material</v>
      </c>
      <c r="X283" s="16" t="str">
        <f>VLOOKUP(REMOVED!$F283,Recyclability!$B$4:$H$67,2,FALSE)</f>
        <v>Mostly Recyclable Packaging</v>
      </c>
      <c r="Y283" s="16" t="str">
        <f>VLOOKUP(REMOVED!$F283,Recyclability!$B$4:$H$67,4,FALSE)</f>
        <v>N/A</v>
      </c>
    </row>
    <row r="284" spans="1:25" s="13" customFormat="1" ht="32.25" hidden="1" customHeight="1" x14ac:dyDescent="0.75">
      <c r="A284" s="14" t="s">
        <v>5598</v>
      </c>
      <c r="B284" s="14" t="e">
        <v>#N/A</v>
      </c>
      <c r="C284" s="15" t="s">
        <v>5599</v>
      </c>
      <c r="D284" s="14" t="e">
        <v>#N/A</v>
      </c>
      <c r="E284" s="14" t="s">
        <v>42</v>
      </c>
      <c r="F284" s="14" t="str">
        <f>VLOOKUP(A284,'English Version'!C:H,6,FALSE)</f>
        <v>M Woven Pant</v>
      </c>
      <c r="G284" s="65" t="e">
        <f>VLOOKUP(A284,'English Version'!C:I,7,FALSE)</f>
        <v>#REF!</v>
      </c>
      <c r="H284" s="68" t="s">
        <v>43</v>
      </c>
      <c r="I284" s="68" t="s">
        <v>43</v>
      </c>
      <c r="J284" s="68" t="s">
        <v>43</v>
      </c>
      <c r="K284" s="68" t="s">
        <v>43</v>
      </c>
      <c r="L284" s="68" t="b">
        <f t="shared" si="4"/>
        <v>1</v>
      </c>
      <c r="M284" s="68" t="s">
        <v>20</v>
      </c>
      <c r="N284" s="68" t="s">
        <v>20</v>
      </c>
      <c r="O284" s="68" t="s">
        <v>20</v>
      </c>
      <c r="P284" s="70" t="str">
        <f>VLOOKUP(A284,'Mollie-Attribute check'!A:O,15,FALSE)</f>
        <v>No Applicable Sustainable Materials</v>
      </c>
      <c r="Q284" s="68" t="str">
        <f>VLOOKUP(A284,'CARLY LOOKUP CHECK'!A:B,2,FALSE)</f>
        <v>N/A</v>
      </c>
      <c r="R284" s="16" t="s">
        <v>20</v>
      </c>
      <c r="S284" s="14" t="s">
        <v>281</v>
      </c>
      <c r="T284" s="14" t="s">
        <v>20</v>
      </c>
      <c r="U284" s="14" t="s">
        <v>20</v>
      </c>
      <c r="V284" s="16" t="str">
        <f>VLOOKUP(REMOVED!$F284,'Recycled Content'!$B$4:$H$67,2,FALSE)</f>
        <v>Packaging Contains at least 60% recycled material</v>
      </c>
      <c r="W284" s="16" t="str">
        <f>VLOOKUP(REMOVED!$F284,'Recycled Content'!$B$4:$H$67,4,FALSE)</f>
        <v>Packaging Contains at least 65% recycled material</v>
      </c>
      <c r="X284" s="16" t="str">
        <f>VLOOKUP(REMOVED!$F284,Recyclability!$B$4:$H$67,2,FALSE)</f>
        <v>Mostly Recyclable Packaging</v>
      </c>
      <c r="Y284" s="16" t="str">
        <f>VLOOKUP(REMOVED!$F284,Recyclability!$B$4:$H$67,4,FALSE)</f>
        <v>N/A</v>
      </c>
    </row>
    <row r="285" spans="1:25" s="13" customFormat="1" ht="32.25" hidden="1" customHeight="1" x14ac:dyDescent="0.75">
      <c r="A285" s="14" t="s">
        <v>5600</v>
      </c>
      <c r="B285" s="14" t="s">
        <v>6142</v>
      </c>
      <c r="C285" s="15" t="s">
        <v>5601</v>
      </c>
      <c r="D285" s="14" t="s">
        <v>5602</v>
      </c>
      <c r="E285" s="14" t="s">
        <v>42</v>
      </c>
      <c r="F285" s="14" t="str">
        <f>VLOOKUP(A285,'English Version'!C:H,6,FALSE)</f>
        <v>M Woven Pant</v>
      </c>
      <c r="G285" s="65" t="e">
        <f>VLOOKUP(A285,'English Version'!C:I,7,FALSE)</f>
        <v>#REF!</v>
      </c>
      <c r="H285" s="68" t="s">
        <v>228</v>
      </c>
      <c r="I285" s="68" t="s">
        <v>298</v>
      </c>
      <c r="J285" s="68" t="s">
        <v>298</v>
      </c>
      <c r="K285" s="68" t="s">
        <v>298</v>
      </c>
      <c r="L285" s="68" t="b">
        <f t="shared" si="4"/>
        <v>1</v>
      </c>
      <c r="M285" s="68" t="s">
        <v>20</v>
      </c>
      <c r="N285" s="68" t="s">
        <v>20</v>
      </c>
      <c r="O285" s="68" t="s">
        <v>20</v>
      </c>
      <c r="P285" s="70" t="str">
        <f>VLOOKUP(A285,'Mollie-Attribute check'!A:O,15,FALSE)</f>
        <v>Organic Cotton</v>
      </c>
      <c r="Q285" s="68" t="str">
        <f>VLOOKUP(A285,'CARLY LOOKUP CHECK'!A:B,2,FALSE)</f>
        <v>N/A</v>
      </c>
      <c r="R285" s="16" t="s">
        <v>20</v>
      </c>
      <c r="S285" s="14" t="s">
        <v>20</v>
      </c>
      <c r="T285" s="14" t="s">
        <v>20</v>
      </c>
      <c r="U285" s="14" t="s">
        <v>20</v>
      </c>
      <c r="V285" s="16" t="str">
        <f>VLOOKUP(REMOVED!$F285,'Recycled Content'!$B$4:$H$67,2,FALSE)</f>
        <v>Packaging Contains at least 60% recycled material</v>
      </c>
      <c r="W285" s="16" t="str">
        <f>VLOOKUP(REMOVED!$F285,'Recycled Content'!$B$4:$H$67,4,FALSE)</f>
        <v>Packaging Contains at least 65% recycled material</v>
      </c>
      <c r="X285" s="16" t="str">
        <f>VLOOKUP(REMOVED!$F285,Recyclability!$B$4:$H$67,2,FALSE)</f>
        <v>Mostly Recyclable Packaging</v>
      </c>
      <c r="Y285" s="16" t="str">
        <f>VLOOKUP(REMOVED!$F285,Recyclability!$B$4:$H$67,4,FALSE)</f>
        <v>N/A</v>
      </c>
    </row>
    <row r="286" spans="1:25" s="13" customFormat="1" ht="32.25" hidden="1" customHeight="1" x14ac:dyDescent="0.75">
      <c r="A286" s="14" t="s">
        <v>5603</v>
      </c>
      <c r="B286" s="14" t="e">
        <v>#N/A</v>
      </c>
      <c r="C286" s="15" t="s">
        <v>5604</v>
      </c>
      <c r="D286" s="14" t="e">
        <v>#N/A</v>
      </c>
      <c r="E286" s="14" t="s">
        <v>42</v>
      </c>
      <c r="F286" s="14" t="str">
        <f>VLOOKUP(A286,'English Version'!C:H,6,FALSE)</f>
        <v>M Jersey Pant</v>
      </c>
      <c r="G286" s="65" t="e">
        <f>VLOOKUP(A286,'English Version'!C:I,7,FALSE)</f>
        <v>#REF!</v>
      </c>
      <c r="H286" s="68" t="s">
        <v>298</v>
      </c>
      <c r="I286" s="68" t="s">
        <v>298</v>
      </c>
      <c r="J286" s="68" t="s">
        <v>298</v>
      </c>
      <c r="K286" s="68" t="s">
        <v>298</v>
      </c>
      <c r="L286" s="68" t="b">
        <f t="shared" si="4"/>
        <v>1</v>
      </c>
      <c r="M286" s="68" t="s">
        <v>20</v>
      </c>
      <c r="N286" s="68" t="s">
        <v>20</v>
      </c>
      <c r="O286" s="68" t="s">
        <v>20</v>
      </c>
      <c r="P286" s="70" t="str">
        <f>VLOOKUP(A286,'Mollie-Attribute check'!A:O,15,FALSE)</f>
        <v>No Applicable Sustainable Materials</v>
      </c>
      <c r="Q286" s="68" t="str">
        <f>VLOOKUP(A286,'CARLY LOOKUP CHECK'!A:B,2,FALSE)</f>
        <v>N/A</v>
      </c>
      <c r="R286" s="16" t="s">
        <v>20</v>
      </c>
      <c r="S286" s="14" t="s">
        <v>281</v>
      </c>
      <c r="T286" s="14" t="s">
        <v>20</v>
      </c>
      <c r="U286" s="14" t="s">
        <v>20</v>
      </c>
      <c r="V286" s="16" t="str">
        <f>VLOOKUP(REMOVED!$F286,'Recycled Content'!$B$4:$H$67,2,FALSE)</f>
        <v>Packaging Contains at least 60% recycled material</v>
      </c>
      <c r="W286" s="16" t="str">
        <f>VLOOKUP(REMOVED!$F286,'Recycled Content'!$B$4:$H$67,4,FALSE)</f>
        <v>Packaging Contains at least 65% recycled material</v>
      </c>
      <c r="X286" s="16" t="str">
        <f>VLOOKUP(REMOVED!$F286,Recyclability!$B$4:$H$67,2,FALSE)</f>
        <v>Mostly Recyclable Packaging</v>
      </c>
      <c r="Y286" s="16" t="str">
        <f>VLOOKUP(REMOVED!$F286,Recyclability!$B$4:$H$67,4,FALSE)</f>
        <v>N/A</v>
      </c>
    </row>
    <row r="287" spans="1:25" s="13" customFormat="1" ht="32.25" hidden="1" customHeight="1" x14ac:dyDescent="0.75">
      <c r="A287" s="14" t="s">
        <v>5605</v>
      </c>
      <c r="B287" s="14" t="e">
        <v>#N/A</v>
      </c>
      <c r="C287" s="15" t="s">
        <v>5606</v>
      </c>
      <c r="D287" s="14" t="e">
        <v>#N/A</v>
      </c>
      <c r="E287" s="14" t="s">
        <v>42</v>
      </c>
      <c r="F287" s="14" t="str">
        <f>VLOOKUP(A287,'English Version'!C:H,6,FALSE)</f>
        <v>M Jersey Pant</v>
      </c>
      <c r="G287" s="65" t="e">
        <f>VLOOKUP(A287,'English Version'!C:I,7,FALSE)</f>
        <v>#REF!</v>
      </c>
      <c r="H287" s="68" t="s">
        <v>25</v>
      </c>
      <c r="I287" s="68" t="s">
        <v>25</v>
      </c>
      <c r="J287" s="68" t="s">
        <v>25</v>
      </c>
      <c r="K287" s="68" t="s">
        <v>25</v>
      </c>
      <c r="L287" s="68" t="b">
        <f t="shared" si="4"/>
        <v>1</v>
      </c>
      <c r="M287" s="68" t="s">
        <v>20</v>
      </c>
      <c r="N287" s="68" t="s">
        <v>20</v>
      </c>
      <c r="O287" s="68" t="s">
        <v>20</v>
      </c>
      <c r="P287" s="70" t="str">
        <f>VLOOKUP(A287,'Mollie-Attribute check'!A:O,15,FALSE)</f>
        <v>No Applicable Sustainable Materials</v>
      </c>
      <c r="Q287" s="68" t="str">
        <f>VLOOKUP(A287,'CARLY LOOKUP CHECK'!A:B,2,FALSE)</f>
        <v>N/A</v>
      </c>
      <c r="R287" s="16" t="s">
        <v>20</v>
      </c>
      <c r="S287" s="14" t="s">
        <v>281</v>
      </c>
      <c r="T287" s="14" t="s">
        <v>20</v>
      </c>
      <c r="U287" s="14" t="s">
        <v>20</v>
      </c>
      <c r="V287" s="16" t="str">
        <f>VLOOKUP(REMOVED!$F287,'Recycled Content'!$B$4:$H$67,2,FALSE)</f>
        <v>Packaging Contains at least 60% recycled material</v>
      </c>
      <c r="W287" s="16" t="str">
        <f>VLOOKUP(REMOVED!$F287,'Recycled Content'!$B$4:$H$67,4,FALSE)</f>
        <v>Packaging Contains at least 65% recycled material</v>
      </c>
      <c r="X287" s="16" t="str">
        <f>VLOOKUP(REMOVED!$F287,Recyclability!$B$4:$H$67,2,FALSE)</f>
        <v>Mostly Recyclable Packaging</v>
      </c>
      <c r="Y287" s="16" t="str">
        <f>VLOOKUP(REMOVED!$F287,Recyclability!$B$4:$H$67,4,FALSE)</f>
        <v>N/A</v>
      </c>
    </row>
    <row r="288" spans="1:25" s="13" customFormat="1" ht="32.25" hidden="1" customHeight="1" x14ac:dyDescent="0.75">
      <c r="A288" s="14" t="s">
        <v>5607</v>
      </c>
      <c r="B288" s="14" t="e">
        <v>#N/A</v>
      </c>
      <c r="C288" s="15" t="s">
        <v>5608</v>
      </c>
      <c r="D288" s="14" t="e">
        <v>#N/A</v>
      </c>
      <c r="E288" s="14" t="s">
        <v>42</v>
      </c>
      <c r="F288" s="14" t="str">
        <f>VLOOKUP(A288,'English Version'!C:H,6,FALSE)</f>
        <v>M Jersey Pant</v>
      </c>
      <c r="G288" s="65" t="e">
        <f>VLOOKUP(A288,'English Version'!C:I,7,FALSE)</f>
        <v>#REF!</v>
      </c>
      <c r="H288" s="68" t="s">
        <v>298</v>
      </c>
      <c r="I288" s="68" t="s">
        <v>298</v>
      </c>
      <c r="J288" s="68" t="s">
        <v>298</v>
      </c>
      <c r="K288" s="68" t="s">
        <v>298</v>
      </c>
      <c r="L288" s="68" t="b">
        <f t="shared" si="4"/>
        <v>1</v>
      </c>
      <c r="M288" s="68" t="s">
        <v>20</v>
      </c>
      <c r="N288" s="68" t="s">
        <v>20</v>
      </c>
      <c r="O288" s="68" t="s">
        <v>20</v>
      </c>
      <c r="P288" s="70" t="str">
        <f>VLOOKUP(A288,'Mollie-Attribute check'!A:O,15,FALSE)</f>
        <v>No Applicable Sustainable Materials</v>
      </c>
      <c r="Q288" s="68" t="str">
        <f>VLOOKUP(A288,'CARLY LOOKUP CHECK'!A:B,2,FALSE)</f>
        <v>N/A</v>
      </c>
      <c r="R288" s="16" t="s">
        <v>20</v>
      </c>
      <c r="S288" s="14" t="s">
        <v>281</v>
      </c>
      <c r="T288" s="14" t="s">
        <v>20</v>
      </c>
      <c r="U288" s="14" t="s">
        <v>20</v>
      </c>
      <c r="V288" s="16" t="str">
        <f>VLOOKUP(REMOVED!$F288,'Recycled Content'!$B$4:$H$67,2,FALSE)</f>
        <v>Packaging Contains at least 60% recycled material</v>
      </c>
      <c r="W288" s="16" t="str">
        <f>VLOOKUP(REMOVED!$F288,'Recycled Content'!$B$4:$H$67,4,FALSE)</f>
        <v>Packaging Contains at least 65% recycled material</v>
      </c>
      <c r="X288" s="16" t="str">
        <f>VLOOKUP(REMOVED!$F288,Recyclability!$B$4:$H$67,2,FALSE)</f>
        <v>Mostly Recyclable Packaging</v>
      </c>
      <c r="Y288" s="16" t="str">
        <f>VLOOKUP(REMOVED!$F288,Recyclability!$B$4:$H$67,4,FALSE)</f>
        <v>N/A</v>
      </c>
    </row>
    <row r="289" spans="1:25" s="13" customFormat="1" ht="32.25" hidden="1" customHeight="1" x14ac:dyDescent="0.75">
      <c r="A289" s="14" t="s">
        <v>5609</v>
      </c>
      <c r="B289" s="14" t="s">
        <v>6143</v>
      </c>
      <c r="C289" s="15" t="s">
        <v>5610</v>
      </c>
      <c r="D289" s="14" t="s">
        <v>5611</v>
      </c>
      <c r="E289" s="14" t="s">
        <v>42</v>
      </c>
      <c r="F289" s="14" t="str">
        <f>VLOOKUP(A289,'English Version'!C:H,6,FALSE)</f>
        <v>M Jersey Pant</v>
      </c>
      <c r="G289" s="65" t="e">
        <f>VLOOKUP(A289,'English Version'!C:I,7,FALSE)</f>
        <v>#REF!</v>
      </c>
      <c r="H289" s="68" t="s">
        <v>43</v>
      </c>
      <c r="I289" s="68" t="s">
        <v>43</v>
      </c>
      <c r="J289" s="68" t="s">
        <v>43</v>
      </c>
      <c r="K289" s="68" t="s">
        <v>43</v>
      </c>
      <c r="L289" s="68" t="b">
        <f t="shared" si="4"/>
        <v>1</v>
      </c>
      <c r="M289" s="68" t="s">
        <v>20</v>
      </c>
      <c r="N289" s="68" t="s">
        <v>20</v>
      </c>
      <c r="O289" s="68" t="s">
        <v>20</v>
      </c>
      <c r="P289" s="70" t="str">
        <f>VLOOKUP(A289,'Mollie-Attribute check'!A:O,15,FALSE)</f>
        <v>No Applicable Sustainable Materials</v>
      </c>
      <c r="Q289" s="68" t="str">
        <f>VLOOKUP(A289,'CARLY LOOKUP CHECK'!A:B,2,FALSE)</f>
        <v>N/A</v>
      </c>
      <c r="R289" s="16" t="s">
        <v>20</v>
      </c>
      <c r="S289" s="14" t="s">
        <v>281</v>
      </c>
      <c r="T289" s="14" t="s">
        <v>20</v>
      </c>
      <c r="U289" s="14" t="s">
        <v>20</v>
      </c>
      <c r="V289" s="16" t="str">
        <f>VLOOKUP(REMOVED!$F289,'Recycled Content'!$B$4:$H$67,2,FALSE)</f>
        <v>Packaging Contains at least 60% recycled material</v>
      </c>
      <c r="W289" s="16" t="str">
        <f>VLOOKUP(REMOVED!$F289,'Recycled Content'!$B$4:$H$67,4,FALSE)</f>
        <v>Packaging Contains at least 65% recycled material</v>
      </c>
      <c r="X289" s="16" t="str">
        <f>VLOOKUP(REMOVED!$F289,Recyclability!$B$4:$H$67,2,FALSE)</f>
        <v>Mostly Recyclable Packaging</v>
      </c>
      <c r="Y289" s="16" t="str">
        <f>VLOOKUP(REMOVED!$F289,Recyclability!$B$4:$H$67,4,FALSE)</f>
        <v>N/A</v>
      </c>
    </row>
    <row r="290" spans="1:25" s="13" customFormat="1" ht="32.25" hidden="1" customHeight="1" x14ac:dyDescent="0.75">
      <c r="A290" s="14" t="s">
        <v>5612</v>
      </c>
      <c r="B290" s="14" t="e">
        <v>#N/A</v>
      </c>
      <c r="C290" s="15" t="s">
        <v>3566</v>
      </c>
      <c r="D290" s="14" t="e">
        <v>#N/A</v>
      </c>
      <c r="E290" s="14" t="s">
        <v>42</v>
      </c>
      <c r="F290" s="14" t="str">
        <f>VLOOKUP(A290,'English Version'!C:H,6,FALSE)</f>
        <v>M Woven Pant</v>
      </c>
      <c r="G290" s="65" t="e">
        <f>VLOOKUP(A290,'English Version'!C:I,7,FALSE)</f>
        <v>#REF!</v>
      </c>
      <c r="H290" s="68" t="s">
        <v>43</v>
      </c>
      <c r="I290" s="68" t="s">
        <v>43</v>
      </c>
      <c r="J290" s="68" t="s">
        <v>43</v>
      </c>
      <c r="K290" s="68" t="s">
        <v>43</v>
      </c>
      <c r="L290" s="68" t="b">
        <f t="shared" si="4"/>
        <v>1</v>
      </c>
      <c r="M290" s="68" t="s">
        <v>20</v>
      </c>
      <c r="N290" s="68" t="s">
        <v>20</v>
      </c>
      <c r="O290" s="68" t="s">
        <v>20</v>
      </c>
      <c r="P290" s="70" t="str">
        <f>VLOOKUP(A290,'Mollie-Attribute check'!A:O,15,FALSE)</f>
        <v>Organic Cotton</v>
      </c>
      <c r="Q290" s="68" t="str">
        <f>VLOOKUP(A290,'CARLY LOOKUP CHECK'!A:B,2,FALSE)</f>
        <v>N/A</v>
      </c>
      <c r="R290" s="16" t="s">
        <v>20</v>
      </c>
      <c r="S290" s="14" t="s">
        <v>20</v>
      </c>
      <c r="T290" s="14" t="s">
        <v>20</v>
      </c>
      <c r="U290" s="14" t="s">
        <v>20</v>
      </c>
      <c r="V290" s="16" t="str">
        <f>VLOOKUP(REMOVED!$F290,'Recycled Content'!$B$4:$H$67,2,FALSE)</f>
        <v>Packaging Contains at least 60% recycled material</v>
      </c>
      <c r="W290" s="16" t="str">
        <f>VLOOKUP(REMOVED!$F290,'Recycled Content'!$B$4:$H$67,4,FALSE)</f>
        <v>Packaging Contains at least 65% recycled material</v>
      </c>
      <c r="X290" s="16" t="str">
        <f>VLOOKUP(REMOVED!$F290,Recyclability!$B$4:$H$67,2,FALSE)</f>
        <v>Mostly Recyclable Packaging</v>
      </c>
      <c r="Y290" s="16" t="str">
        <f>VLOOKUP(REMOVED!$F290,Recyclability!$B$4:$H$67,4,FALSE)</f>
        <v>N/A</v>
      </c>
    </row>
    <row r="291" spans="1:25" s="13" customFormat="1" ht="32.25" hidden="1" customHeight="1" x14ac:dyDescent="0.75">
      <c r="A291" s="14" t="s">
        <v>5613</v>
      </c>
      <c r="B291" s="14" t="s">
        <v>6144</v>
      </c>
      <c r="C291" s="15" t="s">
        <v>5614</v>
      </c>
      <c r="D291" s="14" t="s">
        <v>5615</v>
      </c>
      <c r="E291" s="14" t="s">
        <v>42</v>
      </c>
      <c r="F291" s="14" t="str">
        <f>VLOOKUP(A291,'English Version'!C:H,6,FALSE)</f>
        <v>M Woven Pant</v>
      </c>
      <c r="G291" s="65" t="e">
        <f>VLOOKUP(A291,'English Version'!C:I,7,FALSE)</f>
        <v>#REF!</v>
      </c>
      <c r="H291" s="68" t="s">
        <v>228</v>
      </c>
      <c r="I291" s="68" t="s">
        <v>298</v>
      </c>
      <c r="J291" s="68" t="s">
        <v>298</v>
      </c>
      <c r="K291" s="68" t="s">
        <v>298</v>
      </c>
      <c r="L291" s="68" t="b">
        <f t="shared" si="4"/>
        <v>1</v>
      </c>
      <c r="M291" s="68" t="s">
        <v>20</v>
      </c>
      <c r="N291" s="68" t="s">
        <v>20</v>
      </c>
      <c r="O291" s="68" t="s">
        <v>20</v>
      </c>
      <c r="P291" s="70" t="str">
        <f>VLOOKUP(A291,'Mollie-Attribute check'!A:O,15,FALSE)</f>
        <v>Organic Cotton</v>
      </c>
      <c r="Q291" s="68" t="str">
        <f>VLOOKUP(A291,'CARLY LOOKUP CHECK'!A:B,2,FALSE)</f>
        <v>N/A</v>
      </c>
      <c r="R291" s="16" t="s">
        <v>20</v>
      </c>
      <c r="S291" s="14" t="s">
        <v>20</v>
      </c>
      <c r="T291" s="14" t="s">
        <v>20</v>
      </c>
      <c r="U291" s="14" t="s">
        <v>20</v>
      </c>
      <c r="V291" s="16" t="str">
        <f>VLOOKUP(REMOVED!$F291,'Recycled Content'!$B$4:$H$67,2,FALSE)</f>
        <v>Packaging Contains at least 60% recycled material</v>
      </c>
      <c r="W291" s="16" t="str">
        <f>VLOOKUP(REMOVED!$F291,'Recycled Content'!$B$4:$H$67,4,FALSE)</f>
        <v>Packaging Contains at least 65% recycled material</v>
      </c>
      <c r="X291" s="16" t="str">
        <f>VLOOKUP(REMOVED!$F291,Recyclability!$B$4:$H$67,2,FALSE)</f>
        <v>Mostly Recyclable Packaging</v>
      </c>
      <c r="Y291" s="16" t="str">
        <f>VLOOKUP(REMOVED!$F291,Recyclability!$B$4:$H$67,4,FALSE)</f>
        <v>N/A</v>
      </c>
    </row>
    <row r="292" spans="1:25" s="13" customFormat="1" ht="32.25" hidden="1" customHeight="1" x14ac:dyDescent="0.75">
      <c r="A292" s="14" t="s">
        <v>5616</v>
      </c>
      <c r="B292" s="14" t="e">
        <v>#N/A</v>
      </c>
      <c r="C292" s="15" t="s">
        <v>5617</v>
      </c>
      <c r="D292" s="14" t="e">
        <v>#N/A</v>
      </c>
      <c r="E292" s="14" t="s">
        <v>42</v>
      </c>
      <c r="F292" s="14" t="str">
        <f>VLOOKUP(A292,'English Version'!C:H,6,FALSE)</f>
        <v>M Jersey Pant</v>
      </c>
      <c r="G292" s="65" t="e">
        <f>VLOOKUP(A292,'English Version'!C:I,7,FALSE)</f>
        <v>#REF!</v>
      </c>
      <c r="H292" s="68" t="s">
        <v>43</v>
      </c>
      <c r="I292" s="68" t="s">
        <v>43</v>
      </c>
      <c r="J292" s="68" t="s">
        <v>43</v>
      </c>
      <c r="K292" s="68" t="s">
        <v>43</v>
      </c>
      <c r="L292" s="68" t="b">
        <f t="shared" si="4"/>
        <v>1</v>
      </c>
      <c r="M292" s="68" t="s">
        <v>20</v>
      </c>
      <c r="N292" s="68" t="s">
        <v>20</v>
      </c>
      <c r="O292" s="68" t="s">
        <v>20</v>
      </c>
      <c r="P292" s="70" t="str">
        <f>VLOOKUP(A292,'Mollie-Attribute check'!A:O,15,FALSE)</f>
        <v>Cotton in Conversion</v>
      </c>
      <c r="Q292" s="68" t="str">
        <f>VLOOKUP(A292,'CARLY LOOKUP CHECK'!A:B,2,FALSE)</f>
        <v>N/A</v>
      </c>
      <c r="R292" s="16" t="s">
        <v>20</v>
      </c>
      <c r="S292" s="14" t="s">
        <v>20</v>
      </c>
      <c r="T292" s="14" t="s">
        <v>20</v>
      </c>
      <c r="U292" s="14" t="s">
        <v>20</v>
      </c>
      <c r="V292" s="16" t="str">
        <f>VLOOKUP(REMOVED!$F292,'Recycled Content'!$B$4:$H$67,2,FALSE)</f>
        <v>Packaging Contains at least 60% recycled material</v>
      </c>
      <c r="W292" s="16" t="str">
        <f>VLOOKUP(REMOVED!$F292,'Recycled Content'!$B$4:$H$67,4,FALSE)</f>
        <v>Packaging Contains at least 65% recycled material</v>
      </c>
      <c r="X292" s="16" t="str">
        <f>VLOOKUP(REMOVED!$F292,Recyclability!$B$4:$H$67,2,FALSE)</f>
        <v>Mostly Recyclable Packaging</v>
      </c>
      <c r="Y292" s="16" t="str">
        <f>VLOOKUP(REMOVED!$F292,Recyclability!$B$4:$H$67,4,FALSE)</f>
        <v>N/A</v>
      </c>
    </row>
    <row r="293" spans="1:25" s="13" customFormat="1" ht="32.25" hidden="1" customHeight="1" x14ac:dyDescent="0.75">
      <c r="A293" s="14" t="s">
        <v>5706</v>
      </c>
      <c r="B293" s="14" t="s">
        <v>6145</v>
      </c>
      <c r="C293" s="15" t="s">
        <v>2195</v>
      </c>
      <c r="D293" s="14" t="s">
        <v>5707</v>
      </c>
      <c r="E293" s="14" t="s">
        <v>42</v>
      </c>
      <c r="F293" s="14" t="str">
        <f>VLOOKUP(A293,'English Version'!C:H,6,FALSE)</f>
        <v>M Woven Pant</v>
      </c>
      <c r="G293" s="65" t="e">
        <f>VLOOKUP(A293,'English Version'!C:I,7,FALSE)</f>
        <v>#REF!</v>
      </c>
      <c r="H293" s="68" t="s">
        <v>228</v>
      </c>
      <c r="I293" s="68" t="s">
        <v>298</v>
      </c>
      <c r="J293" s="68" t="s">
        <v>298</v>
      </c>
      <c r="K293" s="68" t="s">
        <v>298</v>
      </c>
      <c r="L293" s="68" t="b">
        <f t="shared" si="4"/>
        <v>1</v>
      </c>
      <c r="M293" s="68" t="s">
        <v>20</v>
      </c>
      <c r="N293" s="68" t="s">
        <v>20</v>
      </c>
      <c r="O293" s="68" t="s">
        <v>20</v>
      </c>
      <c r="P293" s="70" t="str">
        <f>VLOOKUP(A293,'Mollie-Attribute check'!A:O,15,FALSE)</f>
        <v>Organic Cotton</v>
      </c>
      <c r="Q293" s="68" t="str">
        <f>VLOOKUP(A293,'CARLY LOOKUP CHECK'!A:B,2,FALSE)</f>
        <v>N/A</v>
      </c>
      <c r="R293" s="16" t="s">
        <v>20</v>
      </c>
      <c r="S293" s="14" t="s">
        <v>20</v>
      </c>
      <c r="T293" s="14" t="s">
        <v>20</v>
      </c>
      <c r="U293" s="14" t="s">
        <v>20</v>
      </c>
      <c r="V293" s="16" t="str">
        <f>VLOOKUP(REMOVED!$F293,'Recycled Content'!$B$4:$H$67,2,FALSE)</f>
        <v>Packaging Contains at least 60% recycled material</v>
      </c>
      <c r="W293" s="16" t="str">
        <f>VLOOKUP(REMOVED!$F293,'Recycled Content'!$B$4:$H$67,4,FALSE)</f>
        <v>Packaging Contains at least 65% recycled material</v>
      </c>
      <c r="X293" s="16" t="str">
        <f>VLOOKUP(REMOVED!$F293,Recyclability!$B$4:$H$67,2,FALSE)</f>
        <v>Mostly Recyclable Packaging</v>
      </c>
      <c r="Y293" s="16" t="str">
        <f>VLOOKUP(REMOVED!$F293,Recyclability!$B$4:$H$67,4,FALSE)</f>
        <v>N/A</v>
      </c>
    </row>
    <row r="294" spans="1:25" s="13" customFormat="1" ht="32.25" hidden="1" customHeight="1" x14ac:dyDescent="0.75">
      <c r="A294" s="14" t="s">
        <v>5708</v>
      </c>
      <c r="B294" s="14" t="e">
        <v>#N/A</v>
      </c>
      <c r="C294" s="15" t="s">
        <v>5709</v>
      </c>
      <c r="D294" s="14" t="e">
        <v>#N/A</v>
      </c>
      <c r="E294" s="14" t="s">
        <v>42</v>
      </c>
      <c r="F294" s="14" t="str">
        <f>VLOOKUP(A294,'English Version'!C:H,6,FALSE)</f>
        <v>M Short</v>
      </c>
      <c r="G294" s="65" t="e">
        <f>VLOOKUP(A294,'English Version'!C:I,7,FALSE)</f>
        <v>#REF!</v>
      </c>
      <c r="H294" s="68" t="s">
        <v>25</v>
      </c>
      <c r="I294" s="68" t="s">
        <v>25</v>
      </c>
      <c r="J294" s="68" t="s">
        <v>25</v>
      </c>
      <c r="K294" s="68" t="s">
        <v>25</v>
      </c>
      <c r="L294" s="68" t="b">
        <f t="shared" si="4"/>
        <v>1</v>
      </c>
      <c r="M294" s="68" t="s">
        <v>20</v>
      </c>
      <c r="N294" s="68" t="s">
        <v>20</v>
      </c>
      <c r="O294" s="68" t="s">
        <v>20</v>
      </c>
      <c r="P294" s="70" t="str">
        <f>VLOOKUP(A294,'Mollie-Attribute check'!A:O,15,FALSE)</f>
        <v>No Applicable Sustainable Materials</v>
      </c>
      <c r="Q294" s="68" t="str">
        <f>VLOOKUP(A294,'CARLY LOOKUP CHECK'!A:B,2,FALSE)</f>
        <v>N/A</v>
      </c>
      <c r="R294" s="16" t="s">
        <v>20</v>
      </c>
      <c r="S294" s="14" t="s">
        <v>281</v>
      </c>
      <c r="T294" s="14" t="s">
        <v>20</v>
      </c>
      <c r="U294" s="14" t="s">
        <v>20</v>
      </c>
      <c r="V294" s="16" t="str">
        <f>VLOOKUP(REMOVED!$F294,'Recycled Content'!$B$4:$H$67,2,FALSE)</f>
        <v>Packaging Contains at least 60% recycled material</v>
      </c>
      <c r="W294" s="16" t="str">
        <f>VLOOKUP(REMOVED!$F294,'Recycled Content'!$B$4:$H$67,4,FALSE)</f>
        <v>Packaging Contains at least 65% recycled material</v>
      </c>
      <c r="X294" s="16" t="str">
        <f>VLOOKUP(REMOVED!$F294,Recyclability!$B$4:$H$67,2,FALSE)</f>
        <v>Mostly Recyclable Packaging</v>
      </c>
      <c r="Y294" s="16" t="str">
        <f>VLOOKUP(REMOVED!$F294,Recyclability!$B$4:$H$67,4,FALSE)</f>
        <v>N/A</v>
      </c>
    </row>
    <row r="295" spans="1:25" s="13" customFormat="1" ht="32.25" hidden="1" customHeight="1" x14ac:dyDescent="0.75">
      <c r="A295" s="14" t="s">
        <v>5710</v>
      </c>
      <c r="B295" s="14" t="e">
        <v>#N/A</v>
      </c>
      <c r="C295" s="15" t="s">
        <v>5711</v>
      </c>
      <c r="D295" s="14" t="e">
        <v>#N/A</v>
      </c>
      <c r="E295" s="14" t="s">
        <v>42</v>
      </c>
      <c r="F295" s="14" t="str">
        <f>VLOOKUP(A295,'English Version'!C:H,6,FALSE)</f>
        <v>M Short</v>
      </c>
      <c r="G295" s="65" t="e">
        <f>VLOOKUP(A295,'English Version'!C:I,7,FALSE)</f>
        <v>#REF!</v>
      </c>
      <c r="H295" s="68" t="s">
        <v>43</v>
      </c>
      <c r="I295" s="68" t="s">
        <v>43</v>
      </c>
      <c r="J295" s="68" t="s">
        <v>43</v>
      </c>
      <c r="K295" s="68" t="s">
        <v>43</v>
      </c>
      <c r="L295" s="68" t="b">
        <f t="shared" si="4"/>
        <v>1</v>
      </c>
      <c r="M295" s="68" t="s">
        <v>20</v>
      </c>
      <c r="N295" s="68" t="s">
        <v>20</v>
      </c>
      <c r="O295" s="68" t="s">
        <v>20</v>
      </c>
      <c r="P295" s="70" t="str">
        <f>VLOOKUP(A295,'Mollie-Attribute check'!A:O,15,FALSE)</f>
        <v>Cotton in Conversion</v>
      </c>
      <c r="Q295" s="68" t="str">
        <f>VLOOKUP(A295,'CARLY LOOKUP CHECK'!A:B,2,FALSE)</f>
        <v>N/A</v>
      </c>
      <c r="R295" s="16" t="s">
        <v>20</v>
      </c>
      <c r="S295" s="14" t="s">
        <v>20</v>
      </c>
      <c r="T295" s="14" t="s">
        <v>20</v>
      </c>
      <c r="U295" s="14" t="s">
        <v>20</v>
      </c>
      <c r="V295" s="16" t="str">
        <f>VLOOKUP(REMOVED!$F295,'Recycled Content'!$B$4:$H$67,2,FALSE)</f>
        <v>Packaging Contains at least 60% recycled material</v>
      </c>
      <c r="W295" s="16" t="str">
        <f>VLOOKUP(REMOVED!$F295,'Recycled Content'!$B$4:$H$67,4,FALSE)</f>
        <v>Packaging Contains at least 65% recycled material</v>
      </c>
      <c r="X295" s="16" t="str">
        <f>VLOOKUP(REMOVED!$F295,Recyclability!$B$4:$H$67,2,FALSE)</f>
        <v>Mostly Recyclable Packaging</v>
      </c>
      <c r="Y295" s="16" t="str">
        <f>VLOOKUP(REMOVED!$F295,Recyclability!$B$4:$H$67,4,FALSE)</f>
        <v>N/A</v>
      </c>
    </row>
    <row r="296" spans="1:25" s="13" customFormat="1" ht="32.25" hidden="1" customHeight="1" x14ac:dyDescent="0.75">
      <c r="A296" s="14" t="s">
        <v>5712</v>
      </c>
      <c r="B296" s="14" t="e">
        <v>#N/A</v>
      </c>
      <c r="C296" s="15" t="s">
        <v>4648</v>
      </c>
      <c r="D296" s="14" t="e">
        <v>#N/A</v>
      </c>
      <c r="E296" s="14" t="s">
        <v>42</v>
      </c>
      <c r="F296" s="14" t="str">
        <f>VLOOKUP(A296,'English Version'!C:H,6,FALSE)</f>
        <v>M Short</v>
      </c>
      <c r="G296" s="65" t="e">
        <f>VLOOKUP(A296,'English Version'!C:I,7,FALSE)</f>
        <v>#REF!</v>
      </c>
      <c r="H296" s="68" t="s">
        <v>43</v>
      </c>
      <c r="I296" s="68" t="s">
        <v>43</v>
      </c>
      <c r="J296" s="68" t="s">
        <v>43</v>
      </c>
      <c r="K296" s="68" t="s">
        <v>43</v>
      </c>
      <c r="L296" s="68" t="b">
        <f t="shared" si="4"/>
        <v>1</v>
      </c>
      <c r="M296" s="68" t="s">
        <v>20</v>
      </c>
      <c r="N296" s="68" t="s">
        <v>20</v>
      </c>
      <c r="O296" s="68" t="s">
        <v>20</v>
      </c>
      <c r="P296" s="70" t="str">
        <f>VLOOKUP(A296,'Mollie-Attribute check'!A:O,15,FALSE)</f>
        <v>Organic Cotton</v>
      </c>
      <c r="Q296" s="68" t="str">
        <f>VLOOKUP(A296,'CARLY LOOKUP CHECK'!A:B,2,FALSE)</f>
        <v>N/A</v>
      </c>
      <c r="R296" s="16" t="s">
        <v>20</v>
      </c>
      <c r="S296" s="14" t="s">
        <v>20</v>
      </c>
      <c r="T296" s="14" t="s">
        <v>20</v>
      </c>
      <c r="U296" s="14" t="s">
        <v>20</v>
      </c>
      <c r="V296" s="16" t="str">
        <f>VLOOKUP(REMOVED!$F296,'Recycled Content'!$B$4:$H$67,2,FALSE)</f>
        <v>Packaging Contains at least 60% recycled material</v>
      </c>
      <c r="W296" s="16" t="str">
        <f>VLOOKUP(REMOVED!$F296,'Recycled Content'!$B$4:$H$67,4,FALSE)</f>
        <v>Packaging Contains at least 65% recycled material</v>
      </c>
      <c r="X296" s="16" t="str">
        <f>VLOOKUP(REMOVED!$F296,Recyclability!$B$4:$H$67,2,FALSE)</f>
        <v>Mostly Recyclable Packaging</v>
      </c>
      <c r="Y296" s="16" t="str">
        <f>VLOOKUP(REMOVED!$F296,Recyclability!$B$4:$H$67,4,FALSE)</f>
        <v>N/A</v>
      </c>
    </row>
    <row r="297" spans="1:25" s="13" customFormat="1" ht="32.25" hidden="1" customHeight="1" x14ac:dyDescent="0.75">
      <c r="A297" s="14" t="s">
        <v>5713</v>
      </c>
      <c r="B297" s="14" t="e">
        <v>#N/A</v>
      </c>
      <c r="C297" s="15" t="s">
        <v>5714</v>
      </c>
      <c r="D297" s="14" t="e">
        <v>#N/A</v>
      </c>
      <c r="E297" s="14" t="s">
        <v>42</v>
      </c>
      <c r="F297" s="14" t="str">
        <f>VLOOKUP(A297,'English Version'!C:H,6,FALSE)</f>
        <v>M Hats and Knitted Accs</v>
      </c>
      <c r="G297" s="65" t="e">
        <f>VLOOKUP(A297,'English Version'!C:I,7,FALSE)</f>
        <v>#REF!</v>
      </c>
      <c r="H297" s="68" t="s">
        <v>298</v>
      </c>
      <c r="I297" s="68" t="s">
        <v>298</v>
      </c>
      <c r="J297" s="68" t="s">
        <v>298</v>
      </c>
      <c r="K297" s="68" t="s">
        <v>298</v>
      </c>
      <c r="L297" s="68" t="b">
        <f t="shared" si="4"/>
        <v>1</v>
      </c>
      <c r="M297" s="68" t="s">
        <v>20</v>
      </c>
      <c r="N297" s="68" t="s">
        <v>20</v>
      </c>
      <c r="O297" s="68" t="s">
        <v>20</v>
      </c>
      <c r="P297" s="70" t="str">
        <f>VLOOKUP(A297,'Mollie-Attribute check'!A:O,15,FALSE)</f>
        <v>No Applicable Sustainable Materials</v>
      </c>
      <c r="Q297" s="68" t="str">
        <f>VLOOKUP(A297,'CARLY LOOKUP CHECK'!A:B,2,FALSE)</f>
        <v>N/A</v>
      </c>
      <c r="R297" s="16" t="s">
        <v>20</v>
      </c>
      <c r="S297" s="14" t="s">
        <v>281</v>
      </c>
      <c r="T297" s="14" t="s">
        <v>20</v>
      </c>
      <c r="U297" s="14" t="s">
        <v>20</v>
      </c>
      <c r="V297" s="16" t="str">
        <f>VLOOKUP(REMOVED!$F297,'Recycled Content'!$B$4:$H$67,2,FALSE)</f>
        <v>Packaging Contains at least 60% recycled material</v>
      </c>
      <c r="W297" s="16" t="str">
        <f>VLOOKUP(REMOVED!$F297,'Recycled Content'!$B$4:$H$67,4,FALSE)</f>
        <v>Packaging Contains at least 65% recycled material</v>
      </c>
      <c r="X297" s="16" t="str">
        <f>VLOOKUP(REMOVED!$F297,Recyclability!$B$4:$H$67,2,FALSE)</f>
        <v>Mostly Recyclable Packaging</v>
      </c>
      <c r="Y297" s="16" t="str">
        <f>VLOOKUP(REMOVED!$F297,Recyclability!$B$4:$H$67,4,FALSE)</f>
        <v>N/A</v>
      </c>
    </row>
    <row r="298" spans="1:25" s="13" customFormat="1" ht="32.25" hidden="1" customHeight="1" x14ac:dyDescent="0.75">
      <c r="A298" s="14" t="s">
        <v>5717</v>
      </c>
      <c r="B298" s="14" t="e">
        <v>#N/A</v>
      </c>
      <c r="C298" s="15" t="s">
        <v>5718</v>
      </c>
      <c r="D298" s="14" t="e">
        <v>#N/A</v>
      </c>
      <c r="E298" s="14" t="s">
        <v>42</v>
      </c>
      <c r="F298" s="14" t="str">
        <f>VLOOKUP(A298,'English Version'!C:H,6,FALSE)</f>
        <v>M Hats and Knitted Accs</v>
      </c>
      <c r="G298" s="65" t="e">
        <f>VLOOKUP(A298,'English Version'!C:I,7,FALSE)</f>
        <v>#REF!</v>
      </c>
      <c r="H298" s="68" t="s">
        <v>966</v>
      </c>
      <c r="I298" s="68" t="s">
        <v>966</v>
      </c>
      <c r="J298" s="68" t="s">
        <v>966</v>
      </c>
      <c r="K298" s="68" t="s">
        <v>966</v>
      </c>
      <c r="L298" s="68" t="b">
        <f t="shared" si="4"/>
        <v>1</v>
      </c>
      <c r="M298" s="68" t="s">
        <v>20</v>
      </c>
      <c r="N298" s="68" t="s">
        <v>20</v>
      </c>
      <c r="O298" s="68" t="s">
        <v>20</v>
      </c>
      <c r="P298" s="70" t="str">
        <f>VLOOKUP(A298,'Mollie-Attribute check'!A:O,15,FALSE)</f>
        <v>Organic Cotton</v>
      </c>
      <c r="Q298" s="68" t="str">
        <f>VLOOKUP(A298,'CARLY LOOKUP CHECK'!A:B,2,FALSE)</f>
        <v>N/A</v>
      </c>
      <c r="R298" s="16" t="s">
        <v>20</v>
      </c>
      <c r="S298" s="14" t="s">
        <v>20</v>
      </c>
      <c r="T298" s="14" t="s">
        <v>20</v>
      </c>
      <c r="U298" s="14" t="s">
        <v>20</v>
      </c>
      <c r="V298" s="16" t="str">
        <f>VLOOKUP(REMOVED!$F298,'Recycled Content'!$B$4:$H$67,2,FALSE)</f>
        <v>Packaging Contains at least 60% recycled material</v>
      </c>
      <c r="W298" s="16" t="str">
        <f>VLOOKUP(REMOVED!$F298,'Recycled Content'!$B$4:$H$67,4,FALSE)</f>
        <v>Packaging Contains at least 65% recycled material</v>
      </c>
      <c r="X298" s="16" t="str">
        <f>VLOOKUP(REMOVED!$F298,Recyclability!$B$4:$H$67,2,FALSE)</f>
        <v>Mostly Recyclable Packaging</v>
      </c>
      <c r="Y298" s="16" t="str">
        <f>VLOOKUP(REMOVED!$F298,Recyclability!$B$4:$H$67,4,FALSE)</f>
        <v>N/A</v>
      </c>
    </row>
    <row r="299" spans="1:25" s="13" customFormat="1" ht="32.25" hidden="1" customHeight="1" x14ac:dyDescent="0.75">
      <c r="A299" s="14" t="s">
        <v>5719</v>
      </c>
      <c r="B299" s="14" t="e">
        <v>#N/A</v>
      </c>
      <c r="C299" s="15" t="s">
        <v>5720</v>
      </c>
      <c r="D299" s="14" t="e">
        <v>#N/A</v>
      </c>
      <c r="E299" s="14" t="s">
        <v>42</v>
      </c>
      <c r="F299" s="14" t="str">
        <f>VLOOKUP(A299,'English Version'!C:H,6,FALSE)</f>
        <v>M Hats and Knitted Accs</v>
      </c>
      <c r="G299" s="65" t="e">
        <f>VLOOKUP(A299,'English Version'!C:I,7,FALSE)</f>
        <v>#REF!</v>
      </c>
      <c r="H299" s="68" t="s">
        <v>966</v>
      </c>
      <c r="I299" s="68" t="s">
        <v>966</v>
      </c>
      <c r="J299" s="68" t="s">
        <v>966</v>
      </c>
      <c r="K299" s="68" t="s">
        <v>966</v>
      </c>
      <c r="L299" s="68" t="b">
        <f t="shared" si="4"/>
        <v>1</v>
      </c>
      <c r="M299" s="68" t="s">
        <v>20</v>
      </c>
      <c r="N299" s="68" t="s">
        <v>20</v>
      </c>
      <c r="O299" s="68" t="s">
        <v>20</v>
      </c>
      <c r="P299" s="70" t="str">
        <f>VLOOKUP(A299,'Mollie-Attribute check'!A:O,15,FALSE)</f>
        <v>Organic Cotton</v>
      </c>
      <c r="Q299" s="68" t="str">
        <f>VLOOKUP(A299,'CARLY LOOKUP CHECK'!A:B,2,FALSE)</f>
        <v>N/A</v>
      </c>
      <c r="R299" s="16" t="s">
        <v>20</v>
      </c>
      <c r="S299" s="14" t="s">
        <v>20</v>
      </c>
      <c r="T299" s="14" t="s">
        <v>20</v>
      </c>
      <c r="U299" s="14" t="s">
        <v>20</v>
      </c>
      <c r="V299" s="16" t="str">
        <f>VLOOKUP(REMOVED!$F299,'Recycled Content'!$B$4:$H$67,2,FALSE)</f>
        <v>Packaging Contains at least 60% recycled material</v>
      </c>
      <c r="W299" s="16" t="str">
        <f>VLOOKUP(REMOVED!$F299,'Recycled Content'!$B$4:$H$67,4,FALSE)</f>
        <v>Packaging Contains at least 65% recycled material</v>
      </c>
      <c r="X299" s="16" t="str">
        <f>VLOOKUP(REMOVED!$F299,Recyclability!$B$4:$H$67,2,FALSE)</f>
        <v>Mostly Recyclable Packaging</v>
      </c>
      <c r="Y299" s="16" t="str">
        <f>VLOOKUP(REMOVED!$F299,Recyclability!$B$4:$H$67,4,FALSE)</f>
        <v>N/A</v>
      </c>
    </row>
    <row r="300" spans="1:25" s="13" customFormat="1" ht="32.25" hidden="1" customHeight="1" x14ac:dyDescent="0.75">
      <c r="A300" s="14" t="s">
        <v>5721</v>
      </c>
      <c r="B300" s="14" t="e">
        <v>#N/A</v>
      </c>
      <c r="C300" s="15" t="s">
        <v>5722</v>
      </c>
      <c r="D300" s="14" t="e">
        <v>#N/A</v>
      </c>
      <c r="E300" s="14" t="s">
        <v>42</v>
      </c>
      <c r="F300" s="14" t="str">
        <f>VLOOKUP(A300,'English Version'!C:H,6,FALSE)</f>
        <v>M Sundries</v>
      </c>
      <c r="G300" s="65" t="e">
        <f>VLOOKUP(A300,'English Version'!C:I,7,FALSE)</f>
        <v>#REF!</v>
      </c>
      <c r="H300" s="68" t="s">
        <v>20</v>
      </c>
      <c r="I300" s="68" t="s">
        <v>20</v>
      </c>
      <c r="J300" s="68" t="s">
        <v>43</v>
      </c>
      <c r="K300" s="68" t="s">
        <v>43</v>
      </c>
      <c r="L300" s="68" t="b">
        <f t="shared" si="4"/>
        <v>1</v>
      </c>
      <c r="M300" s="68" t="s">
        <v>20</v>
      </c>
      <c r="N300" s="68" t="s">
        <v>20</v>
      </c>
      <c r="O300" s="68" t="s">
        <v>20</v>
      </c>
      <c r="P300" s="70" t="str">
        <f>VLOOKUP(A300,'Mollie-Attribute check'!A:O,15,FALSE)</f>
        <v>No Applicable Sustainable Materials</v>
      </c>
      <c r="Q300" s="68" t="str">
        <f>VLOOKUP(A300,'CARLY LOOKUP CHECK'!A:B,2,FALSE)</f>
        <v>N/A</v>
      </c>
      <c r="R300" s="16" t="s">
        <v>20</v>
      </c>
      <c r="S300" s="14" t="s">
        <v>281</v>
      </c>
      <c r="T300" s="14" t="s">
        <v>20</v>
      </c>
      <c r="U300" s="14" t="s">
        <v>20</v>
      </c>
      <c r="V300" s="16" t="str">
        <f>VLOOKUP(REMOVED!$F300,'Recycled Content'!$B$4:$H$67,2,FALSE)</f>
        <v>N/A</v>
      </c>
      <c r="W300" s="16" t="str">
        <f>VLOOKUP(REMOVED!$F300,'Recycled Content'!$B$4:$H$67,4,FALSE)</f>
        <v>N/A</v>
      </c>
      <c r="X300" s="16" t="str">
        <f>VLOOKUP(REMOVED!$F300,Recyclability!$B$4:$H$67,2,FALSE)</f>
        <v>N/A</v>
      </c>
      <c r="Y300" s="16" t="str">
        <f>VLOOKUP(REMOVED!$F300,Recyclability!$B$4:$H$67,4,FALSE)</f>
        <v>N/A</v>
      </c>
    </row>
    <row r="301" spans="1:25" s="13" customFormat="1" ht="32.25" hidden="1" customHeight="1" x14ac:dyDescent="0.75">
      <c r="A301" s="14" t="s">
        <v>5725</v>
      </c>
      <c r="B301" s="14" t="e">
        <v>#N/A</v>
      </c>
      <c r="C301" s="15" t="s">
        <v>5726</v>
      </c>
      <c r="D301" s="14" t="e">
        <v>#N/A</v>
      </c>
      <c r="E301" s="14" t="s">
        <v>42</v>
      </c>
      <c r="F301" s="14" t="str">
        <f>VLOOKUP(A301,'English Version'!C:H,6,FALSE)</f>
        <v>M Sundries</v>
      </c>
      <c r="G301" s="65" t="e">
        <f>VLOOKUP(A301,'English Version'!C:I,7,FALSE)</f>
        <v>#REF!</v>
      </c>
      <c r="H301" s="68" t="s">
        <v>25</v>
      </c>
      <c r="I301" s="68" t="s">
        <v>25</v>
      </c>
      <c r="J301" s="68" t="s">
        <v>25</v>
      </c>
      <c r="K301" s="68" t="s">
        <v>25</v>
      </c>
      <c r="L301" s="68" t="b">
        <f t="shared" si="4"/>
        <v>1</v>
      </c>
      <c r="M301" s="68" t="s">
        <v>20</v>
      </c>
      <c r="N301" s="68" t="s">
        <v>20</v>
      </c>
      <c r="O301" s="68" t="s">
        <v>20</v>
      </c>
      <c r="P301" s="70" t="str">
        <f>VLOOKUP(A301,'Mollie-Attribute check'!A:O,15,FALSE)</f>
        <v>No Applicable Sustainable Materials</v>
      </c>
      <c r="Q301" s="68" t="str">
        <f>VLOOKUP(A301,'CARLY LOOKUP CHECK'!A:B,2,FALSE)</f>
        <v>N/A</v>
      </c>
      <c r="R301" s="16" t="s">
        <v>20</v>
      </c>
      <c r="S301" s="14" t="s">
        <v>281</v>
      </c>
      <c r="T301" s="14" t="s">
        <v>20</v>
      </c>
      <c r="U301" s="14" t="s">
        <v>20</v>
      </c>
      <c r="V301" s="16" t="str">
        <f>VLOOKUP(REMOVED!$F301,'Recycled Content'!$B$4:$H$67,2,FALSE)</f>
        <v>N/A</v>
      </c>
      <c r="W301" s="16" t="str">
        <f>VLOOKUP(REMOVED!$F301,'Recycled Content'!$B$4:$H$67,4,FALSE)</f>
        <v>N/A</v>
      </c>
      <c r="X301" s="16" t="str">
        <f>VLOOKUP(REMOVED!$F301,Recyclability!$B$4:$H$67,2,FALSE)</f>
        <v>N/A</v>
      </c>
      <c r="Y301" s="16" t="str">
        <f>VLOOKUP(REMOVED!$F301,Recyclability!$B$4:$H$67,4,FALSE)</f>
        <v>N/A</v>
      </c>
    </row>
    <row r="302" spans="1:25" s="13" customFormat="1" ht="32.25" hidden="1" customHeight="1" x14ac:dyDescent="0.75">
      <c r="A302" s="14" t="s">
        <v>5727</v>
      </c>
      <c r="B302" s="14" t="s">
        <v>6146</v>
      </c>
      <c r="C302" s="15" t="s">
        <v>5728</v>
      </c>
      <c r="D302" s="14" t="s">
        <v>5729</v>
      </c>
      <c r="E302" s="14" t="s">
        <v>42</v>
      </c>
      <c r="F302" s="14" t="str">
        <f>VLOOKUP(A302,'English Version'!C:H,6,FALSE)</f>
        <v>M Sundries</v>
      </c>
      <c r="G302" s="65" t="e">
        <f>VLOOKUP(A302,'English Version'!C:I,7,FALSE)</f>
        <v>#REF!</v>
      </c>
      <c r="H302" s="68" t="s">
        <v>20</v>
      </c>
      <c r="I302" s="68" t="s">
        <v>20</v>
      </c>
      <c r="J302" s="68" t="s">
        <v>43</v>
      </c>
      <c r="K302" s="68" t="s">
        <v>43</v>
      </c>
      <c r="L302" s="68" t="b">
        <f t="shared" si="4"/>
        <v>1</v>
      </c>
      <c r="M302" s="68" t="s">
        <v>20</v>
      </c>
      <c r="N302" s="68" t="s">
        <v>20</v>
      </c>
      <c r="O302" s="68" t="s">
        <v>20</v>
      </c>
      <c r="P302" s="70" t="str">
        <f>VLOOKUP(A302,'Mollie-Attribute check'!A:O,15,FALSE)</f>
        <v>No Applicable Sustainable Materials</v>
      </c>
      <c r="Q302" s="68" t="str">
        <f>VLOOKUP(A302,'CARLY LOOKUP CHECK'!A:B,2,FALSE)</f>
        <v>N/A</v>
      </c>
      <c r="R302" s="16" t="s">
        <v>20</v>
      </c>
      <c r="S302" s="14" t="s">
        <v>281</v>
      </c>
      <c r="T302" s="14" t="s">
        <v>20</v>
      </c>
      <c r="U302" s="14" t="s">
        <v>20</v>
      </c>
      <c r="V302" s="16" t="str">
        <f>VLOOKUP(REMOVED!$F302,'Recycled Content'!$B$4:$H$67,2,FALSE)</f>
        <v>N/A</v>
      </c>
      <c r="W302" s="16" t="str">
        <f>VLOOKUP(REMOVED!$F302,'Recycled Content'!$B$4:$H$67,4,FALSE)</f>
        <v>N/A</v>
      </c>
      <c r="X302" s="16" t="str">
        <f>VLOOKUP(REMOVED!$F302,Recyclability!$B$4:$H$67,2,FALSE)</f>
        <v>N/A</v>
      </c>
      <c r="Y302" s="16" t="str">
        <f>VLOOKUP(REMOVED!$F302,Recyclability!$B$4:$H$67,4,FALSE)</f>
        <v>N/A</v>
      </c>
    </row>
    <row r="303" spans="1:25" s="13" customFormat="1" ht="32.25" hidden="1" customHeight="1" x14ac:dyDescent="0.75">
      <c r="A303" s="14" t="s">
        <v>5730</v>
      </c>
      <c r="B303" s="14" t="e">
        <v>#N/A</v>
      </c>
      <c r="C303" s="15" t="s">
        <v>5731</v>
      </c>
      <c r="D303" s="14" t="e">
        <v>#N/A</v>
      </c>
      <c r="E303" s="14" t="s">
        <v>42</v>
      </c>
      <c r="F303" s="14" t="str">
        <f>VLOOKUP(A303,'English Version'!C:H,6,FALSE)</f>
        <v>M Sundries</v>
      </c>
      <c r="G303" s="65" t="e">
        <f>VLOOKUP(A303,'English Version'!C:I,7,FALSE)</f>
        <v>#REF!</v>
      </c>
      <c r="H303" s="68" t="s">
        <v>25</v>
      </c>
      <c r="I303" s="68" t="s">
        <v>25</v>
      </c>
      <c r="J303" s="68" t="s">
        <v>25</v>
      </c>
      <c r="K303" s="68" t="s">
        <v>25</v>
      </c>
      <c r="L303" s="68" t="b">
        <f t="shared" si="4"/>
        <v>1</v>
      </c>
      <c r="M303" s="68" t="s">
        <v>20</v>
      </c>
      <c r="N303" s="68" t="s">
        <v>20</v>
      </c>
      <c r="O303" s="68" t="s">
        <v>20</v>
      </c>
      <c r="P303" s="70" t="str">
        <f>VLOOKUP(A303,'Mollie-Attribute check'!A:O,15,FALSE)</f>
        <v>No Applicable Sustainable Materials</v>
      </c>
      <c r="Q303" s="68" t="str">
        <f>VLOOKUP(A303,'CARLY LOOKUP CHECK'!A:B,2,FALSE)</f>
        <v>N/A</v>
      </c>
      <c r="R303" s="16" t="s">
        <v>20</v>
      </c>
      <c r="S303" s="14" t="s">
        <v>281</v>
      </c>
      <c r="T303" s="14" t="s">
        <v>20</v>
      </c>
      <c r="U303" s="14" t="s">
        <v>20</v>
      </c>
      <c r="V303" s="16" t="str">
        <f>VLOOKUP(REMOVED!$F303,'Recycled Content'!$B$4:$H$67,2,FALSE)</f>
        <v>N/A</v>
      </c>
      <c r="W303" s="16" t="str">
        <f>VLOOKUP(REMOVED!$F303,'Recycled Content'!$B$4:$H$67,4,FALSE)</f>
        <v>N/A</v>
      </c>
      <c r="X303" s="16" t="str">
        <f>VLOOKUP(REMOVED!$F303,Recyclability!$B$4:$H$67,2,FALSE)</f>
        <v>N/A</v>
      </c>
      <c r="Y303" s="16" t="str">
        <f>VLOOKUP(REMOVED!$F303,Recyclability!$B$4:$H$67,4,FALSE)</f>
        <v>N/A</v>
      </c>
    </row>
    <row r="304" spans="1:25" s="13" customFormat="1" ht="32.25" hidden="1" customHeight="1" x14ac:dyDescent="0.75">
      <c r="A304" s="14" t="s">
        <v>5732</v>
      </c>
      <c r="B304" s="14" t="e">
        <v>#N/A</v>
      </c>
      <c r="C304" s="15" t="s">
        <v>5733</v>
      </c>
      <c r="D304" s="14" t="e">
        <v>#N/A</v>
      </c>
      <c r="E304" s="14" t="s">
        <v>42</v>
      </c>
      <c r="F304" s="14" t="str">
        <f>VLOOKUP(A304,'English Version'!C:H,6,FALSE)</f>
        <v>M Sundries</v>
      </c>
      <c r="G304" s="65" t="e">
        <f>VLOOKUP(A304,'English Version'!C:I,7,FALSE)</f>
        <v>#REF!</v>
      </c>
      <c r="H304" s="68" t="s">
        <v>20</v>
      </c>
      <c r="I304" s="68" t="s">
        <v>20</v>
      </c>
      <c r="J304" s="68" t="s">
        <v>43</v>
      </c>
      <c r="K304" s="68" t="s">
        <v>43</v>
      </c>
      <c r="L304" s="68" t="b">
        <f t="shared" si="4"/>
        <v>1</v>
      </c>
      <c r="M304" s="68" t="s">
        <v>20</v>
      </c>
      <c r="N304" s="68" t="s">
        <v>20</v>
      </c>
      <c r="O304" s="68" t="s">
        <v>20</v>
      </c>
      <c r="P304" s="70" t="str">
        <f>VLOOKUP(A304,'Mollie-Attribute check'!A:O,15,FALSE)</f>
        <v>No Applicable Sustainable Materials</v>
      </c>
      <c r="Q304" s="68" t="str">
        <f>VLOOKUP(A304,'CARLY LOOKUP CHECK'!A:B,2,FALSE)</f>
        <v>N/A</v>
      </c>
      <c r="R304" s="16" t="s">
        <v>20</v>
      </c>
      <c r="S304" s="14" t="s">
        <v>281</v>
      </c>
      <c r="T304" s="14" t="s">
        <v>20</v>
      </c>
      <c r="U304" s="14" t="s">
        <v>20</v>
      </c>
      <c r="V304" s="16" t="str">
        <f>VLOOKUP(REMOVED!$F304,'Recycled Content'!$B$4:$H$67,2,FALSE)</f>
        <v>N/A</v>
      </c>
      <c r="W304" s="16" t="str">
        <f>VLOOKUP(REMOVED!$F304,'Recycled Content'!$B$4:$H$67,4,FALSE)</f>
        <v>N/A</v>
      </c>
      <c r="X304" s="16" t="str">
        <f>VLOOKUP(REMOVED!$F304,Recyclability!$B$4:$H$67,2,FALSE)</f>
        <v>N/A</v>
      </c>
      <c r="Y304" s="16" t="str">
        <f>VLOOKUP(REMOVED!$F304,Recyclability!$B$4:$H$67,4,FALSE)</f>
        <v>N/A</v>
      </c>
    </row>
    <row r="305" spans="1:25" s="13" customFormat="1" ht="32.25" hidden="1" customHeight="1" x14ac:dyDescent="0.75">
      <c r="A305" s="14" t="s">
        <v>5734</v>
      </c>
      <c r="B305" s="14" t="e">
        <v>#N/A</v>
      </c>
      <c r="C305" s="15" t="s">
        <v>5735</v>
      </c>
      <c r="D305" s="14" t="e">
        <v>#N/A</v>
      </c>
      <c r="E305" s="14" t="s">
        <v>42</v>
      </c>
      <c r="F305" s="14" t="str">
        <f>VLOOKUP(A305,'English Version'!C:H,6,FALSE)</f>
        <v>M Sundries</v>
      </c>
      <c r="G305" s="65" t="e">
        <f>VLOOKUP(A305,'English Version'!C:I,7,FALSE)</f>
        <v>#REF!</v>
      </c>
      <c r="H305" s="68" t="s">
        <v>20</v>
      </c>
      <c r="I305" s="68" t="s">
        <v>20</v>
      </c>
      <c r="J305" s="68" t="s">
        <v>43</v>
      </c>
      <c r="K305" s="68" t="s">
        <v>43</v>
      </c>
      <c r="L305" s="68" t="b">
        <f t="shared" si="4"/>
        <v>1</v>
      </c>
      <c r="M305" s="68" t="s">
        <v>20</v>
      </c>
      <c r="N305" s="68" t="s">
        <v>20</v>
      </c>
      <c r="O305" s="68" t="s">
        <v>20</v>
      </c>
      <c r="P305" s="70" t="str">
        <f>VLOOKUP(A305,'Mollie-Attribute check'!A:O,15,FALSE)</f>
        <v>No Applicable Sustainable Materials</v>
      </c>
      <c r="Q305" s="68" t="str">
        <f>VLOOKUP(A305,'CARLY LOOKUP CHECK'!A:B,2,FALSE)</f>
        <v>N/A</v>
      </c>
      <c r="R305" s="16" t="s">
        <v>20</v>
      </c>
      <c r="S305" s="14" t="s">
        <v>281</v>
      </c>
      <c r="T305" s="14" t="s">
        <v>20</v>
      </c>
      <c r="U305" s="14" t="s">
        <v>20</v>
      </c>
      <c r="V305" s="16" t="str">
        <f>VLOOKUP(REMOVED!$F305,'Recycled Content'!$B$4:$H$67,2,FALSE)</f>
        <v>N/A</v>
      </c>
      <c r="W305" s="16" t="str">
        <f>VLOOKUP(REMOVED!$F305,'Recycled Content'!$B$4:$H$67,4,FALSE)</f>
        <v>N/A</v>
      </c>
      <c r="X305" s="16" t="str">
        <f>VLOOKUP(REMOVED!$F305,Recyclability!$B$4:$H$67,2,FALSE)</f>
        <v>N/A</v>
      </c>
      <c r="Y305" s="16" t="str">
        <f>VLOOKUP(REMOVED!$F305,Recyclability!$B$4:$H$67,4,FALSE)</f>
        <v>N/A</v>
      </c>
    </row>
    <row r="306" spans="1:25" s="13" customFormat="1" ht="32.25" hidden="1" customHeight="1" x14ac:dyDescent="0.75">
      <c r="A306" s="14" t="s">
        <v>5736</v>
      </c>
      <c r="B306" s="14" t="e">
        <v>#N/A</v>
      </c>
      <c r="C306" s="15" t="s">
        <v>5737</v>
      </c>
      <c r="D306" s="14" t="e">
        <v>#N/A</v>
      </c>
      <c r="E306" s="14" t="s">
        <v>42</v>
      </c>
      <c r="F306" s="14" t="str">
        <f>VLOOKUP(A306,'English Version'!C:H,6,FALSE)</f>
        <v>M Sundries</v>
      </c>
      <c r="G306" s="65" t="e">
        <f>VLOOKUP(A306,'English Version'!C:I,7,FALSE)</f>
        <v>#REF!</v>
      </c>
      <c r="H306" s="68" t="s">
        <v>20</v>
      </c>
      <c r="I306" s="68" t="s">
        <v>20</v>
      </c>
      <c r="J306" s="68" t="s">
        <v>43</v>
      </c>
      <c r="K306" s="68" t="s">
        <v>43</v>
      </c>
      <c r="L306" s="68" t="b">
        <f t="shared" si="4"/>
        <v>1</v>
      </c>
      <c r="M306" s="68" t="s">
        <v>20</v>
      </c>
      <c r="N306" s="68" t="s">
        <v>20</v>
      </c>
      <c r="O306" s="68" t="s">
        <v>20</v>
      </c>
      <c r="P306" s="70" t="str">
        <f>VLOOKUP(A306,'Mollie-Attribute check'!A:O,15,FALSE)</f>
        <v>No Applicable Sustainable Materials</v>
      </c>
      <c r="Q306" s="68" t="str">
        <f>VLOOKUP(A306,'CARLY LOOKUP CHECK'!A:B,2,FALSE)</f>
        <v>N/A</v>
      </c>
      <c r="R306" s="16" t="s">
        <v>20</v>
      </c>
      <c r="S306" s="14" t="s">
        <v>281</v>
      </c>
      <c r="T306" s="14" t="s">
        <v>20</v>
      </c>
      <c r="U306" s="14" t="s">
        <v>20</v>
      </c>
      <c r="V306" s="16" t="str">
        <f>VLOOKUP(REMOVED!$F306,'Recycled Content'!$B$4:$H$67,2,FALSE)</f>
        <v>N/A</v>
      </c>
      <c r="W306" s="16" t="str">
        <f>VLOOKUP(REMOVED!$F306,'Recycled Content'!$B$4:$H$67,4,FALSE)</f>
        <v>N/A</v>
      </c>
      <c r="X306" s="16" t="str">
        <f>VLOOKUP(REMOVED!$F306,Recyclability!$B$4:$H$67,2,FALSE)</f>
        <v>N/A</v>
      </c>
      <c r="Y306" s="16" t="str">
        <f>VLOOKUP(REMOVED!$F306,Recyclability!$B$4:$H$67,4,FALSE)</f>
        <v>N/A</v>
      </c>
    </row>
    <row r="307" spans="1:25" s="13" customFormat="1" ht="32.25" hidden="1" customHeight="1" x14ac:dyDescent="0.75">
      <c r="A307" s="14" t="s">
        <v>5738</v>
      </c>
      <c r="B307" s="14" t="e">
        <v>#N/A</v>
      </c>
      <c r="C307" s="15" t="s">
        <v>5739</v>
      </c>
      <c r="D307" s="14" t="e">
        <v>#N/A</v>
      </c>
      <c r="E307" s="14" t="s">
        <v>42</v>
      </c>
      <c r="F307" s="14" t="str">
        <f>VLOOKUP(A307,'English Version'!C:H,6,FALSE)</f>
        <v>M Sundries</v>
      </c>
      <c r="G307" s="65" t="e">
        <f>VLOOKUP(A307,'English Version'!C:I,7,FALSE)</f>
        <v>#REF!</v>
      </c>
      <c r="H307" s="68" t="s">
        <v>20</v>
      </c>
      <c r="I307" s="68" t="s">
        <v>20</v>
      </c>
      <c r="J307" s="68" t="s">
        <v>43</v>
      </c>
      <c r="K307" s="68" t="s">
        <v>43</v>
      </c>
      <c r="L307" s="68" t="b">
        <f t="shared" si="4"/>
        <v>1</v>
      </c>
      <c r="M307" s="68" t="s">
        <v>20</v>
      </c>
      <c r="N307" s="68" t="s">
        <v>20</v>
      </c>
      <c r="O307" s="68" t="s">
        <v>20</v>
      </c>
      <c r="P307" s="70" t="str">
        <f>VLOOKUP(A307,'Mollie-Attribute check'!A:O,15,FALSE)</f>
        <v>No Applicable Sustainable Materials</v>
      </c>
      <c r="Q307" s="68" t="str">
        <f>VLOOKUP(A307,'CARLY LOOKUP CHECK'!A:B,2,FALSE)</f>
        <v>N/A</v>
      </c>
      <c r="R307" s="16" t="s">
        <v>20</v>
      </c>
      <c r="S307" s="14" t="s">
        <v>281</v>
      </c>
      <c r="T307" s="14" t="s">
        <v>20</v>
      </c>
      <c r="U307" s="14" t="s">
        <v>20</v>
      </c>
      <c r="V307" s="16" t="str">
        <f>VLOOKUP(REMOVED!$F307,'Recycled Content'!$B$4:$H$67,2,FALSE)</f>
        <v>N/A</v>
      </c>
      <c r="W307" s="16" t="str">
        <f>VLOOKUP(REMOVED!$F307,'Recycled Content'!$B$4:$H$67,4,FALSE)</f>
        <v>N/A</v>
      </c>
      <c r="X307" s="16" t="str">
        <f>VLOOKUP(REMOVED!$F307,Recyclability!$B$4:$H$67,2,FALSE)</f>
        <v>N/A</v>
      </c>
      <c r="Y307" s="16" t="str">
        <f>VLOOKUP(REMOVED!$F307,Recyclability!$B$4:$H$67,4,FALSE)</f>
        <v>N/A</v>
      </c>
    </row>
    <row r="308" spans="1:25" ht="32.25" hidden="1" customHeight="1" x14ac:dyDescent="0.75">
      <c r="A308" s="14" t="s">
        <v>5740</v>
      </c>
      <c r="B308" s="14" t="e">
        <v>#N/A</v>
      </c>
      <c r="C308" s="15" t="s">
        <v>5741</v>
      </c>
      <c r="D308" s="14" t="e">
        <v>#N/A</v>
      </c>
      <c r="E308" s="14" t="s">
        <v>42</v>
      </c>
      <c r="F308" s="14" t="str">
        <f>VLOOKUP(A308,'English Version'!C:H,6,FALSE)</f>
        <v>M Sundries</v>
      </c>
      <c r="G308" s="65" t="e">
        <f>VLOOKUP(A308,'English Version'!C:I,7,FALSE)</f>
        <v>#REF!</v>
      </c>
      <c r="H308" s="68" t="s">
        <v>20</v>
      </c>
      <c r="I308" s="68" t="s">
        <v>20</v>
      </c>
      <c r="J308" s="68" t="s">
        <v>43</v>
      </c>
      <c r="K308" s="68" t="s">
        <v>43</v>
      </c>
      <c r="L308" s="68" t="b">
        <f t="shared" si="4"/>
        <v>1</v>
      </c>
      <c r="M308" s="68" t="s">
        <v>20</v>
      </c>
      <c r="N308" s="68" t="s">
        <v>20</v>
      </c>
      <c r="O308" s="68" t="s">
        <v>20</v>
      </c>
      <c r="P308" s="70" t="str">
        <f>VLOOKUP(A308,'Mollie-Attribute check'!A:O,15,FALSE)</f>
        <v>No Applicable Sustainable Materials</v>
      </c>
      <c r="Q308" s="68" t="str">
        <f>VLOOKUP(A308,'CARLY LOOKUP CHECK'!A:B,2,FALSE)</f>
        <v>N/A</v>
      </c>
      <c r="R308" s="16" t="s">
        <v>20</v>
      </c>
      <c r="S308" s="14" t="s">
        <v>281</v>
      </c>
      <c r="T308" s="14" t="s">
        <v>20</v>
      </c>
      <c r="U308" s="14" t="s">
        <v>20</v>
      </c>
      <c r="V308" s="16" t="str">
        <f>VLOOKUP(REMOVED!$F308,'Recycled Content'!$B$4:$H$67,2,FALSE)</f>
        <v>N/A</v>
      </c>
      <c r="W308" s="16" t="str">
        <f>VLOOKUP(REMOVED!$F308,'Recycled Content'!$B$4:$H$67,4,FALSE)</f>
        <v>N/A</v>
      </c>
      <c r="X308" s="16" t="str">
        <f>VLOOKUP(REMOVED!$F308,Recyclability!$B$4:$H$67,2,FALSE)</f>
        <v>N/A</v>
      </c>
      <c r="Y308" s="16" t="str">
        <f>VLOOKUP(REMOVED!$F308,Recyclability!$B$4:$H$67,4,FALSE)</f>
        <v>N/A</v>
      </c>
    </row>
    <row r="309" spans="1:25" ht="32.25" hidden="1" customHeight="1" x14ac:dyDescent="0.75">
      <c r="A309" s="14" t="s">
        <v>5742</v>
      </c>
      <c r="B309" s="14" t="e">
        <v>#N/A</v>
      </c>
      <c r="C309" s="15" t="s">
        <v>5743</v>
      </c>
      <c r="D309" s="14" t="e">
        <v>#N/A</v>
      </c>
      <c r="E309" s="14" t="s">
        <v>42</v>
      </c>
      <c r="F309" s="14" t="str">
        <f>VLOOKUP(A309,'English Version'!C:H,6,FALSE)</f>
        <v>M Sundries</v>
      </c>
      <c r="G309" s="65" t="e">
        <f>VLOOKUP(A309,'English Version'!C:I,7,FALSE)</f>
        <v>#REF!</v>
      </c>
      <c r="H309" s="68" t="s">
        <v>20</v>
      </c>
      <c r="I309" s="68" t="s">
        <v>20</v>
      </c>
      <c r="J309" s="68" t="s">
        <v>43</v>
      </c>
      <c r="K309" s="68" t="s">
        <v>43</v>
      </c>
      <c r="L309" s="68" t="b">
        <f t="shared" si="4"/>
        <v>1</v>
      </c>
      <c r="M309" s="68" t="s">
        <v>20</v>
      </c>
      <c r="N309" s="68" t="s">
        <v>20</v>
      </c>
      <c r="O309" s="68" t="s">
        <v>20</v>
      </c>
      <c r="P309" s="70" t="str">
        <f>VLOOKUP(A309,'Mollie-Attribute check'!A:O,15,FALSE)</f>
        <v>No Applicable Sustainable Materials</v>
      </c>
      <c r="Q309" s="68" t="str">
        <f>VLOOKUP(A309,'CARLY LOOKUP CHECK'!A:B,2,FALSE)</f>
        <v>N/A</v>
      </c>
      <c r="R309" s="16" t="s">
        <v>20</v>
      </c>
      <c r="S309" s="14" t="s">
        <v>281</v>
      </c>
      <c r="T309" s="14" t="s">
        <v>20</v>
      </c>
      <c r="U309" s="14" t="s">
        <v>20</v>
      </c>
      <c r="V309" s="16" t="str">
        <f>VLOOKUP(REMOVED!$F309,'Recycled Content'!$B$4:$H$67,2,FALSE)</f>
        <v>N/A</v>
      </c>
      <c r="W309" s="16" t="str">
        <f>VLOOKUP(REMOVED!$F309,'Recycled Content'!$B$4:$H$67,4,FALSE)</f>
        <v>N/A</v>
      </c>
      <c r="X309" s="16" t="str">
        <f>VLOOKUP(REMOVED!$F309,Recyclability!$B$4:$H$67,2,FALSE)</f>
        <v>N/A</v>
      </c>
      <c r="Y309" s="16" t="str">
        <f>VLOOKUP(REMOVED!$F309,Recyclability!$B$4:$H$67,4,FALSE)</f>
        <v>N/A</v>
      </c>
    </row>
    <row r="310" spans="1:25" ht="32.25" hidden="1" customHeight="1" x14ac:dyDescent="0.75">
      <c r="A310" s="14" t="s">
        <v>5744</v>
      </c>
      <c r="B310" s="14" t="e">
        <v>#N/A</v>
      </c>
      <c r="C310" s="15" t="s">
        <v>5745</v>
      </c>
      <c r="D310" s="14" t="e">
        <v>#N/A</v>
      </c>
      <c r="E310" s="14" t="s">
        <v>42</v>
      </c>
      <c r="F310" s="14" t="str">
        <f>VLOOKUP(A310,'English Version'!C:H,6,FALSE)</f>
        <v>M Hats and Knitted Accs</v>
      </c>
      <c r="G310" s="65" t="e">
        <f>VLOOKUP(A310,'English Version'!C:I,7,FALSE)</f>
        <v>#REF!</v>
      </c>
      <c r="H310" s="68" t="s">
        <v>966</v>
      </c>
      <c r="I310" s="68" t="s">
        <v>966</v>
      </c>
      <c r="J310" s="68" t="s">
        <v>966</v>
      </c>
      <c r="K310" s="68" t="s">
        <v>966</v>
      </c>
      <c r="L310" s="68" t="b">
        <f t="shared" si="4"/>
        <v>1</v>
      </c>
      <c r="M310" s="68" t="s">
        <v>20</v>
      </c>
      <c r="N310" s="68" t="s">
        <v>20</v>
      </c>
      <c r="O310" s="68" t="s">
        <v>20</v>
      </c>
      <c r="P310" s="70" t="str">
        <f>VLOOKUP(A310,'Mollie-Attribute check'!A:O,15,FALSE)</f>
        <v>Organic Cotton</v>
      </c>
      <c r="Q310" s="68" t="str">
        <f>VLOOKUP(A310,'CARLY LOOKUP CHECK'!A:B,2,FALSE)</f>
        <v>N/A</v>
      </c>
      <c r="R310" s="16" t="s">
        <v>20</v>
      </c>
      <c r="S310" s="14" t="s">
        <v>20</v>
      </c>
      <c r="T310" s="14" t="s">
        <v>20</v>
      </c>
      <c r="U310" s="14" t="s">
        <v>20</v>
      </c>
      <c r="V310" s="16" t="str">
        <f>VLOOKUP(REMOVED!$F310,'Recycled Content'!$B$4:$H$67,2,FALSE)</f>
        <v>Packaging Contains at least 60% recycled material</v>
      </c>
      <c r="W310" s="16" t="str">
        <f>VLOOKUP(REMOVED!$F310,'Recycled Content'!$B$4:$H$67,4,FALSE)</f>
        <v>Packaging Contains at least 65% recycled material</v>
      </c>
      <c r="X310" s="16" t="str">
        <f>VLOOKUP(REMOVED!$F310,Recyclability!$B$4:$H$67,2,FALSE)</f>
        <v>Mostly Recyclable Packaging</v>
      </c>
      <c r="Y310" s="16" t="str">
        <f>VLOOKUP(REMOVED!$F310,Recyclability!$B$4:$H$67,4,FALSE)</f>
        <v>N/A</v>
      </c>
    </row>
    <row r="311" spans="1:25" ht="32.25" hidden="1" customHeight="1" x14ac:dyDescent="0.75">
      <c r="A311" s="14" t="s">
        <v>5747</v>
      </c>
      <c r="B311" s="14" t="e">
        <v>#N/A</v>
      </c>
      <c r="C311" s="15" t="s">
        <v>5748</v>
      </c>
      <c r="D311" s="14" t="e">
        <v>#N/A</v>
      </c>
      <c r="E311" s="14" t="s">
        <v>42</v>
      </c>
      <c r="F311" s="14" t="str">
        <f>VLOOKUP(A311,'English Version'!C:H,6,FALSE)</f>
        <v>M Hats and Knitted Accs</v>
      </c>
      <c r="G311" s="65" t="e">
        <f>VLOOKUP(A311,'English Version'!C:I,7,FALSE)</f>
        <v>#REF!</v>
      </c>
      <c r="H311" s="68" t="s">
        <v>966</v>
      </c>
      <c r="I311" s="68" t="s">
        <v>966</v>
      </c>
      <c r="J311" s="68" t="s">
        <v>966</v>
      </c>
      <c r="K311" s="68" t="s">
        <v>966</v>
      </c>
      <c r="L311" s="68" t="b">
        <f t="shared" si="4"/>
        <v>1</v>
      </c>
      <c r="M311" s="68" t="s">
        <v>20</v>
      </c>
      <c r="N311" s="68" t="s">
        <v>20</v>
      </c>
      <c r="O311" s="68" t="s">
        <v>20</v>
      </c>
      <c r="P311" s="70" t="str">
        <f>VLOOKUP(A311,'Mollie-Attribute check'!A:O,15,FALSE)</f>
        <v>Organic Cotton</v>
      </c>
      <c r="Q311" s="68" t="str">
        <f>VLOOKUP(A311,'CARLY LOOKUP CHECK'!A:B,2,FALSE)</f>
        <v>N/A</v>
      </c>
      <c r="R311" s="16" t="s">
        <v>20</v>
      </c>
      <c r="S311" s="14" t="s">
        <v>20</v>
      </c>
      <c r="T311" s="14" t="s">
        <v>20</v>
      </c>
      <c r="U311" s="14" t="s">
        <v>20</v>
      </c>
      <c r="V311" s="16" t="str">
        <f>VLOOKUP(REMOVED!$F311,'Recycled Content'!$B$4:$H$67,2,FALSE)</f>
        <v>Packaging Contains at least 60% recycled material</v>
      </c>
      <c r="W311" s="16" t="str">
        <f>VLOOKUP(REMOVED!$F311,'Recycled Content'!$B$4:$H$67,4,FALSE)</f>
        <v>Packaging Contains at least 65% recycled material</v>
      </c>
      <c r="X311" s="16" t="str">
        <f>VLOOKUP(REMOVED!$F311,Recyclability!$B$4:$H$67,2,FALSE)</f>
        <v>Mostly Recyclable Packaging</v>
      </c>
      <c r="Y311" s="16" t="str">
        <f>VLOOKUP(REMOVED!$F311,Recyclability!$B$4:$H$67,4,FALSE)</f>
        <v>N/A</v>
      </c>
    </row>
    <row r="312" spans="1:25" ht="32.25" hidden="1" customHeight="1" x14ac:dyDescent="0.75">
      <c r="A312" s="14" t="s">
        <v>5750</v>
      </c>
      <c r="B312" s="14" t="e">
        <v>#N/A</v>
      </c>
      <c r="C312" s="15" t="s">
        <v>5751</v>
      </c>
      <c r="D312" s="14" t="e">
        <v>#N/A</v>
      </c>
      <c r="E312" s="14" t="s">
        <v>42</v>
      </c>
      <c r="F312" s="14" t="str">
        <f>VLOOKUP(A312,'English Version'!C:H,6,FALSE)</f>
        <v>M Hats and Knitted Accs</v>
      </c>
      <c r="G312" s="65" t="e">
        <f>VLOOKUP(A312,'English Version'!C:I,7,FALSE)</f>
        <v>#REF!</v>
      </c>
      <c r="H312" s="68" t="s">
        <v>966</v>
      </c>
      <c r="I312" s="68" t="s">
        <v>966</v>
      </c>
      <c r="J312" s="68" t="s">
        <v>966</v>
      </c>
      <c r="K312" s="68" t="s">
        <v>966</v>
      </c>
      <c r="L312" s="68" t="b">
        <f t="shared" si="4"/>
        <v>1</v>
      </c>
      <c r="M312" s="68" t="s">
        <v>20</v>
      </c>
      <c r="N312" s="68" t="s">
        <v>20</v>
      </c>
      <c r="O312" s="68" t="s">
        <v>20</v>
      </c>
      <c r="P312" s="70" t="str">
        <f>VLOOKUP(A312,'Mollie-Attribute check'!A:O,15,FALSE)</f>
        <v>Organic Cotton</v>
      </c>
      <c r="Q312" s="68" t="str">
        <f>VLOOKUP(A312,'CARLY LOOKUP CHECK'!A:B,2,FALSE)</f>
        <v>N/A</v>
      </c>
      <c r="R312" s="16" t="s">
        <v>20</v>
      </c>
      <c r="S312" s="14" t="s">
        <v>20</v>
      </c>
      <c r="T312" s="14" t="s">
        <v>20</v>
      </c>
      <c r="U312" s="14" t="s">
        <v>20</v>
      </c>
      <c r="V312" s="16" t="str">
        <f>VLOOKUP(REMOVED!$F312,'Recycled Content'!$B$4:$H$67,2,FALSE)</f>
        <v>Packaging Contains at least 60% recycled material</v>
      </c>
      <c r="W312" s="16" t="str">
        <f>VLOOKUP(REMOVED!$F312,'Recycled Content'!$B$4:$H$67,4,FALSE)</f>
        <v>Packaging Contains at least 65% recycled material</v>
      </c>
      <c r="X312" s="16" t="str">
        <f>VLOOKUP(REMOVED!$F312,Recyclability!$B$4:$H$67,2,FALSE)</f>
        <v>Mostly Recyclable Packaging</v>
      </c>
      <c r="Y312" s="16" t="str">
        <f>VLOOKUP(REMOVED!$F312,Recyclability!$B$4:$H$67,4,FALSE)</f>
        <v>N/A</v>
      </c>
    </row>
    <row r="313" spans="1:25" ht="32.25" hidden="1" customHeight="1" x14ac:dyDescent="0.75">
      <c r="A313" s="14" t="s">
        <v>5752</v>
      </c>
      <c r="B313" s="14" t="e">
        <v>#N/A</v>
      </c>
      <c r="C313" s="15" t="s">
        <v>5753</v>
      </c>
      <c r="D313" s="14" t="e">
        <v>#N/A</v>
      </c>
      <c r="E313" s="14" t="s">
        <v>42</v>
      </c>
      <c r="F313" s="14" t="str">
        <f>VLOOKUP(A313,'English Version'!C:H,6,FALSE)</f>
        <v>M Sundries</v>
      </c>
      <c r="G313" s="65" t="e">
        <f>VLOOKUP(A313,'English Version'!C:I,7,FALSE)</f>
        <v>#REF!</v>
      </c>
      <c r="H313" s="68" t="s">
        <v>20</v>
      </c>
      <c r="I313" s="68" t="s">
        <v>20</v>
      </c>
      <c r="J313" s="68" t="s">
        <v>43</v>
      </c>
      <c r="K313" s="68" t="s">
        <v>43</v>
      </c>
      <c r="L313" s="68" t="b">
        <f t="shared" si="4"/>
        <v>1</v>
      </c>
      <c r="M313" s="68" t="s">
        <v>20</v>
      </c>
      <c r="N313" s="68" t="s">
        <v>20</v>
      </c>
      <c r="O313" s="68" t="s">
        <v>20</v>
      </c>
      <c r="P313" s="70" t="str">
        <f>VLOOKUP(A313,'Mollie-Attribute check'!A:O,15,FALSE)</f>
        <v>No Applicable Sustainable Materials</v>
      </c>
      <c r="Q313" s="68" t="str">
        <f>VLOOKUP(A313,'CARLY LOOKUP CHECK'!A:B,2,FALSE)</f>
        <v>N/A</v>
      </c>
      <c r="R313" s="16" t="s">
        <v>20</v>
      </c>
      <c r="S313" s="14" t="s">
        <v>281</v>
      </c>
      <c r="T313" s="14" t="s">
        <v>20</v>
      </c>
      <c r="U313" s="14" t="s">
        <v>20</v>
      </c>
      <c r="V313" s="16" t="str">
        <f>VLOOKUP(REMOVED!$F313,'Recycled Content'!$B$4:$H$67,2,FALSE)</f>
        <v>N/A</v>
      </c>
      <c r="W313" s="16" t="str">
        <f>VLOOKUP(REMOVED!$F313,'Recycled Content'!$B$4:$H$67,4,FALSE)</f>
        <v>N/A</v>
      </c>
      <c r="X313" s="16" t="str">
        <f>VLOOKUP(REMOVED!$F313,Recyclability!$B$4:$H$67,2,FALSE)</f>
        <v>N/A</v>
      </c>
      <c r="Y313" s="16" t="str">
        <f>VLOOKUP(REMOVED!$F313,Recyclability!$B$4:$H$67,4,FALSE)</f>
        <v>N/A</v>
      </c>
    </row>
    <row r="314" spans="1:25" ht="32.25" hidden="1" customHeight="1" x14ac:dyDescent="0.75">
      <c r="A314" s="1" t="s">
        <v>5755</v>
      </c>
      <c r="B314" s="6" t="e">
        <v>#N/A</v>
      </c>
      <c r="C314" s="15" t="s">
        <v>2524</v>
      </c>
      <c r="D314" s="14" t="e">
        <v>#N/A</v>
      </c>
      <c r="E314" s="14" t="s">
        <v>42</v>
      </c>
      <c r="F314" s="14" t="str">
        <f>VLOOKUP(A314,'English Version'!C:H,6,FALSE)</f>
        <v>M Shoe</v>
      </c>
      <c r="G314" s="65" t="e">
        <f>VLOOKUP(A314,'English Version'!C:I,7,FALSE)</f>
        <v>#REF!</v>
      </c>
      <c r="H314" s="68" t="s">
        <v>20</v>
      </c>
      <c r="I314" s="68" t="s">
        <v>20</v>
      </c>
      <c r="J314" s="68" t="s">
        <v>20</v>
      </c>
      <c r="K314" s="68" t="s">
        <v>25</v>
      </c>
      <c r="L314" s="68" t="b">
        <f t="shared" si="4"/>
        <v>0</v>
      </c>
      <c r="M314" s="68" t="s">
        <v>966</v>
      </c>
      <c r="N314" s="68" t="s">
        <v>966</v>
      </c>
      <c r="O314" s="68" t="s">
        <v>966</v>
      </c>
      <c r="P314" s="70" t="str">
        <f>VLOOKUP(A314,'Mollie-Attribute check'!A:O,15,FALSE)</f>
        <v>Vegan</v>
      </c>
      <c r="Q314" s="68" t="str">
        <f>VLOOKUP(A314,'CARLY LOOKUP CHECK'!A:B,2,FALSE)</f>
        <v>N/A</v>
      </c>
      <c r="R314" s="4" t="s">
        <v>20</v>
      </c>
      <c r="S314" s="3" t="s">
        <v>281</v>
      </c>
      <c r="T314" s="3" t="s">
        <v>20</v>
      </c>
      <c r="U314" s="3" t="s">
        <v>20</v>
      </c>
      <c r="V314" s="16" t="str">
        <f>VLOOKUP(REMOVED!$F314,'Recycled Content'!$B$4:$H$67,2,FALSE)</f>
        <v>N/A</v>
      </c>
      <c r="W314" s="16" t="str">
        <f>VLOOKUP(REMOVED!$F314,'Recycled Content'!$B$4:$H$67,4,FALSE)</f>
        <v>N/A</v>
      </c>
      <c r="X314" s="16" t="str">
        <f>VLOOKUP(REMOVED!$F314,Recyclability!$B$4:$H$67,2,FALSE)</f>
        <v>Fully Recyclable Packaging</v>
      </c>
      <c r="Y314" s="16" t="str">
        <f>VLOOKUP(REMOVED!$F314,Recyclability!$B$4:$H$67,4,FALSE)</f>
        <v>Fully Recyclable Packaging</v>
      </c>
    </row>
    <row r="315" spans="1:25" s="13" customFormat="1" ht="32.25" hidden="1" customHeight="1" x14ac:dyDescent="0.75">
      <c r="A315" s="1" t="s">
        <v>5759</v>
      </c>
      <c r="B315" s="6" t="e">
        <v>#N/A</v>
      </c>
      <c r="C315" s="15" t="s">
        <v>5760</v>
      </c>
      <c r="D315" s="14" t="e">
        <v>#N/A</v>
      </c>
      <c r="E315" s="14" t="s">
        <v>42</v>
      </c>
      <c r="F315" s="14" t="str">
        <f>VLOOKUP(A315,'English Version'!C:H,6,FALSE)</f>
        <v>M Shoe</v>
      </c>
      <c r="G315" s="65" t="e">
        <f>VLOOKUP(A315,'English Version'!C:I,7,FALSE)</f>
        <v>#REF!</v>
      </c>
      <c r="H315" s="68" t="s">
        <v>20</v>
      </c>
      <c r="I315" s="68" t="s">
        <v>20</v>
      </c>
      <c r="J315" s="68" t="s">
        <v>20</v>
      </c>
      <c r="K315" s="68" t="s">
        <v>25</v>
      </c>
      <c r="L315" s="68" t="b">
        <f t="shared" si="4"/>
        <v>0</v>
      </c>
      <c r="M315" s="68" t="s">
        <v>966</v>
      </c>
      <c r="N315" s="68" t="s">
        <v>966</v>
      </c>
      <c r="O315" s="68" t="s">
        <v>966</v>
      </c>
      <c r="P315" s="70" t="str">
        <f>VLOOKUP(A315,'Mollie-Attribute check'!A:O,15,FALSE)</f>
        <v>Vegan</v>
      </c>
      <c r="Q315" s="68" t="str">
        <f>VLOOKUP(A315,'CARLY LOOKUP CHECK'!A:B,2,FALSE)</f>
        <v>N/A</v>
      </c>
      <c r="R315" s="4" t="s">
        <v>20</v>
      </c>
      <c r="S315" s="3" t="s">
        <v>281</v>
      </c>
      <c r="T315" s="3" t="s">
        <v>20</v>
      </c>
      <c r="U315" s="3" t="s">
        <v>20</v>
      </c>
      <c r="V315" s="16" t="str">
        <f>VLOOKUP(REMOVED!$F315,'Recycled Content'!$B$4:$H$67,2,FALSE)</f>
        <v>N/A</v>
      </c>
      <c r="W315" s="16" t="str">
        <f>VLOOKUP(REMOVED!$F315,'Recycled Content'!$B$4:$H$67,4,FALSE)</f>
        <v>N/A</v>
      </c>
      <c r="X315" s="16" t="str">
        <f>VLOOKUP(REMOVED!$F315,Recyclability!$B$4:$H$67,2,FALSE)</f>
        <v>Fully Recyclable Packaging</v>
      </c>
      <c r="Y315" s="16" t="str">
        <f>VLOOKUP(REMOVED!$F315,Recyclability!$B$4:$H$67,4,FALSE)</f>
        <v>Fully Recyclable Packaging</v>
      </c>
    </row>
    <row r="316" spans="1:25" s="13" customFormat="1" ht="32.25" hidden="1" customHeight="1" x14ac:dyDescent="0.75">
      <c r="A316" s="1" t="s">
        <v>5761</v>
      </c>
      <c r="B316" s="6" t="e">
        <v>#N/A</v>
      </c>
      <c r="C316" s="15" t="s">
        <v>2996</v>
      </c>
      <c r="D316" s="14" t="e">
        <v>#N/A</v>
      </c>
      <c r="E316" s="14" t="s">
        <v>42</v>
      </c>
      <c r="F316" s="14" t="str">
        <f>VLOOKUP(A316,'English Version'!C:H,6,FALSE)</f>
        <v>M Shoe</v>
      </c>
      <c r="G316" s="65" t="e">
        <f>VLOOKUP(A316,'English Version'!C:I,7,FALSE)</f>
        <v>#REF!</v>
      </c>
      <c r="H316" s="68" t="s">
        <v>20</v>
      </c>
      <c r="I316" s="68" t="s">
        <v>20</v>
      </c>
      <c r="J316" s="68" t="s">
        <v>20</v>
      </c>
      <c r="K316" s="68" t="s">
        <v>25</v>
      </c>
      <c r="L316" s="68" t="b">
        <f t="shared" si="4"/>
        <v>0</v>
      </c>
      <c r="M316" s="68" t="s">
        <v>966</v>
      </c>
      <c r="N316" s="68" t="s">
        <v>966</v>
      </c>
      <c r="O316" s="68" t="s">
        <v>966</v>
      </c>
      <c r="P316" s="70" t="str">
        <f>VLOOKUP(A316,'Mollie-Attribute check'!A:O,15,FALSE)</f>
        <v>Vegan</v>
      </c>
      <c r="Q316" s="68" t="str">
        <f>VLOOKUP(A316,'CARLY LOOKUP CHECK'!A:B,2,FALSE)</f>
        <v>N/A</v>
      </c>
      <c r="R316" s="4" t="s">
        <v>20</v>
      </c>
      <c r="S316" s="3" t="s">
        <v>281</v>
      </c>
      <c r="T316" s="3" t="s">
        <v>20</v>
      </c>
      <c r="U316" s="3" t="s">
        <v>20</v>
      </c>
      <c r="V316" s="16" t="str">
        <f>VLOOKUP(REMOVED!$F316,'Recycled Content'!$B$4:$H$67,2,FALSE)</f>
        <v>N/A</v>
      </c>
      <c r="W316" s="16" t="str">
        <f>VLOOKUP(REMOVED!$F316,'Recycled Content'!$B$4:$H$67,4,FALSE)</f>
        <v>N/A</v>
      </c>
      <c r="X316" s="16" t="str">
        <f>VLOOKUP(REMOVED!$F316,Recyclability!$B$4:$H$67,2,FALSE)</f>
        <v>Fully Recyclable Packaging</v>
      </c>
      <c r="Y316" s="16" t="str">
        <f>VLOOKUP(REMOVED!$F316,Recyclability!$B$4:$H$67,4,FALSE)</f>
        <v>Fully Recyclable Packaging</v>
      </c>
    </row>
    <row r="317" spans="1:25" s="13" customFormat="1" ht="32.25" hidden="1" customHeight="1" x14ac:dyDescent="0.75">
      <c r="A317" s="1" t="s">
        <v>5762</v>
      </c>
      <c r="B317" s="6" t="s">
        <v>6147</v>
      </c>
      <c r="C317" s="15" t="s">
        <v>2527</v>
      </c>
      <c r="D317" s="14" t="s">
        <v>2528</v>
      </c>
      <c r="E317" s="14" t="s">
        <v>42</v>
      </c>
      <c r="F317" s="14" t="str">
        <f>VLOOKUP(A317,'English Version'!C:H,6,FALSE)</f>
        <v>M Shoe</v>
      </c>
      <c r="G317" s="65" t="e">
        <f>VLOOKUP(A317,'English Version'!C:I,7,FALSE)</f>
        <v>#REF!</v>
      </c>
      <c r="H317" s="68" t="s">
        <v>20</v>
      </c>
      <c r="I317" s="68" t="s">
        <v>20</v>
      </c>
      <c r="J317" s="68" t="s">
        <v>20</v>
      </c>
      <c r="K317" s="68" t="s">
        <v>25</v>
      </c>
      <c r="L317" s="68" t="b">
        <f t="shared" si="4"/>
        <v>0</v>
      </c>
      <c r="M317" s="68" t="s">
        <v>966</v>
      </c>
      <c r="N317" s="68" t="s">
        <v>966</v>
      </c>
      <c r="O317" s="68" t="s">
        <v>966</v>
      </c>
      <c r="P317" s="70" t="str">
        <f>VLOOKUP(A317,'Mollie-Attribute check'!A:O,15,FALSE)</f>
        <v>Vegan</v>
      </c>
      <c r="Q317" s="68" t="str">
        <f>VLOOKUP(A317,'CARLY LOOKUP CHECK'!A:B,2,FALSE)</f>
        <v>N/A</v>
      </c>
      <c r="R317" s="4" t="s">
        <v>20</v>
      </c>
      <c r="S317" s="3" t="s">
        <v>281</v>
      </c>
      <c r="T317" s="3" t="s">
        <v>20</v>
      </c>
      <c r="U317" s="3" t="s">
        <v>20</v>
      </c>
      <c r="V317" s="16" t="str">
        <f>VLOOKUP(REMOVED!$F317,'Recycled Content'!$B$4:$H$67,2,FALSE)</f>
        <v>N/A</v>
      </c>
      <c r="W317" s="16" t="str">
        <f>VLOOKUP(REMOVED!$F317,'Recycled Content'!$B$4:$H$67,4,FALSE)</f>
        <v>N/A</v>
      </c>
      <c r="X317" s="16" t="str">
        <f>VLOOKUP(REMOVED!$F317,Recyclability!$B$4:$H$67,2,FALSE)</f>
        <v>Fully Recyclable Packaging</v>
      </c>
      <c r="Y317" s="16" t="str">
        <f>VLOOKUP(REMOVED!$F317,Recyclability!$B$4:$H$67,4,FALSE)</f>
        <v>Fully Recyclable Packaging</v>
      </c>
    </row>
    <row r="318" spans="1:25" s="13" customFormat="1" ht="32.25" hidden="1" customHeight="1" x14ac:dyDescent="0.75">
      <c r="A318" s="1" t="s">
        <v>5763</v>
      </c>
      <c r="B318" s="6" t="s">
        <v>6148</v>
      </c>
      <c r="C318" s="15" t="s">
        <v>2531</v>
      </c>
      <c r="D318" s="14" t="s">
        <v>5764</v>
      </c>
      <c r="E318" s="14" t="s">
        <v>42</v>
      </c>
      <c r="F318" s="14" t="str">
        <f>VLOOKUP(A318,'English Version'!C:H,6,FALSE)</f>
        <v>M Shoe</v>
      </c>
      <c r="G318" s="65" t="e">
        <f>VLOOKUP(A318,'English Version'!C:I,7,FALSE)</f>
        <v>#REF!</v>
      </c>
      <c r="H318" s="68" t="s">
        <v>20</v>
      </c>
      <c r="I318" s="68" t="s">
        <v>20</v>
      </c>
      <c r="J318" s="68" t="s">
        <v>20</v>
      </c>
      <c r="K318" s="68" t="s">
        <v>25</v>
      </c>
      <c r="L318" s="68" t="b">
        <f t="shared" si="4"/>
        <v>0</v>
      </c>
      <c r="M318" s="68" t="s">
        <v>966</v>
      </c>
      <c r="N318" s="68" t="s">
        <v>966</v>
      </c>
      <c r="O318" s="68" t="s">
        <v>966</v>
      </c>
      <c r="P318" s="70" t="str">
        <f>VLOOKUP(A318,'Mollie-Attribute check'!A:O,15,FALSE)</f>
        <v>Vegan</v>
      </c>
      <c r="Q318" s="68" t="str">
        <f>VLOOKUP(A318,'CARLY LOOKUP CHECK'!A:B,2,FALSE)</f>
        <v>N/A</v>
      </c>
      <c r="R318" s="4" t="s">
        <v>20</v>
      </c>
      <c r="S318" s="3" t="s">
        <v>281</v>
      </c>
      <c r="T318" s="3" t="s">
        <v>20</v>
      </c>
      <c r="U318" s="3" t="s">
        <v>20</v>
      </c>
      <c r="V318" s="16" t="str">
        <f>VLOOKUP(REMOVED!$F318,'Recycled Content'!$B$4:$H$67,2,FALSE)</f>
        <v>N/A</v>
      </c>
      <c r="W318" s="16" t="str">
        <f>VLOOKUP(REMOVED!$F318,'Recycled Content'!$B$4:$H$67,4,FALSE)</f>
        <v>N/A</v>
      </c>
      <c r="X318" s="16" t="str">
        <f>VLOOKUP(REMOVED!$F318,Recyclability!$B$4:$H$67,2,FALSE)</f>
        <v>Fully Recyclable Packaging</v>
      </c>
      <c r="Y318" s="16" t="str">
        <f>VLOOKUP(REMOVED!$F318,Recyclability!$B$4:$H$67,4,FALSE)</f>
        <v>Fully Recyclable Packaging</v>
      </c>
    </row>
    <row r="319" spans="1:25" s="13" customFormat="1" ht="32.25" hidden="1" customHeight="1" x14ac:dyDescent="0.75">
      <c r="A319" s="1" t="s">
        <v>5765</v>
      </c>
      <c r="B319" s="6" t="s">
        <v>6149</v>
      </c>
      <c r="C319" s="15" t="s">
        <v>2535</v>
      </c>
      <c r="D319" s="14" t="s">
        <v>5766</v>
      </c>
      <c r="E319" s="14" t="s">
        <v>42</v>
      </c>
      <c r="F319" s="14" t="str">
        <f>VLOOKUP(A319,'English Version'!C:H,6,FALSE)</f>
        <v>M Shoe</v>
      </c>
      <c r="G319" s="65" t="e">
        <f>VLOOKUP(A319,'English Version'!C:I,7,FALSE)</f>
        <v>#REF!</v>
      </c>
      <c r="H319" s="68" t="s">
        <v>20</v>
      </c>
      <c r="I319" s="68" t="s">
        <v>20</v>
      </c>
      <c r="J319" s="68" t="s">
        <v>20</v>
      </c>
      <c r="K319" s="68" t="s">
        <v>229</v>
      </c>
      <c r="L319" s="68" t="b">
        <f t="shared" si="4"/>
        <v>0</v>
      </c>
      <c r="M319" s="68" t="s">
        <v>229</v>
      </c>
      <c r="N319" s="68" t="s">
        <v>229</v>
      </c>
      <c r="O319" s="68" t="s">
        <v>229</v>
      </c>
      <c r="P319" s="70" t="str">
        <f>VLOOKUP(A319,'Mollie-Attribute check'!A:O,15,FALSE)</f>
        <v>Vegan</v>
      </c>
      <c r="Q319" s="68" t="str">
        <f>VLOOKUP(A319,'CARLY LOOKUP CHECK'!A:B,2,FALSE)</f>
        <v>N/A</v>
      </c>
      <c r="R319" s="4" t="s">
        <v>20</v>
      </c>
      <c r="S319" s="3" t="s">
        <v>281</v>
      </c>
      <c r="T319" s="3" t="s">
        <v>20</v>
      </c>
      <c r="U319" s="3" t="s">
        <v>20</v>
      </c>
      <c r="V319" s="16" t="str">
        <f>VLOOKUP(REMOVED!$F319,'Recycled Content'!$B$4:$H$67,2,FALSE)</f>
        <v>N/A</v>
      </c>
      <c r="W319" s="16" t="str">
        <f>VLOOKUP(REMOVED!$F319,'Recycled Content'!$B$4:$H$67,4,FALSE)</f>
        <v>N/A</v>
      </c>
      <c r="X319" s="16" t="str">
        <f>VLOOKUP(REMOVED!$F319,Recyclability!$B$4:$H$67,2,FALSE)</f>
        <v>Fully Recyclable Packaging</v>
      </c>
      <c r="Y319" s="16" t="str">
        <f>VLOOKUP(REMOVED!$F319,Recyclability!$B$4:$H$67,4,FALSE)</f>
        <v>Fully Recyclable Packaging</v>
      </c>
    </row>
    <row r="320" spans="1:25" s="13" customFormat="1" ht="32.25" hidden="1" customHeight="1" x14ac:dyDescent="0.75">
      <c r="A320" s="14" t="s">
        <v>5767</v>
      </c>
      <c r="B320" s="14" t="e">
        <v>#N/A</v>
      </c>
      <c r="C320" s="15" t="s">
        <v>2537</v>
      </c>
      <c r="D320" s="3" t="e">
        <v>#N/A</v>
      </c>
      <c r="E320" s="14" t="s">
        <v>42</v>
      </c>
      <c r="F320" s="14" t="str">
        <f>VLOOKUP(A320,'English Version'!C:H,6,FALSE)</f>
        <v>M Flip Flop</v>
      </c>
      <c r="G320" s="65" t="e">
        <f>VLOOKUP(A320,'English Version'!C:I,7,FALSE)</f>
        <v>#REF!</v>
      </c>
      <c r="H320" s="68" t="s">
        <v>20</v>
      </c>
      <c r="I320" s="68" t="s">
        <v>20</v>
      </c>
      <c r="J320" s="68" t="s">
        <v>20</v>
      </c>
      <c r="K320" s="68" t="s">
        <v>25</v>
      </c>
      <c r="L320" s="72" t="b">
        <f t="shared" si="4"/>
        <v>0</v>
      </c>
      <c r="M320" s="68" t="s">
        <v>966</v>
      </c>
      <c r="N320" s="68" t="s">
        <v>966</v>
      </c>
      <c r="O320" s="68" t="s">
        <v>966</v>
      </c>
      <c r="P320" s="70" t="str">
        <f>VLOOKUP(A320,'Mollie-Attribute check'!A:O,15,FALSE)</f>
        <v>No Applicable Sustainable Materials</v>
      </c>
      <c r="Q320" s="68" t="str">
        <f>VLOOKUP(A320,'CARLY LOOKUP CHECK'!A:B,2,FALSE)</f>
        <v>N/A</v>
      </c>
      <c r="R320" s="4" t="s">
        <v>20</v>
      </c>
      <c r="S320" s="3" t="s">
        <v>281</v>
      </c>
      <c r="T320" s="3" t="s">
        <v>20</v>
      </c>
      <c r="U320" s="3" t="s">
        <v>20</v>
      </c>
      <c r="V320" s="16" t="str">
        <f>VLOOKUP(REMOVED!$F320,'Recycled Content'!$B$4:$H$67,2,FALSE)</f>
        <v>N/A</v>
      </c>
      <c r="W320" s="16" t="str">
        <f>VLOOKUP(REMOVED!$F320,'Recycled Content'!$B$4:$H$67,4,FALSE)</f>
        <v>Packaging Contains at least 5% recycled material</v>
      </c>
      <c r="X320" s="16" t="str">
        <f>VLOOKUP(REMOVED!$F320,Recyclability!$B$4:$H$67,2,FALSE)</f>
        <v>Fully Recyclable Packaging</v>
      </c>
      <c r="Y320" s="16" t="str">
        <f>VLOOKUP(REMOVED!$F320,Recyclability!$B$4:$H$67,4,FALSE)</f>
        <v>Mostly Recyclable Packaging</v>
      </c>
    </row>
    <row r="321" spans="1:25" s="13" customFormat="1" ht="32.25" hidden="1" customHeight="1" x14ac:dyDescent="0.75">
      <c r="A321" s="14" t="s">
        <v>5769</v>
      </c>
      <c r="B321" s="14" t="s">
        <v>6150</v>
      </c>
      <c r="C321" s="15" t="s">
        <v>2540</v>
      </c>
      <c r="D321" s="14" t="s">
        <v>2541</v>
      </c>
      <c r="E321" s="14" t="s">
        <v>42</v>
      </c>
      <c r="F321" s="14" t="str">
        <f>VLOOKUP(A321,'English Version'!C:H,6,FALSE)</f>
        <v>M Snow</v>
      </c>
      <c r="G321" s="65" t="e">
        <f>VLOOKUP(A321,'English Version'!C:I,7,FALSE)</f>
        <v>#REF!</v>
      </c>
      <c r="H321" s="68" t="s">
        <v>25</v>
      </c>
      <c r="I321" s="68" t="s">
        <v>25</v>
      </c>
      <c r="J321" s="68" t="s">
        <v>25</v>
      </c>
      <c r="K321" s="68" t="s">
        <v>25</v>
      </c>
      <c r="L321" s="68" t="b">
        <f t="shared" si="4"/>
        <v>1</v>
      </c>
      <c r="M321" s="68" t="s">
        <v>20</v>
      </c>
      <c r="N321" s="68" t="s">
        <v>20</v>
      </c>
      <c r="O321" s="68" t="s">
        <v>20</v>
      </c>
      <c r="P321" s="70" t="str">
        <f>VLOOKUP(A321,'Mollie-Attribute check'!A:O,15,FALSE)</f>
        <v>No Applicable Sustainable Materials</v>
      </c>
      <c r="Q321" s="68" t="str">
        <f>VLOOKUP(A321,'CARLY LOOKUP CHECK'!A:B,2,FALSE)</f>
        <v>N/A</v>
      </c>
      <c r="R321" s="16" t="s">
        <v>20</v>
      </c>
      <c r="S321" s="14" t="s">
        <v>281</v>
      </c>
      <c r="T321" s="14" t="s">
        <v>20</v>
      </c>
      <c r="U321" s="14" t="s">
        <v>20</v>
      </c>
      <c r="V321" s="16" t="str">
        <f>VLOOKUP(REMOVED!$F321,'Recycled Content'!$B$4:$H$67,2,FALSE)</f>
        <v>Packaging Contains at least 60% recycled material</v>
      </c>
      <c r="W321" s="16" t="str">
        <f>VLOOKUP(REMOVED!$F321,'Recycled Content'!$B$4:$H$67,4,FALSE)</f>
        <v>Packaging Contains at least 65% recycled material</v>
      </c>
      <c r="X321" s="16" t="str">
        <f>VLOOKUP(REMOVED!$F321,Recyclability!$B$4:$H$67,2,FALSE)</f>
        <v>Mostly Recyclable Packaging</v>
      </c>
      <c r="Y321" s="16" t="str">
        <f>VLOOKUP(REMOVED!$F321,Recyclability!$B$4:$H$67,4,FALSE)</f>
        <v>N/A</v>
      </c>
    </row>
    <row r="322" spans="1:25" s="13" customFormat="1" ht="32.25" hidden="1" customHeight="1" x14ac:dyDescent="0.75">
      <c r="A322" s="14" t="s">
        <v>5772</v>
      </c>
      <c r="B322" s="14" t="e">
        <v>#N/A</v>
      </c>
      <c r="C322" s="15" t="s">
        <v>5773</v>
      </c>
      <c r="D322" s="14" t="e">
        <v>#N/A</v>
      </c>
      <c r="E322" s="14" t="s">
        <v>42</v>
      </c>
      <c r="F322" s="14" t="str">
        <f>VLOOKUP(A322,'English Version'!C:H,6,FALSE)</f>
        <v>M Snow</v>
      </c>
      <c r="G322" s="65" t="e">
        <f>VLOOKUP(A322,'English Version'!C:I,7,FALSE)</f>
        <v>#REF!</v>
      </c>
      <c r="H322" s="68" t="s">
        <v>25</v>
      </c>
      <c r="I322" s="68" t="s">
        <v>25</v>
      </c>
      <c r="J322" s="68" t="s">
        <v>25</v>
      </c>
      <c r="K322" s="68" t="s">
        <v>25</v>
      </c>
      <c r="L322" s="68" t="b">
        <f t="shared" si="4"/>
        <v>1</v>
      </c>
      <c r="M322" s="68" t="s">
        <v>20</v>
      </c>
      <c r="N322" s="68" t="s">
        <v>20</v>
      </c>
      <c r="O322" s="68" t="s">
        <v>20</v>
      </c>
      <c r="P322" s="70" t="str">
        <f>VLOOKUP(A322,'Mollie-Attribute check'!A:O,15,FALSE)</f>
        <v>No Applicable Sustainable Materials</v>
      </c>
      <c r="Q322" s="68" t="str">
        <f>VLOOKUP(A322,'CARLY LOOKUP CHECK'!A:B,2,FALSE)</f>
        <v>N/A</v>
      </c>
      <c r="R322" s="16" t="s">
        <v>20</v>
      </c>
      <c r="S322" s="14" t="s">
        <v>281</v>
      </c>
      <c r="T322" s="14" t="s">
        <v>20</v>
      </c>
      <c r="U322" s="14" t="s">
        <v>20</v>
      </c>
      <c r="V322" s="16" t="str">
        <f>VLOOKUP(REMOVED!$F322,'Recycled Content'!$B$4:$H$67,2,FALSE)</f>
        <v>Packaging Contains at least 60% recycled material</v>
      </c>
      <c r="W322" s="16" t="str">
        <f>VLOOKUP(REMOVED!$F322,'Recycled Content'!$B$4:$H$67,4,FALSE)</f>
        <v>Packaging Contains at least 65% recycled material</v>
      </c>
      <c r="X322" s="16" t="str">
        <f>VLOOKUP(REMOVED!$F322,Recyclability!$B$4:$H$67,2,FALSE)</f>
        <v>Mostly Recyclable Packaging</v>
      </c>
      <c r="Y322" s="16" t="str">
        <f>VLOOKUP(REMOVED!$F322,Recyclability!$B$4:$H$67,4,FALSE)</f>
        <v>N/A</v>
      </c>
    </row>
    <row r="323" spans="1:25" s="13" customFormat="1" ht="32.25" hidden="1" customHeight="1" x14ac:dyDescent="0.75">
      <c r="A323" s="14" t="s">
        <v>5774</v>
      </c>
      <c r="B323" s="14" t="s">
        <v>6151</v>
      </c>
      <c r="C323" s="15" t="s">
        <v>2554</v>
      </c>
      <c r="D323" s="14" t="s">
        <v>5775</v>
      </c>
      <c r="E323" s="14" t="s">
        <v>42</v>
      </c>
      <c r="F323" s="14" t="str">
        <f>VLOOKUP(A323,'English Version'!C:H,6,FALSE)</f>
        <v>M Snow</v>
      </c>
      <c r="G323" s="65" t="e">
        <f>VLOOKUP(A323,'English Version'!C:I,7,FALSE)</f>
        <v>#REF!</v>
      </c>
      <c r="H323" s="68" t="s">
        <v>25</v>
      </c>
      <c r="I323" s="68" t="s">
        <v>25</v>
      </c>
      <c r="J323" s="68" t="s">
        <v>25</v>
      </c>
      <c r="K323" s="68" t="s">
        <v>25</v>
      </c>
      <c r="L323" s="68" t="b">
        <f t="shared" si="4"/>
        <v>1</v>
      </c>
      <c r="M323" s="68" t="s">
        <v>20</v>
      </c>
      <c r="N323" s="68" t="s">
        <v>20</v>
      </c>
      <c r="O323" s="68" t="s">
        <v>20</v>
      </c>
      <c r="P323" s="70" t="str">
        <f>VLOOKUP(A323,'Mollie-Attribute check'!A:O,15,FALSE)</f>
        <v>Recycled Content</v>
      </c>
      <c r="Q323" s="68" t="str">
        <f>VLOOKUP(A323,'CARLY LOOKUP CHECK'!A:B,2,FALSE)</f>
        <v>Product contains at least 15% Recycled Material</v>
      </c>
      <c r="R323" s="16" t="s">
        <v>20</v>
      </c>
      <c r="S323" s="14" t="s">
        <v>20</v>
      </c>
      <c r="T323" s="14" t="s">
        <v>20</v>
      </c>
      <c r="U323" s="14" t="s">
        <v>20</v>
      </c>
      <c r="V323" s="16" t="str">
        <f>VLOOKUP(REMOVED!$F323,'Recycled Content'!$B$4:$H$67,2,FALSE)</f>
        <v>Packaging Contains at least 60% recycled material</v>
      </c>
      <c r="W323" s="16" t="str">
        <f>VLOOKUP(REMOVED!$F323,'Recycled Content'!$B$4:$H$67,4,FALSE)</f>
        <v>Packaging Contains at least 65% recycled material</v>
      </c>
      <c r="X323" s="16" t="str">
        <f>VLOOKUP(REMOVED!$F323,Recyclability!$B$4:$H$67,2,FALSE)</f>
        <v>Mostly Recyclable Packaging</v>
      </c>
      <c r="Y323" s="16" t="str">
        <f>VLOOKUP(REMOVED!$F323,Recyclability!$B$4:$H$67,4,FALSE)</f>
        <v>N/A</v>
      </c>
    </row>
    <row r="324" spans="1:25" s="13" customFormat="1" ht="32.25" hidden="1" customHeight="1" x14ac:dyDescent="0.75">
      <c r="A324" s="14" t="s">
        <v>5777</v>
      </c>
      <c r="B324" s="14" t="e">
        <v>#N/A</v>
      </c>
      <c r="C324" s="15" t="s">
        <v>5778</v>
      </c>
      <c r="D324" s="14" t="e">
        <v>#N/A</v>
      </c>
      <c r="E324" s="14" t="s">
        <v>42</v>
      </c>
      <c r="F324" s="14" t="str">
        <f>VLOOKUP(A324,'English Version'!C:H,6,FALSE)</f>
        <v>M Snow</v>
      </c>
      <c r="G324" s="65" t="e">
        <f>VLOOKUP(A324,'English Version'!C:I,7,FALSE)</f>
        <v>#REF!</v>
      </c>
      <c r="H324" s="68" t="s">
        <v>25</v>
      </c>
      <c r="I324" s="68" t="s">
        <v>25</v>
      </c>
      <c r="J324" s="68" t="s">
        <v>25</v>
      </c>
      <c r="K324" s="68" t="s">
        <v>25</v>
      </c>
      <c r="L324" s="68" t="b">
        <f t="shared" ref="L324:L346" si="5">K324=J324</f>
        <v>1</v>
      </c>
      <c r="M324" s="68" t="s">
        <v>20</v>
      </c>
      <c r="N324" s="68" t="s">
        <v>20</v>
      </c>
      <c r="O324" s="68" t="s">
        <v>20</v>
      </c>
      <c r="P324" s="70" t="str">
        <f>VLOOKUP(A324,'Mollie-Attribute check'!A:O,15,FALSE)</f>
        <v>Recycled Content</v>
      </c>
      <c r="Q324" s="68" t="str">
        <f>VLOOKUP(A324,'CARLY LOOKUP CHECK'!A:B,2,FALSE)</f>
        <v>Product contains at least 15% Recycled Material</v>
      </c>
      <c r="R324" s="16" t="s">
        <v>20</v>
      </c>
      <c r="S324" s="14" t="s">
        <v>20</v>
      </c>
      <c r="T324" s="14" t="s">
        <v>20</v>
      </c>
      <c r="U324" s="14" t="s">
        <v>20</v>
      </c>
      <c r="V324" s="16" t="str">
        <f>VLOOKUP(REMOVED!$F324,'Recycled Content'!$B$4:$H$67,2,FALSE)</f>
        <v>Packaging Contains at least 60% recycled material</v>
      </c>
      <c r="W324" s="16" t="str">
        <f>VLOOKUP(REMOVED!$F324,'Recycled Content'!$B$4:$H$67,4,FALSE)</f>
        <v>Packaging Contains at least 65% recycled material</v>
      </c>
      <c r="X324" s="16" t="str">
        <f>VLOOKUP(REMOVED!$F324,Recyclability!$B$4:$H$67,2,FALSE)</f>
        <v>Mostly Recyclable Packaging</v>
      </c>
      <c r="Y324" s="16" t="str">
        <f>VLOOKUP(REMOVED!$F324,Recyclability!$B$4:$H$67,4,FALSE)</f>
        <v>N/A</v>
      </c>
    </row>
    <row r="325" spans="1:25" s="13" customFormat="1" ht="32.25" hidden="1" customHeight="1" x14ac:dyDescent="0.75">
      <c r="A325" s="14" t="s">
        <v>5779</v>
      </c>
      <c r="B325" s="14" t="s">
        <v>6152</v>
      </c>
      <c r="C325" s="15" t="s">
        <v>2578</v>
      </c>
      <c r="D325" s="14" t="s">
        <v>2579</v>
      </c>
      <c r="E325" s="14" t="s">
        <v>42</v>
      </c>
      <c r="F325" s="14" t="str">
        <f>VLOOKUP(A325,'English Version'!C:H,6,FALSE)</f>
        <v>M Snow</v>
      </c>
      <c r="G325" s="65" t="e">
        <f>VLOOKUP(A325,'English Version'!C:I,7,FALSE)</f>
        <v>#REF!</v>
      </c>
      <c r="H325" s="68" t="s">
        <v>25</v>
      </c>
      <c r="I325" s="68" t="s">
        <v>25</v>
      </c>
      <c r="J325" s="68" t="s">
        <v>25</v>
      </c>
      <c r="K325" s="68" t="s">
        <v>25</v>
      </c>
      <c r="L325" s="68" t="b">
        <f t="shared" si="5"/>
        <v>1</v>
      </c>
      <c r="M325" s="68" t="s">
        <v>20</v>
      </c>
      <c r="N325" s="68" t="s">
        <v>20</v>
      </c>
      <c r="O325" s="68" t="s">
        <v>20</v>
      </c>
      <c r="P325" s="70" t="str">
        <f>VLOOKUP(A325,'Mollie-Attribute check'!A:O,15,FALSE)</f>
        <v>No Applicable Sustainable Materials</v>
      </c>
      <c r="Q325" s="68" t="str">
        <f>VLOOKUP(A325,'CARLY LOOKUP CHECK'!A:B,2,FALSE)</f>
        <v>N/A</v>
      </c>
      <c r="R325" s="16" t="s">
        <v>20</v>
      </c>
      <c r="S325" s="14" t="s">
        <v>281</v>
      </c>
      <c r="T325" s="14" t="s">
        <v>20</v>
      </c>
      <c r="U325" s="14" t="s">
        <v>20</v>
      </c>
      <c r="V325" s="16" t="str">
        <f>VLOOKUP(REMOVED!$F325,'Recycled Content'!$B$4:$H$67,2,FALSE)</f>
        <v>Packaging Contains at least 60% recycled material</v>
      </c>
      <c r="W325" s="16" t="str">
        <f>VLOOKUP(REMOVED!$F325,'Recycled Content'!$B$4:$H$67,4,FALSE)</f>
        <v>Packaging Contains at least 65% recycled material</v>
      </c>
      <c r="X325" s="16" t="str">
        <f>VLOOKUP(REMOVED!$F325,Recyclability!$B$4:$H$67,2,FALSE)</f>
        <v>Mostly Recyclable Packaging</v>
      </c>
      <c r="Y325" s="16" t="str">
        <f>VLOOKUP(REMOVED!$F325,Recyclability!$B$4:$H$67,4,FALSE)</f>
        <v>N/A</v>
      </c>
    </row>
    <row r="326" spans="1:25" s="13" customFormat="1" ht="32.25" hidden="1" customHeight="1" x14ac:dyDescent="0.75">
      <c r="A326" s="14" t="s">
        <v>5780</v>
      </c>
      <c r="B326" s="14" t="s">
        <v>6153</v>
      </c>
      <c r="C326" s="15" t="s">
        <v>2574</v>
      </c>
      <c r="D326" s="14" t="s">
        <v>2575</v>
      </c>
      <c r="E326" s="14" t="s">
        <v>42</v>
      </c>
      <c r="F326" s="14" t="str">
        <f>VLOOKUP(A326,'English Version'!C:H,6,FALSE)</f>
        <v>M Snow</v>
      </c>
      <c r="G326" s="65" t="e">
        <f>VLOOKUP(A326,'English Version'!C:I,7,FALSE)</f>
        <v>#REF!</v>
      </c>
      <c r="H326" s="68" t="s">
        <v>966</v>
      </c>
      <c r="I326" s="68" t="s">
        <v>966</v>
      </c>
      <c r="J326" s="68" t="s">
        <v>966</v>
      </c>
      <c r="K326" s="68" t="s">
        <v>966</v>
      </c>
      <c r="L326" s="68" t="b">
        <f t="shared" si="5"/>
        <v>1</v>
      </c>
      <c r="M326" s="68" t="s">
        <v>20</v>
      </c>
      <c r="N326" s="68" t="s">
        <v>20</v>
      </c>
      <c r="O326" s="68" t="s">
        <v>20</v>
      </c>
      <c r="P326" s="70" t="str">
        <f>VLOOKUP(A326,'Mollie-Attribute check'!A:O,15,FALSE)</f>
        <v>Recycled Content</v>
      </c>
      <c r="Q326" s="68" t="str">
        <f>VLOOKUP(A326,'CARLY LOOKUP CHECK'!A:B,2,FALSE)</f>
        <v>Product contains at least 15% Recycled Material</v>
      </c>
      <c r="R326" s="16" t="s">
        <v>20</v>
      </c>
      <c r="S326" s="14" t="s">
        <v>20</v>
      </c>
      <c r="T326" s="14" t="s">
        <v>20</v>
      </c>
      <c r="U326" s="14" t="s">
        <v>20</v>
      </c>
      <c r="V326" s="16" t="str">
        <f>VLOOKUP(REMOVED!$F326,'Recycled Content'!$B$4:$H$67,2,FALSE)</f>
        <v>Packaging Contains at least 60% recycled material</v>
      </c>
      <c r="W326" s="16" t="str">
        <f>VLOOKUP(REMOVED!$F326,'Recycled Content'!$B$4:$H$67,4,FALSE)</f>
        <v>Packaging Contains at least 65% recycled material</v>
      </c>
      <c r="X326" s="16" t="str">
        <f>VLOOKUP(REMOVED!$F326,Recyclability!$B$4:$H$67,2,FALSE)</f>
        <v>Mostly Recyclable Packaging</v>
      </c>
      <c r="Y326" s="16" t="str">
        <f>VLOOKUP(REMOVED!$F326,Recyclability!$B$4:$H$67,4,FALSE)</f>
        <v>N/A</v>
      </c>
    </row>
    <row r="327" spans="1:25" s="13" customFormat="1" ht="32.25" hidden="1" customHeight="1" x14ac:dyDescent="0.75">
      <c r="A327" s="14" t="s">
        <v>5781</v>
      </c>
      <c r="B327" s="14" t="s">
        <v>6154</v>
      </c>
      <c r="C327" s="15" t="s">
        <v>2544</v>
      </c>
      <c r="D327" s="14" t="s">
        <v>5782</v>
      </c>
      <c r="E327" s="14" t="s">
        <v>42</v>
      </c>
      <c r="F327" s="14" t="str">
        <f>VLOOKUP(A327,'English Version'!C:H,6,FALSE)</f>
        <v>M Snow</v>
      </c>
      <c r="G327" s="65" t="e">
        <f>VLOOKUP(A327,'English Version'!C:I,7,FALSE)</f>
        <v>#REF!</v>
      </c>
      <c r="H327" s="68" t="s">
        <v>25</v>
      </c>
      <c r="I327" s="68" t="s">
        <v>25</v>
      </c>
      <c r="J327" s="68" t="s">
        <v>25</v>
      </c>
      <c r="K327" s="68" t="s">
        <v>25</v>
      </c>
      <c r="L327" s="68" t="b">
        <f t="shared" si="5"/>
        <v>1</v>
      </c>
      <c r="M327" s="68" t="s">
        <v>20</v>
      </c>
      <c r="N327" s="68" t="s">
        <v>20</v>
      </c>
      <c r="O327" s="68" t="s">
        <v>20</v>
      </c>
      <c r="P327" s="70" t="str">
        <f>VLOOKUP(A327,'Mollie-Attribute check'!A:O,15,FALSE)</f>
        <v>Recycled Content</v>
      </c>
      <c r="Q327" s="68" t="str">
        <f>VLOOKUP(A327,'CARLY LOOKUP CHECK'!A:B,2,FALSE)</f>
        <v>Product contains at least 15% Recycled Material</v>
      </c>
      <c r="R327" s="16" t="s">
        <v>20</v>
      </c>
      <c r="S327" s="14" t="s">
        <v>20</v>
      </c>
      <c r="T327" s="14" t="s">
        <v>20</v>
      </c>
      <c r="U327" s="14" t="s">
        <v>20</v>
      </c>
      <c r="V327" s="16" t="str">
        <f>VLOOKUP(REMOVED!$F327,'Recycled Content'!$B$4:$H$67,2,FALSE)</f>
        <v>Packaging Contains at least 60% recycled material</v>
      </c>
      <c r="W327" s="16" t="str">
        <f>VLOOKUP(REMOVED!$F327,'Recycled Content'!$B$4:$H$67,4,FALSE)</f>
        <v>Packaging Contains at least 65% recycled material</v>
      </c>
      <c r="X327" s="16" t="str">
        <f>VLOOKUP(REMOVED!$F327,Recyclability!$B$4:$H$67,2,FALSE)</f>
        <v>Mostly Recyclable Packaging</v>
      </c>
      <c r="Y327" s="16" t="str">
        <f>VLOOKUP(REMOVED!$F327,Recyclability!$B$4:$H$67,4,FALSE)</f>
        <v>N/A</v>
      </c>
    </row>
    <row r="328" spans="1:25" s="13" customFormat="1" ht="32.25" hidden="1" customHeight="1" x14ac:dyDescent="0.75">
      <c r="A328" s="14" t="s">
        <v>5783</v>
      </c>
      <c r="B328" s="14" t="s">
        <v>6155</v>
      </c>
      <c r="C328" s="15" t="s">
        <v>2570</v>
      </c>
      <c r="D328" s="14" t="s">
        <v>2571</v>
      </c>
      <c r="E328" s="14" t="s">
        <v>42</v>
      </c>
      <c r="F328" s="14" t="str">
        <f>VLOOKUP(A328,'English Version'!C:H,6,FALSE)</f>
        <v>M Snow</v>
      </c>
      <c r="G328" s="65" t="e">
        <f>VLOOKUP(A328,'English Version'!C:I,7,FALSE)</f>
        <v>#REF!</v>
      </c>
      <c r="H328" s="68" t="s">
        <v>25</v>
      </c>
      <c r="I328" s="68" t="s">
        <v>25</v>
      </c>
      <c r="J328" s="68" t="s">
        <v>25</v>
      </c>
      <c r="K328" s="68" t="s">
        <v>25</v>
      </c>
      <c r="L328" s="68" t="b">
        <f t="shared" si="5"/>
        <v>1</v>
      </c>
      <c r="M328" s="68" t="s">
        <v>20</v>
      </c>
      <c r="N328" s="68" t="s">
        <v>20</v>
      </c>
      <c r="O328" s="68" t="s">
        <v>20</v>
      </c>
      <c r="P328" s="70" t="str">
        <f>VLOOKUP(A328,'Mollie-Attribute check'!A:O,15,FALSE)</f>
        <v>Recycled Content</v>
      </c>
      <c r="Q328" s="68" t="str">
        <f>VLOOKUP(A328,'CARLY LOOKUP CHECK'!A:B,2,FALSE)</f>
        <v>Product contains at least 15% Recycled Material</v>
      </c>
      <c r="R328" s="16" t="s">
        <v>20</v>
      </c>
      <c r="S328" s="14" t="s">
        <v>20</v>
      </c>
      <c r="T328" s="14" t="s">
        <v>20</v>
      </c>
      <c r="U328" s="14" t="s">
        <v>20</v>
      </c>
      <c r="V328" s="16" t="str">
        <f>VLOOKUP(REMOVED!$F328,'Recycled Content'!$B$4:$H$67,2,FALSE)</f>
        <v>Packaging Contains at least 60% recycled material</v>
      </c>
      <c r="W328" s="16" t="str">
        <f>VLOOKUP(REMOVED!$F328,'Recycled Content'!$B$4:$H$67,4,FALSE)</f>
        <v>Packaging Contains at least 65% recycled material</v>
      </c>
      <c r="X328" s="16" t="str">
        <f>VLOOKUP(REMOVED!$F328,Recyclability!$B$4:$H$67,2,FALSE)</f>
        <v>Mostly Recyclable Packaging</v>
      </c>
      <c r="Y328" s="16" t="str">
        <f>VLOOKUP(REMOVED!$F328,Recyclability!$B$4:$H$67,4,FALSE)</f>
        <v>N/A</v>
      </c>
    </row>
    <row r="329" spans="1:25" s="13" customFormat="1" ht="32.25" hidden="1" customHeight="1" x14ac:dyDescent="0.75">
      <c r="A329" s="14" t="s">
        <v>5785</v>
      </c>
      <c r="B329" s="14" t="e">
        <v>#N/A</v>
      </c>
      <c r="C329" s="15" t="s">
        <v>5786</v>
      </c>
      <c r="D329" s="14" t="e">
        <v>#N/A</v>
      </c>
      <c r="E329" s="14" t="s">
        <v>42</v>
      </c>
      <c r="F329" s="14" t="str">
        <f>VLOOKUP(A329,'English Version'!C:H,6,FALSE)</f>
        <v>M Snow</v>
      </c>
      <c r="G329" s="65" t="e">
        <f>VLOOKUP(A329,'English Version'!C:I,7,FALSE)</f>
        <v>#REF!</v>
      </c>
      <c r="H329" s="68" t="s">
        <v>25</v>
      </c>
      <c r="I329" s="68" t="s">
        <v>25</v>
      </c>
      <c r="J329" s="68" t="s">
        <v>25</v>
      </c>
      <c r="K329" s="68" t="s">
        <v>25</v>
      </c>
      <c r="L329" s="68" t="b">
        <f t="shared" si="5"/>
        <v>1</v>
      </c>
      <c r="M329" s="68" t="s">
        <v>20</v>
      </c>
      <c r="N329" s="68" t="s">
        <v>20</v>
      </c>
      <c r="O329" s="68" t="s">
        <v>20</v>
      </c>
      <c r="P329" s="70" t="str">
        <f>VLOOKUP(A329,'Mollie-Attribute check'!A:O,15,FALSE)</f>
        <v>Recycled Content</v>
      </c>
      <c r="Q329" s="68" t="str">
        <f>VLOOKUP(A329,'CARLY LOOKUP CHECK'!A:B,2,FALSE)</f>
        <v>Product contains at least 15% Recycled Material</v>
      </c>
      <c r="R329" s="16" t="s">
        <v>20</v>
      </c>
      <c r="S329" s="14" t="s">
        <v>20</v>
      </c>
      <c r="T329" s="14" t="s">
        <v>20</v>
      </c>
      <c r="U329" s="14" t="s">
        <v>20</v>
      </c>
      <c r="V329" s="16" t="str">
        <f>VLOOKUP(REMOVED!$F329,'Recycled Content'!$B$4:$H$67,2,FALSE)</f>
        <v>Packaging Contains at least 60% recycled material</v>
      </c>
      <c r="W329" s="16" t="str">
        <f>VLOOKUP(REMOVED!$F329,'Recycled Content'!$B$4:$H$67,4,FALSE)</f>
        <v>Packaging Contains at least 65% recycled material</v>
      </c>
      <c r="X329" s="16" t="str">
        <f>VLOOKUP(REMOVED!$F329,Recyclability!$B$4:$H$67,2,FALSE)</f>
        <v>Mostly Recyclable Packaging</v>
      </c>
      <c r="Y329" s="16" t="str">
        <f>VLOOKUP(REMOVED!$F329,Recyclability!$B$4:$H$67,4,FALSE)</f>
        <v>N/A</v>
      </c>
    </row>
    <row r="330" spans="1:25" s="13" customFormat="1" ht="32.25" hidden="1" customHeight="1" x14ac:dyDescent="0.75">
      <c r="A330" s="14" t="s">
        <v>5787</v>
      </c>
      <c r="B330" s="14" t="s">
        <v>6156</v>
      </c>
      <c r="C330" s="15" t="s">
        <v>5788</v>
      </c>
      <c r="D330" s="14" t="s">
        <v>5789</v>
      </c>
      <c r="E330" s="14" t="s">
        <v>42</v>
      </c>
      <c r="F330" s="14" t="str">
        <f>VLOOKUP(A330,'English Version'!C:H,6,FALSE)</f>
        <v>M Snow</v>
      </c>
      <c r="G330" s="65" t="e">
        <f>VLOOKUP(A330,'English Version'!C:I,7,FALSE)</f>
        <v>#REF!</v>
      </c>
      <c r="H330" s="68" t="s">
        <v>25</v>
      </c>
      <c r="I330" s="68" t="s">
        <v>25</v>
      </c>
      <c r="J330" s="68" t="s">
        <v>25</v>
      </c>
      <c r="K330" s="68" t="s">
        <v>25</v>
      </c>
      <c r="L330" s="68" t="b">
        <f t="shared" si="5"/>
        <v>1</v>
      </c>
      <c r="M330" s="68" t="s">
        <v>20</v>
      </c>
      <c r="N330" s="68" t="s">
        <v>20</v>
      </c>
      <c r="O330" s="68" t="s">
        <v>20</v>
      </c>
      <c r="P330" s="70" t="str">
        <f>VLOOKUP(A330,'Mollie-Attribute check'!A:O,15,FALSE)</f>
        <v>Recycled Content</v>
      </c>
      <c r="Q330" s="68" t="str">
        <f>VLOOKUP(A330,'CARLY LOOKUP CHECK'!A:B,2,FALSE)</f>
        <v>Product contains at least 15% Recycled Material</v>
      </c>
      <c r="R330" s="16" t="s">
        <v>20</v>
      </c>
      <c r="S330" s="14" t="s">
        <v>20</v>
      </c>
      <c r="T330" s="14" t="s">
        <v>20</v>
      </c>
      <c r="U330" s="14" t="s">
        <v>20</v>
      </c>
      <c r="V330" s="16" t="str">
        <f>VLOOKUP(REMOVED!$F330,'Recycled Content'!$B$4:$H$67,2,FALSE)</f>
        <v>Packaging Contains at least 60% recycled material</v>
      </c>
      <c r="W330" s="16" t="str">
        <f>VLOOKUP(REMOVED!$F330,'Recycled Content'!$B$4:$H$67,4,FALSE)</f>
        <v>Packaging Contains at least 65% recycled material</v>
      </c>
      <c r="X330" s="16" t="str">
        <f>VLOOKUP(REMOVED!$F330,Recyclability!$B$4:$H$67,2,FALSE)</f>
        <v>Mostly Recyclable Packaging</v>
      </c>
      <c r="Y330" s="16" t="str">
        <f>VLOOKUP(REMOVED!$F330,Recyclability!$B$4:$H$67,4,FALSE)</f>
        <v>N/A</v>
      </c>
    </row>
    <row r="331" spans="1:25" s="13" customFormat="1" ht="32.25" hidden="1" customHeight="1" x14ac:dyDescent="0.75">
      <c r="A331" s="14" t="s">
        <v>5790</v>
      </c>
      <c r="B331" s="14" t="s">
        <v>6157</v>
      </c>
      <c r="C331" s="15" t="s">
        <v>5791</v>
      </c>
      <c r="D331" s="14" t="s">
        <v>5792</v>
      </c>
      <c r="E331" s="14" t="s">
        <v>42</v>
      </c>
      <c r="F331" s="14" t="str">
        <f>VLOOKUP(A331,'English Version'!C:H,6,FALSE)</f>
        <v>M Snow</v>
      </c>
      <c r="G331" s="65" t="e">
        <f>VLOOKUP(A331,'English Version'!C:I,7,FALSE)</f>
        <v>#REF!</v>
      </c>
      <c r="H331" s="68" t="s">
        <v>25</v>
      </c>
      <c r="I331" s="68" t="s">
        <v>25</v>
      </c>
      <c r="J331" s="68" t="s">
        <v>25</v>
      </c>
      <c r="K331" s="68" t="s">
        <v>25</v>
      </c>
      <c r="L331" s="68" t="b">
        <f t="shared" si="5"/>
        <v>1</v>
      </c>
      <c r="M331" s="68" t="s">
        <v>20</v>
      </c>
      <c r="N331" s="68" t="s">
        <v>20</v>
      </c>
      <c r="O331" s="68" t="s">
        <v>20</v>
      </c>
      <c r="P331" s="70" t="str">
        <f>VLOOKUP(A331,'Mollie-Attribute check'!A:O,15,FALSE)</f>
        <v>Recycled Content</v>
      </c>
      <c r="Q331" s="68" t="str">
        <f>VLOOKUP(A331,'CARLY LOOKUP CHECK'!A:B,2,FALSE)</f>
        <v>Product contains at least 15% Recycled Material</v>
      </c>
      <c r="R331" s="16" t="s">
        <v>20</v>
      </c>
      <c r="S331" s="14" t="s">
        <v>20</v>
      </c>
      <c r="T331" s="14" t="s">
        <v>20</v>
      </c>
      <c r="U331" s="14" t="s">
        <v>20</v>
      </c>
      <c r="V331" s="16" t="str">
        <f>VLOOKUP(REMOVED!$F331,'Recycled Content'!$B$4:$H$67,2,FALSE)</f>
        <v>Packaging Contains at least 60% recycled material</v>
      </c>
      <c r="W331" s="16" t="str">
        <f>VLOOKUP(REMOVED!$F331,'Recycled Content'!$B$4:$H$67,4,FALSE)</f>
        <v>Packaging Contains at least 65% recycled material</v>
      </c>
      <c r="X331" s="16" t="str">
        <f>VLOOKUP(REMOVED!$F331,Recyclability!$B$4:$H$67,2,FALSE)</f>
        <v>Mostly Recyclable Packaging</v>
      </c>
      <c r="Y331" s="16" t="str">
        <f>VLOOKUP(REMOVED!$F331,Recyclability!$B$4:$H$67,4,FALSE)</f>
        <v>N/A</v>
      </c>
    </row>
    <row r="332" spans="1:25" s="13" customFormat="1" ht="32.25" hidden="1" customHeight="1" x14ac:dyDescent="0.75">
      <c r="A332" s="14" t="s">
        <v>5793</v>
      </c>
      <c r="B332" s="14" t="s">
        <v>6158</v>
      </c>
      <c r="C332" s="15" t="s">
        <v>2558</v>
      </c>
      <c r="D332" s="14" t="s">
        <v>2559</v>
      </c>
      <c r="E332" s="14" t="s">
        <v>42</v>
      </c>
      <c r="F332" s="14" t="str">
        <f>VLOOKUP(A332,'English Version'!C:H,6,FALSE)</f>
        <v>M Snow</v>
      </c>
      <c r="G332" s="65" t="e">
        <f>VLOOKUP(A332,'English Version'!C:I,7,FALSE)</f>
        <v>#REF!</v>
      </c>
      <c r="H332" s="68" t="s">
        <v>25</v>
      </c>
      <c r="I332" s="68" t="s">
        <v>25</v>
      </c>
      <c r="J332" s="68" t="s">
        <v>25</v>
      </c>
      <c r="K332" s="68" t="s">
        <v>25</v>
      </c>
      <c r="L332" s="68" t="b">
        <f t="shared" si="5"/>
        <v>1</v>
      </c>
      <c r="M332" s="68" t="s">
        <v>20</v>
      </c>
      <c r="N332" s="68" t="s">
        <v>20</v>
      </c>
      <c r="O332" s="68" t="s">
        <v>20</v>
      </c>
      <c r="P332" s="70" t="str">
        <f>VLOOKUP(A332,'Mollie-Attribute check'!A:O,15,FALSE)</f>
        <v>Recycled Content</v>
      </c>
      <c r="Q332" s="68" t="str">
        <f>VLOOKUP(A332,'CARLY LOOKUP CHECK'!A:B,2,FALSE)</f>
        <v>Product contains at least 15% Recycled Material</v>
      </c>
      <c r="R332" s="16" t="s">
        <v>20</v>
      </c>
      <c r="S332" s="14" t="s">
        <v>20</v>
      </c>
      <c r="T332" s="14" t="s">
        <v>20</v>
      </c>
      <c r="U332" s="14" t="s">
        <v>20</v>
      </c>
      <c r="V332" s="16" t="str">
        <f>VLOOKUP(REMOVED!$F332,'Recycled Content'!$B$4:$H$67,2,FALSE)</f>
        <v>Packaging Contains at least 60% recycled material</v>
      </c>
      <c r="W332" s="16" t="str">
        <f>VLOOKUP(REMOVED!$F332,'Recycled Content'!$B$4:$H$67,4,FALSE)</f>
        <v>Packaging Contains at least 65% recycled material</v>
      </c>
      <c r="X332" s="16" t="str">
        <f>VLOOKUP(REMOVED!$F332,Recyclability!$B$4:$H$67,2,FALSE)</f>
        <v>Mostly Recyclable Packaging</v>
      </c>
      <c r="Y332" s="16" t="str">
        <f>VLOOKUP(REMOVED!$F332,Recyclability!$B$4:$H$67,4,FALSE)</f>
        <v>N/A</v>
      </c>
    </row>
    <row r="333" spans="1:25" s="13" customFormat="1" ht="32.25" hidden="1" customHeight="1" x14ac:dyDescent="0.75">
      <c r="A333" s="14" t="s">
        <v>5794</v>
      </c>
      <c r="B333" s="14" t="s">
        <v>6159</v>
      </c>
      <c r="C333" s="15" t="s">
        <v>5795</v>
      </c>
      <c r="D333" s="14" t="s">
        <v>5796</v>
      </c>
      <c r="E333" s="14" t="s">
        <v>42</v>
      </c>
      <c r="F333" s="14" t="str">
        <f>VLOOKUP(A333,'English Version'!C:H,6,FALSE)</f>
        <v>M Snow</v>
      </c>
      <c r="G333" s="65" t="e">
        <f>VLOOKUP(A333,'English Version'!C:I,7,FALSE)</f>
        <v>#REF!</v>
      </c>
      <c r="H333" s="68" t="s">
        <v>25</v>
      </c>
      <c r="I333" s="68" t="s">
        <v>25</v>
      </c>
      <c r="J333" s="68" t="s">
        <v>25</v>
      </c>
      <c r="K333" s="68" t="s">
        <v>25</v>
      </c>
      <c r="L333" s="68" t="b">
        <f t="shared" si="5"/>
        <v>1</v>
      </c>
      <c r="M333" s="68" t="s">
        <v>20</v>
      </c>
      <c r="N333" s="68" t="s">
        <v>20</v>
      </c>
      <c r="O333" s="68" t="s">
        <v>20</v>
      </c>
      <c r="P333" s="70" t="str">
        <f>VLOOKUP(A333,'Mollie-Attribute check'!A:O,15,FALSE)</f>
        <v>Recycled Content</v>
      </c>
      <c r="Q333" s="68" t="str">
        <f>VLOOKUP(A333,'CARLY LOOKUP CHECK'!A:B,2,FALSE)</f>
        <v>Product contains at least 15% Recycled Material</v>
      </c>
      <c r="R333" s="16" t="s">
        <v>20</v>
      </c>
      <c r="S333" s="14" t="s">
        <v>20</v>
      </c>
      <c r="T333" s="14" t="s">
        <v>20</v>
      </c>
      <c r="U333" s="14" t="s">
        <v>20</v>
      </c>
      <c r="V333" s="16" t="str">
        <f>VLOOKUP(REMOVED!$F333,'Recycled Content'!$B$4:$H$67,2,FALSE)</f>
        <v>Packaging Contains at least 60% recycled material</v>
      </c>
      <c r="W333" s="16" t="str">
        <f>VLOOKUP(REMOVED!$F333,'Recycled Content'!$B$4:$H$67,4,FALSE)</f>
        <v>Packaging Contains at least 65% recycled material</v>
      </c>
      <c r="X333" s="16" t="str">
        <f>VLOOKUP(REMOVED!$F333,Recyclability!$B$4:$H$67,2,FALSE)</f>
        <v>Mostly Recyclable Packaging</v>
      </c>
      <c r="Y333" s="16" t="str">
        <f>VLOOKUP(REMOVED!$F333,Recyclability!$B$4:$H$67,4,FALSE)</f>
        <v>N/A</v>
      </c>
    </row>
    <row r="334" spans="1:25" s="13" customFormat="1" ht="32.25" hidden="1" customHeight="1" x14ac:dyDescent="0.75">
      <c r="A334" s="14" t="s">
        <v>5797</v>
      </c>
      <c r="B334" s="14" t="s">
        <v>6160</v>
      </c>
      <c r="C334" s="15" t="s">
        <v>2586</v>
      </c>
      <c r="D334" s="14" t="s">
        <v>5798</v>
      </c>
      <c r="E334" s="14" t="s">
        <v>42</v>
      </c>
      <c r="F334" s="14" t="str">
        <f>VLOOKUP(A334,'English Version'!C:H,6,FALSE)</f>
        <v>M Snow</v>
      </c>
      <c r="G334" s="65" t="e">
        <f>VLOOKUP(A334,'English Version'!C:I,7,FALSE)</f>
        <v>#REF!</v>
      </c>
      <c r="H334" s="68" t="s">
        <v>298</v>
      </c>
      <c r="I334" s="68" t="s">
        <v>298</v>
      </c>
      <c r="J334" s="68" t="s">
        <v>298</v>
      </c>
      <c r="K334" s="68" t="s">
        <v>298</v>
      </c>
      <c r="L334" s="68" t="b">
        <f t="shared" si="5"/>
        <v>1</v>
      </c>
      <c r="M334" s="68" t="s">
        <v>20</v>
      </c>
      <c r="N334" s="68" t="s">
        <v>20</v>
      </c>
      <c r="O334" s="68" t="s">
        <v>20</v>
      </c>
      <c r="P334" s="70" t="str">
        <f>VLOOKUP(A334,'Mollie-Attribute check'!A:O,15,FALSE)</f>
        <v>No Applicable Sustainable Materials</v>
      </c>
      <c r="Q334" s="68" t="str">
        <f>VLOOKUP(A334,'CARLY LOOKUP CHECK'!A:B,2,FALSE)</f>
        <v>N/A</v>
      </c>
      <c r="R334" s="16" t="s">
        <v>20</v>
      </c>
      <c r="S334" s="14" t="s">
        <v>281</v>
      </c>
      <c r="T334" s="14" t="s">
        <v>20</v>
      </c>
      <c r="U334" s="14" t="s">
        <v>20</v>
      </c>
      <c r="V334" s="16" t="str">
        <f>VLOOKUP(REMOVED!$F334,'Recycled Content'!$B$4:$H$67,2,FALSE)</f>
        <v>Packaging Contains at least 60% recycled material</v>
      </c>
      <c r="W334" s="16" t="str">
        <f>VLOOKUP(REMOVED!$F334,'Recycled Content'!$B$4:$H$67,4,FALSE)</f>
        <v>Packaging Contains at least 65% recycled material</v>
      </c>
      <c r="X334" s="16" t="str">
        <f>VLOOKUP(REMOVED!$F334,Recyclability!$B$4:$H$67,2,FALSE)</f>
        <v>Mostly Recyclable Packaging</v>
      </c>
      <c r="Y334" s="16" t="str">
        <f>VLOOKUP(REMOVED!$F334,Recyclability!$B$4:$H$67,4,FALSE)</f>
        <v>N/A</v>
      </c>
    </row>
    <row r="335" spans="1:25" s="13" customFormat="1" ht="32.25" hidden="1" customHeight="1" x14ac:dyDescent="0.75">
      <c r="A335" s="14" t="s">
        <v>5800</v>
      </c>
      <c r="B335" s="14" t="s">
        <v>6161</v>
      </c>
      <c r="C335" s="15" t="s">
        <v>5801</v>
      </c>
      <c r="D335" s="14" t="s">
        <v>5802</v>
      </c>
      <c r="E335" s="14" t="s">
        <v>42</v>
      </c>
      <c r="F335" s="14" t="str">
        <f>VLOOKUP(A335,'English Version'!C:H,6,FALSE)</f>
        <v>M Snow</v>
      </c>
      <c r="G335" s="65" t="e">
        <f>VLOOKUP(A335,'English Version'!C:I,7,FALSE)</f>
        <v>#REF!</v>
      </c>
      <c r="H335" s="68" t="s">
        <v>25</v>
      </c>
      <c r="I335" s="68" t="s">
        <v>25</v>
      </c>
      <c r="J335" s="68" t="s">
        <v>25</v>
      </c>
      <c r="K335" s="68" t="s">
        <v>25</v>
      </c>
      <c r="L335" s="68" t="b">
        <f t="shared" si="5"/>
        <v>1</v>
      </c>
      <c r="M335" s="68" t="s">
        <v>20</v>
      </c>
      <c r="N335" s="68" t="s">
        <v>20</v>
      </c>
      <c r="O335" s="68" t="s">
        <v>20</v>
      </c>
      <c r="P335" s="70" t="str">
        <f>VLOOKUP(A335,'Mollie-Attribute check'!A:O,15,FALSE)</f>
        <v>No Applicable Sustainable Materials</v>
      </c>
      <c r="Q335" s="68" t="str">
        <f>VLOOKUP(A335,'CARLY LOOKUP CHECK'!A:B,2,FALSE)</f>
        <v>N/A</v>
      </c>
      <c r="R335" s="16" t="s">
        <v>20</v>
      </c>
      <c r="S335" s="14" t="s">
        <v>281</v>
      </c>
      <c r="T335" s="14" t="s">
        <v>20</v>
      </c>
      <c r="U335" s="14" t="s">
        <v>20</v>
      </c>
      <c r="V335" s="16" t="str">
        <f>VLOOKUP(REMOVED!$F335,'Recycled Content'!$B$4:$H$67,2,FALSE)</f>
        <v>Packaging Contains at least 60% recycled material</v>
      </c>
      <c r="W335" s="16" t="str">
        <f>VLOOKUP(REMOVED!$F335,'Recycled Content'!$B$4:$H$67,4,FALSE)</f>
        <v>Packaging Contains at least 65% recycled material</v>
      </c>
      <c r="X335" s="16" t="str">
        <f>VLOOKUP(REMOVED!$F335,Recyclability!$B$4:$H$67,2,FALSE)</f>
        <v>Mostly Recyclable Packaging</v>
      </c>
      <c r="Y335" s="16" t="str">
        <f>VLOOKUP(REMOVED!$F335,Recyclability!$B$4:$H$67,4,FALSE)</f>
        <v>N/A</v>
      </c>
    </row>
    <row r="336" spans="1:25" s="13" customFormat="1" ht="32.25" hidden="1" customHeight="1" x14ac:dyDescent="0.75">
      <c r="A336" s="14" t="s">
        <v>5803</v>
      </c>
      <c r="B336" s="14" t="e">
        <v>#N/A</v>
      </c>
      <c r="C336" s="15" t="s">
        <v>2634</v>
      </c>
      <c r="D336" s="14" t="e">
        <v>#N/A</v>
      </c>
      <c r="E336" s="14" t="s">
        <v>42</v>
      </c>
      <c r="F336" s="14" t="str">
        <f>VLOOKUP(A336,'English Version'!C:H,6,FALSE)</f>
        <v>M Sport</v>
      </c>
      <c r="G336" s="65" t="e">
        <f>VLOOKUP(A336,'English Version'!C:I,7,FALSE)</f>
        <v>#REF!</v>
      </c>
      <c r="H336" s="68" t="s">
        <v>966</v>
      </c>
      <c r="I336" s="68" t="s">
        <v>966</v>
      </c>
      <c r="J336" s="68" t="s">
        <v>966</v>
      </c>
      <c r="K336" s="68" t="s">
        <v>966</v>
      </c>
      <c r="L336" s="68" t="b">
        <f t="shared" si="5"/>
        <v>1</v>
      </c>
      <c r="M336" s="68" t="s">
        <v>20</v>
      </c>
      <c r="N336" s="68" t="s">
        <v>20</v>
      </c>
      <c r="O336" s="68" t="s">
        <v>20</v>
      </c>
      <c r="P336" s="70" t="str">
        <f>VLOOKUP(A336,'Mollie-Attribute check'!A:O,15,FALSE)</f>
        <v>No Applicable Sustainable Materials</v>
      </c>
      <c r="Q336" s="68" t="str">
        <f>VLOOKUP(A336,'CARLY LOOKUP CHECK'!A:B,2,FALSE)</f>
        <v>N/A</v>
      </c>
      <c r="R336" s="16" t="s">
        <v>20</v>
      </c>
      <c r="S336" s="14" t="s">
        <v>281</v>
      </c>
      <c r="T336" s="14" t="s">
        <v>20</v>
      </c>
      <c r="U336" s="14" t="s">
        <v>20</v>
      </c>
      <c r="V336" s="16" t="str">
        <f>VLOOKUP(REMOVED!$F336,'Recycled Content'!$B$4:$H$67,2,FALSE)</f>
        <v>Packaging Contains at least 60% recycled material</v>
      </c>
      <c r="W336" s="16" t="str">
        <f>VLOOKUP(REMOVED!$F336,'Recycled Content'!$B$4:$H$67,4,FALSE)</f>
        <v>Packaging Contains at least 65% recycled material</v>
      </c>
      <c r="X336" s="16" t="str">
        <f>VLOOKUP(REMOVED!$F336,Recyclability!$B$4:$H$67,2,FALSE)</f>
        <v>Mostly Recyclable Packaging</v>
      </c>
      <c r="Y336" s="16" t="str">
        <f>VLOOKUP(REMOVED!$F336,Recyclability!$B$4:$H$67,4,FALSE)</f>
        <v>N/A</v>
      </c>
    </row>
    <row r="337" spans="1:25" s="13" customFormat="1" ht="32.25" hidden="1" customHeight="1" x14ac:dyDescent="0.75">
      <c r="A337" s="14" t="s">
        <v>5806</v>
      </c>
      <c r="B337" s="14" t="e">
        <v>#N/A</v>
      </c>
      <c r="C337" s="15" t="s">
        <v>2595</v>
      </c>
      <c r="D337" s="14" t="e">
        <v>#N/A</v>
      </c>
      <c r="E337" s="14" t="s">
        <v>42</v>
      </c>
      <c r="F337" s="14" t="str">
        <f>VLOOKUP(A337,'English Version'!C:H,6,FALSE)</f>
        <v>M Sport</v>
      </c>
      <c r="G337" s="65" t="e">
        <f>VLOOKUP(A337,'English Version'!C:I,7,FALSE)</f>
        <v>#REF!</v>
      </c>
      <c r="H337" s="68" t="s">
        <v>966</v>
      </c>
      <c r="I337" s="68" t="s">
        <v>966</v>
      </c>
      <c r="J337" s="68" t="s">
        <v>966</v>
      </c>
      <c r="K337" s="68" t="s">
        <v>966</v>
      </c>
      <c r="L337" s="68" t="b">
        <f t="shared" si="5"/>
        <v>1</v>
      </c>
      <c r="M337" s="68" t="s">
        <v>20</v>
      </c>
      <c r="N337" s="68" t="s">
        <v>20</v>
      </c>
      <c r="O337" s="68" t="s">
        <v>20</v>
      </c>
      <c r="P337" s="70" t="str">
        <f>VLOOKUP(A337,'Mollie-Attribute check'!A:O,15,FALSE)</f>
        <v>No Applicable Sustainable Materials</v>
      </c>
      <c r="Q337" s="68" t="str">
        <f>VLOOKUP(A337,'CARLY LOOKUP CHECK'!A:B,2,FALSE)</f>
        <v>N/A</v>
      </c>
      <c r="R337" s="16" t="s">
        <v>20</v>
      </c>
      <c r="S337" s="14" t="s">
        <v>281</v>
      </c>
      <c r="T337" s="14" t="s">
        <v>20</v>
      </c>
      <c r="U337" s="14" t="s">
        <v>20</v>
      </c>
      <c r="V337" s="16" t="str">
        <f>VLOOKUP(REMOVED!$F337,'Recycled Content'!$B$4:$H$67,2,FALSE)</f>
        <v>Packaging Contains at least 60% recycled material</v>
      </c>
      <c r="W337" s="16" t="str">
        <f>VLOOKUP(REMOVED!$F337,'Recycled Content'!$B$4:$H$67,4,FALSE)</f>
        <v>Packaging Contains at least 65% recycled material</v>
      </c>
      <c r="X337" s="16" t="str">
        <f>VLOOKUP(REMOVED!$F337,Recyclability!$B$4:$H$67,2,FALSE)</f>
        <v>Mostly Recyclable Packaging</v>
      </c>
      <c r="Y337" s="16" t="str">
        <f>VLOOKUP(REMOVED!$F337,Recyclability!$B$4:$H$67,4,FALSE)</f>
        <v>N/A</v>
      </c>
    </row>
    <row r="338" spans="1:25" s="13" customFormat="1" ht="32.25" customHeight="1" x14ac:dyDescent="0.75">
      <c r="A338" s="14" t="s">
        <v>5807</v>
      </c>
      <c r="B338" s="14" t="e">
        <v>#N/A</v>
      </c>
      <c r="C338" s="15" t="s">
        <v>5808</v>
      </c>
      <c r="D338" s="14" t="e">
        <v>#N/A</v>
      </c>
      <c r="E338" s="14" t="s">
        <v>42</v>
      </c>
      <c r="F338" s="14" t="str">
        <f>VLOOKUP(A338,'English Version'!C:H,6,FALSE)</f>
        <v>M Sport</v>
      </c>
      <c r="G338" s="65" t="e">
        <f>VLOOKUP(A338,'English Version'!C:I,7,FALSE)</f>
        <v>#REF!</v>
      </c>
      <c r="H338" s="68" t="s">
        <v>25</v>
      </c>
      <c r="I338" s="68" t="s">
        <v>25</v>
      </c>
      <c r="J338" s="68" t="s">
        <v>25</v>
      </c>
      <c r="K338" s="68" t="s">
        <v>25</v>
      </c>
      <c r="L338" s="68" t="b">
        <f t="shared" si="5"/>
        <v>1</v>
      </c>
      <c r="M338" s="68" t="s">
        <v>20</v>
      </c>
      <c r="N338" s="68" t="s">
        <v>20</v>
      </c>
      <c r="O338" s="68" t="s">
        <v>20</v>
      </c>
      <c r="P338" s="70" t="str">
        <f>VLOOKUP(A338,'Mollie-Attribute check'!A:O,15,FALSE)</f>
        <v>No Applicable Sustainable Materials</v>
      </c>
      <c r="Q338" s="68" t="str">
        <f>VLOOKUP(A338,'CARLY LOOKUP CHECK'!A:B,2,FALSE)</f>
        <v>N/A</v>
      </c>
      <c r="R338" s="16" t="s">
        <v>20</v>
      </c>
      <c r="S338" s="14" t="s">
        <v>281</v>
      </c>
      <c r="T338" s="14" t="s">
        <v>20</v>
      </c>
      <c r="U338" s="14" t="s">
        <v>20</v>
      </c>
      <c r="V338" s="16" t="str">
        <f>VLOOKUP(REMOVED!$F338,'Recycled Content'!$B$4:$H$67,2,FALSE)</f>
        <v>Packaging Contains at least 60% recycled material</v>
      </c>
      <c r="W338" s="16" t="str">
        <f>VLOOKUP(REMOVED!$F338,'Recycled Content'!$B$4:$H$67,4,FALSE)</f>
        <v>Packaging Contains at least 65% recycled material</v>
      </c>
      <c r="X338" s="16" t="str">
        <f>VLOOKUP(REMOVED!$F338,Recyclability!$B$4:$H$67,2,FALSE)</f>
        <v>Mostly Recyclable Packaging</v>
      </c>
      <c r="Y338" s="16" t="str">
        <f>VLOOKUP(REMOVED!$F338,Recyclability!$B$4:$H$67,4,FALSE)</f>
        <v>N/A</v>
      </c>
    </row>
    <row r="339" spans="1:25" s="13" customFormat="1" ht="32.25" hidden="1" customHeight="1" x14ac:dyDescent="0.75">
      <c r="A339" s="14" t="s">
        <v>5810</v>
      </c>
      <c r="B339" s="14" t="e">
        <v>#N/A</v>
      </c>
      <c r="C339" s="15" t="s">
        <v>5811</v>
      </c>
      <c r="D339" s="14" t="e">
        <v>#N/A</v>
      </c>
      <c r="E339" s="14" t="s">
        <v>42</v>
      </c>
      <c r="F339" s="14" t="str">
        <f>VLOOKUP(A339,'English Version'!C:H,6,FALSE)</f>
        <v>M Sport</v>
      </c>
      <c r="G339" s="65" t="e">
        <f>VLOOKUP(A339,'English Version'!C:I,7,FALSE)</f>
        <v>#REF!</v>
      </c>
      <c r="H339" s="68" t="s">
        <v>25</v>
      </c>
      <c r="I339" s="68" t="s">
        <v>25</v>
      </c>
      <c r="J339" s="68" t="s">
        <v>25</v>
      </c>
      <c r="K339" s="68" t="s">
        <v>25</v>
      </c>
      <c r="L339" s="68" t="b">
        <f t="shared" si="5"/>
        <v>1</v>
      </c>
      <c r="M339" s="68" t="s">
        <v>20</v>
      </c>
      <c r="N339" s="68" t="s">
        <v>20</v>
      </c>
      <c r="O339" s="68" t="s">
        <v>20</v>
      </c>
      <c r="P339" s="70" t="str">
        <f>VLOOKUP(A339,'Mollie-Attribute check'!A:O,15,FALSE)</f>
        <v>No Applicable Sustainable Materials</v>
      </c>
      <c r="Q339" s="68" t="str">
        <f>VLOOKUP(A339,'CARLY LOOKUP CHECK'!A:B,2,FALSE)</f>
        <v>N/A</v>
      </c>
      <c r="R339" s="16" t="s">
        <v>20</v>
      </c>
      <c r="S339" s="14" t="s">
        <v>281</v>
      </c>
      <c r="T339" s="14" t="s">
        <v>20</v>
      </c>
      <c r="U339" s="14" t="s">
        <v>20</v>
      </c>
      <c r="V339" s="16" t="str">
        <f>VLOOKUP(REMOVED!$F339,'Recycled Content'!$B$4:$H$67,2,FALSE)</f>
        <v>Packaging Contains at least 60% recycled material</v>
      </c>
      <c r="W339" s="16" t="str">
        <f>VLOOKUP(REMOVED!$F339,'Recycled Content'!$B$4:$H$67,4,FALSE)</f>
        <v>Packaging Contains at least 65% recycled material</v>
      </c>
      <c r="X339" s="16" t="str">
        <f>VLOOKUP(REMOVED!$F339,Recyclability!$B$4:$H$67,2,FALSE)</f>
        <v>Mostly Recyclable Packaging</v>
      </c>
      <c r="Y339" s="16" t="str">
        <f>VLOOKUP(REMOVED!$F339,Recyclability!$B$4:$H$67,4,FALSE)</f>
        <v>N/A</v>
      </c>
    </row>
    <row r="340" spans="1:25" s="13" customFormat="1" ht="32.25" hidden="1" customHeight="1" x14ac:dyDescent="0.75">
      <c r="A340" s="14" t="s">
        <v>5813</v>
      </c>
      <c r="B340" s="14" t="e">
        <v>#N/A</v>
      </c>
      <c r="C340" s="15" t="s">
        <v>5814</v>
      </c>
      <c r="D340" s="14" t="e">
        <v>#N/A</v>
      </c>
      <c r="E340" s="14" t="s">
        <v>42</v>
      </c>
      <c r="F340" s="14" t="str">
        <f>VLOOKUP(A340,'English Version'!C:H,6,FALSE)</f>
        <v>M Sport</v>
      </c>
      <c r="G340" s="65" t="e">
        <f>VLOOKUP(A340,'English Version'!C:I,7,FALSE)</f>
        <v>#REF!</v>
      </c>
      <c r="H340" s="68" t="s">
        <v>25</v>
      </c>
      <c r="I340" s="68" t="s">
        <v>25</v>
      </c>
      <c r="J340" s="68" t="s">
        <v>25</v>
      </c>
      <c r="K340" s="68" t="s">
        <v>25</v>
      </c>
      <c r="L340" s="68" t="b">
        <f t="shared" si="5"/>
        <v>1</v>
      </c>
      <c r="M340" s="68" t="s">
        <v>20</v>
      </c>
      <c r="N340" s="68" t="s">
        <v>20</v>
      </c>
      <c r="O340" s="68" t="s">
        <v>20</v>
      </c>
      <c r="P340" s="70" t="str">
        <f>VLOOKUP(A340,'Mollie-Attribute check'!A:O,15,FALSE)</f>
        <v>No Applicable Sustainable Materials</v>
      </c>
      <c r="Q340" s="68" t="str">
        <f>VLOOKUP(A340,'CARLY LOOKUP CHECK'!A:B,2,FALSE)</f>
        <v>N/A</v>
      </c>
      <c r="R340" s="16" t="s">
        <v>20</v>
      </c>
      <c r="S340" s="14" t="s">
        <v>281</v>
      </c>
      <c r="T340" s="14" t="s">
        <v>20</v>
      </c>
      <c r="U340" s="14" t="s">
        <v>20</v>
      </c>
      <c r="V340" s="16" t="str">
        <f>VLOOKUP(REMOVED!$F340,'Recycled Content'!$B$4:$H$67,2,FALSE)</f>
        <v>Packaging Contains at least 60% recycled material</v>
      </c>
      <c r="W340" s="16" t="str">
        <f>VLOOKUP(REMOVED!$F340,'Recycled Content'!$B$4:$H$67,4,FALSE)</f>
        <v>Packaging Contains at least 65% recycled material</v>
      </c>
      <c r="X340" s="16" t="str">
        <f>VLOOKUP(REMOVED!$F340,Recyclability!$B$4:$H$67,2,FALSE)</f>
        <v>Mostly Recyclable Packaging</v>
      </c>
      <c r="Y340" s="16" t="str">
        <f>VLOOKUP(REMOVED!$F340,Recyclability!$B$4:$H$67,4,FALSE)</f>
        <v>N/A</v>
      </c>
    </row>
    <row r="341" spans="1:25" s="13" customFormat="1" ht="32.25" hidden="1" customHeight="1" x14ac:dyDescent="0.75">
      <c r="A341" s="14" t="s">
        <v>5815</v>
      </c>
      <c r="B341" s="14" t="e">
        <v>#N/A</v>
      </c>
      <c r="C341" s="15" t="s">
        <v>5816</v>
      </c>
      <c r="D341" s="14" t="e">
        <v>#N/A</v>
      </c>
      <c r="E341" s="14" t="s">
        <v>42</v>
      </c>
      <c r="F341" s="14" t="str">
        <f>VLOOKUP(A341,'English Version'!C:H,6,FALSE)</f>
        <v>M Sport</v>
      </c>
      <c r="G341" s="65" t="e">
        <f>VLOOKUP(A341,'English Version'!C:I,7,FALSE)</f>
        <v>#REF!</v>
      </c>
      <c r="H341" s="68" t="s">
        <v>25</v>
      </c>
      <c r="I341" s="68" t="s">
        <v>25</v>
      </c>
      <c r="J341" s="68" t="s">
        <v>25</v>
      </c>
      <c r="K341" s="68" t="s">
        <v>25</v>
      </c>
      <c r="L341" s="68" t="b">
        <f t="shared" si="5"/>
        <v>1</v>
      </c>
      <c r="M341" s="68" t="s">
        <v>20</v>
      </c>
      <c r="N341" s="68" t="s">
        <v>20</v>
      </c>
      <c r="O341" s="68" t="s">
        <v>20</v>
      </c>
      <c r="P341" s="70" t="str">
        <f>VLOOKUP(A341,'Mollie-Attribute check'!A:O,15,FALSE)</f>
        <v>No Applicable Sustainable Materials</v>
      </c>
      <c r="Q341" s="68" t="str">
        <f>VLOOKUP(A341,'CARLY LOOKUP CHECK'!A:B,2,FALSE)</f>
        <v>N/A</v>
      </c>
      <c r="R341" s="16" t="s">
        <v>20</v>
      </c>
      <c r="S341" s="14" t="s">
        <v>281</v>
      </c>
      <c r="T341" s="14" t="s">
        <v>20</v>
      </c>
      <c r="U341" s="14" t="s">
        <v>20</v>
      </c>
      <c r="V341" s="16" t="str">
        <f>VLOOKUP(REMOVED!$F341,'Recycled Content'!$B$4:$H$67,2,FALSE)</f>
        <v>Packaging Contains at least 60% recycled material</v>
      </c>
      <c r="W341" s="16" t="str">
        <f>VLOOKUP(REMOVED!$F341,'Recycled Content'!$B$4:$H$67,4,FALSE)</f>
        <v>Packaging Contains at least 65% recycled material</v>
      </c>
      <c r="X341" s="16" t="str">
        <f>VLOOKUP(REMOVED!$F341,Recyclability!$B$4:$H$67,2,FALSE)</f>
        <v>Mostly Recyclable Packaging</v>
      </c>
      <c r="Y341" s="16" t="str">
        <f>VLOOKUP(REMOVED!$F341,Recyclability!$B$4:$H$67,4,FALSE)</f>
        <v>N/A</v>
      </c>
    </row>
    <row r="342" spans="1:25" s="13" customFormat="1" ht="32.25" hidden="1" customHeight="1" x14ac:dyDescent="0.75">
      <c r="A342" s="14" t="s">
        <v>5818</v>
      </c>
      <c r="B342" s="14" t="e">
        <v>#N/A</v>
      </c>
      <c r="C342" s="15" t="s">
        <v>5819</v>
      </c>
      <c r="D342" s="14" t="e">
        <v>#N/A</v>
      </c>
      <c r="E342" s="14" t="s">
        <v>42</v>
      </c>
      <c r="F342" s="14" t="str">
        <f>VLOOKUP(A342,'English Version'!C:H,6,FALSE)</f>
        <v>M Sport</v>
      </c>
      <c r="G342" s="65" t="e">
        <f>VLOOKUP(A342,'English Version'!C:I,7,FALSE)</f>
        <v>#REF!</v>
      </c>
      <c r="H342" s="68" t="s">
        <v>25</v>
      </c>
      <c r="I342" s="68" t="s">
        <v>25</v>
      </c>
      <c r="J342" s="68" t="s">
        <v>25</v>
      </c>
      <c r="K342" s="68" t="s">
        <v>25</v>
      </c>
      <c r="L342" s="68" t="b">
        <f t="shared" si="5"/>
        <v>1</v>
      </c>
      <c r="M342" s="68" t="s">
        <v>20</v>
      </c>
      <c r="N342" s="68" t="s">
        <v>20</v>
      </c>
      <c r="O342" s="68" t="s">
        <v>20</v>
      </c>
      <c r="P342" s="70" t="str">
        <f>VLOOKUP(A342,'Mollie-Attribute check'!A:O,15,FALSE)</f>
        <v>No Applicable Sustainable Materials</v>
      </c>
      <c r="Q342" s="68" t="str">
        <f>VLOOKUP(A342,'CARLY LOOKUP CHECK'!A:B,2,FALSE)</f>
        <v>N/A</v>
      </c>
      <c r="R342" s="16" t="s">
        <v>20</v>
      </c>
      <c r="S342" s="14" t="s">
        <v>281</v>
      </c>
      <c r="T342" s="14" t="s">
        <v>20</v>
      </c>
      <c r="U342" s="14" t="s">
        <v>20</v>
      </c>
      <c r="V342" s="16" t="str">
        <f>VLOOKUP(REMOVED!$F342,'Recycled Content'!$B$4:$H$67,2,FALSE)</f>
        <v>Packaging Contains at least 60% recycled material</v>
      </c>
      <c r="W342" s="16" t="str">
        <f>VLOOKUP(REMOVED!$F342,'Recycled Content'!$B$4:$H$67,4,FALSE)</f>
        <v>Packaging Contains at least 65% recycled material</v>
      </c>
      <c r="X342" s="16" t="str">
        <f>VLOOKUP(REMOVED!$F342,Recyclability!$B$4:$H$67,2,FALSE)</f>
        <v>Mostly Recyclable Packaging</v>
      </c>
      <c r="Y342" s="16" t="str">
        <f>VLOOKUP(REMOVED!$F342,Recyclability!$B$4:$H$67,4,FALSE)</f>
        <v>N/A</v>
      </c>
    </row>
    <row r="343" spans="1:25" s="13" customFormat="1" ht="32.25" hidden="1" customHeight="1" x14ac:dyDescent="0.75">
      <c r="A343" s="14" t="s">
        <v>5820</v>
      </c>
      <c r="B343" s="14" t="e">
        <v>#N/A</v>
      </c>
      <c r="C343" s="15" t="s">
        <v>5821</v>
      </c>
      <c r="D343" s="14" t="e">
        <v>#N/A</v>
      </c>
      <c r="E343" s="14" t="s">
        <v>42</v>
      </c>
      <c r="F343" s="14" t="str">
        <f>VLOOKUP(A343,'English Version'!C:H,6,FALSE)</f>
        <v>M Sport</v>
      </c>
      <c r="G343" s="65" t="e">
        <f>VLOOKUP(A343,'English Version'!C:I,7,FALSE)</f>
        <v>#REF!</v>
      </c>
      <c r="H343" s="68" t="s">
        <v>25</v>
      </c>
      <c r="I343" s="68" t="s">
        <v>25</v>
      </c>
      <c r="J343" s="68" t="s">
        <v>25</v>
      </c>
      <c r="K343" s="68" t="s">
        <v>25</v>
      </c>
      <c r="L343" s="68" t="b">
        <f t="shared" si="5"/>
        <v>1</v>
      </c>
      <c r="M343" s="68" t="s">
        <v>20</v>
      </c>
      <c r="N343" s="68" t="s">
        <v>20</v>
      </c>
      <c r="O343" s="68" t="s">
        <v>20</v>
      </c>
      <c r="P343" s="70" t="str">
        <f>VLOOKUP(A343,'Mollie-Attribute check'!A:O,15,FALSE)</f>
        <v>No Applicable Sustainable Materials</v>
      </c>
      <c r="Q343" s="68" t="str">
        <f>VLOOKUP(A343,'CARLY LOOKUP CHECK'!A:B,2,FALSE)</f>
        <v>N/A</v>
      </c>
      <c r="R343" s="16" t="s">
        <v>20</v>
      </c>
      <c r="S343" s="14" t="s">
        <v>281</v>
      </c>
      <c r="T343" s="14" t="s">
        <v>20</v>
      </c>
      <c r="U343" s="14" t="s">
        <v>20</v>
      </c>
      <c r="V343" s="16" t="str">
        <f>VLOOKUP(REMOVED!$F343,'Recycled Content'!$B$4:$H$67,2,FALSE)</f>
        <v>Packaging Contains at least 60% recycled material</v>
      </c>
      <c r="W343" s="16" t="str">
        <f>VLOOKUP(REMOVED!$F343,'Recycled Content'!$B$4:$H$67,4,FALSE)</f>
        <v>Packaging Contains at least 65% recycled material</v>
      </c>
      <c r="X343" s="16" t="str">
        <f>VLOOKUP(REMOVED!$F343,Recyclability!$B$4:$H$67,2,FALSE)</f>
        <v>Mostly Recyclable Packaging</v>
      </c>
      <c r="Y343" s="16" t="str">
        <f>VLOOKUP(REMOVED!$F343,Recyclability!$B$4:$H$67,4,FALSE)</f>
        <v>N/A</v>
      </c>
    </row>
    <row r="344" spans="1:25" s="13" customFormat="1" ht="32.25" hidden="1" customHeight="1" x14ac:dyDescent="0.75">
      <c r="A344" s="14" t="s">
        <v>5822</v>
      </c>
      <c r="B344" s="14" t="e">
        <v>#N/A</v>
      </c>
      <c r="C344" s="15" t="s">
        <v>5823</v>
      </c>
      <c r="D344" s="14" t="e">
        <v>#N/A</v>
      </c>
      <c r="E344" s="14" t="s">
        <v>42</v>
      </c>
      <c r="F344" s="14" t="str">
        <f>VLOOKUP(A344,'English Version'!C:H,6,FALSE)</f>
        <v>M Sport</v>
      </c>
      <c r="G344" s="65" t="e">
        <f>VLOOKUP(A344,'English Version'!C:I,7,FALSE)</f>
        <v>#REF!</v>
      </c>
      <c r="H344" s="68" t="s">
        <v>25</v>
      </c>
      <c r="I344" s="68" t="s">
        <v>25</v>
      </c>
      <c r="J344" s="68" t="s">
        <v>25</v>
      </c>
      <c r="K344" s="68" t="s">
        <v>25</v>
      </c>
      <c r="L344" s="68" t="b">
        <f t="shared" si="5"/>
        <v>1</v>
      </c>
      <c r="M344" s="68" t="s">
        <v>20</v>
      </c>
      <c r="N344" s="68" t="s">
        <v>20</v>
      </c>
      <c r="O344" s="68" t="s">
        <v>20</v>
      </c>
      <c r="P344" s="70" t="str">
        <f>VLOOKUP(A344,'Mollie-Attribute check'!A:O,15,FALSE)</f>
        <v>No Applicable Sustainable Materials</v>
      </c>
      <c r="Q344" s="68" t="str">
        <f>VLOOKUP(A344,'CARLY LOOKUP CHECK'!A:B,2,FALSE)</f>
        <v>N/A</v>
      </c>
      <c r="R344" s="16" t="s">
        <v>20</v>
      </c>
      <c r="S344" s="14" t="s">
        <v>281</v>
      </c>
      <c r="T344" s="14" t="s">
        <v>20</v>
      </c>
      <c r="U344" s="14" t="s">
        <v>20</v>
      </c>
      <c r="V344" s="16" t="str">
        <f>VLOOKUP(REMOVED!$F344,'Recycled Content'!$B$4:$H$67,2,FALSE)</f>
        <v>Packaging Contains at least 60% recycled material</v>
      </c>
      <c r="W344" s="16" t="str">
        <f>VLOOKUP(REMOVED!$F344,'Recycled Content'!$B$4:$H$67,4,FALSE)</f>
        <v>Packaging Contains at least 65% recycled material</v>
      </c>
      <c r="X344" s="16" t="str">
        <f>VLOOKUP(REMOVED!$F344,Recyclability!$B$4:$H$67,2,FALSE)</f>
        <v>Mostly Recyclable Packaging</v>
      </c>
      <c r="Y344" s="16" t="str">
        <f>VLOOKUP(REMOVED!$F344,Recyclability!$B$4:$H$67,4,FALSE)</f>
        <v>N/A</v>
      </c>
    </row>
    <row r="345" spans="1:25" s="13" customFormat="1" ht="32.25" hidden="1" customHeight="1" x14ac:dyDescent="0.75">
      <c r="A345" s="14" t="s">
        <v>5824</v>
      </c>
      <c r="B345" s="14" t="e">
        <v>#N/A</v>
      </c>
      <c r="C345" s="15" t="s">
        <v>2597</v>
      </c>
      <c r="D345" s="14" t="e">
        <v>#N/A</v>
      </c>
      <c r="E345" s="14" t="s">
        <v>42</v>
      </c>
      <c r="F345" s="14" t="str">
        <f>VLOOKUP(A345,'English Version'!C:H,6,FALSE)</f>
        <v>M Sport</v>
      </c>
      <c r="G345" s="65" t="e">
        <f>VLOOKUP(A345,'English Version'!C:I,7,FALSE)</f>
        <v>#REF!</v>
      </c>
      <c r="H345" s="68" t="s">
        <v>25</v>
      </c>
      <c r="I345" s="68" t="s">
        <v>25</v>
      </c>
      <c r="J345" s="68" t="s">
        <v>25</v>
      </c>
      <c r="K345" s="68" t="s">
        <v>25</v>
      </c>
      <c r="L345" s="68" t="b">
        <f t="shared" si="5"/>
        <v>1</v>
      </c>
      <c r="M345" s="68" t="s">
        <v>20</v>
      </c>
      <c r="N345" s="68" t="s">
        <v>20</v>
      </c>
      <c r="O345" s="68" t="s">
        <v>20</v>
      </c>
      <c r="P345" s="70" t="str">
        <f>VLOOKUP(A345,'Mollie-Attribute check'!A:O,15,FALSE)</f>
        <v>No Applicable Sustainable Materials</v>
      </c>
      <c r="Q345" s="68" t="str">
        <f>VLOOKUP(A345,'CARLY LOOKUP CHECK'!A:B,2,FALSE)</f>
        <v>N/A</v>
      </c>
      <c r="R345" s="16" t="s">
        <v>20</v>
      </c>
      <c r="S345" s="14" t="s">
        <v>281</v>
      </c>
      <c r="T345" s="14" t="s">
        <v>20</v>
      </c>
      <c r="U345" s="14" t="s">
        <v>20</v>
      </c>
      <c r="V345" s="16" t="str">
        <f>VLOOKUP(REMOVED!$F345,'Recycled Content'!$B$4:$H$67,2,FALSE)</f>
        <v>Packaging Contains at least 60% recycled material</v>
      </c>
      <c r="W345" s="16" t="str">
        <f>VLOOKUP(REMOVED!$F345,'Recycled Content'!$B$4:$H$67,4,FALSE)</f>
        <v>Packaging Contains at least 65% recycled material</v>
      </c>
      <c r="X345" s="16" t="str">
        <f>VLOOKUP(REMOVED!$F345,Recyclability!$B$4:$H$67,2,FALSE)</f>
        <v>Mostly Recyclable Packaging</v>
      </c>
      <c r="Y345" s="16" t="str">
        <f>VLOOKUP(REMOVED!$F345,Recyclability!$B$4:$H$67,4,FALSE)</f>
        <v>N/A</v>
      </c>
    </row>
    <row r="346" spans="1:25" s="13" customFormat="1" ht="32.25" customHeight="1" x14ac:dyDescent="0.75">
      <c r="A346" s="14" t="s">
        <v>5825</v>
      </c>
      <c r="B346" s="14" t="e">
        <v>#N/A</v>
      </c>
      <c r="C346" s="15" t="s">
        <v>5826</v>
      </c>
      <c r="D346" s="14" t="e">
        <v>#N/A</v>
      </c>
      <c r="E346" s="14" t="s">
        <v>42</v>
      </c>
      <c r="F346" s="14" t="str">
        <f>VLOOKUP(A346,'English Version'!C:H,6,FALSE)</f>
        <v>M Sport</v>
      </c>
      <c r="G346" s="65" t="e">
        <f>VLOOKUP(A346,'English Version'!C:I,7,FALSE)</f>
        <v>#REF!</v>
      </c>
      <c r="H346" s="68" t="s">
        <v>25</v>
      </c>
      <c r="I346" s="68" t="s">
        <v>25</v>
      </c>
      <c r="J346" s="68" t="s">
        <v>25</v>
      </c>
      <c r="K346" s="68" t="s">
        <v>25</v>
      </c>
      <c r="L346" s="68" t="b">
        <f t="shared" si="5"/>
        <v>1</v>
      </c>
      <c r="M346" s="68" t="s">
        <v>20</v>
      </c>
      <c r="N346" s="68" t="s">
        <v>20</v>
      </c>
      <c r="O346" s="68" t="s">
        <v>20</v>
      </c>
      <c r="P346" s="70" t="str">
        <f>VLOOKUP(A346,'Mollie-Attribute check'!A:O,15,FALSE)</f>
        <v>No Applicable Sustainable Materials</v>
      </c>
      <c r="Q346" s="68" t="str">
        <f>VLOOKUP(A346,'CARLY LOOKUP CHECK'!A:B,2,FALSE)</f>
        <v>N/A</v>
      </c>
      <c r="R346" s="16" t="s">
        <v>20</v>
      </c>
      <c r="S346" s="14" t="s">
        <v>281</v>
      </c>
      <c r="T346" s="14" t="s">
        <v>20</v>
      </c>
      <c r="U346" s="14" t="s">
        <v>20</v>
      </c>
      <c r="V346" s="16" t="str">
        <f>VLOOKUP(REMOVED!$F346,'Recycled Content'!$B$4:$H$67,2,FALSE)</f>
        <v>Packaging Contains at least 60% recycled material</v>
      </c>
      <c r="W346" s="16" t="str">
        <f>VLOOKUP(REMOVED!$F346,'Recycled Content'!$B$4:$H$67,4,FALSE)</f>
        <v>Packaging Contains at least 65% recycled material</v>
      </c>
      <c r="X346" s="16" t="str">
        <f>VLOOKUP(REMOVED!$F346,Recyclability!$B$4:$H$67,2,FALSE)</f>
        <v>Mostly Recyclable Packaging</v>
      </c>
      <c r="Y346" s="16" t="str">
        <f>VLOOKUP(REMOVED!$F346,Recyclability!$B$4:$H$67,4,FALSE)</f>
        <v>N/A</v>
      </c>
    </row>
    <row r="347" spans="1:25" x14ac:dyDescent="0.75">
      <c r="A347" s="52"/>
      <c r="B347" s="6"/>
      <c r="C347" s="8"/>
      <c r="D347" s="52"/>
      <c r="E347" s="6"/>
      <c r="F347" s="6"/>
      <c r="G347" s="6"/>
      <c r="H347" s="53"/>
      <c r="I347" s="53"/>
      <c r="J347" s="53"/>
      <c r="K347" s="53"/>
      <c r="L347" s="53"/>
      <c r="M347" s="53"/>
      <c r="N347" s="54"/>
      <c r="O347" s="54"/>
      <c r="P347" s="5"/>
      <c r="Q347" s="5"/>
      <c r="R347" s="5"/>
      <c r="S347" s="53"/>
      <c r="T347" s="53"/>
      <c r="U347" s="5"/>
      <c r="V347" s="5"/>
      <c r="W347" s="5"/>
      <c r="X347" s="5"/>
      <c r="Y347" s="47"/>
    </row>
    <row r="348" spans="1:25" x14ac:dyDescent="0.75">
      <c r="A348" s="52"/>
      <c r="B348" s="6"/>
      <c r="C348" s="8"/>
      <c r="D348" s="52"/>
      <c r="E348" s="6"/>
      <c r="F348" s="6"/>
      <c r="G348" s="6"/>
      <c r="H348" s="53"/>
      <c r="I348" s="53"/>
      <c r="J348" s="53"/>
      <c r="K348" s="53"/>
      <c r="L348" s="53"/>
      <c r="M348" s="53"/>
      <c r="N348" s="54"/>
      <c r="O348" s="54"/>
      <c r="P348" s="5"/>
      <c r="Q348" s="5"/>
      <c r="R348" s="5"/>
      <c r="S348" s="53"/>
      <c r="T348" s="53"/>
      <c r="U348" s="5"/>
      <c r="V348" s="5"/>
      <c r="W348" s="5"/>
      <c r="X348" s="5"/>
      <c r="Y348" s="47"/>
    </row>
    <row r="349" spans="1:25" x14ac:dyDescent="0.75">
      <c r="A349" s="52"/>
      <c r="B349" s="6"/>
      <c r="C349" s="8"/>
      <c r="D349" s="52"/>
      <c r="E349" s="6"/>
      <c r="F349" s="6"/>
      <c r="G349" s="6"/>
      <c r="H349" s="53"/>
      <c r="I349" s="53"/>
      <c r="J349" s="53"/>
      <c r="K349" s="53"/>
      <c r="L349" s="53"/>
      <c r="M349" s="53"/>
      <c r="N349" s="54"/>
      <c r="O349" s="54"/>
      <c r="P349" s="5"/>
      <c r="Q349" s="5"/>
      <c r="R349" s="5"/>
      <c r="S349" s="53"/>
      <c r="T349" s="53"/>
      <c r="U349" s="5"/>
      <c r="V349" s="5"/>
      <c r="W349" s="5"/>
      <c r="X349" s="5"/>
      <c r="Y349" s="47"/>
    </row>
    <row r="350" spans="1:25" x14ac:dyDescent="0.75">
      <c r="A350" s="52"/>
      <c r="B350" s="6"/>
      <c r="C350" s="8"/>
      <c r="D350" s="52"/>
      <c r="E350" s="6"/>
      <c r="F350" s="6"/>
      <c r="G350" s="6"/>
      <c r="H350" s="53"/>
      <c r="I350" s="53"/>
      <c r="J350" s="53"/>
      <c r="K350" s="53"/>
      <c r="L350" s="53"/>
      <c r="M350" s="53"/>
      <c r="N350" s="54"/>
      <c r="O350" s="54"/>
      <c r="P350" s="5"/>
      <c r="Q350" s="5"/>
      <c r="R350" s="5"/>
      <c r="S350" s="53"/>
      <c r="T350" s="53"/>
      <c r="U350" s="5"/>
      <c r="V350" s="5"/>
      <c r="W350" s="5"/>
      <c r="X350" s="5"/>
      <c r="Y350" s="47"/>
    </row>
    <row r="351" spans="1:25" x14ac:dyDescent="0.75">
      <c r="A351" s="52"/>
      <c r="B351" s="6"/>
      <c r="C351" s="8"/>
      <c r="D351" s="52"/>
      <c r="E351" s="6"/>
      <c r="F351" s="6"/>
      <c r="G351" s="6"/>
      <c r="H351" s="53"/>
      <c r="I351" s="53"/>
      <c r="J351" s="53"/>
      <c r="K351" s="53"/>
      <c r="L351" s="53"/>
      <c r="M351" s="53"/>
      <c r="N351" s="54"/>
      <c r="O351" s="54"/>
      <c r="P351" s="5"/>
      <c r="Q351" s="5"/>
      <c r="R351" s="5"/>
      <c r="S351" s="53"/>
      <c r="T351" s="53"/>
      <c r="U351" s="5"/>
      <c r="V351" s="5"/>
      <c r="W351" s="5"/>
      <c r="X351" s="5"/>
      <c r="Y351" s="47"/>
    </row>
    <row r="352" spans="1:25" x14ac:dyDescent="0.75">
      <c r="A352" s="52"/>
      <c r="B352" s="6"/>
      <c r="C352" s="8"/>
      <c r="D352" s="52"/>
      <c r="E352" s="6"/>
      <c r="F352" s="6"/>
      <c r="G352" s="6"/>
      <c r="H352" s="53"/>
      <c r="I352" s="53"/>
      <c r="J352" s="53"/>
      <c r="K352" s="53"/>
      <c r="L352" s="53"/>
      <c r="M352" s="53"/>
      <c r="N352" s="54"/>
      <c r="O352" s="54"/>
      <c r="P352" s="5"/>
      <c r="Q352" s="5"/>
      <c r="R352" s="5"/>
      <c r="S352" s="53"/>
      <c r="T352" s="53"/>
      <c r="U352" s="5"/>
      <c r="V352" s="5"/>
      <c r="W352" s="5"/>
      <c r="X352" s="5"/>
      <c r="Y352" s="47"/>
    </row>
    <row r="353" spans="1:25" x14ac:dyDescent="0.75">
      <c r="A353" s="52"/>
      <c r="B353" s="6"/>
      <c r="C353" s="8"/>
      <c r="D353" s="52"/>
      <c r="E353" s="6"/>
      <c r="F353" s="6"/>
      <c r="G353" s="6"/>
      <c r="H353" s="53"/>
      <c r="I353" s="53"/>
      <c r="J353" s="53"/>
      <c r="K353" s="53"/>
      <c r="L353" s="53"/>
      <c r="M353" s="53"/>
      <c r="N353" s="54"/>
      <c r="O353" s="54"/>
      <c r="P353" s="5"/>
      <c r="Q353" s="5"/>
      <c r="R353" s="5"/>
      <c r="S353" s="53"/>
      <c r="T353" s="53"/>
      <c r="U353" s="5"/>
      <c r="V353" s="5"/>
      <c r="W353" s="5"/>
      <c r="X353" s="5"/>
      <c r="Y353" s="47"/>
    </row>
    <row r="354" spans="1:25" x14ac:dyDescent="0.75">
      <c r="A354" s="52"/>
      <c r="B354" s="6"/>
      <c r="C354" s="8"/>
      <c r="D354" s="52"/>
      <c r="E354" s="6"/>
      <c r="F354" s="6"/>
      <c r="G354" s="6"/>
      <c r="H354" s="53"/>
      <c r="I354" s="53"/>
      <c r="J354" s="53"/>
      <c r="K354" s="53"/>
      <c r="L354" s="53"/>
      <c r="M354" s="53"/>
      <c r="N354" s="54"/>
      <c r="O354" s="54"/>
      <c r="P354" s="5"/>
      <c r="Q354" s="5"/>
      <c r="R354" s="5"/>
      <c r="S354" s="53"/>
      <c r="T354" s="53"/>
      <c r="U354" s="5"/>
      <c r="V354" s="5"/>
      <c r="W354" s="5"/>
      <c r="X354" s="5"/>
      <c r="Y354" s="47"/>
    </row>
    <row r="355" spans="1:25" x14ac:dyDescent="0.75">
      <c r="A355" s="52"/>
      <c r="B355" s="6"/>
      <c r="C355" s="8"/>
      <c r="D355" s="52"/>
      <c r="E355" s="6"/>
      <c r="F355" s="6"/>
      <c r="G355" s="6"/>
      <c r="H355" s="53"/>
      <c r="I355" s="53"/>
      <c r="J355" s="53"/>
      <c r="K355" s="53"/>
      <c r="L355" s="53"/>
      <c r="M355" s="53"/>
      <c r="N355" s="54"/>
      <c r="O355" s="54"/>
      <c r="P355" s="53"/>
      <c r="Q355" s="5"/>
      <c r="R355" s="5"/>
      <c r="S355" s="53"/>
      <c r="T355" s="53"/>
      <c r="U355" s="5"/>
      <c r="V355" s="5"/>
      <c r="W355" s="5"/>
      <c r="X355" s="5"/>
      <c r="Y355" s="47"/>
    </row>
    <row r="356" spans="1:25" x14ac:dyDescent="0.75">
      <c r="A356" s="52"/>
      <c r="B356" s="6"/>
      <c r="C356" s="8"/>
      <c r="D356" s="52"/>
      <c r="E356" s="6"/>
      <c r="F356" s="6"/>
      <c r="G356" s="6"/>
      <c r="H356" s="53"/>
      <c r="I356" s="53"/>
      <c r="J356" s="53"/>
      <c r="K356" s="53"/>
      <c r="L356" s="53"/>
      <c r="M356" s="53"/>
      <c r="N356" s="54"/>
      <c r="O356" s="54"/>
      <c r="P356" s="53"/>
      <c r="Q356" s="5"/>
      <c r="R356" s="5"/>
      <c r="S356" s="53"/>
      <c r="T356" s="53"/>
      <c r="U356" s="5"/>
      <c r="V356" s="5"/>
      <c r="W356" s="5"/>
      <c r="X356" s="5"/>
      <c r="Y356" s="47"/>
    </row>
    <row r="357" spans="1:25" x14ac:dyDescent="0.75">
      <c r="A357" s="52"/>
      <c r="B357" s="6"/>
      <c r="C357" s="8"/>
      <c r="D357" s="52"/>
      <c r="E357" s="6"/>
      <c r="F357" s="6"/>
      <c r="G357" s="6"/>
      <c r="H357" s="53"/>
      <c r="I357" s="53"/>
      <c r="J357" s="53"/>
      <c r="K357" s="53"/>
      <c r="L357" s="53"/>
      <c r="M357" s="53"/>
      <c r="N357" s="54"/>
      <c r="O357" s="54"/>
      <c r="P357" s="53"/>
      <c r="Q357" s="5"/>
      <c r="R357" s="5"/>
      <c r="S357" s="53"/>
      <c r="T357" s="53"/>
      <c r="U357" s="5"/>
      <c r="V357" s="5"/>
      <c r="W357" s="5"/>
      <c r="X357" s="5"/>
      <c r="Y357" s="47"/>
    </row>
    <row r="358" spans="1:25" x14ac:dyDescent="0.75">
      <c r="A358" s="52"/>
      <c r="B358" s="6"/>
      <c r="C358" s="8"/>
      <c r="D358" s="52"/>
      <c r="E358" s="6"/>
      <c r="F358" s="6"/>
      <c r="G358" s="6"/>
      <c r="H358" s="53"/>
      <c r="I358" s="53"/>
      <c r="J358" s="53"/>
      <c r="K358" s="53"/>
      <c r="L358" s="53"/>
      <c r="M358" s="53"/>
      <c r="N358" s="54"/>
      <c r="O358" s="54"/>
      <c r="P358" s="5"/>
      <c r="Q358" s="5"/>
      <c r="R358" s="5"/>
      <c r="S358" s="53"/>
      <c r="T358" s="53"/>
      <c r="U358" s="5"/>
      <c r="V358" s="5"/>
      <c r="W358" s="5"/>
      <c r="X358" s="5"/>
      <c r="Y358" s="47"/>
    </row>
    <row r="359" spans="1:25" x14ac:dyDescent="0.75">
      <c r="A359" s="52"/>
      <c r="B359" s="6"/>
      <c r="C359" s="8"/>
      <c r="D359" s="52"/>
      <c r="E359" s="6"/>
      <c r="F359" s="6"/>
      <c r="G359" s="6"/>
      <c r="H359" s="53"/>
      <c r="I359" s="53"/>
      <c r="J359" s="53"/>
      <c r="K359" s="53"/>
      <c r="L359" s="53"/>
      <c r="M359" s="53"/>
      <c r="N359" s="54"/>
      <c r="O359" s="54"/>
      <c r="P359" s="5"/>
      <c r="Q359" s="5"/>
      <c r="R359" s="5"/>
      <c r="S359" s="53"/>
      <c r="T359" s="53"/>
      <c r="U359" s="5"/>
      <c r="V359" s="5"/>
      <c r="W359" s="5"/>
      <c r="X359" s="5"/>
      <c r="Y359" s="47"/>
    </row>
    <row r="360" spans="1:25" x14ac:dyDescent="0.75">
      <c r="A360" s="52"/>
      <c r="B360" s="6"/>
      <c r="C360" s="8"/>
      <c r="D360" s="52"/>
      <c r="E360" s="6"/>
      <c r="F360" s="6"/>
      <c r="G360" s="6"/>
      <c r="H360" s="53"/>
      <c r="I360" s="53"/>
      <c r="J360" s="53"/>
      <c r="K360" s="53"/>
      <c r="L360" s="53"/>
      <c r="M360" s="53"/>
      <c r="N360" s="54"/>
      <c r="O360" s="54"/>
      <c r="P360" s="5"/>
      <c r="Q360" s="5"/>
      <c r="R360" s="5"/>
      <c r="S360" s="53"/>
      <c r="T360" s="53"/>
      <c r="U360" s="5"/>
      <c r="V360" s="5"/>
      <c r="W360" s="5"/>
      <c r="X360" s="5"/>
      <c r="Y360" s="47"/>
    </row>
    <row r="361" spans="1:25" x14ac:dyDescent="0.75">
      <c r="A361" s="52"/>
      <c r="B361" s="6"/>
      <c r="C361" s="8"/>
      <c r="D361" s="52"/>
      <c r="E361" s="6"/>
      <c r="F361" s="6"/>
      <c r="G361" s="6"/>
      <c r="H361" s="53"/>
      <c r="I361" s="53"/>
      <c r="J361" s="53"/>
      <c r="K361" s="53"/>
      <c r="L361" s="53"/>
      <c r="M361" s="53"/>
      <c r="N361" s="54"/>
      <c r="O361" s="54"/>
      <c r="P361" s="5"/>
      <c r="Q361" s="5"/>
      <c r="R361" s="5"/>
      <c r="S361" s="53"/>
      <c r="T361" s="53"/>
      <c r="U361" s="5"/>
      <c r="V361" s="5"/>
      <c r="W361" s="5"/>
      <c r="X361" s="5"/>
      <c r="Y361" s="47"/>
    </row>
    <row r="362" spans="1:25" x14ac:dyDescent="0.75">
      <c r="A362" s="52"/>
      <c r="B362" s="6"/>
      <c r="C362" s="8"/>
      <c r="D362" s="52"/>
      <c r="E362" s="6"/>
      <c r="F362" s="6"/>
      <c r="G362" s="6"/>
      <c r="H362" s="53"/>
      <c r="I362" s="53"/>
      <c r="J362" s="53"/>
      <c r="K362" s="53"/>
      <c r="L362" s="53"/>
      <c r="M362" s="53"/>
      <c r="N362" s="54"/>
      <c r="O362" s="54"/>
      <c r="P362" s="5"/>
      <c r="Q362" s="5"/>
      <c r="R362" s="5"/>
      <c r="S362" s="53"/>
      <c r="T362" s="53"/>
      <c r="U362" s="5"/>
      <c r="V362" s="5"/>
      <c r="W362" s="5"/>
      <c r="X362" s="5"/>
      <c r="Y362" s="47"/>
    </row>
    <row r="363" spans="1:25" x14ac:dyDescent="0.75">
      <c r="A363" s="52"/>
      <c r="B363" s="6"/>
      <c r="C363" s="8"/>
      <c r="D363" s="52"/>
      <c r="E363" s="6"/>
      <c r="F363" s="6"/>
      <c r="G363" s="6"/>
      <c r="H363" s="53"/>
      <c r="I363" s="53"/>
      <c r="J363" s="53"/>
      <c r="K363" s="53"/>
      <c r="L363" s="53"/>
      <c r="M363" s="53"/>
      <c r="N363" s="54"/>
      <c r="O363" s="54"/>
      <c r="P363" s="5"/>
      <c r="Q363" s="5"/>
      <c r="R363" s="5"/>
      <c r="S363" s="53"/>
      <c r="T363" s="53"/>
      <c r="U363" s="5"/>
      <c r="V363" s="5"/>
      <c r="W363" s="5"/>
      <c r="X363" s="5"/>
      <c r="Y363" s="47"/>
    </row>
    <row r="364" spans="1:25" x14ac:dyDescent="0.75">
      <c r="A364" s="52"/>
      <c r="B364" s="6"/>
      <c r="C364" s="8"/>
      <c r="D364" s="52"/>
      <c r="E364" s="6"/>
      <c r="F364" s="6"/>
      <c r="G364" s="6"/>
      <c r="H364" s="53"/>
      <c r="I364" s="53"/>
      <c r="J364" s="53"/>
      <c r="K364" s="53"/>
      <c r="L364" s="53"/>
      <c r="M364" s="53"/>
      <c r="N364" s="54"/>
      <c r="O364" s="54"/>
      <c r="P364" s="5"/>
      <c r="Q364" s="5"/>
      <c r="R364" s="5"/>
      <c r="S364" s="53"/>
      <c r="T364" s="53"/>
      <c r="U364" s="5"/>
      <c r="V364" s="5"/>
      <c r="W364" s="5"/>
      <c r="X364" s="5"/>
      <c r="Y364" s="47"/>
    </row>
    <row r="365" spans="1:25" x14ac:dyDescent="0.75">
      <c r="A365" s="52"/>
      <c r="B365" s="6"/>
      <c r="C365" s="8"/>
      <c r="D365" s="52"/>
      <c r="E365" s="6"/>
      <c r="F365" s="6"/>
      <c r="G365" s="6"/>
      <c r="H365" s="53"/>
      <c r="I365" s="53"/>
      <c r="J365" s="53"/>
      <c r="K365" s="53"/>
      <c r="L365" s="53"/>
      <c r="M365" s="53"/>
      <c r="N365" s="54"/>
      <c r="O365" s="54"/>
      <c r="P365" s="5"/>
      <c r="Q365" s="5"/>
      <c r="R365" s="5"/>
      <c r="S365" s="53"/>
      <c r="T365" s="53"/>
      <c r="U365" s="5"/>
      <c r="V365" s="5"/>
      <c r="W365" s="5"/>
      <c r="X365" s="5"/>
      <c r="Y365" s="47"/>
    </row>
    <row r="366" spans="1:25" x14ac:dyDescent="0.75">
      <c r="A366" s="52"/>
      <c r="B366" s="6"/>
      <c r="C366" s="8"/>
      <c r="D366" s="52"/>
      <c r="E366" s="6"/>
      <c r="F366" s="6"/>
      <c r="G366" s="6"/>
      <c r="H366" s="53"/>
      <c r="I366" s="53"/>
      <c r="J366" s="53"/>
      <c r="K366" s="53"/>
      <c r="L366" s="53"/>
      <c r="M366" s="53"/>
      <c r="N366" s="54"/>
      <c r="O366" s="54"/>
      <c r="P366" s="5"/>
      <c r="Q366" s="5"/>
      <c r="R366" s="5"/>
      <c r="S366" s="53"/>
      <c r="T366" s="53"/>
      <c r="U366" s="5"/>
      <c r="V366" s="5"/>
      <c r="W366" s="5"/>
      <c r="X366" s="5"/>
      <c r="Y366" s="47"/>
    </row>
    <row r="367" spans="1:25" x14ac:dyDescent="0.75">
      <c r="A367" s="52"/>
      <c r="B367" s="6"/>
      <c r="C367" s="8"/>
      <c r="D367" s="52"/>
      <c r="E367" s="6"/>
      <c r="F367" s="6"/>
      <c r="G367" s="6"/>
      <c r="H367" s="53"/>
      <c r="I367" s="53"/>
      <c r="J367" s="53"/>
      <c r="K367" s="53"/>
      <c r="L367" s="53"/>
      <c r="M367" s="53"/>
      <c r="N367" s="54"/>
      <c r="O367" s="54"/>
      <c r="P367" s="5"/>
      <c r="Q367" s="5"/>
      <c r="R367" s="5"/>
      <c r="S367" s="53"/>
      <c r="T367" s="53"/>
      <c r="U367" s="5"/>
      <c r="V367" s="5"/>
      <c r="W367" s="5"/>
      <c r="X367" s="5"/>
      <c r="Y367" s="47"/>
    </row>
    <row r="368" spans="1:25" x14ac:dyDescent="0.75">
      <c r="A368" s="52"/>
      <c r="B368" s="6"/>
      <c r="C368" s="8"/>
      <c r="D368" s="52"/>
      <c r="E368" s="6"/>
      <c r="F368" s="6"/>
      <c r="G368" s="6"/>
      <c r="H368" s="53"/>
      <c r="I368" s="53"/>
      <c r="J368" s="53"/>
      <c r="K368" s="53"/>
      <c r="L368" s="53"/>
      <c r="M368" s="53"/>
      <c r="N368" s="54"/>
      <c r="O368" s="54"/>
      <c r="P368" s="5"/>
      <c r="Q368" s="5"/>
      <c r="R368" s="5"/>
      <c r="S368" s="53"/>
      <c r="T368" s="53"/>
      <c r="U368" s="5"/>
      <c r="V368" s="5"/>
      <c r="W368" s="5"/>
      <c r="X368" s="5"/>
      <c r="Y368" s="47"/>
    </row>
    <row r="369" spans="1:25" x14ac:dyDescent="0.75">
      <c r="A369" s="52"/>
      <c r="B369" s="6"/>
      <c r="C369" s="8"/>
      <c r="D369" s="52"/>
      <c r="E369" s="6"/>
      <c r="F369" s="6"/>
      <c r="G369" s="6"/>
      <c r="H369" s="53"/>
      <c r="I369" s="53"/>
      <c r="J369" s="53"/>
      <c r="K369" s="53"/>
      <c r="L369" s="53"/>
      <c r="M369" s="53"/>
      <c r="N369" s="54"/>
      <c r="O369" s="54"/>
      <c r="P369" s="5"/>
      <c r="Q369" s="5"/>
      <c r="R369" s="5"/>
      <c r="S369" s="53"/>
      <c r="T369" s="53"/>
      <c r="U369" s="5"/>
      <c r="V369" s="5"/>
      <c r="W369" s="5"/>
      <c r="X369" s="5"/>
      <c r="Y369" s="47"/>
    </row>
    <row r="370" spans="1:25" x14ac:dyDescent="0.75">
      <c r="A370" s="52"/>
      <c r="B370" s="6"/>
      <c r="C370" s="8"/>
      <c r="D370" s="52"/>
      <c r="E370" s="6"/>
      <c r="F370" s="6"/>
      <c r="G370" s="6"/>
      <c r="H370" s="53"/>
      <c r="I370" s="53"/>
      <c r="J370" s="53"/>
      <c r="K370" s="53"/>
      <c r="L370" s="53"/>
      <c r="M370" s="53"/>
      <c r="N370" s="54"/>
      <c r="O370" s="54"/>
      <c r="P370" s="5"/>
      <c r="Q370" s="5"/>
      <c r="R370" s="5"/>
      <c r="S370" s="53"/>
      <c r="T370" s="53"/>
      <c r="U370" s="5"/>
      <c r="V370" s="5"/>
      <c r="W370" s="5"/>
      <c r="X370" s="5"/>
      <c r="Y370" s="47"/>
    </row>
    <row r="371" spans="1:25" x14ac:dyDescent="0.75">
      <c r="A371" s="52"/>
      <c r="B371" s="6"/>
      <c r="C371" s="8"/>
      <c r="D371" s="52"/>
      <c r="E371" s="6"/>
      <c r="F371" s="6"/>
      <c r="G371" s="6"/>
      <c r="H371" s="53"/>
      <c r="I371" s="53"/>
      <c r="J371" s="53"/>
      <c r="K371" s="53"/>
      <c r="L371" s="53"/>
      <c r="M371" s="53"/>
      <c r="N371" s="54"/>
      <c r="O371" s="54"/>
      <c r="P371" s="5"/>
      <c r="Q371" s="5"/>
      <c r="R371" s="5"/>
      <c r="S371" s="53"/>
      <c r="T371" s="53"/>
      <c r="U371" s="5"/>
      <c r="V371" s="5"/>
      <c r="W371" s="5"/>
      <c r="X371" s="5"/>
      <c r="Y371" s="47"/>
    </row>
    <row r="372" spans="1:25" x14ac:dyDescent="0.75">
      <c r="A372" s="52"/>
      <c r="B372" s="6"/>
      <c r="C372" s="8"/>
      <c r="D372" s="52"/>
      <c r="E372" s="6"/>
      <c r="F372" s="6"/>
      <c r="G372" s="6"/>
      <c r="H372" s="53"/>
      <c r="I372" s="53"/>
      <c r="J372" s="53"/>
      <c r="K372" s="53"/>
      <c r="L372" s="53"/>
      <c r="M372" s="53"/>
      <c r="N372" s="54"/>
      <c r="O372" s="54"/>
      <c r="P372" s="5"/>
      <c r="Q372" s="5"/>
      <c r="R372" s="5"/>
      <c r="S372" s="53"/>
      <c r="T372" s="53"/>
      <c r="U372" s="5"/>
      <c r="V372" s="5"/>
      <c r="W372" s="5"/>
      <c r="X372" s="5"/>
      <c r="Y372" s="47"/>
    </row>
    <row r="373" spans="1:25" x14ac:dyDescent="0.75">
      <c r="A373" s="52"/>
      <c r="B373" s="6"/>
      <c r="C373" s="8"/>
      <c r="D373" s="52"/>
      <c r="E373" s="6"/>
      <c r="F373" s="6"/>
      <c r="G373" s="6"/>
      <c r="H373" s="53"/>
      <c r="I373" s="53"/>
      <c r="J373" s="53"/>
      <c r="K373" s="53"/>
      <c r="L373" s="53"/>
      <c r="M373" s="53"/>
      <c r="N373" s="54"/>
      <c r="O373" s="54"/>
      <c r="P373" s="5"/>
      <c r="Q373" s="5"/>
      <c r="R373" s="5"/>
      <c r="S373" s="53"/>
      <c r="T373" s="53"/>
      <c r="U373" s="5"/>
      <c r="V373" s="5"/>
      <c r="W373" s="5"/>
      <c r="X373" s="5"/>
      <c r="Y373" s="47"/>
    </row>
    <row r="374" spans="1:25" x14ac:dyDescent="0.75">
      <c r="A374" s="52"/>
      <c r="B374" s="6"/>
      <c r="C374" s="8"/>
      <c r="D374" s="52"/>
      <c r="E374" s="6"/>
      <c r="F374" s="6"/>
      <c r="G374" s="6"/>
      <c r="H374" s="53"/>
      <c r="I374" s="53"/>
      <c r="J374" s="53"/>
      <c r="K374" s="53"/>
      <c r="L374" s="53"/>
      <c r="M374" s="53"/>
      <c r="N374" s="54"/>
      <c r="O374" s="54"/>
      <c r="P374" s="5"/>
      <c r="Q374" s="5"/>
      <c r="R374" s="5"/>
      <c r="S374" s="53"/>
      <c r="T374" s="53"/>
      <c r="U374" s="5"/>
      <c r="V374" s="5"/>
      <c r="W374" s="5"/>
      <c r="X374" s="5"/>
      <c r="Y374" s="47"/>
    </row>
    <row r="375" spans="1:25" x14ac:dyDescent="0.75">
      <c r="A375" s="52"/>
      <c r="B375" s="6"/>
      <c r="C375" s="8"/>
      <c r="D375" s="52"/>
      <c r="E375" s="6"/>
      <c r="F375" s="6"/>
      <c r="G375" s="6"/>
      <c r="H375" s="53"/>
      <c r="I375" s="53"/>
      <c r="J375" s="53"/>
      <c r="K375" s="53"/>
      <c r="L375" s="53"/>
      <c r="M375" s="53"/>
      <c r="N375" s="54"/>
      <c r="O375" s="54"/>
      <c r="P375" s="5"/>
      <c r="Q375" s="5"/>
      <c r="R375" s="5"/>
      <c r="S375" s="53"/>
      <c r="T375" s="53"/>
      <c r="U375" s="5"/>
      <c r="V375" s="5"/>
      <c r="W375" s="5"/>
      <c r="X375" s="5"/>
      <c r="Y375" s="47"/>
    </row>
    <row r="376" spans="1:25" x14ac:dyDescent="0.75">
      <c r="A376" s="52"/>
      <c r="B376" s="6"/>
      <c r="C376" s="8"/>
      <c r="D376" s="52"/>
      <c r="E376" s="6"/>
      <c r="F376" s="6"/>
      <c r="G376" s="6"/>
      <c r="H376" s="53"/>
      <c r="I376" s="53"/>
      <c r="J376" s="53"/>
      <c r="K376" s="53"/>
      <c r="L376" s="53"/>
      <c r="M376" s="53"/>
      <c r="N376" s="54"/>
      <c r="O376" s="54"/>
      <c r="P376" s="5"/>
      <c r="Q376" s="5"/>
      <c r="R376" s="5"/>
      <c r="S376" s="53"/>
      <c r="T376" s="53"/>
      <c r="U376" s="5"/>
      <c r="V376" s="5"/>
      <c r="W376" s="5"/>
      <c r="X376" s="5"/>
      <c r="Y376" s="47"/>
    </row>
    <row r="377" spans="1:25" x14ac:dyDescent="0.75">
      <c r="A377" s="52"/>
      <c r="B377" s="6"/>
      <c r="C377" s="8"/>
      <c r="D377" s="52"/>
      <c r="E377" s="6"/>
      <c r="F377" s="6"/>
      <c r="G377" s="6"/>
      <c r="H377" s="53"/>
      <c r="I377" s="53"/>
      <c r="J377" s="53"/>
      <c r="K377" s="53"/>
      <c r="L377" s="53"/>
      <c r="M377" s="53"/>
      <c r="N377" s="54"/>
      <c r="O377" s="54"/>
      <c r="P377" s="5"/>
      <c r="Q377" s="5"/>
      <c r="R377" s="5"/>
      <c r="S377" s="53"/>
      <c r="T377" s="53"/>
      <c r="U377" s="5"/>
      <c r="V377" s="5"/>
      <c r="W377" s="5"/>
      <c r="X377" s="5"/>
      <c r="Y377" s="47"/>
    </row>
    <row r="378" spans="1:25" x14ac:dyDescent="0.75">
      <c r="A378" s="52"/>
      <c r="B378" s="6"/>
      <c r="C378" s="8"/>
      <c r="D378" s="52"/>
      <c r="E378" s="6"/>
      <c r="F378" s="6"/>
      <c r="G378" s="6"/>
      <c r="H378" s="53"/>
      <c r="I378" s="53"/>
      <c r="J378" s="53"/>
      <c r="K378" s="53"/>
      <c r="L378" s="53"/>
      <c r="M378" s="53"/>
      <c r="N378" s="54"/>
      <c r="O378" s="54"/>
      <c r="P378" s="5"/>
      <c r="Q378" s="5"/>
      <c r="R378" s="5"/>
      <c r="S378" s="53"/>
      <c r="T378" s="53"/>
      <c r="U378" s="5"/>
      <c r="V378" s="5"/>
      <c r="W378" s="5"/>
      <c r="X378" s="5"/>
      <c r="Y378" s="47"/>
    </row>
    <row r="379" spans="1:25" x14ac:dyDescent="0.75">
      <c r="A379" s="52"/>
      <c r="B379" s="6"/>
      <c r="C379" s="8"/>
      <c r="D379" s="52"/>
      <c r="E379" s="6"/>
      <c r="F379" s="6"/>
      <c r="G379" s="6"/>
      <c r="H379" s="53"/>
      <c r="I379" s="53"/>
      <c r="J379" s="53"/>
      <c r="K379" s="53"/>
      <c r="L379" s="53"/>
      <c r="M379" s="53"/>
      <c r="N379" s="54"/>
      <c r="O379" s="54"/>
      <c r="P379" s="5"/>
      <c r="Q379" s="5"/>
      <c r="R379" s="5"/>
      <c r="S379" s="53"/>
      <c r="T379" s="53"/>
      <c r="U379" s="5"/>
      <c r="V379" s="5"/>
      <c r="W379" s="5"/>
      <c r="X379" s="5"/>
      <c r="Y379" s="47"/>
    </row>
    <row r="380" spans="1:25" x14ac:dyDescent="0.75">
      <c r="A380" s="52"/>
      <c r="B380" s="6"/>
      <c r="C380" s="8"/>
      <c r="D380" s="52"/>
      <c r="E380" s="6"/>
      <c r="F380" s="6"/>
      <c r="G380" s="6"/>
      <c r="H380" s="53"/>
      <c r="I380" s="53"/>
      <c r="J380" s="53"/>
      <c r="K380" s="53"/>
      <c r="L380" s="53"/>
      <c r="M380" s="53"/>
      <c r="N380" s="54"/>
      <c r="O380" s="54"/>
      <c r="P380" s="5"/>
      <c r="Q380" s="5"/>
      <c r="R380" s="5"/>
      <c r="S380" s="53"/>
      <c r="T380" s="53"/>
      <c r="U380" s="5"/>
      <c r="V380" s="5"/>
      <c r="W380" s="5"/>
      <c r="X380" s="5"/>
      <c r="Y380" s="47"/>
    </row>
    <row r="381" spans="1:25" x14ac:dyDescent="0.75">
      <c r="A381" s="52"/>
      <c r="B381" s="6"/>
      <c r="C381" s="8"/>
      <c r="D381" s="52"/>
      <c r="E381" s="6"/>
      <c r="F381" s="6"/>
      <c r="G381" s="6"/>
      <c r="H381" s="53"/>
      <c r="I381" s="53"/>
      <c r="J381" s="53"/>
      <c r="K381" s="53"/>
      <c r="L381" s="53"/>
      <c r="M381" s="53"/>
      <c r="N381" s="54"/>
      <c r="O381" s="54"/>
      <c r="P381" s="5"/>
      <c r="Q381" s="5"/>
      <c r="R381" s="5"/>
      <c r="S381" s="53"/>
      <c r="T381" s="53"/>
      <c r="U381" s="5"/>
      <c r="V381" s="5"/>
      <c r="W381" s="5"/>
      <c r="X381" s="5"/>
      <c r="Y381" s="47"/>
    </row>
    <row r="382" spans="1:25" x14ac:dyDescent="0.75">
      <c r="A382" s="52"/>
      <c r="B382" s="6"/>
      <c r="C382" s="8"/>
      <c r="D382" s="52"/>
      <c r="E382" s="6"/>
      <c r="F382" s="6"/>
      <c r="G382" s="6"/>
      <c r="H382" s="53"/>
      <c r="I382" s="53"/>
      <c r="J382" s="53"/>
      <c r="K382" s="53"/>
      <c r="L382" s="53"/>
      <c r="M382" s="53"/>
      <c r="N382" s="54"/>
      <c r="O382" s="54"/>
      <c r="P382" s="5"/>
      <c r="Q382" s="5"/>
      <c r="R382" s="5"/>
      <c r="S382" s="53"/>
      <c r="T382" s="53"/>
      <c r="U382" s="5"/>
      <c r="V382" s="5"/>
      <c r="W382" s="5"/>
      <c r="X382" s="5"/>
      <c r="Y382" s="47"/>
    </row>
    <row r="383" spans="1:25" x14ac:dyDescent="0.75">
      <c r="A383" s="52"/>
      <c r="B383" s="6"/>
      <c r="C383" s="8"/>
      <c r="D383" s="52"/>
      <c r="E383" s="6"/>
      <c r="F383" s="6"/>
      <c r="G383" s="6"/>
      <c r="H383" s="53"/>
      <c r="I383" s="53"/>
      <c r="J383" s="53"/>
      <c r="K383" s="53"/>
      <c r="L383" s="53"/>
      <c r="M383" s="53"/>
      <c r="N383" s="54"/>
      <c r="O383" s="54"/>
      <c r="P383" s="5"/>
      <c r="Q383" s="5"/>
      <c r="R383" s="5"/>
      <c r="S383" s="53"/>
      <c r="T383" s="53"/>
      <c r="U383" s="5"/>
      <c r="V383" s="5"/>
      <c r="W383" s="5"/>
      <c r="X383" s="5"/>
      <c r="Y383" s="47"/>
    </row>
    <row r="384" spans="1:25" x14ac:dyDescent="0.75">
      <c r="A384" s="52"/>
      <c r="B384" s="6"/>
      <c r="C384" s="8"/>
      <c r="D384" s="52"/>
      <c r="E384" s="6"/>
      <c r="F384" s="6"/>
      <c r="G384" s="6"/>
      <c r="H384" s="53"/>
      <c r="I384" s="53"/>
      <c r="J384" s="53"/>
      <c r="K384" s="53"/>
      <c r="L384" s="53"/>
      <c r="M384" s="53"/>
      <c r="N384" s="54"/>
      <c r="O384" s="54"/>
      <c r="P384" s="5"/>
      <c r="Q384" s="5"/>
      <c r="R384" s="5"/>
      <c r="S384" s="53"/>
      <c r="T384" s="53"/>
      <c r="U384" s="5"/>
      <c r="V384" s="5"/>
      <c r="W384" s="5"/>
      <c r="X384" s="5"/>
      <c r="Y384" s="47"/>
    </row>
    <row r="385" spans="1:25" x14ac:dyDescent="0.75">
      <c r="A385" s="52"/>
      <c r="B385" s="6"/>
      <c r="C385" s="8"/>
      <c r="D385" s="52"/>
      <c r="E385" s="6"/>
      <c r="F385" s="6"/>
      <c r="G385" s="6"/>
      <c r="H385" s="53"/>
      <c r="I385" s="53"/>
      <c r="J385" s="53"/>
      <c r="K385" s="53"/>
      <c r="L385" s="53"/>
      <c r="M385" s="53"/>
      <c r="N385" s="54"/>
      <c r="O385" s="54"/>
      <c r="P385" s="5"/>
      <c r="Q385" s="5"/>
      <c r="R385" s="5"/>
      <c r="S385" s="53"/>
      <c r="T385" s="53"/>
      <c r="U385" s="5"/>
      <c r="V385" s="5"/>
      <c r="W385" s="5"/>
      <c r="X385" s="5"/>
      <c r="Y385" s="47"/>
    </row>
    <row r="386" spans="1:25" x14ac:dyDescent="0.75">
      <c r="A386" s="52"/>
      <c r="B386" s="6"/>
      <c r="C386" s="8"/>
      <c r="D386" s="52"/>
      <c r="E386" s="6"/>
      <c r="F386" s="6"/>
      <c r="G386" s="6"/>
      <c r="H386" s="53"/>
      <c r="I386" s="53"/>
      <c r="J386" s="53"/>
      <c r="K386" s="53"/>
      <c r="L386" s="53"/>
      <c r="M386" s="53"/>
      <c r="N386" s="54"/>
      <c r="O386" s="54"/>
      <c r="P386" s="5"/>
      <c r="Q386" s="5"/>
      <c r="R386" s="5"/>
      <c r="S386" s="53"/>
      <c r="T386" s="53"/>
      <c r="U386" s="5"/>
      <c r="V386" s="5"/>
      <c r="W386" s="5"/>
      <c r="X386" s="5"/>
      <c r="Y386" s="47"/>
    </row>
    <row r="387" spans="1:25" x14ac:dyDescent="0.75">
      <c r="A387" s="52"/>
      <c r="B387" s="6"/>
      <c r="C387" s="8"/>
      <c r="D387" s="52"/>
      <c r="E387" s="6"/>
      <c r="F387" s="6"/>
      <c r="G387" s="6"/>
      <c r="H387" s="53"/>
      <c r="I387" s="53"/>
      <c r="J387" s="53"/>
      <c r="K387" s="53"/>
      <c r="L387" s="53"/>
      <c r="M387" s="53"/>
      <c r="N387" s="54"/>
      <c r="O387" s="54"/>
      <c r="P387" s="5"/>
      <c r="Q387" s="5"/>
      <c r="R387" s="5"/>
      <c r="S387" s="53"/>
      <c r="T387" s="53"/>
      <c r="U387" s="5"/>
      <c r="V387" s="5"/>
      <c r="W387" s="5"/>
      <c r="X387" s="5"/>
      <c r="Y387" s="47"/>
    </row>
    <row r="388" spans="1:25" x14ac:dyDescent="0.75">
      <c r="A388" s="52"/>
      <c r="B388" s="6"/>
      <c r="C388" s="8"/>
      <c r="D388" s="52"/>
      <c r="E388" s="6"/>
      <c r="F388" s="6"/>
      <c r="G388" s="6"/>
      <c r="H388" s="53"/>
      <c r="I388" s="53"/>
      <c r="J388" s="53"/>
      <c r="K388" s="53"/>
      <c r="L388" s="53"/>
      <c r="M388" s="53"/>
      <c r="N388" s="54"/>
      <c r="O388" s="54"/>
      <c r="P388" s="5"/>
      <c r="Q388" s="5"/>
      <c r="R388" s="5"/>
      <c r="S388" s="53"/>
      <c r="T388" s="53"/>
      <c r="U388" s="5"/>
      <c r="V388" s="5"/>
      <c r="W388" s="5"/>
      <c r="X388" s="5"/>
      <c r="Y388" s="47"/>
    </row>
    <row r="389" spans="1:25" x14ac:dyDescent="0.75">
      <c r="A389" s="52"/>
      <c r="B389" s="6"/>
      <c r="C389" s="8"/>
      <c r="D389" s="52"/>
      <c r="E389" s="6"/>
      <c r="F389" s="6"/>
      <c r="G389" s="6"/>
      <c r="H389" s="53"/>
      <c r="I389" s="53"/>
      <c r="J389" s="53"/>
      <c r="K389" s="53"/>
      <c r="L389" s="53"/>
      <c r="M389" s="53"/>
      <c r="N389" s="54"/>
      <c r="O389" s="54"/>
      <c r="P389" s="5"/>
      <c r="Q389" s="5"/>
      <c r="R389" s="5"/>
      <c r="S389" s="53"/>
      <c r="T389" s="53"/>
      <c r="U389" s="5"/>
      <c r="V389" s="5"/>
      <c r="W389" s="5"/>
      <c r="X389" s="5"/>
      <c r="Y389" s="47"/>
    </row>
    <row r="390" spans="1:25" x14ac:dyDescent="0.75">
      <c r="A390" s="52"/>
      <c r="B390" s="6"/>
      <c r="C390" s="8"/>
      <c r="D390" s="52"/>
      <c r="E390" s="6"/>
      <c r="F390" s="6"/>
      <c r="G390" s="6"/>
      <c r="H390" s="53"/>
      <c r="I390" s="53"/>
      <c r="J390" s="53"/>
      <c r="K390" s="53"/>
      <c r="L390" s="53"/>
      <c r="M390" s="53"/>
      <c r="N390" s="54"/>
      <c r="O390" s="54"/>
      <c r="P390" s="5"/>
      <c r="Q390" s="5"/>
      <c r="R390" s="5"/>
      <c r="S390" s="53"/>
      <c r="T390" s="53"/>
      <c r="U390" s="5"/>
      <c r="V390" s="5"/>
      <c r="W390" s="5"/>
      <c r="X390" s="5"/>
      <c r="Y390" s="47"/>
    </row>
    <row r="391" spans="1:25" x14ac:dyDescent="0.75">
      <c r="A391" s="52"/>
      <c r="B391" s="6"/>
      <c r="C391" s="8"/>
      <c r="D391" s="52"/>
      <c r="E391" s="6"/>
      <c r="F391" s="6"/>
      <c r="G391" s="6"/>
      <c r="H391" s="53"/>
      <c r="I391" s="53"/>
      <c r="J391" s="53"/>
      <c r="K391" s="53"/>
      <c r="L391" s="53"/>
      <c r="M391" s="53"/>
      <c r="N391" s="54"/>
      <c r="O391" s="54"/>
      <c r="P391" s="5"/>
      <c r="Q391" s="5"/>
      <c r="R391" s="5"/>
      <c r="S391" s="53"/>
      <c r="T391" s="53"/>
      <c r="U391" s="5"/>
      <c r="V391" s="5"/>
      <c r="W391" s="5"/>
      <c r="X391" s="5"/>
      <c r="Y391" s="47"/>
    </row>
    <row r="392" spans="1:25" x14ac:dyDescent="0.75">
      <c r="A392" s="52"/>
      <c r="B392" s="6"/>
      <c r="C392" s="8"/>
      <c r="D392" s="52"/>
      <c r="E392" s="6"/>
      <c r="F392" s="6"/>
      <c r="G392" s="6"/>
      <c r="H392" s="53"/>
      <c r="I392" s="53"/>
      <c r="J392" s="53"/>
      <c r="K392" s="53"/>
      <c r="L392" s="53"/>
      <c r="M392" s="53"/>
      <c r="N392" s="54"/>
      <c r="O392" s="54"/>
      <c r="P392" s="5"/>
      <c r="Q392" s="5"/>
      <c r="R392" s="5"/>
      <c r="S392" s="53"/>
      <c r="T392" s="53"/>
      <c r="U392" s="5"/>
      <c r="V392" s="5"/>
      <c r="W392" s="5"/>
      <c r="X392" s="5"/>
      <c r="Y392" s="47"/>
    </row>
    <row r="393" spans="1:25" x14ac:dyDescent="0.75">
      <c r="A393" s="52"/>
      <c r="B393" s="6"/>
      <c r="C393" s="8"/>
      <c r="D393" s="52"/>
      <c r="E393" s="6"/>
      <c r="F393" s="6"/>
      <c r="G393" s="6"/>
      <c r="H393" s="53"/>
      <c r="I393" s="53"/>
      <c r="J393" s="53"/>
      <c r="K393" s="53"/>
      <c r="L393" s="53"/>
      <c r="M393" s="53"/>
      <c r="N393" s="54"/>
      <c r="O393" s="54"/>
      <c r="P393" s="5"/>
      <c r="Q393" s="5"/>
      <c r="R393" s="5"/>
      <c r="S393" s="53"/>
      <c r="T393" s="53"/>
      <c r="U393" s="5"/>
      <c r="V393" s="5"/>
      <c r="W393" s="5"/>
      <c r="X393" s="5"/>
      <c r="Y393" s="47"/>
    </row>
    <row r="394" spans="1:25" x14ac:dyDescent="0.75">
      <c r="A394" s="52"/>
      <c r="B394" s="6"/>
      <c r="C394" s="8"/>
      <c r="D394" s="52"/>
      <c r="E394" s="6"/>
      <c r="F394" s="6"/>
      <c r="G394" s="6"/>
      <c r="H394" s="53"/>
      <c r="I394" s="53"/>
      <c r="J394" s="53"/>
      <c r="K394" s="53"/>
      <c r="L394" s="53"/>
      <c r="M394" s="53"/>
      <c r="N394" s="54"/>
      <c r="O394" s="54"/>
      <c r="P394" s="5"/>
      <c r="Q394" s="5"/>
      <c r="R394" s="5"/>
      <c r="S394" s="53"/>
      <c r="T394" s="53"/>
      <c r="U394" s="5"/>
      <c r="V394" s="5"/>
      <c r="W394" s="5"/>
      <c r="X394" s="5"/>
      <c r="Y394" s="47"/>
    </row>
    <row r="395" spans="1:25" x14ac:dyDescent="0.75">
      <c r="A395" s="52"/>
      <c r="B395" s="6"/>
      <c r="C395" s="8"/>
      <c r="D395" s="52"/>
      <c r="E395" s="6"/>
      <c r="F395" s="6"/>
      <c r="G395" s="6"/>
      <c r="H395" s="53"/>
      <c r="I395" s="53"/>
      <c r="J395" s="53"/>
      <c r="K395" s="53"/>
      <c r="L395" s="53"/>
      <c r="M395" s="53"/>
      <c r="N395" s="54"/>
      <c r="O395" s="54"/>
      <c r="P395" s="5"/>
      <c r="Q395" s="5"/>
      <c r="R395" s="5"/>
      <c r="S395" s="53"/>
      <c r="T395" s="53"/>
      <c r="U395" s="5"/>
      <c r="V395" s="5"/>
      <c r="W395" s="5"/>
      <c r="X395" s="5"/>
      <c r="Y395" s="47"/>
    </row>
    <row r="396" spans="1:25" x14ac:dyDescent="0.75">
      <c r="A396" s="52"/>
      <c r="B396" s="6"/>
      <c r="C396" s="8"/>
      <c r="D396" s="52"/>
      <c r="E396" s="6"/>
      <c r="F396" s="6"/>
      <c r="G396" s="6"/>
      <c r="H396" s="53"/>
      <c r="I396" s="53"/>
      <c r="J396" s="53"/>
      <c r="K396" s="53"/>
      <c r="L396" s="53"/>
      <c r="M396" s="53"/>
      <c r="N396" s="54"/>
      <c r="O396" s="54"/>
      <c r="P396" s="5"/>
      <c r="Q396" s="5"/>
      <c r="R396" s="5"/>
      <c r="S396" s="53"/>
      <c r="T396" s="53"/>
      <c r="U396" s="5"/>
      <c r="V396" s="5"/>
      <c r="W396" s="5"/>
      <c r="X396" s="5"/>
      <c r="Y396" s="47"/>
    </row>
    <row r="397" spans="1:25" x14ac:dyDescent="0.75">
      <c r="A397" s="52"/>
      <c r="B397" s="6"/>
      <c r="C397" s="8"/>
      <c r="D397" s="52"/>
      <c r="E397" s="6"/>
      <c r="F397" s="6"/>
      <c r="G397" s="6"/>
      <c r="H397" s="53"/>
      <c r="I397" s="53"/>
      <c r="J397" s="53"/>
      <c r="K397" s="53"/>
      <c r="L397" s="53"/>
      <c r="M397" s="53"/>
      <c r="N397" s="54"/>
      <c r="O397" s="54"/>
      <c r="P397" s="5"/>
      <c r="Q397" s="5"/>
      <c r="R397" s="5"/>
      <c r="S397" s="53"/>
      <c r="T397" s="53"/>
      <c r="U397" s="5"/>
      <c r="V397" s="5"/>
      <c r="W397" s="5"/>
      <c r="X397" s="5"/>
      <c r="Y397" s="47"/>
    </row>
    <row r="398" spans="1:25" x14ac:dyDescent="0.75">
      <c r="A398" s="52"/>
      <c r="B398" s="6"/>
      <c r="C398" s="8"/>
      <c r="D398" s="52"/>
      <c r="E398" s="6"/>
      <c r="F398" s="6"/>
      <c r="G398" s="6"/>
      <c r="H398" s="53"/>
      <c r="I398" s="53"/>
      <c r="J398" s="53"/>
      <c r="K398" s="53"/>
      <c r="L398" s="53"/>
      <c r="M398" s="53"/>
      <c r="N398" s="54"/>
      <c r="O398" s="54"/>
      <c r="P398" s="5"/>
      <c r="Q398" s="5"/>
      <c r="R398" s="5"/>
      <c r="S398" s="53"/>
      <c r="T398" s="53"/>
      <c r="U398" s="5"/>
      <c r="V398" s="5"/>
      <c r="W398" s="5"/>
      <c r="X398" s="5"/>
      <c r="Y398" s="47"/>
    </row>
    <row r="399" spans="1:25" x14ac:dyDescent="0.75">
      <c r="A399" s="52"/>
      <c r="B399" s="6"/>
      <c r="C399" s="8"/>
      <c r="D399" s="52"/>
      <c r="E399" s="6"/>
      <c r="F399" s="6"/>
      <c r="G399" s="6"/>
      <c r="H399" s="53"/>
      <c r="I399" s="53"/>
      <c r="J399" s="53"/>
      <c r="K399" s="53"/>
      <c r="L399" s="53"/>
      <c r="M399" s="53"/>
      <c r="N399" s="54"/>
      <c r="O399" s="54"/>
      <c r="P399" s="5"/>
      <c r="Q399" s="5"/>
      <c r="R399" s="5"/>
      <c r="S399" s="53"/>
      <c r="T399" s="53"/>
      <c r="U399" s="5"/>
      <c r="V399" s="5"/>
      <c r="W399" s="5"/>
      <c r="X399" s="5"/>
      <c r="Y399" s="47"/>
    </row>
    <row r="400" spans="1:25" x14ac:dyDescent="0.75">
      <c r="A400" s="52"/>
      <c r="B400" s="6"/>
      <c r="C400" s="8"/>
      <c r="D400" s="52"/>
      <c r="E400" s="6"/>
      <c r="F400" s="6"/>
      <c r="G400" s="6"/>
      <c r="H400" s="53"/>
      <c r="I400" s="53"/>
      <c r="J400" s="53"/>
      <c r="K400" s="53"/>
      <c r="L400" s="53"/>
      <c r="M400" s="53"/>
      <c r="N400" s="54"/>
      <c r="O400" s="54"/>
      <c r="P400" s="5"/>
      <c r="Q400" s="5"/>
      <c r="R400" s="5"/>
      <c r="S400" s="53"/>
      <c r="T400" s="53"/>
      <c r="U400" s="5"/>
      <c r="V400" s="5"/>
      <c r="W400" s="5"/>
      <c r="X400" s="5"/>
      <c r="Y400" s="47"/>
    </row>
    <row r="401" spans="1:25" x14ac:dyDescent="0.75">
      <c r="A401" s="52"/>
      <c r="B401" s="6"/>
      <c r="C401" s="8"/>
      <c r="D401" s="52"/>
      <c r="E401" s="6"/>
      <c r="F401" s="6"/>
      <c r="G401" s="6"/>
      <c r="H401" s="53"/>
      <c r="I401" s="53"/>
      <c r="J401" s="53"/>
      <c r="K401" s="53"/>
      <c r="L401" s="53"/>
      <c r="M401" s="53"/>
      <c r="N401" s="54"/>
      <c r="O401" s="54"/>
      <c r="P401" s="5"/>
      <c r="Q401" s="5"/>
      <c r="R401" s="5"/>
      <c r="S401" s="53"/>
      <c r="T401" s="53"/>
      <c r="U401" s="5"/>
      <c r="V401" s="5"/>
      <c r="W401" s="5"/>
      <c r="X401" s="5"/>
      <c r="Y401" s="47"/>
    </row>
    <row r="402" spans="1:25" x14ac:dyDescent="0.75">
      <c r="A402" s="52"/>
      <c r="B402" s="6"/>
      <c r="C402" s="8"/>
      <c r="D402" s="52"/>
      <c r="E402" s="6"/>
      <c r="F402" s="6"/>
      <c r="G402" s="6"/>
      <c r="H402" s="53"/>
      <c r="I402" s="53"/>
      <c r="J402" s="53"/>
      <c r="K402" s="53"/>
      <c r="L402" s="53"/>
      <c r="M402" s="53"/>
      <c r="N402" s="54"/>
      <c r="O402" s="54"/>
      <c r="P402" s="5"/>
      <c r="Q402" s="5"/>
      <c r="R402" s="5"/>
      <c r="S402" s="53"/>
      <c r="T402" s="53"/>
      <c r="U402" s="5"/>
      <c r="V402" s="5"/>
      <c r="W402" s="5"/>
      <c r="X402" s="5"/>
      <c r="Y402" s="47"/>
    </row>
    <row r="403" spans="1:25" x14ac:dyDescent="0.75">
      <c r="A403" s="52"/>
      <c r="B403" s="6"/>
      <c r="C403" s="8"/>
      <c r="D403" s="52"/>
      <c r="E403" s="6"/>
      <c r="F403" s="6"/>
      <c r="G403" s="6"/>
      <c r="H403" s="53"/>
      <c r="I403" s="53"/>
      <c r="J403" s="53"/>
      <c r="K403" s="53"/>
      <c r="L403" s="53"/>
      <c r="M403" s="53"/>
      <c r="N403" s="54"/>
      <c r="O403" s="54"/>
      <c r="P403" s="5"/>
      <c r="Q403" s="5"/>
      <c r="R403" s="5"/>
      <c r="S403" s="53"/>
      <c r="T403" s="53"/>
      <c r="U403" s="5"/>
      <c r="V403" s="5"/>
      <c r="W403" s="5"/>
      <c r="X403" s="5"/>
      <c r="Y403" s="47"/>
    </row>
    <row r="404" spans="1:25" x14ac:dyDescent="0.75">
      <c r="A404" s="52"/>
      <c r="B404" s="6"/>
      <c r="C404" s="8"/>
      <c r="D404" s="52"/>
      <c r="E404" s="6"/>
      <c r="F404" s="6"/>
      <c r="G404" s="6"/>
      <c r="H404" s="53"/>
      <c r="I404" s="53"/>
      <c r="J404" s="53"/>
      <c r="K404" s="53"/>
      <c r="L404" s="53"/>
      <c r="M404" s="53"/>
      <c r="N404" s="54"/>
      <c r="O404" s="54"/>
      <c r="P404" s="5"/>
      <c r="Q404" s="5"/>
      <c r="R404" s="5"/>
      <c r="S404" s="53"/>
      <c r="T404" s="53"/>
      <c r="U404" s="5"/>
      <c r="V404" s="5"/>
      <c r="W404" s="5"/>
      <c r="X404" s="5"/>
      <c r="Y404" s="47"/>
    </row>
    <row r="405" spans="1:25" x14ac:dyDescent="0.75">
      <c r="A405" s="52"/>
      <c r="B405" s="6"/>
      <c r="C405" s="8"/>
      <c r="D405" s="52"/>
      <c r="E405" s="6"/>
      <c r="F405" s="6"/>
      <c r="G405" s="6"/>
      <c r="H405" s="53"/>
      <c r="I405" s="53"/>
      <c r="J405" s="53"/>
      <c r="K405" s="53"/>
      <c r="L405" s="53"/>
      <c r="M405" s="53"/>
      <c r="N405" s="54"/>
      <c r="O405" s="54"/>
      <c r="P405" s="5"/>
      <c r="Q405" s="5"/>
      <c r="R405" s="5"/>
      <c r="S405" s="53"/>
      <c r="T405" s="53"/>
      <c r="U405" s="5"/>
      <c r="V405" s="5"/>
      <c r="W405" s="5"/>
      <c r="X405" s="5"/>
      <c r="Y405" s="47"/>
    </row>
    <row r="406" spans="1:25" x14ac:dyDescent="0.75">
      <c r="A406" s="52"/>
      <c r="B406" s="6"/>
      <c r="C406" s="8"/>
      <c r="D406" s="52"/>
      <c r="E406" s="6"/>
      <c r="F406" s="6"/>
      <c r="G406" s="6"/>
      <c r="H406" s="53"/>
      <c r="I406" s="53"/>
      <c r="J406" s="53"/>
      <c r="K406" s="53"/>
      <c r="L406" s="53"/>
      <c r="M406" s="53"/>
      <c r="N406" s="54"/>
      <c r="O406" s="54"/>
      <c r="P406" s="5"/>
      <c r="Q406" s="5"/>
      <c r="R406" s="5"/>
      <c r="S406" s="53"/>
      <c r="T406" s="53"/>
      <c r="U406" s="5"/>
      <c r="V406" s="5"/>
      <c r="W406" s="5"/>
      <c r="X406" s="5"/>
      <c r="Y406" s="47"/>
    </row>
    <row r="407" spans="1:25" x14ac:dyDescent="0.75">
      <c r="A407" s="52"/>
      <c r="B407" s="6"/>
      <c r="C407" s="8"/>
      <c r="D407" s="52"/>
      <c r="E407" s="6"/>
      <c r="F407" s="6"/>
      <c r="G407" s="6"/>
      <c r="H407" s="53"/>
      <c r="I407" s="53"/>
      <c r="J407" s="53"/>
      <c r="K407" s="53"/>
      <c r="L407" s="53"/>
      <c r="M407" s="53"/>
      <c r="N407" s="54"/>
      <c r="O407" s="54"/>
      <c r="P407" s="5"/>
      <c r="Q407" s="5"/>
      <c r="R407" s="5"/>
      <c r="S407" s="53"/>
      <c r="T407" s="53"/>
      <c r="U407" s="5"/>
      <c r="V407" s="5"/>
      <c r="W407" s="5"/>
      <c r="X407" s="5"/>
      <c r="Y407" s="47"/>
    </row>
    <row r="408" spans="1:25" x14ac:dyDescent="0.75">
      <c r="A408" s="52"/>
      <c r="B408" s="6"/>
      <c r="C408" s="8"/>
      <c r="D408" s="52"/>
      <c r="E408" s="6"/>
      <c r="F408" s="6"/>
      <c r="G408" s="6"/>
      <c r="H408" s="53"/>
      <c r="I408" s="53"/>
      <c r="J408" s="53"/>
      <c r="K408" s="53"/>
      <c r="L408" s="53"/>
      <c r="M408" s="53"/>
      <c r="N408" s="54"/>
      <c r="O408" s="54"/>
      <c r="P408" s="53"/>
      <c r="Q408" s="5"/>
      <c r="R408" s="5"/>
      <c r="S408" s="53"/>
      <c r="T408" s="53"/>
      <c r="U408" s="5"/>
      <c r="V408" s="5"/>
      <c r="W408" s="5"/>
      <c r="X408" s="5"/>
      <c r="Y408" s="47"/>
    </row>
    <row r="409" spans="1:25" x14ac:dyDescent="0.75">
      <c r="A409" s="52"/>
      <c r="B409" s="6"/>
      <c r="C409" s="8"/>
      <c r="D409" s="52"/>
      <c r="E409" s="6"/>
      <c r="F409" s="6"/>
      <c r="G409" s="6"/>
      <c r="H409" s="53"/>
      <c r="I409" s="53"/>
      <c r="J409" s="53"/>
      <c r="K409" s="53"/>
      <c r="L409" s="53"/>
      <c r="M409" s="53"/>
      <c r="N409" s="54"/>
      <c r="O409" s="54"/>
      <c r="P409" s="53"/>
      <c r="Q409" s="5"/>
      <c r="R409" s="5"/>
      <c r="S409" s="53"/>
      <c r="T409" s="53"/>
      <c r="U409" s="5"/>
      <c r="V409" s="5"/>
      <c r="W409" s="5"/>
      <c r="X409" s="5"/>
      <c r="Y409" s="47"/>
    </row>
    <row r="410" spans="1:25" x14ac:dyDescent="0.75">
      <c r="A410" s="52"/>
      <c r="B410" s="6"/>
      <c r="C410" s="8"/>
      <c r="D410" s="52"/>
      <c r="E410" s="6"/>
      <c r="F410" s="6"/>
      <c r="G410" s="6"/>
      <c r="H410" s="53"/>
      <c r="I410" s="53"/>
      <c r="J410" s="53"/>
      <c r="K410" s="53"/>
      <c r="L410" s="53"/>
      <c r="M410" s="53"/>
      <c r="N410" s="54"/>
      <c r="O410" s="54"/>
      <c r="P410" s="53"/>
      <c r="Q410" s="5"/>
      <c r="R410" s="5"/>
      <c r="S410" s="53"/>
      <c r="T410" s="53"/>
      <c r="U410" s="5"/>
      <c r="V410" s="5"/>
      <c r="W410" s="5"/>
      <c r="X410" s="5"/>
      <c r="Y410" s="47"/>
    </row>
    <row r="411" spans="1:25" x14ac:dyDescent="0.75">
      <c r="A411" s="52"/>
      <c r="B411" s="6"/>
      <c r="C411" s="8"/>
      <c r="D411" s="52"/>
      <c r="E411" s="6"/>
      <c r="F411" s="6"/>
      <c r="G411" s="6"/>
      <c r="H411" s="53"/>
      <c r="I411" s="53"/>
      <c r="J411" s="53"/>
      <c r="K411" s="53"/>
      <c r="L411" s="53"/>
      <c r="M411" s="53"/>
      <c r="N411" s="54"/>
      <c r="O411" s="54"/>
      <c r="P411" s="5"/>
      <c r="Q411" s="5"/>
      <c r="R411" s="5"/>
      <c r="S411" s="53"/>
      <c r="T411" s="53"/>
      <c r="U411" s="5"/>
      <c r="V411" s="5"/>
      <c r="W411" s="5"/>
      <c r="X411" s="5"/>
      <c r="Y411" s="47"/>
    </row>
    <row r="412" spans="1:25" x14ac:dyDescent="0.75">
      <c r="A412" s="52"/>
      <c r="B412" s="6"/>
      <c r="C412" s="8"/>
      <c r="D412" s="52"/>
      <c r="E412" s="6"/>
      <c r="F412" s="6"/>
      <c r="G412" s="6"/>
      <c r="H412" s="53"/>
      <c r="I412" s="53"/>
      <c r="J412" s="53"/>
      <c r="K412" s="53"/>
      <c r="L412" s="53"/>
      <c r="M412" s="53"/>
      <c r="N412" s="54"/>
      <c r="O412" s="54"/>
      <c r="P412" s="53"/>
      <c r="Q412" s="5"/>
      <c r="R412" s="5"/>
      <c r="S412" s="53"/>
      <c r="T412" s="53"/>
      <c r="U412" s="5"/>
      <c r="V412" s="5"/>
      <c r="W412" s="5"/>
      <c r="X412" s="5"/>
      <c r="Y412" s="47"/>
    </row>
    <row r="413" spans="1:25" x14ac:dyDescent="0.75">
      <c r="A413" s="52"/>
      <c r="B413" s="6"/>
      <c r="C413" s="8"/>
      <c r="D413" s="52"/>
      <c r="E413" s="6"/>
      <c r="F413" s="6"/>
      <c r="G413" s="6"/>
      <c r="H413" s="53"/>
      <c r="I413" s="53"/>
      <c r="J413" s="53"/>
      <c r="K413" s="53"/>
      <c r="L413" s="53"/>
      <c r="M413" s="53"/>
      <c r="N413" s="54"/>
      <c r="O413" s="54"/>
      <c r="P413" s="53"/>
      <c r="Q413" s="5"/>
      <c r="R413" s="5"/>
      <c r="S413" s="53"/>
      <c r="T413" s="53"/>
      <c r="U413" s="5"/>
      <c r="V413" s="5"/>
      <c r="W413" s="5"/>
      <c r="X413" s="5"/>
      <c r="Y413" s="47"/>
    </row>
    <row r="414" spans="1:25" x14ac:dyDescent="0.75">
      <c r="A414" s="52"/>
      <c r="B414" s="6"/>
      <c r="C414" s="8"/>
      <c r="D414" s="52"/>
      <c r="E414" s="6"/>
      <c r="F414" s="6"/>
      <c r="G414" s="6"/>
      <c r="H414" s="53"/>
      <c r="I414" s="53"/>
      <c r="J414" s="53"/>
      <c r="K414" s="53"/>
      <c r="L414" s="53"/>
      <c r="M414" s="53"/>
      <c r="N414" s="54"/>
      <c r="O414" s="54"/>
      <c r="P414" s="5"/>
      <c r="Q414" s="5"/>
      <c r="R414" s="5"/>
      <c r="S414" s="53"/>
      <c r="T414" s="53"/>
      <c r="U414" s="5"/>
      <c r="V414" s="5"/>
      <c r="W414" s="5"/>
      <c r="X414" s="5"/>
      <c r="Y414" s="47"/>
    </row>
    <row r="415" spans="1:25" x14ac:dyDescent="0.75">
      <c r="A415" s="52"/>
      <c r="B415" s="6"/>
      <c r="C415" s="8"/>
      <c r="D415" s="52"/>
      <c r="E415" s="6"/>
      <c r="F415" s="6"/>
      <c r="G415" s="6"/>
      <c r="H415" s="53"/>
      <c r="I415" s="53"/>
      <c r="J415" s="53"/>
      <c r="K415" s="53"/>
      <c r="L415" s="53"/>
      <c r="M415" s="53"/>
      <c r="N415" s="54"/>
      <c r="O415" s="54"/>
      <c r="P415" s="53"/>
      <c r="Q415" s="5"/>
      <c r="R415" s="5"/>
      <c r="S415" s="53"/>
      <c r="T415" s="53"/>
      <c r="U415" s="5"/>
      <c r="V415" s="5"/>
      <c r="W415" s="5"/>
      <c r="X415" s="5"/>
      <c r="Y415" s="47"/>
    </row>
    <row r="416" spans="1:25" x14ac:dyDescent="0.75">
      <c r="A416" s="52"/>
      <c r="B416" s="6"/>
      <c r="C416" s="8"/>
      <c r="D416" s="52"/>
      <c r="E416" s="6"/>
      <c r="F416" s="6"/>
      <c r="G416" s="6"/>
      <c r="H416" s="53"/>
      <c r="I416" s="53"/>
      <c r="J416" s="53"/>
      <c r="K416" s="53"/>
      <c r="L416" s="53"/>
      <c r="M416" s="53"/>
      <c r="N416" s="54"/>
      <c r="O416" s="54"/>
      <c r="P416" s="53"/>
      <c r="Q416" s="5"/>
      <c r="R416" s="5"/>
      <c r="S416" s="53"/>
      <c r="T416" s="53"/>
      <c r="U416" s="5"/>
      <c r="V416" s="5"/>
      <c r="W416" s="5"/>
      <c r="X416" s="5"/>
      <c r="Y416" s="47"/>
    </row>
    <row r="417" spans="1:25" x14ac:dyDescent="0.75">
      <c r="A417" s="52"/>
      <c r="B417" s="6"/>
      <c r="C417" s="8"/>
      <c r="D417" s="52"/>
      <c r="E417" s="6"/>
      <c r="F417" s="6"/>
      <c r="G417" s="6"/>
      <c r="H417" s="53"/>
      <c r="I417" s="53"/>
      <c r="J417" s="53"/>
      <c r="K417" s="53"/>
      <c r="L417" s="53"/>
      <c r="M417" s="53"/>
      <c r="N417" s="54"/>
      <c r="O417" s="54"/>
      <c r="P417" s="53"/>
      <c r="Q417" s="5"/>
      <c r="R417" s="5"/>
      <c r="S417" s="53"/>
      <c r="T417" s="53"/>
      <c r="U417" s="5"/>
      <c r="V417" s="5"/>
      <c r="W417" s="5"/>
      <c r="X417" s="5"/>
      <c r="Y417" s="47"/>
    </row>
    <row r="418" spans="1:25" x14ac:dyDescent="0.75">
      <c r="A418" s="52"/>
      <c r="B418" s="6"/>
      <c r="C418" s="8"/>
      <c r="D418" s="52"/>
      <c r="E418" s="6"/>
      <c r="F418" s="6"/>
      <c r="G418" s="6"/>
      <c r="H418" s="53"/>
      <c r="I418" s="53"/>
      <c r="J418" s="53"/>
      <c r="K418" s="53"/>
      <c r="L418" s="53"/>
      <c r="M418" s="53"/>
      <c r="N418" s="54"/>
      <c r="O418" s="54"/>
      <c r="P418" s="53"/>
      <c r="Q418" s="5"/>
      <c r="R418" s="5"/>
      <c r="S418" s="53"/>
      <c r="T418" s="53"/>
      <c r="U418" s="5"/>
      <c r="V418" s="5"/>
      <c r="W418" s="5"/>
      <c r="X418" s="5"/>
      <c r="Y418" s="47"/>
    </row>
    <row r="419" spans="1:25" x14ac:dyDescent="0.75">
      <c r="A419" s="52"/>
      <c r="B419" s="6"/>
      <c r="C419" s="8"/>
      <c r="D419" s="52"/>
      <c r="E419" s="6"/>
      <c r="F419" s="6"/>
      <c r="G419" s="6"/>
      <c r="H419" s="53"/>
      <c r="I419" s="53"/>
      <c r="J419" s="53"/>
      <c r="K419" s="53"/>
      <c r="L419" s="53"/>
      <c r="M419" s="53"/>
      <c r="N419" s="54"/>
      <c r="O419" s="54"/>
      <c r="P419" s="5"/>
      <c r="Q419" s="5"/>
      <c r="R419" s="5"/>
      <c r="S419" s="53"/>
      <c r="T419" s="53"/>
      <c r="U419" s="5"/>
      <c r="V419" s="5"/>
      <c r="W419" s="5"/>
      <c r="X419" s="5"/>
      <c r="Y419" s="47"/>
    </row>
    <row r="420" spans="1:25" x14ac:dyDescent="0.75">
      <c r="A420" s="52"/>
      <c r="B420" s="6"/>
      <c r="C420" s="8"/>
      <c r="D420" s="52"/>
      <c r="E420" s="6"/>
      <c r="F420" s="6"/>
      <c r="G420" s="6"/>
      <c r="H420" s="53"/>
      <c r="I420" s="53"/>
      <c r="J420" s="53"/>
      <c r="K420" s="53"/>
      <c r="L420" s="53"/>
      <c r="M420" s="53"/>
      <c r="N420" s="54"/>
      <c r="O420" s="54"/>
      <c r="P420" s="5"/>
      <c r="Q420" s="5"/>
      <c r="R420" s="5"/>
      <c r="S420" s="53"/>
      <c r="T420" s="53"/>
      <c r="U420" s="5"/>
      <c r="V420" s="5"/>
      <c r="W420" s="5"/>
      <c r="X420" s="5"/>
      <c r="Y420" s="47"/>
    </row>
    <row r="421" spans="1:25" x14ac:dyDescent="0.75">
      <c r="A421" s="52"/>
      <c r="B421" s="6"/>
      <c r="C421" s="8"/>
      <c r="D421" s="52"/>
      <c r="E421" s="6"/>
      <c r="F421" s="6"/>
      <c r="G421" s="6"/>
      <c r="H421" s="53"/>
      <c r="I421" s="53"/>
      <c r="J421" s="53"/>
      <c r="K421" s="53"/>
      <c r="L421" s="53"/>
      <c r="M421" s="53"/>
      <c r="N421" s="54"/>
      <c r="O421" s="54"/>
      <c r="P421" s="53"/>
      <c r="Q421" s="5"/>
      <c r="R421" s="5"/>
      <c r="S421" s="53"/>
      <c r="T421" s="53"/>
      <c r="U421" s="5"/>
      <c r="V421" s="5"/>
      <c r="W421" s="5"/>
      <c r="X421" s="5"/>
      <c r="Y421" s="47"/>
    </row>
    <row r="422" spans="1:25" x14ac:dyDescent="0.75">
      <c r="A422" s="52"/>
      <c r="B422" s="6"/>
      <c r="C422" s="8"/>
      <c r="D422" s="52"/>
      <c r="E422" s="6"/>
      <c r="F422" s="6"/>
      <c r="G422" s="6"/>
      <c r="H422" s="53"/>
      <c r="I422" s="53"/>
      <c r="J422" s="53"/>
      <c r="K422" s="53"/>
      <c r="L422" s="53"/>
      <c r="M422" s="53"/>
      <c r="N422" s="54"/>
      <c r="O422" s="54"/>
      <c r="P422" s="5"/>
      <c r="Q422" s="5"/>
      <c r="R422" s="5"/>
      <c r="S422" s="53"/>
      <c r="T422" s="53"/>
      <c r="U422" s="5"/>
      <c r="V422" s="5"/>
      <c r="W422" s="5"/>
      <c r="X422" s="5"/>
      <c r="Y422" s="47"/>
    </row>
    <row r="423" spans="1:25" x14ac:dyDescent="0.75">
      <c r="A423" s="52"/>
      <c r="B423" s="6"/>
      <c r="C423" s="8"/>
      <c r="D423" s="52"/>
      <c r="E423" s="6"/>
      <c r="F423" s="6"/>
      <c r="G423" s="6"/>
      <c r="H423" s="53"/>
      <c r="I423" s="53"/>
      <c r="J423" s="53"/>
      <c r="K423" s="53"/>
      <c r="L423" s="53"/>
      <c r="M423" s="53"/>
      <c r="N423" s="54"/>
      <c r="O423" s="54"/>
      <c r="P423" s="5"/>
      <c r="Q423" s="5"/>
      <c r="R423" s="5"/>
      <c r="S423" s="53"/>
      <c r="T423" s="53"/>
      <c r="U423" s="5"/>
      <c r="V423" s="5"/>
      <c r="W423" s="5"/>
      <c r="X423" s="5"/>
      <c r="Y423" s="47"/>
    </row>
    <row r="424" spans="1:25" x14ac:dyDescent="0.75">
      <c r="A424" s="52"/>
      <c r="B424" s="6"/>
      <c r="C424" s="8"/>
      <c r="D424" s="52"/>
      <c r="E424" s="6"/>
      <c r="F424" s="6"/>
      <c r="G424" s="6"/>
      <c r="H424" s="53"/>
      <c r="I424" s="53"/>
      <c r="J424" s="53"/>
      <c r="K424" s="53"/>
      <c r="L424" s="53"/>
      <c r="M424" s="53"/>
      <c r="N424" s="54"/>
      <c r="O424" s="54"/>
      <c r="P424" s="53"/>
      <c r="Q424" s="5"/>
      <c r="R424" s="5"/>
      <c r="S424" s="53"/>
      <c r="T424" s="53"/>
      <c r="U424" s="5"/>
      <c r="V424" s="5"/>
      <c r="W424" s="5"/>
      <c r="X424" s="5"/>
      <c r="Y424" s="47"/>
    </row>
    <row r="425" spans="1:25" x14ac:dyDescent="0.75">
      <c r="A425" s="52"/>
      <c r="B425" s="6"/>
      <c r="C425" s="8"/>
      <c r="D425" s="52"/>
      <c r="E425" s="6"/>
      <c r="F425" s="6"/>
      <c r="G425" s="6"/>
      <c r="H425" s="53"/>
      <c r="I425" s="53"/>
      <c r="J425" s="53"/>
      <c r="K425" s="53"/>
      <c r="L425" s="53"/>
      <c r="M425" s="53"/>
      <c r="N425" s="54"/>
      <c r="O425" s="54"/>
      <c r="P425" s="5"/>
      <c r="Q425" s="5"/>
      <c r="R425" s="5"/>
      <c r="S425" s="53"/>
      <c r="T425" s="53"/>
      <c r="U425" s="5"/>
      <c r="V425" s="5"/>
      <c r="W425" s="5"/>
      <c r="X425" s="5"/>
      <c r="Y425" s="47"/>
    </row>
    <row r="426" spans="1:25" x14ac:dyDescent="0.75">
      <c r="A426" s="52"/>
      <c r="B426" s="6"/>
      <c r="C426" s="8"/>
      <c r="D426" s="52"/>
      <c r="E426" s="6"/>
      <c r="F426" s="6"/>
      <c r="G426" s="6"/>
      <c r="H426" s="53"/>
      <c r="I426" s="53"/>
      <c r="J426" s="53"/>
      <c r="K426" s="53"/>
      <c r="L426" s="53"/>
      <c r="M426" s="53"/>
      <c r="N426" s="54"/>
      <c r="O426" s="54"/>
      <c r="P426" s="5"/>
      <c r="Q426" s="5"/>
      <c r="R426" s="5"/>
      <c r="S426" s="53"/>
      <c r="T426" s="53"/>
      <c r="U426" s="5"/>
      <c r="V426" s="5"/>
      <c r="W426" s="5"/>
      <c r="X426" s="5"/>
      <c r="Y426" s="47"/>
    </row>
    <row r="427" spans="1:25" x14ac:dyDescent="0.75">
      <c r="A427" s="52"/>
      <c r="B427" s="6"/>
      <c r="C427" s="8"/>
      <c r="D427" s="52"/>
      <c r="E427" s="6"/>
      <c r="F427" s="6"/>
      <c r="G427" s="6"/>
      <c r="H427" s="53"/>
      <c r="I427" s="53"/>
      <c r="J427" s="53"/>
      <c r="K427" s="53"/>
      <c r="L427" s="53"/>
      <c r="M427" s="53"/>
      <c r="N427" s="54"/>
      <c r="O427" s="54"/>
      <c r="P427" s="5"/>
      <c r="Q427" s="5"/>
      <c r="R427" s="5"/>
      <c r="S427" s="53"/>
      <c r="T427" s="53"/>
      <c r="U427" s="5"/>
      <c r="V427" s="5"/>
      <c r="W427" s="5"/>
      <c r="X427" s="5"/>
      <c r="Y427" s="47"/>
    </row>
    <row r="428" spans="1:25" x14ac:dyDescent="0.75">
      <c r="A428" s="52"/>
      <c r="B428" s="6"/>
      <c r="C428" s="8"/>
      <c r="D428" s="52"/>
      <c r="E428" s="6"/>
      <c r="F428" s="6"/>
      <c r="G428" s="6"/>
      <c r="H428" s="53"/>
      <c r="I428" s="53"/>
      <c r="J428" s="53"/>
      <c r="K428" s="53"/>
      <c r="L428" s="53"/>
      <c r="M428" s="53"/>
      <c r="N428" s="54"/>
      <c r="O428" s="54"/>
      <c r="P428" s="53"/>
      <c r="Q428" s="5"/>
      <c r="R428" s="5"/>
      <c r="S428" s="53"/>
      <c r="T428" s="53"/>
      <c r="U428" s="5"/>
      <c r="V428" s="5"/>
      <c r="W428" s="5"/>
      <c r="X428" s="5"/>
      <c r="Y428" s="47"/>
    </row>
    <row r="429" spans="1:25" x14ac:dyDescent="0.75">
      <c r="A429" s="52"/>
      <c r="B429" s="6"/>
      <c r="C429" s="8"/>
      <c r="D429" s="52"/>
      <c r="E429" s="6"/>
      <c r="F429" s="6"/>
      <c r="G429" s="6"/>
      <c r="H429" s="53"/>
      <c r="I429" s="53"/>
      <c r="J429" s="53"/>
      <c r="K429" s="53"/>
      <c r="L429" s="53"/>
      <c r="M429" s="53"/>
      <c r="N429" s="54"/>
      <c r="O429" s="54"/>
      <c r="P429" s="53"/>
      <c r="Q429" s="5"/>
      <c r="R429" s="5"/>
      <c r="S429" s="53"/>
      <c r="T429" s="53"/>
      <c r="U429" s="5"/>
      <c r="V429" s="5"/>
      <c r="W429" s="5"/>
      <c r="X429" s="5"/>
      <c r="Y429" s="47"/>
    </row>
    <row r="430" spans="1:25" x14ac:dyDescent="0.75">
      <c r="A430" s="52"/>
      <c r="B430" s="6"/>
      <c r="C430" s="8"/>
      <c r="D430" s="52"/>
      <c r="E430" s="6"/>
      <c r="F430" s="6"/>
      <c r="G430" s="6"/>
      <c r="H430" s="53"/>
      <c r="I430" s="53"/>
      <c r="J430" s="53"/>
      <c r="K430" s="53"/>
      <c r="L430" s="53"/>
      <c r="M430" s="53"/>
      <c r="N430" s="54"/>
      <c r="O430" s="54"/>
      <c r="P430" s="53"/>
      <c r="Q430" s="5"/>
      <c r="R430" s="5"/>
      <c r="S430" s="53"/>
      <c r="T430" s="53"/>
      <c r="U430" s="5"/>
      <c r="V430" s="5"/>
      <c r="W430" s="5"/>
      <c r="X430" s="5"/>
      <c r="Y430" s="47"/>
    </row>
    <row r="431" spans="1:25" x14ac:dyDescent="0.75">
      <c r="A431" s="52"/>
      <c r="B431" s="6"/>
      <c r="C431" s="8"/>
      <c r="D431" s="52"/>
      <c r="E431" s="6"/>
      <c r="F431" s="6"/>
      <c r="G431" s="6"/>
      <c r="H431" s="53"/>
      <c r="I431" s="53"/>
      <c r="J431" s="53"/>
      <c r="K431" s="53"/>
      <c r="L431" s="53"/>
      <c r="M431" s="53"/>
      <c r="N431" s="54"/>
      <c r="O431" s="54"/>
      <c r="P431" s="53"/>
      <c r="Q431" s="5"/>
      <c r="R431" s="5"/>
      <c r="S431" s="53"/>
      <c r="T431" s="53"/>
      <c r="U431" s="5"/>
      <c r="V431" s="5"/>
      <c r="W431" s="5"/>
      <c r="X431" s="5"/>
      <c r="Y431" s="47"/>
    </row>
    <row r="432" spans="1:25" x14ac:dyDescent="0.75">
      <c r="A432" s="52"/>
      <c r="B432" s="6"/>
      <c r="C432" s="8"/>
      <c r="D432" s="52"/>
      <c r="E432" s="6"/>
      <c r="F432" s="6"/>
      <c r="G432" s="6"/>
      <c r="H432" s="53"/>
      <c r="I432" s="53"/>
      <c r="J432" s="53"/>
      <c r="K432" s="53"/>
      <c r="L432" s="53"/>
      <c r="M432" s="53"/>
      <c r="N432" s="54"/>
      <c r="O432" s="54"/>
      <c r="P432" s="53"/>
      <c r="Q432" s="5"/>
      <c r="R432" s="5"/>
      <c r="S432" s="53"/>
      <c r="T432" s="53"/>
      <c r="U432" s="5"/>
      <c r="V432" s="5"/>
      <c r="W432" s="5"/>
      <c r="X432" s="5"/>
      <c r="Y432" s="47"/>
    </row>
    <row r="433" spans="1:25" x14ac:dyDescent="0.75">
      <c r="A433" s="52"/>
      <c r="B433" s="6"/>
      <c r="C433" s="8"/>
      <c r="D433" s="52"/>
      <c r="E433" s="6"/>
      <c r="F433" s="6"/>
      <c r="G433" s="6"/>
      <c r="H433" s="53"/>
      <c r="I433" s="53"/>
      <c r="J433" s="53"/>
      <c r="K433" s="53"/>
      <c r="L433" s="53"/>
      <c r="M433" s="53"/>
      <c r="N433" s="54"/>
      <c r="O433" s="54"/>
      <c r="P433" s="53"/>
      <c r="Q433" s="5"/>
      <c r="R433" s="5"/>
      <c r="S433" s="53"/>
      <c r="T433" s="53"/>
      <c r="U433" s="5"/>
      <c r="V433" s="5"/>
      <c r="W433" s="5"/>
      <c r="X433" s="5"/>
      <c r="Y433" s="47"/>
    </row>
    <row r="434" spans="1:25" x14ac:dyDescent="0.75">
      <c r="A434" s="52"/>
      <c r="B434" s="6"/>
      <c r="C434" s="8"/>
      <c r="D434" s="52"/>
      <c r="E434" s="6"/>
      <c r="F434" s="6"/>
      <c r="G434" s="6"/>
      <c r="H434" s="53"/>
      <c r="I434" s="53"/>
      <c r="J434" s="53"/>
      <c r="K434" s="53"/>
      <c r="L434" s="53"/>
      <c r="M434" s="53"/>
      <c r="N434" s="54"/>
      <c r="O434" s="54"/>
      <c r="P434" s="53"/>
      <c r="Q434" s="5"/>
      <c r="R434" s="5"/>
      <c r="S434" s="53"/>
      <c r="T434" s="53"/>
      <c r="U434" s="5"/>
      <c r="V434" s="5"/>
      <c r="W434" s="5"/>
      <c r="X434" s="5"/>
      <c r="Y434" s="47"/>
    </row>
    <row r="435" spans="1:25" x14ac:dyDescent="0.75">
      <c r="A435" s="52"/>
      <c r="B435" s="6"/>
      <c r="C435" s="8"/>
      <c r="D435" s="52"/>
      <c r="E435" s="6"/>
      <c r="F435" s="6"/>
      <c r="G435" s="6"/>
      <c r="H435" s="53"/>
      <c r="I435" s="53"/>
      <c r="J435" s="53"/>
      <c r="K435" s="53"/>
      <c r="L435" s="53"/>
      <c r="M435" s="53"/>
      <c r="N435" s="54"/>
      <c r="O435" s="54"/>
      <c r="P435" s="53"/>
      <c r="Q435" s="5"/>
      <c r="R435" s="5"/>
      <c r="S435" s="53"/>
      <c r="T435" s="53"/>
      <c r="U435" s="5"/>
      <c r="V435" s="5"/>
      <c r="W435" s="5"/>
      <c r="X435" s="5"/>
      <c r="Y435" s="47"/>
    </row>
    <row r="436" spans="1:25" x14ac:dyDescent="0.75">
      <c r="A436" s="52"/>
      <c r="B436" s="6"/>
      <c r="C436" s="8"/>
      <c r="D436" s="52"/>
      <c r="E436" s="6"/>
      <c r="F436" s="6"/>
      <c r="G436" s="6"/>
      <c r="H436" s="53"/>
      <c r="I436" s="53"/>
      <c r="J436" s="53"/>
      <c r="K436" s="53"/>
      <c r="L436" s="53"/>
      <c r="M436" s="53"/>
      <c r="N436" s="54"/>
      <c r="O436" s="54"/>
      <c r="P436" s="53"/>
      <c r="Q436" s="5"/>
      <c r="R436" s="5"/>
      <c r="S436" s="53"/>
      <c r="T436" s="53"/>
      <c r="U436" s="5"/>
      <c r="V436" s="5"/>
      <c r="W436" s="5"/>
      <c r="X436" s="5"/>
      <c r="Y436" s="47"/>
    </row>
    <row r="437" spans="1:25" x14ac:dyDescent="0.75">
      <c r="A437" s="52"/>
      <c r="B437" s="6"/>
      <c r="C437" s="8"/>
      <c r="D437" s="52"/>
      <c r="E437" s="6"/>
      <c r="F437" s="6"/>
      <c r="G437" s="6"/>
      <c r="H437" s="53"/>
      <c r="I437" s="53"/>
      <c r="J437" s="53"/>
      <c r="K437" s="53"/>
      <c r="L437" s="53"/>
      <c r="M437" s="53"/>
      <c r="N437" s="54"/>
      <c r="O437" s="54"/>
      <c r="P437" s="53"/>
      <c r="Q437" s="5"/>
      <c r="R437" s="5"/>
      <c r="S437" s="53"/>
      <c r="T437" s="53"/>
      <c r="U437" s="5"/>
      <c r="V437" s="5"/>
      <c r="W437" s="5"/>
      <c r="X437" s="5"/>
      <c r="Y437" s="47"/>
    </row>
    <row r="438" spans="1:25" x14ac:dyDescent="0.75">
      <c r="A438" s="52"/>
      <c r="B438" s="6"/>
      <c r="C438" s="8"/>
      <c r="D438" s="52"/>
      <c r="E438" s="6"/>
      <c r="F438" s="6"/>
      <c r="G438" s="6"/>
      <c r="H438" s="53"/>
      <c r="I438" s="53"/>
      <c r="J438" s="53"/>
      <c r="K438" s="53"/>
      <c r="L438" s="53"/>
      <c r="M438" s="53"/>
      <c r="N438" s="54"/>
      <c r="O438" s="54"/>
      <c r="P438" s="53"/>
      <c r="Q438" s="5"/>
      <c r="R438" s="5"/>
      <c r="S438" s="53"/>
      <c r="T438" s="53"/>
      <c r="U438" s="5"/>
      <c r="V438" s="5"/>
      <c r="W438" s="5"/>
      <c r="X438" s="5"/>
      <c r="Y438" s="47"/>
    </row>
    <row r="439" spans="1:25" x14ac:dyDescent="0.75">
      <c r="A439" s="52"/>
      <c r="B439" s="6"/>
      <c r="C439" s="8"/>
      <c r="D439" s="52"/>
      <c r="E439" s="6"/>
      <c r="F439" s="6"/>
      <c r="G439" s="6"/>
      <c r="H439" s="53"/>
      <c r="I439" s="53"/>
      <c r="J439" s="53"/>
      <c r="K439" s="53"/>
      <c r="L439" s="53"/>
      <c r="M439" s="53"/>
      <c r="N439" s="54"/>
      <c r="O439" s="54"/>
      <c r="P439" s="53"/>
      <c r="Q439" s="5"/>
      <c r="R439" s="5"/>
      <c r="S439" s="53"/>
      <c r="T439" s="53"/>
      <c r="U439" s="5"/>
      <c r="V439" s="5"/>
      <c r="W439" s="5"/>
      <c r="X439" s="5"/>
      <c r="Y439" s="47"/>
    </row>
    <row r="440" spans="1:25" x14ac:dyDescent="0.75">
      <c r="A440" s="52"/>
      <c r="B440" s="6"/>
      <c r="C440" s="8"/>
      <c r="D440" s="52"/>
      <c r="E440" s="6"/>
      <c r="F440" s="6"/>
      <c r="G440" s="6"/>
      <c r="H440" s="53"/>
      <c r="I440" s="53"/>
      <c r="J440" s="53"/>
      <c r="K440" s="53"/>
      <c r="L440" s="53"/>
      <c r="M440" s="53"/>
      <c r="N440" s="54"/>
      <c r="O440" s="54"/>
      <c r="P440" s="5"/>
      <c r="Q440" s="5"/>
      <c r="R440" s="5"/>
      <c r="S440" s="53"/>
      <c r="T440" s="53"/>
      <c r="U440" s="5"/>
      <c r="V440" s="5"/>
      <c r="W440" s="5"/>
      <c r="X440" s="5"/>
      <c r="Y440" s="47"/>
    </row>
    <row r="441" spans="1:25" x14ac:dyDescent="0.75">
      <c r="A441" s="52"/>
      <c r="B441" s="6"/>
      <c r="C441" s="8"/>
      <c r="D441" s="52"/>
      <c r="E441" s="6"/>
      <c r="F441" s="6"/>
      <c r="G441" s="6"/>
      <c r="H441" s="53"/>
      <c r="I441" s="53"/>
      <c r="J441" s="53"/>
      <c r="K441" s="53"/>
      <c r="L441" s="53"/>
      <c r="M441" s="53"/>
      <c r="N441" s="54"/>
      <c r="O441" s="54"/>
      <c r="P441" s="53"/>
      <c r="Q441" s="5"/>
      <c r="R441" s="5"/>
      <c r="S441" s="53"/>
      <c r="T441" s="53"/>
      <c r="U441" s="5"/>
      <c r="V441" s="5"/>
      <c r="W441" s="5"/>
      <c r="X441" s="5"/>
      <c r="Y441" s="47"/>
    </row>
    <row r="442" spans="1:25" x14ac:dyDescent="0.75">
      <c r="A442" s="52"/>
      <c r="B442" s="6"/>
      <c r="C442" s="8"/>
      <c r="D442" s="52"/>
      <c r="E442" s="6"/>
      <c r="F442" s="6"/>
      <c r="G442" s="6"/>
      <c r="H442" s="53"/>
      <c r="I442" s="53"/>
      <c r="J442" s="53"/>
      <c r="K442" s="53"/>
      <c r="L442" s="53"/>
      <c r="M442" s="53"/>
      <c r="N442" s="54"/>
      <c r="O442" s="54"/>
      <c r="P442" s="5"/>
      <c r="Q442" s="5"/>
      <c r="R442" s="5"/>
      <c r="S442" s="53"/>
      <c r="T442" s="53"/>
      <c r="U442" s="5"/>
      <c r="V442" s="5"/>
      <c r="W442" s="5"/>
      <c r="X442" s="5"/>
      <c r="Y442" s="47"/>
    </row>
    <row r="443" spans="1:25" x14ac:dyDescent="0.75">
      <c r="A443" s="52"/>
      <c r="B443" s="6"/>
      <c r="C443" s="8"/>
      <c r="D443" s="52"/>
      <c r="E443" s="6"/>
      <c r="F443" s="6"/>
      <c r="G443" s="6"/>
      <c r="H443" s="53"/>
      <c r="I443" s="53"/>
      <c r="J443" s="53"/>
      <c r="K443" s="53"/>
      <c r="L443" s="53"/>
      <c r="M443" s="53"/>
      <c r="N443" s="54"/>
      <c r="O443" s="54"/>
      <c r="P443" s="5"/>
      <c r="Q443" s="5"/>
      <c r="R443" s="5"/>
      <c r="S443" s="53"/>
      <c r="T443" s="53"/>
      <c r="U443" s="5"/>
      <c r="V443" s="5"/>
      <c r="W443" s="5"/>
      <c r="X443" s="5"/>
      <c r="Y443" s="47"/>
    </row>
    <row r="444" spans="1:25" x14ac:dyDescent="0.75">
      <c r="A444" s="52"/>
      <c r="B444" s="6"/>
      <c r="C444" s="8"/>
      <c r="D444" s="52"/>
      <c r="E444" s="6"/>
      <c r="F444" s="6"/>
      <c r="G444" s="6"/>
      <c r="H444" s="53"/>
      <c r="I444" s="53"/>
      <c r="J444" s="53"/>
      <c r="K444" s="53"/>
      <c r="L444" s="53"/>
      <c r="M444" s="53"/>
      <c r="N444" s="54"/>
      <c r="O444" s="54"/>
      <c r="P444" s="5"/>
      <c r="Q444" s="5"/>
      <c r="R444" s="5"/>
      <c r="S444" s="53"/>
      <c r="T444" s="53"/>
      <c r="U444" s="5"/>
      <c r="V444" s="5"/>
      <c r="W444" s="5"/>
      <c r="X444" s="5"/>
      <c r="Y444" s="47"/>
    </row>
    <row r="445" spans="1:25" x14ac:dyDescent="0.75">
      <c r="A445" s="52"/>
      <c r="B445" s="6"/>
      <c r="C445" s="8"/>
      <c r="D445" s="52"/>
      <c r="E445" s="6"/>
      <c r="F445" s="6"/>
      <c r="G445" s="6"/>
      <c r="H445" s="53"/>
      <c r="I445" s="53"/>
      <c r="J445" s="53"/>
      <c r="K445" s="53"/>
      <c r="L445" s="53"/>
      <c r="M445" s="53"/>
      <c r="N445" s="54"/>
      <c r="O445" s="54"/>
      <c r="P445" s="5"/>
      <c r="Q445" s="5"/>
      <c r="R445" s="5"/>
      <c r="S445" s="53"/>
      <c r="T445" s="53"/>
      <c r="U445" s="5"/>
      <c r="V445" s="5"/>
      <c r="W445" s="5"/>
      <c r="X445" s="5"/>
      <c r="Y445" s="47"/>
    </row>
    <row r="446" spans="1:25" x14ac:dyDescent="0.75">
      <c r="A446" s="52"/>
      <c r="B446" s="6"/>
      <c r="C446" s="8"/>
      <c r="D446" s="52"/>
      <c r="E446" s="6"/>
      <c r="F446" s="6"/>
      <c r="G446" s="6"/>
      <c r="H446" s="53"/>
      <c r="I446" s="53"/>
      <c r="J446" s="53"/>
      <c r="K446" s="53"/>
      <c r="L446" s="53"/>
      <c r="M446" s="53"/>
      <c r="N446" s="54"/>
      <c r="O446" s="54"/>
      <c r="P446" s="5"/>
      <c r="Q446" s="5"/>
      <c r="R446" s="5"/>
      <c r="S446" s="53"/>
      <c r="T446" s="53"/>
      <c r="U446" s="5"/>
      <c r="V446" s="5"/>
      <c r="W446" s="5"/>
      <c r="X446" s="5"/>
      <c r="Y446" s="47"/>
    </row>
    <row r="447" spans="1:25" x14ac:dyDescent="0.75">
      <c r="A447" s="52"/>
      <c r="B447" s="6"/>
      <c r="C447" s="8"/>
      <c r="D447" s="52"/>
      <c r="E447" s="6"/>
      <c r="F447" s="6"/>
      <c r="G447" s="6"/>
      <c r="H447" s="53"/>
      <c r="I447" s="53"/>
      <c r="J447" s="53"/>
      <c r="K447" s="53"/>
      <c r="L447" s="53"/>
      <c r="M447" s="53"/>
      <c r="N447" s="54"/>
      <c r="O447" s="54"/>
      <c r="P447" s="5"/>
      <c r="Q447" s="5"/>
      <c r="R447" s="5"/>
      <c r="S447" s="53"/>
      <c r="T447" s="53"/>
      <c r="U447" s="5"/>
      <c r="V447" s="5"/>
      <c r="W447" s="5"/>
      <c r="X447" s="5"/>
      <c r="Y447" s="47"/>
    </row>
    <row r="448" spans="1:25" x14ac:dyDescent="0.75">
      <c r="A448" s="52"/>
      <c r="B448" s="6"/>
      <c r="C448" s="8"/>
      <c r="D448" s="52"/>
      <c r="E448" s="6"/>
      <c r="F448" s="6"/>
      <c r="G448" s="6"/>
      <c r="H448" s="53"/>
      <c r="I448" s="53"/>
      <c r="J448" s="53"/>
      <c r="K448" s="53"/>
      <c r="L448" s="53"/>
      <c r="M448" s="53"/>
      <c r="N448" s="54"/>
      <c r="O448" s="54"/>
      <c r="P448" s="5"/>
      <c r="Q448" s="5"/>
      <c r="R448" s="5"/>
      <c r="S448" s="53"/>
      <c r="T448" s="53"/>
      <c r="U448" s="5"/>
      <c r="V448" s="5"/>
      <c r="W448" s="5"/>
      <c r="X448" s="5"/>
      <c r="Y448" s="47"/>
    </row>
    <row r="449" spans="1:25" x14ac:dyDescent="0.75">
      <c r="A449" s="52"/>
      <c r="B449" s="6"/>
      <c r="C449" s="8"/>
      <c r="D449" s="52"/>
      <c r="E449" s="6"/>
      <c r="F449" s="6"/>
      <c r="G449" s="6"/>
      <c r="H449" s="53"/>
      <c r="I449" s="53"/>
      <c r="J449" s="53"/>
      <c r="K449" s="53"/>
      <c r="L449" s="53"/>
      <c r="M449" s="53"/>
      <c r="N449" s="54"/>
      <c r="O449" s="54"/>
      <c r="P449" s="5"/>
      <c r="Q449" s="5"/>
      <c r="R449" s="5"/>
      <c r="S449" s="53"/>
      <c r="T449" s="53"/>
      <c r="U449" s="5"/>
      <c r="V449" s="5"/>
      <c r="W449" s="5"/>
      <c r="X449" s="5"/>
      <c r="Y449" s="47"/>
    </row>
    <row r="450" spans="1:25" x14ac:dyDescent="0.75">
      <c r="A450" s="52"/>
      <c r="B450" s="6"/>
      <c r="C450" s="8"/>
      <c r="D450" s="52"/>
      <c r="E450" s="6"/>
      <c r="F450" s="6"/>
      <c r="G450" s="6"/>
      <c r="H450" s="53"/>
      <c r="I450" s="53"/>
      <c r="J450" s="53"/>
      <c r="K450" s="53"/>
      <c r="L450" s="53"/>
      <c r="M450" s="53"/>
      <c r="N450" s="54"/>
      <c r="O450" s="54"/>
      <c r="P450" s="5"/>
      <c r="Q450" s="5"/>
      <c r="R450" s="5"/>
      <c r="S450" s="53"/>
      <c r="T450" s="53"/>
      <c r="U450" s="5"/>
      <c r="V450" s="5"/>
      <c r="W450" s="5"/>
      <c r="X450" s="5"/>
      <c r="Y450" s="47"/>
    </row>
    <row r="451" spans="1:25" x14ac:dyDescent="0.75">
      <c r="A451" s="52"/>
      <c r="B451" s="6"/>
      <c r="C451" s="8"/>
      <c r="D451" s="52"/>
      <c r="E451" s="6"/>
      <c r="F451" s="6"/>
      <c r="G451" s="6"/>
      <c r="H451" s="53"/>
      <c r="I451" s="53"/>
      <c r="J451" s="53"/>
      <c r="K451" s="53"/>
      <c r="L451" s="53"/>
      <c r="M451" s="53"/>
      <c r="N451" s="54"/>
      <c r="O451" s="54"/>
      <c r="P451" s="53"/>
      <c r="Q451" s="5"/>
      <c r="R451" s="5"/>
      <c r="S451" s="53"/>
      <c r="T451" s="53"/>
      <c r="U451" s="5"/>
      <c r="V451" s="5"/>
      <c r="W451" s="5"/>
      <c r="X451" s="5"/>
      <c r="Y451" s="47"/>
    </row>
    <row r="452" spans="1:25" x14ac:dyDescent="0.75">
      <c r="A452" s="52"/>
      <c r="B452" s="6"/>
      <c r="C452" s="8"/>
      <c r="D452" s="52"/>
      <c r="E452" s="6"/>
      <c r="F452" s="6"/>
      <c r="G452" s="6"/>
      <c r="H452" s="53"/>
      <c r="I452" s="53"/>
      <c r="J452" s="53"/>
      <c r="K452" s="53"/>
      <c r="L452" s="53"/>
      <c r="M452" s="53"/>
      <c r="N452" s="54"/>
      <c r="O452" s="54"/>
      <c r="P452" s="53"/>
      <c r="Q452" s="5"/>
      <c r="R452" s="5"/>
      <c r="S452" s="53"/>
      <c r="T452" s="53"/>
      <c r="U452" s="5"/>
      <c r="V452" s="5"/>
      <c r="W452" s="5"/>
      <c r="X452" s="5"/>
      <c r="Y452" s="47"/>
    </row>
    <row r="453" spans="1:25" x14ac:dyDescent="0.75">
      <c r="A453" s="52"/>
      <c r="B453" s="6"/>
      <c r="C453" s="8"/>
      <c r="D453" s="52"/>
      <c r="E453" s="6"/>
      <c r="F453" s="6"/>
      <c r="G453" s="6"/>
      <c r="H453" s="53"/>
      <c r="I453" s="53"/>
      <c r="J453" s="53"/>
      <c r="K453" s="53"/>
      <c r="L453" s="53"/>
      <c r="M453" s="53"/>
      <c r="N453" s="54"/>
      <c r="O453" s="54"/>
      <c r="P453" s="5"/>
      <c r="Q453" s="5"/>
      <c r="R453" s="5"/>
      <c r="S453" s="53"/>
      <c r="T453" s="53"/>
      <c r="U453" s="5"/>
      <c r="V453" s="5"/>
      <c r="W453" s="5"/>
      <c r="X453" s="5"/>
      <c r="Y453" s="47"/>
    </row>
    <row r="454" spans="1:25" x14ac:dyDescent="0.75">
      <c r="A454" s="52"/>
      <c r="B454" s="6"/>
      <c r="C454" s="8"/>
      <c r="D454" s="52"/>
      <c r="E454" s="6"/>
      <c r="F454" s="6"/>
      <c r="G454" s="6"/>
      <c r="H454" s="53"/>
      <c r="I454" s="53"/>
      <c r="J454" s="53"/>
      <c r="K454" s="53"/>
      <c r="L454" s="53"/>
      <c r="M454" s="53"/>
      <c r="N454" s="54"/>
      <c r="O454" s="54"/>
      <c r="P454" s="53"/>
      <c r="Q454" s="5"/>
      <c r="R454" s="5"/>
      <c r="S454" s="53"/>
      <c r="T454" s="53"/>
      <c r="U454" s="5"/>
      <c r="V454" s="5"/>
      <c r="W454" s="5"/>
      <c r="X454" s="5"/>
      <c r="Y454" s="47"/>
    </row>
    <row r="455" spans="1:25" x14ac:dyDescent="0.75">
      <c r="A455" s="52"/>
      <c r="B455" s="6"/>
      <c r="C455" s="8"/>
      <c r="D455" s="52"/>
      <c r="E455" s="6"/>
      <c r="F455" s="6"/>
      <c r="G455" s="6"/>
      <c r="H455" s="53"/>
      <c r="I455" s="53"/>
      <c r="J455" s="53"/>
      <c r="K455" s="53"/>
      <c r="L455" s="53"/>
      <c r="M455" s="53"/>
      <c r="N455" s="54"/>
      <c r="O455" s="54"/>
      <c r="P455" s="53"/>
      <c r="Q455" s="5"/>
      <c r="R455" s="5"/>
      <c r="S455" s="53"/>
      <c r="T455" s="53"/>
      <c r="U455" s="5"/>
      <c r="V455" s="5"/>
      <c r="W455" s="5"/>
      <c r="X455" s="5"/>
      <c r="Y455" s="47"/>
    </row>
    <row r="456" spans="1:25" x14ac:dyDescent="0.75">
      <c r="A456" s="52"/>
      <c r="B456" s="6"/>
      <c r="C456" s="8"/>
      <c r="D456" s="52"/>
      <c r="E456" s="6"/>
      <c r="F456" s="6"/>
      <c r="G456" s="6"/>
      <c r="H456" s="53"/>
      <c r="I456" s="53"/>
      <c r="J456" s="53"/>
      <c r="K456" s="53"/>
      <c r="L456" s="53"/>
      <c r="M456" s="53"/>
      <c r="N456" s="54"/>
      <c r="O456" s="54"/>
      <c r="P456" s="53"/>
      <c r="Q456" s="5"/>
      <c r="R456" s="5"/>
      <c r="S456" s="53"/>
      <c r="T456" s="53"/>
      <c r="U456" s="5"/>
      <c r="V456" s="5"/>
      <c r="W456" s="5"/>
      <c r="X456" s="5"/>
      <c r="Y456" s="47"/>
    </row>
    <row r="457" spans="1:25" x14ac:dyDescent="0.75">
      <c r="A457" s="52"/>
      <c r="B457" s="6"/>
      <c r="C457" s="8"/>
      <c r="D457" s="52"/>
      <c r="E457" s="6"/>
      <c r="F457" s="6"/>
      <c r="G457" s="6"/>
      <c r="H457" s="53"/>
      <c r="I457" s="53"/>
      <c r="J457" s="53"/>
      <c r="K457" s="53"/>
      <c r="L457" s="53"/>
      <c r="M457" s="53"/>
      <c r="N457" s="54"/>
      <c r="O457" s="54"/>
      <c r="P457" s="5"/>
      <c r="Q457" s="5"/>
      <c r="R457" s="5"/>
      <c r="S457" s="53"/>
      <c r="T457" s="53"/>
      <c r="U457" s="5"/>
      <c r="V457" s="5"/>
      <c r="W457" s="5"/>
      <c r="X457" s="5"/>
      <c r="Y457" s="47"/>
    </row>
    <row r="458" spans="1:25" x14ac:dyDescent="0.75">
      <c r="A458" s="52"/>
      <c r="B458" s="6"/>
      <c r="C458" s="8"/>
      <c r="D458" s="52"/>
      <c r="E458" s="6"/>
      <c r="F458" s="6"/>
      <c r="G458" s="6"/>
      <c r="H458" s="53"/>
      <c r="I458" s="53"/>
      <c r="J458" s="53"/>
      <c r="K458" s="53"/>
      <c r="L458" s="53"/>
      <c r="M458" s="53"/>
      <c r="N458" s="54"/>
      <c r="O458" s="54"/>
      <c r="P458" s="5"/>
      <c r="Q458" s="5"/>
      <c r="R458" s="5"/>
      <c r="S458" s="53"/>
      <c r="T458" s="53"/>
      <c r="U458" s="5"/>
      <c r="V458" s="5"/>
      <c r="W458" s="5"/>
      <c r="X458" s="5"/>
      <c r="Y458" s="47"/>
    </row>
    <row r="459" spans="1:25" x14ac:dyDescent="0.75">
      <c r="A459" s="52"/>
      <c r="B459" s="6"/>
      <c r="C459" s="8"/>
      <c r="D459" s="52"/>
      <c r="E459" s="6"/>
      <c r="F459" s="6"/>
      <c r="G459" s="6"/>
      <c r="H459" s="53"/>
      <c r="I459" s="53"/>
      <c r="J459" s="53"/>
      <c r="K459" s="53"/>
      <c r="L459" s="53"/>
      <c r="M459" s="53"/>
      <c r="N459" s="54"/>
      <c r="O459" s="54"/>
      <c r="P459" s="5"/>
      <c r="Q459" s="5"/>
      <c r="R459" s="5"/>
      <c r="S459" s="53"/>
      <c r="T459" s="53"/>
      <c r="U459" s="5"/>
      <c r="V459" s="5"/>
      <c r="W459" s="5"/>
      <c r="X459" s="5"/>
      <c r="Y459" s="47"/>
    </row>
    <row r="460" spans="1:25" x14ac:dyDescent="0.75">
      <c r="A460" s="52"/>
      <c r="B460" s="6"/>
      <c r="C460" s="8"/>
      <c r="D460" s="52"/>
      <c r="E460" s="6"/>
      <c r="F460" s="6"/>
      <c r="G460" s="6"/>
      <c r="H460" s="53"/>
      <c r="I460" s="53"/>
      <c r="J460" s="53"/>
      <c r="K460" s="53"/>
      <c r="L460" s="53"/>
      <c r="M460" s="53"/>
      <c r="N460" s="54"/>
      <c r="O460" s="54"/>
      <c r="P460" s="53"/>
      <c r="Q460" s="5"/>
      <c r="R460" s="5"/>
      <c r="S460" s="53"/>
      <c r="T460" s="53"/>
      <c r="U460" s="5"/>
      <c r="V460" s="5"/>
      <c r="W460" s="5"/>
      <c r="X460" s="5"/>
      <c r="Y460" s="47"/>
    </row>
    <row r="461" spans="1:25" x14ac:dyDescent="0.75">
      <c r="A461" s="52"/>
      <c r="B461" s="6"/>
      <c r="C461" s="8"/>
      <c r="D461" s="52"/>
      <c r="E461" s="6"/>
      <c r="F461" s="6"/>
      <c r="G461" s="6"/>
      <c r="H461" s="53"/>
      <c r="I461" s="53"/>
      <c r="J461" s="53"/>
      <c r="K461" s="53"/>
      <c r="L461" s="53"/>
      <c r="M461" s="53"/>
      <c r="N461" s="54"/>
      <c r="O461" s="54"/>
      <c r="P461" s="53"/>
      <c r="Q461" s="5"/>
      <c r="R461" s="5"/>
      <c r="S461" s="53"/>
      <c r="T461" s="53"/>
      <c r="U461" s="5"/>
      <c r="V461" s="5"/>
      <c r="W461" s="5"/>
      <c r="X461" s="5"/>
      <c r="Y461" s="47"/>
    </row>
    <row r="462" spans="1:25" x14ac:dyDescent="0.75">
      <c r="A462" s="52"/>
      <c r="B462" s="6"/>
      <c r="C462" s="8"/>
      <c r="D462" s="52"/>
      <c r="E462" s="6"/>
      <c r="F462" s="6"/>
      <c r="G462" s="6"/>
      <c r="H462" s="53"/>
      <c r="I462" s="53"/>
      <c r="J462" s="53"/>
      <c r="K462" s="53"/>
      <c r="L462" s="53"/>
      <c r="M462" s="53"/>
      <c r="N462" s="54"/>
      <c r="O462" s="54"/>
      <c r="P462" s="5"/>
      <c r="Q462" s="5"/>
      <c r="R462" s="5"/>
      <c r="S462" s="53"/>
      <c r="T462" s="53"/>
      <c r="U462" s="5"/>
      <c r="V462" s="5"/>
      <c r="W462" s="5"/>
      <c r="X462" s="5"/>
      <c r="Y462" s="47"/>
    </row>
    <row r="463" spans="1:25" x14ac:dyDescent="0.75">
      <c r="A463" s="52"/>
      <c r="B463" s="6"/>
      <c r="C463" s="8"/>
      <c r="D463" s="52"/>
      <c r="E463" s="6"/>
      <c r="F463" s="6"/>
      <c r="G463" s="6"/>
      <c r="H463" s="53"/>
      <c r="I463" s="53"/>
      <c r="J463" s="53"/>
      <c r="K463" s="53"/>
      <c r="L463" s="53"/>
      <c r="M463" s="53"/>
      <c r="N463" s="54"/>
      <c r="O463" s="54"/>
      <c r="P463" s="53"/>
      <c r="Q463" s="5"/>
      <c r="R463" s="5"/>
      <c r="S463" s="53"/>
      <c r="T463" s="53"/>
      <c r="U463" s="5"/>
      <c r="V463" s="5"/>
      <c r="W463" s="5"/>
      <c r="X463" s="5"/>
      <c r="Y463" s="47"/>
    </row>
    <row r="464" spans="1:25" x14ac:dyDescent="0.75">
      <c r="A464" s="52"/>
      <c r="B464" s="6"/>
      <c r="C464" s="8"/>
      <c r="D464" s="52"/>
      <c r="E464" s="6"/>
      <c r="F464" s="6"/>
      <c r="G464" s="6"/>
      <c r="H464" s="53"/>
      <c r="I464" s="53"/>
      <c r="J464" s="53"/>
      <c r="K464" s="53"/>
      <c r="L464" s="53"/>
      <c r="M464" s="53"/>
      <c r="N464" s="54"/>
      <c r="O464" s="54"/>
      <c r="P464" s="5"/>
      <c r="Q464" s="5"/>
      <c r="R464" s="5"/>
      <c r="S464" s="53"/>
      <c r="T464" s="53"/>
      <c r="U464" s="5"/>
      <c r="V464" s="5"/>
      <c r="W464" s="5"/>
      <c r="X464" s="5"/>
      <c r="Y464" s="47"/>
    </row>
    <row r="465" spans="1:25" x14ac:dyDescent="0.75">
      <c r="A465" s="52"/>
      <c r="B465" s="6"/>
      <c r="C465" s="8"/>
      <c r="D465" s="52"/>
      <c r="E465" s="6"/>
      <c r="F465" s="6"/>
      <c r="G465" s="6"/>
      <c r="H465" s="53"/>
      <c r="I465" s="53"/>
      <c r="J465" s="53"/>
      <c r="K465" s="53"/>
      <c r="L465" s="53"/>
      <c r="M465" s="53"/>
      <c r="N465" s="54"/>
      <c r="O465" s="54"/>
      <c r="P465" s="5"/>
      <c r="Q465" s="5"/>
      <c r="R465" s="5"/>
      <c r="S465" s="53"/>
      <c r="T465" s="53"/>
      <c r="U465" s="5"/>
      <c r="V465" s="5"/>
      <c r="W465" s="5"/>
      <c r="X465" s="5"/>
      <c r="Y465" s="47"/>
    </row>
    <row r="466" spans="1:25" x14ac:dyDescent="0.75">
      <c r="A466" s="52"/>
      <c r="B466" s="6"/>
      <c r="C466" s="8"/>
      <c r="D466" s="52"/>
      <c r="E466" s="6"/>
      <c r="F466" s="6"/>
      <c r="G466" s="6"/>
      <c r="H466" s="53"/>
      <c r="I466" s="53"/>
      <c r="J466" s="53"/>
      <c r="K466" s="53"/>
      <c r="L466" s="53"/>
      <c r="M466" s="53"/>
      <c r="N466" s="54"/>
      <c r="O466" s="54"/>
      <c r="P466" s="53"/>
      <c r="Q466" s="5"/>
      <c r="R466" s="5"/>
      <c r="S466" s="53"/>
      <c r="T466" s="53"/>
      <c r="U466" s="5"/>
      <c r="V466" s="5"/>
      <c r="W466" s="5"/>
      <c r="X466" s="5"/>
      <c r="Y466" s="47"/>
    </row>
    <row r="467" spans="1:25" x14ac:dyDescent="0.75">
      <c r="A467" s="52"/>
      <c r="B467" s="6"/>
      <c r="C467" s="8"/>
      <c r="D467" s="52"/>
      <c r="E467" s="6"/>
      <c r="F467" s="6"/>
      <c r="G467" s="6"/>
      <c r="H467" s="53"/>
      <c r="I467" s="53"/>
      <c r="J467" s="53"/>
      <c r="K467" s="53"/>
      <c r="L467" s="53"/>
      <c r="M467" s="53"/>
      <c r="N467" s="54"/>
      <c r="O467" s="54"/>
      <c r="P467" s="53"/>
      <c r="Q467" s="5"/>
      <c r="R467" s="5"/>
      <c r="S467" s="53"/>
      <c r="T467" s="53"/>
      <c r="U467" s="5"/>
      <c r="V467" s="5"/>
      <c r="W467" s="5"/>
      <c r="X467" s="5"/>
      <c r="Y467" s="47"/>
    </row>
    <row r="468" spans="1:25" x14ac:dyDescent="0.75">
      <c r="A468" s="52"/>
      <c r="B468" s="6"/>
      <c r="C468" s="8"/>
      <c r="D468" s="52"/>
      <c r="E468" s="6"/>
      <c r="F468" s="6"/>
      <c r="G468" s="6"/>
      <c r="H468" s="53"/>
      <c r="I468" s="53"/>
      <c r="J468" s="53"/>
      <c r="K468" s="53"/>
      <c r="L468" s="53"/>
      <c r="M468" s="53"/>
      <c r="N468" s="54"/>
      <c r="O468" s="54"/>
      <c r="P468" s="53"/>
      <c r="Q468" s="5"/>
      <c r="R468" s="5"/>
      <c r="S468" s="53"/>
      <c r="T468" s="53"/>
      <c r="U468" s="5"/>
      <c r="V468" s="5"/>
      <c r="W468" s="5"/>
      <c r="X468" s="5"/>
      <c r="Y468" s="47"/>
    </row>
    <row r="469" spans="1:25" x14ac:dyDescent="0.75">
      <c r="A469" s="52"/>
      <c r="B469" s="6"/>
      <c r="C469" s="8"/>
      <c r="D469" s="52"/>
      <c r="E469" s="6"/>
      <c r="F469" s="6"/>
      <c r="G469" s="6"/>
      <c r="H469" s="53"/>
      <c r="I469" s="53"/>
      <c r="J469" s="53"/>
      <c r="K469" s="53"/>
      <c r="L469" s="53"/>
      <c r="M469" s="53"/>
      <c r="N469" s="54"/>
      <c r="O469" s="54"/>
      <c r="P469" s="53"/>
      <c r="Q469" s="5"/>
      <c r="R469" s="5"/>
      <c r="S469" s="53"/>
      <c r="T469" s="53"/>
      <c r="U469" s="5"/>
      <c r="V469" s="5"/>
      <c r="W469" s="5"/>
      <c r="X469" s="5"/>
      <c r="Y469" s="47"/>
    </row>
    <row r="470" spans="1:25" x14ac:dyDescent="0.75">
      <c r="A470" s="52"/>
      <c r="B470" s="6"/>
      <c r="C470" s="8"/>
      <c r="D470" s="52"/>
      <c r="E470" s="6"/>
      <c r="F470" s="6"/>
      <c r="G470" s="6"/>
      <c r="H470" s="53"/>
      <c r="I470" s="53"/>
      <c r="J470" s="53"/>
      <c r="K470" s="53"/>
      <c r="L470" s="53"/>
      <c r="M470" s="53"/>
      <c r="N470" s="54"/>
      <c r="O470" s="54"/>
      <c r="P470" s="5"/>
      <c r="Q470" s="5"/>
      <c r="R470" s="5"/>
      <c r="S470" s="53"/>
      <c r="T470" s="53"/>
      <c r="U470" s="5"/>
      <c r="V470" s="5"/>
      <c r="W470" s="5"/>
      <c r="X470" s="5"/>
      <c r="Y470" s="47"/>
    </row>
    <row r="471" spans="1:25" x14ac:dyDescent="0.75">
      <c r="A471" s="52"/>
      <c r="B471" s="6"/>
      <c r="C471" s="8"/>
      <c r="D471" s="52"/>
      <c r="E471" s="6"/>
      <c r="F471" s="6"/>
      <c r="G471" s="6"/>
      <c r="H471" s="53"/>
      <c r="I471" s="53"/>
      <c r="J471" s="53"/>
      <c r="K471" s="53"/>
      <c r="L471" s="53"/>
      <c r="M471" s="53"/>
      <c r="N471" s="54"/>
      <c r="O471" s="54"/>
      <c r="P471" s="5"/>
      <c r="Q471" s="5"/>
      <c r="R471" s="5"/>
      <c r="S471" s="53"/>
      <c r="T471" s="53"/>
      <c r="U471" s="5"/>
      <c r="V471" s="5"/>
      <c r="W471" s="5"/>
      <c r="X471" s="5"/>
      <c r="Y471" s="47"/>
    </row>
    <row r="472" spans="1:25" x14ac:dyDescent="0.75">
      <c r="A472" s="52"/>
      <c r="B472" s="6"/>
      <c r="C472" s="8"/>
      <c r="D472" s="52"/>
      <c r="E472" s="6"/>
      <c r="F472" s="6"/>
      <c r="G472" s="6"/>
      <c r="H472" s="53"/>
      <c r="I472" s="53"/>
      <c r="J472" s="53"/>
      <c r="K472" s="53"/>
      <c r="L472" s="53"/>
      <c r="M472" s="53"/>
      <c r="N472" s="54"/>
      <c r="O472" s="54"/>
      <c r="P472" s="5"/>
      <c r="Q472" s="5"/>
      <c r="R472" s="5"/>
      <c r="S472" s="53"/>
      <c r="T472" s="53"/>
      <c r="U472" s="5"/>
      <c r="V472" s="5"/>
      <c r="W472" s="5"/>
      <c r="X472" s="5"/>
      <c r="Y472" s="47"/>
    </row>
    <row r="473" spans="1:25" x14ac:dyDescent="0.75">
      <c r="A473" s="52"/>
      <c r="B473" s="6"/>
      <c r="C473" s="8"/>
      <c r="D473" s="52"/>
      <c r="E473" s="6"/>
      <c r="F473" s="6"/>
      <c r="G473" s="6"/>
      <c r="H473" s="53"/>
      <c r="I473" s="53"/>
      <c r="J473" s="53"/>
      <c r="K473" s="53"/>
      <c r="L473" s="53"/>
      <c r="M473" s="53"/>
      <c r="N473" s="54"/>
      <c r="O473" s="54"/>
      <c r="P473" s="53"/>
      <c r="Q473" s="5"/>
      <c r="R473" s="5"/>
      <c r="S473" s="53"/>
      <c r="T473" s="53"/>
      <c r="U473" s="5"/>
      <c r="V473" s="5"/>
      <c r="W473" s="5"/>
      <c r="X473" s="5"/>
      <c r="Y473" s="47"/>
    </row>
    <row r="474" spans="1:25" x14ac:dyDescent="0.75">
      <c r="A474" s="52"/>
      <c r="B474" s="6"/>
      <c r="C474" s="8"/>
      <c r="D474" s="52"/>
      <c r="E474" s="6"/>
      <c r="F474" s="6"/>
      <c r="G474" s="6"/>
      <c r="H474" s="53"/>
      <c r="I474" s="53"/>
      <c r="J474" s="53"/>
      <c r="K474" s="53"/>
      <c r="L474" s="53"/>
      <c r="M474" s="53"/>
      <c r="N474" s="54"/>
      <c r="O474" s="54"/>
      <c r="P474" s="53"/>
      <c r="Q474" s="5"/>
      <c r="R474" s="5"/>
      <c r="S474" s="53"/>
      <c r="T474" s="53"/>
      <c r="U474" s="5"/>
      <c r="V474" s="5"/>
      <c r="W474" s="5"/>
      <c r="X474" s="5"/>
      <c r="Y474" s="47"/>
    </row>
    <row r="475" spans="1:25" x14ac:dyDescent="0.75">
      <c r="A475" s="52"/>
      <c r="B475" s="6"/>
      <c r="C475" s="8"/>
      <c r="D475" s="52"/>
      <c r="E475" s="6"/>
      <c r="F475" s="6"/>
      <c r="G475" s="6"/>
      <c r="H475" s="53"/>
      <c r="I475" s="53"/>
      <c r="J475" s="53"/>
      <c r="K475" s="53"/>
      <c r="L475" s="53"/>
      <c r="M475" s="53"/>
      <c r="N475" s="54"/>
      <c r="O475" s="54"/>
      <c r="P475" s="53"/>
      <c r="Q475" s="5"/>
      <c r="R475" s="5"/>
      <c r="S475" s="53"/>
      <c r="T475" s="53"/>
      <c r="U475" s="5"/>
      <c r="V475" s="5"/>
      <c r="W475" s="5"/>
      <c r="X475" s="5"/>
      <c r="Y475" s="47"/>
    </row>
    <row r="476" spans="1:25" x14ac:dyDescent="0.75">
      <c r="A476" s="52"/>
      <c r="B476" s="6"/>
      <c r="C476" s="8"/>
      <c r="D476" s="52"/>
      <c r="E476" s="6"/>
      <c r="F476" s="6"/>
      <c r="G476" s="6"/>
      <c r="H476" s="53"/>
      <c r="I476" s="53"/>
      <c r="J476" s="53"/>
      <c r="K476" s="53"/>
      <c r="L476" s="53"/>
      <c r="M476" s="53"/>
      <c r="N476" s="54"/>
      <c r="O476" s="54"/>
      <c r="P476" s="53"/>
      <c r="Q476" s="5"/>
      <c r="R476" s="5"/>
      <c r="S476" s="53"/>
      <c r="T476" s="53"/>
      <c r="U476" s="5"/>
      <c r="V476" s="5"/>
      <c r="W476" s="5"/>
      <c r="X476" s="5"/>
      <c r="Y476" s="47"/>
    </row>
    <row r="477" spans="1:25" x14ac:dyDescent="0.75">
      <c r="A477" s="52"/>
      <c r="B477" s="6"/>
      <c r="C477" s="8"/>
      <c r="D477" s="52"/>
      <c r="E477" s="6"/>
      <c r="F477" s="6"/>
      <c r="G477" s="6"/>
      <c r="H477" s="53"/>
      <c r="I477" s="53"/>
      <c r="J477" s="53"/>
      <c r="K477" s="53"/>
      <c r="L477" s="53"/>
      <c r="M477" s="53"/>
      <c r="N477" s="54"/>
      <c r="O477" s="54"/>
      <c r="P477" s="53"/>
      <c r="Q477" s="5"/>
      <c r="R477" s="5"/>
      <c r="S477" s="53"/>
      <c r="T477" s="53"/>
      <c r="U477" s="5"/>
      <c r="V477" s="5"/>
      <c r="W477" s="5"/>
      <c r="X477" s="5"/>
      <c r="Y477" s="47"/>
    </row>
    <row r="478" spans="1:25" x14ac:dyDescent="0.75">
      <c r="A478" s="52"/>
      <c r="B478" s="6"/>
      <c r="C478" s="8"/>
      <c r="D478" s="52"/>
      <c r="E478" s="6"/>
      <c r="F478" s="6"/>
      <c r="G478" s="6"/>
      <c r="H478" s="53"/>
      <c r="I478" s="53"/>
      <c r="J478" s="53"/>
      <c r="K478" s="53"/>
      <c r="L478" s="53"/>
      <c r="M478" s="53"/>
      <c r="N478" s="54"/>
      <c r="O478" s="54"/>
      <c r="P478" s="53"/>
      <c r="Q478" s="5"/>
      <c r="R478" s="5"/>
      <c r="S478" s="53"/>
      <c r="T478" s="53"/>
      <c r="U478" s="5"/>
      <c r="V478" s="5"/>
      <c r="W478" s="5"/>
      <c r="X478" s="5"/>
      <c r="Y478" s="47"/>
    </row>
    <row r="479" spans="1:25" x14ac:dyDescent="0.75">
      <c r="A479" s="52"/>
      <c r="B479" s="6"/>
      <c r="C479" s="8"/>
      <c r="D479" s="52"/>
      <c r="E479" s="6"/>
      <c r="F479" s="6"/>
      <c r="G479" s="6"/>
      <c r="H479" s="53"/>
      <c r="I479" s="53"/>
      <c r="J479" s="53"/>
      <c r="K479" s="53"/>
      <c r="L479" s="53"/>
      <c r="M479" s="53"/>
      <c r="N479" s="54"/>
      <c r="O479" s="54"/>
      <c r="P479" s="53"/>
      <c r="Q479" s="5"/>
      <c r="R479" s="5"/>
      <c r="S479" s="53"/>
      <c r="T479" s="53"/>
      <c r="U479" s="5"/>
      <c r="V479" s="5"/>
      <c r="W479" s="5"/>
      <c r="X479" s="5"/>
      <c r="Y479" s="47"/>
    </row>
    <row r="480" spans="1:25" x14ac:dyDescent="0.75">
      <c r="A480" s="52"/>
      <c r="B480" s="6"/>
      <c r="C480" s="8"/>
      <c r="D480" s="52"/>
      <c r="E480" s="6"/>
      <c r="F480" s="6"/>
      <c r="G480" s="6"/>
      <c r="H480" s="53"/>
      <c r="I480" s="53"/>
      <c r="J480" s="53"/>
      <c r="K480" s="53"/>
      <c r="L480" s="53"/>
      <c r="M480" s="53"/>
      <c r="N480" s="54"/>
      <c r="O480" s="54"/>
      <c r="P480" s="5"/>
      <c r="Q480" s="5"/>
      <c r="R480" s="5"/>
      <c r="S480" s="53"/>
      <c r="T480" s="53"/>
      <c r="U480" s="5"/>
      <c r="V480" s="5"/>
      <c r="W480" s="5"/>
      <c r="X480" s="5"/>
      <c r="Y480" s="47"/>
    </row>
    <row r="481" spans="1:25" x14ac:dyDescent="0.75">
      <c r="A481" s="52"/>
      <c r="B481" s="6"/>
      <c r="C481" s="8"/>
      <c r="D481" s="52"/>
      <c r="E481" s="6"/>
      <c r="F481" s="6"/>
      <c r="G481" s="6"/>
      <c r="H481" s="53"/>
      <c r="I481" s="53"/>
      <c r="J481" s="53"/>
      <c r="K481" s="53"/>
      <c r="L481" s="53"/>
      <c r="M481" s="53"/>
      <c r="N481" s="54"/>
      <c r="O481" s="54"/>
      <c r="P481" s="53"/>
      <c r="Q481" s="5"/>
      <c r="R481" s="5"/>
      <c r="S481" s="53"/>
      <c r="T481" s="53"/>
      <c r="U481" s="5"/>
      <c r="V481" s="5"/>
      <c r="W481" s="5"/>
      <c r="X481" s="5"/>
      <c r="Y481" s="47"/>
    </row>
    <row r="482" spans="1:25" x14ac:dyDescent="0.75">
      <c r="A482" s="52"/>
      <c r="B482" s="6"/>
      <c r="C482" s="8"/>
      <c r="D482" s="52"/>
      <c r="E482" s="6"/>
      <c r="F482" s="6"/>
      <c r="G482" s="6"/>
      <c r="H482" s="53"/>
      <c r="I482" s="53"/>
      <c r="J482" s="53"/>
      <c r="K482" s="53"/>
      <c r="L482" s="53"/>
      <c r="M482" s="53"/>
      <c r="N482" s="54"/>
      <c r="O482" s="54"/>
      <c r="P482" s="53"/>
      <c r="Q482" s="5"/>
      <c r="R482" s="5"/>
      <c r="S482" s="53"/>
      <c r="T482" s="53"/>
      <c r="U482" s="5"/>
      <c r="V482" s="5"/>
      <c r="W482" s="5"/>
      <c r="X482" s="5"/>
      <c r="Y482" s="47"/>
    </row>
    <row r="483" spans="1:25" x14ac:dyDescent="0.75">
      <c r="A483" s="52"/>
      <c r="B483" s="6"/>
      <c r="C483" s="8"/>
      <c r="D483" s="52"/>
      <c r="E483" s="6"/>
      <c r="F483" s="6"/>
      <c r="G483" s="6"/>
      <c r="H483" s="53"/>
      <c r="I483" s="53"/>
      <c r="J483" s="53"/>
      <c r="K483" s="53"/>
      <c r="L483" s="53"/>
      <c r="M483" s="53"/>
      <c r="N483" s="54"/>
      <c r="O483" s="54"/>
      <c r="P483" s="53"/>
      <c r="Q483" s="5"/>
      <c r="R483" s="5"/>
      <c r="S483" s="53"/>
      <c r="T483" s="53"/>
      <c r="U483" s="5"/>
      <c r="V483" s="5"/>
      <c r="W483" s="5"/>
      <c r="X483" s="5"/>
      <c r="Y483" s="47"/>
    </row>
    <row r="484" spans="1:25" x14ac:dyDescent="0.75">
      <c r="A484" s="52"/>
      <c r="B484" s="6"/>
      <c r="C484" s="8"/>
      <c r="D484" s="52"/>
      <c r="E484" s="6"/>
      <c r="F484" s="6"/>
      <c r="G484" s="6"/>
      <c r="H484" s="53"/>
      <c r="I484" s="53"/>
      <c r="J484" s="53"/>
      <c r="K484" s="53"/>
      <c r="L484" s="53"/>
      <c r="M484" s="53"/>
      <c r="N484" s="54"/>
      <c r="O484" s="54"/>
      <c r="P484" s="53"/>
      <c r="Q484" s="5"/>
      <c r="R484" s="5"/>
      <c r="S484" s="53"/>
      <c r="T484" s="53"/>
      <c r="U484" s="5"/>
      <c r="V484" s="5"/>
      <c r="W484" s="5"/>
      <c r="X484" s="5"/>
      <c r="Y484" s="47"/>
    </row>
    <row r="485" spans="1:25" x14ac:dyDescent="0.75">
      <c r="A485" s="52"/>
      <c r="B485" s="6"/>
      <c r="C485" s="8"/>
      <c r="D485" s="52"/>
      <c r="E485" s="6"/>
      <c r="F485" s="6"/>
      <c r="G485" s="6"/>
      <c r="H485" s="53"/>
      <c r="I485" s="53"/>
      <c r="J485" s="53"/>
      <c r="K485" s="53"/>
      <c r="L485" s="53"/>
      <c r="M485" s="53"/>
      <c r="N485" s="54"/>
      <c r="O485" s="54"/>
      <c r="P485" s="5"/>
      <c r="Q485" s="5"/>
      <c r="R485" s="5"/>
      <c r="S485" s="53"/>
      <c r="T485" s="53"/>
      <c r="U485" s="5"/>
      <c r="V485" s="5"/>
      <c r="W485" s="5"/>
      <c r="X485" s="5"/>
      <c r="Y485" s="47"/>
    </row>
    <row r="486" spans="1:25" x14ac:dyDescent="0.75">
      <c r="A486" s="52"/>
      <c r="B486" s="6"/>
      <c r="C486" s="8"/>
      <c r="D486" s="52"/>
      <c r="E486" s="6"/>
      <c r="F486" s="6"/>
      <c r="G486" s="6"/>
      <c r="H486" s="53"/>
      <c r="I486" s="53"/>
      <c r="J486" s="53"/>
      <c r="K486" s="53"/>
      <c r="L486" s="53"/>
      <c r="M486" s="53"/>
      <c r="N486" s="54"/>
      <c r="O486" s="54"/>
      <c r="P486" s="5"/>
      <c r="Q486" s="5"/>
      <c r="R486" s="5"/>
      <c r="S486" s="53"/>
      <c r="T486" s="53"/>
      <c r="U486" s="5"/>
      <c r="V486" s="5"/>
      <c r="W486" s="5"/>
      <c r="X486" s="5"/>
      <c r="Y486" s="47"/>
    </row>
    <row r="487" spans="1:25" x14ac:dyDescent="0.75">
      <c r="A487" s="52"/>
      <c r="B487" s="6"/>
      <c r="C487" s="8"/>
      <c r="D487" s="52"/>
      <c r="E487" s="6"/>
      <c r="F487" s="6"/>
      <c r="G487" s="6"/>
      <c r="H487" s="53"/>
      <c r="I487" s="53"/>
      <c r="J487" s="53"/>
      <c r="K487" s="53"/>
      <c r="L487" s="53"/>
      <c r="M487" s="53"/>
      <c r="N487" s="54"/>
      <c r="O487" s="54"/>
      <c r="P487" s="5"/>
      <c r="Q487" s="5"/>
      <c r="R487" s="5"/>
      <c r="S487" s="53"/>
      <c r="T487" s="53"/>
      <c r="U487" s="5"/>
      <c r="V487" s="5"/>
      <c r="W487" s="5"/>
      <c r="X487" s="5"/>
      <c r="Y487" s="47"/>
    </row>
    <row r="488" spans="1:25" x14ac:dyDescent="0.75">
      <c r="A488" s="52"/>
      <c r="B488" s="6"/>
      <c r="C488" s="8"/>
      <c r="D488" s="52"/>
      <c r="E488" s="6"/>
      <c r="F488" s="6"/>
      <c r="G488" s="6"/>
      <c r="H488" s="53"/>
      <c r="I488" s="53"/>
      <c r="J488" s="53"/>
      <c r="K488" s="53"/>
      <c r="L488" s="53"/>
      <c r="M488" s="53"/>
      <c r="N488" s="54"/>
      <c r="O488" s="54"/>
      <c r="P488" s="5"/>
      <c r="Q488" s="5"/>
      <c r="R488" s="5"/>
      <c r="S488" s="53"/>
      <c r="T488" s="53"/>
      <c r="U488" s="5"/>
      <c r="V488" s="5"/>
      <c r="W488" s="5"/>
      <c r="X488" s="5"/>
      <c r="Y488" s="47"/>
    </row>
    <row r="489" spans="1:25" x14ac:dyDescent="0.75">
      <c r="A489" s="52"/>
      <c r="B489" s="6"/>
      <c r="C489" s="8"/>
      <c r="D489" s="52"/>
      <c r="E489" s="6"/>
      <c r="F489" s="6"/>
      <c r="G489" s="6"/>
      <c r="H489" s="53"/>
      <c r="I489" s="53"/>
      <c r="J489" s="53"/>
      <c r="K489" s="53"/>
      <c r="L489" s="53"/>
      <c r="M489" s="53"/>
      <c r="N489" s="54"/>
      <c r="O489" s="54"/>
      <c r="P489" s="5"/>
      <c r="Q489" s="5"/>
      <c r="R489" s="5"/>
      <c r="S489" s="53"/>
      <c r="T489" s="53"/>
      <c r="U489" s="5"/>
      <c r="V489" s="5"/>
      <c r="W489" s="5"/>
      <c r="X489" s="5"/>
      <c r="Y489" s="47"/>
    </row>
    <row r="490" spans="1:25" x14ac:dyDescent="0.75">
      <c r="A490" s="52"/>
      <c r="B490" s="6"/>
      <c r="C490" s="8"/>
      <c r="D490" s="52"/>
      <c r="E490" s="6"/>
      <c r="F490" s="6"/>
      <c r="G490" s="6"/>
      <c r="H490" s="53"/>
      <c r="I490" s="53"/>
      <c r="J490" s="53"/>
      <c r="K490" s="53"/>
      <c r="L490" s="53"/>
      <c r="M490" s="53"/>
      <c r="N490" s="54"/>
      <c r="O490" s="54"/>
      <c r="P490" s="53"/>
      <c r="Q490" s="5"/>
      <c r="R490" s="5"/>
      <c r="S490" s="53"/>
      <c r="T490" s="53"/>
      <c r="U490" s="5"/>
      <c r="V490" s="5"/>
      <c r="W490" s="5"/>
      <c r="X490" s="5"/>
      <c r="Y490" s="47"/>
    </row>
    <row r="491" spans="1:25" x14ac:dyDescent="0.75">
      <c r="A491" s="52"/>
      <c r="B491" s="6"/>
      <c r="C491" s="8"/>
      <c r="D491" s="52"/>
      <c r="E491" s="6"/>
      <c r="F491" s="6"/>
      <c r="G491" s="6"/>
      <c r="H491" s="53"/>
      <c r="I491" s="53"/>
      <c r="J491" s="53"/>
      <c r="K491" s="53"/>
      <c r="L491" s="53"/>
      <c r="M491" s="53"/>
      <c r="N491" s="54"/>
      <c r="O491" s="54"/>
      <c r="P491" s="5"/>
      <c r="Q491" s="5"/>
      <c r="R491" s="5"/>
      <c r="S491" s="53"/>
      <c r="T491" s="53"/>
      <c r="U491" s="5"/>
      <c r="V491" s="5"/>
      <c r="W491" s="5"/>
      <c r="X491" s="5"/>
      <c r="Y491" s="47"/>
    </row>
    <row r="492" spans="1:25" x14ac:dyDescent="0.75">
      <c r="A492" s="52"/>
      <c r="B492" s="6"/>
      <c r="C492" s="8"/>
      <c r="D492" s="52"/>
      <c r="E492" s="6"/>
      <c r="F492" s="6"/>
      <c r="G492" s="6"/>
      <c r="H492" s="53"/>
      <c r="I492" s="53"/>
      <c r="J492" s="53"/>
      <c r="K492" s="53"/>
      <c r="L492" s="53"/>
      <c r="M492" s="53"/>
      <c r="N492" s="54"/>
      <c r="O492" s="54"/>
      <c r="P492" s="5"/>
      <c r="Q492" s="5"/>
      <c r="R492" s="5"/>
      <c r="S492" s="53"/>
      <c r="T492" s="53"/>
      <c r="U492" s="5"/>
      <c r="V492" s="5"/>
      <c r="W492" s="5"/>
      <c r="X492" s="5"/>
      <c r="Y492" s="47"/>
    </row>
    <row r="493" spans="1:25" x14ac:dyDescent="0.75">
      <c r="A493" s="52"/>
      <c r="B493" s="6"/>
      <c r="C493" s="8"/>
      <c r="D493" s="52"/>
      <c r="E493" s="6"/>
      <c r="F493" s="6"/>
      <c r="G493" s="6"/>
      <c r="H493" s="53"/>
      <c r="I493" s="53"/>
      <c r="J493" s="53"/>
      <c r="K493" s="53"/>
      <c r="L493" s="53"/>
      <c r="M493" s="53"/>
      <c r="N493" s="54"/>
      <c r="O493" s="54"/>
      <c r="P493" s="5"/>
      <c r="Q493" s="5"/>
      <c r="R493" s="5"/>
      <c r="S493" s="53"/>
      <c r="T493" s="53"/>
      <c r="U493" s="5"/>
      <c r="V493" s="5"/>
      <c r="W493" s="5"/>
      <c r="X493" s="5"/>
      <c r="Y493" s="47"/>
    </row>
    <row r="494" spans="1:25" x14ac:dyDescent="0.75">
      <c r="A494" s="52"/>
      <c r="B494" s="6"/>
      <c r="C494" s="8"/>
      <c r="D494" s="52"/>
      <c r="E494" s="6"/>
      <c r="F494" s="6"/>
      <c r="G494" s="6"/>
      <c r="H494" s="53"/>
      <c r="I494" s="53"/>
      <c r="J494" s="53"/>
      <c r="K494" s="53"/>
      <c r="L494" s="53"/>
      <c r="M494" s="53"/>
      <c r="N494" s="54"/>
      <c r="O494" s="54"/>
      <c r="P494" s="5"/>
      <c r="Q494" s="5"/>
      <c r="R494" s="5"/>
      <c r="S494" s="53"/>
      <c r="T494" s="53"/>
      <c r="U494" s="5"/>
      <c r="V494" s="5"/>
      <c r="W494" s="5"/>
      <c r="X494" s="5"/>
      <c r="Y494" s="47"/>
    </row>
    <row r="495" spans="1:25" x14ac:dyDescent="0.75">
      <c r="A495" s="52"/>
      <c r="B495" s="6"/>
      <c r="C495" s="8"/>
      <c r="D495" s="52"/>
      <c r="E495" s="6"/>
      <c r="F495" s="6"/>
      <c r="G495" s="6"/>
      <c r="H495" s="53"/>
      <c r="I495" s="53"/>
      <c r="J495" s="53"/>
      <c r="K495" s="53"/>
      <c r="L495" s="53"/>
      <c r="M495" s="53"/>
      <c r="N495" s="54"/>
      <c r="O495" s="54"/>
      <c r="P495" s="5"/>
      <c r="Q495" s="5"/>
      <c r="R495" s="5"/>
      <c r="S495" s="53"/>
      <c r="T495" s="53"/>
      <c r="U495" s="5"/>
      <c r="V495" s="5"/>
      <c r="W495" s="5"/>
      <c r="X495" s="5"/>
      <c r="Y495" s="47"/>
    </row>
    <row r="496" spans="1:25" x14ac:dyDescent="0.75">
      <c r="A496" s="52"/>
      <c r="B496" s="6"/>
      <c r="C496" s="8"/>
      <c r="D496" s="52"/>
      <c r="E496" s="6"/>
      <c r="F496" s="6"/>
      <c r="G496" s="6"/>
      <c r="H496" s="53"/>
      <c r="I496" s="53"/>
      <c r="J496" s="53"/>
      <c r="K496" s="53"/>
      <c r="L496" s="53"/>
      <c r="M496" s="53"/>
      <c r="N496" s="54"/>
      <c r="O496" s="54"/>
      <c r="P496" s="5"/>
      <c r="Q496" s="5"/>
      <c r="R496" s="5"/>
      <c r="S496" s="53"/>
      <c r="T496" s="53"/>
      <c r="U496" s="5"/>
      <c r="V496" s="5"/>
      <c r="W496" s="5"/>
      <c r="X496" s="5"/>
      <c r="Y496" s="47"/>
    </row>
    <row r="497" spans="1:25" x14ac:dyDescent="0.75">
      <c r="A497" s="52"/>
      <c r="B497" s="6"/>
      <c r="C497" s="8"/>
      <c r="D497" s="52"/>
      <c r="E497" s="6"/>
      <c r="F497" s="6"/>
      <c r="G497" s="6"/>
      <c r="H497" s="53"/>
      <c r="I497" s="53"/>
      <c r="J497" s="53"/>
      <c r="K497" s="53"/>
      <c r="L497" s="53"/>
      <c r="M497" s="53"/>
      <c r="N497" s="54"/>
      <c r="O497" s="54"/>
      <c r="P497" s="5"/>
      <c r="Q497" s="5"/>
      <c r="R497" s="5"/>
      <c r="S497" s="53"/>
      <c r="T497" s="53"/>
      <c r="U497" s="5"/>
      <c r="V497" s="5"/>
      <c r="W497" s="5"/>
      <c r="X497" s="5"/>
      <c r="Y497" s="47"/>
    </row>
    <row r="498" spans="1:25" x14ac:dyDescent="0.75">
      <c r="A498" s="52"/>
      <c r="B498" s="6"/>
      <c r="C498" s="8"/>
      <c r="D498" s="52"/>
      <c r="E498" s="6"/>
      <c r="F498" s="6"/>
      <c r="G498" s="6"/>
      <c r="H498" s="53"/>
      <c r="I498" s="53"/>
      <c r="J498" s="53"/>
      <c r="K498" s="53"/>
      <c r="L498" s="53"/>
      <c r="M498" s="53"/>
      <c r="N498" s="54"/>
      <c r="O498" s="54"/>
      <c r="P498" s="5"/>
      <c r="Q498" s="5"/>
      <c r="R498" s="5"/>
      <c r="S498" s="53"/>
      <c r="T498" s="53"/>
      <c r="U498" s="5"/>
      <c r="V498" s="5"/>
      <c r="W498" s="5"/>
      <c r="X498" s="5"/>
      <c r="Y498" s="47"/>
    </row>
    <row r="499" spans="1:25" x14ac:dyDescent="0.75">
      <c r="A499" s="52"/>
      <c r="B499" s="6"/>
      <c r="C499" s="8"/>
      <c r="D499" s="52"/>
      <c r="E499" s="6"/>
      <c r="F499" s="6"/>
      <c r="G499" s="6"/>
      <c r="H499" s="53"/>
      <c r="I499" s="53"/>
      <c r="J499" s="53"/>
      <c r="K499" s="53"/>
      <c r="L499" s="53"/>
      <c r="M499" s="53"/>
      <c r="N499" s="54"/>
      <c r="O499" s="54"/>
      <c r="P499" s="5"/>
      <c r="Q499" s="5"/>
      <c r="R499" s="5"/>
      <c r="S499" s="53"/>
      <c r="T499" s="53"/>
      <c r="U499" s="5"/>
      <c r="V499" s="5"/>
      <c r="W499" s="5"/>
      <c r="X499" s="5"/>
      <c r="Y499" s="47"/>
    </row>
    <row r="500" spans="1:25" x14ac:dyDescent="0.75">
      <c r="A500" s="52"/>
      <c r="B500" s="6"/>
      <c r="C500" s="8"/>
      <c r="D500" s="52"/>
      <c r="E500" s="6"/>
      <c r="F500" s="6"/>
      <c r="G500" s="6"/>
      <c r="H500" s="53"/>
      <c r="I500" s="53"/>
      <c r="J500" s="53"/>
      <c r="K500" s="53"/>
      <c r="L500" s="53"/>
      <c r="M500" s="53"/>
      <c r="N500" s="54"/>
      <c r="O500" s="54"/>
      <c r="P500" s="5"/>
      <c r="Q500" s="5"/>
      <c r="R500" s="5"/>
      <c r="S500" s="53"/>
      <c r="T500" s="53"/>
      <c r="U500" s="5"/>
      <c r="V500" s="5"/>
      <c r="W500" s="5"/>
      <c r="X500" s="5"/>
      <c r="Y500" s="47"/>
    </row>
    <row r="501" spans="1:25" x14ac:dyDescent="0.75">
      <c r="A501" s="52"/>
      <c r="B501" s="6"/>
      <c r="C501" s="8"/>
      <c r="D501" s="52"/>
      <c r="E501" s="6"/>
      <c r="F501" s="6"/>
      <c r="G501" s="6"/>
      <c r="H501" s="53"/>
      <c r="I501" s="53"/>
      <c r="J501" s="53"/>
      <c r="K501" s="53"/>
      <c r="L501" s="53"/>
      <c r="M501" s="53"/>
      <c r="N501" s="54"/>
      <c r="O501" s="54"/>
      <c r="P501" s="5"/>
      <c r="Q501" s="5"/>
      <c r="R501" s="5"/>
      <c r="S501" s="53"/>
      <c r="T501" s="53"/>
      <c r="U501" s="5"/>
      <c r="V501" s="5"/>
      <c r="W501" s="5"/>
      <c r="X501" s="5"/>
      <c r="Y501" s="47"/>
    </row>
    <row r="502" spans="1:25" x14ac:dyDescent="0.75">
      <c r="A502" s="52"/>
      <c r="B502" s="6"/>
      <c r="C502" s="8"/>
      <c r="D502" s="52"/>
      <c r="E502" s="6"/>
      <c r="F502" s="6"/>
      <c r="G502" s="6"/>
      <c r="H502" s="53"/>
      <c r="I502" s="53"/>
      <c r="J502" s="53"/>
      <c r="K502" s="53"/>
      <c r="L502" s="53"/>
      <c r="M502" s="53"/>
      <c r="N502" s="54"/>
      <c r="O502" s="54"/>
      <c r="P502" s="5"/>
      <c r="Q502" s="5"/>
      <c r="R502" s="5"/>
      <c r="S502" s="53"/>
      <c r="T502" s="53"/>
      <c r="U502" s="5"/>
      <c r="V502" s="5"/>
      <c r="W502" s="5"/>
      <c r="X502" s="5"/>
      <c r="Y502" s="47"/>
    </row>
    <row r="503" spans="1:25" x14ac:dyDescent="0.75">
      <c r="A503" s="52"/>
      <c r="B503" s="6"/>
      <c r="C503" s="8"/>
      <c r="D503" s="52"/>
      <c r="E503" s="6"/>
      <c r="F503" s="6"/>
      <c r="G503" s="6"/>
      <c r="H503" s="53"/>
      <c r="I503" s="53"/>
      <c r="J503" s="53"/>
      <c r="K503" s="53"/>
      <c r="L503" s="53"/>
      <c r="M503" s="53"/>
      <c r="N503" s="54"/>
      <c r="O503" s="54"/>
      <c r="P503" s="5"/>
      <c r="Q503" s="5"/>
      <c r="R503" s="5"/>
      <c r="S503" s="53"/>
      <c r="T503" s="53"/>
      <c r="U503" s="5"/>
      <c r="V503" s="5"/>
      <c r="W503" s="5"/>
      <c r="X503" s="5"/>
      <c r="Y503" s="47"/>
    </row>
    <row r="504" spans="1:25" x14ac:dyDescent="0.75">
      <c r="A504" s="52"/>
      <c r="B504" s="6"/>
      <c r="C504" s="8"/>
      <c r="D504" s="52"/>
      <c r="E504" s="6"/>
      <c r="F504" s="6"/>
      <c r="G504" s="6"/>
      <c r="H504" s="53"/>
      <c r="I504" s="53"/>
      <c r="J504" s="53"/>
      <c r="K504" s="53"/>
      <c r="L504" s="53"/>
      <c r="M504" s="53"/>
      <c r="N504" s="54"/>
      <c r="O504" s="54"/>
      <c r="P504" s="5"/>
      <c r="Q504" s="5"/>
      <c r="R504" s="5"/>
      <c r="S504" s="53"/>
      <c r="T504" s="53"/>
      <c r="U504" s="5"/>
      <c r="V504" s="5"/>
      <c r="W504" s="5"/>
      <c r="X504" s="5"/>
      <c r="Y504" s="47"/>
    </row>
    <row r="505" spans="1:25" x14ac:dyDescent="0.75">
      <c r="A505" s="52"/>
      <c r="B505" s="6"/>
      <c r="C505" s="8"/>
      <c r="D505" s="52"/>
      <c r="E505" s="6"/>
      <c r="F505" s="6"/>
      <c r="G505" s="6"/>
      <c r="H505" s="53"/>
      <c r="I505" s="53"/>
      <c r="J505" s="53"/>
      <c r="K505" s="53"/>
      <c r="L505" s="53"/>
      <c r="M505" s="53"/>
      <c r="N505" s="54"/>
      <c r="O505" s="54"/>
      <c r="P505" s="5"/>
      <c r="Q505" s="5"/>
      <c r="R505" s="5"/>
      <c r="S505" s="53"/>
      <c r="T505" s="53"/>
      <c r="U505" s="5"/>
      <c r="V505" s="5"/>
      <c r="W505" s="5"/>
      <c r="X505" s="5"/>
      <c r="Y505" s="47"/>
    </row>
    <row r="506" spans="1:25" x14ac:dyDescent="0.75">
      <c r="A506" s="52"/>
      <c r="B506" s="6"/>
      <c r="C506" s="8"/>
      <c r="D506" s="52"/>
      <c r="E506" s="6"/>
      <c r="F506" s="6"/>
      <c r="G506" s="6"/>
      <c r="H506" s="53"/>
      <c r="I506" s="53"/>
      <c r="J506" s="53"/>
      <c r="K506" s="53"/>
      <c r="L506" s="53"/>
      <c r="M506" s="53"/>
      <c r="N506" s="54"/>
      <c r="O506" s="54"/>
      <c r="P506" s="5"/>
      <c r="Q506" s="5"/>
      <c r="R506" s="5"/>
      <c r="S506" s="53"/>
      <c r="T506" s="53"/>
      <c r="U506" s="5"/>
      <c r="V506" s="5"/>
      <c r="W506" s="5"/>
      <c r="X506" s="5"/>
      <c r="Y506" s="47"/>
    </row>
    <row r="507" spans="1:25" x14ac:dyDescent="0.75">
      <c r="A507" s="52"/>
      <c r="B507" s="6"/>
      <c r="C507" s="8"/>
      <c r="D507" s="52"/>
      <c r="E507" s="6"/>
      <c r="F507" s="6"/>
      <c r="G507" s="6"/>
      <c r="H507" s="53"/>
      <c r="I507" s="53"/>
      <c r="J507" s="53"/>
      <c r="K507" s="53"/>
      <c r="L507" s="53"/>
      <c r="M507" s="53"/>
      <c r="N507" s="54"/>
      <c r="O507" s="54"/>
      <c r="P507" s="5"/>
      <c r="Q507" s="5"/>
      <c r="R507" s="5"/>
      <c r="S507" s="53"/>
      <c r="T507" s="53"/>
      <c r="U507" s="5"/>
      <c r="V507" s="5"/>
      <c r="W507" s="5"/>
      <c r="X507" s="5"/>
      <c r="Y507" s="47"/>
    </row>
    <row r="508" spans="1:25" x14ac:dyDescent="0.75">
      <c r="A508" s="52"/>
      <c r="B508" s="6"/>
      <c r="C508" s="8"/>
      <c r="D508" s="52"/>
      <c r="E508" s="6"/>
      <c r="F508" s="6"/>
      <c r="G508" s="6"/>
      <c r="H508" s="53"/>
      <c r="I508" s="53"/>
      <c r="J508" s="53"/>
      <c r="K508" s="53"/>
      <c r="L508" s="53"/>
      <c r="M508" s="53"/>
      <c r="N508" s="54"/>
      <c r="O508" s="54"/>
      <c r="P508" s="5"/>
      <c r="Q508" s="5"/>
      <c r="R508" s="5"/>
      <c r="S508" s="53"/>
      <c r="T508" s="53"/>
      <c r="U508" s="5"/>
      <c r="V508" s="5"/>
      <c r="W508" s="5"/>
      <c r="X508" s="5"/>
      <c r="Y508" s="47"/>
    </row>
    <row r="509" spans="1:25" x14ac:dyDescent="0.75">
      <c r="A509" s="52"/>
      <c r="B509" s="6"/>
      <c r="C509" s="8"/>
      <c r="D509" s="52"/>
      <c r="E509" s="6"/>
      <c r="F509" s="6"/>
      <c r="G509" s="6"/>
      <c r="H509" s="53"/>
      <c r="I509" s="53"/>
      <c r="J509" s="53"/>
      <c r="K509" s="53"/>
      <c r="L509" s="53"/>
      <c r="M509" s="53"/>
      <c r="N509" s="54"/>
      <c r="O509" s="54"/>
      <c r="P509" s="5"/>
      <c r="Q509" s="5"/>
      <c r="R509" s="5"/>
      <c r="S509" s="53"/>
      <c r="T509" s="53"/>
      <c r="U509" s="5"/>
      <c r="V509" s="5"/>
      <c r="W509" s="5"/>
      <c r="X509" s="5"/>
      <c r="Y509" s="47"/>
    </row>
    <row r="510" spans="1:25" x14ac:dyDescent="0.75">
      <c r="A510" s="52"/>
      <c r="B510" s="6"/>
      <c r="C510" s="8"/>
      <c r="D510" s="52"/>
      <c r="E510" s="6"/>
      <c r="F510" s="6"/>
      <c r="G510" s="6"/>
      <c r="H510" s="53"/>
      <c r="I510" s="53"/>
      <c r="J510" s="53"/>
      <c r="K510" s="53"/>
      <c r="L510" s="53"/>
      <c r="M510" s="53"/>
      <c r="N510" s="54"/>
      <c r="O510" s="54"/>
      <c r="P510" s="5"/>
      <c r="Q510" s="5"/>
      <c r="R510" s="5"/>
      <c r="S510" s="53"/>
      <c r="T510" s="53"/>
      <c r="U510" s="5"/>
      <c r="V510" s="5"/>
      <c r="W510" s="5"/>
      <c r="X510" s="5"/>
      <c r="Y510" s="47"/>
    </row>
    <row r="511" spans="1:25" x14ac:dyDescent="0.75">
      <c r="A511" s="52"/>
      <c r="B511" s="6"/>
      <c r="C511" s="8"/>
      <c r="D511" s="52"/>
      <c r="E511" s="6"/>
      <c r="F511" s="6"/>
      <c r="G511" s="6"/>
      <c r="H511" s="53"/>
      <c r="I511" s="53"/>
      <c r="J511" s="53"/>
      <c r="K511" s="53"/>
      <c r="L511" s="53"/>
      <c r="M511" s="53"/>
      <c r="N511" s="54"/>
      <c r="O511" s="54"/>
      <c r="P511" s="5"/>
      <c r="Q511" s="5"/>
      <c r="R511" s="5"/>
      <c r="S511" s="53"/>
      <c r="T511" s="53"/>
      <c r="U511" s="5"/>
      <c r="V511" s="5"/>
      <c r="W511" s="5"/>
      <c r="X511" s="5"/>
      <c r="Y511" s="47"/>
    </row>
    <row r="512" spans="1:25" x14ac:dyDescent="0.75">
      <c r="A512" s="52"/>
      <c r="B512" s="6"/>
      <c r="C512" s="8"/>
      <c r="D512" s="52"/>
      <c r="E512" s="6"/>
      <c r="F512" s="6"/>
      <c r="G512" s="6"/>
      <c r="H512" s="53"/>
      <c r="I512" s="53"/>
      <c r="J512" s="53"/>
      <c r="K512" s="53"/>
      <c r="L512" s="53"/>
      <c r="M512" s="53"/>
      <c r="N512" s="54"/>
      <c r="O512" s="54"/>
      <c r="P512" s="5"/>
      <c r="Q512" s="5"/>
      <c r="R512" s="5"/>
      <c r="S512" s="53"/>
      <c r="T512" s="53"/>
      <c r="U512" s="5"/>
      <c r="V512" s="5"/>
      <c r="W512" s="5"/>
      <c r="X512" s="5"/>
      <c r="Y512" s="47"/>
    </row>
    <row r="513" spans="1:25" x14ac:dyDescent="0.75">
      <c r="A513" s="52"/>
      <c r="B513" s="6"/>
      <c r="C513" s="8"/>
      <c r="D513" s="52"/>
      <c r="E513" s="6"/>
      <c r="F513" s="6"/>
      <c r="G513" s="6"/>
      <c r="H513" s="53"/>
      <c r="I513" s="53"/>
      <c r="J513" s="53"/>
      <c r="K513" s="53"/>
      <c r="L513" s="53"/>
      <c r="M513" s="53"/>
      <c r="N513" s="54"/>
      <c r="O513" s="54"/>
      <c r="P513" s="5"/>
      <c r="Q513" s="5"/>
      <c r="R513" s="5"/>
      <c r="S513" s="53"/>
      <c r="T513" s="53"/>
      <c r="U513" s="5"/>
      <c r="V513" s="5"/>
      <c r="W513" s="5"/>
      <c r="X513" s="5"/>
      <c r="Y513" s="47"/>
    </row>
    <row r="514" spans="1:25" x14ac:dyDescent="0.75">
      <c r="A514" s="52"/>
      <c r="B514" s="6"/>
      <c r="C514" s="8"/>
      <c r="D514" s="52"/>
      <c r="E514" s="6"/>
      <c r="F514" s="6"/>
      <c r="G514" s="6"/>
      <c r="H514" s="53"/>
      <c r="I514" s="53"/>
      <c r="J514" s="53"/>
      <c r="K514" s="53"/>
      <c r="L514" s="53"/>
      <c r="M514" s="53"/>
      <c r="N514" s="54"/>
      <c r="O514" s="54"/>
      <c r="P514" s="5"/>
      <c r="Q514" s="5"/>
      <c r="R514" s="5"/>
      <c r="S514" s="53"/>
      <c r="T514" s="53"/>
      <c r="U514" s="5"/>
      <c r="V514" s="5"/>
      <c r="W514" s="5"/>
      <c r="X514" s="5"/>
      <c r="Y514" s="47"/>
    </row>
    <row r="515" spans="1:25" x14ac:dyDescent="0.75">
      <c r="A515" s="52"/>
      <c r="B515" s="6"/>
      <c r="C515" s="8"/>
      <c r="D515" s="52"/>
      <c r="E515" s="6"/>
      <c r="F515" s="6"/>
      <c r="G515" s="6"/>
      <c r="H515" s="53"/>
      <c r="I515" s="53"/>
      <c r="J515" s="53"/>
      <c r="K515" s="53"/>
      <c r="L515" s="53"/>
      <c r="M515" s="53"/>
      <c r="N515" s="54"/>
      <c r="O515" s="54"/>
      <c r="P515" s="5"/>
      <c r="Q515" s="5"/>
      <c r="R515" s="5"/>
      <c r="S515" s="53"/>
      <c r="T515" s="53"/>
      <c r="U515" s="5"/>
      <c r="V515" s="5"/>
      <c r="W515" s="5"/>
      <c r="X515" s="5"/>
      <c r="Y515" s="47"/>
    </row>
    <row r="516" spans="1:25" x14ac:dyDescent="0.75">
      <c r="A516" s="52"/>
      <c r="B516" s="6"/>
      <c r="C516" s="8"/>
      <c r="D516" s="52"/>
      <c r="E516" s="6"/>
      <c r="F516" s="6"/>
      <c r="G516" s="6"/>
      <c r="H516" s="53"/>
      <c r="I516" s="53"/>
      <c r="J516" s="53"/>
      <c r="K516" s="53"/>
      <c r="L516" s="53"/>
      <c r="M516" s="53"/>
      <c r="N516" s="54"/>
      <c r="O516" s="54"/>
      <c r="P516" s="5"/>
      <c r="Q516" s="5"/>
      <c r="R516" s="5"/>
      <c r="S516" s="53"/>
      <c r="T516" s="53"/>
      <c r="U516" s="5"/>
      <c r="V516" s="5"/>
      <c r="W516" s="5"/>
      <c r="X516" s="5"/>
      <c r="Y516" s="47"/>
    </row>
    <row r="517" spans="1:25" x14ac:dyDescent="0.75">
      <c r="A517" s="52"/>
      <c r="B517" s="6"/>
      <c r="C517" s="8"/>
      <c r="D517" s="52"/>
      <c r="E517" s="6"/>
      <c r="F517" s="6"/>
      <c r="G517" s="6"/>
      <c r="H517" s="53"/>
      <c r="I517" s="53"/>
      <c r="J517" s="53"/>
      <c r="K517" s="53"/>
      <c r="L517" s="53"/>
      <c r="M517" s="53"/>
      <c r="N517" s="54"/>
      <c r="O517" s="54"/>
      <c r="P517" s="5"/>
      <c r="Q517" s="5"/>
      <c r="R517" s="5"/>
      <c r="S517" s="53"/>
      <c r="T517" s="53"/>
      <c r="U517" s="5"/>
      <c r="V517" s="5"/>
      <c r="W517" s="5"/>
      <c r="X517" s="5"/>
      <c r="Y517" s="47"/>
    </row>
    <row r="518" spans="1:25" x14ac:dyDescent="0.75">
      <c r="A518" s="52"/>
      <c r="B518" s="6"/>
      <c r="C518" s="8"/>
      <c r="D518" s="52"/>
      <c r="E518" s="6"/>
      <c r="F518" s="6"/>
      <c r="G518" s="6"/>
      <c r="H518" s="53"/>
      <c r="I518" s="53"/>
      <c r="J518" s="53"/>
      <c r="K518" s="53"/>
      <c r="L518" s="53"/>
      <c r="M518" s="53"/>
      <c r="N518" s="54"/>
      <c r="O518" s="54"/>
      <c r="P518" s="5"/>
      <c r="Q518" s="5"/>
      <c r="R518" s="5"/>
      <c r="S518" s="53"/>
      <c r="T518" s="53"/>
      <c r="U518" s="5"/>
      <c r="V518" s="5"/>
      <c r="W518" s="5"/>
      <c r="X518" s="5"/>
      <c r="Y518" s="47"/>
    </row>
    <row r="519" spans="1:25" x14ac:dyDescent="0.75">
      <c r="A519" s="52"/>
      <c r="B519" s="6"/>
      <c r="C519" s="8"/>
      <c r="D519" s="52"/>
      <c r="E519" s="6"/>
      <c r="F519" s="6"/>
      <c r="G519" s="6"/>
      <c r="H519" s="53"/>
      <c r="I519" s="53"/>
      <c r="J519" s="53"/>
      <c r="K519" s="53"/>
      <c r="L519" s="53"/>
      <c r="M519" s="53"/>
      <c r="N519" s="54"/>
      <c r="O519" s="54"/>
      <c r="P519" s="5"/>
      <c r="Q519" s="5"/>
      <c r="R519" s="5"/>
      <c r="S519" s="53"/>
      <c r="T519" s="53"/>
      <c r="U519" s="5"/>
      <c r="V519" s="5"/>
      <c r="W519" s="5"/>
      <c r="X519" s="5"/>
      <c r="Y519" s="47"/>
    </row>
    <row r="520" spans="1:25" x14ac:dyDescent="0.75">
      <c r="A520" s="52"/>
      <c r="B520" s="6"/>
      <c r="C520" s="8"/>
      <c r="D520" s="52"/>
      <c r="E520" s="6"/>
      <c r="F520" s="6"/>
      <c r="G520" s="6"/>
      <c r="H520" s="53"/>
      <c r="I520" s="53"/>
      <c r="J520" s="53"/>
      <c r="K520" s="53"/>
      <c r="L520" s="53"/>
      <c r="M520" s="53"/>
      <c r="N520" s="54"/>
      <c r="O520" s="54"/>
      <c r="P520" s="5"/>
      <c r="Q520" s="5"/>
      <c r="R520" s="5"/>
      <c r="S520" s="53"/>
      <c r="T520" s="53"/>
      <c r="U520" s="5"/>
      <c r="V520" s="5"/>
      <c r="W520" s="5"/>
      <c r="X520" s="5"/>
      <c r="Y520" s="47"/>
    </row>
    <row r="521" spans="1:25" x14ac:dyDescent="0.75">
      <c r="A521" s="52"/>
      <c r="B521" s="6"/>
      <c r="C521" s="8"/>
      <c r="D521" s="52"/>
      <c r="E521" s="6"/>
      <c r="F521" s="6"/>
      <c r="G521" s="6"/>
      <c r="H521" s="53"/>
      <c r="I521" s="53"/>
      <c r="J521" s="53"/>
      <c r="K521" s="53"/>
      <c r="L521" s="53"/>
      <c r="M521" s="53"/>
      <c r="N521" s="54"/>
      <c r="O521" s="54"/>
      <c r="P521" s="5"/>
      <c r="Q521" s="5"/>
      <c r="R521" s="5"/>
      <c r="S521" s="53"/>
      <c r="T521" s="53"/>
      <c r="U521" s="5"/>
      <c r="V521" s="5"/>
      <c r="W521" s="5"/>
      <c r="X521" s="5"/>
      <c r="Y521" s="47"/>
    </row>
    <row r="522" spans="1:25" x14ac:dyDescent="0.75">
      <c r="A522" s="52"/>
      <c r="B522" s="6"/>
      <c r="C522" s="8"/>
      <c r="D522" s="52"/>
      <c r="E522" s="6"/>
      <c r="F522" s="6"/>
      <c r="G522" s="6"/>
      <c r="H522" s="53"/>
      <c r="I522" s="53"/>
      <c r="J522" s="53"/>
      <c r="K522" s="53"/>
      <c r="L522" s="53"/>
      <c r="M522" s="53"/>
      <c r="N522" s="54"/>
      <c r="O522" s="54"/>
      <c r="P522" s="5"/>
      <c r="Q522" s="5"/>
      <c r="R522" s="5"/>
      <c r="S522" s="53"/>
      <c r="T522" s="53"/>
      <c r="U522" s="5"/>
      <c r="V522" s="5"/>
      <c r="W522" s="5"/>
      <c r="X522" s="5"/>
      <c r="Y522" s="47"/>
    </row>
    <row r="523" spans="1:25" x14ac:dyDescent="0.75">
      <c r="A523" s="52"/>
      <c r="B523" s="6"/>
      <c r="C523" s="8"/>
      <c r="D523" s="52"/>
      <c r="E523" s="6"/>
      <c r="F523" s="6"/>
      <c r="G523" s="6"/>
      <c r="H523" s="53"/>
      <c r="I523" s="53"/>
      <c r="J523" s="53"/>
      <c r="K523" s="53"/>
      <c r="L523" s="53"/>
      <c r="M523" s="53"/>
      <c r="N523" s="54"/>
      <c r="O523" s="54"/>
      <c r="P523" s="5"/>
      <c r="Q523" s="5"/>
      <c r="R523" s="5"/>
      <c r="S523" s="53"/>
      <c r="T523" s="53"/>
      <c r="U523" s="5"/>
      <c r="V523" s="5"/>
      <c r="W523" s="5"/>
      <c r="X523" s="5"/>
      <c r="Y523" s="47"/>
    </row>
    <row r="524" spans="1:25" x14ac:dyDescent="0.75">
      <c r="A524" s="52"/>
      <c r="B524" s="6"/>
      <c r="C524" s="8"/>
      <c r="D524" s="52"/>
      <c r="E524" s="6"/>
      <c r="F524" s="6"/>
      <c r="G524" s="6"/>
      <c r="H524" s="53"/>
      <c r="I524" s="53"/>
      <c r="J524" s="53"/>
      <c r="K524" s="53"/>
      <c r="L524" s="53"/>
      <c r="M524" s="53"/>
      <c r="N524" s="54"/>
      <c r="O524" s="54"/>
      <c r="P524" s="5"/>
      <c r="Q524" s="5"/>
      <c r="R524" s="5"/>
      <c r="S524" s="53"/>
      <c r="T524" s="53"/>
      <c r="U524" s="5"/>
      <c r="V524" s="5"/>
      <c r="W524" s="5"/>
      <c r="X524" s="5"/>
      <c r="Y524" s="47"/>
    </row>
    <row r="525" spans="1:25" x14ac:dyDescent="0.75">
      <c r="A525" s="52"/>
      <c r="B525" s="6"/>
      <c r="C525" s="8"/>
      <c r="D525" s="52"/>
      <c r="E525" s="6"/>
      <c r="F525" s="6"/>
      <c r="G525" s="6"/>
      <c r="H525" s="53"/>
      <c r="I525" s="53"/>
      <c r="J525" s="53"/>
      <c r="K525" s="53"/>
      <c r="L525" s="53"/>
      <c r="M525" s="53"/>
      <c r="N525" s="54"/>
      <c r="O525" s="54"/>
      <c r="P525" s="5"/>
      <c r="Q525" s="5"/>
      <c r="R525" s="5"/>
      <c r="S525" s="53"/>
      <c r="T525" s="53"/>
      <c r="U525" s="5"/>
      <c r="V525" s="5"/>
      <c r="W525" s="5"/>
      <c r="X525" s="5"/>
      <c r="Y525" s="47"/>
    </row>
    <row r="526" spans="1:25" x14ac:dyDescent="0.75">
      <c r="A526" s="52"/>
      <c r="B526" s="6"/>
      <c r="C526" s="8"/>
      <c r="D526" s="52"/>
      <c r="E526" s="6"/>
      <c r="F526" s="6"/>
      <c r="G526" s="6"/>
      <c r="H526" s="53"/>
      <c r="I526" s="53"/>
      <c r="J526" s="53"/>
      <c r="K526" s="53"/>
      <c r="L526" s="53"/>
      <c r="M526" s="53"/>
      <c r="N526" s="54"/>
      <c r="O526" s="54"/>
      <c r="P526" s="5"/>
      <c r="Q526" s="5"/>
      <c r="R526" s="5"/>
      <c r="S526" s="53"/>
      <c r="T526" s="53"/>
      <c r="U526" s="5"/>
      <c r="V526" s="5"/>
      <c r="W526" s="5"/>
      <c r="X526" s="5"/>
      <c r="Y526" s="47"/>
    </row>
    <row r="527" spans="1:25" x14ac:dyDescent="0.75">
      <c r="A527" s="52"/>
      <c r="B527" s="6"/>
      <c r="C527" s="8"/>
      <c r="D527" s="52"/>
      <c r="E527" s="6"/>
      <c r="F527" s="6"/>
      <c r="G527" s="6"/>
      <c r="H527" s="53"/>
      <c r="I527" s="53"/>
      <c r="J527" s="53"/>
      <c r="K527" s="53"/>
      <c r="L527" s="53"/>
      <c r="M527" s="53"/>
      <c r="N527" s="54"/>
      <c r="O527" s="54"/>
      <c r="P527" s="5"/>
      <c r="Q527" s="5"/>
      <c r="R527" s="5"/>
      <c r="S527" s="53"/>
      <c r="T527" s="53"/>
      <c r="U527" s="5"/>
      <c r="V527" s="5"/>
      <c r="W527" s="5"/>
      <c r="X527" s="5"/>
      <c r="Y527" s="47"/>
    </row>
    <row r="528" spans="1:25" x14ac:dyDescent="0.75">
      <c r="A528" s="52"/>
      <c r="B528" s="6"/>
      <c r="C528" s="8"/>
      <c r="D528" s="52"/>
      <c r="E528" s="6"/>
      <c r="F528" s="6"/>
      <c r="G528" s="6"/>
      <c r="H528" s="53"/>
      <c r="I528" s="53"/>
      <c r="J528" s="53"/>
      <c r="K528" s="53"/>
      <c r="L528" s="53"/>
      <c r="M528" s="53"/>
      <c r="N528" s="54"/>
      <c r="O528" s="54"/>
      <c r="P528" s="5"/>
      <c r="Q528" s="5"/>
      <c r="R528" s="5"/>
      <c r="S528" s="53"/>
      <c r="T528" s="53"/>
      <c r="U528" s="5"/>
      <c r="V528" s="5"/>
      <c r="W528" s="5"/>
      <c r="X528" s="5"/>
      <c r="Y528" s="47"/>
    </row>
    <row r="529" spans="1:25" x14ac:dyDescent="0.75">
      <c r="A529" s="52"/>
      <c r="B529" s="6"/>
      <c r="C529" s="8"/>
      <c r="D529" s="52"/>
      <c r="E529" s="6"/>
      <c r="F529" s="6"/>
      <c r="G529" s="6"/>
      <c r="H529" s="53"/>
      <c r="I529" s="53"/>
      <c r="J529" s="53"/>
      <c r="K529" s="53"/>
      <c r="L529" s="53"/>
      <c r="M529" s="53"/>
      <c r="N529" s="54"/>
      <c r="O529" s="54"/>
      <c r="P529" s="5"/>
      <c r="Q529" s="5"/>
      <c r="R529" s="5"/>
      <c r="S529" s="53"/>
      <c r="T529" s="53"/>
      <c r="U529" s="5"/>
      <c r="V529" s="5"/>
      <c r="W529" s="5"/>
      <c r="X529" s="5"/>
      <c r="Y529" s="47"/>
    </row>
    <row r="530" spans="1:25" x14ac:dyDescent="0.75">
      <c r="A530" s="52"/>
      <c r="B530" s="6"/>
      <c r="C530" s="8"/>
      <c r="D530" s="52"/>
      <c r="E530" s="6"/>
      <c r="F530" s="6"/>
      <c r="G530" s="6"/>
      <c r="H530" s="53"/>
      <c r="I530" s="53"/>
      <c r="J530" s="53"/>
      <c r="K530" s="53"/>
      <c r="L530" s="53"/>
      <c r="M530" s="53"/>
      <c r="N530" s="54"/>
      <c r="O530" s="54"/>
      <c r="P530" s="5"/>
      <c r="Q530" s="5"/>
      <c r="R530" s="5"/>
      <c r="S530" s="53"/>
      <c r="T530" s="53"/>
      <c r="U530" s="5"/>
      <c r="V530" s="5"/>
      <c r="W530" s="5"/>
      <c r="X530" s="5"/>
      <c r="Y530" s="47"/>
    </row>
    <row r="531" spans="1:25" x14ac:dyDescent="0.75">
      <c r="A531" s="52"/>
      <c r="B531" s="6"/>
      <c r="C531" s="8"/>
      <c r="D531" s="52"/>
      <c r="E531" s="6"/>
      <c r="F531" s="6"/>
      <c r="G531" s="6"/>
      <c r="H531" s="53"/>
      <c r="I531" s="53"/>
      <c r="J531" s="53"/>
      <c r="K531" s="53"/>
      <c r="L531" s="53"/>
      <c r="M531" s="53"/>
      <c r="N531" s="54"/>
      <c r="O531" s="54"/>
      <c r="P531" s="5"/>
      <c r="Q531" s="5"/>
      <c r="R531" s="5"/>
      <c r="S531" s="53"/>
      <c r="T531" s="53"/>
      <c r="U531" s="5"/>
      <c r="V531" s="5"/>
      <c r="W531" s="5"/>
      <c r="X531" s="5"/>
      <c r="Y531" s="47"/>
    </row>
    <row r="532" spans="1:25" x14ac:dyDescent="0.75">
      <c r="A532" s="52"/>
      <c r="B532" s="6"/>
      <c r="C532" s="8"/>
      <c r="D532" s="52"/>
      <c r="E532" s="6"/>
      <c r="F532" s="6"/>
      <c r="G532" s="6"/>
      <c r="H532" s="53"/>
      <c r="I532" s="53"/>
      <c r="J532" s="53"/>
      <c r="K532" s="53"/>
      <c r="L532" s="53"/>
      <c r="M532" s="53"/>
      <c r="N532" s="54"/>
      <c r="O532" s="54"/>
      <c r="P532" s="5"/>
      <c r="Q532" s="5"/>
      <c r="R532" s="5"/>
      <c r="S532" s="53"/>
      <c r="T532" s="53"/>
      <c r="U532" s="5"/>
      <c r="V532" s="5"/>
      <c r="W532" s="5"/>
      <c r="X532" s="5"/>
      <c r="Y532" s="47"/>
    </row>
    <row r="533" spans="1:25" x14ac:dyDescent="0.75">
      <c r="A533" s="52"/>
      <c r="B533" s="6"/>
      <c r="C533" s="8"/>
      <c r="D533" s="52"/>
      <c r="E533" s="6"/>
      <c r="F533" s="6"/>
      <c r="G533" s="6"/>
      <c r="H533" s="53"/>
      <c r="I533" s="53"/>
      <c r="J533" s="53"/>
      <c r="K533" s="53"/>
      <c r="L533" s="53"/>
      <c r="M533" s="53"/>
      <c r="N533" s="54"/>
      <c r="O533" s="54"/>
      <c r="P533" s="5"/>
      <c r="Q533" s="5"/>
      <c r="R533" s="5"/>
      <c r="S533" s="53"/>
      <c r="T533" s="53"/>
      <c r="U533" s="5"/>
      <c r="V533" s="5"/>
      <c r="W533" s="5"/>
      <c r="X533" s="5"/>
      <c r="Y533" s="47"/>
    </row>
    <row r="534" spans="1:25" x14ac:dyDescent="0.75">
      <c r="A534" s="52"/>
      <c r="B534" s="6"/>
      <c r="C534" s="8"/>
      <c r="D534" s="52"/>
      <c r="E534" s="6"/>
      <c r="F534" s="6"/>
      <c r="G534" s="6"/>
      <c r="H534" s="53"/>
      <c r="I534" s="53"/>
      <c r="J534" s="53"/>
      <c r="K534" s="53"/>
      <c r="L534" s="53"/>
      <c r="M534" s="53"/>
      <c r="N534" s="54"/>
      <c r="O534" s="54"/>
      <c r="P534" s="5"/>
      <c r="Q534" s="5"/>
      <c r="R534" s="5"/>
      <c r="S534" s="53"/>
      <c r="T534" s="53"/>
      <c r="U534" s="5"/>
      <c r="V534" s="5"/>
      <c r="W534" s="5"/>
      <c r="X534" s="5"/>
      <c r="Y534" s="47"/>
    </row>
    <row r="535" spans="1:25" x14ac:dyDescent="0.75">
      <c r="A535" s="52"/>
      <c r="B535" s="6"/>
      <c r="C535" s="8"/>
      <c r="D535" s="52"/>
      <c r="E535" s="6"/>
      <c r="F535" s="6"/>
      <c r="G535" s="6"/>
      <c r="H535" s="53"/>
      <c r="I535" s="53"/>
      <c r="J535" s="53"/>
      <c r="K535" s="53"/>
      <c r="L535" s="53"/>
      <c r="M535" s="53"/>
      <c r="N535" s="54"/>
      <c r="O535" s="54"/>
      <c r="P535" s="5"/>
      <c r="Q535" s="5"/>
      <c r="R535" s="5"/>
      <c r="S535" s="53"/>
      <c r="T535" s="53"/>
      <c r="U535" s="5"/>
      <c r="V535" s="5"/>
      <c r="W535" s="5"/>
      <c r="X535" s="5"/>
      <c r="Y535" s="47"/>
    </row>
    <row r="536" spans="1:25" x14ac:dyDescent="0.75">
      <c r="A536" s="52"/>
      <c r="B536" s="6"/>
      <c r="C536" s="8"/>
      <c r="D536" s="52"/>
      <c r="E536" s="6"/>
      <c r="F536" s="6"/>
      <c r="G536" s="6"/>
      <c r="H536" s="53"/>
      <c r="I536" s="53"/>
      <c r="J536" s="53"/>
      <c r="K536" s="53"/>
      <c r="L536" s="53"/>
      <c r="M536" s="53"/>
      <c r="N536" s="54"/>
      <c r="O536" s="54"/>
      <c r="P536" s="5"/>
      <c r="Q536" s="5"/>
      <c r="R536" s="5"/>
      <c r="S536" s="53"/>
      <c r="T536" s="53"/>
      <c r="U536" s="5"/>
      <c r="V536" s="5"/>
      <c r="W536" s="5"/>
      <c r="X536" s="5"/>
      <c r="Y536" s="47"/>
    </row>
    <row r="537" spans="1:25" x14ac:dyDescent="0.75">
      <c r="A537" s="52"/>
      <c r="B537" s="6"/>
      <c r="C537" s="8"/>
      <c r="D537" s="52"/>
      <c r="E537" s="6"/>
      <c r="F537" s="6"/>
      <c r="G537" s="6"/>
      <c r="H537" s="53"/>
      <c r="I537" s="53"/>
      <c r="J537" s="53"/>
      <c r="K537" s="53"/>
      <c r="L537" s="53"/>
      <c r="M537" s="53"/>
      <c r="N537" s="54"/>
      <c r="O537" s="54"/>
      <c r="P537" s="5"/>
      <c r="Q537" s="5"/>
      <c r="R537" s="5"/>
      <c r="S537" s="53"/>
      <c r="T537" s="53"/>
      <c r="U537" s="5"/>
      <c r="V537" s="5"/>
      <c r="W537" s="5"/>
      <c r="X537" s="5"/>
      <c r="Y537" s="47"/>
    </row>
    <row r="538" spans="1:25" x14ac:dyDescent="0.75">
      <c r="A538" s="52"/>
      <c r="B538" s="6"/>
      <c r="C538" s="8"/>
      <c r="D538" s="52"/>
      <c r="E538" s="6"/>
      <c r="F538" s="6"/>
      <c r="G538" s="6"/>
      <c r="H538" s="53"/>
      <c r="I538" s="53"/>
      <c r="J538" s="53"/>
      <c r="K538" s="53"/>
      <c r="L538" s="53"/>
      <c r="M538" s="53"/>
      <c r="N538" s="54"/>
      <c r="O538" s="54"/>
      <c r="P538" s="5"/>
      <c r="Q538" s="5"/>
      <c r="R538" s="5"/>
      <c r="S538" s="53"/>
      <c r="T538" s="53"/>
      <c r="U538" s="5"/>
      <c r="V538" s="5"/>
      <c r="W538" s="5"/>
      <c r="X538" s="5"/>
      <c r="Y538" s="47"/>
    </row>
    <row r="539" spans="1:25" x14ac:dyDescent="0.75">
      <c r="A539" s="52"/>
      <c r="B539" s="6"/>
      <c r="C539" s="8"/>
      <c r="D539" s="52"/>
      <c r="E539" s="6"/>
      <c r="F539" s="6"/>
      <c r="G539" s="6"/>
      <c r="H539" s="53"/>
      <c r="I539" s="53"/>
      <c r="J539" s="53"/>
      <c r="K539" s="53"/>
      <c r="L539" s="53"/>
      <c r="M539" s="53"/>
      <c r="N539" s="54"/>
      <c r="O539" s="54"/>
      <c r="P539" s="5"/>
      <c r="Q539" s="5"/>
      <c r="R539" s="5"/>
      <c r="S539" s="53"/>
      <c r="T539" s="53"/>
      <c r="U539" s="5"/>
      <c r="V539" s="5"/>
      <c r="W539" s="5"/>
      <c r="X539" s="5"/>
      <c r="Y539" s="47"/>
    </row>
    <row r="540" spans="1:25" x14ac:dyDescent="0.75">
      <c r="A540" s="52"/>
      <c r="B540" s="6"/>
      <c r="C540" s="8"/>
      <c r="D540" s="52"/>
      <c r="E540" s="6"/>
      <c r="F540" s="6"/>
      <c r="G540" s="6"/>
      <c r="H540" s="53"/>
      <c r="I540" s="53"/>
      <c r="J540" s="53"/>
      <c r="K540" s="53"/>
      <c r="L540" s="53"/>
      <c r="M540" s="53"/>
      <c r="N540" s="54"/>
      <c r="O540" s="54"/>
      <c r="P540" s="5"/>
      <c r="Q540" s="5"/>
      <c r="R540" s="5"/>
      <c r="S540" s="53"/>
      <c r="T540" s="53"/>
      <c r="U540" s="5"/>
      <c r="V540" s="5"/>
      <c r="W540" s="5"/>
      <c r="X540" s="5"/>
      <c r="Y540" s="47"/>
    </row>
    <row r="541" spans="1:25" x14ac:dyDescent="0.75">
      <c r="A541" s="52"/>
      <c r="B541" s="6"/>
      <c r="C541" s="8"/>
      <c r="D541" s="52"/>
      <c r="E541" s="6"/>
      <c r="F541" s="6"/>
      <c r="G541" s="6"/>
      <c r="H541" s="53"/>
      <c r="I541" s="53"/>
      <c r="J541" s="53"/>
      <c r="K541" s="53"/>
      <c r="L541" s="53"/>
      <c r="M541" s="53"/>
      <c r="N541" s="54"/>
      <c r="O541" s="54"/>
      <c r="P541" s="5"/>
      <c r="Q541" s="5"/>
      <c r="R541" s="5"/>
      <c r="S541" s="53"/>
      <c r="T541" s="53"/>
      <c r="U541" s="5"/>
      <c r="V541" s="5"/>
      <c r="W541" s="5"/>
      <c r="X541" s="5"/>
      <c r="Y541" s="47"/>
    </row>
    <row r="542" spans="1:25" x14ac:dyDescent="0.75">
      <c r="A542" s="52"/>
      <c r="B542" s="6"/>
      <c r="C542" s="8"/>
      <c r="D542" s="52"/>
      <c r="E542" s="6"/>
      <c r="F542" s="6"/>
      <c r="G542" s="6"/>
      <c r="H542" s="53"/>
      <c r="I542" s="53"/>
      <c r="J542" s="53"/>
      <c r="K542" s="53"/>
      <c r="L542" s="53"/>
      <c r="M542" s="53"/>
      <c r="N542" s="54"/>
      <c r="O542" s="54"/>
      <c r="P542" s="5"/>
      <c r="Q542" s="5"/>
      <c r="R542" s="5"/>
      <c r="S542" s="53"/>
      <c r="T542" s="53"/>
      <c r="U542" s="5"/>
      <c r="V542" s="5"/>
      <c r="W542" s="5"/>
      <c r="X542" s="5"/>
      <c r="Y542" s="47"/>
    </row>
    <row r="543" spans="1:25" x14ac:dyDescent="0.75">
      <c r="A543" s="52"/>
      <c r="B543" s="6"/>
      <c r="C543" s="8"/>
      <c r="D543" s="52"/>
      <c r="E543" s="6"/>
      <c r="F543" s="6"/>
      <c r="G543" s="6"/>
      <c r="H543" s="53"/>
      <c r="I543" s="53"/>
      <c r="J543" s="53"/>
      <c r="K543" s="53"/>
      <c r="L543" s="53"/>
      <c r="M543" s="53"/>
      <c r="N543" s="54"/>
      <c r="O543" s="54"/>
      <c r="P543" s="5"/>
      <c r="Q543" s="5"/>
      <c r="R543" s="5"/>
      <c r="S543" s="53"/>
      <c r="T543" s="53"/>
      <c r="U543" s="5"/>
      <c r="V543" s="5"/>
      <c r="W543" s="5"/>
      <c r="X543" s="5"/>
      <c r="Y543" s="47"/>
    </row>
    <row r="544" spans="1:25" x14ac:dyDescent="0.75">
      <c r="A544" s="52"/>
      <c r="B544" s="6"/>
      <c r="C544" s="8"/>
      <c r="D544" s="52"/>
      <c r="E544" s="6"/>
      <c r="F544" s="6"/>
      <c r="G544" s="6"/>
      <c r="H544" s="53"/>
      <c r="I544" s="53"/>
      <c r="J544" s="53"/>
      <c r="K544" s="53"/>
      <c r="L544" s="53"/>
      <c r="M544" s="53"/>
      <c r="N544" s="54"/>
      <c r="O544" s="54"/>
      <c r="P544" s="5"/>
      <c r="Q544" s="5"/>
      <c r="R544" s="5"/>
      <c r="S544" s="53"/>
      <c r="T544" s="53"/>
      <c r="U544" s="5"/>
      <c r="V544" s="5"/>
      <c r="W544" s="5"/>
      <c r="X544" s="5"/>
      <c r="Y544" s="47"/>
    </row>
    <row r="545" spans="1:25" x14ac:dyDescent="0.75">
      <c r="A545" s="52"/>
      <c r="B545" s="6"/>
      <c r="C545" s="8"/>
      <c r="D545" s="52"/>
      <c r="E545" s="6"/>
      <c r="F545" s="6"/>
      <c r="G545" s="6"/>
      <c r="H545" s="53"/>
      <c r="I545" s="53"/>
      <c r="J545" s="53"/>
      <c r="K545" s="53"/>
      <c r="L545" s="53"/>
      <c r="M545" s="53"/>
      <c r="N545" s="54"/>
      <c r="O545" s="54"/>
      <c r="P545" s="5"/>
      <c r="Q545" s="5"/>
      <c r="R545" s="5"/>
      <c r="S545" s="53"/>
      <c r="T545" s="53"/>
      <c r="U545" s="5"/>
      <c r="V545" s="5"/>
      <c r="W545" s="5"/>
      <c r="X545" s="5"/>
      <c r="Y545" s="47"/>
    </row>
    <row r="546" spans="1:25" x14ac:dyDescent="0.75">
      <c r="A546" s="52"/>
      <c r="B546" s="6"/>
      <c r="C546" s="8"/>
      <c r="D546" s="52"/>
      <c r="E546" s="6"/>
      <c r="F546" s="6"/>
      <c r="G546" s="6"/>
      <c r="H546" s="53"/>
      <c r="I546" s="53"/>
      <c r="J546" s="53"/>
      <c r="K546" s="53"/>
      <c r="L546" s="53"/>
      <c r="M546" s="53"/>
      <c r="N546" s="54"/>
      <c r="O546" s="54"/>
      <c r="P546" s="5"/>
      <c r="Q546" s="5"/>
      <c r="R546" s="5"/>
      <c r="S546" s="53"/>
      <c r="T546" s="53"/>
      <c r="U546" s="5"/>
      <c r="V546" s="5"/>
      <c r="W546" s="5"/>
      <c r="X546" s="5"/>
      <c r="Y546" s="47"/>
    </row>
    <row r="547" spans="1:25" x14ac:dyDescent="0.75">
      <c r="A547" s="52"/>
      <c r="B547" s="6"/>
      <c r="C547" s="8"/>
      <c r="D547" s="52"/>
      <c r="E547" s="6"/>
      <c r="F547" s="6"/>
      <c r="G547" s="6"/>
      <c r="H547" s="53"/>
      <c r="I547" s="53"/>
      <c r="J547" s="53"/>
      <c r="K547" s="53"/>
      <c r="L547" s="53"/>
      <c r="M547" s="53"/>
      <c r="N547" s="54"/>
      <c r="O547" s="54"/>
      <c r="P547" s="5"/>
      <c r="Q547" s="5"/>
      <c r="R547" s="5"/>
      <c r="S547" s="53"/>
      <c r="T547" s="53"/>
      <c r="U547" s="5"/>
      <c r="V547" s="5"/>
      <c r="W547" s="5"/>
      <c r="X547" s="5"/>
      <c r="Y547" s="47"/>
    </row>
    <row r="548" spans="1:25" x14ac:dyDescent="0.75">
      <c r="A548" s="52"/>
      <c r="B548" s="6"/>
      <c r="C548" s="8"/>
      <c r="D548" s="52"/>
      <c r="E548" s="6"/>
      <c r="F548" s="6"/>
      <c r="G548" s="6"/>
      <c r="H548" s="53"/>
      <c r="I548" s="53"/>
      <c r="J548" s="53"/>
      <c r="K548" s="53"/>
      <c r="L548" s="53"/>
      <c r="M548" s="53"/>
      <c r="N548" s="54"/>
      <c r="O548" s="54"/>
      <c r="P548" s="5"/>
      <c r="Q548" s="5"/>
      <c r="R548" s="5"/>
      <c r="S548" s="53"/>
      <c r="T548" s="53"/>
      <c r="U548" s="5"/>
      <c r="V548" s="5"/>
      <c r="W548" s="5"/>
      <c r="X548" s="5"/>
      <c r="Y548" s="47"/>
    </row>
    <row r="549" spans="1:25" x14ac:dyDescent="0.75">
      <c r="A549" s="52"/>
      <c r="B549" s="6"/>
      <c r="C549" s="8"/>
      <c r="D549" s="52"/>
      <c r="E549" s="6"/>
      <c r="F549" s="6"/>
      <c r="G549" s="6"/>
      <c r="H549" s="53"/>
      <c r="I549" s="53"/>
      <c r="J549" s="53"/>
      <c r="K549" s="53"/>
      <c r="L549" s="53"/>
      <c r="M549" s="53"/>
      <c r="N549" s="54"/>
      <c r="O549" s="54"/>
      <c r="P549" s="5"/>
      <c r="Q549" s="5"/>
      <c r="R549" s="5"/>
      <c r="S549" s="53"/>
      <c r="T549" s="53"/>
      <c r="U549" s="5"/>
      <c r="V549" s="5"/>
      <c r="W549" s="5"/>
      <c r="X549" s="5"/>
      <c r="Y549" s="47"/>
    </row>
    <row r="550" spans="1:25" x14ac:dyDescent="0.75">
      <c r="A550" s="52"/>
      <c r="B550" s="6"/>
      <c r="C550" s="8"/>
      <c r="D550" s="52"/>
      <c r="E550" s="6"/>
      <c r="F550" s="6"/>
      <c r="G550" s="6"/>
      <c r="H550" s="53"/>
      <c r="I550" s="53"/>
      <c r="J550" s="53"/>
      <c r="K550" s="53"/>
      <c r="L550" s="53"/>
      <c r="M550" s="53"/>
      <c r="N550" s="54"/>
      <c r="O550" s="54"/>
      <c r="P550" s="5"/>
      <c r="Q550" s="5"/>
      <c r="R550" s="5"/>
      <c r="S550" s="53"/>
      <c r="T550" s="53"/>
      <c r="U550" s="5"/>
      <c r="V550" s="5"/>
      <c r="W550" s="5"/>
      <c r="X550" s="5"/>
      <c r="Y550" s="47"/>
    </row>
    <row r="551" spans="1:25" x14ac:dyDescent="0.75">
      <c r="A551" s="52"/>
      <c r="B551" s="6"/>
      <c r="C551" s="8"/>
      <c r="D551" s="52"/>
      <c r="E551" s="6"/>
      <c r="F551" s="6"/>
      <c r="G551" s="6"/>
      <c r="H551" s="53"/>
      <c r="I551" s="53"/>
      <c r="J551" s="53"/>
      <c r="K551" s="53"/>
      <c r="L551" s="53"/>
      <c r="M551" s="53"/>
      <c r="N551" s="54"/>
      <c r="O551" s="54"/>
      <c r="P551" s="5"/>
      <c r="Q551" s="5"/>
      <c r="R551" s="5"/>
      <c r="S551" s="53"/>
      <c r="T551" s="53"/>
      <c r="U551" s="5"/>
      <c r="V551" s="5"/>
      <c r="W551" s="5"/>
      <c r="X551" s="5"/>
      <c r="Y551" s="47"/>
    </row>
    <row r="552" spans="1:25" x14ac:dyDescent="0.75">
      <c r="A552" s="52"/>
      <c r="B552" s="6"/>
      <c r="C552" s="8"/>
      <c r="D552" s="52"/>
      <c r="E552" s="6"/>
      <c r="F552" s="6"/>
      <c r="G552" s="6"/>
      <c r="H552" s="53"/>
      <c r="I552" s="53"/>
      <c r="J552" s="53"/>
      <c r="K552" s="53"/>
      <c r="L552" s="53"/>
      <c r="M552" s="53"/>
      <c r="N552" s="54"/>
      <c r="O552" s="54"/>
      <c r="P552" s="5"/>
      <c r="Q552" s="5"/>
      <c r="R552" s="5"/>
      <c r="S552" s="53"/>
      <c r="T552" s="53"/>
      <c r="U552" s="5"/>
      <c r="V552" s="5"/>
      <c r="W552" s="5"/>
      <c r="X552" s="5"/>
      <c r="Y552" s="47"/>
    </row>
    <row r="553" spans="1:25" x14ac:dyDescent="0.75">
      <c r="A553" s="52"/>
      <c r="B553" s="6"/>
      <c r="C553" s="8"/>
      <c r="D553" s="52"/>
      <c r="E553" s="6"/>
      <c r="F553" s="6"/>
      <c r="G553" s="6"/>
      <c r="H553" s="53"/>
      <c r="I553" s="53"/>
      <c r="J553" s="53"/>
      <c r="K553" s="53"/>
      <c r="L553" s="53"/>
      <c r="M553" s="53"/>
      <c r="N553" s="54"/>
      <c r="O553" s="54"/>
      <c r="P553" s="5"/>
      <c r="Q553" s="5"/>
      <c r="R553" s="5"/>
      <c r="S553" s="53"/>
      <c r="T553" s="53"/>
      <c r="U553" s="5"/>
      <c r="V553" s="5"/>
      <c r="W553" s="5"/>
      <c r="X553" s="5"/>
      <c r="Y553" s="47"/>
    </row>
    <row r="554" spans="1:25" x14ac:dyDescent="0.75">
      <c r="A554" s="52"/>
      <c r="B554" s="6"/>
      <c r="C554" s="8"/>
      <c r="D554" s="52"/>
      <c r="E554" s="6"/>
      <c r="F554" s="6"/>
      <c r="G554" s="6"/>
      <c r="H554" s="53"/>
      <c r="I554" s="53"/>
      <c r="J554" s="53"/>
      <c r="K554" s="53"/>
      <c r="L554" s="53"/>
      <c r="M554" s="53"/>
      <c r="N554" s="54"/>
      <c r="O554" s="54"/>
      <c r="P554" s="5"/>
      <c r="Q554" s="5"/>
      <c r="R554" s="5"/>
      <c r="S554" s="53"/>
      <c r="T554" s="53"/>
      <c r="U554" s="5"/>
      <c r="V554" s="5"/>
      <c r="W554" s="5"/>
      <c r="X554" s="5"/>
      <c r="Y554" s="47"/>
    </row>
    <row r="555" spans="1:25" x14ac:dyDescent="0.75">
      <c r="A555" s="52"/>
      <c r="B555" s="6"/>
      <c r="C555" s="8"/>
      <c r="D555" s="52"/>
      <c r="E555" s="6"/>
      <c r="F555" s="6"/>
      <c r="G555" s="6"/>
      <c r="H555" s="53"/>
      <c r="I555" s="53"/>
      <c r="J555" s="53"/>
      <c r="K555" s="53"/>
      <c r="L555" s="53"/>
      <c r="M555" s="53"/>
      <c r="N555" s="54"/>
      <c r="O555" s="54"/>
      <c r="P555" s="5"/>
      <c r="Q555" s="5"/>
      <c r="R555" s="5"/>
      <c r="S555" s="53"/>
      <c r="T555" s="53"/>
      <c r="U555" s="5"/>
      <c r="V555" s="5"/>
      <c r="W555" s="5"/>
      <c r="X555" s="5"/>
      <c r="Y555" s="47"/>
    </row>
    <row r="556" spans="1:25" x14ac:dyDescent="0.75">
      <c r="A556" s="52"/>
      <c r="B556" s="6"/>
      <c r="C556" s="8"/>
      <c r="D556" s="52"/>
      <c r="E556" s="6"/>
      <c r="F556" s="6"/>
      <c r="G556" s="6"/>
      <c r="H556" s="53"/>
      <c r="I556" s="53"/>
      <c r="J556" s="53"/>
      <c r="K556" s="53"/>
      <c r="L556" s="53"/>
      <c r="M556" s="53"/>
      <c r="N556" s="54"/>
      <c r="O556" s="54"/>
      <c r="P556" s="5"/>
      <c r="Q556" s="5"/>
      <c r="R556" s="5"/>
      <c r="S556" s="53"/>
      <c r="T556" s="53"/>
      <c r="U556" s="5"/>
      <c r="V556" s="5"/>
      <c r="W556" s="5"/>
      <c r="X556" s="5"/>
      <c r="Y556" s="47"/>
    </row>
    <row r="557" spans="1:25" x14ac:dyDescent="0.75">
      <c r="A557" s="52"/>
      <c r="B557" s="6"/>
      <c r="C557" s="8"/>
      <c r="D557" s="52"/>
      <c r="E557" s="6"/>
      <c r="F557" s="6"/>
      <c r="G557" s="6"/>
      <c r="H557" s="53"/>
      <c r="I557" s="53"/>
      <c r="J557" s="53"/>
      <c r="K557" s="53"/>
      <c r="L557" s="53"/>
      <c r="M557" s="53"/>
      <c r="N557" s="54"/>
      <c r="O557" s="54"/>
      <c r="P557" s="5"/>
      <c r="Q557" s="5"/>
      <c r="R557" s="5"/>
      <c r="S557" s="53"/>
      <c r="T557" s="53"/>
      <c r="U557" s="5"/>
      <c r="V557" s="5"/>
      <c r="W557" s="5"/>
      <c r="X557" s="5"/>
      <c r="Y557" s="47"/>
    </row>
    <row r="558" spans="1:25" x14ac:dyDescent="0.75">
      <c r="A558" s="52"/>
      <c r="B558" s="6"/>
      <c r="C558" s="8"/>
      <c r="D558" s="52"/>
      <c r="E558" s="6"/>
      <c r="F558" s="6"/>
      <c r="G558" s="6"/>
      <c r="H558" s="53"/>
      <c r="I558" s="53"/>
      <c r="J558" s="53"/>
      <c r="K558" s="53"/>
      <c r="L558" s="53"/>
      <c r="M558" s="53"/>
      <c r="N558" s="54"/>
      <c r="O558" s="54"/>
      <c r="P558" s="5"/>
      <c r="Q558" s="5"/>
      <c r="R558" s="5"/>
      <c r="S558" s="53"/>
      <c r="T558" s="53"/>
      <c r="U558" s="5"/>
      <c r="V558" s="5"/>
      <c r="W558" s="5"/>
      <c r="X558" s="5"/>
      <c r="Y558" s="47"/>
    </row>
    <row r="559" spans="1:25" x14ac:dyDescent="0.75">
      <c r="A559" s="52"/>
      <c r="B559" s="6"/>
      <c r="C559" s="8"/>
      <c r="D559" s="52"/>
      <c r="E559" s="6"/>
      <c r="F559" s="6"/>
      <c r="G559" s="6"/>
      <c r="H559" s="53"/>
      <c r="I559" s="53"/>
      <c r="J559" s="53"/>
      <c r="K559" s="53"/>
      <c r="L559" s="53"/>
      <c r="M559" s="53"/>
      <c r="N559" s="54"/>
      <c r="O559" s="54"/>
      <c r="P559" s="5"/>
      <c r="Q559" s="5"/>
      <c r="R559" s="5"/>
      <c r="S559" s="53"/>
      <c r="T559" s="53"/>
      <c r="U559" s="5"/>
      <c r="V559" s="5"/>
      <c r="W559" s="5"/>
      <c r="X559" s="5"/>
      <c r="Y559" s="47"/>
    </row>
    <row r="560" spans="1:25" x14ac:dyDescent="0.75">
      <c r="A560" s="52"/>
      <c r="B560" s="6"/>
      <c r="C560" s="8"/>
      <c r="D560" s="52"/>
      <c r="E560" s="6"/>
      <c r="F560" s="6"/>
      <c r="G560" s="6"/>
      <c r="H560" s="53"/>
      <c r="I560" s="53"/>
      <c r="J560" s="53"/>
      <c r="K560" s="53"/>
      <c r="L560" s="53"/>
      <c r="M560" s="53"/>
      <c r="N560" s="54"/>
      <c r="O560" s="54"/>
      <c r="P560" s="5"/>
      <c r="Q560" s="5"/>
      <c r="R560" s="5"/>
      <c r="S560" s="53"/>
      <c r="T560" s="53"/>
      <c r="U560" s="5"/>
      <c r="V560" s="5"/>
      <c r="W560" s="5"/>
      <c r="X560" s="5"/>
      <c r="Y560" s="47"/>
    </row>
    <row r="561" spans="1:25" x14ac:dyDescent="0.75">
      <c r="A561" s="52"/>
      <c r="B561" s="6"/>
      <c r="C561" s="8"/>
      <c r="D561" s="52"/>
      <c r="E561" s="6"/>
      <c r="F561" s="6"/>
      <c r="G561" s="6"/>
      <c r="H561" s="53"/>
      <c r="I561" s="53"/>
      <c r="J561" s="53"/>
      <c r="K561" s="53"/>
      <c r="L561" s="53"/>
      <c r="M561" s="53"/>
      <c r="N561" s="54"/>
      <c r="O561" s="54"/>
      <c r="P561" s="5"/>
      <c r="Q561" s="5"/>
      <c r="R561" s="5"/>
      <c r="S561" s="53"/>
      <c r="T561" s="53"/>
      <c r="U561" s="5"/>
      <c r="V561" s="5"/>
      <c r="W561" s="5"/>
      <c r="X561" s="5"/>
      <c r="Y561" s="47"/>
    </row>
    <row r="562" spans="1:25" x14ac:dyDescent="0.75">
      <c r="A562" s="52"/>
      <c r="B562" s="6"/>
      <c r="C562" s="8"/>
      <c r="D562" s="52"/>
      <c r="E562" s="6"/>
      <c r="F562" s="6"/>
      <c r="G562" s="6"/>
      <c r="H562" s="53"/>
      <c r="I562" s="53"/>
      <c r="J562" s="53"/>
      <c r="K562" s="53"/>
      <c r="L562" s="53"/>
      <c r="M562" s="53"/>
      <c r="N562" s="54"/>
      <c r="O562" s="54"/>
      <c r="P562" s="5"/>
      <c r="Q562" s="5"/>
      <c r="R562" s="5"/>
      <c r="S562" s="53"/>
      <c r="T562" s="53"/>
      <c r="U562" s="5"/>
      <c r="V562" s="5"/>
      <c r="W562" s="5"/>
      <c r="X562" s="5"/>
      <c r="Y562" s="47"/>
    </row>
    <row r="563" spans="1:25" x14ac:dyDescent="0.75">
      <c r="A563" s="52"/>
      <c r="B563" s="6"/>
      <c r="C563" s="8"/>
      <c r="D563" s="52"/>
      <c r="E563" s="6"/>
      <c r="F563" s="6"/>
      <c r="G563" s="6"/>
      <c r="H563" s="53"/>
      <c r="I563" s="53"/>
      <c r="J563" s="53"/>
      <c r="K563" s="53"/>
      <c r="L563" s="53"/>
      <c r="M563" s="53"/>
      <c r="N563" s="54"/>
      <c r="O563" s="54"/>
      <c r="P563" s="5"/>
      <c r="Q563" s="5"/>
      <c r="R563" s="5"/>
      <c r="S563" s="53"/>
      <c r="T563" s="53"/>
      <c r="U563" s="5"/>
      <c r="V563" s="5"/>
      <c r="W563" s="5"/>
      <c r="X563" s="5"/>
      <c r="Y563" s="47"/>
    </row>
    <row r="564" spans="1:25" x14ac:dyDescent="0.75">
      <c r="A564" s="52"/>
      <c r="B564" s="6"/>
      <c r="C564" s="8"/>
      <c r="D564" s="52"/>
      <c r="E564" s="6"/>
      <c r="F564" s="6"/>
      <c r="G564" s="6"/>
      <c r="H564" s="53"/>
      <c r="I564" s="53"/>
      <c r="J564" s="53"/>
      <c r="K564" s="53"/>
      <c r="L564" s="53"/>
      <c r="M564" s="53"/>
      <c r="N564" s="54"/>
      <c r="O564" s="54"/>
      <c r="P564" s="5"/>
      <c r="Q564" s="5"/>
      <c r="R564" s="5"/>
      <c r="S564" s="53"/>
      <c r="T564" s="53"/>
      <c r="U564" s="5"/>
      <c r="V564" s="5"/>
      <c r="W564" s="5"/>
      <c r="X564" s="5"/>
      <c r="Y564" s="47"/>
    </row>
    <row r="565" spans="1:25" x14ac:dyDescent="0.75">
      <c r="A565" s="52"/>
      <c r="B565" s="6"/>
      <c r="C565" s="8"/>
      <c r="D565" s="52"/>
      <c r="E565" s="6"/>
      <c r="F565" s="6"/>
      <c r="G565" s="6"/>
      <c r="H565" s="53"/>
      <c r="I565" s="53"/>
      <c r="J565" s="53"/>
      <c r="K565" s="53"/>
      <c r="L565" s="53"/>
      <c r="M565" s="53"/>
      <c r="N565" s="54"/>
      <c r="O565" s="54"/>
      <c r="P565" s="5"/>
      <c r="Q565" s="5"/>
      <c r="R565" s="5"/>
      <c r="S565" s="53"/>
      <c r="T565" s="53"/>
      <c r="U565" s="5"/>
      <c r="V565" s="5"/>
      <c r="W565" s="5"/>
      <c r="X565" s="5"/>
      <c r="Y565" s="47"/>
    </row>
    <row r="566" spans="1:25" x14ac:dyDescent="0.75">
      <c r="A566" s="52"/>
      <c r="B566" s="6"/>
      <c r="C566" s="8"/>
      <c r="D566" s="52"/>
      <c r="E566" s="6"/>
      <c r="F566" s="6"/>
      <c r="G566" s="6"/>
      <c r="H566" s="53"/>
      <c r="I566" s="53"/>
      <c r="J566" s="53"/>
      <c r="K566" s="53"/>
      <c r="L566" s="53"/>
      <c r="M566" s="53"/>
      <c r="N566" s="54"/>
      <c r="O566" s="54"/>
      <c r="P566" s="5"/>
      <c r="Q566" s="5"/>
      <c r="R566" s="5"/>
      <c r="S566" s="53"/>
      <c r="T566" s="53"/>
      <c r="U566" s="5"/>
      <c r="V566" s="5"/>
      <c r="W566" s="5"/>
      <c r="X566" s="5"/>
      <c r="Y566" s="47"/>
    </row>
    <row r="567" spans="1:25" x14ac:dyDescent="0.75">
      <c r="A567" s="52"/>
      <c r="B567" s="6"/>
      <c r="C567" s="8"/>
      <c r="D567" s="52"/>
      <c r="E567" s="6"/>
      <c r="F567" s="6"/>
      <c r="G567" s="6"/>
      <c r="H567" s="53"/>
      <c r="I567" s="53"/>
      <c r="J567" s="53"/>
      <c r="K567" s="53"/>
      <c r="L567" s="53"/>
      <c r="M567" s="53"/>
      <c r="N567" s="54"/>
      <c r="O567" s="54"/>
      <c r="P567" s="5"/>
      <c r="Q567" s="5"/>
      <c r="R567" s="5"/>
      <c r="S567" s="53"/>
      <c r="T567" s="53"/>
      <c r="U567" s="5"/>
      <c r="V567" s="5"/>
      <c r="W567" s="5"/>
      <c r="X567" s="5"/>
      <c r="Y567" s="47"/>
    </row>
    <row r="568" spans="1:25" x14ac:dyDescent="0.75">
      <c r="A568" s="52"/>
      <c r="B568" s="6"/>
      <c r="C568" s="8"/>
      <c r="D568" s="52"/>
      <c r="E568" s="6"/>
      <c r="F568" s="6"/>
      <c r="G568" s="6"/>
      <c r="H568" s="53"/>
      <c r="I568" s="53"/>
      <c r="J568" s="53"/>
      <c r="K568" s="53"/>
      <c r="L568" s="53"/>
      <c r="M568" s="53"/>
      <c r="N568" s="54"/>
      <c r="O568" s="54"/>
      <c r="P568" s="5"/>
      <c r="Q568" s="5"/>
      <c r="R568" s="5"/>
      <c r="S568" s="53"/>
      <c r="T568" s="53"/>
      <c r="U568" s="5"/>
      <c r="V568" s="5"/>
      <c r="W568" s="5"/>
      <c r="X568" s="5"/>
      <c r="Y568" s="47"/>
    </row>
    <row r="569" spans="1:25" x14ac:dyDescent="0.75">
      <c r="A569" s="52"/>
      <c r="B569" s="6"/>
      <c r="C569" s="8"/>
      <c r="D569" s="52"/>
      <c r="E569" s="6"/>
      <c r="F569" s="6"/>
      <c r="G569" s="6"/>
      <c r="H569" s="53"/>
      <c r="I569" s="53"/>
      <c r="J569" s="53"/>
      <c r="K569" s="53"/>
      <c r="L569" s="53"/>
      <c r="M569" s="53"/>
      <c r="N569" s="54"/>
      <c r="O569" s="54"/>
      <c r="P569" s="53"/>
      <c r="Q569" s="5"/>
      <c r="R569" s="5"/>
      <c r="S569" s="53"/>
      <c r="T569" s="53"/>
      <c r="U569" s="5"/>
      <c r="V569" s="5"/>
      <c r="W569" s="5"/>
      <c r="X569" s="5"/>
      <c r="Y569" s="47"/>
    </row>
    <row r="570" spans="1:25" x14ac:dyDescent="0.75">
      <c r="A570" s="52"/>
      <c r="B570" s="6"/>
      <c r="C570" s="8"/>
      <c r="D570" s="52"/>
      <c r="E570" s="6"/>
      <c r="F570" s="6"/>
      <c r="G570" s="6"/>
      <c r="H570" s="53"/>
      <c r="I570" s="53"/>
      <c r="J570" s="53"/>
      <c r="K570" s="53"/>
      <c r="L570" s="53"/>
      <c r="M570" s="53"/>
      <c r="N570" s="54"/>
      <c r="O570" s="54"/>
      <c r="P570" s="5"/>
      <c r="Q570" s="5"/>
      <c r="R570" s="5"/>
      <c r="S570" s="53"/>
      <c r="T570" s="53"/>
      <c r="U570" s="5"/>
      <c r="V570" s="5"/>
      <c r="W570" s="5"/>
      <c r="X570" s="5"/>
      <c r="Y570" s="47"/>
    </row>
    <row r="571" spans="1:25" x14ac:dyDescent="0.75">
      <c r="A571" s="52"/>
      <c r="B571" s="6"/>
      <c r="C571" s="8"/>
      <c r="D571" s="52"/>
      <c r="E571" s="6"/>
      <c r="F571" s="6"/>
      <c r="G571" s="6"/>
      <c r="H571" s="53"/>
      <c r="I571" s="53"/>
      <c r="J571" s="53"/>
      <c r="K571" s="53"/>
      <c r="L571" s="53"/>
      <c r="M571" s="53"/>
      <c r="N571" s="54"/>
      <c r="O571" s="54"/>
      <c r="P571" s="5"/>
      <c r="Q571" s="5"/>
      <c r="R571" s="5"/>
      <c r="S571" s="53"/>
      <c r="T571" s="53"/>
      <c r="U571" s="5"/>
      <c r="V571" s="5"/>
      <c r="W571" s="5"/>
      <c r="X571" s="5"/>
      <c r="Y571" s="47"/>
    </row>
    <row r="572" spans="1:25" x14ac:dyDescent="0.75">
      <c r="A572" s="52"/>
      <c r="B572" s="6"/>
      <c r="C572" s="8"/>
      <c r="D572" s="52"/>
      <c r="E572" s="6"/>
      <c r="F572" s="6"/>
      <c r="G572" s="6"/>
      <c r="H572" s="53"/>
      <c r="I572" s="53"/>
      <c r="J572" s="53"/>
      <c r="K572" s="53"/>
      <c r="L572" s="53"/>
      <c r="M572" s="53"/>
      <c r="N572" s="54"/>
      <c r="O572" s="54"/>
      <c r="P572" s="5"/>
      <c r="Q572" s="5"/>
      <c r="R572" s="5"/>
      <c r="S572" s="53"/>
      <c r="T572" s="53"/>
      <c r="U572" s="5"/>
      <c r="V572" s="5"/>
      <c r="W572" s="5"/>
      <c r="X572" s="5"/>
      <c r="Y572" s="47"/>
    </row>
    <row r="573" spans="1:25" x14ac:dyDescent="0.75">
      <c r="A573" s="52"/>
      <c r="B573" s="6"/>
      <c r="C573" s="8"/>
      <c r="D573" s="52"/>
      <c r="E573" s="6"/>
      <c r="F573" s="6"/>
      <c r="G573" s="6"/>
      <c r="H573" s="53"/>
      <c r="I573" s="53"/>
      <c r="J573" s="53"/>
      <c r="K573" s="53"/>
      <c r="L573" s="53"/>
      <c r="M573" s="53"/>
      <c r="N573" s="54"/>
      <c r="O573" s="54"/>
      <c r="P573" s="5"/>
      <c r="Q573" s="5"/>
      <c r="R573" s="5"/>
      <c r="S573" s="53"/>
      <c r="T573" s="53"/>
      <c r="U573" s="5"/>
      <c r="V573" s="5"/>
      <c r="W573" s="5"/>
      <c r="X573" s="5"/>
      <c r="Y573" s="47"/>
    </row>
    <row r="574" spans="1:25" x14ac:dyDescent="0.75">
      <c r="A574" s="52"/>
      <c r="B574" s="6"/>
      <c r="C574" s="8"/>
      <c r="D574" s="52"/>
      <c r="E574" s="6"/>
      <c r="F574" s="6"/>
      <c r="G574" s="6"/>
      <c r="H574" s="53"/>
      <c r="I574" s="53"/>
      <c r="J574" s="53"/>
      <c r="K574" s="53"/>
      <c r="L574" s="53"/>
      <c r="M574" s="53"/>
      <c r="N574" s="54"/>
      <c r="O574" s="54"/>
      <c r="P574" s="5"/>
      <c r="Q574" s="5"/>
      <c r="R574" s="5"/>
      <c r="S574" s="53"/>
      <c r="T574" s="53"/>
      <c r="U574" s="5"/>
      <c r="V574" s="5"/>
      <c r="W574" s="5"/>
      <c r="X574" s="5"/>
      <c r="Y574" s="47"/>
    </row>
    <row r="575" spans="1:25" x14ac:dyDescent="0.75">
      <c r="A575" s="52"/>
      <c r="B575" s="6"/>
      <c r="C575" s="8"/>
      <c r="D575" s="52"/>
      <c r="E575" s="6"/>
      <c r="F575" s="6"/>
      <c r="G575" s="6"/>
      <c r="H575" s="53"/>
      <c r="I575" s="53"/>
      <c r="J575" s="53"/>
      <c r="K575" s="53"/>
      <c r="L575" s="53"/>
      <c r="M575" s="53"/>
      <c r="N575" s="54"/>
      <c r="O575" s="54"/>
      <c r="P575" s="5"/>
      <c r="Q575" s="5"/>
      <c r="R575" s="5"/>
      <c r="S575" s="53"/>
      <c r="T575" s="53"/>
      <c r="U575" s="5"/>
      <c r="V575" s="5"/>
      <c r="W575" s="5"/>
      <c r="X575" s="5"/>
      <c r="Y575" s="47"/>
    </row>
    <row r="576" spans="1:25" x14ac:dyDescent="0.75">
      <c r="A576" s="52"/>
      <c r="B576" s="6"/>
      <c r="C576" s="8"/>
      <c r="D576" s="52"/>
      <c r="E576" s="6"/>
      <c r="F576" s="6"/>
      <c r="G576" s="6"/>
      <c r="H576" s="53"/>
      <c r="I576" s="53"/>
      <c r="J576" s="53"/>
      <c r="K576" s="53"/>
      <c r="L576" s="53"/>
      <c r="M576" s="53"/>
      <c r="N576" s="54"/>
      <c r="O576" s="54"/>
      <c r="P576" s="5"/>
      <c r="Q576" s="5"/>
      <c r="R576" s="5"/>
      <c r="S576" s="53"/>
      <c r="T576" s="53"/>
      <c r="U576" s="5"/>
      <c r="V576" s="5"/>
      <c r="W576" s="5"/>
      <c r="X576" s="5"/>
      <c r="Y576" s="47"/>
    </row>
    <row r="577" spans="1:25" x14ac:dyDescent="0.75">
      <c r="A577" s="52"/>
      <c r="B577" s="6"/>
      <c r="C577" s="8"/>
      <c r="D577" s="52"/>
      <c r="E577" s="6"/>
      <c r="F577" s="6"/>
      <c r="G577" s="6"/>
      <c r="H577" s="53"/>
      <c r="I577" s="53"/>
      <c r="J577" s="53"/>
      <c r="K577" s="53"/>
      <c r="L577" s="53"/>
      <c r="M577" s="53"/>
      <c r="N577" s="54"/>
      <c r="O577" s="54"/>
      <c r="P577" s="5"/>
      <c r="Q577" s="5"/>
      <c r="R577" s="5"/>
      <c r="S577" s="53"/>
      <c r="T577" s="53"/>
      <c r="U577" s="5"/>
      <c r="V577" s="5"/>
      <c r="W577" s="5"/>
      <c r="X577" s="5"/>
      <c r="Y577" s="47"/>
    </row>
    <row r="578" spans="1:25" x14ac:dyDescent="0.75">
      <c r="A578" s="52"/>
      <c r="B578" s="6"/>
      <c r="C578" s="8"/>
      <c r="D578" s="52"/>
      <c r="E578" s="6"/>
      <c r="F578" s="6"/>
      <c r="G578" s="6"/>
      <c r="H578" s="53"/>
      <c r="I578" s="53"/>
      <c r="J578" s="53"/>
      <c r="K578" s="53"/>
      <c r="L578" s="53"/>
      <c r="M578" s="53"/>
      <c r="N578" s="54"/>
      <c r="O578" s="54"/>
      <c r="P578" s="5"/>
      <c r="Q578" s="5"/>
      <c r="R578" s="5"/>
      <c r="S578" s="53"/>
      <c r="T578" s="53"/>
      <c r="U578" s="5"/>
      <c r="V578" s="5"/>
      <c r="W578" s="5"/>
      <c r="X578" s="5"/>
      <c r="Y578" s="47"/>
    </row>
    <row r="579" spans="1:25" x14ac:dyDescent="0.75">
      <c r="A579" s="52"/>
      <c r="B579" s="6"/>
      <c r="C579" s="8"/>
      <c r="D579" s="52"/>
      <c r="E579" s="6"/>
      <c r="F579" s="6"/>
      <c r="G579" s="6"/>
      <c r="H579" s="53"/>
      <c r="I579" s="53"/>
      <c r="J579" s="53"/>
      <c r="K579" s="53"/>
      <c r="L579" s="53"/>
      <c r="M579" s="53"/>
      <c r="N579" s="54"/>
      <c r="O579" s="54"/>
      <c r="P579" s="5"/>
      <c r="Q579" s="5"/>
      <c r="R579" s="5"/>
      <c r="S579" s="53"/>
      <c r="T579" s="53"/>
      <c r="U579" s="5"/>
      <c r="V579" s="5"/>
      <c r="W579" s="5"/>
      <c r="X579" s="5"/>
      <c r="Y579" s="47"/>
    </row>
    <row r="580" spans="1:25" x14ac:dyDescent="0.75">
      <c r="A580" s="52"/>
      <c r="B580" s="6"/>
      <c r="C580" s="8"/>
      <c r="D580" s="52"/>
      <c r="E580" s="6"/>
      <c r="F580" s="6"/>
      <c r="G580" s="6"/>
      <c r="H580" s="53"/>
      <c r="I580" s="53"/>
      <c r="J580" s="53"/>
      <c r="K580" s="53"/>
      <c r="L580" s="53"/>
      <c r="M580" s="53"/>
      <c r="N580" s="54"/>
      <c r="O580" s="54"/>
      <c r="P580" s="5"/>
      <c r="Q580" s="5"/>
      <c r="R580" s="5"/>
      <c r="S580" s="53"/>
      <c r="T580" s="53"/>
      <c r="U580" s="5"/>
      <c r="V580" s="5"/>
      <c r="W580" s="5"/>
      <c r="X580" s="5"/>
      <c r="Y580" s="47"/>
    </row>
    <row r="581" spans="1:25" x14ac:dyDescent="0.75">
      <c r="A581" s="52"/>
      <c r="B581" s="6"/>
      <c r="C581" s="8"/>
      <c r="D581" s="52"/>
      <c r="E581" s="6"/>
      <c r="F581" s="6"/>
      <c r="G581" s="6"/>
      <c r="H581" s="53"/>
      <c r="I581" s="53"/>
      <c r="J581" s="53"/>
      <c r="K581" s="53"/>
      <c r="L581" s="53"/>
      <c r="M581" s="53"/>
      <c r="N581" s="54"/>
      <c r="O581" s="54"/>
      <c r="P581" s="5"/>
      <c r="Q581" s="5"/>
      <c r="R581" s="5"/>
      <c r="S581" s="53"/>
      <c r="T581" s="53"/>
      <c r="U581" s="5"/>
      <c r="V581" s="5"/>
      <c r="W581" s="5"/>
      <c r="X581" s="5"/>
      <c r="Y581" s="47"/>
    </row>
    <row r="582" spans="1:25" x14ac:dyDescent="0.75">
      <c r="A582" s="52"/>
      <c r="B582" s="6"/>
      <c r="C582" s="8"/>
      <c r="D582" s="52"/>
      <c r="E582" s="6"/>
      <c r="F582" s="6"/>
      <c r="G582" s="6"/>
      <c r="H582" s="53"/>
      <c r="I582" s="53"/>
      <c r="J582" s="53"/>
      <c r="K582" s="53"/>
      <c r="L582" s="53"/>
      <c r="M582" s="53"/>
      <c r="N582" s="54"/>
      <c r="O582" s="54"/>
      <c r="P582" s="5"/>
      <c r="Q582" s="5"/>
      <c r="R582" s="5"/>
      <c r="S582" s="53"/>
      <c r="T582" s="53"/>
      <c r="U582" s="5"/>
      <c r="V582" s="5"/>
      <c r="W582" s="5"/>
      <c r="X582" s="5"/>
      <c r="Y582" s="47"/>
    </row>
    <row r="583" spans="1:25" x14ac:dyDescent="0.75">
      <c r="A583" s="52"/>
      <c r="B583" s="6"/>
      <c r="C583" s="8"/>
      <c r="D583" s="52"/>
      <c r="E583" s="6"/>
      <c r="F583" s="6"/>
      <c r="G583" s="6"/>
      <c r="H583" s="53"/>
      <c r="I583" s="53"/>
      <c r="J583" s="53"/>
      <c r="K583" s="53"/>
      <c r="L583" s="53"/>
      <c r="M583" s="53"/>
      <c r="N583" s="54"/>
      <c r="O583" s="54"/>
      <c r="P583" s="5"/>
      <c r="Q583" s="5"/>
      <c r="R583" s="5"/>
      <c r="S583" s="53"/>
      <c r="T583" s="53"/>
      <c r="U583" s="5"/>
      <c r="V583" s="5"/>
      <c r="W583" s="5"/>
      <c r="X583" s="5"/>
      <c r="Y583" s="47"/>
    </row>
    <row r="584" spans="1:25" x14ac:dyDescent="0.75">
      <c r="A584" s="52"/>
      <c r="B584" s="6"/>
      <c r="C584" s="8"/>
      <c r="D584" s="52"/>
      <c r="E584" s="6"/>
      <c r="F584" s="6"/>
      <c r="G584" s="6"/>
      <c r="H584" s="53"/>
      <c r="I584" s="53"/>
      <c r="J584" s="53"/>
      <c r="K584" s="53"/>
      <c r="L584" s="53"/>
      <c r="M584" s="53"/>
      <c r="N584" s="54"/>
      <c r="O584" s="54"/>
      <c r="P584" s="5"/>
      <c r="Q584" s="5"/>
      <c r="R584" s="5"/>
      <c r="S584" s="53"/>
      <c r="T584" s="53"/>
      <c r="U584" s="5"/>
      <c r="V584" s="5"/>
      <c r="W584" s="5"/>
      <c r="X584" s="5"/>
      <c r="Y584" s="47"/>
    </row>
    <row r="585" spans="1:25" x14ac:dyDescent="0.75">
      <c r="A585" s="52"/>
      <c r="B585" s="6"/>
      <c r="C585" s="8"/>
      <c r="D585" s="52"/>
      <c r="E585" s="6"/>
      <c r="F585" s="6"/>
      <c r="G585" s="6"/>
      <c r="H585" s="53"/>
      <c r="I585" s="53"/>
      <c r="J585" s="53"/>
      <c r="K585" s="53"/>
      <c r="L585" s="53"/>
      <c r="M585" s="53"/>
      <c r="N585" s="54"/>
      <c r="O585" s="54"/>
      <c r="P585" s="5"/>
      <c r="Q585" s="5"/>
      <c r="R585" s="5"/>
      <c r="S585" s="53"/>
      <c r="T585" s="53"/>
      <c r="U585" s="5"/>
      <c r="V585" s="5"/>
      <c r="W585" s="5"/>
      <c r="X585" s="5"/>
      <c r="Y585" s="47"/>
    </row>
    <row r="586" spans="1:25" x14ac:dyDescent="0.75">
      <c r="A586" s="52"/>
      <c r="B586" s="6"/>
      <c r="C586" s="8"/>
      <c r="D586" s="52"/>
      <c r="E586" s="6"/>
      <c r="F586" s="6"/>
      <c r="G586" s="6"/>
      <c r="H586" s="53"/>
      <c r="I586" s="53"/>
      <c r="J586" s="53"/>
      <c r="K586" s="53"/>
      <c r="L586" s="53"/>
      <c r="M586" s="53"/>
      <c r="N586" s="54"/>
      <c r="O586" s="54"/>
      <c r="P586" s="5"/>
      <c r="Q586" s="5"/>
      <c r="R586" s="5"/>
      <c r="S586" s="53"/>
      <c r="T586" s="53"/>
      <c r="U586" s="5"/>
      <c r="V586" s="5"/>
      <c r="W586" s="5"/>
      <c r="X586" s="5"/>
      <c r="Y586" s="47"/>
    </row>
    <row r="587" spans="1:25" x14ac:dyDescent="0.75">
      <c r="A587" s="52"/>
      <c r="B587" s="6"/>
      <c r="C587" s="8"/>
      <c r="D587" s="52"/>
      <c r="E587" s="6"/>
      <c r="F587" s="6"/>
      <c r="G587" s="6"/>
      <c r="H587" s="53"/>
      <c r="I587" s="53"/>
      <c r="J587" s="53"/>
      <c r="K587" s="53"/>
      <c r="L587" s="53"/>
      <c r="M587" s="53"/>
      <c r="N587" s="54"/>
      <c r="O587" s="54"/>
      <c r="P587" s="5"/>
      <c r="Q587" s="5"/>
      <c r="R587" s="5"/>
      <c r="S587" s="53"/>
      <c r="T587" s="53"/>
      <c r="U587" s="5"/>
      <c r="V587" s="5"/>
      <c r="W587" s="5"/>
      <c r="X587" s="5"/>
      <c r="Y587" s="47"/>
    </row>
    <row r="588" spans="1:25" x14ac:dyDescent="0.75">
      <c r="A588" s="52"/>
      <c r="B588" s="6"/>
      <c r="C588" s="8"/>
      <c r="D588" s="52"/>
      <c r="E588" s="6"/>
      <c r="F588" s="6"/>
      <c r="G588" s="6"/>
      <c r="H588" s="53"/>
      <c r="I588" s="53"/>
      <c r="J588" s="53"/>
      <c r="K588" s="53"/>
      <c r="L588" s="53"/>
      <c r="M588" s="53"/>
      <c r="N588" s="54"/>
      <c r="O588" s="54"/>
      <c r="P588" s="5"/>
      <c r="Q588" s="5"/>
      <c r="R588" s="5"/>
      <c r="S588" s="53"/>
      <c r="T588" s="53"/>
      <c r="U588" s="5"/>
      <c r="V588" s="5"/>
      <c r="W588" s="5"/>
      <c r="X588" s="5"/>
      <c r="Y588" s="47"/>
    </row>
    <row r="589" spans="1:25" x14ac:dyDescent="0.75">
      <c r="A589" s="52"/>
      <c r="B589" s="6"/>
      <c r="C589" s="8"/>
      <c r="D589" s="52"/>
      <c r="E589" s="6"/>
      <c r="F589" s="6"/>
      <c r="G589" s="6"/>
      <c r="H589" s="53"/>
      <c r="I589" s="53"/>
      <c r="J589" s="53"/>
      <c r="K589" s="53"/>
      <c r="L589" s="53"/>
      <c r="M589" s="53"/>
      <c r="N589" s="54"/>
      <c r="O589" s="54"/>
      <c r="P589" s="5"/>
      <c r="Q589" s="5"/>
      <c r="R589" s="5"/>
      <c r="S589" s="53"/>
      <c r="T589" s="53"/>
      <c r="U589" s="5"/>
      <c r="V589" s="5"/>
      <c r="W589" s="5"/>
      <c r="X589" s="5"/>
      <c r="Y589" s="47"/>
    </row>
    <row r="590" spans="1:25" x14ac:dyDescent="0.75">
      <c r="A590" s="52"/>
      <c r="B590" s="6"/>
      <c r="C590" s="8"/>
      <c r="D590" s="52"/>
      <c r="E590" s="6"/>
      <c r="F590" s="6"/>
      <c r="G590" s="6"/>
      <c r="H590" s="53"/>
      <c r="I590" s="53"/>
      <c r="J590" s="53"/>
      <c r="K590" s="53"/>
      <c r="L590" s="53"/>
      <c r="M590" s="53"/>
      <c r="N590" s="54"/>
      <c r="O590" s="54"/>
      <c r="P590" s="5"/>
      <c r="Q590" s="5"/>
      <c r="R590" s="5"/>
      <c r="S590" s="53"/>
      <c r="T590" s="53"/>
      <c r="U590" s="5"/>
      <c r="V590" s="5"/>
      <c r="W590" s="5"/>
      <c r="X590" s="5"/>
      <c r="Y590" s="47"/>
    </row>
    <row r="591" spans="1:25" x14ac:dyDescent="0.75">
      <c r="A591" s="52"/>
      <c r="B591" s="6"/>
      <c r="C591" s="8"/>
      <c r="D591" s="52"/>
      <c r="E591" s="6"/>
      <c r="F591" s="6"/>
      <c r="G591" s="6"/>
      <c r="H591" s="53"/>
      <c r="I591" s="53"/>
      <c r="J591" s="53"/>
      <c r="K591" s="53"/>
      <c r="L591" s="53"/>
      <c r="M591" s="53"/>
      <c r="N591" s="54"/>
      <c r="O591" s="54"/>
      <c r="P591" s="5"/>
      <c r="Q591" s="5"/>
      <c r="R591" s="5"/>
      <c r="S591" s="53"/>
      <c r="T591" s="53"/>
      <c r="U591" s="5"/>
      <c r="V591" s="5"/>
      <c r="W591" s="5"/>
      <c r="X591" s="5"/>
      <c r="Y591" s="47"/>
    </row>
    <row r="592" spans="1:25" x14ac:dyDescent="0.75">
      <c r="A592" s="52"/>
      <c r="B592" s="6"/>
      <c r="C592" s="8"/>
      <c r="D592" s="52"/>
      <c r="E592" s="6"/>
      <c r="F592" s="6"/>
      <c r="G592" s="6"/>
      <c r="H592" s="53"/>
      <c r="I592" s="53"/>
      <c r="J592" s="53"/>
      <c r="K592" s="53"/>
      <c r="L592" s="53"/>
      <c r="M592" s="53"/>
      <c r="N592" s="54"/>
      <c r="O592" s="54"/>
      <c r="P592" s="5"/>
      <c r="Q592" s="5"/>
      <c r="R592" s="5"/>
      <c r="S592" s="53"/>
      <c r="T592" s="53"/>
      <c r="U592" s="5"/>
      <c r="V592" s="5"/>
      <c r="W592" s="5"/>
      <c r="X592" s="5"/>
      <c r="Y592" s="47"/>
    </row>
    <row r="593" spans="1:25" x14ac:dyDescent="0.75">
      <c r="A593" s="52"/>
      <c r="B593" s="6"/>
      <c r="C593" s="8"/>
      <c r="D593" s="52"/>
      <c r="E593" s="6"/>
      <c r="F593" s="6"/>
      <c r="G593" s="6"/>
      <c r="H593" s="53"/>
      <c r="I593" s="53"/>
      <c r="J593" s="53"/>
      <c r="K593" s="53"/>
      <c r="L593" s="53"/>
      <c r="M593" s="53"/>
      <c r="N593" s="54"/>
      <c r="O593" s="54"/>
      <c r="P593" s="5"/>
      <c r="Q593" s="5"/>
      <c r="R593" s="5"/>
      <c r="S593" s="53"/>
      <c r="T593" s="53"/>
      <c r="U593" s="5"/>
      <c r="V593" s="5"/>
      <c r="W593" s="5"/>
      <c r="X593" s="5"/>
      <c r="Y593" s="47"/>
    </row>
    <row r="594" spans="1:25" x14ac:dyDescent="0.75">
      <c r="A594" s="52"/>
      <c r="B594" s="6"/>
      <c r="C594" s="8"/>
      <c r="D594" s="52"/>
      <c r="E594" s="6"/>
      <c r="F594" s="6"/>
      <c r="G594" s="6"/>
      <c r="H594" s="53"/>
      <c r="I594" s="53"/>
      <c r="J594" s="53"/>
      <c r="K594" s="53"/>
      <c r="L594" s="53"/>
      <c r="M594" s="53"/>
      <c r="N594" s="54"/>
      <c r="O594" s="54"/>
      <c r="P594" s="5"/>
      <c r="Q594" s="5"/>
      <c r="R594" s="5"/>
      <c r="S594" s="53"/>
      <c r="T594" s="53"/>
      <c r="U594" s="5"/>
      <c r="V594" s="5"/>
      <c r="W594" s="5"/>
      <c r="X594" s="5"/>
      <c r="Y594" s="47"/>
    </row>
    <row r="595" spans="1:25" x14ac:dyDescent="0.75">
      <c r="A595" s="52"/>
      <c r="B595" s="6"/>
      <c r="C595" s="8"/>
      <c r="D595" s="52"/>
      <c r="E595" s="6"/>
      <c r="F595" s="6"/>
      <c r="G595" s="6"/>
      <c r="H595" s="53"/>
      <c r="I595" s="53"/>
      <c r="J595" s="53"/>
      <c r="K595" s="53"/>
      <c r="L595" s="53"/>
      <c r="M595" s="53"/>
      <c r="N595" s="54"/>
      <c r="O595" s="54"/>
      <c r="P595" s="5"/>
      <c r="Q595" s="5"/>
      <c r="R595" s="5"/>
      <c r="S595" s="53"/>
      <c r="T595" s="53"/>
      <c r="U595" s="5"/>
      <c r="V595" s="5"/>
      <c r="W595" s="5"/>
      <c r="X595" s="5"/>
      <c r="Y595" s="47"/>
    </row>
    <row r="596" spans="1:25" x14ac:dyDescent="0.75">
      <c r="A596" s="52"/>
      <c r="B596" s="6"/>
      <c r="C596" s="8"/>
      <c r="D596" s="52"/>
      <c r="E596" s="6"/>
      <c r="F596" s="6"/>
      <c r="G596" s="6"/>
      <c r="H596" s="53"/>
      <c r="I596" s="53"/>
      <c r="J596" s="53"/>
      <c r="K596" s="53"/>
      <c r="L596" s="53"/>
      <c r="M596" s="53"/>
      <c r="N596" s="54"/>
      <c r="O596" s="54"/>
      <c r="P596" s="5"/>
      <c r="Q596" s="5"/>
      <c r="R596" s="5"/>
      <c r="S596" s="53"/>
      <c r="T596" s="53"/>
      <c r="U596" s="5"/>
      <c r="V596" s="5"/>
      <c r="W596" s="5"/>
      <c r="X596" s="5"/>
      <c r="Y596" s="47"/>
    </row>
    <row r="597" spans="1:25" x14ac:dyDescent="0.75">
      <c r="A597" s="52"/>
      <c r="B597" s="6"/>
      <c r="C597" s="8"/>
      <c r="D597" s="52"/>
      <c r="E597" s="6"/>
      <c r="F597" s="6"/>
      <c r="G597" s="6"/>
      <c r="H597" s="53"/>
      <c r="I597" s="53"/>
      <c r="J597" s="53"/>
      <c r="K597" s="53"/>
      <c r="L597" s="53"/>
      <c r="M597" s="53"/>
      <c r="N597" s="54"/>
      <c r="O597" s="54"/>
      <c r="P597" s="5"/>
      <c r="Q597" s="5"/>
      <c r="R597" s="5"/>
      <c r="S597" s="53"/>
      <c r="T597" s="53"/>
      <c r="U597" s="5"/>
      <c r="V597" s="5"/>
      <c r="W597" s="5"/>
      <c r="X597" s="5"/>
      <c r="Y597" s="47"/>
    </row>
    <row r="598" spans="1:25" x14ac:dyDescent="0.75">
      <c r="A598" s="52"/>
      <c r="B598" s="6"/>
      <c r="C598" s="8"/>
      <c r="D598" s="52"/>
      <c r="E598" s="6"/>
      <c r="F598" s="6"/>
      <c r="G598" s="6"/>
      <c r="H598" s="53"/>
      <c r="I598" s="53"/>
      <c r="J598" s="53"/>
      <c r="K598" s="53"/>
      <c r="L598" s="53"/>
      <c r="M598" s="53"/>
      <c r="N598" s="54"/>
      <c r="O598" s="54"/>
      <c r="P598" s="5"/>
      <c r="Q598" s="5"/>
      <c r="R598" s="5"/>
      <c r="S598" s="53"/>
      <c r="T598" s="53"/>
      <c r="U598" s="5"/>
      <c r="V598" s="5"/>
      <c r="W598" s="5"/>
      <c r="X598" s="5"/>
      <c r="Y598" s="47"/>
    </row>
    <row r="599" spans="1:25" x14ac:dyDescent="0.75">
      <c r="A599" s="52"/>
      <c r="B599" s="6"/>
      <c r="C599" s="8"/>
      <c r="D599" s="52"/>
      <c r="E599" s="6"/>
      <c r="F599" s="6"/>
      <c r="G599" s="6"/>
      <c r="H599" s="53"/>
      <c r="I599" s="53"/>
      <c r="J599" s="53"/>
      <c r="K599" s="53"/>
      <c r="L599" s="53"/>
      <c r="M599" s="53"/>
      <c r="N599" s="54"/>
      <c r="O599" s="54"/>
      <c r="P599" s="5"/>
      <c r="Q599" s="5"/>
      <c r="R599" s="5"/>
      <c r="S599" s="53"/>
      <c r="T599" s="53"/>
      <c r="U599" s="5"/>
      <c r="V599" s="5"/>
      <c r="W599" s="5"/>
      <c r="X599" s="5"/>
      <c r="Y599" s="47"/>
    </row>
    <row r="600" spans="1:25" x14ac:dyDescent="0.75">
      <c r="A600" s="52"/>
      <c r="B600" s="6"/>
      <c r="C600" s="8"/>
      <c r="D600" s="52"/>
      <c r="E600" s="6"/>
      <c r="F600" s="6"/>
      <c r="G600" s="6"/>
      <c r="H600" s="53"/>
      <c r="I600" s="53"/>
      <c r="J600" s="53"/>
      <c r="K600" s="53"/>
      <c r="L600" s="53"/>
      <c r="M600" s="53"/>
      <c r="N600" s="54"/>
      <c r="O600" s="54"/>
      <c r="P600" s="5"/>
      <c r="Q600" s="5"/>
      <c r="R600" s="5"/>
      <c r="S600" s="53"/>
      <c r="T600" s="53"/>
      <c r="U600" s="5"/>
      <c r="V600" s="5"/>
      <c r="W600" s="5"/>
      <c r="X600" s="5"/>
      <c r="Y600" s="47"/>
    </row>
    <row r="601" spans="1:25" x14ac:dyDescent="0.75">
      <c r="A601" s="52"/>
      <c r="B601" s="6"/>
      <c r="C601" s="8"/>
      <c r="D601" s="52"/>
      <c r="E601" s="6"/>
      <c r="F601" s="6"/>
      <c r="G601" s="6"/>
      <c r="H601" s="53"/>
      <c r="I601" s="53"/>
      <c r="J601" s="53"/>
      <c r="K601" s="53"/>
      <c r="L601" s="53"/>
      <c r="M601" s="53"/>
      <c r="N601" s="54"/>
      <c r="O601" s="54"/>
      <c r="P601" s="5"/>
      <c r="Q601" s="5"/>
      <c r="R601" s="5"/>
      <c r="S601" s="53"/>
      <c r="T601" s="53"/>
      <c r="U601" s="5"/>
      <c r="V601" s="5"/>
      <c r="W601" s="5"/>
      <c r="X601" s="5"/>
      <c r="Y601" s="47"/>
    </row>
    <row r="602" spans="1:25" x14ac:dyDescent="0.75">
      <c r="A602" s="52"/>
      <c r="B602" s="6"/>
      <c r="C602" s="8"/>
      <c r="D602" s="52"/>
      <c r="E602" s="6"/>
      <c r="F602" s="6"/>
      <c r="G602" s="6"/>
      <c r="H602" s="53"/>
      <c r="I602" s="53"/>
      <c r="J602" s="53"/>
      <c r="K602" s="53"/>
      <c r="L602" s="53"/>
      <c r="M602" s="53"/>
      <c r="N602" s="54"/>
      <c r="O602" s="54"/>
      <c r="P602" s="5"/>
      <c r="Q602" s="5"/>
      <c r="R602" s="5"/>
      <c r="S602" s="53"/>
      <c r="T602" s="53"/>
      <c r="U602" s="5"/>
      <c r="V602" s="5"/>
      <c r="W602" s="5"/>
      <c r="X602" s="5"/>
      <c r="Y602" s="47"/>
    </row>
    <row r="603" spans="1:25" x14ac:dyDescent="0.75">
      <c r="A603" s="52"/>
      <c r="B603" s="6"/>
      <c r="C603" s="8"/>
      <c r="D603" s="52"/>
      <c r="E603" s="6"/>
      <c r="F603" s="6"/>
      <c r="G603" s="6"/>
      <c r="H603" s="53"/>
      <c r="I603" s="53"/>
      <c r="J603" s="53"/>
      <c r="K603" s="53"/>
      <c r="L603" s="53"/>
      <c r="M603" s="53"/>
      <c r="N603" s="54"/>
      <c r="O603" s="54"/>
      <c r="P603" s="5"/>
      <c r="Q603" s="5"/>
      <c r="R603" s="5"/>
      <c r="S603" s="53"/>
      <c r="T603" s="53"/>
      <c r="U603" s="5"/>
      <c r="V603" s="5"/>
      <c r="W603" s="5"/>
      <c r="X603" s="5"/>
      <c r="Y603" s="47"/>
    </row>
    <row r="604" spans="1:25" x14ac:dyDescent="0.75">
      <c r="A604" s="52"/>
      <c r="B604" s="6"/>
      <c r="C604" s="8"/>
      <c r="D604" s="52"/>
      <c r="E604" s="6"/>
      <c r="F604" s="6"/>
      <c r="G604" s="6"/>
      <c r="H604" s="53"/>
      <c r="I604" s="53"/>
      <c r="J604" s="53"/>
      <c r="K604" s="53"/>
      <c r="L604" s="53"/>
      <c r="M604" s="53"/>
      <c r="N604" s="54"/>
      <c r="O604" s="54"/>
      <c r="P604" s="5"/>
      <c r="Q604" s="5"/>
      <c r="R604" s="5"/>
      <c r="S604" s="53"/>
      <c r="T604" s="53"/>
      <c r="U604" s="5"/>
      <c r="V604" s="5"/>
      <c r="W604" s="5"/>
      <c r="X604" s="5"/>
      <c r="Y604" s="47"/>
    </row>
    <row r="605" spans="1:25" x14ac:dyDescent="0.75">
      <c r="A605" s="52"/>
      <c r="B605" s="6"/>
      <c r="C605" s="8"/>
      <c r="D605" s="52"/>
      <c r="E605" s="6"/>
      <c r="F605" s="6"/>
      <c r="G605" s="6"/>
      <c r="H605" s="53"/>
      <c r="I605" s="53"/>
      <c r="J605" s="53"/>
      <c r="K605" s="53"/>
      <c r="L605" s="53"/>
      <c r="M605" s="53"/>
      <c r="N605" s="54"/>
      <c r="O605" s="54"/>
      <c r="P605" s="5"/>
      <c r="Q605" s="5"/>
      <c r="R605" s="5"/>
      <c r="S605" s="53"/>
      <c r="T605" s="53"/>
      <c r="U605" s="5"/>
      <c r="V605" s="5"/>
      <c r="W605" s="5"/>
      <c r="X605" s="5"/>
      <c r="Y605" s="47"/>
    </row>
    <row r="606" spans="1:25" x14ac:dyDescent="0.75">
      <c r="A606" s="52"/>
      <c r="B606" s="6"/>
      <c r="C606" s="8"/>
      <c r="D606" s="52"/>
      <c r="E606" s="6"/>
      <c r="F606" s="6"/>
      <c r="G606" s="6"/>
      <c r="H606" s="53"/>
      <c r="I606" s="53"/>
      <c r="J606" s="53"/>
      <c r="K606" s="53"/>
      <c r="L606" s="53"/>
      <c r="M606" s="53"/>
      <c r="N606" s="54"/>
      <c r="O606" s="54"/>
      <c r="P606" s="5"/>
      <c r="Q606" s="5"/>
      <c r="R606" s="5"/>
      <c r="S606" s="53"/>
      <c r="T606" s="53"/>
      <c r="U606" s="5"/>
      <c r="V606" s="5"/>
      <c r="W606" s="5"/>
      <c r="X606" s="5"/>
      <c r="Y606" s="47"/>
    </row>
    <row r="607" spans="1:25" x14ac:dyDescent="0.75">
      <c r="A607" s="52"/>
      <c r="B607" s="6"/>
      <c r="C607" s="8"/>
      <c r="D607" s="52"/>
      <c r="E607" s="6"/>
      <c r="F607" s="6"/>
      <c r="G607" s="6"/>
      <c r="H607" s="53"/>
      <c r="I607" s="53"/>
      <c r="J607" s="53"/>
      <c r="K607" s="53"/>
      <c r="L607" s="53"/>
      <c r="M607" s="53"/>
      <c r="N607" s="54"/>
      <c r="O607" s="54"/>
      <c r="P607" s="5"/>
      <c r="Q607" s="5"/>
      <c r="R607" s="5"/>
      <c r="S607" s="53"/>
      <c r="T607" s="53"/>
      <c r="U607" s="5"/>
      <c r="V607" s="5"/>
      <c r="W607" s="5"/>
      <c r="X607" s="5"/>
      <c r="Y607" s="47"/>
    </row>
    <row r="608" spans="1:25" x14ac:dyDescent="0.75">
      <c r="A608" s="52"/>
      <c r="B608" s="6"/>
      <c r="C608" s="8"/>
      <c r="D608" s="52"/>
      <c r="E608" s="6"/>
      <c r="F608" s="6"/>
      <c r="G608" s="6"/>
      <c r="H608" s="53"/>
      <c r="I608" s="53"/>
      <c r="J608" s="53"/>
      <c r="K608" s="53"/>
      <c r="L608" s="53"/>
      <c r="M608" s="53"/>
      <c r="N608" s="54"/>
      <c r="O608" s="54"/>
      <c r="P608" s="5"/>
      <c r="Q608" s="5"/>
      <c r="R608" s="5"/>
      <c r="S608" s="53"/>
      <c r="T608" s="53"/>
      <c r="U608" s="5"/>
      <c r="V608" s="5"/>
      <c r="W608" s="5"/>
      <c r="X608" s="5"/>
      <c r="Y608" s="47"/>
    </row>
    <row r="609" spans="1:25" x14ac:dyDescent="0.75">
      <c r="A609" s="52"/>
      <c r="B609" s="6"/>
      <c r="C609" s="8"/>
      <c r="D609" s="52"/>
      <c r="E609" s="6"/>
      <c r="F609" s="6"/>
      <c r="G609" s="6"/>
      <c r="H609" s="53"/>
      <c r="I609" s="53"/>
      <c r="J609" s="53"/>
      <c r="K609" s="53"/>
      <c r="L609" s="53"/>
      <c r="M609" s="53"/>
      <c r="N609" s="54"/>
      <c r="O609" s="54"/>
      <c r="P609" s="5"/>
      <c r="Q609" s="5"/>
      <c r="R609" s="5"/>
      <c r="S609" s="53"/>
      <c r="T609" s="53"/>
      <c r="U609" s="5"/>
      <c r="V609" s="5"/>
      <c r="W609" s="5"/>
      <c r="X609" s="5"/>
      <c r="Y609" s="47"/>
    </row>
    <row r="610" spans="1:25" x14ac:dyDescent="0.75">
      <c r="A610" s="52"/>
      <c r="B610" s="6"/>
      <c r="C610" s="8"/>
      <c r="D610" s="52"/>
      <c r="E610" s="6"/>
      <c r="F610" s="6"/>
      <c r="G610" s="6"/>
      <c r="H610" s="53"/>
      <c r="I610" s="53"/>
      <c r="J610" s="53"/>
      <c r="K610" s="53"/>
      <c r="L610" s="53"/>
      <c r="M610" s="53"/>
      <c r="N610" s="54"/>
      <c r="O610" s="54"/>
      <c r="P610" s="5"/>
      <c r="Q610" s="5"/>
      <c r="R610" s="5"/>
      <c r="S610" s="53"/>
      <c r="T610" s="53"/>
      <c r="U610" s="5"/>
      <c r="V610" s="5"/>
      <c r="W610" s="5"/>
      <c r="X610" s="5"/>
      <c r="Y610" s="47"/>
    </row>
    <row r="611" spans="1:25" x14ac:dyDescent="0.75">
      <c r="A611" s="52"/>
      <c r="B611" s="6"/>
      <c r="C611" s="8"/>
      <c r="D611" s="52"/>
      <c r="E611" s="6"/>
      <c r="F611" s="6"/>
      <c r="G611" s="6"/>
      <c r="H611" s="53"/>
      <c r="I611" s="53"/>
      <c r="J611" s="53"/>
      <c r="K611" s="53"/>
      <c r="L611" s="53"/>
      <c r="M611" s="53"/>
      <c r="N611" s="54"/>
      <c r="O611" s="54"/>
      <c r="P611" s="5"/>
      <c r="Q611" s="5"/>
      <c r="R611" s="5"/>
      <c r="S611" s="53"/>
      <c r="T611" s="53"/>
      <c r="U611" s="5"/>
      <c r="V611" s="5"/>
      <c r="W611" s="5"/>
      <c r="X611" s="5"/>
      <c r="Y611" s="47"/>
    </row>
    <row r="612" spans="1:25" x14ac:dyDescent="0.75">
      <c r="A612" s="52"/>
      <c r="B612" s="6"/>
      <c r="C612" s="8"/>
      <c r="D612" s="52"/>
      <c r="E612" s="6"/>
      <c r="F612" s="6"/>
      <c r="G612" s="6"/>
      <c r="H612" s="53"/>
      <c r="I612" s="53"/>
      <c r="J612" s="53"/>
      <c r="K612" s="53"/>
      <c r="L612" s="53"/>
      <c r="M612" s="53"/>
      <c r="N612" s="54"/>
      <c r="O612" s="54"/>
      <c r="P612" s="5"/>
      <c r="Q612" s="5"/>
      <c r="R612" s="5"/>
      <c r="S612" s="53"/>
      <c r="T612" s="53"/>
      <c r="U612" s="5"/>
      <c r="V612" s="5"/>
      <c r="W612" s="5"/>
      <c r="X612" s="5"/>
      <c r="Y612" s="47"/>
    </row>
    <row r="613" spans="1:25" x14ac:dyDescent="0.75">
      <c r="A613" s="52"/>
      <c r="B613" s="6"/>
      <c r="C613" s="8"/>
      <c r="D613" s="52"/>
      <c r="E613" s="6"/>
      <c r="F613" s="6"/>
      <c r="G613" s="6"/>
      <c r="H613" s="53"/>
      <c r="I613" s="53"/>
      <c r="J613" s="53"/>
      <c r="K613" s="53"/>
      <c r="L613" s="53"/>
      <c r="M613" s="53"/>
      <c r="N613" s="54"/>
      <c r="O613" s="54"/>
      <c r="P613" s="5"/>
      <c r="Q613" s="5"/>
      <c r="R613" s="5"/>
      <c r="S613" s="53"/>
      <c r="T613" s="53"/>
      <c r="U613" s="5"/>
      <c r="V613" s="5"/>
      <c r="W613" s="5"/>
      <c r="X613" s="5"/>
      <c r="Y613" s="47"/>
    </row>
    <row r="614" spans="1:25" x14ac:dyDescent="0.75">
      <c r="A614" s="52"/>
      <c r="B614" s="6"/>
      <c r="C614" s="8"/>
      <c r="D614" s="52"/>
      <c r="E614" s="6"/>
      <c r="F614" s="6"/>
      <c r="G614" s="6"/>
      <c r="H614" s="53"/>
      <c r="I614" s="53"/>
      <c r="J614" s="53"/>
      <c r="K614" s="53"/>
      <c r="L614" s="53"/>
      <c r="M614" s="53"/>
      <c r="N614" s="54"/>
      <c r="O614" s="54"/>
      <c r="P614" s="5"/>
      <c r="Q614" s="5"/>
      <c r="R614" s="5"/>
      <c r="S614" s="53"/>
      <c r="T614" s="53"/>
      <c r="U614" s="5"/>
      <c r="V614" s="5"/>
      <c r="W614" s="5"/>
      <c r="X614" s="5"/>
      <c r="Y614" s="47"/>
    </row>
    <row r="615" spans="1:25" x14ac:dyDescent="0.75">
      <c r="A615" s="52"/>
      <c r="B615" s="6"/>
      <c r="C615" s="8"/>
      <c r="D615" s="52"/>
      <c r="E615" s="6"/>
      <c r="F615" s="6"/>
      <c r="G615" s="6"/>
      <c r="H615" s="53"/>
      <c r="I615" s="53"/>
      <c r="J615" s="53"/>
      <c r="K615" s="53"/>
      <c r="L615" s="53"/>
      <c r="M615" s="53"/>
      <c r="N615" s="54"/>
      <c r="O615" s="54"/>
      <c r="P615" s="5"/>
      <c r="Q615" s="5"/>
      <c r="R615" s="5"/>
      <c r="S615" s="53"/>
      <c r="T615" s="53"/>
      <c r="U615" s="5"/>
      <c r="V615" s="5"/>
      <c r="W615" s="5"/>
      <c r="X615" s="5"/>
      <c r="Y615" s="47"/>
    </row>
    <row r="616" spans="1:25" x14ac:dyDescent="0.75">
      <c r="A616" s="52"/>
      <c r="B616" s="6"/>
      <c r="C616" s="8"/>
      <c r="D616" s="52"/>
      <c r="E616" s="6"/>
      <c r="F616" s="6"/>
      <c r="G616" s="6"/>
      <c r="H616" s="53"/>
      <c r="I616" s="53"/>
      <c r="J616" s="53"/>
      <c r="K616" s="53"/>
      <c r="L616" s="53"/>
      <c r="M616" s="53"/>
      <c r="N616" s="54"/>
      <c r="O616" s="54"/>
      <c r="P616" s="5"/>
      <c r="Q616" s="5"/>
      <c r="R616" s="5"/>
      <c r="S616" s="53"/>
      <c r="T616" s="53"/>
      <c r="U616" s="5"/>
      <c r="V616" s="5"/>
      <c r="W616" s="5"/>
      <c r="X616" s="5"/>
      <c r="Y616" s="47"/>
    </row>
    <row r="617" spans="1:25" x14ac:dyDescent="0.75">
      <c r="A617" s="52"/>
      <c r="B617" s="6"/>
      <c r="C617" s="8"/>
      <c r="D617" s="52"/>
      <c r="E617" s="6"/>
      <c r="F617" s="6"/>
      <c r="G617" s="6"/>
      <c r="H617" s="53"/>
      <c r="I617" s="53"/>
      <c r="J617" s="53"/>
      <c r="K617" s="53"/>
      <c r="L617" s="53"/>
      <c r="M617" s="53"/>
      <c r="N617" s="54"/>
      <c r="O617" s="54"/>
      <c r="P617" s="5"/>
      <c r="Q617" s="5"/>
      <c r="R617" s="5"/>
      <c r="S617" s="53"/>
      <c r="T617" s="53"/>
      <c r="U617" s="5"/>
      <c r="V617" s="5"/>
      <c r="W617" s="5"/>
      <c r="X617" s="5"/>
      <c r="Y617" s="47"/>
    </row>
    <row r="618" spans="1:25" x14ac:dyDescent="0.75">
      <c r="A618" s="52"/>
      <c r="B618" s="6"/>
      <c r="C618" s="8"/>
      <c r="D618" s="52"/>
      <c r="E618" s="6"/>
      <c r="F618" s="6"/>
      <c r="G618" s="6"/>
      <c r="H618" s="53"/>
      <c r="I618" s="53"/>
      <c r="J618" s="53"/>
      <c r="K618" s="53"/>
      <c r="L618" s="53"/>
      <c r="M618" s="53"/>
      <c r="N618" s="54"/>
      <c r="O618" s="54"/>
      <c r="P618" s="5"/>
      <c r="Q618" s="5"/>
      <c r="R618" s="5"/>
      <c r="S618" s="53"/>
      <c r="T618" s="53"/>
      <c r="U618" s="5"/>
      <c r="V618" s="5"/>
      <c r="W618" s="5"/>
      <c r="X618" s="5"/>
      <c r="Y618" s="47"/>
    </row>
    <row r="619" spans="1:25" x14ac:dyDescent="0.75">
      <c r="A619" s="52"/>
      <c r="B619" s="6"/>
      <c r="C619" s="8"/>
      <c r="D619" s="52"/>
      <c r="E619" s="6"/>
      <c r="F619" s="6"/>
      <c r="G619" s="6"/>
      <c r="H619" s="53"/>
      <c r="I619" s="53"/>
      <c r="J619" s="53"/>
      <c r="K619" s="53"/>
      <c r="L619" s="53"/>
      <c r="M619" s="53"/>
      <c r="N619" s="54"/>
      <c r="O619" s="54"/>
      <c r="P619" s="5"/>
      <c r="Q619" s="5"/>
      <c r="R619" s="5"/>
      <c r="S619" s="53"/>
      <c r="T619" s="53"/>
      <c r="U619" s="5"/>
      <c r="V619" s="5"/>
      <c r="W619" s="5"/>
      <c r="X619" s="5"/>
      <c r="Y619" s="47"/>
    </row>
    <row r="620" spans="1:25" x14ac:dyDescent="0.75">
      <c r="A620" s="52"/>
      <c r="B620" s="6"/>
      <c r="C620" s="8"/>
      <c r="D620" s="52"/>
      <c r="E620" s="6"/>
      <c r="F620" s="6"/>
      <c r="G620" s="6"/>
      <c r="H620" s="53"/>
      <c r="I620" s="53"/>
      <c r="J620" s="53"/>
      <c r="K620" s="53"/>
      <c r="L620" s="53"/>
      <c r="M620" s="53"/>
      <c r="N620" s="54"/>
      <c r="O620" s="54"/>
      <c r="P620" s="5"/>
      <c r="Q620" s="5"/>
      <c r="R620" s="5"/>
      <c r="S620" s="53"/>
      <c r="T620" s="53"/>
      <c r="U620" s="5"/>
      <c r="V620" s="5"/>
      <c r="W620" s="5"/>
      <c r="X620" s="5"/>
      <c r="Y620" s="47"/>
    </row>
    <row r="621" spans="1:25" x14ac:dyDescent="0.75">
      <c r="A621" s="52"/>
      <c r="B621" s="6"/>
      <c r="C621" s="8"/>
      <c r="D621" s="52"/>
      <c r="E621" s="6"/>
      <c r="F621" s="6"/>
      <c r="G621" s="6"/>
      <c r="H621" s="53"/>
      <c r="I621" s="53"/>
      <c r="J621" s="53"/>
      <c r="K621" s="53"/>
      <c r="L621" s="53"/>
      <c r="M621" s="53"/>
      <c r="N621" s="54"/>
      <c r="O621" s="54"/>
      <c r="P621" s="5"/>
      <c r="Q621" s="5"/>
      <c r="R621" s="5"/>
      <c r="S621" s="53"/>
      <c r="T621" s="53"/>
      <c r="U621" s="5"/>
      <c r="V621" s="5"/>
      <c r="W621" s="5"/>
      <c r="X621" s="5"/>
      <c r="Y621" s="47"/>
    </row>
    <row r="622" spans="1:25" x14ac:dyDescent="0.75">
      <c r="A622" s="52"/>
      <c r="B622" s="6"/>
      <c r="C622" s="8"/>
      <c r="D622" s="52"/>
      <c r="E622" s="6"/>
      <c r="F622" s="6"/>
      <c r="G622" s="6"/>
      <c r="H622" s="53"/>
      <c r="I622" s="53"/>
      <c r="J622" s="53"/>
      <c r="K622" s="53"/>
      <c r="L622" s="53"/>
      <c r="M622" s="53"/>
      <c r="N622" s="54"/>
      <c r="O622" s="54"/>
      <c r="P622" s="5"/>
      <c r="Q622" s="5"/>
      <c r="R622" s="5"/>
      <c r="S622" s="53"/>
      <c r="T622" s="53"/>
      <c r="U622" s="5"/>
      <c r="V622" s="5"/>
      <c r="W622" s="5"/>
      <c r="X622" s="5"/>
      <c r="Y622" s="47"/>
    </row>
    <row r="623" spans="1:25" x14ac:dyDescent="0.75">
      <c r="A623" s="52"/>
      <c r="B623" s="6"/>
      <c r="C623" s="8"/>
      <c r="D623" s="52"/>
      <c r="E623" s="6"/>
      <c r="F623" s="6"/>
      <c r="G623" s="6"/>
      <c r="H623" s="53"/>
      <c r="I623" s="53"/>
      <c r="J623" s="53"/>
      <c r="K623" s="53"/>
      <c r="L623" s="53"/>
      <c r="M623" s="53"/>
      <c r="N623" s="54"/>
      <c r="O623" s="54"/>
      <c r="P623" s="5"/>
      <c r="Q623" s="5"/>
      <c r="R623" s="5"/>
      <c r="S623" s="53"/>
      <c r="T623" s="53"/>
      <c r="U623" s="5"/>
      <c r="V623" s="5"/>
      <c r="W623" s="5"/>
      <c r="X623" s="5"/>
      <c r="Y623" s="47"/>
    </row>
    <row r="624" spans="1:25" x14ac:dyDescent="0.75">
      <c r="A624" s="52"/>
      <c r="B624" s="6"/>
      <c r="C624" s="8"/>
      <c r="D624" s="52"/>
      <c r="E624" s="6"/>
      <c r="F624" s="6"/>
      <c r="G624" s="6"/>
      <c r="H624" s="53"/>
      <c r="I624" s="53"/>
      <c r="J624" s="53"/>
      <c r="K624" s="53"/>
      <c r="L624" s="53"/>
      <c r="M624" s="53"/>
      <c r="N624" s="54"/>
      <c r="O624" s="54"/>
      <c r="P624" s="5"/>
      <c r="Q624" s="5"/>
      <c r="R624" s="5"/>
      <c r="S624" s="53"/>
      <c r="T624" s="53"/>
      <c r="U624" s="5"/>
      <c r="V624" s="5"/>
      <c r="W624" s="5"/>
      <c r="X624" s="5"/>
      <c r="Y624" s="47"/>
    </row>
    <row r="625" spans="1:25" x14ac:dyDescent="0.75">
      <c r="A625" s="52"/>
      <c r="B625" s="6"/>
      <c r="C625" s="8"/>
      <c r="D625" s="52"/>
      <c r="E625" s="6"/>
      <c r="F625" s="6"/>
      <c r="G625" s="6"/>
      <c r="H625" s="53"/>
      <c r="I625" s="53"/>
      <c r="J625" s="53"/>
      <c r="K625" s="53"/>
      <c r="L625" s="53"/>
      <c r="M625" s="53"/>
      <c r="N625" s="54"/>
      <c r="O625" s="54"/>
      <c r="P625" s="5"/>
      <c r="Q625" s="5"/>
      <c r="R625" s="5"/>
      <c r="S625" s="53"/>
      <c r="T625" s="53"/>
      <c r="U625" s="5"/>
      <c r="V625" s="5"/>
      <c r="W625" s="5"/>
      <c r="X625" s="5"/>
      <c r="Y625" s="47"/>
    </row>
    <row r="626" spans="1:25" x14ac:dyDescent="0.75">
      <c r="A626" s="52"/>
      <c r="B626" s="6"/>
      <c r="C626" s="8"/>
      <c r="D626" s="52"/>
      <c r="E626" s="6"/>
      <c r="F626" s="6"/>
      <c r="G626" s="6"/>
      <c r="H626" s="53"/>
      <c r="I626" s="53"/>
      <c r="J626" s="53"/>
      <c r="K626" s="53"/>
      <c r="L626" s="53"/>
      <c r="M626" s="53"/>
      <c r="N626" s="54"/>
      <c r="O626" s="54"/>
      <c r="P626" s="5"/>
      <c r="Q626" s="5"/>
      <c r="R626" s="5"/>
      <c r="S626" s="53"/>
      <c r="T626" s="53"/>
      <c r="U626" s="5"/>
      <c r="V626" s="5"/>
      <c r="W626" s="5"/>
      <c r="X626" s="5"/>
      <c r="Y626" s="47"/>
    </row>
    <row r="627" spans="1:25" x14ac:dyDescent="0.75">
      <c r="A627" s="52"/>
      <c r="B627" s="6"/>
      <c r="C627" s="8"/>
      <c r="D627" s="52"/>
      <c r="E627" s="6"/>
      <c r="F627" s="6"/>
      <c r="G627" s="6"/>
      <c r="H627" s="53"/>
      <c r="I627" s="53"/>
      <c r="J627" s="53"/>
      <c r="K627" s="53"/>
      <c r="L627" s="53"/>
      <c r="M627" s="53"/>
      <c r="N627" s="54"/>
      <c r="O627" s="54"/>
      <c r="P627" s="5"/>
      <c r="Q627" s="5"/>
      <c r="R627" s="5"/>
      <c r="S627" s="53"/>
      <c r="T627" s="53"/>
      <c r="U627" s="5"/>
      <c r="V627" s="5"/>
      <c r="W627" s="5"/>
      <c r="X627" s="5"/>
      <c r="Y627" s="47"/>
    </row>
    <row r="628" spans="1:25" x14ac:dyDescent="0.75">
      <c r="A628" s="52"/>
      <c r="B628" s="6"/>
      <c r="C628" s="8"/>
      <c r="D628" s="52"/>
      <c r="E628" s="6"/>
      <c r="F628" s="6"/>
      <c r="G628" s="6"/>
      <c r="H628" s="53"/>
      <c r="I628" s="53"/>
      <c r="J628" s="53"/>
      <c r="K628" s="53"/>
      <c r="L628" s="53"/>
      <c r="M628" s="53"/>
      <c r="N628" s="54"/>
      <c r="O628" s="54"/>
      <c r="P628" s="5"/>
      <c r="Q628" s="5"/>
      <c r="R628" s="5"/>
      <c r="S628" s="53"/>
      <c r="T628" s="53"/>
      <c r="U628" s="5"/>
      <c r="V628" s="5"/>
      <c r="W628" s="5"/>
      <c r="X628" s="5"/>
      <c r="Y628" s="47"/>
    </row>
    <row r="629" spans="1:25" x14ac:dyDescent="0.75">
      <c r="A629" s="52"/>
      <c r="B629" s="6"/>
      <c r="C629" s="8"/>
      <c r="D629" s="52"/>
      <c r="E629" s="6"/>
      <c r="F629" s="6"/>
      <c r="G629" s="6"/>
      <c r="H629" s="53"/>
      <c r="I629" s="53"/>
      <c r="J629" s="53"/>
      <c r="K629" s="53"/>
      <c r="L629" s="53"/>
      <c r="M629" s="53"/>
      <c r="N629" s="54"/>
      <c r="O629" s="54"/>
      <c r="P629" s="5"/>
      <c r="Q629" s="5"/>
      <c r="R629" s="5"/>
      <c r="S629" s="53"/>
      <c r="T629" s="53"/>
      <c r="U629" s="5"/>
      <c r="V629" s="5"/>
      <c r="W629" s="5"/>
      <c r="X629" s="5"/>
      <c r="Y629" s="47"/>
    </row>
    <row r="630" spans="1:25" x14ac:dyDescent="0.75">
      <c r="A630" s="52"/>
      <c r="B630" s="6"/>
      <c r="C630" s="8"/>
      <c r="D630" s="52"/>
      <c r="E630" s="6"/>
      <c r="F630" s="6"/>
      <c r="G630" s="6"/>
      <c r="H630" s="53"/>
      <c r="I630" s="53"/>
      <c r="J630" s="53"/>
      <c r="K630" s="53"/>
      <c r="L630" s="53"/>
      <c r="M630" s="53"/>
      <c r="N630" s="54"/>
      <c r="O630" s="54"/>
      <c r="P630" s="5"/>
      <c r="Q630" s="5"/>
      <c r="R630" s="5"/>
      <c r="S630" s="53"/>
      <c r="T630" s="53"/>
      <c r="U630" s="5"/>
      <c r="V630" s="5"/>
      <c r="W630" s="5"/>
      <c r="X630" s="5"/>
      <c r="Y630" s="47"/>
    </row>
    <row r="631" spans="1:25" x14ac:dyDescent="0.75">
      <c r="A631" s="52"/>
      <c r="B631" s="6"/>
      <c r="C631" s="8"/>
      <c r="D631" s="52"/>
      <c r="E631" s="6"/>
      <c r="F631" s="6"/>
      <c r="G631" s="6"/>
      <c r="H631" s="53"/>
      <c r="I631" s="53"/>
      <c r="J631" s="53"/>
      <c r="K631" s="53"/>
      <c r="L631" s="53"/>
      <c r="M631" s="53"/>
      <c r="N631" s="54"/>
      <c r="O631" s="54"/>
      <c r="P631" s="5"/>
      <c r="Q631" s="5"/>
      <c r="R631" s="5"/>
      <c r="S631" s="53"/>
      <c r="T631" s="53"/>
      <c r="U631" s="5"/>
      <c r="V631" s="5"/>
      <c r="W631" s="5"/>
      <c r="X631" s="5"/>
      <c r="Y631" s="47"/>
    </row>
    <row r="632" spans="1:25" x14ac:dyDescent="0.75">
      <c r="A632" s="52"/>
      <c r="B632" s="6"/>
      <c r="C632" s="8"/>
      <c r="D632" s="52"/>
      <c r="E632" s="6"/>
      <c r="F632" s="6"/>
      <c r="G632" s="6"/>
      <c r="H632" s="53"/>
      <c r="I632" s="53"/>
      <c r="J632" s="53"/>
      <c r="K632" s="53"/>
      <c r="L632" s="53"/>
      <c r="M632" s="53"/>
      <c r="N632" s="54"/>
      <c r="O632" s="54"/>
      <c r="P632" s="5"/>
      <c r="Q632" s="5"/>
      <c r="R632" s="5"/>
      <c r="S632" s="53"/>
      <c r="T632" s="53"/>
      <c r="U632" s="5"/>
      <c r="V632" s="5"/>
      <c r="W632" s="5"/>
      <c r="X632" s="5"/>
      <c r="Y632" s="47"/>
    </row>
    <row r="633" spans="1:25" x14ac:dyDescent="0.75">
      <c r="A633" s="52"/>
      <c r="B633" s="6"/>
      <c r="C633" s="8"/>
      <c r="D633" s="52"/>
      <c r="E633" s="6"/>
      <c r="F633" s="6"/>
      <c r="G633" s="6"/>
      <c r="H633" s="53"/>
      <c r="I633" s="53"/>
      <c r="J633" s="53"/>
      <c r="K633" s="53"/>
      <c r="L633" s="53"/>
      <c r="M633" s="53"/>
      <c r="N633" s="54"/>
      <c r="O633" s="54"/>
      <c r="P633" s="5"/>
      <c r="Q633" s="5"/>
      <c r="R633" s="5"/>
      <c r="S633" s="53"/>
      <c r="T633" s="53"/>
      <c r="U633" s="5"/>
      <c r="V633" s="5"/>
      <c r="W633" s="5"/>
      <c r="X633" s="5"/>
      <c r="Y633" s="47"/>
    </row>
    <row r="634" spans="1:25" x14ac:dyDescent="0.75">
      <c r="A634" s="52"/>
      <c r="B634" s="6"/>
      <c r="C634" s="8"/>
      <c r="D634" s="52"/>
      <c r="E634" s="6"/>
      <c r="F634" s="6"/>
      <c r="G634" s="6"/>
      <c r="H634" s="53"/>
      <c r="I634" s="53"/>
      <c r="J634" s="53"/>
      <c r="K634" s="53"/>
      <c r="L634" s="53"/>
      <c r="M634" s="53"/>
      <c r="N634" s="54"/>
      <c r="O634" s="54"/>
      <c r="P634" s="5"/>
      <c r="Q634" s="5"/>
      <c r="R634" s="5"/>
      <c r="S634" s="53"/>
      <c r="T634" s="53"/>
      <c r="U634" s="5"/>
      <c r="V634" s="5"/>
      <c r="W634" s="5"/>
      <c r="X634" s="5"/>
      <c r="Y634" s="47"/>
    </row>
    <row r="635" spans="1:25" x14ac:dyDescent="0.75">
      <c r="A635" s="52"/>
      <c r="B635" s="6"/>
      <c r="C635" s="8"/>
      <c r="D635" s="52"/>
      <c r="E635" s="6"/>
      <c r="F635" s="6"/>
      <c r="G635" s="6"/>
      <c r="H635" s="53"/>
      <c r="I635" s="53"/>
      <c r="J635" s="53"/>
      <c r="K635" s="53"/>
      <c r="L635" s="53"/>
      <c r="M635" s="53"/>
      <c r="N635" s="54"/>
      <c r="O635" s="54"/>
      <c r="P635" s="5"/>
      <c r="Q635" s="5"/>
      <c r="R635" s="5"/>
      <c r="S635" s="53"/>
      <c r="T635" s="53"/>
      <c r="U635" s="5"/>
      <c r="V635" s="5"/>
      <c r="W635" s="5"/>
      <c r="X635" s="5"/>
      <c r="Y635" s="47"/>
    </row>
    <row r="636" spans="1:25" x14ac:dyDescent="0.75">
      <c r="A636" s="52"/>
      <c r="B636" s="6"/>
      <c r="C636" s="8"/>
      <c r="D636" s="52"/>
      <c r="E636" s="6"/>
      <c r="F636" s="6"/>
      <c r="G636" s="6"/>
      <c r="H636" s="53"/>
      <c r="I636" s="53"/>
      <c r="J636" s="53"/>
      <c r="K636" s="53"/>
      <c r="L636" s="53"/>
      <c r="M636" s="53"/>
      <c r="N636" s="54"/>
      <c r="O636" s="54"/>
      <c r="P636" s="5"/>
      <c r="Q636" s="5"/>
      <c r="R636" s="5"/>
      <c r="S636" s="53"/>
      <c r="T636" s="53"/>
      <c r="U636" s="5"/>
      <c r="V636" s="5"/>
      <c r="W636" s="5"/>
      <c r="X636" s="5"/>
      <c r="Y636" s="47"/>
    </row>
    <row r="637" spans="1:25" x14ac:dyDescent="0.75">
      <c r="A637" s="52"/>
      <c r="B637" s="6"/>
      <c r="C637" s="8"/>
      <c r="D637" s="52"/>
      <c r="E637" s="6"/>
      <c r="F637" s="6"/>
      <c r="G637" s="6"/>
      <c r="H637" s="53"/>
      <c r="I637" s="53"/>
      <c r="J637" s="53"/>
      <c r="K637" s="53"/>
      <c r="L637" s="53"/>
      <c r="M637" s="53"/>
      <c r="N637" s="54"/>
      <c r="O637" s="54"/>
      <c r="P637" s="5"/>
      <c r="Q637" s="5"/>
      <c r="R637" s="5"/>
      <c r="S637" s="53"/>
      <c r="T637" s="53"/>
      <c r="U637" s="5"/>
      <c r="V637" s="5"/>
      <c r="W637" s="5"/>
      <c r="X637" s="5"/>
      <c r="Y637" s="47"/>
    </row>
    <row r="638" spans="1:25" x14ac:dyDescent="0.75">
      <c r="A638" s="52"/>
      <c r="B638" s="6"/>
      <c r="C638" s="8"/>
      <c r="D638" s="52"/>
      <c r="E638" s="6"/>
      <c r="F638" s="6"/>
      <c r="G638" s="6"/>
      <c r="H638" s="53"/>
      <c r="I638" s="53"/>
      <c r="J638" s="53"/>
      <c r="K638" s="53"/>
      <c r="L638" s="53"/>
      <c r="M638" s="53"/>
      <c r="N638" s="54"/>
      <c r="O638" s="54"/>
      <c r="P638" s="5"/>
      <c r="Q638" s="5"/>
      <c r="R638" s="5"/>
      <c r="S638" s="53"/>
      <c r="T638" s="53"/>
      <c r="U638" s="5"/>
      <c r="V638" s="5"/>
      <c r="W638" s="5"/>
      <c r="X638" s="5"/>
      <c r="Y638" s="47"/>
    </row>
    <row r="639" spans="1:25" x14ac:dyDescent="0.75">
      <c r="A639" s="52"/>
      <c r="B639" s="6"/>
      <c r="C639" s="8"/>
      <c r="D639" s="52"/>
      <c r="E639" s="6"/>
      <c r="F639" s="6"/>
      <c r="G639" s="6"/>
      <c r="H639" s="53"/>
      <c r="I639" s="53"/>
      <c r="J639" s="53"/>
      <c r="K639" s="53"/>
      <c r="L639" s="53"/>
      <c r="M639" s="53"/>
      <c r="N639" s="54"/>
      <c r="O639" s="54"/>
      <c r="P639" s="5"/>
      <c r="Q639" s="5"/>
      <c r="R639" s="5"/>
      <c r="S639" s="53"/>
      <c r="T639" s="53"/>
      <c r="U639" s="5"/>
      <c r="V639" s="5"/>
      <c r="W639" s="5"/>
      <c r="X639" s="5"/>
      <c r="Y639" s="47"/>
    </row>
    <row r="640" spans="1:25" x14ac:dyDescent="0.75">
      <c r="A640" s="52"/>
      <c r="B640" s="6"/>
      <c r="C640" s="8"/>
      <c r="D640" s="52"/>
      <c r="E640" s="6"/>
      <c r="F640" s="6"/>
      <c r="G640" s="6"/>
      <c r="H640" s="53"/>
      <c r="I640" s="53"/>
      <c r="J640" s="53"/>
      <c r="K640" s="53"/>
      <c r="L640" s="53"/>
      <c r="M640" s="53"/>
      <c r="N640" s="54"/>
      <c r="O640" s="54"/>
      <c r="P640" s="5"/>
      <c r="Q640" s="5"/>
      <c r="R640" s="5"/>
      <c r="S640" s="53"/>
      <c r="T640" s="53"/>
      <c r="U640" s="5"/>
      <c r="V640" s="5"/>
      <c r="W640" s="5"/>
      <c r="X640" s="5"/>
      <c r="Y640" s="47"/>
    </row>
    <row r="641" spans="1:25" x14ac:dyDescent="0.75">
      <c r="A641" s="52"/>
      <c r="B641" s="6"/>
      <c r="C641" s="8"/>
      <c r="D641" s="52"/>
      <c r="E641" s="6"/>
      <c r="F641" s="6"/>
      <c r="G641" s="6"/>
      <c r="H641" s="53"/>
      <c r="I641" s="53"/>
      <c r="J641" s="53"/>
      <c r="K641" s="53"/>
      <c r="L641" s="53"/>
      <c r="M641" s="53"/>
      <c r="N641" s="54"/>
      <c r="O641" s="54"/>
      <c r="P641" s="5"/>
      <c r="Q641" s="5"/>
      <c r="R641" s="5"/>
      <c r="S641" s="53"/>
      <c r="T641" s="53"/>
      <c r="U641" s="5"/>
      <c r="V641" s="5"/>
      <c r="W641" s="5"/>
      <c r="X641" s="5"/>
      <c r="Y641" s="47"/>
    </row>
    <row r="642" spans="1:25" x14ac:dyDescent="0.75">
      <c r="A642" s="52"/>
      <c r="B642" s="6"/>
      <c r="C642" s="8"/>
      <c r="D642" s="52"/>
      <c r="E642" s="6"/>
      <c r="F642" s="6"/>
      <c r="G642" s="6"/>
      <c r="H642" s="53"/>
      <c r="I642" s="53"/>
      <c r="J642" s="53"/>
      <c r="K642" s="53"/>
      <c r="L642" s="53"/>
      <c r="M642" s="53"/>
      <c r="N642" s="54"/>
      <c r="O642" s="54"/>
      <c r="P642" s="5"/>
      <c r="Q642" s="5"/>
      <c r="R642" s="5"/>
      <c r="S642" s="53"/>
      <c r="T642" s="53"/>
      <c r="U642" s="5"/>
      <c r="V642" s="5"/>
      <c r="W642" s="5"/>
      <c r="X642" s="5"/>
      <c r="Y642" s="47"/>
    </row>
    <row r="643" spans="1:25" x14ac:dyDescent="0.75">
      <c r="A643" s="52"/>
      <c r="B643" s="6"/>
      <c r="C643" s="8"/>
      <c r="D643" s="52"/>
      <c r="E643" s="6"/>
      <c r="F643" s="6"/>
      <c r="G643" s="6"/>
      <c r="H643" s="53"/>
      <c r="I643" s="53"/>
      <c r="J643" s="53"/>
      <c r="K643" s="53"/>
      <c r="L643" s="53"/>
      <c r="M643" s="53"/>
      <c r="N643" s="54"/>
      <c r="O643" s="54"/>
      <c r="P643" s="5"/>
      <c r="Q643" s="5"/>
      <c r="R643" s="5"/>
      <c r="S643" s="53"/>
      <c r="T643" s="53"/>
      <c r="U643" s="5"/>
      <c r="V643" s="5"/>
      <c r="W643" s="5"/>
      <c r="X643" s="5"/>
      <c r="Y643" s="47"/>
    </row>
    <row r="644" spans="1:25" x14ac:dyDescent="0.75">
      <c r="A644" s="52"/>
      <c r="B644" s="6"/>
      <c r="C644" s="8"/>
      <c r="D644" s="52"/>
      <c r="E644" s="6"/>
      <c r="F644" s="6"/>
      <c r="G644" s="6"/>
      <c r="H644" s="53"/>
      <c r="I644" s="53"/>
      <c r="J644" s="53"/>
      <c r="K644" s="53"/>
      <c r="L644" s="53"/>
      <c r="M644" s="53"/>
      <c r="N644" s="54"/>
      <c r="O644" s="54"/>
      <c r="P644" s="5"/>
      <c r="Q644" s="5"/>
      <c r="R644" s="5"/>
      <c r="S644" s="53"/>
      <c r="T644" s="53"/>
      <c r="U644" s="5"/>
      <c r="V644" s="5"/>
      <c r="W644" s="5"/>
      <c r="X644" s="5"/>
      <c r="Y644" s="47"/>
    </row>
    <row r="645" spans="1:25" x14ac:dyDescent="0.75">
      <c r="A645" s="52"/>
      <c r="B645" s="6"/>
      <c r="C645" s="8"/>
      <c r="D645" s="52"/>
      <c r="E645" s="6"/>
      <c r="F645" s="6"/>
      <c r="G645" s="6"/>
      <c r="H645" s="53"/>
      <c r="I645" s="53"/>
      <c r="J645" s="53"/>
      <c r="K645" s="53"/>
      <c r="L645" s="53"/>
      <c r="M645" s="53"/>
      <c r="N645" s="54"/>
      <c r="O645" s="54"/>
      <c r="P645" s="5"/>
      <c r="Q645" s="5"/>
      <c r="R645" s="5"/>
      <c r="S645" s="53"/>
      <c r="T645" s="53"/>
      <c r="U645" s="5"/>
      <c r="V645" s="5"/>
      <c r="W645" s="5"/>
      <c r="X645" s="5"/>
      <c r="Y645" s="47"/>
    </row>
    <row r="646" spans="1:25" x14ac:dyDescent="0.75">
      <c r="A646" s="52"/>
      <c r="B646" s="6"/>
      <c r="C646" s="8"/>
      <c r="D646" s="52"/>
      <c r="E646" s="6"/>
      <c r="F646" s="6"/>
      <c r="G646" s="6"/>
      <c r="H646" s="53"/>
      <c r="I646" s="53"/>
      <c r="J646" s="53"/>
      <c r="K646" s="53"/>
      <c r="L646" s="53"/>
      <c r="M646" s="53"/>
      <c r="N646" s="54"/>
      <c r="O646" s="54"/>
      <c r="P646" s="5"/>
      <c r="Q646" s="5"/>
      <c r="R646" s="5"/>
      <c r="S646" s="53"/>
      <c r="T646" s="53"/>
      <c r="U646" s="5"/>
      <c r="V646" s="5"/>
      <c r="W646" s="5"/>
      <c r="X646" s="5"/>
      <c r="Y646" s="47"/>
    </row>
    <row r="647" spans="1:25" x14ac:dyDescent="0.75">
      <c r="A647" s="52"/>
      <c r="B647" s="6"/>
      <c r="C647" s="8"/>
      <c r="D647" s="52"/>
      <c r="E647" s="6"/>
      <c r="F647" s="6"/>
      <c r="G647" s="6"/>
      <c r="H647" s="53"/>
      <c r="I647" s="53"/>
      <c r="J647" s="53"/>
      <c r="K647" s="53"/>
      <c r="L647" s="53"/>
      <c r="M647" s="53"/>
      <c r="N647" s="54"/>
      <c r="O647" s="54"/>
      <c r="P647" s="5"/>
      <c r="Q647" s="5"/>
      <c r="R647" s="5"/>
      <c r="S647" s="53"/>
      <c r="T647" s="53"/>
      <c r="U647" s="5"/>
      <c r="V647" s="5"/>
      <c r="W647" s="5"/>
      <c r="X647" s="5"/>
      <c r="Y647" s="47"/>
    </row>
    <row r="648" spans="1:25" x14ac:dyDescent="0.75">
      <c r="A648" s="52"/>
      <c r="B648" s="6"/>
      <c r="C648" s="8"/>
      <c r="D648" s="52"/>
      <c r="E648" s="6"/>
      <c r="F648" s="6"/>
      <c r="G648" s="6"/>
      <c r="H648" s="53"/>
      <c r="I648" s="53"/>
      <c r="J648" s="53"/>
      <c r="K648" s="53"/>
      <c r="L648" s="53"/>
      <c r="M648" s="53"/>
      <c r="N648" s="54"/>
      <c r="O648" s="54"/>
      <c r="P648" s="5"/>
      <c r="Q648" s="5"/>
      <c r="R648" s="5"/>
      <c r="S648" s="53"/>
      <c r="T648" s="53"/>
      <c r="U648" s="5"/>
      <c r="V648" s="5"/>
      <c r="W648" s="5"/>
      <c r="X648" s="5"/>
      <c r="Y648" s="47"/>
    </row>
    <row r="649" spans="1:25" x14ac:dyDescent="0.75">
      <c r="A649" s="52"/>
      <c r="B649" s="6"/>
      <c r="C649" s="8"/>
      <c r="D649" s="52"/>
      <c r="E649" s="6"/>
      <c r="F649" s="6"/>
      <c r="G649" s="6"/>
      <c r="H649" s="53"/>
      <c r="I649" s="53"/>
      <c r="J649" s="53"/>
      <c r="K649" s="53"/>
      <c r="L649" s="53"/>
      <c r="M649" s="53"/>
      <c r="N649" s="54"/>
      <c r="O649" s="54"/>
      <c r="P649" s="5"/>
      <c r="Q649" s="5"/>
      <c r="R649" s="5"/>
      <c r="S649" s="53"/>
      <c r="T649" s="53"/>
      <c r="U649" s="5"/>
      <c r="V649" s="5"/>
      <c r="W649" s="5"/>
      <c r="X649" s="5"/>
      <c r="Y649" s="47"/>
    </row>
    <row r="650" spans="1:25" x14ac:dyDescent="0.75">
      <c r="A650" s="52"/>
      <c r="B650" s="6"/>
      <c r="C650" s="8"/>
      <c r="D650" s="52"/>
      <c r="E650" s="6"/>
      <c r="F650" s="6"/>
      <c r="G650" s="6"/>
      <c r="H650" s="53"/>
      <c r="I650" s="53"/>
      <c r="J650" s="53"/>
      <c r="K650" s="53"/>
      <c r="L650" s="53"/>
      <c r="M650" s="53"/>
      <c r="N650" s="54"/>
      <c r="O650" s="54"/>
      <c r="P650" s="5"/>
      <c r="Q650" s="5"/>
      <c r="R650" s="5"/>
      <c r="S650" s="53"/>
      <c r="T650" s="53"/>
      <c r="U650" s="5"/>
      <c r="V650" s="5"/>
      <c r="W650" s="5"/>
      <c r="X650" s="5"/>
      <c r="Y650" s="47"/>
    </row>
    <row r="651" spans="1:25" x14ac:dyDescent="0.75">
      <c r="A651" s="52"/>
      <c r="B651" s="6"/>
      <c r="C651" s="8"/>
      <c r="D651" s="52"/>
      <c r="E651" s="6"/>
      <c r="F651" s="6"/>
      <c r="G651" s="6"/>
      <c r="H651" s="53"/>
      <c r="I651" s="53"/>
      <c r="J651" s="53"/>
      <c r="K651" s="53"/>
      <c r="L651" s="53"/>
      <c r="M651" s="53"/>
      <c r="N651" s="54"/>
      <c r="O651" s="54"/>
      <c r="P651" s="5"/>
      <c r="Q651" s="5"/>
      <c r="R651" s="5"/>
      <c r="S651" s="53"/>
      <c r="T651" s="53"/>
      <c r="U651" s="5"/>
      <c r="V651" s="5"/>
      <c r="W651" s="5"/>
      <c r="X651" s="5"/>
      <c r="Y651" s="47"/>
    </row>
    <row r="652" spans="1:25" x14ac:dyDescent="0.75">
      <c r="A652" s="52"/>
      <c r="B652" s="6"/>
      <c r="C652" s="8"/>
      <c r="D652" s="52"/>
      <c r="E652" s="6"/>
      <c r="F652" s="6"/>
      <c r="G652" s="6"/>
      <c r="H652" s="53"/>
      <c r="I652" s="53"/>
      <c r="J652" s="53"/>
      <c r="K652" s="53"/>
      <c r="L652" s="53"/>
      <c r="M652" s="53"/>
      <c r="N652" s="54"/>
      <c r="O652" s="54"/>
      <c r="P652" s="5"/>
      <c r="Q652" s="5"/>
      <c r="R652" s="5"/>
      <c r="S652" s="53"/>
      <c r="T652" s="53"/>
      <c r="U652" s="5"/>
      <c r="V652" s="5"/>
      <c r="W652" s="5"/>
      <c r="X652" s="5"/>
      <c r="Y652" s="47"/>
    </row>
    <row r="653" spans="1:25" x14ac:dyDescent="0.75">
      <c r="A653" s="52"/>
      <c r="B653" s="6"/>
      <c r="C653" s="8"/>
      <c r="D653" s="52"/>
      <c r="E653" s="6"/>
      <c r="F653" s="6"/>
      <c r="G653" s="6"/>
      <c r="H653" s="53"/>
      <c r="I653" s="53"/>
      <c r="J653" s="53"/>
      <c r="K653" s="53"/>
      <c r="L653" s="53"/>
      <c r="M653" s="53"/>
      <c r="N653" s="54"/>
      <c r="O653" s="54"/>
      <c r="P653" s="5"/>
      <c r="Q653" s="5"/>
      <c r="R653" s="5"/>
      <c r="S653" s="53"/>
      <c r="T653" s="53"/>
      <c r="U653" s="5"/>
      <c r="V653" s="5"/>
      <c r="W653" s="5"/>
      <c r="X653" s="5"/>
      <c r="Y653" s="47"/>
    </row>
    <row r="654" spans="1:25" x14ac:dyDescent="0.75">
      <c r="A654" s="52"/>
      <c r="B654" s="6"/>
      <c r="C654" s="8"/>
      <c r="D654" s="52"/>
      <c r="E654" s="6"/>
      <c r="F654" s="6"/>
      <c r="G654" s="6"/>
      <c r="H654" s="53"/>
      <c r="I654" s="53"/>
      <c r="J654" s="53"/>
      <c r="K654" s="53"/>
      <c r="L654" s="53"/>
      <c r="M654" s="53"/>
      <c r="N654" s="54"/>
      <c r="O654" s="54"/>
      <c r="P654" s="5"/>
      <c r="Q654" s="5"/>
      <c r="R654" s="5"/>
      <c r="S654" s="53"/>
      <c r="T654" s="53"/>
      <c r="U654" s="5"/>
      <c r="V654" s="5"/>
      <c r="W654" s="5"/>
      <c r="X654" s="5"/>
      <c r="Y654" s="47"/>
    </row>
    <row r="655" spans="1:25" x14ac:dyDescent="0.75">
      <c r="A655" s="52"/>
      <c r="B655" s="6"/>
      <c r="C655" s="8"/>
      <c r="D655" s="52"/>
      <c r="E655" s="6"/>
      <c r="F655" s="6"/>
      <c r="G655" s="6"/>
      <c r="H655" s="53"/>
      <c r="I655" s="53"/>
      <c r="J655" s="53"/>
      <c r="K655" s="53"/>
      <c r="L655" s="53"/>
      <c r="M655" s="53"/>
      <c r="N655" s="54"/>
      <c r="O655" s="54"/>
      <c r="P655" s="5"/>
      <c r="Q655" s="5"/>
      <c r="R655" s="5"/>
      <c r="S655" s="53"/>
      <c r="T655" s="53"/>
      <c r="U655" s="5"/>
      <c r="V655" s="5"/>
      <c r="W655" s="5"/>
      <c r="X655" s="5"/>
      <c r="Y655" s="47"/>
    </row>
    <row r="656" spans="1:25" x14ac:dyDescent="0.75">
      <c r="A656" s="52"/>
      <c r="B656" s="6"/>
      <c r="C656" s="8"/>
      <c r="D656" s="52"/>
      <c r="E656" s="6"/>
      <c r="F656" s="6"/>
      <c r="G656" s="6"/>
      <c r="H656" s="53"/>
      <c r="I656" s="53"/>
      <c r="J656" s="53"/>
      <c r="K656" s="53"/>
      <c r="L656" s="53"/>
      <c r="M656" s="53"/>
      <c r="N656" s="54"/>
      <c r="O656" s="54"/>
      <c r="P656" s="5"/>
      <c r="Q656" s="5"/>
      <c r="R656" s="5"/>
      <c r="S656" s="53"/>
      <c r="T656" s="53"/>
      <c r="U656" s="5"/>
      <c r="V656" s="5"/>
      <c r="W656" s="5"/>
      <c r="X656" s="5"/>
      <c r="Y656" s="47"/>
    </row>
    <row r="657" spans="1:25" x14ac:dyDescent="0.75">
      <c r="A657" s="52"/>
      <c r="B657" s="6"/>
      <c r="C657" s="8"/>
      <c r="D657" s="52"/>
      <c r="E657" s="6"/>
      <c r="F657" s="6"/>
      <c r="G657" s="6"/>
      <c r="H657" s="53"/>
      <c r="I657" s="53"/>
      <c r="J657" s="53"/>
      <c r="K657" s="53"/>
      <c r="L657" s="53"/>
      <c r="M657" s="53"/>
      <c r="N657" s="54"/>
      <c r="O657" s="54"/>
      <c r="P657" s="5"/>
      <c r="Q657" s="5"/>
      <c r="R657" s="5"/>
      <c r="S657" s="53"/>
      <c r="T657" s="53"/>
      <c r="U657" s="5"/>
      <c r="V657" s="5"/>
      <c r="W657" s="5"/>
      <c r="X657" s="5"/>
      <c r="Y657" s="47"/>
    </row>
    <row r="658" spans="1:25" x14ac:dyDescent="0.75">
      <c r="A658" s="52"/>
      <c r="B658" s="6"/>
      <c r="C658" s="8"/>
      <c r="D658" s="52"/>
      <c r="E658" s="6"/>
      <c r="F658" s="6"/>
      <c r="G658" s="6"/>
      <c r="H658" s="53"/>
      <c r="I658" s="53"/>
      <c r="J658" s="53"/>
      <c r="K658" s="53"/>
      <c r="L658" s="53"/>
      <c r="M658" s="53"/>
      <c r="N658" s="54"/>
      <c r="O658" s="54"/>
      <c r="P658" s="5"/>
      <c r="Q658" s="5"/>
      <c r="R658" s="5"/>
      <c r="S658" s="53"/>
      <c r="T658" s="53"/>
      <c r="U658" s="5"/>
      <c r="V658" s="5"/>
      <c r="W658" s="5"/>
      <c r="X658" s="5"/>
      <c r="Y658" s="47"/>
    </row>
    <row r="659" spans="1:25" x14ac:dyDescent="0.75">
      <c r="A659" s="52"/>
      <c r="B659" s="6"/>
      <c r="C659" s="8"/>
      <c r="D659" s="52"/>
      <c r="E659" s="6"/>
      <c r="F659" s="6"/>
      <c r="G659" s="6"/>
      <c r="H659" s="53"/>
      <c r="I659" s="53"/>
      <c r="J659" s="53"/>
      <c r="K659" s="53"/>
      <c r="L659" s="53"/>
      <c r="M659" s="53"/>
      <c r="N659" s="54"/>
      <c r="O659" s="54"/>
      <c r="P659" s="5"/>
      <c r="Q659" s="5"/>
      <c r="R659" s="5"/>
      <c r="S659" s="53"/>
      <c r="T659" s="53"/>
      <c r="U659" s="5"/>
      <c r="V659" s="5"/>
      <c r="W659" s="5"/>
      <c r="X659" s="5"/>
      <c r="Y659" s="47"/>
    </row>
    <row r="660" spans="1:25" x14ac:dyDescent="0.75">
      <c r="A660" s="52"/>
      <c r="B660" s="6"/>
      <c r="C660" s="8"/>
      <c r="D660" s="52"/>
      <c r="E660" s="6"/>
      <c r="F660" s="6"/>
      <c r="G660" s="6"/>
      <c r="H660" s="53"/>
      <c r="I660" s="53"/>
      <c r="J660" s="53"/>
      <c r="K660" s="53"/>
      <c r="L660" s="53"/>
      <c r="M660" s="53"/>
      <c r="N660" s="54"/>
      <c r="O660" s="54"/>
      <c r="P660" s="5"/>
      <c r="Q660" s="5"/>
      <c r="R660" s="5"/>
      <c r="S660" s="53"/>
      <c r="T660" s="53"/>
      <c r="U660" s="5"/>
      <c r="V660" s="5"/>
      <c r="W660" s="5"/>
      <c r="X660" s="5"/>
      <c r="Y660" s="47"/>
    </row>
    <row r="661" spans="1:25" x14ac:dyDescent="0.75">
      <c r="A661" s="52"/>
      <c r="B661" s="6"/>
      <c r="C661" s="8"/>
      <c r="D661" s="52"/>
      <c r="E661" s="6"/>
      <c r="F661" s="6"/>
      <c r="G661" s="6"/>
      <c r="H661" s="53"/>
      <c r="I661" s="53"/>
      <c r="J661" s="53"/>
      <c r="K661" s="53"/>
      <c r="L661" s="53"/>
      <c r="M661" s="53"/>
      <c r="N661" s="54"/>
      <c r="O661" s="54"/>
      <c r="P661" s="5"/>
      <c r="Q661" s="5"/>
      <c r="R661" s="5"/>
      <c r="S661" s="53"/>
      <c r="T661" s="53"/>
      <c r="U661" s="5"/>
      <c r="V661" s="5"/>
      <c r="W661" s="5"/>
      <c r="X661" s="5"/>
      <c r="Y661" s="47"/>
    </row>
    <row r="662" spans="1:25" x14ac:dyDescent="0.75">
      <c r="A662" s="52"/>
      <c r="B662" s="6"/>
      <c r="C662" s="8"/>
      <c r="D662" s="52"/>
      <c r="E662" s="6"/>
      <c r="F662" s="6"/>
      <c r="G662" s="6"/>
      <c r="H662" s="53"/>
      <c r="I662" s="53"/>
      <c r="J662" s="53"/>
      <c r="K662" s="53"/>
      <c r="L662" s="53"/>
      <c r="M662" s="53"/>
      <c r="N662" s="54"/>
      <c r="O662" s="54"/>
      <c r="P662" s="5"/>
      <c r="Q662" s="5"/>
      <c r="R662" s="5"/>
      <c r="S662" s="53"/>
      <c r="T662" s="53"/>
      <c r="U662" s="5"/>
      <c r="V662" s="5"/>
      <c r="W662" s="5"/>
      <c r="X662" s="5"/>
      <c r="Y662" s="47"/>
    </row>
    <row r="663" spans="1:25" x14ac:dyDescent="0.75">
      <c r="A663" s="52"/>
      <c r="B663" s="6"/>
      <c r="C663" s="8"/>
      <c r="D663" s="52"/>
      <c r="E663" s="6"/>
      <c r="F663" s="6"/>
      <c r="G663" s="6"/>
      <c r="H663" s="53"/>
      <c r="I663" s="53"/>
      <c r="J663" s="53"/>
      <c r="K663" s="53"/>
      <c r="L663" s="53"/>
      <c r="M663" s="53"/>
      <c r="N663" s="54"/>
      <c r="O663" s="54"/>
      <c r="P663" s="5"/>
      <c r="Q663" s="5"/>
      <c r="R663" s="5"/>
      <c r="S663" s="53"/>
      <c r="T663" s="53"/>
      <c r="U663" s="5"/>
      <c r="V663" s="5"/>
      <c r="W663" s="5"/>
      <c r="X663" s="5"/>
      <c r="Y663" s="47"/>
    </row>
    <row r="664" spans="1:25" x14ac:dyDescent="0.75">
      <c r="A664" s="52"/>
      <c r="B664" s="6"/>
      <c r="C664" s="8"/>
      <c r="D664" s="52"/>
      <c r="E664" s="6"/>
      <c r="F664" s="6"/>
      <c r="G664" s="6"/>
      <c r="H664" s="53"/>
      <c r="I664" s="53"/>
      <c r="J664" s="53"/>
      <c r="K664" s="53"/>
      <c r="L664" s="53"/>
      <c r="M664" s="53"/>
      <c r="N664" s="54"/>
      <c r="O664" s="54"/>
      <c r="P664" s="53"/>
      <c r="Q664" s="5"/>
      <c r="R664" s="5"/>
      <c r="S664" s="53"/>
      <c r="T664" s="53"/>
      <c r="U664" s="5"/>
      <c r="V664" s="5"/>
      <c r="W664" s="5"/>
      <c r="X664" s="5"/>
      <c r="Y664" s="47"/>
    </row>
    <row r="665" spans="1:25" x14ac:dyDescent="0.75">
      <c r="A665" s="52"/>
      <c r="B665" s="6"/>
      <c r="C665" s="8"/>
      <c r="D665" s="52"/>
      <c r="E665" s="6"/>
      <c r="F665" s="6"/>
      <c r="G665" s="6"/>
      <c r="H665" s="53"/>
      <c r="I665" s="53"/>
      <c r="J665" s="53"/>
      <c r="K665" s="53"/>
      <c r="L665" s="53"/>
      <c r="M665" s="53"/>
      <c r="N665" s="54"/>
      <c r="O665" s="54"/>
      <c r="P665" s="53"/>
      <c r="Q665" s="5"/>
      <c r="R665" s="5"/>
      <c r="S665" s="53"/>
      <c r="T665" s="53"/>
      <c r="U665" s="5"/>
      <c r="V665" s="5"/>
      <c r="W665" s="5"/>
      <c r="X665" s="5"/>
      <c r="Y665" s="47"/>
    </row>
    <row r="666" spans="1:25" x14ac:dyDescent="0.75">
      <c r="A666" s="52"/>
      <c r="B666" s="6"/>
      <c r="C666" s="8"/>
      <c r="D666" s="52"/>
      <c r="E666" s="6"/>
      <c r="F666" s="6"/>
      <c r="G666" s="6"/>
      <c r="H666" s="53"/>
      <c r="I666" s="53"/>
      <c r="J666" s="53"/>
      <c r="K666" s="53"/>
      <c r="L666" s="53"/>
      <c r="M666" s="53"/>
      <c r="N666" s="54"/>
      <c r="O666" s="54"/>
      <c r="P666" s="5"/>
      <c r="Q666" s="5"/>
      <c r="R666" s="5"/>
      <c r="S666" s="53"/>
      <c r="T666" s="53"/>
      <c r="U666" s="5"/>
      <c r="V666" s="5"/>
      <c r="W666" s="5"/>
      <c r="X666" s="5"/>
      <c r="Y666" s="47"/>
    </row>
    <row r="667" spans="1:25" x14ac:dyDescent="0.75">
      <c r="A667" s="52"/>
      <c r="B667" s="6"/>
      <c r="C667" s="8"/>
      <c r="D667" s="52"/>
      <c r="E667" s="6"/>
      <c r="F667" s="6"/>
      <c r="G667" s="6"/>
      <c r="H667" s="53"/>
      <c r="I667" s="53"/>
      <c r="J667" s="53"/>
      <c r="K667" s="53"/>
      <c r="L667" s="53"/>
      <c r="M667" s="53"/>
      <c r="N667" s="54"/>
      <c r="O667" s="54"/>
      <c r="P667" s="53"/>
      <c r="Q667" s="5"/>
      <c r="R667" s="5"/>
      <c r="S667" s="53"/>
      <c r="T667" s="53"/>
      <c r="U667" s="5"/>
      <c r="V667" s="5"/>
      <c r="W667" s="5"/>
      <c r="X667" s="5"/>
      <c r="Y667" s="47"/>
    </row>
    <row r="668" spans="1:25" x14ac:dyDescent="0.75">
      <c r="A668" s="52"/>
      <c r="B668" s="6"/>
      <c r="C668" s="8"/>
      <c r="D668" s="52"/>
      <c r="E668" s="6"/>
      <c r="F668" s="6"/>
      <c r="G668" s="6"/>
      <c r="H668" s="53"/>
      <c r="I668" s="53"/>
      <c r="J668" s="53"/>
      <c r="K668" s="53"/>
      <c r="L668" s="53"/>
      <c r="M668" s="53"/>
      <c r="N668" s="54"/>
      <c r="O668" s="54"/>
      <c r="P668" s="53"/>
      <c r="Q668" s="5"/>
      <c r="R668" s="5"/>
      <c r="S668" s="53"/>
      <c r="T668" s="53"/>
      <c r="U668" s="5"/>
      <c r="V668" s="5"/>
      <c r="W668" s="5"/>
      <c r="X668" s="5"/>
      <c r="Y668" s="47"/>
    </row>
    <row r="669" spans="1:25" x14ac:dyDescent="0.75">
      <c r="A669" s="52"/>
      <c r="B669" s="6"/>
      <c r="C669" s="8"/>
      <c r="D669" s="52"/>
      <c r="E669" s="6"/>
      <c r="F669" s="6"/>
      <c r="G669" s="6"/>
      <c r="H669" s="53"/>
      <c r="I669" s="53"/>
      <c r="J669" s="53"/>
      <c r="K669" s="53"/>
      <c r="L669" s="53"/>
      <c r="M669" s="53"/>
      <c r="N669" s="54"/>
      <c r="O669" s="54"/>
      <c r="P669" s="53"/>
      <c r="Q669" s="5"/>
      <c r="R669" s="5"/>
      <c r="S669" s="53"/>
      <c r="T669" s="53"/>
      <c r="U669" s="5"/>
      <c r="V669" s="5"/>
      <c r="W669" s="5"/>
      <c r="X669" s="5"/>
      <c r="Y669" s="47"/>
    </row>
    <row r="670" spans="1:25" x14ac:dyDescent="0.75">
      <c r="A670" s="52"/>
      <c r="B670" s="6"/>
      <c r="C670" s="8"/>
      <c r="D670" s="52"/>
      <c r="E670" s="6"/>
      <c r="F670" s="6"/>
      <c r="G670" s="6"/>
      <c r="H670" s="53"/>
      <c r="I670" s="53"/>
      <c r="J670" s="53"/>
      <c r="K670" s="53"/>
      <c r="L670" s="53"/>
      <c r="M670" s="53"/>
      <c r="N670" s="54"/>
      <c r="O670" s="54"/>
      <c r="P670" s="53"/>
      <c r="Q670" s="5"/>
      <c r="R670" s="5"/>
      <c r="S670" s="53"/>
      <c r="T670" s="53"/>
      <c r="U670" s="5"/>
      <c r="V670" s="5"/>
      <c r="W670" s="5"/>
      <c r="X670" s="5"/>
      <c r="Y670" s="47"/>
    </row>
    <row r="671" spans="1:25" x14ac:dyDescent="0.75">
      <c r="A671" s="52"/>
      <c r="B671" s="6"/>
      <c r="C671" s="8"/>
      <c r="D671" s="52"/>
      <c r="E671" s="6"/>
      <c r="F671" s="6"/>
      <c r="G671" s="6"/>
      <c r="H671" s="53"/>
      <c r="I671" s="53"/>
      <c r="J671" s="53"/>
      <c r="K671" s="53"/>
      <c r="L671" s="53"/>
      <c r="M671" s="53"/>
      <c r="N671" s="54"/>
      <c r="O671" s="54"/>
      <c r="P671" s="53"/>
      <c r="Q671" s="5"/>
      <c r="R671" s="5"/>
      <c r="S671" s="53"/>
      <c r="T671" s="53"/>
      <c r="U671" s="5"/>
      <c r="V671" s="5"/>
      <c r="W671" s="5"/>
      <c r="X671" s="5"/>
      <c r="Y671" s="47"/>
    </row>
    <row r="672" spans="1:25" x14ac:dyDescent="0.75">
      <c r="A672" s="52"/>
      <c r="B672" s="6"/>
      <c r="C672" s="8"/>
      <c r="D672" s="52"/>
      <c r="E672" s="6"/>
      <c r="F672" s="6"/>
      <c r="G672" s="6"/>
      <c r="H672" s="53"/>
      <c r="I672" s="53"/>
      <c r="J672" s="53"/>
      <c r="K672" s="53"/>
      <c r="L672" s="53"/>
      <c r="M672" s="53"/>
      <c r="N672" s="54"/>
      <c r="O672" s="54"/>
      <c r="P672" s="53"/>
      <c r="Q672" s="5"/>
      <c r="R672" s="5"/>
      <c r="S672" s="53"/>
      <c r="T672" s="53"/>
      <c r="U672" s="5"/>
      <c r="V672" s="5"/>
      <c r="W672" s="5"/>
      <c r="X672" s="5"/>
      <c r="Y672" s="47"/>
    </row>
    <row r="673" spans="1:25" x14ac:dyDescent="0.75">
      <c r="A673" s="52"/>
      <c r="B673" s="6"/>
      <c r="C673" s="8"/>
      <c r="D673" s="52"/>
      <c r="E673" s="6"/>
      <c r="F673" s="6"/>
      <c r="G673" s="6"/>
      <c r="H673" s="53"/>
      <c r="I673" s="53"/>
      <c r="J673" s="53"/>
      <c r="K673" s="53"/>
      <c r="L673" s="53"/>
      <c r="M673" s="53"/>
      <c r="N673" s="54"/>
      <c r="O673" s="54"/>
      <c r="P673" s="53"/>
      <c r="Q673" s="5"/>
      <c r="R673" s="5"/>
      <c r="S673" s="53"/>
      <c r="T673" s="53"/>
      <c r="U673" s="5"/>
      <c r="V673" s="5"/>
      <c r="W673" s="5"/>
      <c r="X673" s="5"/>
      <c r="Y673" s="47"/>
    </row>
    <row r="674" spans="1:25" x14ac:dyDescent="0.75">
      <c r="A674" s="52"/>
      <c r="B674" s="6"/>
      <c r="C674" s="8"/>
      <c r="D674" s="52"/>
      <c r="E674" s="6"/>
      <c r="F674" s="6"/>
      <c r="G674" s="6"/>
      <c r="H674" s="53"/>
      <c r="I674" s="53"/>
      <c r="J674" s="53"/>
      <c r="K674" s="53"/>
      <c r="L674" s="53"/>
      <c r="M674" s="53"/>
      <c r="N674" s="54"/>
      <c r="O674" s="54"/>
      <c r="P674" s="53"/>
      <c r="Q674" s="5"/>
      <c r="R674" s="5"/>
      <c r="S674" s="53"/>
      <c r="T674" s="53"/>
      <c r="U674" s="5"/>
      <c r="V674" s="5"/>
      <c r="W674" s="5"/>
      <c r="X674" s="5"/>
      <c r="Y674" s="47"/>
    </row>
    <row r="675" spans="1:25" x14ac:dyDescent="0.75">
      <c r="A675" s="52"/>
      <c r="B675" s="6"/>
      <c r="C675" s="8"/>
      <c r="D675" s="52"/>
      <c r="E675" s="6"/>
      <c r="F675" s="6"/>
      <c r="G675" s="6"/>
      <c r="H675" s="53"/>
      <c r="I675" s="53"/>
      <c r="J675" s="53"/>
      <c r="K675" s="53"/>
      <c r="L675" s="53"/>
      <c r="M675" s="53"/>
      <c r="N675" s="54"/>
      <c r="O675" s="54"/>
      <c r="P675" s="5"/>
      <c r="Q675" s="5"/>
      <c r="R675" s="5"/>
      <c r="S675" s="53"/>
      <c r="T675" s="53"/>
      <c r="U675" s="5"/>
      <c r="V675" s="5"/>
      <c r="W675" s="5"/>
      <c r="X675" s="5"/>
      <c r="Y675" s="47"/>
    </row>
    <row r="676" spans="1:25" x14ac:dyDescent="0.75">
      <c r="A676" s="52"/>
      <c r="B676" s="6"/>
      <c r="C676" s="8"/>
      <c r="D676" s="52"/>
      <c r="E676" s="6"/>
      <c r="F676" s="6"/>
      <c r="G676" s="6"/>
      <c r="H676" s="53"/>
      <c r="I676" s="53"/>
      <c r="J676" s="53"/>
      <c r="K676" s="53"/>
      <c r="L676" s="53"/>
      <c r="M676" s="53"/>
      <c r="N676" s="54"/>
      <c r="O676" s="54"/>
      <c r="P676" s="5"/>
      <c r="Q676" s="5"/>
      <c r="R676" s="5"/>
      <c r="S676" s="53"/>
      <c r="T676" s="53"/>
      <c r="U676" s="5"/>
      <c r="V676" s="5"/>
      <c r="W676" s="5"/>
      <c r="X676" s="5"/>
      <c r="Y676" s="47"/>
    </row>
    <row r="677" spans="1:25" x14ac:dyDescent="0.75">
      <c r="A677" s="52"/>
      <c r="B677" s="6"/>
      <c r="C677" s="8"/>
      <c r="D677" s="52"/>
      <c r="E677" s="6"/>
      <c r="F677" s="6"/>
      <c r="G677" s="6"/>
      <c r="H677" s="53"/>
      <c r="I677" s="53"/>
      <c r="J677" s="53"/>
      <c r="K677" s="53"/>
      <c r="L677" s="53"/>
      <c r="M677" s="53"/>
      <c r="N677" s="54"/>
      <c r="O677" s="54"/>
      <c r="P677" s="5"/>
      <c r="Q677" s="5"/>
      <c r="R677" s="5"/>
      <c r="S677" s="53"/>
      <c r="T677" s="53"/>
      <c r="U677" s="5"/>
      <c r="V677" s="5"/>
      <c r="W677" s="5"/>
      <c r="X677" s="5"/>
      <c r="Y677" s="47"/>
    </row>
    <row r="678" spans="1:25" x14ac:dyDescent="0.75">
      <c r="A678" s="52"/>
      <c r="B678" s="6"/>
      <c r="C678" s="8"/>
      <c r="D678" s="52"/>
      <c r="E678" s="6"/>
      <c r="F678" s="6"/>
      <c r="G678" s="6"/>
      <c r="H678" s="53"/>
      <c r="I678" s="53"/>
      <c r="J678" s="53"/>
      <c r="K678" s="53"/>
      <c r="L678" s="53"/>
      <c r="M678" s="53"/>
      <c r="N678" s="54"/>
      <c r="O678" s="54"/>
      <c r="P678" s="5"/>
      <c r="Q678" s="5"/>
      <c r="R678" s="5"/>
      <c r="S678" s="53"/>
      <c r="T678" s="53"/>
      <c r="U678" s="5"/>
      <c r="V678" s="5"/>
      <c r="W678" s="5"/>
      <c r="X678" s="5"/>
      <c r="Y678" s="47"/>
    </row>
    <row r="679" spans="1:25" x14ac:dyDescent="0.75">
      <c r="A679" s="52"/>
      <c r="B679" s="6"/>
      <c r="C679" s="8"/>
      <c r="D679" s="52"/>
      <c r="E679" s="6"/>
      <c r="F679" s="6"/>
      <c r="G679" s="6"/>
      <c r="H679" s="53"/>
      <c r="I679" s="53"/>
      <c r="J679" s="53"/>
      <c r="K679" s="53"/>
      <c r="L679" s="53"/>
      <c r="M679" s="53"/>
      <c r="N679" s="54"/>
      <c r="O679" s="54"/>
      <c r="P679" s="5"/>
      <c r="Q679" s="5"/>
      <c r="R679" s="5"/>
      <c r="S679" s="53"/>
      <c r="T679" s="53"/>
      <c r="U679" s="5"/>
      <c r="V679" s="5"/>
      <c r="W679" s="5"/>
      <c r="X679" s="5"/>
      <c r="Y679" s="47"/>
    </row>
    <row r="680" spans="1:25" x14ac:dyDescent="0.75">
      <c r="A680" s="52"/>
      <c r="B680" s="6"/>
      <c r="C680" s="8"/>
      <c r="D680" s="52"/>
      <c r="E680" s="6"/>
      <c r="F680" s="6"/>
      <c r="G680" s="6"/>
      <c r="H680" s="53"/>
      <c r="I680" s="53"/>
      <c r="J680" s="53"/>
      <c r="K680" s="53"/>
      <c r="L680" s="53"/>
      <c r="M680" s="53"/>
      <c r="N680" s="54"/>
      <c r="O680" s="54"/>
      <c r="P680" s="5"/>
      <c r="Q680" s="5"/>
      <c r="R680" s="5"/>
      <c r="S680" s="53"/>
      <c r="T680" s="53"/>
      <c r="U680" s="5"/>
      <c r="V680" s="5"/>
      <c r="W680" s="5"/>
      <c r="X680" s="5"/>
      <c r="Y680" s="47"/>
    </row>
    <row r="681" spans="1:25" x14ac:dyDescent="0.75">
      <c r="A681" s="52"/>
      <c r="B681" s="6"/>
      <c r="C681" s="8"/>
      <c r="D681" s="52"/>
      <c r="E681" s="6"/>
      <c r="F681" s="6"/>
      <c r="G681" s="6"/>
      <c r="H681" s="53"/>
      <c r="I681" s="53"/>
      <c r="J681" s="53"/>
      <c r="K681" s="53"/>
      <c r="L681" s="53"/>
      <c r="M681" s="53"/>
      <c r="N681" s="54"/>
      <c r="O681" s="54"/>
      <c r="P681" s="5"/>
      <c r="Q681" s="5"/>
      <c r="R681" s="5"/>
      <c r="S681" s="53"/>
      <c r="T681" s="53"/>
      <c r="U681" s="5"/>
      <c r="V681" s="5"/>
      <c r="W681" s="5"/>
      <c r="X681" s="5"/>
      <c r="Y681" s="47"/>
    </row>
    <row r="682" spans="1:25" x14ac:dyDescent="0.75">
      <c r="A682" s="52"/>
      <c r="B682" s="6"/>
      <c r="C682" s="8"/>
      <c r="D682" s="52"/>
      <c r="E682" s="6"/>
      <c r="F682" s="6"/>
      <c r="G682" s="6"/>
      <c r="H682" s="53"/>
      <c r="I682" s="53"/>
      <c r="J682" s="53"/>
      <c r="K682" s="53"/>
      <c r="L682" s="53"/>
      <c r="M682" s="53"/>
      <c r="N682" s="54"/>
      <c r="O682" s="54"/>
      <c r="P682" s="5"/>
      <c r="Q682" s="5"/>
      <c r="R682" s="5"/>
      <c r="S682" s="53"/>
      <c r="T682" s="53"/>
      <c r="U682" s="5"/>
      <c r="V682" s="5"/>
      <c r="W682" s="5"/>
      <c r="X682" s="5"/>
      <c r="Y682" s="47"/>
    </row>
    <row r="683" spans="1:25" x14ac:dyDescent="0.75">
      <c r="A683" s="52"/>
      <c r="B683" s="6"/>
      <c r="C683" s="8"/>
      <c r="D683" s="52"/>
      <c r="E683" s="6"/>
      <c r="F683" s="6"/>
      <c r="G683" s="6"/>
      <c r="H683" s="53"/>
      <c r="I683" s="53"/>
      <c r="J683" s="53"/>
      <c r="K683" s="53"/>
      <c r="L683" s="53"/>
      <c r="M683" s="53"/>
      <c r="N683" s="54"/>
      <c r="O683" s="54"/>
      <c r="P683" s="5"/>
      <c r="Q683" s="5"/>
      <c r="R683" s="5"/>
      <c r="S683" s="53"/>
      <c r="T683" s="53"/>
      <c r="U683" s="5"/>
      <c r="V683" s="5"/>
      <c r="W683" s="5"/>
      <c r="X683" s="5"/>
      <c r="Y683" s="47"/>
    </row>
    <row r="684" spans="1:25" x14ac:dyDescent="0.75">
      <c r="A684" s="52"/>
      <c r="B684" s="6"/>
      <c r="C684" s="8"/>
      <c r="D684" s="52"/>
      <c r="E684" s="6"/>
      <c r="F684" s="6"/>
      <c r="G684" s="6"/>
      <c r="H684" s="53"/>
      <c r="I684" s="53"/>
      <c r="J684" s="53"/>
      <c r="K684" s="53"/>
      <c r="L684" s="53"/>
      <c r="M684" s="53"/>
      <c r="N684" s="54"/>
      <c r="O684" s="54"/>
      <c r="P684" s="5"/>
      <c r="Q684" s="5"/>
      <c r="R684" s="5"/>
      <c r="S684" s="53"/>
      <c r="T684" s="53"/>
      <c r="U684" s="5"/>
      <c r="V684" s="5"/>
      <c r="W684" s="5"/>
      <c r="X684" s="5"/>
      <c r="Y684" s="47"/>
    </row>
    <row r="685" spans="1:25" x14ac:dyDescent="0.75">
      <c r="A685" s="52"/>
      <c r="B685" s="6"/>
      <c r="C685" s="8"/>
      <c r="D685" s="52"/>
      <c r="E685" s="6"/>
      <c r="F685" s="6"/>
      <c r="G685" s="6"/>
      <c r="H685" s="53"/>
      <c r="I685" s="53"/>
      <c r="J685" s="53"/>
      <c r="K685" s="53"/>
      <c r="L685" s="53"/>
      <c r="M685" s="53"/>
      <c r="N685" s="54"/>
      <c r="O685" s="54"/>
      <c r="P685" s="5"/>
      <c r="Q685" s="5"/>
      <c r="R685" s="5"/>
      <c r="S685" s="53"/>
      <c r="T685" s="53"/>
      <c r="U685" s="5"/>
      <c r="V685" s="5"/>
      <c r="W685" s="5"/>
      <c r="X685" s="5"/>
      <c r="Y685" s="47"/>
    </row>
    <row r="686" spans="1:25" x14ac:dyDescent="0.75">
      <c r="A686" s="52"/>
      <c r="B686" s="6"/>
      <c r="C686" s="8"/>
      <c r="D686" s="52"/>
      <c r="E686" s="6"/>
      <c r="F686" s="6"/>
      <c r="G686" s="6"/>
      <c r="H686" s="53"/>
      <c r="I686" s="53"/>
      <c r="J686" s="53"/>
      <c r="K686" s="53"/>
      <c r="L686" s="53"/>
      <c r="M686" s="53"/>
      <c r="N686" s="54"/>
      <c r="O686" s="54"/>
      <c r="P686" s="5"/>
      <c r="Q686" s="5"/>
      <c r="R686" s="5"/>
      <c r="S686" s="53"/>
      <c r="T686" s="53"/>
      <c r="U686" s="5"/>
      <c r="V686" s="5"/>
      <c r="W686" s="5"/>
      <c r="X686" s="5"/>
      <c r="Y686" s="47"/>
    </row>
    <row r="687" spans="1:25" x14ac:dyDescent="0.75">
      <c r="A687" s="52"/>
      <c r="B687" s="6"/>
      <c r="C687" s="8"/>
      <c r="D687" s="52"/>
      <c r="E687" s="6"/>
      <c r="F687" s="6"/>
      <c r="G687" s="6"/>
      <c r="H687" s="53"/>
      <c r="I687" s="53"/>
      <c r="J687" s="53"/>
      <c r="K687" s="53"/>
      <c r="L687" s="53"/>
      <c r="M687" s="53"/>
      <c r="N687" s="54"/>
      <c r="O687" s="54"/>
      <c r="P687" s="5"/>
      <c r="Q687" s="5"/>
      <c r="R687" s="5"/>
      <c r="S687" s="53"/>
      <c r="T687" s="53"/>
      <c r="U687" s="5"/>
      <c r="V687" s="5"/>
      <c r="W687" s="5"/>
      <c r="X687" s="5"/>
      <c r="Y687" s="47"/>
    </row>
    <row r="688" spans="1:25" x14ac:dyDescent="0.75">
      <c r="A688" s="52"/>
      <c r="B688" s="6"/>
      <c r="C688" s="8"/>
      <c r="D688" s="52"/>
      <c r="E688" s="6"/>
      <c r="F688" s="6"/>
      <c r="G688" s="6"/>
      <c r="H688" s="53"/>
      <c r="I688" s="53"/>
      <c r="J688" s="53"/>
      <c r="K688" s="53"/>
      <c r="L688" s="53"/>
      <c r="M688" s="53"/>
      <c r="N688" s="54"/>
      <c r="O688" s="54"/>
      <c r="P688" s="5"/>
      <c r="Q688" s="5"/>
      <c r="R688" s="5"/>
      <c r="S688" s="53"/>
      <c r="T688" s="53"/>
      <c r="U688" s="5"/>
      <c r="V688" s="5"/>
      <c r="W688" s="5"/>
      <c r="X688" s="5"/>
      <c r="Y688" s="47"/>
    </row>
    <row r="689" spans="1:25" x14ac:dyDescent="0.75">
      <c r="A689" s="52"/>
      <c r="B689" s="6"/>
      <c r="C689" s="8"/>
      <c r="D689" s="52"/>
      <c r="E689" s="6"/>
      <c r="F689" s="6"/>
      <c r="G689" s="6"/>
      <c r="H689" s="53"/>
      <c r="I689" s="53"/>
      <c r="J689" s="53"/>
      <c r="K689" s="53"/>
      <c r="L689" s="53"/>
      <c r="M689" s="53"/>
      <c r="N689" s="54"/>
      <c r="O689" s="54"/>
      <c r="P689" s="5"/>
      <c r="Q689" s="5"/>
      <c r="R689" s="5"/>
      <c r="S689" s="53"/>
      <c r="T689" s="53"/>
      <c r="U689" s="5"/>
      <c r="V689" s="5"/>
      <c r="W689" s="5"/>
      <c r="X689" s="5"/>
      <c r="Y689" s="47"/>
    </row>
    <row r="690" spans="1:25" x14ac:dyDescent="0.75">
      <c r="A690" s="52"/>
      <c r="B690" s="6"/>
      <c r="C690" s="8"/>
      <c r="D690" s="52"/>
      <c r="E690" s="6"/>
      <c r="F690" s="6"/>
      <c r="G690" s="6"/>
      <c r="H690" s="53"/>
      <c r="I690" s="53"/>
      <c r="J690" s="53"/>
      <c r="K690" s="53"/>
      <c r="L690" s="53"/>
      <c r="M690" s="53"/>
      <c r="N690" s="54"/>
      <c r="O690" s="54"/>
      <c r="P690" s="5"/>
      <c r="Q690" s="5"/>
      <c r="R690" s="5"/>
      <c r="S690" s="53"/>
      <c r="T690" s="53"/>
      <c r="U690" s="5"/>
      <c r="V690" s="5"/>
      <c r="W690" s="5"/>
      <c r="X690" s="5"/>
      <c r="Y690" s="47"/>
    </row>
    <row r="691" spans="1:25" x14ac:dyDescent="0.75">
      <c r="A691" s="52"/>
      <c r="B691" s="6"/>
      <c r="C691" s="8"/>
      <c r="D691" s="52"/>
      <c r="E691" s="6"/>
      <c r="F691" s="6"/>
      <c r="G691" s="6"/>
      <c r="H691" s="53"/>
      <c r="I691" s="53"/>
      <c r="J691" s="53"/>
      <c r="K691" s="53"/>
      <c r="L691" s="53"/>
      <c r="M691" s="53"/>
      <c r="N691" s="54"/>
      <c r="O691" s="54"/>
      <c r="P691" s="53"/>
      <c r="Q691" s="5"/>
      <c r="R691" s="5"/>
      <c r="S691" s="53"/>
      <c r="T691" s="53"/>
      <c r="U691" s="5"/>
      <c r="V691" s="5"/>
      <c r="W691" s="5"/>
      <c r="X691" s="5"/>
      <c r="Y691" s="47"/>
    </row>
    <row r="692" spans="1:25" x14ac:dyDescent="0.75">
      <c r="A692" s="52"/>
      <c r="B692" s="6"/>
      <c r="C692" s="8"/>
      <c r="D692" s="52"/>
      <c r="E692" s="6"/>
      <c r="F692" s="6"/>
      <c r="G692" s="6"/>
      <c r="H692" s="53"/>
      <c r="I692" s="53"/>
      <c r="J692" s="53"/>
      <c r="K692" s="53"/>
      <c r="L692" s="53"/>
      <c r="M692" s="53"/>
      <c r="N692" s="54"/>
      <c r="O692" s="54"/>
      <c r="P692" s="5"/>
      <c r="Q692" s="5"/>
      <c r="R692" s="5"/>
      <c r="S692" s="53"/>
      <c r="T692" s="53"/>
      <c r="U692" s="5"/>
      <c r="V692" s="5"/>
      <c r="W692" s="5"/>
      <c r="X692" s="5"/>
      <c r="Y692" s="47"/>
    </row>
    <row r="693" spans="1:25" x14ac:dyDescent="0.75">
      <c r="A693" s="52"/>
      <c r="B693" s="6"/>
      <c r="C693" s="8"/>
      <c r="D693" s="52"/>
      <c r="E693" s="6"/>
      <c r="F693" s="6"/>
      <c r="G693" s="6"/>
      <c r="H693" s="53"/>
      <c r="I693" s="53"/>
      <c r="J693" s="53"/>
      <c r="K693" s="53"/>
      <c r="L693" s="53"/>
      <c r="M693" s="53"/>
      <c r="N693" s="54"/>
      <c r="O693" s="54"/>
      <c r="P693" s="5"/>
      <c r="Q693" s="5"/>
      <c r="R693" s="5"/>
      <c r="S693" s="53"/>
      <c r="T693" s="53"/>
      <c r="U693" s="5"/>
      <c r="V693" s="5"/>
      <c r="W693" s="5"/>
      <c r="X693" s="5"/>
      <c r="Y693" s="47"/>
    </row>
    <row r="694" spans="1:25" x14ac:dyDescent="0.75">
      <c r="A694" s="52"/>
      <c r="B694" s="6"/>
      <c r="C694" s="8"/>
      <c r="D694" s="52"/>
      <c r="E694" s="6"/>
      <c r="F694" s="6"/>
      <c r="G694" s="6"/>
      <c r="H694" s="53"/>
      <c r="I694" s="53"/>
      <c r="J694" s="53"/>
      <c r="K694" s="53"/>
      <c r="L694" s="53"/>
      <c r="M694" s="53"/>
      <c r="N694" s="54"/>
      <c r="O694" s="54"/>
      <c r="P694" s="5"/>
      <c r="Q694" s="5"/>
      <c r="R694" s="5"/>
      <c r="S694" s="53"/>
      <c r="T694" s="53"/>
      <c r="U694" s="5"/>
      <c r="V694" s="5"/>
      <c r="W694" s="5"/>
      <c r="X694" s="5"/>
      <c r="Y694" s="47"/>
    </row>
    <row r="695" spans="1:25" x14ac:dyDescent="0.75">
      <c r="A695" s="52"/>
      <c r="B695" s="6"/>
      <c r="C695" s="8"/>
      <c r="D695" s="52"/>
      <c r="E695" s="6"/>
      <c r="F695" s="6"/>
      <c r="G695" s="6"/>
      <c r="H695" s="53"/>
      <c r="I695" s="53"/>
      <c r="J695" s="53"/>
      <c r="K695" s="53"/>
      <c r="L695" s="53"/>
      <c r="M695" s="53"/>
      <c r="N695" s="54"/>
      <c r="O695" s="54"/>
      <c r="P695" s="5"/>
      <c r="Q695" s="5"/>
      <c r="R695" s="5"/>
      <c r="S695" s="53"/>
      <c r="T695" s="53"/>
      <c r="U695" s="5"/>
      <c r="V695" s="5"/>
      <c r="W695" s="5"/>
      <c r="X695" s="5"/>
      <c r="Y695" s="47"/>
    </row>
    <row r="696" spans="1:25" x14ac:dyDescent="0.75">
      <c r="A696" s="52"/>
      <c r="B696" s="6"/>
      <c r="C696" s="8"/>
      <c r="D696" s="52"/>
      <c r="E696" s="6"/>
      <c r="F696" s="6"/>
      <c r="G696" s="6"/>
      <c r="H696" s="53"/>
      <c r="I696" s="53"/>
      <c r="J696" s="53"/>
      <c r="K696" s="53"/>
      <c r="L696" s="53"/>
      <c r="M696" s="53"/>
      <c r="N696" s="54"/>
      <c r="O696" s="54"/>
      <c r="P696" s="5"/>
      <c r="Q696" s="5"/>
      <c r="R696" s="5"/>
      <c r="S696" s="53"/>
      <c r="T696" s="53"/>
      <c r="U696" s="5"/>
      <c r="V696" s="5"/>
      <c r="W696" s="5"/>
      <c r="X696" s="5"/>
      <c r="Y696" s="47"/>
    </row>
    <row r="697" spans="1:25" x14ac:dyDescent="0.75">
      <c r="A697" s="52"/>
      <c r="B697" s="6"/>
      <c r="C697" s="8"/>
      <c r="D697" s="52"/>
      <c r="E697" s="6"/>
      <c r="F697" s="6"/>
      <c r="G697" s="6"/>
      <c r="H697" s="53"/>
      <c r="I697" s="53"/>
      <c r="J697" s="53"/>
      <c r="K697" s="53"/>
      <c r="L697" s="53"/>
      <c r="M697" s="53"/>
      <c r="N697" s="54"/>
      <c r="O697" s="54"/>
      <c r="P697" s="5"/>
      <c r="Q697" s="5"/>
      <c r="R697" s="5"/>
      <c r="S697" s="53"/>
      <c r="T697" s="53"/>
      <c r="U697" s="5"/>
      <c r="V697" s="5"/>
      <c r="W697" s="5"/>
      <c r="X697" s="5"/>
      <c r="Y697" s="47"/>
    </row>
    <row r="698" spans="1:25" x14ac:dyDescent="0.75">
      <c r="A698" s="52"/>
      <c r="B698" s="6"/>
      <c r="C698" s="8"/>
      <c r="D698" s="52"/>
      <c r="E698" s="6"/>
      <c r="F698" s="6"/>
      <c r="G698" s="6"/>
      <c r="H698" s="53"/>
      <c r="I698" s="53"/>
      <c r="J698" s="53"/>
      <c r="K698" s="53"/>
      <c r="L698" s="53"/>
      <c r="M698" s="53"/>
      <c r="N698" s="54"/>
      <c r="O698" s="54"/>
      <c r="P698" s="5"/>
      <c r="Q698" s="5"/>
      <c r="R698" s="5"/>
      <c r="S698" s="53"/>
      <c r="T698" s="53"/>
      <c r="U698" s="5"/>
      <c r="V698" s="5"/>
      <c r="W698" s="5"/>
      <c r="X698" s="5"/>
      <c r="Y698" s="47"/>
    </row>
    <row r="699" spans="1:25" x14ac:dyDescent="0.75">
      <c r="A699" s="52"/>
      <c r="B699" s="6"/>
      <c r="C699" s="8"/>
      <c r="D699" s="52"/>
      <c r="E699" s="6"/>
      <c r="F699" s="6"/>
      <c r="G699" s="6"/>
      <c r="H699" s="53"/>
      <c r="I699" s="53"/>
      <c r="J699" s="53"/>
      <c r="K699" s="53"/>
      <c r="L699" s="53"/>
      <c r="M699" s="53"/>
      <c r="N699" s="54"/>
      <c r="O699" s="54"/>
      <c r="P699" s="5"/>
      <c r="Q699" s="5"/>
      <c r="R699" s="5"/>
      <c r="S699" s="53"/>
      <c r="T699" s="53"/>
      <c r="U699" s="5"/>
      <c r="V699" s="5"/>
      <c r="W699" s="5"/>
      <c r="X699" s="5"/>
      <c r="Y699" s="47"/>
    </row>
    <row r="700" spans="1:25" x14ac:dyDescent="0.75">
      <c r="A700" s="52"/>
      <c r="B700" s="6"/>
      <c r="C700" s="8"/>
      <c r="D700" s="52"/>
      <c r="E700" s="6"/>
      <c r="F700" s="6"/>
      <c r="G700" s="6"/>
      <c r="H700" s="53"/>
      <c r="I700" s="53"/>
      <c r="J700" s="53"/>
      <c r="K700" s="53"/>
      <c r="L700" s="53"/>
      <c r="M700" s="53"/>
      <c r="N700" s="54"/>
      <c r="O700" s="54"/>
      <c r="P700" s="5"/>
      <c r="Q700" s="5"/>
      <c r="R700" s="5"/>
      <c r="S700" s="53"/>
      <c r="T700" s="53"/>
      <c r="U700" s="5"/>
      <c r="V700" s="5"/>
      <c r="W700" s="5"/>
      <c r="X700" s="5"/>
      <c r="Y700" s="47"/>
    </row>
    <row r="701" spans="1:25" x14ac:dyDescent="0.75">
      <c r="A701" s="52"/>
      <c r="B701" s="6"/>
      <c r="C701" s="8"/>
      <c r="D701" s="52"/>
      <c r="E701" s="6"/>
      <c r="F701" s="6"/>
      <c r="G701" s="6"/>
      <c r="H701" s="53"/>
      <c r="I701" s="53"/>
      <c r="J701" s="53"/>
      <c r="K701" s="53"/>
      <c r="L701" s="53"/>
      <c r="M701" s="53"/>
      <c r="N701" s="54"/>
      <c r="O701" s="54"/>
      <c r="P701" s="5"/>
      <c r="Q701" s="5"/>
      <c r="R701" s="5"/>
      <c r="S701" s="53"/>
      <c r="T701" s="53"/>
      <c r="U701" s="5"/>
      <c r="V701" s="5"/>
      <c r="W701" s="5"/>
      <c r="X701" s="5"/>
      <c r="Y701" s="47"/>
    </row>
    <row r="702" spans="1:25" x14ac:dyDescent="0.75">
      <c r="A702" s="52"/>
      <c r="B702" s="6"/>
      <c r="C702" s="8"/>
      <c r="D702" s="52"/>
      <c r="E702" s="6"/>
      <c r="F702" s="6"/>
      <c r="G702" s="6"/>
      <c r="H702" s="53"/>
      <c r="I702" s="53"/>
      <c r="J702" s="53"/>
      <c r="K702" s="53"/>
      <c r="L702" s="53"/>
      <c r="M702" s="53"/>
      <c r="N702" s="54"/>
      <c r="O702" s="54"/>
      <c r="P702" s="5"/>
      <c r="Q702" s="5"/>
      <c r="R702" s="5"/>
      <c r="S702" s="53"/>
      <c r="T702" s="53"/>
      <c r="U702" s="5"/>
      <c r="V702" s="5"/>
      <c r="W702" s="5"/>
      <c r="X702" s="5"/>
      <c r="Y702" s="47"/>
    </row>
    <row r="703" spans="1:25" x14ac:dyDescent="0.75">
      <c r="A703" s="52"/>
      <c r="B703" s="6"/>
      <c r="C703" s="8"/>
      <c r="D703" s="52"/>
      <c r="E703" s="6"/>
      <c r="F703" s="6"/>
      <c r="G703" s="6"/>
      <c r="H703" s="53"/>
      <c r="I703" s="53"/>
      <c r="J703" s="53"/>
      <c r="K703" s="53"/>
      <c r="L703" s="53"/>
      <c r="M703" s="53"/>
      <c r="N703" s="54"/>
      <c r="O703" s="54"/>
      <c r="P703" s="53"/>
      <c r="Q703" s="5"/>
      <c r="R703" s="5"/>
      <c r="S703" s="53"/>
      <c r="T703" s="53"/>
      <c r="U703" s="5"/>
      <c r="V703" s="5"/>
      <c r="W703" s="5"/>
      <c r="X703" s="5"/>
      <c r="Y703" s="47"/>
    </row>
    <row r="704" spans="1:25" x14ac:dyDescent="0.75">
      <c r="A704" s="52"/>
      <c r="B704" s="6"/>
      <c r="C704" s="8"/>
      <c r="D704" s="52"/>
      <c r="E704" s="6"/>
      <c r="F704" s="6"/>
      <c r="G704" s="6"/>
      <c r="H704" s="53"/>
      <c r="I704" s="53"/>
      <c r="J704" s="53"/>
      <c r="K704" s="53"/>
      <c r="L704" s="53"/>
      <c r="M704" s="53"/>
      <c r="N704" s="54"/>
      <c r="O704" s="54"/>
      <c r="P704" s="5"/>
      <c r="Q704" s="5"/>
      <c r="R704" s="5"/>
      <c r="S704" s="53"/>
      <c r="T704" s="53"/>
      <c r="U704" s="5"/>
      <c r="V704" s="5"/>
      <c r="W704" s="5"/>
      <c r="X704" s="5"/>
      <c r="Y704" s="47"/>
    </row>
    <row r="705" spans="1:25" x14ac:dyDescent="0.75">
      <c r="A705" s="52"/>
      <c r="B705" s="6"/>
      <c r="C705" s="8"/>
      <c r="D705" s="52"/>
      <c r="E705" s="6"/>
      <c r="F705" s="6"/>
      <c r="G705" s="6"/>
      <c r="H705" s="53"/>
      <c r="I705" s="53"/>
      <c r="J705" s="53"/>
      <c r="K705" s="53"/>
      <c r="L705" s="53"/>
      <c r="M705" s="53"/>
      <c r="N705" s="54"/>
      <c r="O705" s="54"/>
      <c r="P705" s="5"/>
      <c r="Q705" s="5"/>
      <c r="R705" s="5"/>
      <c r="S705" s="53"/>
      <c r="T705" s="53"/>
      <c r="U705" s="5"/>
      <c r="V705" s="5"/>
      <c r="W705" s="5"/>
      <c r="X705" s="5"/>
      <c r="Y705" s="47"/>
    </row>
    <row r="706" spans="1:25" x14ac:dyDescent="0.75">
      <c r="A706" s="52"/>
      <c r="B706" s="6"/>
      <c r="C706" s="8"/>
      <c r="D706" s="52"/>
      <c r="E706" s="6"/>
      <c r="F706" s="6"/>
      <c r="G706" s="6"/>
      <c r="H706" s="53"/>
      <c r="I706" s="53"/>
      <c r="J706" s="53"/>
      <c r="K706" s="53"/>
      <c r="L706" s="53"/>
      <c r="M706" s="53"/>
      <c r="N706" s="54"/>
      <c r="O706" s="54"/>
      <c r="P706" s="5"/>
      <c r="Q706" s="5"/>
      <c r="R706" s="5"/>
      <c r="S706" s="53"/>
      <c r="T706" s="53"/>
      <c r="U706" s="5"/>
      <c r="V706" s="5"/>
      <c r="W706" s="5"/>
      <c r="X706" s="5"/>
      <c r="Y706" s="47"/>
    </row>
    <row r="707" spans="1:25" x14ac:dyDescent="0.75">
      <c r="A707" s="52"/>
      <c r="B707" s="6"/>
      <c r="C707" s="8"/>
      <c r="D707" s="52"/>
      <c r="E707" s="6"/>
      <c r="F707" s="6"/>
      <c r="G707" s="6"/>
      <c r="H707" s="53"/>
      <c r="I707" s="53"/>
      <c r="J707" s="53"/>
      <c r="K707" s="53"/>
      <c r="L707" s="53"/>
      <c r="M707" s="53"/>
      <c r="N707" s="54"/>
      <c r="O707" s="54"/>
      <c r="P707" s="5"/>
      <c r="Q707" s="5"/>
      <c r="R707" s="5"/>
      <c r="S707" s="53"/>
      <c r="T707" s="53"/>
      <c r="U707" s="5"/>
      <c r="V707" s="5"/>
      <c r="W707" s="5"/>
      <c r="X707" s="5"/>
      <c r="Y707" s="47"/>
    </row>
    <row r="708" spans="1:25" x14ac:dyDescent="0.75">
      <c r="A708" s="52"/>
      <c r="B708" s="6"/>
      <c r="C708" s="8"/>
      <c r="D708" s="52"/>
      <c r="E708" s="6"/>
      <c r="F708" s="6"/>
      <c r="G708" s="6"/>
      <c r="H708" s="53"/>
      <c r="I708" s="53"/>
      <c r="J708" s="53"/>
      <c r="K708" s="53"/>
      <c r="L708" s="53"/>
      <c r="M708" s="53"/>
      <c r="N708" s="54"/>
      <c r="O708" s="54"/>
      <c r="P708" s="5"/>
      <c r="Q708" s="5"/>
      <c r="R708" s="5"/>
      <c r="S708" s="53"/>
      <c r="T708" s="53"/>
      <c r="U708" s="5"/>
      <c r="V708" s="5"/>
      <c r="W708" s="5"/>
      <c r="X708" s="5"/>
      <c r="Y708" s="47"/>
    </row>
    <row r="709" spans="1:25" x14ac:dyDescent="0.75">
      <c r="A709" s="52"/>
      <c r="B709" s="6"/>
      <c r="C709" s="8"/>
      <c r="D709" s="52"/>
      <c r="E709" s="6"/>
      <c r="F709" s="6"/>
      <c r="G709" s="6"/>
      <c r="H709" s="53"/>
      <c r="I709" s="53"/>
      <c r="J709" s="53"/>
      <c r="K709" s="53"/>
      <c r="L709" s="53"/>
      <c r="M709" s="53"/>
      <c r="N709" s="54"/>
      <c r="O709" s="54"/>
      <c r="P709" s="5"/>
      <c r="Q709" s="5"/>
      <c r="R709" s="5"/>
      <c r="S709" s="53"/>
      <c r="T709" s="53"/>
      <c r="U709" s="5"/>
      <c r="V709" s="5"/>
      <c r="W709" s="5"/>
      <c r="X709" s="5"/>
      <c r="Y709" s="47"/>
    </row>
    <row r="710" spans="1:25" x14ac:dyDescent="0.75">
      <c r="A710" s="52"/>
      <c r="B710" s="6"/>
      <c r="C710" s="8"/>
      <c r="D710" s="52"/>
      <c r="E710" s="6"/>
      <c r="F710" s="6"/>
      <c r="G710" s="6"/>
      <c r="H710" s="53"/>
      <c r="I710" s="53"/>
      <c r="J710" s="53"/>
      <c r="K710" s="53"/>
      <c r="L710" s="53"/>
      <c r="M710" s="53"/>
      <c r="N710" s="54"/>
      <c r="O710" s="54"/>
      <c r="P710" s="5"/>
      <c r="Q710" s="5"/>
      <c r="R710" s="5"/>
      <c r="S710" s="53"/>
      <c r="T710" s="53"/>
      <c r="U710" s="5"/>
      <c r="V710" s="5"/>
      <c r="W710" s="5"/>
      <c r="X710" s="5"/>
      <c r="Y710" s="47"/>
    </row>
    <row r="711" spans="1:25" x14ac:dyDescent="0.75">
      <c r="A711" s="52"/>
      <c r="B711" s="6"/>
      <c r="C711" s="8"/>
      <c r="D711" s="52"/>
      <c r="E711" s="6"/>
      <c r="F711" s="6"/>
      <c r="G711" s="6"/>
      <c r="H711" s="53"/>
      <c r="I711" s="53"/>
      <c r="J711" s="53"/>
      <c r="K711" s="53"/>
      <c r="L711" s="53"/>
      <c r="M711" s="53"/>
      <c r="N711" s="54"/>
      <c r="O711" s="54"/>
      <c r="P711" s="5"/>
      <c r="Q711" s="5"/>
      <c r="R711" s="5"/>
      <c r="S711" s="53"/>
      <c r="T711" s="53"/>
      <c r="U711" s="5"/>
      <c r="V711" s="5"/>
      <c r="W711" s="5"/>
      <c r="X711" s="5"/>
      <c r="Y711" s="47"/>
    </row>
    <row r="712" spans="1:25" x14ac:dyDescent="0.75">
      <c r="A712" s="52"/>
      <c r="B712" s="6"/>
      <c r="C712" s="8"/>
      <c r="D712" s="52"/>
      <c r="E712" s="6"/>
      <c r="F712" s="6"/>
      <c r="G712" s="6"/>
      <c r="H712" s="53"/>
      <c r="I712" s="53"/>
      <c r="J712" s="53"/>
      <c r="K712" s="53"/>
      <c r="L712" s="53"/>
      <c r="M712" s="53"/>
      <c r="N712" s="54"/>
      <c r="O712" s="54"/>
      <c r="P712" s="5"/>
      <c r="Q712" s="5"/>
      <c r="R712" s="5"/>
      <c r="S712" s="53"/>
      <c r="T712" s="53"/>
      <c r="U712" s="5"/>
      <c r="V712" s="5"/>
      <c r="W712" s="5"/>
      <c r="X712" s="5"/>
      <c r="Y712" s="47"/>
    </row>
    <row r="713" spans="1:25" x14ac:dyDescent="0.75">
      <c r="A713" s="52"/>
      <c r="B713" s="6"/>
      <c r="C713" s="8"/>
      <c r="D713" s="52"/>
      <c r="E713" s="6"/>
      <c r="F713" s="6"/>
      <c r="G713" s="6"/>
      <c r="H713" s="53"/>
      <c r="I713" s="53"/>
      <c r="J713" s="53"/>
      <c r="K713" s="53"/>
      <c r="L713" s="53"/>
      <c r="M713" s="53"/>
      <c r="N713" s="54"/>
      <c r="O713" s="54"/>
      <c r="P713" s="5"/>
      <c r="Q713" s="5"/>
      <c r="R713" s="5"/>
      <c r="S713" s="53"/>
      <c r="T713" s="53"/>
      <c r="U713" s="5"/>
      <c r="V713" s="5"/>
      <c r="W713" s="5"/>
      <c r="X713" s="5"/>
      <c r="Y713" s="47"/>
    </row>
    <row r="714" spans="1:25" x14ac:dyDescent="0.75">
      <c r="A714" s="52"/>
      <c r="B714" s="6"/>
      <c r="C714" s="8"/>
      <c r="D714" s="52"/>
      <c r="E714" s="6"/>
      <c r="F714" s="6"/>
      <c r="G714" s="6"/>
      <c r="H714" s="53"/>
      <c r="I714" s="53"/>
      <c r="J714" s="53"/>
      <c r="K714" s="53"/>
      <c r="L714" s="53"/>
      <c r="M714" s="53"/>
      <c r="N714" s="54"/>
      <c r="O714" s="54"/>
      <c r="P714" s="5"/>
      <c r="Q714" s="5"/>
      <c r="R714" s="5"/>
      <c r="S714" s="53"/>
      <c r="T714" s="53"/>
      <c r="U714" s="5"/>
      <c r="V714" s="5"/>
      <c r="W714" s="5"/>
      <c r="X714" s="5"/>
      <c r="Y714" s="47"/>
    </row>
    <row r="715" spans="1:25" x14ac:dyDescent="0.75">
      <c r="A715" s="52"/>
      <c r="B715" s="6"/>
      <c r="C715" s="8"/>
      <c r="D715" s="52"/>
      <c r="E715" s="6"/>
      <c r="F715" s="6"/>
      <c r="G715" s="6"/>
      <c r="H715" s="53"/>
      <c r="I715" s="53"/>
      <c r="J715" s="53"/>
      <c r="K715" s="53"/>
      <c r="L715" s="53"/>
      <c r="M715" s="53"/>
      <c r="N715" s="54"/>
      <c r="O715" s="54"/>
      <c r="P715" s="5"/>
      <c r="Q715" s="5"/>
      <c r="R715" s="5"/>
      <c r="S715" s="53"/>
      <c r="T715" s="53"/>
      <c r="U715" s="5"/>
      <c r="V715" s="5"/>
      <c r="W715" s="5"/>
      <c r="X715" s="5"/>
      <c r="Y715" s="47"/>
    </row>
    <row r="716" spans="1:25" x14ac:dyDescent="0.75">
      <c r="A716" s="52"/>
      <c r="B716" s="6"/>
      <c r="C716" s="8"/>
      <c r="D716" s="52"/>
      <c r="E716" s="6"/>
      <c r="F716" s="6"/>
      <c r="G716" s="6"/>
      <c r="H716" s="53"/>
      <c r="I716" s="53"/>
      <c r="J716" s="53"/>
      <c r="K716" s="53"/>
      <c r="L716" s="53"/>
      <c r="M716" s="53"/>
      <c r="N716" s="54"/>
      <c r="O716" s="54"/>
      <c r="P716" s="5"/>
      <c r="Q716" s="5"/>
      <c r="R716" s="5"/>
      <c r="S716" s="53"/>
      <c r="T716" s="53"/>
      <c r="U716" s="5"/>
      <c r="V716" s="5"/>
      <c r="W716" s="5"/>
      <c r="X716" s="5"/>
      <c r="Y716" s="47"/>
    </row>
    <row r="717" spans="1:25" x14ac:dyDescent="0.75">
      <c r="A717" s="52"/>
      <c r="B717" s="6"/>
      <c r="C717" s="8"/>
      <c r="D717" s="52"/>
      <c r="E717" s="6"/>
      <c r="F717" s="6"/>
      <c r="G717" s="6"/>
      <c r="H717" s="53"/>
      <c r="I717" s="53"/>
      <c r="J717" s="53"/>
      <c r="K717" s="53"/>
      <c r="L717" s="53"/>
      <c r="M717" s="53"/>
      <c r="N717" s="54"/>
      <c r="O717" s="54"/>
      <c r="P717" s="5"/>
      <c r="Q717" s="5"/>
      <c r="R717" s="5"/>
      <c r="S717" s="53"/>
      <c r="T717" s="53"/>
      <c r="U717" s="5"/>
      <c r="V717" s="5"/>
      <c r="W717" s="5"/>
      <c r="X717" s="5"/>
      <c r="Y717" s="47"/>
    </row>
    <row r="718" spans="1:25" x14ac:dyDescent="0.75">
      <c r="A718" s="52"/>
      <c r="B718" s="6"/>
      <c r="C718" s="8"/>
      <c r="D718" s="52"/>
      <c r="E718" s="6"/>
      <c r="F718" s="6"/>
      <c r="G718" s="6"/>
      <c r="H718" s="53"/>
      <c r="I718" s="53"/>
      <c r="J718" s="53"/>
      <c r="K718" s="53"/>
      <c r="L718" s="53"/>
      <c r="M718" s="53"/>
      <c r="N718" s="54"/>
      <c r="O718" s="54"/>
      <c r="P718" s="5"/>
      <c r="Q718" s="5"/>
      <c r="R718" s="5"/>
      <c r="S718" s="53"/>
      <c r="T718" s="53"/>
      <c r="U718" s="5"/>
      <c r="V718" s="5"/>
      <c r="W718" s="5"/>
      <c r="X718" s="5"/>
      <c r="Y718" s="47"/>
    </row>
    <row r="719" spans="1:25" x14ac:dyDescent="0.75">
      <c r="A719" s="52"/>
      <c r="B719" s="6"/>
      <c r="C719" s="8"/>
      <c r="D719" s="52"/>
      <c r="E719" s="6"/>
      <c r="F719" s="6"/>
      <c r="G719" s="6"/>
      <c r="H719" s="53"/>
      <c r="I719" s="53"/>
      <c r="J719" s="53"/>
      <c r="K719" s="53"/>
      <c r="L719" s="53"/>
      <c r="M719" s="53"/>
      <c r="N719" s="54"/>
      <c r="O719" s="54"/>
      <c r="P719" s="5"/>
      <c r="Q719" s="5"/>
      <c r="R719" s="5"/>
      <c r="S719" s="53"/>
      <c r="T719" s="53"/>
      <c r="U719" s="5"/>
      <c r="V719" s="5"/>
      <c r="W719" s="5"/>
      <c r="X719" s="5"/>
      <c r="Y719" s="47"/>
    </row>
    <row r="720" spans="1:25" x14ac:dyDescent="0.75">
      <c r="A720" s="52"/>
      <c r="B720" s="6"/>
      <c r="C720" s="8"/>
      <c r="D720" s="52"/>
      <c r="E720" s="6"/>
      <c r="F720" s="6"/>
      <c r="G720" s="6"/>
      <c r="H720" s="53"/>
      <c r="I720" s="53"/>
      <c r="J720" s="53"/>
      <c r="K720" s="53"/>
      <c r="L720" s="53"/>
      <c r="M720" s="53"/>
      <c r="N720" s="54"/>
      <c r="O720" s="54"/>
      <c r="P720" s="5"/>
      <c r="Q720" s="5"/>
      <c r="R720" s="5"/>
      <c r="S720" s="53"/>
      <c r="T720" s="53"/>
      <c r="U720" s="5"/>
      <c r="V720" s="5"/>
      <c r="W720" s="5"/>
      <c r="X720" s="5"/>
      <c r="Y720" s="47"/>
    </row>
    <row r="721" spans="1:25" x14ac:dyDescent="0.75">
      <c r="A721" s="52"/>
      <c r="B721" s="6"/>
      <c r="C721" s="8"/>
      <c r="D721" s="52"/>
      <c r="E721" s="6"/>
      <c r="F721" s="6"/>
      <c r="G721" s="6"/>
      <c r="H721" s="53"/>
      <c r="I721" s="53"/>
      <c r="J721" s="53"/>
      <c r="K721" s="53"/>
      <c r="L721" s="53"/>
      <c r="M721" s="53"/>
      <c r="N721" s="54"/>
      <c r="O721" s="54"/>
      <c r="P721" s="5"/>
      <c r="Q721" s="5"/>
      <c r="R721" s="5"/>
      <c r="S721" s="53"/>
      <c r="T721" s="53"/>
      <c r="U721" s="5"/>
      <c r="V721" s="5"/>
      <c r="W721" s="5"/>
      <c r="X721" s="5"/>
      <c r="Y721" s="47"/>
    </row>
    <row r="722" spans="1:25" x14ac:dyDescent="0.75">
      <c r="A722" s="52"/>
      <c r="B722" s="6"/>
      <c r="C722" s="8"/>
      <c r="D722" s="52"/>
      <c r="E722" s="6"/>
      <c r="F722" s="6"/>
      <c r="G722" s="6"/>
      <c r="H722" s="53"/>
      <c r="I722" s="53"/>
      <c r="J722" s="53"/>
      <c r="K722" s="53"/>
      <c r="L722" s="53"/>
      <c r="M722" s="53"/>
      <c r="N722" s="54"/>
      <c r="O722" s="54"/>
      <c r="P722" s="5"/>
      <c r="Q722" s="5"/>
      <c r="R722" s="5"/>
      <c r="S722" s="53"/>
      <c r="T722" s="53"/>
      <c r="U722" s="5"/>
      <c r="V722" s="5"/>
      <c r="W722" s="5"/>
      <c r="X722" s="5"/>
      <c r="Y722" s="47"/>
    </row>
    <row r="723" spans="1:25" x14ac:dyDescent="0.75">
      <c r="A723" s="52"/>
      <c r="B723" s="6"/>
      <c r="C723" s="8"/>
      <c r="D723" s="52"/>
      <c r="E723" s="6"/>
      <c r="F723" s="6"/>
      <c r="G723" s="6"/>
      <c r="H723" s="53"/>
      <c r="I723" s="53"/>
      <c r="J723" s="53"/>
      <c r="K723" s="53"/>
      <c r="L723" s="53"/>
      <c r="M723" s="53"/>
      <c r="N723" s="54"/>
      <c r="O723" s="54"/>
      <c r="P723" s="5"/>
      <c r="Q723" s="5"/>
      <c r="R723" s="5"/>
      <c r="S723" s="53"/>
      <c r="T723" s="53"/>
      <c r="U723" s="5"/>
      <c r="V723" s="5"/>
      <c r="W723" s="5"/>
      <c r="X723" s="5"/>
      <c r="Y723" s="47"/>
    </row>
    <row r="724" spans="1:25" x14ac:dyDescent="0.75">
      <c r="A724" s="52"/>
      <c r="B724" s="6"/>
      <c r="C724" s="8"/>
      <c r="D724" s="52"/>
      <c r="E724" s="6"/>
      <c r="F724" s="6"/>
      <c r="G724" s="6"/>
      <c r="H724" s="53"/>
      <c r="I724" s="53"/>
      <c r="J724" s="53"/>
      <c r="K724" s="53"/>
      <c r="L724" s="53"/>
      <c r="M724" s="53"/>
      <c r="N724" s="54"/>
      <c r="O724" s="54"/>
      <c r="P724" s="5"/>
      <c r="Q724" s="5"/>
      <c r="R724" s="5"/>
      <c r="S724" s="53"/>
      <c r="T724" s="53"/>
      <c r="U724" s="5"/>
      <c r="V724" s="5"/>
      <c r="W724" s="5"/>
      <c r="X724" s="5"/>
      <c r="Y724" s="47"/>
    </row>
    <row r="725" spans="1:25" x14ac:dyDescent="0.75">
      <c r="A725" s="52"/>
      <c r="B725" s="6"/>
      <c r="C725" s="8"/>
      <c r="D725" s="52"/>
      <c r="E725" s="6"/>
      <c r="F725" s="6"/>
      <c r="G725" s="6"/>
      <c r="H725" s="53"/>
      <c r="I725" s="53"/>
      <c r="J725" s="53"/>
      <c r="K725" s="53"/>
      <c r="L725" s="53"/>
      <c r="M725" s="53"/>
      <c r="N725" s="54"/>
      <c r="O725" s="54"/>
      <c r="P725" s="5"/>
      <c r="Q725" s="5"/>
      <c r="R725" s="5"/>
      <c r="S725" s="53"/>
      <c r="T725" s="53"/>
      <c r="U725" s="5"/>
      <c r="V725" s="5"/>
      <c r="W725" s="5"/>
      <c r="X725" s="5"/>
      <c r="Y725" s="47"/>
    </row>
    <row r="726" spans="1:25" x14ac:dyDescent="0.75">
      <c r="A726" s="52"/>
      <c r="B726" s="6"/>
      <c r="C726" s="8"/>
      <c r="D726" s="52"/>
      <c r="E726" s="6"/>
      <c r="F726" s="6"/>
      <c r="G726" s="6"/>
      <c r="H726" s="53"/>
      <c r="I726" s="53"/>
      <c r="J726" s="53"/>
      <c r="K726" s="53"/>
      <c r="L726" s="53"/>
      <c r="M726" s="53"/>
      <c r="N726" s="54"/>
      <c r="O726" s="54"/>
      <c r="P726" s="5"/>
      <c r="Q726" s="5"/>
      <c r="R726" s="5"/>
      <c r="S726" s="53"/>
      <c r="T726" s="53"/>
      <c r="U726" s="5"/>
      <c r="V726" s="5"/>
      <c r="W726" s="5"/>
      <c r="X726" s="5"/>
      <c r="Y726" s="47"/>
    </row>
    <row r="727" spans="1:25" x14ac:dyDescent="0.75">
      <c r="A727" s="52"/>
      <c r="B727" s="6"/>
      <c r="C727" s="8"/>
      <c r="D727" s="52"/>
      <c r="E727" s="6"/>
      <c r="F727" s="6"/>
      <c r="G727" s="6"/>
      <c r="H727" s="53"/>
      <c r="I727" s="53"/>
      <c r="J727" s="53"/>
      <c r="K727" s="53"/>
      <c r="L727" s="53"/>
      <c r="M727" s="53"/>
      <c r="N727" s="54"/>
      <c r="O727" s="54"/>
      <c r="P727" s="5"/>
      <c r="Q727" s="5"/>
      <c r="R727" s="5"/>
      <c r="S727" s="53"/>
      <c r="T727" s="53"/>
      <c r="U727" s="5"/>
      <c r="V727" s="5"/>
      <c r="W727" s="5"/>
      <c r="X727" s="5"/>
      <c r="Y727" s="47"/>
    </row>
    <row r="728" spans="1:25" x14ac:dyDescent="0.75">
      <c r="A728" s="52"/>
      <c r="B728" s="6"/>
      <c r="C728" s="8"/>
      <c r="D728" s="52"/>
      <c r="E728" s="6"/>
      <c r="F728" s="6"/>
      <c r="G728" s="6"/>
      <c r="H728" s="53"/>
      <c r="I728" s="53"/>
      <c r="J728" s="53"/>
      <c r="K728" s="53"/>
      <c r="L728" s="53"/>
      <c r="M728" s="53"/>
      <c r="N728" s="54"/>
      <c r="O728" s="54"/>
      <c r="P728" s="5"/>
      <c r="Q728" s="5"/>
      <c r="R728" s="5"/>
      <c r="S728" s="53"/>
      <c r="T728" s="53"/>
      <c r="U728" s="5"/>
      <c r="V728" s="5"/>
      <c r="W728" s="5"/>
      <c r="X728" s="5"/>
      <c r="Y728" s="47"/>
    </row>
    <row r="729" spans="1:25" x14ac:dyDescent="0.75">
      <c r="A729" s="52"/>
      <c r="B729" s="6"/>
      <c r="C729" s="8"/>
      <c r="D729" s="52"/>
      <c r="E729" s="6"/>
      <c r="F729" s="6"/>
      <c r="G729" s="6"/>
      <c r="H729" s="53"/>
      <c r="I729" s="53"/>
      <c r="J729" s="53"/>
      <c r="K729" s="53"/>
      <c r="L729" s="53"/>
      <c r="M729" s="53"/>
      <c r="N729" s="54"/>
      <c r="O729" s="54"/>
      <c r="P729" s="5"/>
      <c r="Q729" s="5"/>
      <c r="R729" s="5"/>
      <c r="S729" s="53"/>
      <c r="T729" s="53"/>
      <c r="U729" s="5"/>
      <c r="V729" s="5"/>
      <c r="W729" s="5"/>
      <c r="X729" s="5"/>
      <c r="Y729" s="47"/>
    </row>
    <row r="730" spans="1:25" x14ac:dyDescent="0.75">
      <c r="A730" s="52"/>
      <c r="B730" s="6"/>
      <c r="C730" s="8"/>
      <c r="D730" s="52"/>
      <c r="E730" s="6"/>
      <c r="F730" s="6"/>
      <c r="G730" s="6"/>
      <c r="H730" s="53"/>
      <c r="I730" s="53"/>
      <c r="J730" s="53"/>
      <c r="K730" s="53"/>
      <c r="L730" s="53"/>
      <c r="M730" s="53"/>
      <c r="N730" s="54"/>
      <c r="O730" s="54"/>
      <c r="P730" s="5"/>
      <c r="Q730" s="5"/>
      <c r="R730" s="5"/>
      <c r="S730" s="53"/>
      <c r="T730" s="53"/>
      <c r="U730" s="5"/>
      <c r="V730" s="5"/>
      <c r="W730" s="5"/>
      <c r="X730" s="5"/>
      <c r="Y730" s="47"/>
    </row>
    <row r="731" spans="1:25" x14ac:dyDescent="0.75">
      <c r="A731" s="52"/>
      <c r="B731" s="6"/>
      <c r="C731" s="8"/>
      <c r="D731" s="52"/>
      <c r="E731" s="6"/>
      <c r="F731" s="6"/>
      <c r="G731" s="6"/>
      <c r="H731" s="53"/>
      <c r="I731" s="53"/>
      <c r="J731" s="53"/>
      <c r="K731" s="53"/>
      <c r="L731" s="53"/>
      <c r="M731" s="53"/>
      <c r="N731" s="54"/>
      <c r="O731" s="54"/>
      <c r="P731" s="5"/>
      <c r="Q731" s="5"/>
      <c r="R731" s="5"/>
      <c r="S731" s="53"/>
      <c r="T731" s="53"/>
      <c r="U731" s="5"/>
      <c r="V731" s="5"/>
      <c r="W731" s="5"/>
      <c r="X731" s="5"/>
      <c r="Y731" s="47"/>
    </row>
    <row r="732" spans="1:25" x14ac:dyDescent="0.75">
      <c r="A732" s="52"/>
      <c r="B732" s="6"/>
      <c r="C732" s="8"/>
      <c r="D732" s="52"/>
      <c r="E732" s="6"/>
      <c r="F732" s="6"/>
      <c r="G732" s="6"/>
      <c r="H732" s="53"/>
      <c r="I732" s="53"/>
      <c r="J732" s="53"/>
      <c r="K732" s="53"/>
      <c r="L732" s="53"/>
      <c r="M732" s="53"/>
      <c r="N732" s="54"/>
      <c r="O732" s="54"/>
      <c r="P732" s="5"/>
      <c r="Q732" s="5"/>
      <c r="R732" s="5"/>
      <c r="S732" s="53"/>
      <c r="T732" s="53"/>
      <c r="U732" s="5"/>
      <c r="V732" s="5"/>
      <c r="W732" s="5"/>
      <c r="X732" s="5"/>
      <c r="Y732" s="47"/>
    </row>
    <row r="733" spans="1:25" x14ac:dyDescent="0.75">
      <c r="A733" s="52"/>
      <c r="B733" s="6"/>
      <c r="C733" s="8"/>
      <c r="D733" s="52"/>
      <c r="E733" s="6"/>
      <c r="F733" s="6"/>
      <c r="G733" s="6"/>
      <c r="H733" s="53"/>
      <c r="I733" s="53"/>
      <c r="J733" s="53"/>
      <c r="K733" s="53"/>
      <c r="L733" s="53"/>
      <c r="M733" s="53"/>
      <c r="N733" s="54"/>
      <c r="O733" s="54"/>
      <c r="P733" s="5"/>
      <c r="Q733" s="5"/>
      <c r="R733" s="5"/>
      <c r="S733" s="53"/>
      <c r="T733" s="53"/>
      <c r="U733" s="5"/>
      <c r="V733" s="5"/>
      <c r="W733" s="5"/>
      <c r="X733" s="5"/>
      <c r="Y733" s="47"/>
    </row>
    <row r="734" spans="1:25" x14ac:dyDescent="0.75">
      <c r="A734" s="52"/>
      <c r="B734" s="6"/>
      <c r="C734" s="8"/>
      <c r="D734" s="52"/>
      <c r="E734" s="6"/>
      <c r="F734" s="6"/>
      <c r="G734" s="6"/>
      <c r="H734" s="53"/>
      <c r="I734" s="53"/>
      <c r="J734" s="53"/>
      <c r="K734" s="53"/>
      <c r="L734" s="53"/>
      <c r="M734" s="53"/>
      <c r="N734" s="54"/>
      <c r="O734" s="54"/>
      <c r="P734" s="5"/>
      <c r="Q734" s="5"/>
      <c r="R734" s="5"/>
      <c r="S734" s="53"/>
      <c r="T734" s="53"/>
      <c r="U734" s="5"/>
      <c r="V734" s="5"/>
      <c r="W734" s="5"/>
      <c r="X734" s="5"/>
      <c r="Y734" s="47"/>
    </row>
    <row r="735" spans="1:25" x14ac:dyDescent="0.75">
      <c r="A735" s="52"/>
      <c r="B735" s="6"/>
      <c r="C735" s="8"/>
      <c r="D735" s="52"/>
      <c r="E735" s="6"/>
      <c r="F735" s="6"/>
      <c r="G735" s="6"/>
      <c r="H735" s="53"/>
      <c r="I735" s="53"/>
      <c r="J735" s="53"/>
      <c r="K735" s="53"/>
      <c r="L735" s="53"/>
      <c r="M735" s="53"/>
      <c r="N735" s="54"/>
      <c r="O735" s="54"/>
      <c r="P735" s="5"/>
      <c r="Q735" s="5"/>
      <c r="R735" s="5"/>
      <c r="S735" s="53"/>
      <c r="T735" s="53"/>
      <c r="U735" s="5"/>
      <c r="V735" s="5"/>
      <c r="W735" s="5"/>
      <c r="X735" s="5"/>
      <c r="Y735" s="47"/>
    </row>
    <row r="736" spans="1:25" x14ac:dyDescent="0.75">
      <c r="A736" s="52"/>
      <c r="B736" s="6"/>
      <c r="C736" s="8"/>
      <c r="D736" s="52"/>
      <c r="E736" s="6"/>
      <c r="F736" s="6"/>
      <c r="G736" s="6"/>
      <c r="H736" s="53"/>
      <c r="I736" s="53"/>
      <c r="J736" s="53"/>
      <c r="K736" s="53"/>
      <c r="L736" s="53"/>
      <c r="M736" s="53"/>
      <c r="N736" s="54"/>
      <c r="O736" s="54"/>
      <c r="P736" s="5"/>
      <c r="Q736" s="5"/>
      <c r="R736" s="5"/>
      <c r="S736" s="53"/>
      <c r="T736" s="53"/>
      <c r="U736" s="5"/>
      <c r="V736" s="5"/>
      <c r="W736" s="5"/>
      <c r="X736" s="5"/>
      <c r="Y736" s="47"/>
    </row>
    <row r="737" spans="1:25" x14ac:dyDescent="0.75">
      <c r="A737" s="52"/>
      <c r="B737" s="6"/>
      <c r="C737" s="8"/>
      <c r="D737" s="52"/>
      <c r="E737" s="6"/>
      <c r="F737" s="6"/>
      <c r="G737" s="6"/>
      <c r="H737" s="53"/>
      <c r="I737" s="53"/>
      <c r="J737" s="53"/>
      <c r="K737" s="53"/>
      <c r="L737" s="53"/>
      <c r="M737" s="53"/>
      <c r="N737" s="54"/>
      <c r="O737" s="54"/>
      <c r="P737" s="5"/>
      <c r="Q737" s="5"/>
      <c r="R737" s="5"/>
      <c r="S737" s="53"/>
      <c r="T737" s="53"/>
      <c r="U737" s="5"/>
      <c r="V737" s="5"/>
      <c r="W737" s="5"/>
      <c r="X737" s="5"/>
      <c r="Y737" s="47"/>
    </row>
    <row r="738" spans="1:25" x14ac:dyDescent="0.75">
      <c r="A738" s="52"/>
      <c r="B738" s="6"/>
      <c r="C738" s="8"/>
      <c r="D738" s="52"/>
      <c r="E738" s="6"/>
      <c r="F738" s="6"/>
      <c r="G738" s="6"/>
      <c r="H738" s="53"/>
      <c r="I738" s="53"/>
      <c r="J738" s="53"/>
      <c r="K738" s="53"/>
      <c r="L738" s="53"/>
      <c r="M738" s="53"/>
      <c r="N738" s="54"/>
      <c r="O738" s="54"/>
      <c r="P738" s="5"/>
      <c r="Q738" s="5"/>
      <c r="R738" s="5"/>
      <c r="S738" s="53"/>
      <c r="T738" s="53"/>
      <c r="U738" s="5"/>
      <c r="V738" s="5"/>
      <c r="W738" s="5"/>
      <c r="X738" s="5"/>
      <c r="Y738" s="47"/>
    </row>
    <row r="739" spans="1:25" x14ac:dyDescent="0.75">
      <c r="A739" s="52"/>
      <c r="B739" s="6"/>
      <c r="C739" s="8"/>
      <c r="D739" s="52"/>
      <c r="E739" s="6"/>
      <c r="F739" s="6"/>
      <c r="G739" s="6"/>
      <c r="H739" s="53"/>
      <c r="I739" s="53"/>
      <c r="J739" s="53"/>
      <c r="K739" s="53"/>
      <c r="L739" s="53"/>
      <c r="M739" s="53"/>
      <c r="N739" s="54"/>
      <c r="O739" s="54"/>
      <c r="P739" s="5"/>
      <c r="Q739" s="5"/>
      <c r="R739" s="5"/>
      <c r="S739" s="53"/>
      <c r="T739" s="53"/>
      <c r="U739" s="5"/>
      <c r="V739" s="5"/>
      <c r="W739" s="5"/>
      <c r="X739" s="5"/>
      <c r="Y739" s="47"/>
    </row>
    <row r="740" spans="1:25" x14ac:dyDescent="0.75">
      <c r="A740" s="52"/>
      <c r="B740" s="6"/>
      <c r="C740" s="8"/>
      <c r="D740" s="52"/>
      <c r="E740" s="6"/>
      <c r="F740" s="6"/>
      <c r="G740" s="6"/>
      <c r="H740" s="53"/>
      <c r="I740" s="53"/>
      <c r="J740" s="53"/>
      <c r="K740" s="53"/>
      <c r="L740" s="53"/>
      <c r="M740" s="53"/>
      <c r="N740" s="54"/>
      <c r="O740" s="54"/>
      <c r="P740" s="5"/>
      <c r="Q740" s="5"/>
      <c r="R740" s="5"/>
      <c r="S740" s="53"/>
      <c r="T740" s="53"/>
      <c r="U740" s="5"/>
      <c r="V740" s="5"/>
      <c r="W740" s="5"/>
      <c r="X740" s="5"/>
      <c r="Y740" s="47"/>
    </row>
    <row r="741" spans="1:25" x14ac:dyDescent="0.75">
      <c r="A741" s="52"/>
      <c r="B741" s="6"/>
      <c r="C741" s="8"/>
      <c r="D741" s="52"/>
      <c r="E741" s="6"/>
      <c r="F741" s="6"/>
      <c r="G741" s="6"/>
      <c r="H741" s="53"/>
      <c r="I741" s="53"/>
      <c r="J741" s="53"/>
      <c r="K741" s="53"/>
      <c r="L741" s="53"/>
      <c r="M741" s="53"/>
      <c r="N741" s="54"/>
      <c r="O741" s="54"/>
      <c r="P741" s="5"/>
      <c r="Q741" s="5"/>
      <c r="R741" s="5"/>
      <c r="S741" s="53"/>
      <c r="T741" s="53"/>
      <c r="U741" s="5"/>
      <c r="V741" s="5"/>
      <c r="W741" s="5"/>
      <c r="X741" s="5"/>
      <c r="Y741" s="47"/>
    </row>
    <row r="742" spans="1:25" x14ac:dyDescent="0.75">
      <c r="A742" s="52"/>
      <c r="B742" s="6"/>
      <c r="C742" s="8"/>
      <c r="D742" s="52"/>
      <c r="E742" s="6"/>
      <c r="F742" s="6"/>
      <c r="G742" s="6"/>
      <c r="H742" s="53"/>
      <c r="I742" s="53"/>
      <c r="J742" s="53"/>
      <c r="K742" s="53"/>
      <c r="L742" s="53"/>
      <c r="M742" s="53"/>
      <c r="N742" s="54"/>
      <c r="O742" s="54"/>
      <c r="P742" s="5"/>
      <c r="Q742" s="5"/>
      <c r="R742" s="5"/>
      <c r="S742" s="53"/>
      <c r="T742" s="53"/>
      <c r="U742" s="5"/>
      <c r="V742" s="5"/>
      <c r="W742" s="5"/>
      <c r="X742" s="5"/>
      <c r="Y742" s="47"/>
    </row>
    <row r="743" spans="1:25" x14ac:dyDescent="0.75">
      <c r="A743" s="52"/>
      <c r="B743" s="6"/>
      <c r="C743" s="8"/>
      <c r="D743" s="52"/>
      <c r="E743" s="6"/>
      <c r="F743" s="6"/>
      <c r="G743" s="6"/>
      <c r="H743" s="53"/>
      <c r="I743" s="53"/>
      <c r="J743" s="53"/>
      <c r="K743" s="53"/>
      <c r="L743" s="53"/>
      <c r="M743" s="53"/>
      <c r="N743" s="54"/>
      <c r="O743" s="54"/>
      <c r="P743" s="5"/>
      <c r="Q743" s="5"/>
      <c r="R743" s="5"/>
      <c r="S743" s="53"/>
      <c r="T743" s="53"/>
      <c r="U743" s="5"/>
      <c r="V743" s="5"/>
      <c r="W743" s="5"/>
      <c r="X743" s="5"/>
      <c r="Y743" s="47"/>
    </row>
    <row r="744" spans="1:25" x14ac:dyDescent="0.75">
      <c r="A744" s="52"/>
      <c r="B744" s="6"/>
      <c r="C744" s="8"/>
      <c r="D744" s="52"/>
      <c r="E744" s="6"/>
      <c r="F744" s="6"/>
      <c r="G744" s="6"/>
      <c r="H744" s="53"/>
      <c r="I744" s="53"/>
      <c r="J744" s="53"/>
      <c r="K744" s="53"/>
      <c r="L744" s="53"/>
      <c r="M744" s="53"/>
      <c r="N744" s="54"/>
      <c r="O744" s="54"/>
      <c r="P744" s="5"/>
      <c r="Q744" s="5"/>
      <c r="R744" s="5"/>
      <c r="S744" s="53"/>
      <c r="T744" s="53"/>
      <c r="U744" s="5"/>
      <c r="V744" s="5"/>
      <c r="W744" s="5"/>
      <c r="X744" s="5"/>
      <c r="Y744" s="47"/>
    </row>
    <row r="745" spans="1:25" x14ac:dyDescent="0.75">
      <c r="A745" s="52"/>
      <c r="B745" s="6"/>
      <c r="C745" s="8"/>
      <c r="D745" s="52"/>
      <c r="E745" s="6"/>
      <c r="F745" s="6"/>
      <c r="G745" s="6"/>
      <c r="H745" s="53"/>
      <c r="I745" s="53"/>
      <c r="J745" s="53"/>
      <c r="K745" s="53"/>
      <c r="L745" s="53"/>
      <c r="M745" s="53"/>
      <c r="N745" s="54"/>
      <c r="O745" s="54"/>
      <c r="P745" s="5"/>
      <c r="Q745" s="5"/>
      <c r="R745" s="5"/>
      <c r="S745" s="53"/>
      <c r="T745" s="53"/>
      <c r="U745" s="5"/>
      <c r="V745" s="5"/>
      <c r="W745" s="5"/>
      <c r="X745" s="5"/>
      <c r="Y745" s="47"/>
    </row>
    <row r="746" spans="1:25" x14ac:dyDescent="0.75">
      <c r="A746" s="52"/>
      <c r="B746" s="6"/>
      <c r="C746" s="8"/>
      <c r="D746" s="52"/>
      <c r="E746" s="6"/>
      <c r="F746" s="6"/>
      <c r="G746" s="6"/>
      <c r="H746" s="53"/>
      <c r="I746" s="53"/>
      <c r="J746" s="53"/>
      <c r="K746" s="53"/>
      <c r="L746" s="53"/>
      <c r="M746" s="53"/>
      <c r="N746" s="54"/>
      <c r="O746" s="54"/>
      <c r="P746" s="5"/>
      <c r="Q746" s="5"/>
      <c r="R746" s="5"/>
      <c r="S746" s="53"/>
      <c r="T746" s="53"/>
      <c r="U746" s="5"/>
      <c r="V746" s="5"/>
      <c r="W746" s="5"/>
      <c r="X746" s="5"/>
      <c r="Y746" s="47"/>
    </row>
    <row r="747" spans="1:25" x14ac:dyDescent="0.75">
      <c r="A747" s="52"/>
      <c r="B747" s="6"/>
      <c r="C747" s="8"/>
      <c r="D747" s="52"/>
      <c r="E747" s="6"/>
      <c r="F747" s="6"/>
      <c r="G747" s="6"/>
      <c r="H747" s="53"/>
      <c r="I747" s="53"/>
      <c r="J747" s="53"/>
      <c r="K747" s="53"/>
      <c r="L747" s="53"/>
      <c r="M747" s="53"/>
      <c r="N747" s="54"/>
      <c r="O747" s="54"/>
      <c r="P747" s="5"/>
      <c r="Q747" s="5"/>
      <c r="R747" s="5"/>
      <c r="S747" s="53"/>
      <c r="T747" s="53"/>
      <c r="U747" s="5"/>
      <c r="V747" s="5"/>
      <c r="W747" s="5"/>
      <c r="X747" s="5"/>
      <c r="Y747" s="47"/>
    </row>
    <row r="748" spans="1:25" x14ac:dyDescent="0.75">
      <c r="A748" s="52"/>
      <c r="B748" s="6"/>
      <c r="C748" s="8"/>
      <c r="D748" s="52"/>
      <c r="E748" s="6"/>
      <c r="F748" s="6"/>
      <c r="G748" s="6"/>
      <c r="H748" s="53"/>
      <c r="I748" s="53"/>
      <c r="J748" s="53"/>
      <c r="K748" s="53"/>
      <c r="L748" s="53"/>
      <c r="M748" s="53"/>
      <c r="N748" s="54"/>
      <c r="O748" s="54"/>
      <c r="P748" s="5"/>
      <c r="Q748" s="5"/>
      <c r="R748" s="5"/>
      <c r="S748" s="53"/>
      <c r="T748" s="53"/>
      <c r="U748" s="5"/>
      <c r="V748" s="5"/>
      <c r="W748" s="5"/>
      <c r="X748" s="5"/>
      <c r="Y748" s="47"/>
    </row>
    <row r="749" spans="1:25" x14ac:dyDescent="0.75">
      <c r="A749" s="52"/>
      <c r="B749" s="6"/>
      <c r="C749" s="8"/>
      <c r="D749" s="52"/>
      <c r="E749" s="6"/>
      <c r="F749" s="6"/>
      <c r="G749" s="6"/>
      <c r="H749" s="53"/>
      <c r="I749" s="53"/>
      <c r="J749" s="53"/>
      <c r="K749" s="53"/>
      <c r="L749" s="53"/>
      <c r="M749" s="53"/>
      <c r="N749" s="54"/>
      <c r="O749" s="54"/>
      <c r="P749" s="5"/>
      <c r="Q749" s="5"/>
      <c r="R749" s="5"/>
      <c r="S749" s="53"/>
      <c r="T749" s="53"/>
      <c r="U749" s="5"/>
      <c r="V749" s="5"/>
      <c r="W749" s="5"/>
      <c r="X749" s="5"/>
      <c r="Y749" s="47"/>
    </row>
    <row r="750" spans="1:25" x14ac:dyDescent="0.75">
      <c r="A750" s="52"/>
      <c r="B750" s="6"/>
      <c r="C750" s="8"/>
      <c r="D750" s="52"/>
      <c r="E750" s="6"/>
      <c r="F750" s="6"/>
      <c r="G750" s="6"/>
      <c r="H750" s="53"/>
      <c r="I750" s="53"/>
      <c r="J750" s="53"/>
      <c r="K750" s="53"/>
      <c r="L750" s="53"/>
      <c r="M750" s="53"/>
      <c r="N750" s="54"/>
      <c r="O750" s="54"/>
      <c r="P750" s="5"/>
      <c r="Q750" s="5"/>
      <c r="R750" s="5"/>
      <c r="S750" s="53"/>
      <c r="T750" s="53"/>
      <c r="U750" s="5"/>
      <c r="V750" s="5"/>
      <c r="W750" s="5"/>
      <c r="X750" s="5"/>
      <c r="Y750" s="47"/>
    </row>
    <row r="751" spans="1:25" x14ac:dyDescent="0.75">
      <c r="A751" s="52"/>
      <c r="B751" s="6"/>
      <c r="C751" s="8"/>
      <c r="D751" s="52"/>
      <c r="E751" s="6"/>
      <c r="F751" s="6"/>
      <c r="G751" s="6"/>
      <c r="H751" s="53"/>
      <c r="I751" s="53"/>
      <c r="J751" s="53"/>
      <c r="K751" s="53"/>
      <c r="L751" s="53"/>
      <c r="M751" s="53"/>
      <c r="N751" s="54"/>
      <c r="O751" s="54"/>
      <c r="P751" s="5"/>
      <c r="Q751" s="5"/>
      <c r="R751" s="5"/>
      <c r="S751" s="53"/>
      <c r="T751" s="53"/>
      <c r="U751" s="5"/>
      <c r="V751" s="5"/>
      <c r="W751" s="5"/>
      <c r="X751" s="5"/>
      <c r="Y751" s="47"/>
    </row>
    <row r="752" spans="1:25" x14ac:dyDescent="0.75">
      <c r="A752" s="52"/>
      <c r="B752" s="6"/>
      <c r="C752" s="8"/>
      <c r="D752" s="52"/>
      <c r="E752" s="6"/>
      <c r="F752" s="6"/>
      <c r="G752" s="6"/>
      <c r="H752" s="53"/>
      <c r="I752" s="53"/>
      <c r="J752" s="53"/>
      <c r="K752" s="53"/>
      <c r="L752" s="53"/>
      <c r="M752" s="53"/>
      <c r="N752" s="54"/>
      <c r="O752" s="54"/>
      <c r="P752" s="5"/>
      <c r="Q752" s="5"/>
      <c r="R752" s="5"/>
      <c r="S752" s="53"/>
      <c r="T752" s="53"/>
      <c r="U752" s="5"/>
      <c r="V752" s="5"/>
      <c r="W752" s="5"/>
      <c r="X752" s="5"/>
      <c r="Y752" s="47"/>
    </row>
    <row r="753" spans="1:25" x14ac:dyDescent="0.75">
      <c r="A753" s="52"/>
      <c r="B753" s="6"/>
      <c r="C753" s="8"/>
      <c r="D753" s="52"/>
      <c r="E753" s="6"/>
      <c r="F753" s="6"/>
      <c r="G753" s="6"/>
      <c r="H753" s="53"/>
      <c r="I753" s="53"/>
      <c r="J753" s="53"/>
      <c r="K753" s="53"/>
      <c r="L753" s="53"/>
      <c r="M753" s="53"/>
      <c r="N753" s="54"/>
      <c r="O753" s="54"/>
      <c r="P753" s="5"/>
      <c r="Q753" s="5"/>
      <c r="R753" s="5"/>
      <c r="S753" s="53"/>
      <c r="T753" s="53"/>
      <c r="U753" s="5"/>
      <c r="V753" s="5"/>
      <c r="W753" s="5"/>
      <c r="X753" s="5"/>
      <c r="Y753" s="47"/>
    </row>
    <row r="754" spans="1:25" x14ac:dyDescent="0.75">
      <c r="A754" s="52"/>
      <c r="B754" s="6"/>
      <c r="C754" s="8"/>
      <c r="D754" s="52"/>
      <c r="E754" s="6"/>
      <c r="F754" s="6"/>
      <c r="G754" s="6"/>
      <c r="H754" s="53"/>
      <c r="I754" s="53"/>
      <c r="J754" s="53"/>
      <c r="K754" s="53"/>
      <c r="L754" s="53"/>
      <c r="M754" s="53"/>
      <c r="N754" s="54"/>
      <c r="O754" s="54"/>
      <c r="P754" s="5"/>
      <c r="Q754" s="5"/>
      <c r="R754" s="5"/>
      <c r="S754" s="53"/>
      <c r="T754" s="53"/>
      <c r="U754" s="5"/>
      <c r="V754" s="5"/>
      <c r="W754" s="5"/>
      <c r="X754" s="5"/>
      <c r="Y754" s="47"/>
    </row>
    <row r="755" spans="1:25" x14ac:dyDescent="0.75">
      <c r="A755" s="52"/>
      <c r="B755" s="6"/>
      <c r="C755" s="8"/>
      <c r="D755" s="52"/>
      <c r="E755" s="6"/>
      <c r="F755" s="6"/>
      <c r="G755" s="6"/>
      <c r="H755" s="53"/>
      <c r="I755" s="53"/>
      <c r="J755" s="53"/>
      <c r="K755" s="53"/>
      <c r="L755" s="53"/>
      <c r="M755" s="53"/>
      <c r="N755" s="54"/>
      <c r="O755" s="54"/>
      <c r="P755" s="5"/>
      <c r="Q755" s="5"/>
      <c r="R755" s="5"/>
      <c r="S755" s="53"/>
      <c r="T755" s="53"/>
      <c r="U755" s="5"/>
      <c r="V755" s="5"/>
      <c r="W755" s="5"/>
      <c r="X755" s="5"/>
      <c r="Y755" s="47"/>
    </row>
    <row r="756" spans="1:25" x14ac:dyDescent="0.75">
      <c r="A756" s="52"/>
      <c r="B756" s="6"/>
      <c r="C756" s="8"/>
      <c r="D756" s="52"/>
      <c r="E756" s="6"/>
      <c r="F756" s="6"/>
      <c r="G756" s="6"/>
      <c r="H756" s="53"/>
      <c r="I756" s="53"/>
      <c r="J756" s="53"/>
      <c r="K756" s="53"/>
      <c r="L756" s="53"/>
      <c r="M756" s="53"/>
      <c r="N756" s="54"/>
      <c r="O756" s="54"/>
      <c r="P756" s="5"/>
      <c r="Q756" s="5"/>
      <c r="R756" s="5"/>
      <c r="S756" s="53"/>
      <c r="T756" s="53"/>
      <c r="U756" s="5"/>
      <c r="V756" s="5"/>
      <c r="W756" s="5"/>
      <c r="X756" s="5"/>
      <c r="Y756" s="47"/>
    </row>
    <row r="757" spans="1:25" x14ac:dyDescent="0.75">
      <c r="A757" s="52"/>
      <c r="B757" s="6"/>
      <c r="C757" s="8"/>
      <c r="D757" s="52"/>
      <c r="E757" s="6"/>
      <c r="F757" s="6"/>
      <c r="G757" s="6"/>
      <c r="H757" s="53"/>
      <c r="I757" s="53"/>
      <c r="J757" s="53"/>
      <c r="K757" s="53"/>
      <c r="L757" s="53"/>
      <c r="M757" s="53"/>
      <c r="N757" s="54"/>
      <c r="O757" s="54"/>
      <c r="P757" s="5"/>
      <c r="Q757" s="5"/>
      <c r="R757" s="5"/>
      <c r="S757" s="53"/>
      <c r="T757" s="53"/>
      <c r="U757" s="5"/>
      <c r="V757" s="5"/>
      <c r="W757" s="5"/>
      <c r="X757" s="5"/>
      <c r="Y757" s="47"/>
    </row>
    <row r="758" spans="1:25" x14ac:dyDescent="0.75">
      <c r="A758" s="52"/>
      <c r="B758" s="6"/>
      <c r="C758" s="8"/>
      <c r="D758" s="52"/>
      <c r="E758" s="6"/>
      <c r="F758" s="6"/>
      <c r="G758" s="6"/>
      <c r="H758" s="53"/>
      <c r="I758" s="53"/>
      <c r="J758" s="53"/>
      <c r="K758" s="53"/>
      <c r="L758" s="53"/>
      <c r="M758" s="53"/>
      <c r="N758" s="54"/>
      <c r="O758" s="54"/>
      <c r="P758" s="5"/>
      <c r="Q758" s="5"/>
      <c r="R758" s="5"/>
      <c r="S758" s="53"/>
      <c r="T758" s="53"/>
      <c r="U758" s="5"/>
      <c r="V758" s="5"/>
      <c r="W758" s="5"/>
      <c r="X758" s="5"/>
      <c r="Y758" s="47"/>
    </row>
    <row r="759" spans="1:25" x14ac:dyDescent="0.75">
      <c r="A759" s="52"/>
      <c r="B759" s="6"/>
      <c r="C759" s="8"/>
      <c r="D759" s="52"/>
      <c r="E759" s="6"/>
      <c r="F759" s="6"/>
      <c r="G759" s="6"/>
      <c r="H759" s="53"/>
      <c r="I759" s="53"/>
      <c r="J759" s="53"/>
      <c r="K759" s="53"/>
      <c r="L759" s="53"/>
      <c r="M759" s="53"/>
      <c r="N759" s="54"/>
      <c r="O759" s="54"/>
      <c r="P759" s="5"/>
      <c r="Q759" s="5"/>
      <c r="R759" s="5"/>
      <c r="S759" s="53"/>
      <c r="T759" s="53"/>
      <c r="U759" s="5"/>
      <c r="V759" s="5"/>
      <c r="W759" s="5"/>
      <c r="X759" s="5"/>
      <c r="Y759" s="47"/>
    </row>
    <row r="760" spans="1:25" x14ac:dyDescent="0.75">
      <c r="A760" s="52"/>
      <c r="B760" s="6"/>
      <c r="C760" s="8"/>
      <c r="D760" s="52"/>
      <c r="E760" s="6"/>
      <c r="F760" s="6"/>
      <c r="G760" s="6"/>
      <c r="H760" s="53"/>
      <c r="I760" s="53"/>
      <c r="J760" s="53"/>
      <c r="K760" s="53"/>
      <c r="L760" s="53"/>
      <c r="M760" s="53"/>
      <c r="N760" s="54"/>
      <c r="O760" s="54"/>
      <c r="P760" s="5"/>
      <c r="Q760" s="5"/>
      <c r="R760" s="5"/>
      <c r="S760" s="53"/>
      <c r="T760" s="53"/>
      <c r="U760" s="5"/>
      <c r="V760" s="5"/>
      <c r="W760" s="5"/>
      <c r="X760" s="5"/>
      <c r="Y760" s="47"/>
    </row>
    <row r="761" spans="1:25" x14ac:dyDescent="0.75">
      <c r="A761" s="52"/>
      <c r="B761" s="6"/>
      <c r="C761" s="8"/>
      <c r="D761" s="52"/>
      <c r="E761" s="6"/>
      <c r="F761" s="6"/>
      <c r="G761" s="6"/>
      <c r="H761" s="53"/>
      <c r="I761" s="53"/>
      <c r="J761" s="53"/>
      <c r="K761" s="53"/>
      <c r="L761" s="53"/>
      <c r="M761" s="53"/>
      <c r="N761" s="54"/>
      <c r="O761" s="54"/>
      <c r="P761" s="5"/>
      <c r="Q761" s="5"/>
      <c r="R761" s="5"/>
      <c r="S761" s="53"/>
      <c r="T761" s="53"/>
      <c r="U761" s="5"/>
      <c r="V761" s="5"/>
      <c r="W761" s="5"/>
      <c r="X761" s="5"/>
      <c r="Y761" s="47"/>
    </row>
    <row r="762" spans="1:25" x14ac:dyDescent="0.75">
      <c r="A762" s="52"/>
      <c r="B762" s="6"/>
      <c r="C762" s="8"/>
      <c r="D762" s="52"/>
      <c r="E762" s="6"/>
      <c r="F762" s="6"/>
      <c r="G762" s="6"/>
      <c r="H762" s="53"/>
      <c r="I762" s="53"/>
      <c r="J762" s="53"/>
      <c r="K762" s="53"/>
      <c r="L762" s="53"/>
      <c r="M762" s="53"/>
      <c r="N762" s="54"/>
      <c r="O762" s="54"/>
      <c r="P762" s="5"/>
      <c r="Q762" s="5"/>
      <c r="R762" s="5"/>
      <c r="S762" s="53"/>
      <c r="T762" s="53"/>
      <c r="U762" s="5"/>
      <c r="V762" s="5"/>
      <c r="W762" s="5"/>
      <c r="X762" s="5"/>
      <c r="Y762" s="47"/>
    </row>
    <row r="763" spans="1:25" x14ac:dyDescent="0.75">
      <c r="A763" s="52"/>
      <c r="B763" s="6"/>
      <c r="C763" s="8"/>
      <c r="D763" s="52"/>
      <c r="E763" s="6"/>
      <c r="F763" s="6"/>
      <c r="G763" s="6"/>
      <c r="H763" s="53"/>
      <c r="I763" s="53"/>
      <c r="J763" s="53"/>
      <c r="K763" s="53"/>
      <c r="L763" s="53"/>
      <c r="M763" s="53"/>
      <c r="N763" s="54"/>
      <c r="O763" s="54"/>
      <c r="P763" s="5"/>
      <c r="Q763" s="5"/>
      <c r="R763" s="5"/>
      <c r="S763" s="53"/>
      <c r="T763" s="53"/>
      <c r="U763" s="5"/>
      <c r="V763" s="5"/>
      <c r="W763" s="5"/>
      <c r="X763" s="5"/>
      <c r="Y763" s="47"/>
    </row>
    <row r="764" spans="1:25" x14ac:dyDescent="0.75">
      <c r="A764" s="52"/>
      <c r="B764" s="6"/>
      <c r="C764" s="8"/>
      <c r="D764" s="52"/>
      <c r="E764" s="6"/>
      <c r="F764" s="6"/>
      <c r="G764" s="6"/>
      <c r="H764" s="53"/>
      <c r="I764" s="53"/>
      <c r="J764" s="53"/>
      <c r="K764" s="53"/>
      <c r="L764" s="53"/>
      <c r="M764" s="53"/>
      <c r="N764" s="54"/>
      <c r="O764" s="54"/>
      <c r="P764" s="5"/>
      <c r="Q764" s="5"/>
      <c r="R764" s="5"/>
      <c r="S764" s="53"/>
      <c r="T764" s="53"/>
      <c r="U764" s="5"/>
      <c r="V764" s="5"/>
      <c r="W764" s="5"/>
      <c r="X764" s="5"/>
      <c r="Y764" s="47"/>
    </row>
    <row r="765" spans="1:25" x14ac:dyDescent="0.75">
      <c r="A765" s="52"/>
      <c r="B765" s="6"/>
      <c r="C765" s="8"/>
      <c r="D765" s="52"/>
      <c r="E765" s="6"/>
      <c r="F765" s="6"/>
      <c r="G765" s="6"/>
      <c r="H765" s="53"/>
      <c r="I765" s="53"/>
      <c r="J765" s="53"/>
      <c r="K765" s="53"/>
      <c r="L765" s="53"/>
      <c r="M765" s="53"/>
      <c r="N765" s="54"/>
      <c r="O765" s="54"/>
      <c r="P765" s="5"/>
      <c r="Q765" s="5"/>
      <c r="R765" s="5"/>
      <c r="S765" s="53"/>
      <c r="T765" s="53"/>
      <c r="U765" s="5"/>
      <c r="V765" s="5"/>
      <c r="W765" s="5"/>
      <c r="X765" s="5"/>
      <c r="Y765" s="47"/>
    </row>
    <row r="766" spans="1:25" x14ac:dyDescent="0.75">
      <c r="A766" s="52"/>
      <c r="B766" s="6"/>
      <c r="C766" s="8"/>
      <c r="D766" s="52"/>
      <c r="E766" s="6"/>
      <c r="F766" s="6"/>
      <c r="G766" s="6"/>
      <c r="H766" s="53"/>
      <c r="I766" s="53"/>
      <c r="J766" s="53"/>
      <c r="K766" s="53"/>
      <c r="L766" s="53"/>
      <c r="M766" s="53"/>
      <c r="N766" s="54"/>
      <c r="O766" s="54"/>
      <c r="P766" s="5"/>
      <c r="Q766" s="5"/>
      <c r="R766" s="5"/>
      <c r="S766" s="53"/>
      <c r="T766" s="53"/>
      <c r="U766" s="5"/>
      <c r="V766" s="5"/>
      <c r="W766" s="5"/>
      <c r="X766" s="5"/>
      <c r="Y766" s="47"/>
    </row>
    <row r="767" spans="1:25" x14ac:dyDescent="0.75">
      <c r="A767" s="52"/>
      <c r="B767" s="6"/>
      <c r="C767" s="8"/>
      <c r="D767" s="52"/>
      <c r="E767" s="6"/>
      <c r="F767" s="6"/>
      <c r="G767" s="6"/>
      <c r="H767" s="53"/>
      <c r="I767" s="53"/>
      <c r="J767" s="53"/>
      <c r="K767" s="53"/>
      <c r="L767" s="53"/>
      <c r="M767" s="53"/>
      <c r="N767" s="54"/>
      <c r="O767" s="54"/>
      <c r="P767" s="53"/>
      <c r="Q767" s="5"/>
      <c r="R767" s="5"/>
      <c r="S767" s="53"/>
      <c r="T767" s="53"/>
      <c r="U767" s="5"/>
      <c r="V767" s="5"/>
      <c r="W767" s="5"/>
      <c r="X767" s="5"/>
      <c r="Y767" s="47"/>
    </row>
    <row r="768" spans="1:25" x14ac:dyDescent="0.75">
      <c r="A768" s="52"/>
      <c r="B768" s="6"/>
      <c r="C768" s="8"/>
      <c r="D768" s="52"/>
      <c r="E768" s="6"/>
      <c r="F768" s="6"/>
      <c r="G768" s="6"/>
      <c r="H768" s="53"/>
      <c r="I768" s="53"/>
      <c r="J768" s="53"/>
      <c r="K768" s="53"/>
      <c r="L768" s="53"/>
      <c r="M768" s="53"/>
      <c r="N768" s="54"/>
      <c r="O768" s="54"/>
      <c r="P768" s="53"/>
      <c r="Q768" s="5"/>
      <c r="R768" s="5"/>
      <c r="S768" s="53"/>
      <c r="T768" s="53"/>
      <c r="U768" s="5"/>
      <c r="V768" s="5"/>
      <c r="W768" s="5"/>
      <c r="X768" s="5"/>
      <c r="Y768" s="47"/>
    </row>
    <row r="769" spans="1:25" x14ac:dyDescent="0.75">
      <c r="A769" s="52"/>
      <c r="B769" s="6"/>
      <c r="C769" s="8"/>
      <c r="D769" s="52"/>
      <c r="E769" s="6"/>
      <c r="F769" s="6"/>
      <c r="G769" s="6"/>
      <c r="H769" s="53"/>
      <c r="I769" s="53"/>
      <c r="J769" s="53"/>
      <c r="K769" s="53"/>
      <c r="L769" s="53"/>
      <c r="M769" s="53"/>
      <c r="N769" s="54"/>
      <c r="O769" s="54"/>
      <c r="P769" s="5"/>
      <c r="Q769" s="5"/>
      <c r="R769" s="5"/>
      <c r="S769" s="53"/>
      <c r="T769" s="53"/>
      <c r="U769" s="5"/>
      <c r="V769" s="5"/>
      <c r="W769" s="5"/>
      <c r="X769" s="5"/>
      <c r="Y769" s="47"/>
    </row>
    <row r="770" spans="1:25" x14ac:dyDescent="0.75">
      <c r="A770" s="52"/>
      <c r="B770" s="6"/>
      <c r="C770" s="8"/>
      <c r="D770" s="52"/>
      <c r="E770" s="6"/>
      <c r="F770" s="6"/>
      <c r="G770" s="6"/>
      <c r="H770" s="53"/>
      <c r="I770" s="53"/>
      <c r="J770" s="53"/>
      <c r="K770" s="53"/>
      <c r="L770" s="53"/>
      <c r="M770" s="53"/>
      <c r="N770" s="54"/>
      <c r="O770" s="54"/>
      <c r="P770" s="5"/>
      <c r="Q770" s="5"/>
      <c r="R770" s="5"/>
      <c r="S770" s="53"/>
      <c r="T770" s="53"/>
      <c r="U770" s="5"/>
      <c r="V770" s="5"/>
      <c r="W770" s="5"/>
      <c r="X770" s="5"/>
      <c r="Y770" s="47"/>
    </row>
    <row r="771" spans="1:25" x14ac:dyDescent="0.75">
      <c r="A771" s="52"/>
      <c r="B771" s="6"/>
      <c r="C771" s="8"/>
      <c r="D771" s="52"/>
      <c r="E771" s="6"/>
      <c r="F771" s="6"/>
      <c r="G771" s="6"/>
      <c r="H771" s="53"/>
      <c r="I771" s="53"/>
      <c r="J771" s="53"/>
      <c r="K771" s="53"/>
      <c r="L771" s="53"/>
      <c r="M771" s="53"/>
      <c r="N771" s="54"/>
      <c r="O771" s="54"/>
      <c r="P771" s="5"/>
      <c r="Q771" s="5"/>
      <c r="R771" s="5"/>
      <c r="S771" s="53"/>
      <c r="T771" s="53"/>
      <c r="U771" s="5"/>
      <c r="V771" s="5"/>
      <c r="W771" s="5"/>
      <c r="X771" s="5"/>
      <c r="Y771" s="47"/>
    </row>
    <row r="772" spans="1:25" x14ac:dyDescent="0.75">
      <c r="A772" s="52"/>
      <c r="B772" s="6"/>
      <c r="C772" s="8"/>
      <c r="D772" s="52"/>
      <c r="E772" s="6"/>
      <c r="F772" s="6"/>
      <c r="G772" s="6"/>
      <c r="H772" s="53"/>
      <c r="I772" s="53"/>
      <c r="J772" s="53"/>
      <c r="K772" s="53"/>
      <c r="L772" s="53"/>
      <c r="M772" s="53"/>
      <c r="N772" s="54"/>
      <c r="O772" s="54"/>
      <c r="P772" s="5"/>
      <c r="Q772" s="5"/>
      <c r="R772" s="5"/>
      <c r="S772" s="53"/>
      <c r="T772" s="53"/>
      <c r="U772" s="5"/>
      <c r="V772" s="5"/>
      <c r="W772" s="5"/>
      <c r="X772" s="5"/>
      <c r="Y772" s="47"/>
    </row>
    <row r="773" spans="1:25" x14ac:dyDescent="0.75">
      <c r="A773" s="52"/>
      <c r="B773" s="6"/>
      <c r="C773" s="8"/>
      <c r="D773" s="52"/>
      <c r="E773" s="6"/>
      <c r="F773" s="6"/>
      <c r="G773" s="6"/>
      <c r="H773" s="53"/>
      <c r="I773" s="53"/>
      <c r="J773" s="53"/>
      <c r="K773" s="53"/>
      <c r="L773" s="53"/>
      <c r="M773" s="53"/>
      <c r="N773" s="54"/>
      <c r="O773" s="54"/>
      <c r="P773" s="5"/>
      <c r="Q773" s="5"/>
      <c r="R773" s="5"/>
      <c r="S773" s="53"/>
      <c r="T773" s="53"/>
      <c r="U773" s="5"/>
      <c r="V773" s="5"/>
      <c r="W773" s="5"/>
      <c r="X773" s="5"/>
      <c r="Y773" s="47"/>
    </row>
    <row r="774" spans="1:25" x14ac:dyDescent="0.75">
      <c r="A774" s="52"/>
      <c r="B774" s="6"/>
      <c r="C774" s="8"/>
      <c r="D774" s="52"/>
      <c r="E774" s="6"/>
      <c r="F774" s="6"/>
      <c r="G774" s="6"/>
      <c r="H774" s="53"/>
      <c r="I774" s="53"/>
      <c r="J774" s="53"/>
      <c r="K774" s="53"/>
      <c r="L774" s="53"/>
      <c r="M774" s="53"/>
      <c r="N774" s="54"/>
      <c r="O774" s="54"/>
      <c r="P774" s="5"/>
      <c r="Q774" s="5"/>
      <c r="R774" s="5"/>
      <c r="S774" s="53"/>
      <c r="T774" s="53"/>
      <c r="U774" s="5"/>
      <c r="V774" s="5"/>
      <c r="W774" s="5"/>
      <c r="X774" s="5"/>
      <c r="Y774" s="47"/>
    </row>
    <row r="775" spans="1:25" x14ac:dyDescent="0.75">
      <c r="A775" s="52"/>
      <c r="B775" s="6"/>
      <c r="C775" s="8"/>
      <c r="D775" s="52"/>
      <c r="E775" s="6"/>
      <c r="F775" s="6"/>
      <c r="G775" s="6"/>
      <c r="H775" s="53"/>
      <c r="I775" s="53"/>
      <c r="J775" s="53"/>
      <c r="K775" s="53"/>
      <c r="L775" s="53"/>
      <c r="M775" s="53"/>
      <c r="N775" s="54"/>
      <c r="O775" s="54"/>
      <c r="P775" s="5"/>
      <c r="Q775" s="5"/>
      <c r="R775" s="5"/>
      <c r="S775" s="53"/>
      <c r="T775" s="53"/>
      <c r="U775" s="5"/>
      <c r="V775" s="5"/>
      <c r="W775" s="5"/>
      <c r="X775" s="5"/>
      <c r="Y775" s="47"/>
    </row>
    <row r="776" spans="1:25" x14ac:dyDescent="0.75">
      <c r="A776" s="52"/>
      <c r="B776" s="6"/>
      <c r="C776" s="8"/>
      <c r="D776" s="52"/>
      <c r="E776" s="6"/>
      <c r="F776" s="6"/>
      <c r="G776" s="6"/>
      <c r="H776" s="53"/>
      <c r="I776" s="53"/>
      <c r="J776" s="53"/>
      <c r="K776" s="53"/>
      <c r="L776" s="53"/>
      <c r="M776" s="53"/>
      <c r="N776" s="54"/>
      <c r="O776" s="54"/>
      <c r="P776" s="5"/>
      <c r="Q776" s="5"/>
      <c r="R776" s="5"/>
      <c r="S776" s="53"/>
      <c r="T776" s="53"/>
      <c r="U776" s="5"/>
      <c r="V776" s="5"/>
      <c r="W776" s="5"/>
      <c r="X776" s="5"/>
      <c r="Y776" s="47"/>
    </row>
    <row r="777" spans="1:25" x14ac:dyDescent="0.75">
      <c r="A777" s="52"/>
      <c r="B777" s="6"/>
      <c r="C777" s="8"/>
      <c r="D777" s="52"/>
      <c r="E777" s="6"/>
      <c r="F777" s="6"/>
      <c r="G777" s="6"/>
      <c r="H777" s="53"/>
      <c r="I777" s="53"/>
      <c r="J777" s="53"/>
      <c r="K777" s="53"/>
      <c r="L777" s="53"/>
      <c r="M777" s="53"/>
      <c r="N777" s="54"/>
      <c r="O777" s="54"/>
      <c r="P777" s="5"/>
      <c r="Q777" s="5"/>
      <c r="R777" s="5"/>
      <c r="S777" s="53"/>
      <c r="T777" s="53"/>
      <c r="U777" s="5"/>
      <c r="V777" s="5"/>
      <c r="W777" s="5"/>
      <c r="X777" s="5"/>
      <c r="Y777" s="47"/>
    </row>
    <row r="778" spans="1:25" x14ac:dyDescent="0.75">
      <c r="A778" s="52"/>
      <c r="B778" s="6"/>
      <c r="C778" s="8"/>
      <c r="D778" s="52"/>
      <c r="E778" s="6"/>
      <c r="F778" s="6"/>
      <c r="G778" s="6"/>
      <c r="H778" s="53"/>
      <c r="I778" s="53"/>
      <c r="J778" s="53"/>
      <c r="K778" s="53"/>
      <c r="L778" s="53"/>
      <c r="M778" s="53"/>
      <c r="N778" s="54"/>
      <c r="O778" s="54"/>
      <c r="P778" s="5"/>
      <c r="Q778" s="5"/>
      <c r="R778" s="5"/>
      <c r="S778" s="53"/>
      <c r="T778" s="53"/>
      <c r="U778" s="5"/>
      <c r="V778" s="5"/>
      <c r="W778" s="5"/>
      <c r="X778" s="5"/>
      <c r="Y778" s="47"/>
    </row>
    <row r="779" spans="1:25" x14ac:dyDescent="0.75">
      <c r="A779" s="52"/>
      <c r="B779" s="6"/>
      <c r="C779" s="8"/>
      <c r="D779" s="52"/>
      <c r="E779" s="6"/>
      <c r="F779" s="6"/>
      <c r="G779" s="6"/>
      <c r="H779" s="53"/>
      <c r="I779" s="53"/>
      <c r="J779" s="53"/>
      <c r="K779" s="53"/>
      <c r="L779" s="53"/>
      <c r="M779" s="53"/>
      <c r="N779" s="54"/>
      <c r="O779" s="54"/>
      <c r="P779" s="5"/>
      <c r="Q779" s="5"/>
      <c r="R779" s="5"/>
      <c r="S779" s="53"/>
      <c r="T779" s="53"/>
      <c r="U779" s="5"/>
      <c r="V779" s="5"/>
      <c r="W779" s="5"/>
      <c r="X779" s="5"/>
      <c r="Y779" s="47"/>
    </row>
    <row r="780" spans="1:25" x14ac:dyDescent="0.75">
      <c r="A780" s="52"/>
      <c r="B780" s="6"/>
      <c r="C780" s="8"/>
      <c r="D780" s="52"/>
      <c r="E780" s="6"/>
      <c r="F780" s="6"/>
      <c r="G780" s="6"/>
      <c r="H780" s="53"/>
      <c r="I780" s="53"/>
      <c r="J780" s="53"/>
      <c r="K780" s="53"/>
      <c r="L780" s="53"/>
      <c r="M780" s="53"/>
      <c r="N780" s="54"/>
      <c r="O780" s="54"/>
      <c r="P780" s="5"/>
      <c r="Q780" s="5"/>
      <c r="R780" s="5"/>
      <c r="S780" s="53"/>
      <c r="T780" s="53"/>
      <c r="U780" s="5"/>
      <c r="V780" s="5"/>
      <c r="W780" s="5"/>
      <c r="X780" s="5"/>
      <c r="Y780" s="47"/>
    </row>
    <row r="781" spans="1:25" x14ac:dyDescent="0.75">
      <c r="A781" s="52"/>
      <c r="B781" s="6"/>
      <c r="C781" s="8"/>
      <c r="D781" s="52"/>
      <c r="E781" s="6"/>
      <c r="F781" s="6"/>
      <c r="G781" s="6"/>
      <c r="H781" s="53"/>
      <c r="I781" s="53"/>
      <c r="J781" s="53"/>
      <c r="K781" s="53"/>
      <c r="L781" s="53"/>
      <c r="M781" s="53"/>
      <c r="N781" s="54"/>
      <c r="O781" s="54"/>
      <c r="P781" s="5"/>
      <c r="Q781" s="5"/>
      <c r="R781" s="5"/>
      <c r="S781" s="53"/>
      <c r="T781" s="53"/>
      <c r="U781" s="5"/>
      <c r="V781" s="5"/>
      <c r="W781" s="5"/>
      <c r="X781" s="5"/>
      <c r="Y781" s="47"/>
    </row>
    <row r="782" spans="1:25" x14ac:dyDescent="0.75">
      <c r="A782" s="52"/>
      <c r="B782" s="6"/>
      <c r="C782" s="8"/>
      <c r="D782" s="52"/>
      <c r="E782" s="6"/>
      <c r="F782" s="6"/>
      <c r="G782" s="6"/>
      <c r="H782" s="53"/>
      <c r="I782" s="53"/>
      <c r="J782" s="53"/>
      <c r="K782" s="53"/>
      <c r="L782" s="53"/>
      <c r="M782" s="53"/>
      <c r="N782" s="54"/>
      <c r="O782" s="54"/>
      <c r="P782" s="5"/>
      <c r="Q782" s="5"/>
      <c r="R782" s="5"/>
      <c r="S782" s="53"/>
      <c r="T782" s="53"/>
      <c r="U782" s="5"/>
      <c r="V782" s="5"/>
      <c r="W782" s="5"/>
      <c r="X782" s="5"/>
      <c r="Y782" s="47"/>
    </row>
    <row r="783" spans="1:25" x14ac:dyDescent="0.75">
      <c r="A783" s="52"/>
      <c r="B783" s="6"/>
      <c r="C783" s="8"/>
      <c r="D783" s="52"/>
      <c r="E783" s="6"/>
      <c r="F783" s="6"/>
      <c r="G783" s="6"/>
      <c r="H783" s="53"/>
      <c r="I783" s="53"/>
      <c r="J783" s="53"/>
      <c r="K783" s="53"/>
      <c r="L783" s="53"/>
      <c r="M783" s="53"/>
      <c r="N783" s="54"/>
      <c r="O783" s="54"/>
      <c r="P783" s="5"/>
      <c r="Q783" s="5"/>
      <c r="R783" s="5"/>
      <c r="S783" s="53"/>
      <c r="T783" s="53"/>
      <c r="U783" s="5"/>
      <c r="V783" s="5"/>
      <c r="W783" s="5"/>
      <c r="X783" s="5"/>
      <c r="Y783" s="47"/>
    </row>
    <row r="784" spans="1:25" x14ac:dyDescent="0.75">
      <c r="A784" s="52"/>
      <c r="B784" s="6"/>
      <c r="C784" s="8"/>
      <c r="D784" s="52"/>
      <c r="E784" s="6"/>
      <c r="F784" s="6"/>
      <c r="G784" s="6"/>
      <c r="H784" s="53"/>
      <c r="I784" s="53"/>
      <c r="J784" s="53"/>
      <c r="K784" s="53"/>
      <c r="L784" s="53"/>
      <c r="M784" s="53"/>
      <c r="N784" s="54"/>
      <c r="O784" s="54"/>
      <c r="P784" s="5"/>
      <c r="Q784" s="5"/>
      <c r="R784" s="5"/>
      <c r="S784" s="53"/>
      <c r="T784" s="53"/>
      <c r="U784" s="5"/>
      <c r="V784" s="5"/>
      <c r="W784" s="5"/>
      <c r="X784" s="5"/>
      <c r="Y784" s="47"/>
    </row>
    <row r="785" spans="1:25" x14ac:dyDescent="0.75">
      <c r="A785" s="52"/>
      <c r="B785" s="6"/>
      <c r="C785" s="8"/>
      <c r="D785" s="52"/>
      <c r="E785" s="6"/>
      <c r="F785" s="6"/>
      <c r="G785" s="6"/>
      <c r="H785" s="53"/>
      <c r="I785" s="53"/>
      <c r="J785" s="53"/>
      <c r="K785" s="53"/>
      <c r="L785" s="53"/>
      <c r="M785" s="53"/>
      <c r="N785" s="54"/>
      <c r="O785" s="54"/>
      <c r="P785" s="5"/>
      <c r="Q785" s="5"/>
      <c r="R785" s="5"/>
      <c r="S785" s="53"/>
      <c r="T785" s="53"/>
      <c r="U785" s="5"/>
      <c r="V785" s="5"/>
      <c r="W785" s="5"/>
      <c r="X785" s="5"/>
      <c r="Y785" s="47"/>
    </row>
    <row r="786" spans="1:25" x14ac:dyDescent="0.75">
      <c r="A786" s="52"/>
      <c r="B786" s="6"/>
      <c r="C786" s="8"/>
      <c r="D786" s="52"/>
      <c r="E786" s="6"/>
      <c r="F786" s="6"/>
      <c r="G786" s="6"/>
      <c r="H786" s="53"/>
      <c r="I786" s="53"/>
      <c r="J786" s="53"/>
      <c r="K786" s="53"/>
      <c r="L786" s="53"/>
      <c r="M786" s="53"/>
      <c r="N786" s="54"/>
      <c r="O786" s="54"/>
      <c r="P786" s="5"/>
      <c r="Q786" s="5"/>
      <c r="R786" s="5"/>
      <c r="S786" s="53"/>
      <c r="T786" s="53"/>
      <c r="U786" s="5"/>
      <c r="V786" s="5"/>
      <c r="W786" s="5"/>
      <c r="X786" s="5"/>
      <c r="Y786" s="47"/>
    </row>
    <row r="787" spans="1:25" x14ac:dyDescent="0.75">
      <c r="A787" s="52"/>
      <c r="B787" s="6"/>
      <c r="C787" s="8"/>
      <c r="D787" s="52"/>
      <c r="E787" s="6"/>
      <c r="F787" s="6"/>
      <c r="G787" s="6"/>
      <c r="H787" s="53"/>
      <c r="I787" s="53"/>
      <c r="J787" s="53"/>
      <c r="K787" s="53"/>
      <c r="L787" s="53"/>
      <c r="M787" s="53"/>
      <c r="N787" s="54"/>
      <c r="O787" s="54"/>
      <c r="P787" s="5"/>
      <c r="Q787" s="5"/>
      <c r="R787" s="5"/>
      <c r="S787" s="53"/>
      <c r="T787" s="53"/>
      <c r="U787" s="5"/>
      <c r="V787" s="5"/>
      <c r="W787" s="5"/>
      <c r="X787" s="5"/>
      <c r="Y787" s="47"/>
    </row>
    <row r="788" spans="1:25" x14ac:dyDescent="0.75">
      <c r="A788" s="52"/>
      <c r="B788" s="6"/>
      <c r="C788" s="8"/>
      <c r="D788" s="52"/>
      <c r="E788" s="6"/>
      <c r="F788" s="6"/>
      <c r="G788" s="6"/>
      <c r="H788" s="53"/>
      <c r="I788" s="53"/>
      <c r="J788" s="53"/>
      <c r="K788" s="53"/>
      <c r="L788" s="53"/>
      <c r="M788" s="53"/>
      <c r="N788" s="54"/>
      <c r="O788" s="54"/>
      <c r="P788" s="5"/>
      <c r="Q788" s="5"/>
      <c r="R788" s="5"/>
      <c r="S788" s="53"/>
      <c r="T788" s="53"/>
      <c r="U788" s="5"/>
      <c r="V788" s="5"/>
      <c r="W788" s="5"/>
      <c r="X788" s="5"/>
      <c r="Y788" s="47"/>
    </row>
    <row r="789" spans="1:25" x14ac:dyDescent="0.75">
      <c r="A789" s="52"/>
      <c r="B789" s="6"/>
      <c r="C789" s="8"/>
      <c r="D789" s="52"/>
      <c r="E789" s="6"/>
      <c r="F789" s="6"/>
      <c r="G789" s="6"/>
      <c r="H789" s="53"/>
      <c r="I789" s="53"/>
      <c r="J789" s="53"/>
      <c r="K789" s="53"/>
      <c r="L789" s="53"/>
      <c r="M789" s="53"/>
      <c r="N789" s="54"/>
      <c r="O789" s="54"/>
      <c r="P789" s="5"/>
      <c r="Q789" s="5"/>
      <c r="R789" s="5"/>
      <c r="S789" s="53"/>
      <c r="T789" s="53"/>
      <c r="U789" s="5"/>
      <c r="V789" s="5"/>
      <c r="W789" s="5"/>
      <c r="X789" s="5"/>
      <c r="Y789" s="47"/>
    </row>
    <row r="790" spans="1:25" x14ac:dyDescent="0.75">
      <c r="A790" s="52"/>
      <c r="B790" s="6"/>
      <c r="C790" s="8"/>
      <c r="D790" s="52"/>
      <c r="E790" s="6"/>
      <c r="F790" s="6"/>
      <c r="G790" s="6"/>
      <c r="H790" s="53"/>
      <c r="I790" s="53"/>
      <c r="J790" s="53"/>
      <c r="K790" s="53"/>
      <c r="L790" s="53"/>
      <c r="M790" s="53"/>
      <c r="N790" s="54"/>
      <c r="O790" s="54"/>
      <c r="P790" s="5"/>
      <c r="Q790" s="5"/>
      <c r="R790" s="5"/>
      <c r="S790" s="53"/>
      <c r="T790" s="53"/>
      <c r="U790" s="5"/>
      <c r="V790" s="5"/>
      <c r="W790" s="5"/>
      <c r="X790" s="5"/>
      <c r="Y790" s="47"/>
    </row>
    <row r="791" spans="1:25" x14ac:dyDescent="0.75">
      <c r="A791" s="52"/>
      <c r="B791" s="6"/>
      <c r="C791" s="8"/>
      <c r="D791" s="52"/>
      <c r="E791" s="6"/>
      <c r="F791" s="6"/>
      <c r="G791" s="6"/>
      <c r="H791" s="53"/>
      <c r="I791" s="53"/>
      <c r="J791" s="53"/>
      <c r="K791" s="53"/>
      <c r="L791" s="53"/>
      <c r="M791" s="53"/>
      <c r="N791" s="54"/>
      <c r="O791" s="54"/>
      <c r="P791" s="5"/>
      <c r="Q791" s="5"/>
      <c r="R791" s="5"/>
      <c r="S791" s="53"/>
      <c r="T791" s="53"/>
      <c r="U791" s="5"/>
      <c r="V791" s="5"/>
      <c r="W791" s="5"/>
      <c r="X791" s="5"/>
      <c r="Y791" s="47"/>
    </row>
    <row r="792" spans="1:25" x14ac:dyDescent="0.75">
      <c r="A792" s="52"/>
      <c r="B792" s="6"/>
      <c r="C792" s="8"/>
      <c r="D792" s="52"/>
      <c r="E792" s="6"/>
      <c r="F792" s="6"/>
      <c r="G792" s="6"/>
      <c r="H792" s="53"/>
      <c r="I792" s="53"/>
      <c r="J792" s="53"/>
      <c r="K792" s="53"/>
      <c r="L792" s="53"/>
      <c r="M792" s="53"/>
      <c r="N792" s="54"/>
      <c r="O792" s="54"/>
      <c r="P792" s="5"/>
      <c r="Q792" s="5"/>
      <c r="R792" s="5"/>
      <c r="S792" s="53"/>
      <c r="T792" s="53"/>
      <c r="U792" s="5"/>
      <c r="V792" s="5"/>
      <c r="W792" s="5"/>
      <c r="X792" s="5"/>
      <c r="Y792" s="47"/>
    </row>
    <row r="793" spans="1:25" x14ac:dyDescent="0.75">
      <c r="A793" s="52"/>
      <c r="B793" s="6"/>
      <c r="C793" s="8"/>
      <c r="D793" s="52"/>
      <c r="E793" s="6"/>
      <c r="F793" s="6"/>
      <c r="G793" s="6"/>
      <c r="H793" s="53"/>
      <c r="I793" s="53"/>
      <c r="J793" s="53"/>
      <c r="K793" s="53"/>
      <c r="L793" s="53"/>
      <c r="M793" s="53"/>
      <c r="N793" s="54"/>
      <c r="O793" s="54"/>
      <c r="P793" s="5"/>
      <c r="Q793" s="5"/>
      <c r="R793" s="5"/>
      <c r="S793" s="53"/>
      <c r="T793" s="53"/>
      <c r="U793" s="5"/>
      <c r="V793" s="5"/>
      <c r="W793" s="5"/>
      <c r="X793" s="5"/>
      <c r="Y793" s="47"/>
    </row>
    <row r="794" spans="1:25" x14ac:dyDescent="0.75">
      <c r="A794" s="52"/>
      <c r="B794" s="6"/>
      <c r="C794" s="8"/>
      <c r="D794" s="52"/>
      <c r="E794" s="6"/>
      <c r="F794" s="6"/>
      <c r="G794" s="6"/>
      <c r="H794" s="53"/>
      <c r="I794" s="53"/>
      <c r="J794" s="53"/>
      <c r="K794" s="53"/>
      <c r="L794" s="53"/>
      <c r="M794" s="53"/>
      <c r="N794" s="54"/>
      <c r="O794" s="54"/>
      <c r="P794" s="5"/>
      <c r="Q794" s="5"/>
      <c r="R794" s="5"/>
      <c r="S794" s="53"/>
      <c r="T794" s="53"/>
      <c r="U794" s="5"/>
      <c r="V794" s="5"/>
      <c r="W794" s="5"/>
      <c r="X794" s="5"/>
      <c r="Y794" s="47"/>
    </row>
    <row r="795" spans="1:25" x14ac:dyDescent="0.75">
      <c r="A795" s="52"/>
      <c r="B795" s="6"/>
      <c r="C795" s="8"/>
      <c r="D795" s="52"/>
      <c r="E795" s="6"/>
      <c r="F795" s="6"/>
      <c r="G795" s="6"/>
      <c r="H795" s="53"/>
      <c r="I795" s="53"/>
      <c r="J795" s="53"/>
      <c r="K795" s="53"/>
      <c r="L795" s="53"/>
      <c r="M795" s="53"/>
      <c r="N795" s="54"/>
      <c r="O795" s="54"/>
      <c r="P795" s="5"/>
      <c r="Q795" s="5"/>
      <c r="R795" s="5"/>
      <c r="S795" s="53"/>
      <c r="T795" s="53"/>
      <c r="U795" s="5"/>
      <c r="V795" s="5"/>
      <c r="W795" s="5"/>
      <c r="X795" s="5"/>
      <c r="Y795" s="47"/>
    </row>
    <row r="796" spans="1:25" x14ac:dyDescent="0.75">
      <c r="A796" s="52"/>
      <c r="B796" s="6"/>
      <c r="C796" s="8"/>
      <c r="D796" s="52"/>
      <c r="E796" s="6"/>
      <c r="F796" s="6"/>
      <c r="G796" s="6"/>
      <c r="H796" s="53"/>
      <c r="I796" s="53"/>
      <c r="J796" s="53"/>
      <c r="K796" s="53"/>
      <c r="L796" s="53"/>
      <c r="M796" s="53"/>
      <c r="N796" s="54"/>
      <c r="O796" s="54"/>
      <c r="P796" s="5"/>
      <c r="Q796" s="5"/>
      <c r="R796" s="5"/>
      <c r="S796" s="53"/>
      <c r="T796" s="53"/>
      <c r="U796" s="5"/>
      <c r="V796" s="5"/>
      <c r="W796" s="5"/>
      <c r="X796" s="5"/>
      <c r="Y796" s="47"/>
    </row>
    <row r="797" spans="1:25" x14ac:dyDescent="0.75">
      <c r="A797" s="52"/>
      <c r="B797" s="6"/>
      <c r="C797" s="8"/>
      <c r="D797" s="52"/>
      <c r="E797" s="6"/>
      <c r="F797" s="6"/>
      <c r="G797" s="6"/>
      <c r="H797" s="53"/>
      <c r="I797" s="53"/>
      <c r="J797" s="53"/>
      <c r="K797" s="53"/>
      <c r="L797" s="53"/>
      <c r="M797" s="53"/>
      <c r="N797" s="54"/>
      <c r="O797" s="54"/>
      <c r="P797" s="5"/>
      <c r="Q797" s="5"/>
      <c r="R797" s="5"/>
      <c r="S797" s="53"/>
      <c r="T797" s="53"/>
      <c r="U797" s="5"/>
      <c r="V797" s="5"/>
      <c r="W797" s="5"/>
      <c r="X797" s="5"/>
      <c r="Y797" s="47"/>
    </row>
    <row r="798" spans="1:25" x14ac:dyDescent="0.75">
      <c r="A798" s="52"/>
      <c r="B798" s="6"/>
      <c r="C798" s="8"/>
      <c r="D798" s="52"/>
      <c r="E798" s="6"/>
      <c r="F798" s="6"/>
      <c r="G798" s="6"/>
      <c r="H798" s="53"/>
      <c r="I798" s="53"/>
      <c r="J798" s="53"/>
      <c r="K798" s="53"/>
      <c r="L798" s="53"/>
      <c r="M798" s="53"/>
      <c r="N798" s="54"/>
      <c r="O798" s="54"/>
      <c r="P798" s="5"/>
      <c r="Q798" s="5"/>
      <c r="R798" s="5"/>
      <c r="S798" s="53"/>
      <c r="T798" s="53"/>
      <c r="U798" s="5"/>
      <c r="V798" s="5"/>
      <c r="W798" s="5"/>
      <c r="X798" s="5"/>
      <c r="Y798" s="47"/>
    </row>
    <row r="799" spans="1:25" x14ac:dyDescent="0.75">
      <c r="A799" s="52"/>
      <c r="B799" s="6"/>
      <c r="C799" s="8"/>
      <c r="D799" s="52"/>
      <c r="E799" s="6"/>
      <c r="F799" s="6"/>
      <c r="G799" s="6"/>
      <c r="H799" s="53"/>
      <c r="I799" s="53"/>
      <c r="J799" s="53"/>
      <c r="K799" s="53"/>
      <c r="L799" s="53"/>
      <c r="M799" s="53"/>
      <c r="N799" s="54"/>
      <c r="O799" s="54"/>
      <c r="P799" s="5"/>
      <c r="Q799" s="5"/>
      <c r="R799" s="5"/>
      <c r="S799" s="53"/>
      <c r="T799" s="53"/>
      <c r="U799" s="5"/>
      <c r="V799" s="5"/>
      <c r="W799" s="5"/>
      <c r="X799" s="5"/>
      <c r="Y799" s="47"/>
    </row>
    <row r="800" spans="1:25" x14ac:dyDescent="0.75">
      <c r="A800" s="52"/>
      <c r="B800" s="6"/>
      <c r="C800" s="8"/>
      <c r="D800" s="52"/>
      <c r="E800" s="6"/>
      <c r="F800" s="6"/>
      <c r="G800" s="6"/>
      <c r="H800" s="53"/>
      <c r="I800" s="53"/>
      <c r="J800" s="53"/>
      <c r="K800" s="53"/>
      <c r="L800" s="53"/>
      <c r="M800" s="53"/>
      <c r="N800" s="54"/>
      <c r="O800" s="54"/>
      <c r="P800" s="5"/>
      <c r="Q800" s="5"/>
      <c r="R800" s="5"/>
      <c r="S800" s="53"/>
      <c r="T800" s="53"/>
      <c r="U800" s="5"/>
      <c r="V800" s="5"/>
      <c r="W800" s="5"/>
      <c r="X800" s="5"/>
      <c r="Y800" s="47"/>
    </row>
    <row r="801" spans="1:25" x14ac:dyDescent="0.75">
      <c r="A801" s="52"/>
      <c r="B801" s="6"/>
      <c r="C801" s="8"/>
      <c r="D801" s="52"/>
      <c r="E801" s="6"/>
      <c r="F801" s="6"/>
      <c r="G801" s="6"/>
      <c r="H801" s="53"/>
      <c r="I801" s="53"/>
      <c r="J801" s="53"/>
      <c r="K801" s="53"/>
      <c r="L801" s="53"/>
      <c r="M801" s="53"/>
      <c r="N801" s="54"/>
      <c r="O801" s="54"/>
      <c r="P801" s="5"/>
      <c r="Q801" s="5"/>
      <c r="R801" s="5"/>
      <c r="S801" s="53"/>
      <c r="T801" s="53"/>
      <c r="U801" s="5"/>
      <c r="V801" s="5"/>
      <c r="W801" s="5"/>
      <c r="X801" s="5"/>
      <c r="Y801" s="47"/>
    </row>
    <row r="802" spans="1:25" x14ac:dyDescent="0.75">
      <c r="A802" s="52"/>
      <c r="B802" s="6"/>
      <c r="C802" s="8"/>
      <c r="D802" s="52"/>
      <c r="E802" s="6"/>
      <c r="F802" s="6"/>
      <c r="G802" s="6"/>
      <c r="H802" s="53"/>
      <c r="I802" s="53"/>
      <c r="J802" s="53"/>
      <c r="K802" s="53"/>
      <c r="L802" s="53"/>
      <c r="M802" s="53"/>
      <c r="N802" s="54"/>
      <c r="O802" s="54"/>
      <c r="P802" s="5"/>
      <c r="Q802" s="5"/>
      <c r="R802" s="5"/>
      <c r="S802" s="53"/>
      <c r="T802" s="53"/>
      <c r="U802" s="5"/>
      <c r="V802" s="5"/>
      <c r="W802" s="5"/>
      <c r="X802" s="5"/>
      <c r="Y802" s="47"/>
    </row>
    <row r="803" spans="1:25" x14ac:dyDescent="0.75">
      <c r="A803" s="52"/>
      <c r="B803" s="6"/>
      <c r="C803" s="8"/>
      <c r="D803" s="52"/>
      <c r="E803" s="6"/>
      <c r="F803" s="6"/>
      <c r="G803" s="6"/>
      <c r="H803" s="53"/>
      <c r="I803" s="53"/>
      <c r="J803" s="53"/>
      <c r="K803" s="53"/>
      <c r="L803" s="53"/>
      <c r="M803" s="53"/>
      <c r="N803" s="54"/>
      <c r="O803" s="54"/>
      <c r="P803" s="5"/>
      <c r="Q803" s="5"/>
      <c r="R803" s="5"/>
      <c r="S803" s="53"/>
      <c r="T803" s="53"/>
      <c r="U803" s="5"/>
      <c r="V803" s="5"/>
      <c r="W803" s="5"/>
      <c r="X803" s="5"/>
      <c r="Y803" s="47"/>
    </row>
    <row r="804" spans="1:25" x14ac:dyDescent="0.75">
      <c r="A804" s="52"/>
      <c r="B804" s="6"/>
      <c r="C804" s="8"/>
      <c r="D804" s="52"/>
      <c r="E804" s="6"/>
      <c r="F804" s="6"/>
      <c r="G804" s="6"/>
      <c r="H804" s="53"/>
      <c r="I804" s="53"/>
      <c r="J804" s="53"/>
      <c r="K804" s="53"/>
      <c r="L804" s="53"/>
      <c r="M804" s="53"/>
      <c r="N804" s="54"/>
      <c r="O804" s="54"/>
      <c r="P804" s="5"/>
      <c r="Q804" s="5"/>
      <c r="R804" s="5"/>
      <c r="S804" s="53"/>
      <c r="T804" s="53"/>
      <c r="U804" s="5"/>
      <c r="V804" s="5"/>
      <c r="W804" s="5"/>
      <c r="X804" s="5"/>
      <c r="Y804" s="47"/>
    </row>
    <row r="805" spans="1:25" x14ac:dyDescent="0.75">
      <c r="A805" s="52"/>
      <c r="B805" s="6"/>
      <c r="C805" s="8"/>
      <c r="D805" s="52"/>
      <c r="E805" s="6"/>
      <c r="F805" s="6"/>
      <c r="G805" s="6"/>
      <c r="H805" s="53"/>
      <c r="I805" s="53"/>
      <c r="J805" s="53"/>
      <c r="K805" s="53"/>
      <c r="L805" s="53"/>
      <c r="M805" s="53"/>
      <c r="N805" s="54"/>
      <c r="O805" s="54"/>
      <c r="P805" s="5"/>
      <c r="Q805" s="5"/>
      <c r="R805" s="5"/>
      <c r="S805" s="53"/>
      <c r="T805" s="53"/>
      <c r="U805" s="5"/>
      <c r="V805" s="5"/>
      <c r="W805" s="5"/>
      <c r="X805" s="5"/>
      <c r="Y805" s="47"/>
    </row>
    <row r="806" spans="1:25" x14ac:dyDescent="0.75">
      <c r="A806" s="52"/>
      <c r="B806" s="6"/>
      <c r="C806" s="8"/>
      <c r="D806" s="52"/>
      <c r="E806" s="6"/>
      <c r="F806" s="6"/>
      <c r="G806" s="6"/>
      <c r="H806" s="53"/>
      <c r="I806" s="53"/>
      <c r="J806" s="53"/>
      <c r="K806" s="53"/>
      <c r="L806" s="53"/>
      <c r="M806" s="53"/>
      <c r="N806" s="54"/>
      <c r="O806" s="54"/>
      <c r="P806" s="5"/>
      <c r="Q806" s="5"/>
      <c r="R806" s="5"/>
      <c r="S806" s="53"/>
      <c r="T806" s="53"/>
      <c r="U806" s="5"/>
      <c r="V806" s="5"/>
      <c r="W806" s="5"/>
      <c r="X806" s="5"/>
      <c r="Y806" s="47"/>
    </row>
    <row r="807" spans="1:25" x14ac:dyDescent="0.75">
      <c r="A807" s="52"/>
      <c r="B807" s="6"/>
      <c r="C807" s="8"/>
      <c r="D807" s="52"/>
      <c r="E807" s="6"/>
      <c r="F807" s="6"/>
      <c r="G807" s="6"/>
      <c r="H807" s="53"/>
      <c r="I807" s="53"/>
      <c r="J807" s="53"/>
      <c r="K807" s="53"/>
      <c r="L807" s="53"/>
      <c r="M807" s="53"/>
      <c r="N807" s="54"/>
      <c r="O807" s="54"/>
      <c r="P807" s="5"/>
      <c r="Q807" s="5"/>
      <c r="R807" s="5"/>
      <c r="S807" s="53"/>
      <c r="T807" s="53"/>
      <c r="U807" s="5"/>
      <c r="V807" s="5"/>
      <c r="W807" s="5"/>
      <c r="X807" s="5"/>
      <c r="Y807" s="47"/>
    </row>
    <row r="808" spans="1:25" x14ac:dyDescent="0.75">
      <c r="A808" s="52"/>
      <c r="B808" s="6"/>
      <c r="C808" s="8"/>
      <c r="D808" s="52"/>
      <c r="E808" s="6"/>
      <c r="F808" s="6"/>
      <c r="G808" s="6"/>
      <c r="H808" s="53"/>
      <c r="I808" s="53"/>
      <c r="J808" s="53"/>
      <c r="K808" s="53"/>
      <c r="L808" s="53"/>
      <c r="M808" s="53"/>
      <c r="N808" s="54"/>
      <c r="O808" s="54"/>
      <c r="P808" s="5"/>
      <c r="Q808" s="5"/>
      <c r="R808" s="5"/>
      <c r="S808" s="53"/>
      <c r="T808" s="53"/>
      <c r="U808" s="5"/>
      <c r="V808" s="5"/>
      <c r="W808" s="5"/>
      <c r="X808" s="5"/>
      <c r="Y808" s="47"/>
    </row>
    <row r="809" spans="1:25" x14ac:dyDescent="0.75">
      <c r="A809" s="52"/>
      <c r="B809" s="6"/>
      <c r="C809" s="8"/>
      <c r="D809" s="52"/>
      <c r="E809" s="6"/>
      <c r="F809" s="6"/>
      <c r="G809" s="6"/>
      <c r="H809" s="53"/>
      <c r="I809" s="53"/>
      <c r="J809" s="53"/>
      <c r="K809" s="53"/>
      <c r="L809" s="53"/>
      <c r="M809" s="53"/>
      <c r="N809" s="54"/>
      <c r="O809" s="54"/>
      <c r="P809" s="5"/>
      <c r="Q809" s="5"/>
      <c r="R809" s="5"/>
      <c r="S809" s="53"/>
      <c r="T809" s="53"/>
      <c r="U809" s="5"/>
      <c r="V809" s="5"/>
      <c r="W809" s="5"/>
      <c r="X809" s="5"/>
      <c r="Y809" s="47"/>
    </row>
    <row r="810" spans="1:25" x14ac:dyDescent="0.75">
      <c r="A810" s="52"/>
      <c r="B810" s="6"/>
      <c r="C810" s="8"/>
      <c r="D810" s="52"/>
      <c r="E810" s="6"/>
      <c r="F810" s="6"/>
      <c r="G810" s="6"/>
      <c r="H810" s="53"/>
      <c r="I810" s="53"/>
      <c r="J810" s="53"/>
      <c r="K810" s="53"/>
      <c r="L810" s="53"/>
      <c r="M810" s="53"/>
      <c r="N810" s="54"/>
      <c r="O810" s="54"/>
      <c r="P810" s="5"/>
      <c r="Q810" s="5"/>
      <c r="R810" s="5"/>
      <c r="S810" s="53"/>
      <c r="T810" s="53"/>
      <c r="U810" s="5"/>
      <c r="V810" s="5"/>
      <c r="W810" s="5"/>
      <c r="X810" s="5"/>
      <c r="Y810" s="47"/>
    </row>
    <row r="811" spans="1:25" x14ac:dyDescent="0.75">
      <c r="A811" s="52"/>
      <c r="B811" s="6"/>
      <c r="C811" s="8"/>
      <c r="D811" s="52"/>
      <c r="E811" s="6"/>
      <c r="F811" s="6"/>
      <c r="G811" s="6"/>
      <c r="H811" s="53"/>
      <c r="I811" s="53"/>
      <c r="J811" s="53"/>
      <c r="K811" s="53"/>
      <c r="L811" s="53"/>
      <c r="M811" s="53"/>
      <c r="N811" s="54"/>
      <c r="O811" s="54"/>
      <c r="P811" s="5"/>
      <c r="Q811" s="5"/>
      <c r="R811" s="5"/>
      <c r="S811" s="53"/>
      <c r="T811" s="53"/>
      <c r="U811" s="5"/>
      <c r="V811" s="5"/>
      <c r="W811" s="5"/>
      <c r="X811" s="5"/>
      <c r="Y811" s="47"/>
    </row>
    <row r="812" spans="1:25" x14ac:dyDescent="0.75">
      <c r="A812" s="52"/>
      <c r="B812" s="6"/>
      <c r="C812" s="8"/>
      <c r="D812" s="52"/>
      <c r="E812" s="6"/>
      <c r="F812" s="6"/>
      <c r="G812" s="6"/>
      <c r="H812" s="53"/>
      <c r="I812" s="53"/>
      <c r="J812" s="53"/>
      <c r="K812" s="53"/>
      <c r="L812" s="53"/>
      <c r="M812" s="53"/>
      <c r="N812" s="54"/>
      <c r="O812" s="54"/>
      <c r="P812" s="5"/>
      <c r="Q812" s="5"/>
      <c r="R812" s="5"/>
      <c r="S812" s="53"/>
      <c r="T812" s="53"/>
      <c r="U812" s="5"/>
      <c r="V812" s="5"/>
      <c r="W812" s="5"/>
      <c r="X812" s="5"/>
      <c r="Y812" s="47"/>
    </row>
    <row r="813" spans="1:25" x14ac:dyDescent="0.75">
      <c r="A813" s="52"/>
      <c r="B813" s="6"/>
      <c r="C813" s="8"/>
      <c r="D813" s="52"/>
      <c r="E813" s="6"/>
      <c r="F813" s="6"/>
      <c r="G813" s="6"/>
      <c r="H813" s="53"/>
      <c r="I813" s="53"/>
      <c r="J813" s="53"/>
      <c r="K813" s="53"/>
      <c r="L813" s="53"/>
      <c r="M813" s="53"/>
      <c r="N813" s="54"/>
      <c r="O813" s="54"/>
      <c r="P813" s="5"/>
      <c r="Q813" s="5"/>
      <c r="R813" s="5"/>
      <c r="S813" s="53"/>
      <c r="T813" s="53"/>
      <c r="U813" s="5"/>
      <c r="V813" s="5"/>
      <c r="W813" s="5"/>
      <c r="X813" s="5"/>
      <c r="Y813" s="47"/>
    </row>
    <row r="814" spans="1:25" x14ac:dyDescent="0.75">
      <c r="A814" s="52"/>
      <c r="B814" s="6"/>
      <c r="C814" s="8"/>
      <c r="D814" s="52"/>
      <c r="E814" s="6"/>
      <c r="F814" s="6"/>
      <c r="G814" s="6"/>
      <c r="H814" s="53"/>
      <c r="I814" s="53"/>
      <c r="J814" s="53"/>
      <c r="K814" s="53"/>
      <c r="L814" s="53"/>
      <c r="M814" s="53"/>
      <c r="N814" s="54"/>
      <c r="O814" s="54"/>
      <c r="P814" s="5"/>
      <c r="Q814" s="5"/>
      <c r="R814" s="5"/>
      <c r="S814" s="53"/>
      <c r="T814" s="53"/>
      <c r="U814" s="5"/>
      <c r="V814" s="5"/>
      <c r="W814" s="5"/>
      <c r="X814" s="5"/>
      <c r="Y814" s="47"/>
    </row>
    <row r="815" spans="1:25" x14ac:dyDescent="0.75">
      <c r="A815" s="52"/>
      <c r="B815" s="6"/>
      <c r="C815" s="8"/>
      <c r="D815" s="52"/>
      <c r="E815" s="6"/>
      <c r="F815" s="6"/>
      <c r="G815" s="6"/>
      <c r="H815" s="53"/>
      <c r="I815" s="53"/>
      <c r="J815" s="53"/>
      <c r="K815" s="53"/>
      <c r="L815" s="53"/>
      <c r="M815" s="53"/>
      <c r="N815" s="54"/>
      <c r="O815" s="54"/>
      <c r="P815" s="5"/>
      <c r="Q815" s="5"/>
      <c r="R815" s="5"/>
      <c r="S815" s="53"/>
      <c r="T815" s="53"/>
      <c r="U815" s="5"/>
      <c r="V815" s="5"/>
      <c r="W815" s="5"/>
      <c r="X815" s="5"/>
      <c r="Y815" s="47"/>
    </row>
    <row r="816" spans="1:25" x14ac:dyDescent="0.75">
      <c r="A816" s="52"/>
      <c r="B816" s="6"/>
      <c r="C816" s="8"/>
      <c r="D816" s="52"/>
      <c r="E816" s="6"/>
      <c r="F816" s="6"/>
      <c r="G816" s="6"/>
      <c r="H816" s="53"/>
      <c r="I816" s="53"/>
      <c r="J816" s="53"/>
      <c r="K816" s="53"/>
      <c r="L816" s="53"/>
      <c r="M816" s="53"/>
      <c r="N816" s="54"/>
      <c r="O816" s="54"/>
      <c r="P816" s="5"/>
      <c r="Q816" s="5"/>
      <c r="R816" s="5"/>
      <c r="S816" s="53"/>
      <c r="T816" s="53"/>
      <c r="U816" s="5"/>
      <c r="V816" s="5"/>
      <c r="W816" s="5"/>
      <c r="X816" s="5"/>
      <c r="Y816" s="47"/>
    </row>
    <row r="817" spans="1:25" x14ac:dyDescent="0.75">
      <c r="A817" s="52"/>
      <c r="B817" s="6"/>
      <c r="C817" s="8"/>
      <c r="D817" s="52"/>
      <c r="E817" s="6"/>
      <c r="F817" s="6"/>
      <c r="G817" s="6"/>
      <c r="H817" s="53"/>
      <c r="I817" s="53"/>
      <c r="J817" s="53"/>
      <c r="K817" s="53"/>
      <c r="L817" s="53"/>
      <c r="M817" s="53"/>
      <c r="N817" s="54"/>
      <c r="O817" s="54"/>
      <c r="P817" s="5"/>
      <c r="Q817" s="5"/>
      <c r="R817" s="5"/>
      <c r="S817" s="53"/>
      <c r="T817" s="53"/>
      <c r="U817" s="5"/>
      <c r="V817" s="5"/>
      <c r="W817" s="5"/>
      <c r="X817" s="5"/>
      <c r="Y817" s="47"/>
    </row>
    <row r="818" spans="1:25" x14ac:dyDescent="0.75">
      <c r="A818" s="52"/>
      <c r="B818" s="6"/>
      <c r="C818" s="8"/>
      <c r="D818" s="52"/>
      <c r="E818" s="6"/>
      <c r="F818" s="6"/>
      <c r="G818" s="6"/>
      <c r="H818" s="53"/>
      <c r="I818" s="53"/>
      <c r="J818" s="53"/>
      <c r="K818" s="53"/>
      <c r="L818" s="53"/>
      <c r="M818" s="53"/>
      <c r="N818" s="54"/>
      <c r="O818" s="54"/>
      <c r="P818" s="5"/>
      <c r="Q818" s="5"/>
      <c r="R818" s="5"/>
      <c r="S818" s="53"/>
      <c r="T818" s="53"/>
      <c r="U818" s="5"/>
      <c r="V818" s="5"/>
      <c r="W818" s="5"/>
      <c r="X818" s="5"/>
      <c r="Y818" s="47"/>
    </row>
    <row r="819" spans="1:25" x14ac:dyDescent="0.75">
      <c r="A819" s="52"/>
      <c r="B819" s="6"/>
      <c r="C819" s="8"/>
      <c r="D819" s="52"/>
      <c r="E819" s="6"/>
      <c r="F819" s="6"/>
      <c r="G819" s="6"/>
      <c r="H819" s="53"/>
      <c r="I819" s="53"/>
      <c r="J819" s="53"/>
      <c r="K819" s="53"/>
      <c r="L819" s="53"/>
      <c r="M819" s="53"/>
      <c r="N819" s="54"/>
      <c r="O819" s="54"/>
      <c r="P819" s="5"/>
      <c r="Q819" s="5"/>
      <c r="R819" s="5"/>
      <c r="S819" s="53"/>
      <c r="T819" s="53"/>
      <c r="U819" s="5"/>
      <c r="V819" s="5"/>
      <c r="W819" s="5"/>
      <c r="X819" s="5"/>
      <c r="Y819" s="47"/>
    </row>
    <row r="820" spans="1:25" x14ac:dyDescent="0.75">
      <c r="A820" s="52"/>
      <c r="B820" s="6"/>
      <c r="C820" s="8"/>
      <c r="D820" s="52"/>
      <c r="E820" s="6"/>
      <c r="F820" s="6"/>
      <c r="G820" s="6"/>
      <c r="H820" s="53"/>
      <c r="I820" s="53"/>
      <c r="J820" s="53"/>
      <c r="K820" s="53"/>
      <c r="L820" s="53"/>
      <c r="M820" s="53"/>
      <c r="N820" s="54"/>
      <c r="O820" s="54"/>
      <c r="P820" s="5"/>
      <c r="Q820" s="5"/>
      <c r="R820" s="5"/>
      <c r="S820" s="53"/>
      <c r="T820" s="53"/>
      <c r="U820" s="5"/>
      <c r="V820" s="5"/>
      <c r="W820" s="5"/>
      <c r="X820" s="5"/>
      <c r="Y820" s="47"/>
    </row>
    <row r="821" spans="1:25" x14ac:dyDescent="0.75">
      <c r="A821" s="52"/>
      <c r="B821" s="6"/>
      <c r="C821" s="8"/>
      <c r="D821" s="52"/>
      <c r="E821" s="6"/>
      <c r="F821" s="6"/>
      <c r="G821" s="6"/>
      <c r="H821" s="53"/>
      <c r="I821" s="53"/>
      <c r="J821" s="53"/>
      <c r="K821" s="53"/>
      <c r="L821" s="53"/>
      <c r="M821" s="53"/>
      <c r="N821" s="54"/>
      <c r="O821" s="54"/>
      <c r="P821" s="5"/>
      <c r="Q821" s="5"/>
      <c r="R821" s="5"/>
      <c r="S821" s="53"/>
      <c r="T821" s="53"/>
      <c r="U821" s="5"/>
      <c r="V821" s="5"/>
      <c r="W821" s="5"/>
      <c r="X821" s="5"/>
      <c r="Y821" s="47"/>
    </row>
    <row r="822" spans="1:25" x14ac:dyDescent="0.75">
      <c r="A822" s="52"/>
      <c r="B822" s="6"/>
      <c r="C822" s="8"/>
      <c r="D822" s="52"/>
      <c r="E822" s="6"/>
      <c r="F822" s="6"/>
      <c r="G822" s="6"/>
      <c r="H822" s="53"/>
      <c r="I822" s="53"/>
      <c r="J822" s="53"/>
      <c r="K822" s="53"/>
      <c r="L822" s="53"/>
      <c r="M822" s="53"/>
      <c r="N822" s="54"/>
      <c r="O822" s="54"/>
      <c r="P822" s="5"/>
      <c r="Q822" s="5"/>
      <c r="R822" s="5"/>
      <c r="S822" s="53"/>
      <c r="T822" s="53"/>
      <c r="U822" s="5"/>
      <c r="V822" s="5"/>
      <c r="W822" s="5"/>
      <c r="X822" s="5"/>
      <c r="Y822" s="47"/>
    </row>
    <row r="823" spans="1:25" x14ac:dyDescent="0.75">
      <c r="A823" s="52"/>
      <c r="B823" s="6"/>
      <c r="C823" s="8"/>
      <c r="D823" s="52"/>
      <c r="E823" s="6"/>
      <c r="F823" s="6"/>
      <c r="G823" s="6"/>
      <c r="H823" s="53"/>
      <c r="I823" s="53"/>
      <c r="J823" s="53"/>
      <c r="K823" s="53"/>
      <c r="L823" s="53"/>
      <c r="M823" s="53"/>
      <c r="N823" s="54"/>
      <c r="O823" s="54"/>
      <c r="P823" s="5"/>
      <c r="Q823" s="5"/>
      <c r="R823" s="5"/>
      <c r="S823" s="53"/>
      <c r="T823" s="53"/>
      <c r="U823" s="5"/>
      <c r="V823" s="5"/>
      <c r="W823" s="5"/>
      <c r="X823" s="5"/>
      <c r="Y823" s="47"/>
    </row>
    <row r="824" spans="1:25" x14ac:dyDescent="0.75">
      <c r="A824" s="52"/>
      <c r="B824" s="6"/>
      <c r="C824" s="8"/>
      <c r="D824" s="52"/>
      <c r="E824" s="6"/>
      <c r="F824" s="6"/>
      <c r="G824" s="6"/>
      <c r="H824" s="53"/>
      <c r="I824" s="53"/>
      <c r="J824" s="53"/>
      <c r="K824" s="53"/>
      <c r="L824" s="53"/>
      <c r="M824" s="53"/>
      <c r="N824" s="54"/>
      <c r="O824" s="54"/>
      <c r="P824" s="53"/>
      <c r="Q824" s="5"/>
      <c r="R824" s="5"/>
      <c r="S824" s="53"/>
      <c r="T824" s="53"/>
      <c r="U824" s="5"/>
      <c r="V824" s="5"/>
      <c r="W824" s="5"/>
      <c r="X824" s="5"/>
      <c r="Y824" s="47"/>
    </row>
    <row r="825" spans="1:25" x14ac:dyDescent="0.75">
      <c r="A825" s="52"/>
      <c r="B825" s="6"/>
      <c r="C825" s="8"/>
      <c r="D825" s="52"/>
      <c r="E825" s="6"/>
      <c r="F825" s="6"/>
      <c r="G825" s="6"/>
      <c r="H825" s="53"/>
      <c r="I825" s="53"/>
      <c r="J825" s="53"/>
      <c r="K825" s="53"/>
      <c r="L825" s="53"/>
      <c r="M825" s="53"/>
      <c r="N825" s="54"/>
      <c r="O825" s="54"/>
      <c r="P825" s="5"/>
      <c r="Q825" s="5"/>
      <c r="R825" s="5"/>
      <c r="S825" s="53"/>
      <c r="T825" s="53"/>
      <c r="U825" s="5"/>
      <c r="V825" s="5"/>
      <c r="W825" s="5"/>
      <c r="X825" s="5"/>
      <c r="Y825" s="47"/>
    </row>
    <row r="826" spans="1:25" x14ac:dyDescent="0.75">
      <c r="A826" s="52"/>
      <c r="B826" s="6"/>
      <c r="C826" s="8"/>
      <c r="D826" s="52"/>
      <c r="E826" s="6"/>
      <c r="F826" s="6"/>
      <c r="G826" s="6"/>
      <c r="H826" s="53"/>
      <c r="I826" s="53"/>
      <c r="J826" s="53"/>
      <c r="K826" s="53"/>
      <c r="L826" s="53"/>
      <c r="M826" s="53"/>
      <c r="N826" s="54"/>
      <c r="O826" s="54"/>
      <c r="P826" s="53"/>
      <c r="Q826" s="5"/>
      <c r="R826" s="5"/>
      <c r="S826" s="53"/>
      <c r="T826" s="53"/>
      <c r="U826" s="5"/>
      <c r="V826" s="5"/>
      <c r="W826" s="5"/>
      <c r="X826" s="5"/>
      <c r="Y826" s="47"/>
    </row>
    <row r="827" spans="1:25" x14ac:dyDescent="0.75">
      <c r="A827" s="52"/>
      <c r="B827" s="6"/>
      <c r="C827" s="8"/>
      <c r="D827" s="52"/>
      <c r="E827" s="6"/>
      <c r="F827" s="6"/>
      <c r="G827" s="6"/>
      <c r="H827" s="53"/>
      <c r="I827" s="53"/>
      <c r="J827" s="53"/>
      <c r="K827" s="53"/>
      <c r="L827" s="53"/>
      <c r="M827" s="53"/>
      <c r="N827" s="54"/>
      <c r="O827" s="54"/>
      <c r="P827" s="5"/>
      <c r="Q827" s="5"/>
      <c r="R827" s="5"/>
      <c r="S827" s="53"/>
      <c r="T827" s="53"/>
      <c r="U827" s="5"/>
      <c r="V827" s="5"/>
      <c r="W827" s="5"/>
      <c r="X827" s="5"/>
      <c r="Y827" s="47"/>
    </row>
    <row r="828" spans="1:25" x14ac:dyDescent="0.75">
      <c r="A828" s="52"/>
      <c r="B828" s="6"/>
      <c r="C828" s="8"/>
      <c r="D828" s="52"/>
      <c r="E828" s="6"/>
      <c r="F828" s="6"/>
      <c r="G828" s="6"/>
      <c r="H828" s="53"/>
      <c r="I828" s="53"/>
      <c r="J828" s="53"/>
      <c r="K828" s="53"/>
      <c r="L828" s="53"/>
      <c r="M828" s="53"/>
      <c r="N828" s="54"/>
      <c r="O828" s="54"/>
      <c r="P828" s="5"/>
      <c r="Q828" s="5"/>
      <c r="R828" s="5"/>
      <c r="S828" s="53"/>
      <c r="T828" s="53"/>
      <c r="U828" s="5"/>
      <c r="V828" s="5"/>
      <c r="W828" s="5"/>
      <c r="X828" s="5"/>
      <c r="Y828" s="47"/>
    </row>
    <row r="829" spans="1:25" x14ac:dyDescent="0.75">
      <c r="A829" s="52"/>
      <c r="B829" s="6"/>
      <c r="C829" s="8"/>
      <c r="D829" s="52"/>
      <c r="E829" s="6"/>
      <c r="F829" s="6"/>
      <c r="G829" s="6"/>
      <c r="H829" s="53"/>
      <c r="I829" s="53"/>
      <c r="J829" s="53"/>
      <c r="K829" s="53"/>
      <c r="L829" s="53"/>
      <c r="M829" s="53"/>
      <c r="N829" s="54"/>
      <c r="O829" s="54"/>
      <c r="P829" s="53"/>
      <c r="Q829" s="5"/>
      <c r="R829" s="5"/>
      <c r="S829" s="53"/>
      <c r="T829" s="53"/>
      <c r="U829" s="5"/>
      <c r="V829" s="5"/>
      <c r="W829" s="5"/>
      <c r="X829" s="5"/>
      <c r="Y829" s="47"/>
    </row>
    <row r="830" spans="1:25" x14ac:dyDescent="0.75">
      <c r="A830" s="52"/>
      <c r="B830" s="6"/>
      <c r="C830" s="8"/>
      <c r="D830" s="52"/>
      <c r="E830" s="6"/>
      <c r="F830" s="6"/>
      <c r="G830" s="6"/>
      <c r="H830" s="53"/>
      <c r="I830" s="53"/>
      <c r="J830" s="53"/>
      <c r="K830" s="53"/>
      <c r="L830" s="53"/>
      <c r="M830" s="53"/>
      <c r="N830" s="54"/>
      <c r="O830" s="54"/>
      <c r="P830" s="5"/>
      <c r="Q830" s="5"/>
      <c r="R830" s="5"/>
      <c r="S830" s="53"/>
      <c r="T830" s="53"/>
      <c r="U830" s="5"/>
      <c r="V830" s="5"/>
      <c r="W830" s="5"/>
      <c r="X830" s="5"/>
      <c r="Y830" s="47"/>
    </row>
    <row r="831" spans="1:25" x14ac:dyDescent="0.75">
      <c r="A831" s="52"/>
      <c r="B831" s="6"/>
      <c r="C831" s="8"/>
      <c r="D831" s="52"/>
      <c r="E831" s="6"/>
      <c r="F831" s="6"/>
      <c r="G831" s="6"/>
      <c r="H831" s="53"/>
      <c r="I831" s="53"/>
      <c r="J831" s="53"/>
      <c r="K831" s="53"/>
      <c r="L831" s="53"/>
      <c r="M831" s="53"/>
      <c r="N831" s="54"/>
      <c r="O831" s="54"/>
      <c r="P831" s="5"/>
      <c r="Q831" s="5"/>
      <c r="R831" s="5"/>
      <c r="S831" s="53"/>
      <c r="T831" s="53"/>
      <c r="U831" s="5"/>
      <c r="V831" s="5"/>
      <c r="W831" s="5"/>
      <c r="X831" s="5"/>
      <c r="Y831" s="47"/>
    </row>
    <row r="832" spans="1:25" x14ac:dyDescent="0.75">
      <c r="A832" s="52"/>
      <c r="B832" s="6"/>
      <c r="C832" s="8"/>
      <c r="D832" s="52"/>
      <c r="E832" s="6"/>
      <c r="F832" s="6"/>
      <c r="G832" s="6"/>
      <c r="H832" s="53"/>
      <c r="I832" s="53"/>
      <c r="J832" s="53"/>
      <c r="K832" s="53"/>
      <c r="L832" s="53"/>
      <c r="M832" s="53"/>
      <c r="N832" s="54"/>
      <c r="O832" s="54"/>
      <c r="P832" s="5"/>
      <c r="Q832" s="5"/>
      <c r="R832" s="5"/>
      <c r="S832" s="53"/>
      <c r="T832" s="53"/>
      <c r="U832" s="5"/>
      <c r="V832" s="5"/>
      <c r="W832" s="5"/>
      <c r="X832" s="5"/>
      <c r="Y832" s="47"/>
    </row>
    <row r="833" spans="1:25" x14ac:dyDescent="0.75">
      <c r="A833" s="52"/>
      <c r="B833" s="6"/>
      <c r="C833" s="8"/>
      <c r="D833" s="52"/>
      <c r="E833" s="6"/>
      <c r="F833" s="6"/>
      <c r="G833" s="6"/>
      <c r="H833" s="53"/>
      <c r="I833" s="53"/>
      <c r="J833" s="53"/>
      <c r="K833" s="53"/>
      <c r="L833" s="53"/>
      <c r="M833" s="53"/>
      <c r="N833" s="54"/>
      <c r="O833" s="54"/>
      <c r="P833" s="5"/>
      <c r="Q833" s="5"/>
      <c r="R833" s="5"/>
      <c r="S833" s="53"/>
      <c r="T833" s="53"/>
      <c r="U833" s="5"/>
      <c r="V833" s="5"/>
      <c r="W833" s="5"/>
      <c r="X833" s="5"/>
      <c r="Y833" s="47"/>
    </row>
    <row r="834" spans="1:25" x14ac:dyDescent="0.75">
      <c r="A834" s="52"/>
      <c r="B834" s="6"/>
      <c r="C834" s="8"/>
      <c r="D834" s="52"/>
      <c r="E834" s="6"/>
      <c r="F834" s="6"/>
      <c r="G834" s="6"/>
      <c r="H834" s="53"/>
      <c r="I834" s="53"/>
      <c r="J834" s="53"/>
      <c r="K834" s="53"/>
      <c r="L834" s="53"/>
      <c r="M834" s="53"/>
      <c r="N834" s="54"/>
      <c r="O834" s="54"/>
      <c r="P834" s="5"/>
      <c r="Q834" s="5"/>
      <c r="R834" s="5"/>
      <c r="S834" s="53"/>
      <c r="T834" s="53"/>
      <c r="U834" s="5"/>
      <c r="V834" s="5"/>
      <c r="W834" s="5"/>
      <c r="X834" s="5"/>
      <c r="Y834" s="47"/>
    </row>
    <row r="835" spans="1:25" x14ac:dyDescent="0.75">
      <c r="A835" s="52"/>
      <c r="B835" s="6"/>
      <c r="C835" s="8"/>
      <c r="D835" s="52"/>
      <c r="E835" s="6"/>
      <c r="F835" s="6"/>
      <c r="G835" s="6"/>
      <c r="H835" s="53"/>
      <c r="I835" s="53"/>
      <c r="J835" s="53"/>
      <c r="K835" s="53"/>
      <c r="L835" s="53"/>
      <c r="M835" s="53"/>
      <c r="N835" s="54"/>
      <c r="O835" s="54"/>
      <c r="P835" s="5"/>
      <c r="Q835" s="5"/>
      <c r="R835" s="5"/>
      <c r="S835" s="53"/>
      <c r="T835" s="53"/>
      <c r="U835" s="5"/>
      <c r="V835" s="5"/>
      <c r="W835" s="5"/>
      <c r="X835" s="5"/>
      <c r="Y835" s="47"/>
    </row>
    <row r="836" spans="1:25" x14ac:dyDescent="0.75">
      <c r="A836" s="52"/>
      <c r="B836" s="6"/>
      <c r="C836" s="8"/>
      <c r="D836" s="52"/>
      <c r="E836" s="6"/>
      <c r="F836" s="6"/>
      <c r="G836" s="6"/>
      <c r="H836" s="53"/>
      <c r="I836" s="53"/>
      <c r="J836" s="53"/>
      <c r="K836" s="53"/>
      <c r="L836" s="53"/>
      <c r="M836" s="53"/>
      <c r="N836" s="54"/>
      <c r="O836" s="54"/>
      <c r="P836" s="5"/>
      <c r="Q836" s="5"/>
      <c r="R836" s="5"/>
      <c r="S836" s="53"/>
      <c r="T836" s="53"/>
      <c r="U836" s="5"/>
      <c r="V836" s="5"/>
      <c r="W836" s="5"/>
      <c r="X836" s="5"/>
      <c r="Y836" s="47"/>
    </row>
    <row r="837" spans="1:25" x14ac:dyDescent="0.75">
      <c r="A837" s="52"/>
      <c r="B837" s="6"/>
      <c r="C837" s="8"/>
      <c r="D837" s="52"/>
      <c r="E837" s="6"/>
      <c r="F837" s="6"/>
      <c r="G837" s="6"/>
      <c r="H837" s="53"/>
      <c r="I837" s="53"/>
      <c r="J837" s="53"/>
      <c r="K837" s="53"/>
      <c r="L837" s="53"/>
      <c r="M837" s="53"/>
      <c r="N837" s="54"/>
      <c r="O837" s="54"/>
      <c r="P837" s="5"/>
      <c r="Q837" s="5"/>
      <c r="R837" s="5"/>
      <c r="S837" s="53"/>
      <c r="T837" s="53"/>
      <c r="U837" s="5"/>
      <c r="V837" s="5"/>
      <c r="W837" s="5"/>
      <c r="X837" s="5"/>
      <c r="Y837" s="47"/>
    </row>
    <row r="838" spans="1:25" x14ac:dyDescent="0.75">
      <c r="A838" s="52"/>
      <c r="B838" s="6"/>
      <c r="C838" s="8"/>
      <c r="D838" s="52"/>
      <c r="E838" s="6"/>
      <c r="F838" s="6"/>
      <c r="G838" s="6"/>
      <c r="H838" s="53"/>
      <c r="I838" s="53"/>
      <c r="J838" s="53"/>
      <c r="K838" s="53"/>
      <c r="L838" s="53"/>
      <c r="M838" s="53"/>
      <c r="N838" s="54"/>
      <c r="O838" s="54"/>
      <c r="P838" s="5"/>
      <c r="Q838" s="5"/>
      <c r="R838" s="5"/>
      <c r="S838" s="53"/>
      <c r="T838" s="53"/>
      <c r="U838" s="5"/>
      <c r="V838" s="5"/>
      <c r="W838" s="5"/>
      <c r="X838" s="5"/>
      <c r="Y838" s="47"/>
    </row>
    <row r="839" spans="1:25" x14ac:dyDescent="0.75">
      <c r="A839" s="52"/>
      <c r="B839" s="6"/>
      <c r="C839" s="8"/>
      <c r="D839" s="52"/>
      <c r="E839" s="6"/>
      <c r="F839" s="6"/>
      <c r="G839" s="6"/>
      <c r="H839" s="53"/>
      <c r="I839" s="53"/>
      <c r="J839" s="53"/>
      <c r="K839" s="53"/>
      <c r="L839" s="53"/>
      <c r="M839" s="53"/>
      <c r="N839" s="54"/>
      <c r="O839" s="54"/>
      <c r="P839" s="5"/>
      <c r="Q839" s="5"/>
      <c r="R839" s="5"/>
      <c r="S839" s="53"/>
      <c r="T839" s="53"/>
      <c r="U839" s="5"/>
      <c r="V839" s="5"/>
      <c r="W839" s="5"/>
      <c r="X839" s="5"/>
      <c r="Y839" s="47"/>
    </row>
    <row r="840" spans="1:25" x14ac:dyDescent="0.75">
      <c r="A840" s="52"/>
      <c r="B840" s="6"/>
      <c r="C840" s="8"/>
      <c r="D840" s="52"/>
      <c r="E840" s="6"/>
      <c r="F840" s="6"/>
      <c r="G840" s="6"/>
      <c r="H840" s="53"/>
      <c r="I840" s="53"/>
      <c r="J840" s="53"/>
      <c r="K840" s="53"/>
      <c r="L840" s="53"/>
      <c r="M840" s="53"/>
      <c r="N840" s="54"/>
      <c r="O840" s="54"/>
      <c r="P840" s="5"/>
      <c r="Q840" s="5"/>
      <c r="R840" s="5"/>
      <c r="S840" s="53"/>
      <c r="T840" s="53"/>
      <c r="U840" s="5"/>
      <c r="V840" s="5"/>
      <c r="W840" s="5"/>
      <c r="X840" s="5"/>
      <c r="Y840" s="47"/>
    </row>
    <row r="841" spans="1:25" x14ac:dyDescent="0.75">
      <c r="A841" s="52"/>
      <c r="B841" s="6"/>
      <c r="C841" s="8"/>
      <c r="D841" s="52"/>
      <c r="E841" s="6"/>
      <c r="F841" s="6"/>
      <c r="G841" s="6"/>
      <c r="H841" s="53"/>
      <c r="I841" s="53"/>
      <c r="J841" s="53"/>
      <c r="K841" s="53"/>
      <c r="L841" s="53"/>
      <c r="M841" s="53"/>
      <c r="N841" s="54"/>
      <c r="O841" s="54"/>
      <c r="P841" s="5"/>
      <c r="Q841" s="5"/>
      <c r="R841" s="5"/>
      <c r="S841" s="53"/>
      <c r="T841" s="53"/>
      <c r="U841" s="5"/>
      <c r="V841" s="5"/>
      <c r="W841" s="5"/>
      <c r="X841" s="5"/>
      <c r="Y841" s="47"/>
    </row>
    <row r="842" spans="1:25" x14ac:dyDescent="0.75">
      <c r="A842" s="52"/>
      <c r="B842" s="6"/>
      <c r="C842" s="8"/>
      <c r="D842" s="52"/>
      <c r="E842" s="6"/>
      <c r="F842" s="6"/>
      <c r="G842" s="6"/>
      <c r="H842" s="53"/>
      <c r="I842" s="53"/>
      <c r="J842" s="53"/>
      <c r="K842" s="53"/>
      <c r="L842" s="53"/>
      <c r="M842" s="53"/>
      <c r="N842" s="54"/>
      <c r="O842" s="54"/>
      <c r="P842" s="5"/>
      <c r="Q842" s="5"/>
      <c r="R842" s="5"/>
      <c r="S842" s="53"/>
      <c r="T842" s="53"/>
      <c r="U842" s="5"/>
      <c r="V842" s="5"/>
      <c r="W842" s="5"/>
      <c r="X842" s="5"/>
      <c r="Y842" s="47"/>
    </row>
    <row r="843" spans="1:25" x14ac:dyDescent="0.75">
      <c r="A843" s="52"/>
      <c r="B843" s="6"/>
      <c r="C843" s="8"/>
      <c r="D843" s="52"/>
      <c r="E843" s="6"/>
      <c r="F843" s="6"/>
      <c r="G843" s="6"/>
      <c r="H843" s="53"/>
      <c r="I843" s="53"/>
      <c r="J843" s="53"/>
      <c r="K843" s="53"/>
      <c r="L843" s="53"/>
      <c r="M843" s="53"/>
      <c r="N843" s="54"/>
      <c r="O843" s="54"/>
      <c r="P843" s="5"/>
      <c r="Q843" s="5"/>
      <c r="R843" s="5"/>
      <c r="S843" s="53"/>
      <c r="T843" s="53"/>
      <c r="U843" s="5"/>
      <c r="V843" s="5"/>
      <c r="W843" s="5"/>
      <c r="X843" s="5"/>
      <c r="Y843" s="47"/>
    </row>
    <row r="844" spans="1:25" x14ac:dyDescent="0.75">
      <c r="A844" s="52"/>
      <c r="B844" s="6"/>
      <c r="C844" s="8"/>
      <c r="D844" s="52"/>
      <c r="E844" s="6"/>
      <c r="F844" s="6"/>
      <c r="G844" s="6"/>
      <c r="H844" s="53"/>
      <c r="I844" s="53"/>
      <c r="J844" s="53"/>
      <c r="K844" s="53"/>
      <c r="L844" s="53"/>
      <c r="M844" s="53"/>
      <c r="N844" s="54"/>
      <c r="O844" s="54"/>
      <c r="P844" s="5"/>
      <c r="Q844" s="5"/>
      <c r="R844" s="5"/>
      <c r="S844" s="53"/>
      <c r="T844" s="53"/>
      <c r="U844" s="5"/>
      <c r="V844" s="5"/>
      <c r="W844" s="5"/>
      <c r="X844" s="5"/>
      <c r="Y844" s="47"/>
    </row>
    <row r="845" spans="1:25" x14ac:dyDescent="0.75">
      <c r="A845" s="52"/>
      <c r="B845" s="6"/>
      <c r="C845" s="8"/>
      <c r="D845" s="52"/>
      <c r="E845" s="6"/>
      <c r="F845" s="6"/>
      <c r="G845" s="6"/>
      <c r="H845" s="53"/>
      <c r="I845" s="53"/>
      <c r="J845" s="53"/>
      <c r="K845" s="53"/>
      <c r="L845" s="53"/>
      <c r="M845" s="53"/>
      <c r="N845" s="54"/>
      <c r="O845" s="54"/>
      <c r="P845" s="5"/>
      <c r="Q845" s="5"/>
      <c r="R845" s="5"/>
      <c r="S845" s="53"/>
      <c r="T845" s="53"/>
      <c r="U845" s="5"/>
      <c r="V845" s="5"/>
      <c r="W845" s="5"/>
      <c r="X845" s="5"/>
      <c r="Y845" s="47"/>
    </row>
    <row r="846" spans="1:25" x14ac:dyDescent="0.75">
      <c r="A846" s="52"/>
      <c r="B846" s="6"/>
      <c r="C846" s="8"/>
      <c r="D846" s="52"/>
      <c r="E846" s="6"/>
      <c r="F846" s="6"/>
      <c r="G846" s="6"/>
      <c r="H846" s="53"/>
      <c r="I846" s="53"/>
      <c r="J846" s="53"/>
      <c r="K846" s="53"/>
      <c r="L846" s="53"/>
      <c r="M846" s="53"/>
      <c r="N846" s="54"/>
      <c r="O846" s="54"/>
      <c r="P846" s="5"/>
      <c r="Q846" s="5"/>
      <c r="R846" s="5"/>
      <c r="S846" s="53"/>
      <c r="T846" s="53"/>
      <c r="U846" s="5"/>
      <c r="V846" s="5"/>
      <c r="W846" s="5"/>
      <c r="X846" s="5"/>
      <c r="Y846" s="47"/>
    </row>
    <row r="847" spans="1:25" x14ac:dyDescent="0.75">
      <c r="A847" s="52"/>
      <c r="B847" s="6"/>
      <c r="C847" s="8"/>
      <c r="D847" s="52"/>
      <c r="E847" s="6"/>
      <c r="F847" s="6"/>
      <c r="G847" s="6"/>
      <c r="H847" s="53"/>
      <c r="I847" s="53"/>
      <c r="J847" s="53"/>
      <c r="K847" s="53"/>
      <c r="L847" s="53"/>
      <c r="M847" s="53"/>
      <c r="N847" s="54"/>
      <c r="O847" s="54"/>
      <c r="P847" s="5"/>
      <c r="Q847" s="5"/>
      <c r="R847" s="5"/>
      <c r="S847" s="53"/>
      <c r="T847" s="53"/>
      <c r="U847" s="5"/>
      <c r="V847" s="5"/>
      <c r="W847" s="5"/>
      <c r="X847" s="5"/>
      <c r="Y847" s="47"/>
    </row>
    <row r="848" spans="1:25" x14ac:dyDescent="0.75">
      <c r="A848" s="52"/>
      <c r="B848" s="6"/>
      <c r="C848" s="8"/>
      <c r="D848" s="52"/>
      <c r="E848" s="6"/>
      <c r="F848" s="6"/>
      <c r="G848" s="6"/>
      <c r="H848" s="53"/>
      <c r="I848" s="53"/>
      <c r="J848" s="53"/>
      <c r="K848" s="53"/>
      <c r="L848" s="53"/>
      <c r="M848" s="53"/>
      <c r="N848" s="54"/>
      <c r="O848" s="54"/>
      <c r="P848" s="5"/>
      <c r="Q848" s="5"/>
      <c r="R848" s="5"/>
      <c r="S848" s="53"/>
      <c r="T848" s="53"/>
      <c r="U848" s="5"/>
      <c r="V848" s="5"/>
      <c r="W848" s="5"/>
      <c r="X848" s="5"/>
      <c r="Y848" s="47"/>
    </row>
    <row r="849" spans="1:25" x14ac:dyDescent="0.75">
      <c r="A849" s="52"/>
      <c r="B849" s="6"/>
      <c r="C849" s="8"/>
      <c r="D849" s="52"/>
      <c r="E849" s="6"/>
      <c r="F849" s="6"/>
      <c r="G849" s="6"/>
      <c r="H849" s="53"/>
      <c r="I849" s="53"/>
      <c r="J849" s="53"/>
      <c r="K849" s="53"/>
      <c r="L849" s="53"/>
      <c r="M849" s="53"/>
      <c r="N849" s="54"/>
      <c r="O849" s="54"/>
      <c r="P849" s="5"/>
      <c r="Q849" s="5"/>
      <c r="R849" s="5"/>
      <c r="S849" s="53"/>
      <c r="T849" s="53"/>
      <c r="U849" s="5"/>
      <c r="V849" s="5"/>
      <c r="W849" s="5"/>
      <c r="X849" s="5"/>
      <c r="Y849" s="47"/>
    </row>
    <row r="850" spans="1:25" x14ac:dyDescent="0.75">
      <c r="A850" s="52"/>
      <c r="B850" s="6"/>
      <c r="C850" s="8"/>
      <c r="D850" s="52"/>
      <c r="E850" s="6"/>
      <c r="F850" s="6"/>
      <c r="G850" s="6"/>
      <c r="H850" s="53"/>
      <c r="I850" s="53"/>
      <c r="J850" s="53"/>
      <c r="K850" s="53"/>
      <c r="L850" s="53"/>
      <c r="M850" s="53"/>
      <c r="N850" s="54"/>
      <c r="O850" s="54"/>
      <c r="P850" s="5"/>
      <c r="Q850" s="5"/>
      <c r="R850" s="5"/>
      <c r="S850" s="53"/>
      <c r="T850" s="53"/>
      <c r="U850" s="5"/>
      <c r="V850" s="5"/>
      <c r="W850" s="5"/>
      <c r="X850" s="5"/>
      <c r="Y850" s="47"/>
    </row>
    <row r="851" spans="1:25" x14ac:dyDescent="0.75">
      <c r="A851" s="52"/>
      <c r="B851" s="6"/>
      <c r="C851" s="8"/>
      <c r="D851" s="52"/>
      <c r="E851" s="6"/>
      <c r="F851" s="6"/>
      <c r="G851" s="6"/>
      <c r="H851" s="53"/>
      <c r="I851" s="53"/>
      <c r="J851" s="53"/>
      <c r="K851" s="53"/>
      <c r="L851" s="53"/>
      <c r="M851" s="53"/>
      <c r="N851" s="54"/>
      <c r="O851" s="54"/>
      <c r="P851" s="5"/>
      <c r="Q851" s="5"/>
      <c r="R851" s="5"/>
      <c r="S851" s="53"/>
      <c r="T851" s="53"/>
      <c r="U851" s="5"/>
      <c r="V851" s="5"/>
      <c r="W851" s="5"/>
      <c r="X851" s="5"/>
      <c r="Y851" s="47"/>
    </row>
    <row r="852" spans="1:25" x14ac:dyDescent="0.75">
      <c r="A852" s="52"/>
      <c r="B852" s="6"/>
      <c r="C852" s="8"/>
      <c r="D852" s="52"/>
      <c r="E852" s="6"/>
      <c r="F852" s="6"/>
      <c r="G852" s="6"/>
      <c r="H852" s="53"/>
      <c r="I852" s="53"/>
      <c r="J852" s="53"/>
      <c r="K852" s="53"/>
      <c r="L852" s="53"/>
      <c r="M852" s="53"/>
      <c r="N852" s="54"/>
      <c r="O852" s="54"/>
      <c r="P852" s="5"/>
      <c r="Q852" s="5"/>
      <c r="R852" s="5"/>
      <c r="S852" s="53"/>
      <c r="T852" s="53"/>
      <c r="U852" s="5"/>
      <c r="V852" s="5"/>
      <c r="W852" s="5"/>
      <c r="X852" s="5"/>
      <c r="Y852" s="47"/>
    </row>
    <row r="853" spans="1:25" x14ac:dyDescent="0.75">
      <c r="A853" s="52"/>
      <c r="B853" s="6"/>
      <c r="C853" s="8"/>
      <c r="D853" s="52"/>
      <c r="E853" s="6"/>
      <c r="F853" s="6"/>
      <c r="G853" s="6"/>
      <c r="H853" s="53"/>
      <c r="I853" s="53"/>
      <c r="J853" s="53"/>
      <c r="K853" s="53"/>
      <c r="L853" s="53"/>
      <c r="M853" s="53"/>
      <c r="N853" s="54"/>
      <c r="O853" s="54"/>
      <c r="P853" s="5"/>
      <c r="Q853" s="5"/>
      <c r="R853" s="5"/>
      <c r="S853" s="53"/>
      <c r="T853" s="53"/>
      <c r="U853" s="5"/>
      <c r="V853" s="5"/>
      <c r="W853" s="5"/>
      <c r="X853" s="5"/>
      <c r="Y853" s="47"/>
    </row>
    <row r="854" spans="1:25" x14ac:dyDescent="0.75">
      <c r="A854" s="52"/>
      <c r="B854" s="6"/>
      <c r="C854" s="8"/>
      <c r="D854" s="52"/>
      <c r="E854" s="6"/>
      <c r="F854" s="6"/>
      <c r="G854" s="6"/>
      <c r="H854" s="53"/>
      <c r="I854" s="53"/>
      <c r="J854" s="53"/>
      <c r="K854" s="53"/>
      <c r="L854" s="53"/>
      <c r="M854" s="53"/>
      <c r="N854" s="54"/>
      <c r="O854" s="54"/>
      <c r="P854" s="5"/>
      <c r="Q854" s="5"/>
      <c r="R854" s="5"/>
      <c r="S854" s="53"/>
      <c r="T854" s="53"/>
      <c r="U854" s="5"/>
      <c r="V854" s="5"/>
      <c r="W854" s="5"/>
      <c r="X854" s="5"/>
      <c r="Y854" s="47"/>
    </row>
    <row r="855" spans="1:25" x14ac:dyDescent="0.75">
      <c r="A855" s="52"/>
      <c r="B855" s="6"/>
      <c r="C855" s="8"/>
      <c r="D855" s="52"/>
      <c r="E855" s="6"/>
      <c r="F855" s="6"/>
      <c r="G855" s="6"/>
      <c r="H855" s="53"/>
      <c r="I855" s="53"/>
      <c r="J855" s="53"/>
      <c r="K855" s="53"/>
      <c r="L855" s="53"/>
      <c r="M855" s="53"/>
      <c r="N855" s="54"/>
      <c r="O855" s="54"/>
      <c r="P855" s="5"/>
      <c r="Q855" s="5"/>
      <c r="R855" s="5"/>
      <c r="S855" s="53"/>
      <c r="T855" s="53"/>
      <c r="U855" s="5"/>
      <c r="V855" s="5"/>
      <c r="W855" s="5"/>
      <c r="X855" s="5"/>
      <c r="Y855" s="47"/>
    </row>
    <row r="856" spans="1:25" x14ac:dyDescent="0.75">
      <c r="A856" s="52"/>
      <c r="B856" s="6"/>
      <c r="C856" s="8"/>
      <c r="D856" s="52"/>
      <c r="E856" s="6"/>
      <c r="F856" s="6"/>
      <c r="G856" s="6"/>
      <c r="H856" s="53"/>
      <c r="I856" s="53"/>
      <c r="J856" s="53"/>
      <c r="K856" s="53"/>
      <c r="L856" s="53"/>
      <c r="M856" s="53"/>
      <c r="N856" s="54"/>
      <c r="O856" s="54"/>
      <c r="P856" s="5"/>
      <c r="Q856" s="5"/>
      <c r="R856" s="5"/>
      <c r="S856" s="53"/>
      <c r="T856" s="53"/>
      <c r="U856" s="5"/>
      <c r="V856" s="5"/>
      <c r="W856" s="5"/>
      <c r="X856" s="5"/>
      <c r="Y856" s="47"/>
    </row>
    <row r="857" spans="1:25" x14ac:dyDescent="0.75">
      <c r="A857" s="52"/>
      <c r="B857" s="6"/>
      <c r="C857" s="8"/>
      <c r="D857" s="52"/>
      <c r="E857" s="6"/>
      <c r="F857" s="6"/>
      <c r="G857" s="6"/>
      <c r="H857" s="53"/>
      <c r="I857" s="53"/>
      <c r="J857" s="53"/>
      <c r="K857" s="53"/>
      <c r="L857" s="53"/>
      <c r="M857" s="53"/>
      <c r="N857" s="54"/>
      <c r="O857" s="54"/>
      <c r="P857" s="5"/>
      <c r="Q857" s="5"/>
      <c r="R857" s="5"/>
      <c r="S857" s="53"/>
      <c r="T857" s="53"/>
      <c r="U857" s="5"/>
      <c r="V857" s="5"/>
      <c r="W857" s="5"/>
      <c r="X857" s="5"/>
      <c r="Y857" s="47"/>
    </row>
    <row r="858" spans="1:25" x14ac:dyDescent="0.75">
      <c r="A858" s="52"/>
      <c r="B858" s="6"/>
      <c r="C858" s="8"/>
      <c r="D858" s="52"/>
      <c r="E858" s="6"/>
      <c r="F858" s="6"/>
      <c r="G858" s="6"/>
      <c r="H858" s="53"/>
      <c r="I858" s="53"/>
      <c r="J858" s="53"/>
      <c r="K858" s="53"/>
      <c r="L858" s="53"/>
      <c r="M858" s="53"/>
      <c r="N858" s="54"/>
      <c r="O858" s="54"/>
      <c r="P858" s="5"/>
      <c r="Q858" s="5"/>
      <c r="R858" s="5"/>
      <c r="S858" s="53"/>
      <c r="T858" s="53"/>
      <c r="U858" s="5"/>
      <c r="V858" s="5"/>
      <c r="W858" s="5"/>
      <c r="X858" s="5"/>
      <c r="Y858" s="47"/>
    </row>
    <row r="859" spans="1:25" x14ac:dyDescent="0.75">
      <c r="A859" s="52"/>
      <c r="B859" s="6"/>
      <c r="C859" s="8"/>
      <c r="D859" s="52"/>
      <c r="E859" s="6"/>
      <c r="F859" s="6"/>
      <c r="G859" s="6"/>
      <c r="H859" s="53"/>
      <c r="I859" s="53"/>
      <c r="J859" s="53"/>
      <c r="K859" s="53"/>
      <c r="L859" s="53"/>
      <c r="M859" s="53"/>
      <c r="N859" s="54"/>
      <c r="O859" s="54"/>
      <c r="P859" s="5"/>
      <c r="Q859" s="5"/>
      <c r="R859" s="5"/>
      <c r="S859" s="53"/>
      <c r="T859" s="53"/>
      <c r="U859" s="5"/>
      <c r="V859" s="5"/>
      <c r="W859" s="5"/>
      <c r="X859" s="5"/>
      <c r="Y859" s="47"/>
    </row>
    <row r="860" spans="1:25" x14ac:dyDescent="0.75">
      <c r="A860" s="52"/>
      <c r="B860" s="6"/>
      <c r="C860" s="8"/>
      <c r="D860" s="52"/>
      <c r="E860" s="6"/>
      <c r="F860" s="6"/>
      <c r="G860" s="6"/>
      <c r="H860" s="53"/>
      <c r="I860" s="53"/>
      <c r="J860" s="53"/>
      <c r="K860" s="53"/>
      <c r="L860" s="53"/>
      <c r="M860" s="53"/>
      <c r="N860" s="54"/>
      <c r="O860" s="54"/>
      <c r="P860" s="5"/>
      <c r="Q860" s="5"/>
      <c r="R860" s="5"/>
      <c r="S860" s="53"/>
      <c r="T860" s="53"/>
      <c r="U860" s="5"/>
      <c r="V860" s="5"/>
      <c r="W860" s="5"/>
      <c r="X860" s="5"/>
      <c r="Y860" s="47"/>
    </row>
    <row r="861" spans="1:25" x14ac:dyDescent="0.75">
      <c r="A861" s="52"/>
      <c r="B861" s="6"/>
      <c r="C861" s="8"/>
      <c r="D861" s="52"/>
      <c r="E861" s="6"/>
      <c r="F861" s="6"/>
      <c r="G861" s="6"/>
      <c r="H861" s="53"/>
      <c r="I861" s="53"/>
      <c r="J861" s="53"/>
      <c r="K861" s="53"/>
      <c r="L861" s="53"/>
      <c r="M861" s="53"/>
      <c r="N861" s="54"/>
      <c r="O861" s="54"/>
      <c r="P861" s="5"/>
      <c r="Q861" s="5"/>
      <c r="R861" s="5"/>
      <c r="S861" s="53"/>
      <c r="T861" s="53"/>
      <c r="U861" s="5"/>
      <c r="V861" s="5"/>
      <c r="W861" s="5"/>
      <c r="X861" s="5"/>
      <c r="Y861" s="47"/>
    </row>
    <row r="862" spans="1:25" x14ac:dyDescent="0.75">
      <c r="A862" s="52"/>
      <c r="B862" s="6"/>
      <c r="C862" s="8"/>
      <c r="D862" s="52"/>
      <c r="E862" s="6"/>
      <c r="F862" s="6"/>
      <c r="G862" s="6"/>
      <c r="H862" s="53"/>
      <c r="I862" s="53"/>
      <c r="J862" s="53"/>
      <c r="K862" s="53"/>
      <c r="L862" s="53"/>
      <c r="M862" s="53"/>
      <c r="N862" s="54"/>
      <c r="O862" s="54"/>
      <c r="P862" s="5"/>
      <c r="Q862" s="5"/>
      <c r="R862" s="5"/>
      <c r="S862" s="53"/>
      <c r="T862" s="53"/>
      <c r="U862" s="5"/>
      <c r="V862" s="5"/>
      <c r="W862" s="5"/>
      <c r="X862" s="5"/>
      <c r="Y862" s="47"/>
    </row>
    <row r="863" spans="1:25" x14ac:dyDescent="0.75">
      <c r="A863" s="52"/>
      <c r="B863" s="6"/>
      <c r="C863" s="8"/>
      <c r="D863" s="52"/>
      <c r="E863" s="6"/>
      <c r="F863" s="6"/>
      <c r="G863" s="6"/>
      <c r="H863" s="53"/>
      <c r="I863" s="53"/>
      <c r="J863" s="53"/>
      <c r="K863" s="53"/>
      <c r="L863" s="53"/>
      <c r="M863" s="53"/>
      <c r="N863" s="54"/>
      <c r="O863" s="54"/>
      <c r="P863" s="5"/>
      <c r="Q863" s="5"/>
      <c r="R863" s="5"/>
      <c r="S863" s="53"/>
      <c r="T863" s="53"/>
      <c r="U863" s="5"/>
      <c r="V863" s="5"/>
      <c r="W863" s="5"/>
      <c r="X863" s="5"/>
      <c r="Y863" s="47"/>
    </row>
    <row r="864" spans="1:25" x14ac:dyDescent="0.75">
      <c r="A864" s="52"/>
      <c r="B864" s="6"/>
      <c r="C864" s="8"/>
      <c r="D864" s="52"/>
      <c r="E864" s="6"/>
      <c r="F864" s="6"/>
      <c r="G864" s="6"/>
      <c r="H864" s="53"/>
      <c r="I864" s="53"/>
      <c r="J864" s="53"/>
      <c r="K864" s="53"/>
      <c r="L864" s="53"/>
      <c r="M864" s="53"/>
      <c r="N864" s="54"/>
      <c r="O864" s="54"/>
      <c r="P864" s="5"/>
      <c r="Q864" s="5"/>
      <c r="R864" s="5"/>
      <c r="S864" s="53"/>
      <c r="T864" s="53"/>
      <c r="U864" s="5"/>
      <c r="V864" s="5"/>
      <c r="W864" s="5"/>
      <c r="X864" s="5"/>
      <c r="Y864" s="47"/>
    </row>
    <row r="865" spans="1:25" x14ac:dyDescent="0.75">
      <c r="A865" s="52"/>
      <c r="B865" s="6"/>
      <c r="C865" s="8"/>
      <c r="D865" s="52"/>
      <c r="E865" s="6"/>
      <c r="F865" s="6"/>
      <c r="G865" s="6"/>
      <c r="H865" s="53"/>
      <c r="I865" s="53"/>
      <c r="J865" s="53"/>
      <c r="K865" s="53"/>
      <c r="L865" s="53"/>
      <c r="M865" s="53"/>
      <c r="N865" s="54"/>
      <c r="O865" s="54"/>
      <c r="P865" s="53"/>
      <c r="Q865" s="5"/>
      <c r="R865" s="5"/>
      <c r="S865" s="53"/>
      <c r="T865" s="53"/>
      <c r="U865" s="5"/>
      <c r="V865" s="5"/>
      <c r="W865" s="5"/>
      <c r="X865" s="5"/>
      <c r="Y865" s="47"/>
    </row>
    <row r="866" spans="1:25" x14ac:dyDescent="0.75">
      <c r="A866" s="52"/>
      <c r="B866" s="6"/>
      <c r="C866" s="8"/>
      <c r="D866" s="52"/>
      <c r="E866" s="6"/>
      <c r="F866" s="6"/>
      <c r="G866" s="6"/>
      <c r="H866" s="53"/>
      <c r="I866" s="53"/>
      <c r="J866" s="53"/>
      <c r="K866" s="53"/>
      <c r="L866" s="53"/>
      <c r="M866" s="53"/>
      <c r="N866" s="54"/>
      <c r="O866" s="54"/>
      <c r="P866" s="5"/>
      <c r="Q866" s="5"/>
      <c r="R866" s="5"/>
      <c r="S866" s="53"/>
      <c r="T866" s="53"/>
      <c r="U866" s="5"/>
      <c r="V866" s="5"/>
      <c r="W866" s="5"/>
      <c r="X866" s="5"/>
      <c r="Y866" s="47"/>
    </row>
    <row r="867" spans="1:25" x14ac:dyDescent="0.75">
      <c r="A867" s="52"/>
      <c r="B867" s="6"/>
      <c r="C867" s="8"/>
      <c r="D867" s="52"/>
      <c r="E867" s="6"/>
      <c r="F867" s="6"/>
      <c r="G867" s="6"/>
      <c r="H867" s="53"/>
      <c r="I867" s="53"/>
      <c r="J867" s="53"/>
      <c r="K867" s="53"/>
      <c r="L867" s="53"/>
      <c r="M867" s="53"/>
      <c r="N867" s="54"/>
      <c r="O867" s="54"/>
      <c r="P867" s="5"/>
      <c r="Q867" s="5"/>
      <c r="R867" s="5"/>
      <c r="S867" s="53"/>
      <c r="T867" s="53"/>
      <c r="U867" s="5"/>
      <c r="V867" s="5"/>
      <c r="W867" s="5"/>
      <c r="X867" s="5"/>
      <c r="Y867" s="47"/>
    </row>
    <row r="868" spans="1:25" x14ac:dyDescent="0.75">
      <c r="A868" s="52"/>
      <c r="B868" s="6"/>
      <c r="C868" s="8"/>
      <c r="D868" s="52"/>
      <c r="E868" s="6"/>
      <c r="F868" s="6"/>
      <c r="G868" s="6"/>
      <c r="H868" s="53"/>
      <c r="I868" s="53"/>
      <c r="J868" s="53"/>
      <c r="K868" s="53"/>
      <c r="L868" s="53"/>
      <c r="M868" s="53"/>
      <c r="N868" s="54"/>
      <c r="O868" s="54"/>
      <c r="P868" s="5"/>
      <c r="Q868" s="5"/>
      <c r="R868" s="5"/>
      <c r="S868" s="53"/>
      <c r="T868" s="53"/>
      <c r="U868" s="5"/>
      <c r="V868" s="5"/>
      <c r="W868" s="5"/>
      <c r="X868" s="5"/>
      <c r="Y868" s="47"/>
    </row>
    <row r="869" spans="1:25" x14ac:dyDescent="0.75">
      <c r="A869" s="52"/>
      <c r="B869" s="6"/>
      <c r="C869" s="8"/>
      <c r="D869" s="52"/>
      <c r="E869" s="6"/>
      <c r="F869" s="6"/>
      <c r="G869" s="6"/>
      <c r="H869" s="53"/>
      <c r="I869" s="53"/>
      <c r="J869" s="53"/>
      <c r="K869" s="53"/>
      <c r="L869" s="53"/>
      <c r="M869" s="53"/>
      <c r="N869" s="54"/>
      <c r="O869" s="54"/>
      <c r="P869" s="5"/>
      <c r="Q869" s="5"/>
      <c r="R869" s="5"/>
      <c r="S869" s="53"/>
      <c r="T869" s="53"/>
      <c r="U869" s="5"/>
      <c r="V869" s="5"/>
      <c r="W869" s="5"/>
      <c r="X869" s="5"/>
      <c r="Y869" s="47"/>
    </row>
    <row r="870" spans="1:25" x14ac:dyDescent="0.75">
      <c r="A870" s="52"/>
      <c r="B870" s="6"/>
      <c r="C870" s="8"/>
      <c r="D870" s="52"/>
      <c r="E870" s="6"/>
      <c r="F870" s="6"/>
      <c r="G870" s="6"/>
      <c r="H870" s="53"/>
      <c r="I870" s="53"/>
      <c r="J870" s="53"/>
      <c r="K870" s="53"/>
      <c r="L870" s="53"/>
      <c r="M870" s="53"/>
      <c r="N870" s="54"/>
      <c r="O870" s="54"/>
      <c r="P870" s="5"/>
      <c r="Q870" s="5"/>
      <c r="R870" s="5"/>
      <c r="S870" s="53"/>
      <c r="T870" s="53"/>
      <c r="U870" s="5"/>
      <c r="V870" s="5"/>
      <c r="W870" s="5"/>
      <c r="X870" s="5"/>
      <c r="Y870" s="47"/>
    </row>
    <row r="871" spans="1:25" x14ac:dyDescent="0.75">
      <c r="A871" s="52"/>
      <c r="B871" s="6"/>
      <c r="C871" s="8"/>
      <c r="D871" s="52"/>
      <c r="E871" s="6"/>
      <c r="F871" s="6"/>
      <c r="G871" s="6"/>
      <c r="H871" s="53"/>
      <c r="I871" s="53"/>
      <c r="J871" s="53"/>
      <c r="K871" s="53"/>
      <c r="L871" s="53"/>
      <c r="M871" s="53"/>
      <c r="N871" s="54"/>
      <c r="O871" s="54"/>
      <c r="P871" s="5"/>
      <c r="Q871" s="5"/>
      <c r="R871" s="5"/>
      <c r="S871" s="53"/>
      <c r="T871" s="53"/>
      <c r="U871" s="5"/>
      <c r="V871" s="5"/>
      <c r="W871" s="5"/>
      <c r="X871" s="5"/>
      <c r="Y871" s="47"/>
    </row>
    <row r="872" spans="1:25" x14ac:dyDescent="0.75">
      <c r="A872" s="52"/>
      <c r="B872" s="6"/>
      <c r="C872" s="8"/>
      <c r="D872" s="52"/>
      <c r="E872" s="6"/>
      <c r="F872" s="6"/>
      <c r="G872" s="6"/>
      <c r="H872" s="53"/>
      <c r="I872" s="53"/>
      <c r="J872" s="53"/>
      <c r="K872" s="53"/>
      <c r="L872" s="53"/>
      <c r="M872" s="53"/>
      <c r="N872" s="54"/>
      <c r="O872" s="54"/>
      <c r="P872" s="5"/>
      <c r="Q872" s="5"/>
      <c r="R872" s="5"/>
      <c r="S872" s="53"/>
      <c r="T872" s="53"/>
      <c r="U872" s="5"/>
      <c r="V872" s="5"/>
      <c r="W872" s="5"/>
      <c r="X872" s="5"/>
      <c r="Y872" s="47"/>
    </row>
    <row r="873" spans="1:25" x14ac:dyDescent="0.75">
      <c r="A873" s="52"/>
      <c r="B873" s="6"/>
      <c r="C873" s="8"/>
      <c r="D873" s="52"/>
      <c r="E873" s="6"/>
      <c r="F873" s="6"/>
      <c r="G873" s="6"/>
      <c r="H873" s="53"/>
      <c r="I873" s="53"/>
      <c r="J873" s="53"/>
      <c r="K873" s="53"/>
      <c r="L873" s="53"/>
      <c r="M873" s="53"/>
      <c r="N873" s="54"/>
      <c r="O873" s="54"/>
      <c r="P873" s="5"/>
      <c r="Q873" s="5"/>
      <c r="R873" s="5"/>
      <c r="S873" s="53"/>
      <c r="T873" s="53"/>
      <c r="U873" s="5"/>
      <c r="V873" s="5"/>
      <c r="W873" s="5"/>
      <c r="X873" s="5"/>
      <c r="Y873" s="47"/>
    </row>
    <row r="874" spans="1:25" x14ac:dyDescent="0.75">
      <c r="A874" s="52"/>
      <c r="B874" s="6"/>
      <c r="C874" s="8"/>
      <c r="D874" s="52"/>
      <c r="E874" s="6"/>
      <c r="F874" s="6"/>
      <c r="G874" s="6"/>
      <c r="H874" s="53"/>
      <c r="I874" s="53"/>
      <c r="J874" s="53"/>
      <c r="K874" s="53"/>
      <c r="L874" s="53"/>
      <c r="M874" s="53"/>
      <c r="N874" s="54"/>
      <c r="O874" s="54"/>
      <c r="P874" s="5"/>
      <c r="Q874" s="5"/>
      <c r="R874" s="5"/>
      <c r="S874" s="53"/>
      <c r="T874" s="53"/>
      <c r="U874" s="5"/>
      <c r="V874" s="5"/>
      <c r="W874" s="5"/>
      <c r="X874" s="5"/>
      <c r="Y874" s="47"/>
    </row>
    <row r="875" spans="1:25" x14ac:dyDescent="0.75">
      <c r="A875" s="52"/>
      <c r="B875" s="6"/>
      <c r="C875" s="8"/>
      <c r="D875" s="52"/>
      <c r="E875" s="6"/>
      <c r="F875" s="6"/>
      <c r="G875" s="6"/>
      <c r="H875" s="53"/>
      <c r="I875" s="53"/>
      <c r="J875" s="53"/>
      <c r="K875" s="53"/>
      <c r="L875" s="53"/>
      <c r="M875" s="53"/>
      <c r="N875" s="54"/>
      <c r="O875" s="54"/>
      <c r="P875" s="5"/>
      <c r="Q875" s="5"/>
      <c r="R875" s="5"/>
      <c r="S875" s="53"/>
      <c r="T875" s="53"/>
      <c r="U875" s="5"/>
      <c r="V875" s="5"/>
      <c r="W875" s="5"/>
      <c r="X875" s="5"/>
      <c r="Y875" s="47"/>
    </row>
    <row r="876" spans="1:25" x14ac:dyDescent="0.75">
      <c r="A876" s="52"/>
      <c r="B876" s="6"/>
      <c r="C876" s="8"/>
      <c r="D876" s="52"/>
      <c r="E876" s="6"/>
      <c r="F876" s="6"/>
      <c r="G876" s="6"/>
      <c r="H876" s="53"/>
      <c r="I876" s="53"/>
      <c r="J876" s="53"/>
      <c r="K876" s="53"/>
      <c r="L876" s="53"/>
      <c r="M876" s="53"/>
      <c r="N876" s="54"/>
      <c r="O876" s="54"/>
      <c r="P876" s="5"/>
      <c r="Q876" s="5"/>
      <c r="R876" s="5"/>
      <c r="S876" s="53"/>
      <c r="T876" s="53"/>
      <c r="U876" s="5"/>
      <c r="V876" s="5"/>
      <c r="W876" s="5"/>
      <c r="X876" s="5"/>
      <c r="Y876" s="47"/>
    </row>
    <row r="877" spans="1:25" x14ac:dyDescent="0.75">
      <c r="A877" s="52"/>
      <c r="B877" s="6"/>
      <c r="C877" s="8"/>
      <c r="D877" s="52"/>
      <c r="E877" s="6"/>
      <c r="F877" s="6"/>
      <c r="G877" s="6"/>
      <c r="H877" s="53"/>
      <c r="I877" s="53"/>
      <c r="J877" s="53"/>
      <c r="K877" s="53"/>
      <c r="L877" s="53"/>
      <c r="M877" s="53"/>
      <c r="N877" s="54"/>
      <c r="O877" s="54"/>
      <c r="P877" s="5"/>
      <c r="Q877" s="5"/>
      <c r="R877" s="5"/>
      <c r="S877" s="53"/>
      <c r="T877" s="53"/>
      <c r="U877" s="5"/>
      <c r="V877" s="5"/>
      <c r="W877" s="5"/>
      <c r="X877" s="5"/>
      <c r="Y877" s="47"/>
    </row>
    <row r="878" spans="1:25" x14ac:dyDescent="0.75">
      <c r="A878" s="52"/>
      <c r="B878" s="6"/>
      <c r="C878" s="8"/>
      <c r="D878" s="52"/>
      <c r="E878" s="6"/>
      <c r="F878" s="6"/>
      <c r="G878" s="6"/>
      <c r="H878" s="53"/>
      <c r="I878" s="53"/>
      <c r="J878" s="53"/>
      <c r="K878" s="53"/>
      <c r="L878" s="53"/>
      <c r="M878" s="53"/>
      <c r="N878" s="54"/>
      <c r="O878" s="54"/>
      <c r="P878" s="5"/>
      <c r="Q878" s="5"/>
      <c r="R878" s="5"/>
      <c r="S878" s="53"/>
      <c r="T878" s="53"/>
      <c r="U878" s="5"/>
      <c r="V878" s="5"/>
      <c r="W878" s="5"/>
      <c r="X878" s="5"/>
      <c r="Y878" s="47"/>
    </row>
    <row r="879" spans="1:25" x14ac:dyDescent="0.75">
      <c r="A879" s="52"/>
      <c r="B879" s="6"/>
      <c r="C879" s="8"/>
      <c r="D879" s="52"/>
      <c r="E879" s="6"/>
      <c r="F879" s="6"/>
      <c r="G879" s="6"/>
      <c r="H879" s="53"/>
      <c r="I879" s="53"/>
      <c r="J879" s="53"/>
      <c r="K879" s="53"/>
      <c r="L879" s="53"/>
      <c r="M879" s="53"/>
      <c r="N879" s="54"/>
      <c r="O879" s="54"/>
      <c r="P879" s="53"/>
      <c r="Q879" s="5"/>
      <c r="R879" s="5"/>
      <c r="S879" s="53"/>
      <c r="T879" s="53"/>
      <c r="U879" s="5"/>
      <c r="V879" s="5"/>
      <c r="W879" s="5"/>
      <c r="X879" s="5"/>
      <c r="Y879" s="47"/>
    </row>
    <row r="880" spans="1:25" x14ac:dyDescent="0.75">
      <c r="A880" s="52"/>
      <c r="B880" s="6"/>
      <c r="C880" s="8"/>
      <c r="D880" s="52"/>
      <c r="E880" s="6"/>
      <c r="F880" s="6"/>
      <c r="G880" s="6"/>
      <c r="H880" s="53"/>
      <c r="I880" s="53"/>
      <c r="J880" s="53"/>
      <c r="K880" s="53"/>
      <c r="L880" s="53"/>
      <c r="M880" s="53"/>
      <c r="N880" s="54"/>
      <c r="O880" s="54"/>
      <c r="P880" s="5"/>
      <c r="Q880" s="5"/>
      <c r="R880" s="5"/>
      <c r="S880" s="53"/>
      <c r="T880" s="53"/>
      <c r="U880" s="5"/>
      <c r="V880" s="5"/>
      <c r="W880" s="5"/>
      <c r="X880" s="5"/>
      <c r="Y880" s="47"/>
    </row>
    <row r="881" spans="1:25" x14ac:dyDescent="0.75">
      <c r="A881" s="52"/>
      <c r="B881" s="6"/>
      <c r="C881" s="8"/>
      <c r="D881" s="52"/>
      <c r="E881" s="6"/>
      <c r="F881" s="6"/>
      <c r="G881" s="6"/>
      <c r="H881" s="53"/>
      <c r="I881" s="53"/>
      <c r="J881" s="53"/>
      <c r="K881" s="53"/>
      <c r="L881" s="53"/>
      <c r="M881" s="53"/>
      <c r="N881" s="54"/>
      <c r="O881" s="54"/>
      <c r="P881" s="5"/>
      <c r="Q881" s="5"/>
      <c r="R881" s="5"/>
      <c r="S881" s="53"/>
      <c r="T881" s="53"/>
      <c r="U881" s="5"/>
      <c r="V881" s="5"/>
      <c r="W881" s="5"/>
      <c r="X881" s="5"/>
      <c r="Y881" s="47"/>
    </row>
    <row r="882" spans="1:25" x14ac:dyDescent="0.75">
      <c r="A882" s="52"/>
      <c r="B882" s="6"/>
      <c r="C882" s="8"/>
      <c r="D882" s="52"/>
      <c r="E882" s="6"/>
      <c r="F882" s="6"/>
      <c r="G882" s="6"/>
      <c r="H882" s="53"/>
      <c r="I882" s="53"/>
      <c r="J882" s="53"/>
      <c r="K882" s="53"/>
      <c r="L882" s="53"/>
      <c r="M882" s="53"/>
      <c r="N882" s="54"/>
      <c r="O882" s="54"/>
      <c r="P882" s="5"/>
      <c r="Q882" s="5"/>
      <c r="R882" s="5"/>
      <c r="S882" s="53"/>
      <c r="T882" s="53"/>
      <c r="U882" s="5"/>
      <c r="V882" s="5"/>
      <c r="W882" s="5"/>
      <c r="X882" s="5"/>
      <c r="Y882" s="47"/>
    </row>
    <row r="883" spans="1:25" x14ac:dyDescent="0.75">
      <c r="A883" s="52"/>
      <c r="B883" s="6"/>
      <c r="C883" s="8"/>
      <c r="D883" s="52"/>
      <c r="E883" s="6"/>
      <c r="F883" s="6"/>
      <c r="G883" s="6"/>
      <c r="H883" s="53"/>
      <c r="I883" s="53"/>
      <c r="J883" s="53"/>
      <c r="K883" s="53"/>
      <c r="L883" s="53"/>
      <c r="M883" s="53"/>
      <c r="N883" s="54"/>
      <c r="O883" s="54"/>
      <c r="P883" s="5"/>
      <c r="Q883" s="5"/>
      <c r="R883" s="5"/>
      <c r="S883" s="53"/>
      <c r="T883" s="53"/>
      <c r="U883" s="5"/>
      <c r="V883" s="5"/>
      <c r="W883" s="5"/>
      <c r="X883" s="5"/>
      <c r="Y883" s="47"/>
    </row>
    <row r="884" spans="1:25" x14ac:dyDescent="0.75">
      <c r="A884" s="52"/>
      <c r="B884" s="6"/>
      <c r="C884" s="8"/>
      <c r="D884" s="52"/>
      <c r="E884" s="6"/>
      <c r="F884" s="6"/>
      <c r="G884" s="6"/>
      <c r="H884" s="53"/>
      <c r="I884" s="53"/>
      <c r="J884" s="53"/>
      <c r="K884" s="53"/>
      <c r="L884" s="53"/>
      <c r="M884" s="53"/>
      <c r="N884" s="54"/>
      <c r="O884" s="54"/>
      <c r="P884" s="5"/>
      <c r="Q884" s="5"/>
      <c r="R884" s="5"/>
      <c r="S884" s="53"/>
      <c r="T884" s="53"/>
      <c r="U884" s="5"/>
      <c r="V884" s="5"/>
      <c r="W884" s="5"/>
      <c r="X884" s="5"/>
      <c r="Y884" s="47"/>
    </row>
    <row r="885" spans="1:25" x14ac:dyDescent="0.75">
      <c r="A885" s="52"/>
      <c r="B885" s="6"/>
      <c r="C885" s="8"/>
      <c r="D885" s="52"/>
      <c r="E885" s="6"/>
      <c r="F885" s="6"/>
      <c r="G885" s="6"/>
      <c r="H885" s="53"/>
      <c r="I885" s="53"/>
      <c r="J885" s="53"/>
      <c r="K885" s="53"/>
      <c r="L885" s="53"/>
      <c r="M885" s="53"/>
      <c r="N885" s="54"/>
      <c r="O885" s="54"/>
      <c r="P885" s="5"/>
      <c r="Q885" s="5"/>
      <c r="R885" s="5"/>
      <c r="S885" s="53"/>
      <c r="T885" s="53"/>
      <c r="U885" s="5"/>
      <c r="V885" s="5"/>
      <c r="W885" s="5"/>
      <c r="X885" s="5"/>
      <c r="Y885" s="47"/>
    </row>
    <row r="886" spans="1:25" x14ac:dyDescent="0.75">
      <c r="A886" s="52"/>
      <c r="B886" s="6"/>
      <c r="C886" s="8"/>
      <c r="D886" s="52"/>
      <c r="E886" s="6"/>
      <c r="F886" s="6"/>
      <c r="G886" s="6"/>
      <c r="H886" s="53"/>
      <c r="I886" s="53"/>
      <c r="J886" s="53"/>
      <c r="K886" s="53"/>
      <c r="L886" s="53"/>
      <c r="M886" s="53"/>
      <c r="N886" s="54"/>
      <c r="O886" s="54"/>
      <c r="P886" s="5"/>
      <c r="Q886" s="5"/>
      <c r="R886" s="5"/>
      <c r="S886" s="53"/>
      <c r="T886" s="53"/>
      <c r="U886" s="5"/>
      <c r="V886" s="5"/>
      <c r="W886" s="5"/>
      <c r="X886" s="5"/>
      <c r="Y886" s="47"/>
    </row>
    <row r="887" spans="1:25" x14ac:dyDescent="0.75">
      <c r="A887" s="52"/>
      <c r="B887" s="6"/>
      <c r="C887" s="8"/>
      <c r="D887" s="52"/>
      <c r="E887" s="6"/>
      <c r="F887" s="6"/>
      <c r="G887" s="6"/>
      <c r="H887" s="53"/>
      <c r="I887" s="53"/>
      <c r="J887" s="53"/>
      <c r="K887" s="53"/>
      <c r="L887" s="53"/>
      <c r="M887" s="53"/>
      <c r="N887" s="54"/>
      <c r="O887" s="54"/>
      <c r="P887" s="5"/>
      <c r="Q887" s="5"/>
      <c r="R887" s="5"/>
      <c r="S887" s="53"/>
      <c r="T887" s="53"/>
      <c r="U887" s="5"/>
      <c r="V887" s="5"/>
      <c r="W887" s="5"/>
      <c r="X887" s="5"/>
      <c r="Y887" s="47"/>
    </row>
    <row r="888" spans="1:25" x14ac:dyDescent="0.75">
      <c r="A888" s="52"/>
      <c r="B888" s="6"/>
      <c r="C888" s="8"/>
      <c r="D888" s="52"/>
      <c r="E888" s="6"/>
      <c r="F888" s="6"/>
      <c r="G888" s="6"/>
      <c r="H888" s="53"/>
      <c r="I888" s="53"/>
      <c r="J888" s="53"/>
      <c r="K888" s="53"/>
      <c r="L888" s="53"/>
      <c r="M888" s="53"/>
      <c r="N888" s="54"/>
      <c r="O888" s="54"/>
      <c r="P888" s="5"/>
      <c r="Q888" s="5"/>
      <c r="R888" s="5"/>
      <c r="S888" s="53"/>
      <c r="T888" s="53"/>
      <c r="U888" s="5"/>
      <c r="V888" s="5"/>
      <c r="W888" s="5"/>
      <c r="X888" s="5"/>
      <c r="Y888" s="47"/>
    </row>
    <row r="889" spans="1:25" x14ac:dyDescent="0.75">
      <c r="A889" s="52"/>
      <c r="B889" s="6"/>
      <c r="C889" s="8"/>
      <c r="D889" s="52"/>
      <c r="E889" s="6"/>
      <c r="F889" s="6"/>
      <c r="G889" s="6"/>
      <c r="H889" s="53"/>
      <c r="I889" s="53"/>
      <c r="J889" s="53"/>
      <c r="K889" s="53"/>
      <c r="L889" s="53"/>
      <c r="M889" s="53"/>
      <c r="N889" s="54"/>
      <c r="O889" s="54"/>
      <c r="P889" s="5"/>
      <c r="Q889" s="5"/>
      <c r="R889" s="5"/>
      <c r="S889" s="53"/>
      <c r="T889" s="53"/>
      <c r="U889" s="5"/>
      <c r="V889" s="5"/>
      <c r="W889" s="5"/>
      <c r="X889" s="5"/>
      <c r="Y889" s="47"/>
    </row>
    <row r="890" spans="1:25" x14ac:dyDescent="0.75">
      <c r="A890" s="52"/>
      <c r="B890" s="6"/>
      <c r="C890" s="8"/>
      <c r="D890" s="52"/>
      <c r="E890" s="6"/>
      <c r="F890" s="6"/>
      <c r="G890" s="6"/>
      <c r="H890" s="53"/>
      <c r="I890" s="53"/>
      <c r="J890" s="53"/>
      <c r="K890" s="53"/>
      <c r="L890" s="53"/>
      <c r="M890" s="53"/>
      <c r="N890" s="54"/>
      <c r="O890" s="54"/>
      <c r="P890" s="5"/>
      <c r="Q890" s="5"/>
      <c r="R890" s="5"/>
      <c r="S890" s="53"/>
      <c r="T890" s="53"/>
      <c r="U890" s="5"/>
      <c r="V890" s="5"/>
      <c r="W890" s="5"/>
      <c r="X890" s="5"/>
      <c r="Y890" s="47"/>
    </row>
    <row r="891" spans="1:25" x14ac:dyDescent="0.75">
      <c r="A891" s="52"/>
      <c r="B891" s="6"/>
      <c r="C891" s="8"/>
      <c r="D891" s="52"/>
      <c r="E891" s="6"/>
      <c r="F891" s="6"/>
      <c r="G891" s="6"/>
      <c r="H891" s="53"/>
      <c r="I891" s="53"/>
      <c r="J891" s="53"/>
      <c r="K891" s="53"/>
      <c r="L891" s="53"/>
      <c r="M891" s="53"/>
      <c r="N891" s="54"/>
      <c r="O891" s="54"/>
      <c r="P891" s="5"/>
      <c r="Q891" s="5"/>
      <c r="R891" s="5"/>
      <c r="S891" s="53"/>
      <c r="T891" s="53"/>
      <c r="U891" s="5"/>
      <c r="V891" s="5"/>
      <c r="W891" s="5"/>
      <c r="X891" s="5"/>
      <c r="Y891" s="47"/>
    </row>
    <row r="892" spans="1:25" x14ac:dyDescent="0.75">
      <c r="A892" s="52"/>
      <c r="B892" s="6"/>
      <c r="C892" s="8"/>
      <c r="D892" s="52"/>
      <c r="E892" s="6"/>
      <c r="F892" s="6"/>
      <c r="G892" s="6"/>
      <c r="H892" s="53"/>
      <c r="I892" s="53"/>
      <c r="J892" s="53"/>
      <c r="K892" s="53"/>
      <c r="L892" s="53"/>
      <c r="M892" s="53"/>
      <c r="N892" s="54"/>
      <c r="O892" s="54"/>
      <c r="P892" s="5"/>
      <c r="Q892" s="5"/>
      <c r="R892" s="5"/>
      <c r="S892" s="53"/>
      <c r="T892" s="53"/>
      <c r="U892" s="5"/>
      <c r="V892" s="5"/>
      <c r="W892" s="5"/>
      <c r="X892" s="5"/>
      <c r="Y892" s="47"/>
    </row>
    <row r="893" spans="1:25" x14ac:dyDescent="0.75">
      <c r="A893" s="52"/>
      <c r="B893" s="6"/>
      <c r="C893" s="8"/>
      <c r="D893" s="52"/>
      <c r="E893" s="6"/>
      <c r="F893" s="6"/>
      <c r="G893" s="6"/>
      <c r="H893" s="53"/>
      <c r="I893" s="53"/>
      <c r="J893" s="53"/>
      <c r="K893" s="53"/>
      <c r="L893" s="53"/>
      <c r="M893" s="53"/>
      <c r="N893" s="54"/>
      <c r="O893" s="54"/>
      <c r="P893" s="5"/>
      <c r="Q893" s="5"/>
      <c r="R893" s="5"/>
      <c r="S893" s="53"/>
      <c r="T893" s="53"/>
      <c r="U893" s="5"/>
      <c r="V893" s="5"/>
      <c r="W893" s="5"/>
      <c r="X893" s="5"/>
      <c r="Y893" s="47"/>
    </row>
    <row r="894" spans="1:25" x14ac:dyDescent="0.75">
      <c r="A894" s="52"/>
      <c r="B894" s="6"/>
      <c r="C894" s="8"/>
      <c r="D894" s="52"/>
      <c r="E894" s="6"/>
      <c r="F894" s="6"/>
      <c r="G894" s="6"/>
      <c r="H894" s="53"/>
      <c r="I894" s="53"/>
      <c r="J894" s="53"/>
      <c r="K894" s="53"/>
      <c r="L894" s="53"/>
      <c r="M894" s="53"/>
      <c r="N894" s="54"/>
      <c r="O894" s="54"/>
      <c r="P894" s="5"/>
      <c r="Q894" s="5"/>
      <c r="R894" s="5"/>
      <c r="S894" s="53"/>
      <c r="T894" s="53"/>
      <c r="U894" s="5"/>
      <c r="V894" s="5"/>
      <c r="W894" s="5"/>
      <c r="X894" s="5"/>
      <c r="Y894" s="47"/>
    </row>
    <row r="895" spans="1:25" x14ac:dyDescent="0.75">
      <c r="A895" s="52"/>
      <c r="B895" s="6"/>
      <c r="C895" s="8"/>
      <c r="D895" s="52"/>
      <c r="E895" s="6"/>
      <c r="F895" s="6"/>
      <c r="G895" s="6"/>
      <c r="H895" s="53"/>
      <c r="I895" s="53"/>
      <c r="J895" s="53"/>
      <c r="K895" s="53"/>
      <c r="L895" s="53"/>
      <c r="M895" s="53"/>
      <c r="N895" s="54"/>
      <c r="O895" s="54"/>
      <c r="P895" s="5"/>
      <c r="Q895" s="5"/>
      <c r="R895" s="5"/>
      <c r="S895" s="53"/>
      <c r="T895" s="53"/>
      <c r="U895" s="5"/>
      <c r="V895" s="5"/>
      <c r="W895" s="5"/>
      <c r="X895" s="5"/>
      <c r="Y895" s="47"/>
    </row>
    <row r="896" spans="1:25" x14ac:dyDescent="0.75">
      <c r="A896" s="52"/>
      <c r="B896" s="6"/>
      <c r="C896" s="8"/>
      <c r="D896" s="52"/>
      <c r="E896" s="6"/>
      <c r="F896" s="6"/>
      <c r="G896" s="6"/>
      <c r="H896" s="53"/>
      <c r="I896" s="53"/>
      <c r="J896" s="53"/>
      <c r="K896" s="53"/>
      <c r="L896" s="53"/>
      <c r="M896" s="53"/>
      <c r="N896" s="54"/>
      <c r="O896" s="54"/>
      <c r="P896" s="5"/>
      <c r="Q896" s="5"/>
      <c r="R896" s="5"/>
      <c r="S896" s="53"/>
      <c r="T896" s="53"/>
      <c r="U896" s="5"/>
      <c r="V896" s="5"/>
      <c r="W896" s="5"/>
      <c r="X896" s="5"/>
      <c r="Y896" s="47"/>
    </row>
    <row r="897" spans="1:25" x14ac:dyDescent="0.75">
      <c r="A897" s="52"/>
      <c r="B897" s="6"/>
      <c r="C897" s="8"/>
      <c r="D897" s="52"/>
      <c r="E897" s="6"/>
      <c r="F897" s="6"/>
      <c r="G897" s="6"/>
      <c r="H897" s="53"/>
      <c r="I897" s="53"/>
      <c r="J897" s="53"/>
      <c r="K897" s="53"/>
      <c r="L897" s="53"/>
      <c r="M897" s="53"/>
      <c r="N897" s="54"/>
      <c r="O897" s="54"/>
      <c r="P897" s="5"/>
      <c r="Q897" s="5"/>
      <c r="R897" s="5"/>
      <c r="S897" s="53"/>
      <c r="T897" s="53"/>
      <c r="U897" s="5"/>
      <c r="V897" s="5"/>
      <c r="W897" s="5"/>
      <c r="X897" s="5"/>
      <c r="Y897" s="47"/>
    </row>
    <row r="898" spans="1:25" x14ac:dyDescent="0.75">
      <c r="A898" s="52"/>
      <c r="B898" s="6"/>
      <c r="C898" s="8"/>
      <c r="D898" s="52"/>
      <c r="E898" s="6"/>
      <c r="F898" s="6"/>
      <c r="G898" s="6"/>
      <c r="H898" s="53"/>
      <c r="I898" s="53"/>
      <c r="J898" s="53"/>
      <c r="K898" s="53"/>
      <c r="L898" s="53"/>
      <c r="M898" s="53"/>
      <c r="N898" s="54"/>
      <c r="O898" s="54"/>
      <c r="P898" s="5"/>
      <c r="Q898" s="5"/>
      <c r="R898" s="5"/>
      <c r="S898" s="53"/>
      <c r="T898" s="53"/>
      <c r="U898" s="5"/>
      <c r="V898" s="5"/>
      <c r="W898" s="5"/>
      <c r="X898" s="5"/>
      <c r="Y898" s="47"/>
    </row>
    <row r="899" spans="1:25" x14ac:dyDescent="0.75">
      <c r="A899" s="52"/>
      <c r="B899" s="6"/>
      <c r="C899" s="8"/>
      <c r="D899" s="52"/>
      <c r="E899" s="6"/>
      <c r="F899" s="6"/>
      <c r="G899" s="6"/>
      <c r="H899" s="53"/>
      <c r="I899" s="53"/>
      <c r="J899" s="53"/>
      <c r="K899" s="53"/>
      <c r="L899" s="53"/>
      <c r="M899" s="53"/>
      <c r="N899" s="54"/>
      <c r="O899" s="54"/>
      <c r="P899" s="5"/>
      <c r="Q899" s="5"/>
      <c r="R899" s="5"/>
      <c r="S899" s="53"/>
      <c r="T899" s="53"/>
      <c r="U899" s="5"/>
      <c r="V899" s="5"/>
      <c r="W899" s="5"/>
      <c r="X899" s="5"/>
      <c r="Y899" s="47"/>
    </row>
    <row r="900" spans="1:25" x14ac:dyDescent="0.75">
      <c r="A900" s="52"/>
      <c r="B900" s="6"/>
      <c r="C900" s="8"/>
      <c r="D900" s="52"/>
      <c r="E900" s="6"/>
      <c r="F900" s="6"/>
      <c r="G900" s="6"/>
      <c r="H900" s="53"/>
      <c r="I900" s="53"/>
      <c r="J900" s="53"/>
      <c r="K900" s="53"/>
      <c r="L900" s="53"/>
      <c r="M900" s="53"/>
      <c r="N900" s="54"/>
      <c r="O900" s="54"/>
      <c r="P900" s="5"/>
      <c r="Q900" s="5"/>
      <c r="R900" s="5"/>
      <c r="S900" s="53"/>
      <c r="T900" s="53"/>
      <c r="U900" s="5"/>
      <c r="V900" s="5"/>
      <c r="W900" s="5"/>
      <c r="X900" s="5"/>
      <c r="Y900" s="47"/>
    </row>
    <row r="901" spans="1:25" x14ac:dyDescent="0.75">
      <c r="A901" s="52"/>
      <c r="B901" s="6"/>
      <c r="C901" s="8"/>
      <c r="D901" s="52"/>
      <c r="E901" s="6"/>
      <c r="F901" s="6"/>
      <c r="G901" s="6"/>
      <c r="H901" s="53"/>
      <c r="I901" s="53"/>
      <c r="J901" s="53"/>
      <c r="K901" s="53"/>
      <c r="L901" s="53"/>
      <c r="M901" s="53"/>
      <c r="N901" s="54"/>
      <c r="O901" s="54"/>
      <c r="P901" s="5"/>
      <c r="Q901" s="5"/>
      <c r="R901" s="5"/>
      <c r="S901" s="53"/>
      <c r="T901" s="53"/>
      <c r="U901" s="5"/>
      <c r="V901" s="5"/>
      <c r="W901" s="5"/>
      <c r="X901" s="5"/>
      <c r="Y901" s="47"/>
    </row>
    <row r="902" spans="1:25" x14ac:dyDescent="0.75">
      <c r="A902" s="52"/>
      <c r="B902" s="6"/>
      <c r="C902" s="8"/>
      <c r="D902" s="52"/>
      <c r="E902" s="6"/>
      <c r="F902" s="6"/>
      <c r="G902" s="6"/>
      <c r="H902" s="53"/>
      <c r="I902" s="53"/>
      <c r="J902" s="53"/>
      <c r="K902" s="53"/>
      <c r="L902" s="53"/>
      <c r="M902" s="53"/>
      <c r="N902" s="54"/>
      <c r="O902" s="54"/>
      <c r="P902" s="5"/>
      <c r="Q902" s="5"/>
      <c r="R902" s="5"/>
      <c r="S902" s="53"/>
      <c r="T902" s="53"/>
      <c r="U902" s="5"/>
      <c r="V902" s="5"/>
      <c r="W902" s="5"/>
      <c r="X902" s="5"/>
      <c r="Y902" s="47"/>
    </row>
    <row r="903" spans="1:25" x14ac:dyDescent="0.75">
      <c r="A903" s="52"/>
      <c r="B903" s="6"/>
      <c r="C903" s="8"/>
      <c r="D903" s="52"/>
      <c r="E903" s="6"/>
      <c r="F903" s="6"/>
      <c r="G903" s="6"/>
      <c r="H903" s="53"/>
      <c r="I903" s="53"/>
      <c r="J903" s="53"/>
      <c r="K903" s="53"/>
      <c r="L903" s="53"/>
      <c r="M903" s="53"/>
      <c r="N903" s="54"/>
      <c r="O903" s="54"/>
      <c r="P903" s="5"/>
      <c r="Q903" s="5"/>
      <c r="R903" s="5"/>
      <c r="S903" s="53"/>
      <c r="T903" s="53"/>
      <c r="U903" s="5"/>
      <c r="V903" s="5"/>
      <c r="W903" s="5"/>
      <c r="X903" s="5"/>
      <c r="Y903" s="47"/>
    </row>
    <row r="904" spans="1:25" x14ac:dyDescent="0.75">
      <c r="A904" s="52"/>
      <c r="B904" s="6"/>
      <c r="C904" s="8"/>
      <c r="D904" s="52"/>
      <c r="E904" s="6"/>
      <c r="F904" s="6"/>
      <c r="G904" s="6"/>
      <c r="H904" s="53"/>
      <c r="I904" s="53"/>
      <c r="J904" s="53"/>
      <c r="K904" s="53"/>
      <c r="L904" s="53"/>
      <c r="M904" s="53"/>
      <c r="N904" s="54"/>
      <c r="O904" s="54"/>
      <c r="P904" s="5"/>
      <c r="Q904" s="5"/>
      <c r="R904" s="5"/>
      <c r="S904" s="53"/>
      <c r="T904" s="53"/>
      <c r="U904" s="5"/>
      <c r="V904" s="5"/>
      <c r="W904" s="5"/>
      <c r="X904" s="5"/>
      <c r="Y904" s="47"/>
    </row>
    <row r="905" spans="1:25" x14ac:dyDescent="0.75">
      <c r="A905" s="52"/>
      <c r="B905" s="6"/>
      <c r="C905" s="8"/>
      <c r="D905" s="52"/>
      <c r="E905" s="6"/>
      <c r="F905" s="6"/>
      <c r="G905" s="6"/>
      <c r="H905" s="53"/>
      <c r="I905" s="53"/>
      <c r="J905" s="53"/>
      <c r="K905" s="53"/>
      <c r="L905" s="53"/>
      <c r="M905" s="53"/>
      <c r="N905" s="54"/>
      <c r="O905" s="54"/>
      <c r="P905" s="5"/>
      <c r="Q905" s="5"/>
      <c r="R905" s="5"/>
      <c r="S905" s="53"/>
      <c r="T905" s="53"/>
      <c r="U905" s="5"/>
      <c r="V905" s="5"/>
      <c r="W905" s="5"/>
      <c r="X905" s="5"/>
      <c r="Y905" s="47"/>
    </row>
    <row r="906" spans="1:25" x14ac:dyDescent="0.75">
      <c r="A906" s="52"/>
      <c r="B906" s="6"/>
      <c r="C906" s="8"/>
      <c r="D906" s="52"/>
      <c r="E906" s="6"/>
      <c r="F906" s="6"/>
      <c r="G906" s="6"/>
      <c r="H906" s="53"/>
      <c r="I906" s="53"/>
      <c r="J906" s="53"/>
      <c r="K906" s="53"/>
      <c r="L906" s="53"/>
      <c r="M906" s="53"/>
      <c r="N906" s="54"/>
      <c r="O906" s="54"/>
      <c r="P906" s="5"/>
      <c r="Q906" s="5"/>
      <c r="R906" s="5"/>
      <c r="S906" s="53"/>
      <c r="T906" s="53"/>
      <c r="U906" s="5"/>
      <c r="V906" s="5"/>
      <c r="W906" s="5"/>
      <c r="X906" s="5"/>
      <c r="Y906" s="47"/>
    </row>
    <row r="907" spans="1:25" x14ac:dyDescent="0.75">
      <c r="A907" s="52"/>
      <c r="B907" s="6"/>
      <c r="C907" s="8"/>
      <c r="D907" s="52"/>
      <c r="E907" s="6"/>
      <c r="F907" s="6"/>
      <c r="G907" s="6"/>
      <c r="H907" s="53"/>
      <c r="I907" s="53"/>
      <c r="J907" s="53"/>
      <c r="K907" s="53"/>
      <c r="L907" s="53"/>
      <c r="M907" s="53"/>
      <c r="N907" s="54"/>
      <c r="O907" s="54"/>
      <c r="P907" s="5"/>
      <c r="Q907" s="5"/>
      <c r="R907" s="5"/>
      <c r="S907" s="53"/>
      <c r="T907" s="53"/>
      <c r="U907" s="5"/>
      <c r="V907" s="5"/>
      <c r="W907" s="5"/>
      <c r="X907" s="5"/>
      <c r="Y907" s="47"/>
    </row>
    <row r="908" spans="1:25" x14ac:dyDescent="0.75">
      <c r="A908" s="52"/>
      <c r="B908" s="6"/>
      <c r="C908" s="8"/>
      <c r="D908" s="52"/>
      <c r="E908" s="6"/>
      <c r="F908" s="6"/>
      <c r="G908" s="6"/>
      <c r="H908" s="53"/>
      <c r="I908" s="53"/>
      <c r="J908" s="53"/>
      <c r="K908" s="53"/>
      <c r="L908" s="53"/>
      <c r="M908" s="53"/>
      <c r="N908" s="54"/>
      <c r="O908" s="54"/>
      <c r="P908" s="5"/>
      <c r="Q908" s="5"/>
      <c r="R908" s="5"/>
      <c r="S908" s="53"/>
      <c r="T908" s="53"/>
      <c r="U908" s="5"/>
      <c r="V908" s="5"/>
      <c r="W908" s="5"/>
      <c r="X908" s="5"/>
      <c r="Y908" s="47"/>
    </row>
    <row r="909" spans="1:25" x14ac:dyDescent="0.75">
      <c r="A909" s="52"/>
      <c r="B909" s="6"/>
      <c r="C909" s="8"/>
      <c r="D909" s="52"/>
      <c r="E909" s="6"/>
      <c r="F909" s="6"/>
      <c r="G909" s="6"/>
      <c r="H909" s="53"/>
      <c r="I909" s="53"/>
      <c r="J909" s="53"/>
      <c r="K909" s="53"/>
      <c r="L909" s="53"/>
      <c r="M909" s="53"/>
      <c r="N909" s="54"/>
      <c r="O909" s="54"/>
      <c r="P909" s="5"/>
      <c r="Q909" s="5"/>
      <c r="R909" s="5"/>
      <c r="S909" s="53"/>
      <c r="T909" s="53"/>
      <c r="U909" s="5"/>
      <c r="V909" s="5"/>
      <c r="W909" s="5"/>
      <c r="X909" s="5"/>
      <c r="Y909" s="47"/>
    </row>
    <row r="910" spans="1:25" x14ac:dyDescent="0.75">
      <c r="A910" s="52"/>
      <c r="B910" s="6"/>
      <c r="C910" s="8"/>
      <c r="D910" s="52"/>
      <c r="E910" s="6"/>
      <c r="F910" s="6"/>
      <c r="G910" s="6"/>
      <c r="H910" s="53"/>
      <c r="I910" s="53"/>
      <c r="J910" s="53"/>
      <c r="K910" s="53"/>
      <c r="L910" s="53"/>
      <c r="M910" s="53"/>
      <c r="N910" s="54"/>
      <c r="O910" s="54"/>
      <c r="P910" s="5"/>
      <c r="Q910" s="5"/>
      <c r="R910" s="5"/>
      <c r="S910" s="53"/>
      <c r="T910" s="53"/>
      <c r="U910" s="5"/>
      <c r="V910" s="5"/>
      <c r="W910" s="5"/>
      <c r="X910" s="5"/>
      <c r="Y910" s="47"/>
    </row>
    <row r="911" spans="1:25" x14ac:dyDescent="0.75">
      <c r="A911" s="52"/>
      <c r="B911" s="6"/>
      <c r="C911" s="8"/>
      <c r="D911" s="52"/>
      <c r="E911" s="6"/>
      <c r="F911" s="6"/>
      <c r="G911" s="6"/>
      <c r="H911" s="53"/>
      <c r="I911" s="53"/>
      <c r="J911" s="53"/>
      <c r="K911" s="53"/>
      <c r="L911" s="53"/>
      <c r="M911" s="53"/>
      <c r="N911" s="54"/>
      <c r="O911" s="54"/>
      <c r="P911" s="5"/>
      <c r="Q911" s="5"/>
      <c r="R911" s="5"/>
      <c r="S911" s="53"/>
      <c r="T911" s="53"/>
      <c r="U911" s="5"/>
      <c r="V911" s="5"/>
      <c r="W911" s="5"/>
      <c r="X911" s="5"/>
      <c r="Y911" s="47"/>
    </row>
    <row r="912" spans="1:25" x14ac:dyDescent="0.75">
      <c r="A912" s="52"/>
      <c r="B912" s="6"/>
      <c r="C912" s="8"/>
      <c r="D912" s="52"/>
      <c r="E912" s="6"/>
      <c r="F912" s="6"/>
      <c r="G912" s="6"/>
      <c r="H912" s="53"/>
      <c r="I912" s="53"/>
      <c r="J912" s="53"/>
      <c r="K912" s="53"/>
      <c r="L912" s="53"/>
      <c r="M912" s="53"/>
      <c r="N912" s="54"/>
      <c r="O912" s="54"/>
      <c r="P912" s="5"/>
      <c r="Q912" s="5"/>
      <c r="R912" s="5"/>
      <c r="S912" s="53"/>
      <c r="T912" s="53"/>
      <c r="U912" s="5"/>
      <c r="V912" s="5"/>
      <c r="W912" s="5"/>
      <c r="X912" s="5"/>
      <c r="Y912" s="47"/>
    </row>
    <row r="913" spans="1:25" x14ac:dyDescent="0.75">
      <c r="A913" s="52"/>
      <c r="B913" s="6"/>
      <c r="C913" s="8"/>
      <c r="D913" s="52"/>
      <c r="E913" s="6"/>
      <c r="F913" s="6"/>
      <c r="G913" s="6"/>
      <c r="H913" s="53"/>
      <c r="I913" s="53"/>
      <c r="J913" s="53"/>
      <c r="K913" s="53"/>
      <c r="L913" s="53"/>
      <c r="M913" s="53"/>
      <c r="N913" s="54"/>
      <c r="O913" s="54"/>
      <c r="P913" s="53"/>
      <c r="Q913" s="5"/>
      <c r="R913" s="5"/>
      <c r="S913" s="53"/>
      <c r="T913" s="53"/>
      <c r="U913" s="5"/>
      <c r="V913" s="5"/>
      <c r="W913" s="5"/>
      <c r="X913" s="5"/>
      <c r="Y913" s="47"/>
    </row>
    <row r="914" spans="1:25" x14ac:dyDescent="0.75">
      <c r="A914" s="52"/>
      <c r="B914" s="6"/>
      <c r="C914" s="8"/>
      <c r="D914" s="52"/>
      <c r="E914" s="6"/>
      <c r="F914" s="6"/>
      <c r="G914" s="6"/>
      <c r="H914" s="53"/>
      <c r="I914" s="53"/>
      <c r="J914" s="53"/>
      <c r="K914" s="53"/>
      <c r="L914" s="53"/>
      <c r="M914" s="53"/>
      <c r="N914" s="54"/>
      <c r="O914" s="54"/>
      <c r="P914" s="53"/>
      <c r="Q914" s="5"/>
      <c r="R914" s="5"/>
      <c r="S914" s="53"/>
      <c r="T914" s="53"/>
      <c r="U914" s="5"/>
      <c r="V914" s="5"/>
      <c r="W914" s="5"/>
      <c r="X914" s="5"/>
      <c r="Y914" s="47"/>
    </row>
    <row r="915" spans="1:25" x14ac:dyDescent="0.75">
      <c r="A915" s="52"/>
      <c r="B915" s="6"/>
      <c r="C915" s="8"/>
      <c r="D915" s="52"/>
      <c r="E915" s="6"/>
      <c r="F915" s="6"/>
      <c r="G915" s="6"/>
      <c r="H915" s="53"/>
      <c r="I915" s="53"/>
      <c r="J915" s="53"/>
      <c r="K915" s="53"/>
      <c r="L915" s="53"/>
      <c r="M915" s="53"/>
      <c r="N915" s="54"/>
      <c r="O915" s="54"/>
      <c r="P915" s="5"/>
      <c r="Q915" s="5"/>
      <c r="R915" s="5"/>
      <c r="S915" s="53"/>
      <c r="T915" s="53"/>
      <c r="U915" s="5"/>
      <c r="V915" s="5"/>
      <c r="W915" s="5"/>
      <c r="X915" s="5"/>
      <c r="Y915" s="47"/>
    </row>
    <row r="916" spans="1:25" x14ac:dyDescent="0.75">
      <c r="A916" s="52"/>
      <c r="B916" s="6"/>
      <c r="C916" s="8"/>
      <c r="D916" s="52"/>
      <c r="E916" s="6"/>
      <c r="F916" s="6"/>
      <c r="G916" s="6"/>
      <c r="H916" s="53"/>
      <c r="I916" s="53"/>
      <c r="J916" s="53"/>
      <c r="K916" s="53"/>
      <c r="L916" s="53"/>
      <c r="M916" s="53"/>
      <c r="N916" s="54"/>
      <c r="O916" s="54"/>
      <c r="P916" s="53"/>
      <c r="Q916" s="5"/>
      <c r="R916" s="5"/>
      <c r="S916" s="53"/>
      <c r="T916" s="53"/>
      <c r="U916" s="5"/>
      <c r="V916" s="5"/>
      <c r="W916" s="5"/>
      <c r="X916" s="5"/>
      <c r="Y916" s="47"/>
    </row>
    <row r="917" spans="1:25" x14ac:dyDescent="0.75">
      <c r="A917" s="52"/>
      <c r="B917" s="6"/>
      <c r="C917" s="8"/>
      <c r="D917" s="52"/>
      <c r="E917" s="6"/>
      <c r="F917" s="6"/>
      <c r="G917" s="6"/>
      <c r="H917" s="53"/>
      <c r="I917" s="53"/>
      <c r="J917" s="53"/>
      <c r="K917" s="53"/>
      <c r="L917" s="53"/>
      <c r="M917" s="53"/>
      <c r="N917" s="54"/>
      <c r="O917" s="54"/>
      <c r="P917" s="5"/>
      <c r="Q917" s="5"/>
      <c r="R917" s="5"/>
      <c r="S917" s="53"/>
      <c r="T917" s="53"/>
      <c r="U917" s="5"/>
      <c r="V917" s="5"/>
      <c r="W917" s="5"/>
      <c r="X917" s="5"/>
      <c r="Y917" s="47"/>
    </row>
    <row r="918" spans="1:25" x14ac:dyDescent="0.75">
      <c r="A918" s="52"/>
      <c r="B918" s="6"/>
      <c r="C918" s="8"/>
      <c r="D918" s="52"/>
      <c r="E918" s="6"/>
      <c r="F918" s="6"/>
      <c r="G918" s="6"/>
      <c r="H918" s="53"/>
      <c r="I918" s="53"/>
      <c r="J918" s="53"/>
      <c r="K918" s="53"/>
      <c r="L918" s="53"/>
      <c r="M918" s="53"/>
      <c r="N918" s="54"/>
      <c r="O918" s="54"/>
      <c r="P918" s="53"/>
      <c r="Q918" s="5"/>
      <c r="R918" s="5"/>
      <c r="S918" s="53"/>
      <c r="T918" s="53"/>
      <c r="U918" s="5"/>
      <c r="V918" s="5"/>
      <c r="W918" s="5"/>
      <c r="X918" s="5"/>
      <c r="Y918" s="47"/>
    </row>
    <row r="919" spans="1:25" x14ac:dyDescent="0.75">
      <c r="A919" s="52"/>
      <c r="B919" s="6"/>
      <c r="C919" s="8"/>
      <c r="D919" s="52"/>
      <c r="E919" s="6"/>
      <c r="F919" s="6"/>
      <c r="G919" s="6"/>
      <c r="H919" s="53"/>
      <c r="I919" s="53"/>
      <c r="J919" s="53"/>
      <c r="K919" s="53"/>
      <c r="L919" s="53"/>
      <c r="M919" s="53"/>
      <c r="N919" s="54"/>
      <c r="O919" s="54"/>
      <c r="P919" s="5"/>
      <c r="Q919" s="5"/>
      <c r="R919" s="5"/>
      <c r="S919" s="53"/>
      <c r="T919" s="53"/>
      <c r="U919" s="5"/>
      <c r="V919" s="5"/>
      <c r="W919" s="5"/>
      <c r="X919" s="5"/>
      <c r="Y919" s="47"/>
    </row>
    <row r="920" spans="1:25" x14ac:dyDescent="0.75">
      <c r="A920" s="52"/>
      <c r="B920" s="6"/>
      <c r="C920" s="8"/>
      <c r="D920" s="52"/>
      <c r="E920" s="6"/>
      <c r="F920" s="6"/>
      <c r="G920" s="6"/>
      <c r="H920" s="53"/>
      <c r="I920" s="53"/>
      <c r="J920" s="53"/>
      <c r="K920" s="53"/>
      <c r="L920" s="53"/>
      <c r="M920" s="53"/>
      <c r="N920" s="54"/>
      <c r="O920" s="54"/>
      <c r="P920" s="53"/>
      <c r="Q920" s="5"/>
      <c r="R920" s="5"/>
      <c r="S920" s="53"/>
      <c r="T920" s="53"/>
      <c r="U920" s="5"/>
      <c r="V920" s="5"/>
      <c r="W920" s="5"/>
      <c r="X920" s="5"/>
      <c r="Y920" s="47"/>
    </row>
    <row r="921" spans="1:25" x14ac:dyDescent="0.75">
      <c r="A921" s="52"/>
      <c r="B921" s="6"/>
      <c r="C921" s="8"/>
      <c r="D921" s="52"/>
      <c r="E921" s="6"/>
      <c r="F921" s="6"/>
      <c r="G921" s="6"/>
      <c r="H921" s="53"/>
      <c r="I921" s="53"/>
      <c r="J921" s="53"/>
      <c r="K921" s="53"/>
      <c r="L921" s="53"/>
      <c r="M921" s="53"/>
      <c r="N921" s="54"/>
      <c r="O921" s="54"/>
      <c r="P921" s="53"/>
      <c r="Q921" s="5"/>
      <c r="R921" s="5"/>
      <c r="S921" s="53"/>
      <c r="T921" s="53"/>
      <c r="U921" s="5"/>
      <c r="V921" s="5"/>
      <c r="W921" s="5"/>
      <c r="X921" s="5"/>
      <c r="Y921" s="47"/>
    </row>
    <row r="922" spans="1:25" x14ac:dyDescent="0.75">
      <c r="A922" s="52"/>
      <c r="B922" s="6"/>
      <c r="C922" s="8"/>
      <c r="D922" s="52"/>
      <c r="E922" s="6"/>
      <c r="F922" s="6"/>
      <c r="G922" s="6"/>
      <c r="H922" s="53"/>
      <c r="I922" s="53"/>
      <c r="J922" s="53"/>
      <c r="K922" s="53"/>
      <c r="L922" s="53"/>
      <c r="M922" s="53"/>
      <c r="N922" s="54"/>
      <c r="O922" s="54"/>
      <c r="P922" s="53"/>
      <c r="Q922" s="5"/>
      <c r="R922" s="5"/>
      <c r="S922" s="53"/>
      <c r="T922" s="53"/>
      <c r="U922" s="5"/>
      <c r="V922" s="5"/>
      <c r="W922" s="5"/>
      <c r="X922" s="5"/>
      <c r="Y922" s="47"/>
    </row>
    <row r="923" spans="1:25" x14ac:dyDescent="0.75">
      <c r="A923" s="52"/>
      <c r="B923" s="6"/>
      <c r="C923" s="8"/>
      <c r="D923" s="52"/>
      <c r="E923" s="6"/>
      <c r="F923" s="6"/>
      <c r="G923" s="6"/>
      <c r="H923" s="53"/>
      <c r="I923" s="53"/>
      <c r="J923" s="53"/>
      <c r="K923" s="53"/>
      <c r="L923" s="53"/>
      <c r="M923" s="53"/>
      <c r="N923" s="54"/>
      <c r="O923" s="54"/>
      <c r="P923" s="53"/>
      <c r="Q923" s="5"/>
      <c r="R923" s="5"/>
      <c r="S923" s="53"/>
      <c r="T923" s="53"/>
      <c r="U923" s="5"/>
      <c r="V923" s="5"/>
      <c r="W923" s="5"/>
      <c r="X923" s="5"/>
      <c r="Y923" s="47"/>
    </row>
    <row r="924" spans="1:25" x14ac:dyDescent="0.75">
      <c r="A924" s="52"/>
      <c r="B924" s="6"/>
      <c r="C924" s="8"/>
      <c r="D924" s="52"/>
      <c r="E924" s="6"/>
      <c r="F924" s="6"/>
      <c r="G924" s="6"/>
      <c r="H924" s="53"/>
      <c r="I924" s="53"/>
      <c r="J924" s="53"/>
      <c r="K924" s="53"/>
      <c r="L924" s="53"/>
      <c r="M924" s="53"/>
      <c r="N924" s="54"/>
      <c r="O924" s="54"/>
      <c r="P924" s="53"/>
      <c r="Q924" s="5"/>
      <c r="R924" s="5"/>
      <c r="S924" s="53"/>
      <c r="T924" s="53"/>
      <c r="U924" s="5"/>
      <c r="V924" s="5"/>
      <c r="W924" s="5"/>
      <c r="X924" s="5"/>
      <c r="Y924" s="47"/>
    </row>
    <row r="925" spans="1:25" x14ac:dyDescent="0.75">
      <c r="A925" s="52"/>
      <c r="B925" s="6"/>
      <c r="C925" s="8"/>
      <c r="D925" s="52"/>
      <c r="E925" s="6"/>
      <c r="F925" s="6"/>
      <c r="G925" s="6"/>
      <c r="H925" s="53"/>
      <c r="I925" s="53"/>
      <c r="J925" s="53"/>
      <c r="K925" s="53"/>
      <c r="L925" s="53"/>
      <c r="M925" s="53"/>
      <c r="N925" s="54"/>
      <c r="O925" s="54"/>
      <c r="P925" s="5"/>
      <c r="Q925" s="5"/>
      <c r="R925" s="5"/>
      <c r="S925" s="53"/>
      <c r="T925" s="53"/>
      <c r="U925" s="5"/>
      <c r="V925" s="5"/>
      <c r="W925" s="5"/>
      <c r="X925" s="5"/>
      <c r="Y925" s="47"/>
    </row>
    <row r="926" spans="1:25" x14ac:dyDescent="0.75">
      <c r="A926" s="52"/>
      <c r="B926" s="6"/>
      <c r="C926" s="8"/>
      <c r="D926" s="52"/>
      <c r="E926" s="6"/>
      <c r="F926" s="6"/>
      <c r="G926" s="6"/>
      <c r="H926" s="53"/>
      <c r="I926" s="53"/>
      <c r="J926" s="53"/>
      <c r="K926" s="53"/>
      <c r="L926" s="53"/>
      <c r="M926" s="53"/>
      <c r="N926" s="54"/>
      <c r="O926" s="54"/>
      <c r="P926" s="53"/>
      <c r="Q926" s="5"/>
      <c r="R926" s="5"/>
      <c r="S926" s="53"/>
      <c r="T926" s="53"/>
      <c r="U926" s="5"/>
      <c r="V926" s="5"/>
      <c r="W926" s="5"/>
      <c r="X926" s="5"/>
      <c r="Y926" s="47"/>
    </row>
    <row r="927" spans="1:25" x14ac:dyDescent="0.75">
      <c r="A927" s="52"/>
      <c r="B927" s="6"/>
      <c r="C927" s="8"/>
      <c r="D927" s="52"/>
      <c r="E927" s="6"/>
      <c r="F927" s="6"/>
      <c r="G927" s="6"/>
      <c r="H927" s="53"/>
      <c r="I927" s="53"/>
      <c r="J927" s="53"/>
      <c r="K927" s="53"/>
      <c r="L927" s="53"/>
      <c r="M927" s="53"/>
      <c r="N927" s="54"/>
      <c r="O927" s="54"/>
      <c r="P927" s="53"/>
      <c r="Q927" s="5"/>
      <c r="R927" s="5"/>
      <c r="S927" s="53"/>
      <c r="T927" s="53"/>
      <c r="U927" s="5"/>
      <c r="V927" s="5"/>
      <c r="W927" s="5"/>
      <c r="X927" s="5"/>
      <c r="Y927" s="47"/>
    </row>
    <row r="928" spans="1:25" x14ac:dyDescent="0.75">
      <c r="A928" s="52"/>
      <c r="B928" s="6"/>
      <c r="C928" s="8"/>
      <c r="D928" s="52"/>
      <c r="E928" s="6"/>
      <c r="F928" s="6"/>
      <c r="G928" s="6"/>
      <c r="H928" s="53"/>
      <c r="I928" s="53"/>
      <c r="J928" s="53"/>
      <c r="K928" s="53"/>
      <c r="L928" s="53"/>
      <c r="M928" s="53"/>
      <c r="N928" s="54"/>
      <c r="O928" s="54"/>
      <c r="P928" s="53"/>
      <c r="Q928" s="5"/>
      <c r="R928" s="5"/>
      <c r="S928" s="53"/>
      <c r="T928" s="53"/>
      <c r="U928" s="5"/>
      <c r="V928" s="5"/>
      <c r="W928" s="5"/>
      <c r="X928" s="5"/>
      <c r="Y928" s="47"/>
    </row>
    <row r="929" spans="1:25" x14ac:dyDescent="0.75">
      <c r="A929" s="52"/>
      <c r="B929" s="6"/>
      <c r="C929" s="8"/>
      <c r="D929" s="52"/>
      <c r="E929" s="6"/>
      <c r="F929" s="6"/>
      <c r="G929" s="6"/>
      <c r="H929" s="53"/>
      <c r="I929" s="53"/>
      <c r="J929" s="53"/>
      <c r="K929" s="53"/>
      <c r="L929" s="53"/>
      <c r="M929" s="53"/>
      <c r="N929" s="54"/>
      <c r="O929" s="54"/>
      <c r="P929" s="53"/>
      <c r="Q929" s="5"/>
      <c r="R929" s="5"/>
      <c r="S929" s="53"/>
      <c r="T929" s="53"/>
      <c r="U929" s="5"/>
      <c r="V929" s="5"/>
      <c r="W929" s="5"/>
      <c r="X929" s="5"/>
      <c r="Y929" s="47"/>
    </row>
    <row r="930" spans="1:25" x14ac:dyDescent="0.75">
      <c r="A930" s="52"/>
      <c r="B930" s="6"/>
      <c r="C930" s="8"/>
      <c r="D930" s="52"/>
      <c r="E930" s="6"/>
      <c r="F930" s="6"/>
      <c r="G930" s="6"/>
      <c r="H930" s="53"/>
      <c r="I930" s="53"/>
      <c r="J930" s="53"/>
      <c r="K930" s="53"/>
      <c r="L930" s="53"/>
      <c r="M930" s="53"/>
      <c r="N930" s="54"/>
      <c r="O930" s="54"/>
      <c r="P930" s="5"/>
      <c r="Q930" s="5"/>
      <c r="R930" s="5"/>
      <c r="S930" s="53"/>
      <c r="T930" s="53"/>
      <c r="U930" s="5"/>
      <c r="V930" s="5"/>
      <c r="W930" s="5"/>
      <c r="X930" s="5"/>
      <c r="Y930" s="47"/>
    </row>
    <row r="931" spans="1:25" x14ac:dyDescent="0.75">
      <c r="A931" s="52"/>
      <c r="B931" s="6"/>
      <c r="C931" s="8"/>
      <c r="D931" s="52"/>
      <c r="E931" s="6"/>
      <c r="F931" s="6"/>
      <c r="G931" s="6"/>
      <c r="H931" s="53"/>
      <c r="I931" s="53"/>
      <c r="J931" s="53"/>
      <c r="K931" s="53"/>
      <c r="L931" s="53"/>
      <c r="M931" s="53"/>
      <c r="N931" s="54"/>
      <c r="O931" s="54"/>
      <c r="P931" s="5"/>
      <c r="Q931" s="5"/>
      <c r="R931" s="5"/>
      <c r="S931" s="53"/>
      <c r="T931" s="53"/>
      <c r="U931" s="5"/>
      <c r="V931" s="5"/>
      <c r="W931" s="5"/>
      <c r="X931" s="5"/>
      <c r="Y931" s="47"/>
    </row>
    <row r="932" spans="1:25" x14ac:dyDescent="0.75">
      <c r="A932" s="52"/>
      <c r="B932" s="6"/>
      <c r="C932" s="8"/>
      <c r="D932" s="52"/>
      <c r="E932" s="6"/>
      <c r="F932" s="6"/>
      <c r="G932" s="6"/>
      <c r="H932" s="53"/>
      <c r="I932" s="53"/>
      <c r="J932" s="53"/>
      <c r="K932" s="53"/>
      <c r="L932" s="53"/>
      <c r="M932" s="53"/>
      <c r="N932" s="54"/>
      <c r="O932" s="54"/>
      <c r="P932" s="53"/>
      <c r="Q932" s="5"/>
      <c r="R932" s="5"/>
      <c r="S932" s="53"/>
      <c r="T932" s="53"/>
      <c r="U932" s="5"/>
      <c r="V932" s="5"/>
      <c r="W932" s="5"/>
      <c r="X932" s="5"/>
      <c r="Y932" s="47"/>
    </row>
    <row r="933" spans="1:25" x14ac:dyDescent="0.75">
      <c r="A933" s="52"/>
      <c r="B933" s="6"/>
      <c r="C933" s="8"/>
      <c r="D933" s="52"/>
      <c r="E933" s="6"/>
      <c r="F933" s="6"/>
      <c r="G933" s="6"/>
      <c r="H933" s="53"/>
      <c r="I933" s="53"/>
      <c r="J933" s="53"/>
      <c r="K933" s="53"/>
      <c r="L933" s="53"/>
      <c r="M933" s="53"/>
      <c r="N933" s="54"/>
      <c r="O933" s="54"/>
      <c r="P933" s="53"/>
      <c r="Q933" s="5"/>
      <c r="R933" s="5"/>
      <c r="S933" s="53"/>
      <c r="T933" s="53"/>
      <c r="U933" s="5"/>
      <c r="V933" s="5"/>
      <c r="W933" s="5"/>
      <c r="X933" s="5"/>
      <c r="Y933" s="47"/>
    </row>
    <row r="934" spans="1:25" x14ac:dyDescent="0.75">
      <c r="A934" s="52"/>
      <c r="B934" s="6"/>
      <c r="C934" s="8"/>
      <c r="D934" s="52"/>
      <c r="E934" s="6"/>
      <c r="F934" s="6"/>
      <c r="G934" s="6"/>
      <c r="H934" s="53"/>
      <c r="I934" s="53"/>
      <c r="J934" s="53"/>
      <c r="K934" s="53"/>
      <c r="L934" s="53"/>
      <c r="M934" s="53"/>
      <c r="N934" s="54"/>
      <c r="O934" s="54"/>
      <c r="P934" s="5"/>
      <c r="Q934" s="5"/>
      <c r="R934" s="5"/>
      <c r="S934" s="53"/>
      <c r="T934" s="53"/>
      <c r="U934" s="5"/>
      <c r="V934" s="5"/>
      <c r="W934" s="5"/>
      <c r="X934" s="5"/>
      <c r="Y934" s="47"/>
    </row>
    <row r="935" spans="1:25" x14ac:dyDescent="0.75">
      <c r="A935" s="52"/>
      <c r="B935" s="6"/>
      <c r="C935" s="8"/>
      <c r="D935" s="52"/>
      <c r="E935" s="6"/>
      <c r="F935" s="6"/>
      <c r="G935" s="6"/>
      <c r="H935" s="53"/>
      <c r="I935" s="53"/>
      <c r="J935" s="53"/>
      <c r="K935" s="53"/>
      <c r="L935" s="53"/>
      <c r="M935" s="53"/>
      <c r="N935" s="54"/>
      <c r="O935" s="54"/>
      <c r="P935" s="53"/>
      <c r="Q935" s="5"/>
      <c r="R935" s="5"/>
      <c r="S935" s="53"/>
      <c r="T935" s="53"/>
      <c r="U935" s="5"/>
      <c r="V935" s="5"/>
      <c r="W935" s="5"/>
      <c r="X935" s="5"/>
      <c r="Y935" s="47"/>
    </row>
    <row r="936" spans="1:25" x14ac:dyDescent="0.75">
      <c r="A936" s="52"/>
      <c r="B936" s="6"/>
      <c r="C936" s="8"/>
      <c r="D936" s="52"/>
      <c r="E936" s="6"/>
      <c r="F936" s="6"/>
      <c r="G936" s="6"/>
      <c r="H936" s="53"/>
      <c r="I936" s="53"/>
      <c r="J936" s="53"/>
      <c r="K936" s="53"/>
      <c r="L936" s="53"/>
      <c r="M936" s="53"/>
      <c r="N936" s="54"/>
      <c r="O936" s="54"/>
      <c r="P936" s="53"/>
      <c r="Q936" s="5"/>
      <c r="R936" s="5"/>
      <c r="S936" s="53"/>
      <c r="T936" s="53"/>
      <c r="U936" s="5"/>
      <c r="V936" s="5"/>
      <c r="W936" s="5"/>
      <c r="X936" s="5"/>
      <c r="Y936" s="47"/>
    </row>
    <row r="937" spans="1:25" x14ac:dyDescent="0.75">
      <c r="A937" s="52"/>
      <c r="B937" s="6"/>
      <c r="C937" s="8"/>
      <c r="D937" s="52"/>
      <c r="E937" s="6"/>
      <c r="F937" s="6"/>
      <c r="G937" s="6"/>
      <c r="H937" s="53"/>
      <c r="I937" s="53"/>
      <c r="J937" s="53"/>
      <c r="K937" s="53"/>
      <c r="L937" s="53"/>
      <c r="M937" s="53"/>
      <c r="N937" s="54"/>
      <c r="O937" s="54"/>
      <c r="P937" s="5"/>
      <c r="Q937" s="5"/>
      <c r="R937" s="5"/>
      <c r="S937" s="53"/>
      <c r="T937" s="53"/>
      <c r="U937" s="5"/>
      <c r="V937" s="5"/>
      <c r="W937" s="5"/>
      <c r="X937" s="5"/>
      <c r="Y937" s="47"/>
    </row>
    <row r="938" spans="1:25" x14ac:dyDescent="0.75">
      <c r="A938" s="52"/>
      <c r="B938" s="6"/>
      <c r="C938" s="8"/>
      <c r="D938" s="52"/>
      <c r="E938" s="6"/>
      <c r="F938" s="6"/>
      <c r="G938" s="6"/>
      <c r="H938" s="53"/>
      <c r="I938" s="53"/>
      <c r="J938" s="53"/>
      <c r="K938" s="53"/>
      <c r="L938" s="53"/>
      <c r="M938" s="53"/>
      <c r="N938" s="54"/>
      <c r="O938" s="54"/>
      <c r="P938" s="53"/>
      <c r="Q938" s="5"/>
      <c r="R938" s="5"/>
      <c r="S938" s="53"/>
      <c r="T938" s="53"/>
      <c r="U938" s="5"/>
      <c r="V938" s="5"/>
      <c r="W938" s="5"/>
      <c r="X938" s="5"/>
      <c r="Y938" s="47"/>
    </row>
    <row r="939" spans="1:25" x14ac:dyDescent="0.75">
      <c r="A939" s="52"/>
      <c r="B939" s="6"/>
      <c r="C939" s="8"/>
      <c r="D939" s="52"/>
      <c r="E939" s="6"/>
      <c r="F939" s="6"/>
      <c r="G939" s="6"/>
      <c r="H939" s="53"/>
      <c r="I939" s="53"/>
      <c r="J939" s="53"/>
      <c r="K939" s="53"/>
      <c r="L939" s="53"/>
      <c r="M939" s="53"/>
      <c r="N939" s="54"/>
      <c r="O939" s="54"/>
      <c r="P939" s="53"/>
      <c r="Q939" s="5"/>
      <c r="R939" s="5"/>
      <c r="S939" s="53"/>
      <c r="T939" s="53"/>
      <c r="U939" s="5"/>
      <c r="V939" s="5"/>
      <c r="W939" s="5"/>
      <c r="X939" s="5"/>
      <c r="Y939" s="47"/>
    </row>
    <row r="940" spans="1:25" x14ac:dyDescent="0.75">
      <c r="A940" s="52"/>
      <c r="B940" s="6"/>
      <c r="C940" s="8"/>
      <c r="D940" s="52"/>
      <c r="E940" s="6"/>
      <c r="F940" s="6"/>
      <c r="G940" s="6"/>
      <c r="H940" s="53"/>
      <c r="I940" s="53"/>
      <c r="J940" s="53"/>
      <c r="K940" s="53"/>
      <c r="L940" s="53"/>
      <c r="M940" s="53"/>
      <c r="N940" s="54"/>
      <c r="O940" s="54"/>
      <c r="P940" s="53"/>
      <c r="Q940" s="5"/>
      <c r="R940" s="5"/>
      <c r="S940" s="53"/>
      <c r="T940" s="53"/>
      <c r="U940" s="5"/>
      <c r="V940" s="5"/>
      <c r="W940" s="5"/>
      <c r="X940" s="5"/>
      <c r="Y940" s="47"/>
    </row>
    <row r="941" spans="1:25" x14ac:dyDescent="0.75">
      <c r="A941" s="52"/>
      <c r="B941" s="6"/>
      <c r="C941" s="8"/>
      <c r="D941" s="52"/>
      <c r="E941" s="6"/>
      <c r="F941" s="6"/>
      <c r="G941" s="6"/>
      <c r="H941" s="53"/>
      <c r="I941" s="53"/>
      <c r="J941" s="53"/>
      <c r="K941" s="53"/>
      <c r="L941" s="53"/>
      <c r="M941" s="53"/>
      <c r="N941" s="54"/>
      <c r="O941" s="54"/>
      <c r="P941" s="53"/>
      <c r="Q941" s="5"/>
      <c r="R941" s="5"/>
      <c r="S941" s="53"/>
      <c r="T941" s="53"/>
      <c r="U941" s="5"/>
      <c r="V941" s="5"/>
      <c r="W941" s="5"/>
      <c r="X941" s="5"/>
      <c r="Y941" s="47"/>
    </row>
    <row r="942" spans="1:25" x14ac:dyDescent="0.75">
      <c r="A942" s="52"/>
      <c r="B942" s="6"/>
      <c r="C942" s="8"/>
      <c r="D942" s="52"/>
      <c r="E942" s="6"/>
      <c r="F942" s="6"/>
      <c r="G942" s="6"/>
      <c r="H942" s="53"/>
      <c r="I942" s="53"/>
      <c r="J942" s="53"/>
      <c r="K942" s="53"/>
      <c r="L942" s="53"/>
      <c r="M942" s="53"/>
      <c r="N942" s="54"/>
      <c r="O942" s="54"/>
      <c r="P942" s="53"/>
      <c r="Q942" s="5"/>
      <c r="R942" s="5"/>
      <c r="S942" s="53"/>
      <c r="T942" s="53"/>
      <c r="U942" s="5"/>
      <c r="V942" s="5"/>
      <c r="W942" s="5"/>
      <c r="X942" s="5"/>
      <c r="Y942" s="47"/>
    </row>
    <row r="943" spans="1:25" x14ac:dyDescent="0.75">
      <c r="A943" s="52"/>
      <c r="B943" s="6"/>
      <c r="C943" s="8"/>
      <c r="D943" s="52"/>
      <c r="E943" s="6"/>
      <c r="F943" s="6"/>
      <c r="G943" s="6"/>
      <c r="H943" s="53"/>
      <c r="I943" s="53"/>
      <c r="J943" s="53"/>
      <c r="K943" s="53"/>
      <c r="L943" s="53"/>
      <c r="M943" s="53"/>
      <c r="N943" s="54"/>
      <c r="O943" s="54"/>
      <c r="P943" s="5"/>
      <c r="Q943" s="5"/>
      <c r="R943" s="5"/>
      <c r="S943" s="53"/>
      <c r="T943" s="53"/>
      <c r="U943" s="5"/>
      <c r="V943" s="5"/>
      <c r="W943" s="5"/>
      <c r="X943" s="5"/>
      <c r="Y943" s="47"/>
    </row>
    <row r="944" spans="1:25" x14ac:dyDescent="0.75">
      <c r="A944" s="52"/>
      <c r="B944" s="6"/>
      <c r="C944" s="8"/>
      <c r="D944" s="52"/>
      <c r="E944" s="6"/>
      <c r="F944" s="6"/>
      <c r="G944" s="6"/>
      <c r="H944" s="53"/>
      <c r="I944" s="53"/>
      <c r="J944" s="53"/>
      <c r="K944" s="53"/>
      <c r="L944" s="53"/>
      <c r="M944" s="53"/>
      <c r="N944" s="54"/>
      <c r="O944" s="54"/>
      <c r="P944" s="53"/>
      <c r="Q944" s="5"/>
      <c r="R944" s="5"/>
      <c r="S944" s="53"/>
      <c r="T944" s="53"/>
      <c r="U944" s="5"/>
      <c r="V944" s="5"/>
      <c r="W944" s="5"/>
      <c r="X944" s="5"/>
      <c r="Y944" s="47"/>
    </row>
    <row r="945" spans="1:25" x14ac:dyDescent="0.75">
      <c r="A945" s="52"/>
      <c r="B945" s="6"/>
      <c r="C945" s="8"/>
      <c r="D945" s="52"/>
      <c r="E945" s="6"/>
      <c r="F945" s="6"/>
      <c r="G945" s="6"/>
      <c r="H945" s="53"/>
      <c r="I945" s="53"/>
      <c r="J945" s="53"/>
      <c r="K945" s="53"/>
      <c r="L945" s="53"/>
      <c r="M945" s="53"/>
      <c r="N945" s="54"/>
      <c r="O945" s="54"/>
      <c r="P945" s="5"/>
      <c r="Q945" s="5"/>
      <c r="R945" s="5"/>
      <c r="S945" s="53"/>
      <c r="T945" s="53"/>
      <c r="U945" s="5"/>
      <c r="V945" s="5"/>
      <c r="W945" s="5"/>
      <c r="X945" s="5"/>
      <c r="Y945" s="47"/>
    </row>
    <row r="946" spans="1:25" x14ac:dyDescent="0.75">
      <c r="A946" s="52"/>
      <c r="B946" s="6"/>
      <c r="C946" s="8"/>
      <c r="D946" s="52"/>
      <c r="E946" s="6"/>
      <c r="F946" s="6"/>
      <c r="G946" s="6"/>
      <c r="H946" s="53"/>
      <c r="I946" s="53"/>
      <c r="J946" s="53"/>
      <c r="K946" s="53"/>
      <c r="L946" s="53"/>
      <c r="M946" s="53"/>
      <c r="N946" s="54"/>
      <c r="O946" s="54"/>
      <c r="P946" s="5"/>
      <c r="Q946" s="5"/>
      <c r="R946" s="5"/>
      <c r="S946" s="53"/>
      <c r="T946" s="53"/>
      <c r="U946" s="5"/>
      <c r="V946" s="5"/>
      <c r="W946" s="5"/>
      <c r="X946" s="5"/>
      <c r="Y946" s="47"/>
    </row>
    <row r="947" spans="1:25" x14ac:dyDescent="0.75">
      <c r="A947" s="52"/>
      <c r="B947" s="6"/>
      <c r="C947" s="8"/>
      <c r="D947" s="52"/>
      <c r="E947" s="6"/>
      <c r="F947" s="6"/>
      <c r="G947" s="6"/>
      <c r="H947" s="53"/>
      <c r="I947" s="53"/>
      <c r="J947" s="53"/>
      <c r="K947" s="53"/>
      <c r="L947" s="53"/>
      <c r="M947" s="53"/>
      <c r="N947" s="54"/>
      <c r="O947" s="54"/>
      <c r="P947" s="5"/>
      <c r="Q947" s="5"/>
      <c r="R947" s="5"/>
      <c r="S947" s="53"/>
      <c r="T947" s="53"/>
      <c r="U947" s="5"/>
      <c r="V947" s="5"/>
      <c r="W947" s="5"/>
      <c r="X947" s="5"/>
      <c r="Y947" s="47"/>
    </row>
    <row r="948" spans="1:25" x14ac:dyDescent="0.75">
      <c r="A948" s="52"/>
      <c r="B948" s="6"/>
      <c r="C948" s="8"/>
      <c r="D948" s="52"/>
      <c r="E948" s="6"/>
      <c r="F948" s="6"/>
      <c r="G948" s="6"/>
      <c r="H948" s="53"/>
      <c r="I948" s="53"/>
      <c r="J948" s="53"/>
      <c r="K948" s="53"/>
      <c r="L948" s="53"/>
      <c r="M948" s="53"/>
      <c r="N948" s="54"/>
      <c r="O948" s="54"/>
      <c r="P948" s="5"/>
      <c r="Q948" s="5"/>
      <c r="R948" s="5"/>
      <c r="S948" s="53"/>
      <c r="T948" s="53"/>
      <c r="U948" s="5"/>
      <c r="V948" s="5"/>
      <c r="W948" s="5"/>
      <c r="X948" s="5"/>
      <c r="Y948" s="47"/>
    </row>
    <row r="949" spans="1:25" x14ac:dyDescent="0.75">
      <c r="A949" s="52"/>
      <c r="B949" s="6"/>
      <c r="C949" s="8"/>
      <c r="D949" s="52"/>
      <c r="E949" s="6"/>
      <c r="F949" s="6"/>
      <c r="G949" s="6"/>
      <c r="H949" s="53"/>
      <c r="I949" s="53"/>
      <c r="J949" s="53"/>
      <c r="K949" s="53"/>
      <c r="L949" s="53"/>
      <c r="M949" s="53"/>
      <c r="N949" s="54"/>
      <c r="O949" s="54"/>
      <c r="P949" s="5"/>
      <c r="Q949" s="5"/>
      <c r="R949" s="5"/>
      <c r="S949" s="53"/>
      <c r="T949" s="53"/>
      <c r="U949" s="5"/>
      <c r="V949" s="5"/>
      <c r="W949" s="5"/>
      <c r="X949" s="5"/>
      <c r="Y949" s="47"/>
    </row>
    <row r="950" spans="1:25" x14ac:dyDescent="0.75">
      <c r="A950" s="52"/>
      <c r="B950" s="6"/>
      <c r="C950" s="8"/>
      <c r="D950" s="52"/>
      <c r="E950" s="6"/>
      <c r="F950" s="6"/>
      <c r="G950" s="6"/>
      <c r="H950" s="53"/>
      <c r="I950" s="53"/>
      <c r="J950" s="53"/>
      <c r="K950" s="53"/>
      <c r="L950" s="53"/>
      <c r="M950" s="53"/>
      <c r="N950" s="54"/>
      <c r="O950" s="54"/>
      <c r="P950" s="5"/>
      <c r="Q950" s="5"/>
      <c r="R950" s="5"/>
      <c r="S950" s="53"/>
      <c r="T950" s="53"/>
      <c r="U950" s="5"/>
      <c r="V950" s="5"/>
      <c r="W950" s="5"/>
      <c r="X950" s="5"/>
      <c r="Y950" s="47"/>
    </row>
    <row r="951" spans="1:25" x14ac:dyDescent="0.75">
      <c r="A951" s="52"/>
      <c r="B951" s="6"/>
      <c r="C951" s="8"/>
      <c r="D951" s="52"/>
      <c r="E951" s="6"/>
      <c r="F951" s="6"/>
      <c r="G951" s="6"/>
      <c r="H951" s="53"/>
      <c r="I951" s="53"/>
      <c r="J951" s="53"/>
      <c r="K951" s="53"/>
      <c r="L951" s="53"/>
      <c r="M951" s="53"/>
      <c r="N951" s="54"/>
      <c r="O951" s="54"/>
      <c r="P951" s="5"/>
      <c r="Q951" s="5"/>
      <c r="R951" s="5"/>
      <c r="S951" s="53"/>
      <c r="T951" s="53"/>
      <c r="U951" s="5"/>
      <c r="V951" s="5"/>
      <c r="W951" s="5"/>
      <c r="X951" s="5"/>
      <c r="Y951" s="47"/>
    </row>
    <row r="952" spans="1:25" x14ac:dyDescent="0.75">
      <c r="A952" s="52"/>
      <c r="B952" s="6"/>
      <c r="C952" s="8"/>
      <c r="D952" s="52"/>
      <c r="E952" s="6"/>
      <c r="F952" s="6"/>
      <c r="G952" s="6"/>
      <c r="H952" s="53"/>
      <c r="I952" s="53"/>
      <c r="J952" s="53"/>
      <c r="K952" s="53"/>
      <c r="L952" s="53"/>
      <c r="M952" s="53"/>
      <c r="N952" s="54"/>
      <c r="O952" s="54"/>
      <c r="P952" s="5"/>
      <c r="Q952" s="5"/>
      <c r="R952" s="5"/>
      <c r="S952" s="53"/>
      <c r="T952" s="53"/>
      <c r="U952" s="5"/>
      <c r="V952" s="5"/>
      <c r="W952" s="5"/>
      <c r="X952" s="5"/>
      <c r="Y952" s="47"/>
    </row>
    <row r="953" spans="1:25" x14ac:dyDescent="0.75">
      <c r="A953" s="52"/>
      <c r="B953" s="6"/>
      <c r="C953" s="8"/>
      <c r="D953" s="52"/>
      <c r="E953" s="6"/>
      <c r="F953" s="6"/>
      <c r="G953" s="6"/>
      <c r="H953" s="53"/>
      <c r="I953" s="53"/>
      <c r="J953" s="53"/>
      <c r="K953" s="53"/>
      <c r="L953" s="53"/>
      <c r="M953" s="53"/>
      <c r="N953" s="54"/>
      <c r="O953" s="54"/>
      <c r="P953" s="5"/>
      <c r="Q953" s="5"/>
      <c r="R953" s="5"/>
      <c r="S953" s="53"/>
      <c r="T953" s="53"/>
      <c r="U953" s="5"/>
      <c r="V953" s="5"/>
      <c r="W953" s="5"/>
      <c r="X953" s="5"/>
      <c r="Y953" s="47"/>
    </row>
    <row r="954" spans="1:25" x14ac:dyDescent="0.75">
      <c r="A954" s="52"/>
      <c r="B954" s="6"/>
      <c r="C954" s="8"/>
      <c r="D954" s="52"/>
      <c r="E954" s="6"/>
      <c r="F954" s="6"/>
      <c r="G954" s="6"/>
      <c r="H954" s="53"/>
      <c r="I954" s="53"/>
      <c r="J954" s="53"/>
      <c r="K954" s="53"/>
      <c r="L954" s="53"/>
      <c r="M954" s="53"/>
      <c r="N954" s="54"/>
      <c r="O954" s="54"/>
      <c r="P954" s="5"/>
      <c r="Q954" s="5"/>
      <c r="R954" s="5"/>
      <c r="S954" s="53"/>
      <c r="T954" s="53"/>
      <c r="U954" s="5"/>
      <c r="V954" s="5"/>
      <c r="W954" s="5"/>
      <c r="X954" s="5"/>
      <c r="Y954" s="47"/>
    </row>
    <row r="955" spans="1:25" x14ac:dyDescent="0.75">
      <c r="A955" s="52"/>
      <c r="B955" s="6"/>
      <c r="C955" s="8"/>
      <c r="D955" s="52"/>
      <c r="E955" s="6"/>
      <c r="F955" s="6"/>
      <c r="G955" s="6"/>
      <c r="H955" s="53"/>
      <c r="I955" s="53"/>
      <c r="J955" s="53"/>
      <c r="K955" s="53"/>
      <c r="L955" s="53"/>
      <c r="M955" s="53"/>
      <c r="N955" s="54"/>
      <c r="O955" s="54"/>
      <c r="P955" s="5"/>
      <c r="Q955" s="5"/>
      <c r="R955" s="5"/>
      <c r="S955" s="53"/>
      <c r="T955" s="53"/>
      <c r="U955" s="5"/>
      <c r="V955" s="5"/>
      <c r="W955" s="5"/>
      <c r="X955" s="5"/>
      <c r="Y955" s="47"/>
    </row>
    <row r="956" spans="1:25" x14ac:dyDescent="0.75">
      <c r="A956" s="52"/>
      <c r="B956" s="6"/>
      <c r="C956" s="8"/>
      <c r="D956" s="52"/>
      <c r="E956" s="6"/>
      <c r="F956" s="6"/>
      <c r="G956" s="6"/>
      <c r="H956" s="53"/>
      <c r="I956" s="53"/>
      <c r="J956" s="53"/>
      <c r="K956" s="53"/>
      <c r="L956" s="53"/>
      <c r="M956" s="53"/>
      <c r="N956" s="54"/>
      <c r="O956" s="54"/>
      <c r="P956" s="5"/>
      <c r="Q956" s="5"/>
      <c r="R956" s="5"/>
      <c r="S956" s="53"/>
      <c r="T956" s="53"/>
      <c r="U956" s="5"/>
      <c r="V956" s="5"/>
      <c r="W956" s="5"/>
      <c r="X956" s="5"/>
      <c r="Y956" s="47"/>
    </row>
    <row r="957" spans="1:25" x14ac:dyDescent="0.75">
      <c r="A957" s="52"/>
      <c r="B957" s="6"/>
      <c r="C957" s="8"/>
      <c r="D957" s="52"/>
      <c r="E957" s="6"/>
      <c r="F957" s="6"/>
      <c r="G957" s="6"/>
      <c r="H957" s="53"/>
      <c r="I957" s="53"/>
      <c r="J957" s="53"/>
      <c r="K957" s="53"/>
      <c r="L957" s="53"/>
      <c r="M957" s="53"/>
      <c r="N957" s="54"/>
      <c r="O957" s="54"/>
      <c r="P957" s="5"/>
      <c r="Q957" s="5"/>
      <c r="R957" s="5"/>
      <c r="S957" s="53"/>
      <c r="T957" s="53"/>
      <c r="U957" s="5"/>
      <c r="V957" s="5"/>
      <c r="W957" s="5"/>
      <c r="X957" s="5"/>
      <c r="Y957" s="47"/>
    </row>
    <row r="958" spans="1:25" x14ac:dyDescent="0.75">
      <c r="A958" s="52"/>
      <c r="B958" s="6"/>
      <c r="C958" s="8"/>
      <c r="D958" s="52"/>
      <c r="E958" s="6"/>
      <c r="F958" s="6"/>
      <c r="G958" s="6"/>
      <c r="H958" s="53"/>
      <c r="I958" s="53"/>
      <c r="J958" s="53"/>
      <c r="K958" s="53"/>
      <c r="L958" s="53"/>
      <c r="M958" s="53"/>
      <c r="N958" s="54"/>
      <c r="O958" s="54"/>
      <c r="P958" s="5"/>
      <c r="Q958" s="5"/>
      <c r="R958" s="5"/>
      <c r="S958" s="53"/>
      <c r="T958" s="53"/>
      <c r="U958" s="5"/>
      <c r="V958" s="5"/>
      <c r="W958" s="5"/>
      <c r="X958" s="5"/>
      <c r="Y958" s="47"/>
    </row>
    <row r="959" spans="1:25" x14ac:dyDescent="0.75">
      <c r="A959" s="52"/>
      <c r="B959" s="6"/>
      <c r="C959" s="8"/>
      <c r="D959" s="52"/>
      <c r="E959" s="6"/>
      <c r="F959" s="6"/>
      <c r="G959" s="6"/>
      <c r="H959" s="53"/>
      <c r="I959" s="53"/>
      <c r="J959" s="53"/>
      <c r="K959" s="53"/>
      <c r="L959" s="53"/>
      <c r="M959" s="53"/>
      <c r="N959" s="54"/>
      <c r="O959" s="54"/>
      <c r="P959" s="53"/>
      <c r="Q959" s="5"/>
      <c r="R959" s="5"/>
      <c r="S959" s="53"/>
      <c r="T959" s="53"/>
      <c r="U959" s="5"/>
      <c r="V959" s="5"/>
      <c r="W959" s="5"/>
      <c r="X959" s="5"/>
      <c r="Y959" s="47"/>
    </row>
    <row r="960" spans="1:25" x14ac:dyDescent="0.75">
      <c r="A960" s="52"/>
      <c r="B960" s="6"/>
      <c r="C960" s="8"/>
      <c r="D960" s="52"/>
      <c r="E960" s="6"/>
      <c r="F960" s="6"/>
      <c r="G960" s="6"/>
      <c r="H960" s="53"/>
      <c r="I960" s="53"/>
      <c r="J960" s="53"/>
      <c r="K960" s="53"/>
      <c r="L960" s="53"/>
      <c r="M960" s="53"/>
      <c r="N960" s="54"/>
      <c r="O960" s="54"/>
      <c r="P960" s="53"/>
      <c r="Q960" s="5"/>
      <c r="R960" s="5"/>
      <c r="S960" s="53"/>
      <c r="T960" s="53"/>
      <c r="U960" s="5"/>
      <c r="V960" s="5"/>
      <c r="W960" s="5"/>
      <c r="X960" s="5"/>
      <c r="Y960" s="47"/>
    </row>
    <row r="961" spans="1:25" x14ac:dyDescent="0.75">
      <c r="A961" s="52"/>
      <c r="B961" s="6"/>
      <c r="C961" s="8"/>
      <c r="D961" s="52"/>
      <c r="E961" s="6"/>
      <c r="F961" s="6"/>
      <c r="G961" s="6"/>
      <c r="H961" s="53"/>
      <c r="I961" s="53"/>
      <c r="J961" s="53"/>
      <c r="K961" s="53"/>
      <c r="L961" s="53"/>
      <c r="M961" s="53"/>
      <c r="N961" s="54"/>
      <c r="O961" s="54"/>
      <c r="P961" s="53"/>
      <c r="Q961" s="5"/>
      <c r="R961" s="5"/>
      <c r="S961" s="53"/>
      <c r="T961" s="53"/>
      <c r="U961" s="5"/>
      <c r="V961" s="5"/>
      <c r="W961" s="5"/>
      <c r="X961" s="5"/>
      <c r="Y961" s="47"/>
    </row>
    <row r="962" spans="1:25" x14ac:dyDescent="0.75">
      <c r="A962" s="52"/>
      <c r="B962" s="6"/>
      <c r="C962" s="8"/>
      <c r="D962" s="52"/>
      <c r="E962" s="6"/>
      <c r="F962" s="6"/>
      <c r="G962" s="6"/>
      <c r="H962" s="53"/>
      <c r="I962" s="53"/>
      <c r="J962" s="53"/>
      <c r="K962" s="53"/>
      <c r="L962" s="53"/>
      <c r="M962" s="53"/>
      <c r="N962" s="54"/>
      <c r="O962" s="54"/>
      <c r="P962" s="5"/>
      <c r="Q962" s="5"/>
      <c r="R962" s="5"/>
      <c r="S962" s="53"/>
      <c r="T962" s="53"/>
      <c r="U962" s="5"/>
      <c r="V962" s="5"/>
      <c r="W962" s="5"/>
      <c r="X962" s="5"/>
      <c r="Y962" s="47"/>
    </row>
    <row r="963" spans="1:25" x14ac:dyDescent="0.75">
      <c r="A963" s="52"/>
      <c r="B963" s="6"/>
      <c r="C963" s="8"/>
      <c r="D963" s="52"/>
      <c r="E963" s="6"/>
      <c r="F963" s="6"/>
      <c r="G963" s="6"/>
      <c r="H963" s="53"/>
      <c r="I963" s="53"/>
      <c r="J963" s="53"/>
      <c r="K963" s="53"/>
      <c r="L963" s="53"/>
      <c r="M963" s="53"/>
      <c r="N963" s="54"/>
      <c r="O963" s="54"/>
      <c r="P963" s="53"/>
      <c r="Q963" s="5"/>
      <c r="R963" s="5"/>
      <c r="S963" s="53"/>
      <c r="T963" s="53"/>
      <c r="U963" s="5"/>
      <c r="V963" s="5"/>
      <c r="W963" s="5"/>
      <c r="X963" s="5"/>
      <c r="Y963" s="47"/>
    </row>
    <row r="964" spans="1:25" x14ac:dyDescent="0.75">
      <c r="A964" s="52"/>
      <c r="B964" s="6"/>
      <c r="C964" s="8"/>
      <c r="D964" s="52"/>
      <c r="E964" s="6"/>
      <c r="F964" s="6"/>
      <c r="G964" s="6"/>
      <c r="H964" s="53"/>
      <c r="I964" s="53"/>
      <c r="J964" s="53"/>
      <c r="K964" s="53"/>
      <c r="L964" s="53"/>
      <c r="M964" s="53"/>
      <c r="N964" s="54"/>
      <c r="O964" s="54"/>
      <c r="P964" s="5"/>
      <c r="Q964" s="5"/>
      <c r="R964" s="5"/>
      <c r="S964" s="53"/>
      <c r="T964" s="53"/>
      <c r="U964" s="5"/>
      <c r="V964" s="5"/>
      <c r="W964" s="5"/>
      <c r="X964" s="5"/>
      <c r="Y964" s="47"/>
    </row>
    <row r="965" spans="1:25" x14ac:dyDescent="0.75">
      <c r="A965" s="52"/>
      <c r="B965" s="6"/>
      <c r="C965" s="8"/>
      <c r="D965" s="52"/>
      <c r="E965" s="6"/>
      <c r="F965" s="6"/>
      <c r="G965" s="6"/>
      <c r="H965" s="53"/>
      <c r="I965" s="53"/>
      <c r="J965" s="53"/>
      <c r="K965" s="53"/>
      <c r="L965" s="53"/>
      <c r="M965" s="53"/>
      <c r="N965" s="54"/>
      <c r="O965" s="54"/>
      <c r="P965" s="5"/>
      <c r="Q965" s="5"/>
      <c r="R965" s="5"/>
      <c r="S965" s="53"/>
      <c r="T965" s="53"/>
      <c r="U965" s="5"/>
      <c r="V965" s="5"/>
      <c r="W965" s="5"/>
      <c r="X965" s="5"/>
      <c r="Y965" s="47"/>
    </row>
    <row r="966" spans="1:25" x14ac:dyDescent="0.75">
      <c r="A966" s="52"/>
      <c r="B966" s="6"/>
      <c r="C966" s="8"/>
      <c r="D966" s="52"/>
      <c r="E966" s="6"/>
      <c r="F966" s="6"/>
      <c r="G966" s="6"/>
      <c r="H966" s="53"/>
      <c r="I966" s="53"/>
      <c r="J966" s="53"/>
      <c r="K966" s="53"/>
      <c r="L966" s="53"/>
      <c r="M966" s="53"/>
      <c r="N966" s="54"/>
      <c r="O966" s="54"/>
      <c r="P966" s="53"/>
      <c r="Q966" s="5"/>
      <c r="R966" s="5"/>
      <c r="S966" s="53"/>
      <c r="T966" s="53"/>
      <c r="U966" s="5"/>
      <c r="V966" s="5"/>
      <c r="W966" s="5"/>
      <c r="X966" s="5"/>
      <c r="Y966" s="47"/>
    </row>
    <row r="967" spans="1:25" x14ac:dyDescent="0.75">
      <c r="A967" s="52"/>
      <c r="B967" s="6"/>
      <c r="C967" s="8"/>
      <c r="D967" s="52"/>
      <c r="E967" s="6"/>
      <c r="F967" s="6"/>
      <c r="G967" s="6"/>
      <c r="H967" s="53"/>
      <c r="I967" s="53"/>
      <c r="J967" s="53"/>
      <c r="K967" s="53"/>
      <c r="L967" s="53"/>
      <c r="M967" s="53"/>
      <c r="N967" s="54"/>
      <c r="O967" s="54"/>
      <c r="P967" s="53"/>
      <c r="Q967" s="5"/>
      <c r="R967" s="5"/>
      <c r="S967" s="53"/>
      <c r="T967" s="53"/>
      <c r="U967" s="5"/>
      <c r="V967" s="5"/>
      <c r="W967" s="5"/>
      <c r="X967" s="5"/>
      <c r="Y967" s="47"/>
    </row>
    <row r="968" spans="1:25" x14ac:dyDescent="0.75">
      <c r="A968" s="52"/>
      <c r="B968" s="6"/>
      <c r="C968" s="8"/>
      <c r="D968" s="52"/>
      <c r="E968" s="6"/>
      <c r="F968" s="6"/>
      <c r="G968" s="6"/>
      <c r="H968" s="53"/>
      <c r="I968" s="53"/>
      <c r="J968" s="53"/>
      <c r="K968" s="53"/>
      <c r="L968" s="53"/>
      <c r="M968" s="53"/>
      <c r="N968" s="54"/>
      <c r="O968" s="54"/>
      <c r="P968" s="53"/>
      <c r="Q968" s="5"/>
      <c r="R968" s="5"/>
      <c r="S968" s="53"/>
      <c r="T968" s="53"/>
      <c r="U968" s="5"/>
      <c r="V968" s="5"/>
      <c r="W968" s="5"/>
      <c r="X968" s="5"/>
      <c r="Y968" s="47"/>
    </row>
    <row r="969" spans="1:25" x14ac:dyDescent="0.75">
      <c r="A969" s="52"/>
      <c r="B969" s="6"/>
      <c r="C969" s="8"/>
      <c r="D969" s="52"/>
      <c r="E969" s="6"/>
      <c r="F969" s="6"/>
      <c r="G969" s="6"/>
      <c r="H969" s="53"/>
      <c r="I969" s="53"/>
      <c r="J969" s="53"/>
      <c r="K969" s="53"/>
      <c r="L969" s="53"/>
      <c r="M969" s="53"/>
      <c r="N969" s="54"/>
      <c r="O969" s="54"/>
      <c r="P969" s="53"/>
      <c r="Q969" s="5"/>
      <c r="R969" s="5"/>
      <c r="S969" s="53"/>
      <c r="T969" s="53"/>
      <c r="U969" s="5"/>
      <c r="V969" s="5"/>
      <c r="W969" s="5"/>
      <c r="X969" s="5"/>
      <c r="Y969" s="47"/>
    </row>
    <row r="970" spans="1:25" x14ac:dyDescent="0.75">
      <c r="A970" s="52"/>
      <c r="B970" s="6"/>
      <c r="C970" s="8"/>
      <c r="D970" s="52"/>
      <c r="E970" s="6"/>
      <c r="F970" s="6"/>
      <c r="G970" s="6"/>
      <c r="H970" s="53"/>
      <c r="I970" s="53"/>
      <c r="J970" s="53"/>
      <c r="K970" s="53"/>
      <c r="L970" s="53"/>
      <c r="M970" s="53"/>
      <c r="N970" s="54"/>
      <c r="O970" s="54"/>
      <c r="P970" s="53"/>
      <c r="Q970" s="5"/>
      <c r="R970" s="5"/>
      <c r="S970" s="53"/>
      <c r="T970" s="53"/>
      <c r="U970" s="5"/>
      <c r="V970" s="5"/>
      <c r="W970" s="5"/>
      <c r="X970" s="5"/>
      <c r="Y970" s="47"/>
    </row>
    <row r="971" spans="1:25" x14ac:dyDescent="0.75">
      <c r="A971" s="52"/>
      <c r="B971" s="6"/>
      <c r="C971" s="8"/>
      <c r="D971" s="52"/>
      <c r="E971" s="6"/>
      <c r="F971" s="6"/>
      <c r="G971" s="6"/>
      <c r="H971" s="53"/>
      <c r="I971" s="53"/>
      <c r="J971" s="53"/>
      <c r="K971" s="53"/>
      <c r="L971" s="53"/>
      <c r="M971" s="53"/>
      <c r="N971" s="54"/>
      <c r="O971" s="54"/>
      <c r="P971" s="53"/>
      <c r="Q971" s="5"/>
      <c r="R971" s="5"/>
      <c r="S971" s="53"/>
      <c r="T971" s="53"/>
      <c r="U971" s="5"/>
      <c r="V971" s="5"/>
      <c r="W971" s="5"/>
      <c r="X971" s="5"/>
      <c r="Y971" s="47"/>
    </row>
    <row r="972" spans="1:25" x14ac:dyDescent="0.75">
      <c r="A972" s="52"/>
      <c r="B972" s="6"/>
      <c r="C972" s="8"/>
      <c r="D972" s="52"/>
      <c r="E972" s="6"/>
      <c r="F972" s="6"/>
      <c r="G972" s="6"/>
      <c r="H972" s="53"/>
      <c r="I972" s="53"/>
      <c r="J972" s="53"/>
      <c r="K972" s="53"/>
      <c r="L972" s="53"/>
      <c r="M972" s="53"/>
      <c r="N972" s="54"/>
      <c r="O972" s="54"/>
      <c r="P972" s="53"/>
      <c r="Q972" s="5"/>
      <c r="R972" s="5"/>
      <c r="S972" s="53"/>
      <c r="T972" s="53"/>
      <c r="U972" s="5"/>
      <c r="V972" s="5"/>
      <c r="W972" s="5"/>
      <c r="X972" s="5"/>
      <c r="Y972" s="47"/>
    </row>
    <row r="973" spans="1:25" x14ac:dyDescent="0.75">
      <c r="A973" s="52"/>
      <c r="B973" s="6"/>
      <c r="C973" s="8"/>
      <c r="D973" s="52"/>
      <c r="E973" s="6"/>
      <c r="F973" s="6"/>
      <c r="G973" s="6"/>
      <c r="H973" s="53"/>
      <c r="I973" s="53"/>
      <c r="J973" s="53"/>
      <c r="K973" s="53"/>
      <c r="L973" s="53"/>
      <c r="M973" s="53"/>
      <c r="N973" s="54"/>
      <c r="O973" s="54"/>
      <c r="P973" s="5"/>
      <c r="Q973" s="5"/>
      <c r="R973" s="5"/>
      <c r="S973" s="53"/>
      <c r="T973" s="53"/>
      <c r="U973" s="5"/>
      <c r="V973" s="5"/>
      <c r="W973" s="5"/>
      <c r="X973" s="5"/>
      <c r="Y973" s="47"/>
    </row>
    <row r="974" spans="1:25" x14ac:dyDescent="0.75">
      <c r="A974" s="52"/>
      <c r="B974" s="6"/>
      <c r="C974" s="8"/>
      <c r="D974" s="52"/>
      <c r="E974" s="6"/>
      <c r="F974" s="6"/>
      <c r="G974" s="6"/>
      <c r="H974" s="53"/>
      <c r="I974" s="53"/>
      <c r="J974" s="53"/>
      <c r="K974" s="53"/>
      <c r="L974" s="53"/>
      <c r="M974" s="53"/>
      <c r="N974" s="54"/>
      <c r="O974" s="54"/>
      <c r="P974" s="5"/>
      <c r="Q974" s="5"/>
      <c r="R974" s="5"/>
      <c r="S974" s="53"/>
      <c r="T974" s="53"/>
      <c r="U974" s="5"/>
      <c r="V974" s="5"/>
      <c r="W974" s="5"/>
      <c r="X974" s="5"/>
      <c r="Y974" s="47"/>
    </row>
    <row r="975" spans="1:25" x14ac:dyDescent="0.75">
      <c r="A975" s="52"/>
      <c r="B975" s="6"/>
      <c r="C975" s="8"/>
      <c r="D975" s="52"/>
      <c r="E975" s="6"/>
      <c r="F975" s="6"/>
      <c r="G975" s="6"/>
      <c r="H975" s="53"/>
      <c r="I975" s="53"/>
      <c r="J975" s="53"/>
      <c r="K975" s="53"/>
      <c r="L975" s="53"/>
      <c r="M975" s="53"/>
      <c r="N975" s="54"/>
      <c r="O975" s="54"/>
      <c r="P975" s="53"/>
      <c r="Q975" s="5"/>
      <c r="R975" s="5"/>
      <c r="S975" s="53"/>
      <c r="T975" s="53"/>
      <c r="U975" s="5"/>
      <c r="V975" s="5"/>
      <c r="W975" s="5"/>
      <c r="X975" s="5"/>
      <c r="Y975" s="47"/>
    </row>
    <row r="976" spans="1:25" x14ac:dyDescent="0.75">
      <c r="A976" s="52"/>
      <c r="B976" s="6"/>
      <c r="C976" s="8"/>
      <c r="D976" s="52"/>
      <c r="E976" s="6"/>
      <c r="F976" s="6"/>
      <c r="G976" s="6"/>
      <c r="H976" s="53"/>
      <c r="I976" s="53"/>
      <c r="J976" s="53"/>
      <c r="K976" s="53"/>
      <c r="L976" s="53"/>
      <c r="M976" s="53"/>
      <c r="N976" s="54"/>
      <c r="O976" s="54"/>
      <c r="P976" s="53"/>
      <c r="Q976" s="5"/>
      <c r="R976" s="5"/>
      <c r="S976" s="53"/>
      <c r="T976" s="53"/>
      <c r="U976" s="5"/>
      <c r="V976" s="5"/>
      <c r="W976" s="5"/>
      <c r="X976" s="5"/>
      <c r="Y976" s="47"/>
    </row>
    <row r="977" spans="1:25" x14ac:dyDescent="0.75">
      <c r="A977" s="52"/>
      <c r="B977" s="6"/>
      <c r="C977" s="8"/>
      <c r="D977" s="52"/>
      <c r="E977" s="6"/>
      <c r="F977" s="6"/>
      <c r="G977" s="6"/>
      <c r="H977" s="53"/>
      <c r="I977" s="53"/>
      <c r="J977" s="53"/>
      <c r="K977" s="53"/>
      <c r="L977" s="53"/>
      <c r="M977" s="53"/>
      <c r="N977" s="54"/>
      <c r="O977" s="54"/>
      <c r="P977" s="53"/>
      <c r="Q977" s="5"/>
      <c r="R977" s="5"/>
      <c r="S977" s="53"/>
      <c r="T977" s="53"/>
      <c r="U977" s="5"/>
      <c r="V977" s="5"/>
      <c r="W977" s="5"/>
      <c r="X977" s="5"/>
      <c r="Y977" s="47"/>
    </row>
    <row r="978" spans="1:25" x14ac:dyDescent="0.75">
      <c r="A978" s="52"/>
      <c r="B978" s="6"/>
      <c r="C978" s="8"/>
      <c r="D978" s="52"/>
      <c r="E978" s="6"/>
      <c r="F978" s="6"/>
      <c r="G978" s="6"/>
      <c r="H978" s="53"/>
      <c r="I978" s="53"/>
      <c r="J978" s="53"/>
      <c r="K978" s="53"/>
      <c r="L978" s="53"/>
      <c r="M978" s="53"/>
      <c r="N978" s="54"/>
      <c r="O978" s="54"/>
      <c r="P978" s="5"/>
      <c r="Q978" s="5"/>
      <c r="R978" s="5"/>
      <c r="S978" s="53"/>
      <c r="T978" s="53"/>
      <c r="U978" s="5"/>
      <c r="V978" s="5"/>
      <c r="W978" s="5"/>
      <c r="X978" s="5"/>
      <c r="Y978" s="47"/>
    </row>
    <row r="979" spans="1:25" x14ac:dyDescent="0.75">
      <c r="A979" s="52"/>
      <c r="B979" s="6"/>
      <c r="C979" s="8"/>
      <c r="D979" s="52"/>
      <c r="E979" s="6"/>
      <c r="F979" s="6"/>
      <c r="G979" s="6"/>
      <c r="H979" s="53"/>
      <c r="I979" s="53"/>
      <c r="J979" s="53"/>
      <c r="K979" s="53"/>
      <c r="L979" s="53"/>
      <c r="M979" s="53"/>
      <c r="N979" s="54"/>
      <c r="O979" s="54"/>
      <c r="P979" s="5"/>
      <c r="Q979" s="5"/>
      <c r="R979" s="5"/>
      <c r="S979" s="53"/>
      <c r="T979" s="53"/>
      <c r="U979" s="5"/>
      <c r="V979" s="5"/>
      <c r="W979" s="5"/>
      <c r="X979" s="5"/>
      <c r="Y979" s="47"/>
    </row>
    <row r="980" spans="1:25" x14ac:dyDescent="0.75">
      <c r="A980" s="52"/>
      <c r="B980" s="6"/>
      <c r="C980" s="8"/>
      <c r="D980" s="52"/>
      <c r="E980" s="6"/>
      <c r="F980" s="6"/>
      <c r="G980" s="6"/>
      <c r="H980" s="53"/>
      <c r="I980" s="53"/>
      <c r="J980" s="53"/>
      <c r="K980" s="53"/>
      <c r="L980" s="53"/>
      <c r="M980" s="53"/>
      <c r="N980" s="54"/>
      <c r="O980" s="54"/>
      <c r="P980" s="53"/>
      <c r="Q980" s="5"/>
      <c r="R980" s="5"/>
      <c r="S980" s="53"/>
      <c r="T980" s="53"/>
      <c r="U980" s="5"/>
      <c r="V980" s="5"/>
      <c r="W980" s="5"/>
      <c r="X980" s="5"/>
      <c r="Y980" s="47"/>
    </row>
    <row r="981" spans="1:25" x14ac:dyDescent="0.75">
      <c r="A981" s="52"/>
      <c r="B981" s="6"/>
      <c r="C981" s="8"/>
      <c r="D981" s="52"/>
      <c r="E981" s="6"/>
      <c r="F981" s="6"/>
      <c r="G981" s="6"/>
      <c r="H981" s="53"/>
      <c r="I981" s="53"/>
      <c r="J981" s="53"/>
      <c r="K981" s="53"/>
      <c r="L981" s="53"/>
      <c r="M981" s="53"/>
      <c r="N981" s="54"/>
      <c r="O981" s="54"/>
      <c r="P981" s="53"/>
      <c r="Q981" s="5"/>
      <c r="R981" s="5"/>
      <c r="S981" s="53"/>
      <c r="T981" s="53"/>
      <c r="U981" s="5"/>
      <c r="V981" s="5"/>
      <c r="W981" s="5"/>
      <c r="X981" s="5"/>
      <c r="Y981" s="47"/>
    </row>
    <row r="982" spans="1:25" x14ac:dyDescent="0.75">
      <c r="A982" s="52"/>
      <c r="B982" s="6"/>
      <c r="C982" s="8"/>
      <c r="D982" s="52"/>
      <c r="E982" s="6"/>
      <c r="F982" s="6"/>
      <c r="G982" s="6"/>
      <c r="H982" s="53"/>
      <c r="I982" s="53"/>
      <c r="J982" s="53"/>
      <c r="K982" s="53"/>
      <c r="L982" s="53"/>
      <c r="M982" s="53"/>
      <c r="N982" s="54"/>
      <c r="O982" s="54"/>
      <c r="P982" s="53"/>
      <c r="Q982" s="5"/>
      <c r="R982" s="5"/>
      <c r="S982" s="53"/>
      <c r="T982" s="53"/>
      <c r="U982" s="5"/>
      <c r="V982" s="5"/>
      <c r="W982" s="5"/>
      <c r="X982" s="5"/>
      <c r="Y982" s="47"/>
    </row>
    <row r="983" spans="1:25" x14ac:dyDescent="0.75">
      <c r="A983" s="52"/>
      <c r="B983" s="6"/>
      <c r="C983" s="8"/>
      <c r="D983" s="52"/>
      <c r="E983" s="6"/>
      <c r="F983" s="6"/>
      <c r="G983" s="6"/>
      <c r="H983" s="53"/>
      <c r="I983" s="53"/>
      <c r="J983" s="53"/>
      <c r="K983" s="53"/>
      <c r="L983" s="53"/>
      <c r="M983" s="53"/>
      <c r="N983" s="54"/>
      <c r="O983" s="54"/>
      <c r="P983" s="5"/>
      <c r="Q983" s="5"/>
      <c r="R983" s="5"/>
      <c r="S983" s="53"/>
      <c r="T983" s="53"/>
      <c r="U983" s="5"/>
      <c r="V983" s="5"/>
      <c r="W983" s="5"/>
      <c r="X983" s="5"/>
      <c r="Y983" s="47"/>
    </row>
    <row r="984" spans="1:25" x14ac:dyDescent="0.75">
      <c r="A984" s="52"/>
      <c r="B984" s="6"/>
      <c r="C984" s="8"/>
      <c r="D984" s="52"/>
      <c r="E984" s="6"/>
      <c r="F984" s="6"/>
      <c r="G984" s="6"/>
      <c r="H984" s="53"/>
      <c r="I984" s="53"/>
      <c r="J984" s="53"/>
      <c r="K984" s="53"/>
      <c r="L984" s="53"/>
      <c r="M984" s="53"/>
      <c r="N984" s="54"/>
      <c r="O984" s="54"/>
      <c r="P984" s="5"/>
      <c r="Q984" s="5"/>
      <c r="R984" s="5"/>
      <c r="S984" s="53"/>
      <c r="T984" s="53"/>
      <c r="U984" s="5"/>
      <c r="V984" s="5"/>
      <c r="W984" s="5"/>
      <c r="X984" s="5"/>
      <c r="Y984" s="47"/>
    </row>
    <row r="985" spans="1:25" x14ac:dyDescent="0.75">
      <c r="A985" s="52"/>
      <c r="B985" s="6"/>
      <c r="C985" s="8"/>
      <c r="D985" s="52"/>
      <c r="E985" s="6"/>
      <c r="F985" s="6"/>
      <c r="G985" s="6"/>
      <c r="H985" s="53"/>
      <c r="I985" s="53"/>
      <c r="J985" s="53"/>
      <c r="K985" s="53"/>
      <c r="L985" s="53"/>
      <c r="M985" s="53"/>
      <c r="N985" s="54"/>
      <c r="O985" s="54"/>
      <c r="P985" s="5"/>
      <c r="Q985" s="5"/>
      <c r="R985" s="5"/>
      <c r="S985" s="53"/>
      <c r="T985" s="53"/>
      <c r="U985" s="5"/>
      <c r="V985" s="5"/>
      <c r="W985" s="5"/>
      <c r="X985" s="5"/>
      <c r="Y985" s="47"/>
    </row>
    <row r="986" spans="1:25" x14ac:dyDescent="0.75">
      <c r="A986" s="52"/>
      <c r="B986" s="6"/>
      <c r="C986" s="8"/>
      <c r="D986" s="52"/>
      <c r="E986" s="6"/>
      <c r="F986" s="6"/>
      <c r="G986" s="6"/>
      <c r="H986" s="53"/>
      <c r="I986" s="53"/>
      <c r="J986" s="53"/>
      <c r="K986" s="53"/>
      <c r="L986" s="53"/>
      <c r="M986" s="53"/>
      <c r="N986" s="54"/>
      <c r="O986" s="54"/>
      <c r="P986" s="53"/>
      <c r="Q986" s="5"/>
      <c r="R986" s="5"/>
      <c r="S986" s="53"/>
      <c r="T986" s="53"/>
      <c r="U986" s="5"/>
      <c r="V986" s="5"/>
      <c r="W986" s="5"/>
      <c r="X986" s="5"/>
      <c r="Y986" s="47"/>
    </row>
    <row r="987" spans="1:25" x14ac:dyDescent="0.75">
      <c r="A987" s="52"/>
      <c r="B987" s="6"/>
      <c r="C987" s="8"/>
      <c r="D987" s="52"/>
      <c r="E987" s="6"/>
      <c r="F987" s="6"/>
      <c r="G987" s="6"/>
      <c r="H987" s="53"/>
      <c r="I987" s="53"/>
      <c r="J987" s="53"/>
      <c r="K987" s="53"/>
      <c r="L987" s="53"/>
      <c r="M987" s="53"/>
      <c r="N987" s="54"/>
      <c r="O987" s="54"/>
      <c r="P987" s="53"/>
      <c r="Q987" s="5"/>
      <c r="R987" s="5"/>
      <c r="S987" s="53"/>
      <c r="T987" s="53"/>
      <c r="U987" s="5"/>
      <c r="V987" s="5"/>
      <c r="W987" s="5"/>
      <c r="X987" s="5"/>
      <c r="Y987" s="47"/>
    </row>
    <row r="988" spans="1:25" x14ac:dyDescent="0.75">
      <c r="A988" s="52"/>
      <c r="B988" s="6"/>
      <c r="C988" s="8"/>
      <c r="D988" s="52"/>
      <c r="E988" s="6"/>
      <c r="F988" s="6"/>
      <c r="G988" s="6"/>
      <c r="H988" s="53"/>
      <c r="I988" s="53"/>
      <c r="J988" s="53"/>
      <c r="K988" s="53"/>
      <c r="L988" s="53"/>
      <c r="M988" s="53"/>
      <c r="N988" s="54"/>
      <c r="O988" s="54"/>
      <c r="P988" s="53"/>
      <c r="Q988" s="5"/>
      <c r="R988" s="5"/>
      <c r="S988" s="53"/>
      <c r="T988" s="53"/>
      <c r="U988" s="5"/>
      <c r="V988" s="5"/>
      <c r="W988" s="5"/>
      <c r="X988" s="5"/>
      <c r="Y988" s="47"/>
    </row>
    <row r="989" spans="1:25" x14ac:dyDescent="0.75">
      <c r="A989" s="52"/>
      <c r="B989" s="6"/>
      <c r="C989" s="8"/>
      <c r="D989" s="52"/>
      <c r="E989" s="6"/>
      <c r="F989" s="6"/>
      <c r="G989" s="6"/>
      <c r="H989" s="53"/>
      <c r="I989" s="53"/>
      <c r="J989" s="53"/>
      <c r="K989" s="53"/>
      <c r="L989" s="53"/>
      <c r="M989" s="53"/>
      <c r="N989" s="54"/>
      <c r="O989" s="54"/>
      <c r="P989" s="53"/>
      <c r="Q989" s="5"/>
      <c r="R989" s="5"/>
      <c r="S989" s="53"/>
      <c r="T989" s="53"/>
      <c r="U989" s="5"/>
      <c r="V989" s="5"/>
      <c r="W989" s="5"/>
      <c r="X989" s="5"/>
      <c r="Y989" s="47"/>
    </row>
    <row r="990" spans="1:25" x14ac:dyDescent="0.75">
      <c r="A990" s="52"/>
      <c r="B990" s="6"/>
      <c r="C990" s="8"/>
      <c r="D990" s="52"/>
      <c r="E990" s="6"/>
      <c r="F990" s="6"/>
      <c r="G990" s="6"/>
      <c r="H990" s="53"/>
      <c r="I990" s="53"/>
      <c r="J990" s="53"/>
      <c r="K990" s="53"/>
      <c r="L990" s="53"/>
      <c r="M990" s="53"/>
      <c r="N990" s="54"/>
      <c r="O990" s="54"/>
      <c r="P990" s="53"/>
      <c r="Q990" s="5"/>
      <c r="R990" s="5"/>
      <c r="S990" s="53"/>
      <c r="T990" s="53"/>
      <c r="U990" s="5"/>
      <c r="V990" s="5"/>
      <c r="W990" s="5"/>
      <c r="X990" s="5"/>
      <c r="Y990" s="47"/>
    </row>
    <row r="991" spans="1:25" x14ac:dyDescent="0.75">
      <c r="A991" s="52"/>
      <c r="B991" s="6"/>
      <c r="C991" s="8"/>
      <c r="D991" s="52"/>
      <c r="E991" s="6"/>
      <c r="F991" s="6"/>
      <c r="G991" s="6"/>
      <c r="H991" s="53"/>
      <c r="I991" s="53"/>
      <c r="J991" s="53"/>
      <c r="K991" s="53"/>
      <c r="L991" s="53"/>
      <c r="M991" s="53"/>
      <c r="N991" s="54"/>
      <c r="O991" s="54"/>
      <c r="P991" s="5"/>
      <c r="Q991" s="5"/>
      <c r="R991" s="5"/>
      <c r="S991" s="53"/>
      <c r="T991" s="53"/>
      <c r="U991" s="5"/>
      <c r="V991" s="5"/>
      <c r="W991" s="5"/>
      <c r="X991" s="5"/>
      <c r="Y991" s="47"/>
    </row>
    <row r="992" spans="1:25" x14ac:dyDescent="0.75">
      <c r="A992" s="52"/>
      <c r="B992" s="6"/>
      <c r="C992" s="8"/>
      <c r="D992" s="52"/>
      <c r="E992" s="6"/>
      <c r="F992" s="6"/>
      <c r="G992" s="6"/>
      <c r="H992" s="53"/>
      <c r="I992" s="53"/>
      <c r="J992" s="53"/>
      <c r="K992" s="53"/>
      <c r="L992" s="53"/>
      <c r="M992" s="53"/>
      <c r="N992" s="54"/>
      <c r="O992" s="54"/>
      <c r="P992" s="5"/>
      <c r="Q992" s="5"/>
      <c r="R992" s="5"/>
      <c r="S992" s="53"/>
      <c r="T992" s="53"/>
      <c r="U992" s="5"/>
      <c r="V992" s="5"/>
      <c r="W992" s="5"/>
      <c r="X992" s="5"/>
      <c r="Y992" s="47"/>
    </row>
    <row r="993" spans="1:25" x14ac:dyDescent="0.75">
      <c r="A993" s="52"/>
      <c r="B993" s="6"/>
      <c r="C993" s="8"/>
      <c r="D993" s="52"/>
      <c r="E993" s="6"/>
      <c r="F993" s="6"/>
      <c r="G993" s="6"/>
      <c r="H993" s="53"/>
      <c r="I993" s="53"/>
      <c r="J993" s="53"/>
      <c r="K993" s="53"/>
      <c r="L993" s="53"/>
      <c r="M993" s="53"/>
      <c r="N993" s="54"/>
      <c r="O993" s="54"/>
      <c r="P993" s="5"/>
      <c r="Q993" s="5"/>
      <c r="R993" s="5"/>
      <c r="S993" s="53"/>
      <c r="T993" s="53"/>
      <c r="U993" s="5"/>
      <c r="V993" s="5"/>
      <c r="W993" s="5"/>
      <c r="X993" s="5"/>
      <c r="Y993" s="47"/>
    </row>
    <row r="994" spans="1:25" x14ac:dyDescent="0.75">
      <c r="A994" s="52"/>
      <c r="B994" s="6"/>
      <c r="C994" s="8"/>
      <c r="D994" s="52"/>
      <c r="E994" s="6"/>
      <c r="F994" s="6"/>
      <c r="G994" s="6"/>
      <c r="H994" s="53"/>
      <c r="I994" s="53"/>
      <c r="J994" s="53"/>
      <c r="K994" s="53"/>
      <c r="L994" s="53"/>
      <c r="M994" s="53"/>
      <c r="N994" s="54"/>
      <c r="O994" s="54"/>
      <c r="P994" s="53"/>
      <c r="Q994" s="5"/>
      <c r="R994" s="5"/>
      <c r="S994" s="53"/>
      <c r="T994" s="53"/>
      <c r="U994" s="5"/>
      <c r="V994" s="5"/>
      <c r="W994" s="5"/>
      <c r="X994" s="5"/>
      <c r="Y994" s="47"/>
    </row>
    <row r="995" spans="1:25" x14ac:dyDescent="0.75">
      <c r="A995" s="52"/>
      <c r="B995" s="6"/>
      <c r="C995" s="8"/>
      <c r="D995" s="52"/>
      <c r="E995" s="6"/>
      <c r="F995" s="6"/>
      <c r="G995" s="6"/>
      <c r="H995" s="53"/>
      <c r="I995" s="53"/>
      <c r="J995" s="53"/>
      <c r="K995" s="53"/>
      <c r="L995" s="53"/>
      <c r="M995" s="53"/>
      <c r="N995" s="54"/>
      <c r="O995" s="54"/>
      <c r="P995" s="5"/>
      <c r="Q995" s="5"/>
      <c r="R995" s="5"/>
      <c r="S995" s="53"/>
      <c r="T995" s="53"/>
      <c r="U995" s="5"/>
      <c r="V995" s="5"/>
      <c r="W995" s="5"/>
      <c r="X995" s="5"/>
      <c r="Y995" s="47"/>
    </row>
    <row r="996" spans="1:25" x14ac:dyDescent="0.75">
      <c r="A996" s="52"/>
      <c r="B996" s="6"/>
      <c r="C996" s="8"/>
      <c r="D996" s="52"/>
      <c r="E996" s="6"/>
      <c r="F996" s="6"/>
      <c r="G996" s="6"/>
      <c r="H996" s="53"/>
      <c r="I996" s="53"/>
      <c r="J996" s="53"/>
      <c r="K996" s="53"/>
      <c r="L996" s="53"/>
      <c r="M996" s="53"/>
      <c r="N996" s="54"/>
      <c r="O996" s="54"/>
      <c r="P996" s="53"/>
      <c r="Q996" s="5"/>
      <c r="R996" s="5"/>
      <c r="S996" s="53"/>
      <c r="T996" s="53"/>
      <c r="U996" s="5"/>
      <c r="V996" s="5"/>
      <c r="W996" s="5"/>
      <c r="X996" s="5"/>
      <c r="Y996" s="47"/>
    </row>
    <row r="997" spans="1:25" x14ac:dyDescent="0.75">
      <c r="A997" s="52"/>
      <c r="B997" s="6"/>
      <c r="C997" s="8"/>
      <c r="D997" s="52"/>
      <c r="E997" s="6"/>
      <c r="F997" s="6"/>
      <c r="G997" s="6"/>
      <c r="H997" s="53"/>
      <c r="I997" s="53"/>
      <c r="J997" s="53"/>
      <c r="K997" s="53"/>
      <c r="L997" s="53"/>
      <c r="M997" s="53"/>
      <c r="N997" s="54"/>
      <c r="O997" s="54"/>
      <c r="P997" s="53"/>
      <c r="Q997" s="5"/>
      <c r="R997" s="5"/>
      <c r="S997" s="53"/>
      <c r="T997" s="53"/>
      <c r="U997" s="5"/>
      <c r="V997" s="5"/>
      <c r="W997" s="5"/>
      <c r="X997" s="5"/>
      <c r="Y997" s="47"/>
    </row>
    <row r="998" spans="1:25" x14ac:dyDescent="0.75">
      <c r="A998" s="52"/>
      <c r="B998" s="6"/>
      <c r="C998" s="8"/>
      <c r="D998" s="52"/>
      <c r="E998" s="6"/>
      <c r="F998" s="6"/>
      <c r="G998" s="6"/>
      <c r="H998" s="53"/>
      <c r="I998" s="53"/>
      <c r="J998" s="53"/>
      <c r="K998" s="53"/>
      <c r="L998" s="53"/>
      <c r="M998" s="53"/>
      <c r="N998" s="54"/>
      <c r="O998" s="54"/>
      <c r="P998" s="53"/>
      <c r="Q998" s="5"/>
      <c r="R998" s="5"/>
      <c r="S998" s="53"/>
      <c r="T998" s="53"/>
      <c r="U998" s="5"/>
      <c r="V998" s="5"/>
      <c r="W998" s="5"/>
      <c r="X998" s="5"/>
      <c r="Y998" s="47"/>
    </row>
    <row r="999" spans="1:25" x14ac:dyDescent="0.75">
      <c r="A999" s="52"/>
      <c r="B999" s="6"/>
      <c r="C999" s="8"/>
      <c r="D999" s="52"/>
      <c r="E999" s="6"/>
      <c r="F999" s="6"/>
      <c r="G999" s="6"/>
      <c r="H999" s="53"/>
      <c r="I999" s="53"/>
      <c r="J999" s="53"/>
      <c r="K999" s="53"/>
      <c r="L999" s="53"/>
      <c r="M999" s="53"/>
      <c r="N999" s="54"/>
      <c r="O999" s="54"/>
      <c r="P999" s="5"/>
      <c r="Q999" s="5"/>
      <c r="R999" s="5"/>
      <c r="S999" s="53"/>
      <c r="T999" s="53"/>
      <c r="U999" s="5"/>
      <c r="V999" s="5"/>
      <c r="W999" s="5"/>
      <c r="X999" s="5"/>
      <c r="Y999" s="47"/>
    </row>
    <row r="1000" spans="1:25" x14ac:dyDescent="0.75">
      <c r="A1000" s="52"/>
      <c r="B1000" s="6"/>
      <c r="C1000" s="8"/>
      <c r="D1000" s="52"/>
      <c r="E1000" s="6"/>
      <c r="F1000" s="6"/>
      <c r="G1000" s="6"/>
      <c r="H1000" s="53"/>
      <c r="I1000" s="53"/>
      <c r="J1000" s="53"/>
      <c r="K1000" s="53"/>
      <c r="L1000" s="53"/>
      <c r="M1000" s="53"/>
      <c r="N1000" s="54"/>
      <c r="O1000" s="54"/>
      <c r="P1000" s="5"/>
      <c r="Q1000" s="5"/>
      <c r="R1000" s="5"/>
      <c r="S1000" s="53"/>
      <c r="T1000" s="53"/>
      <c r="U1000" s="5"/>
      <c r="V1000" s="5"/>
      <c r="W1000" s="5"/>
      <c r="X1000" s="5"/>
      <c r="Y1000" s="47"/>
    </row>
    <row r="1001" spans="1:25" x14ac:dyDescent="0.75">
      <c r="A1001" s="52"/>
      <c r="B1001" s="6"/>
      <c r="C1001" s="8"/>
      <c r="D1001" s="52"/>
      <c r="E1001" s="6"/>
      <c r="F1001" s="6"/>
      <c r="G1001" s="6"/>
      <c r="H1001" s="53"/>
      <c r="I1001" s="53"/>
      <c r="J1001" s="53"/>
      <c r="K1001" s="53"/>
      <c r="L1001" s="53"/>
      <c r="M1001" s="53"/>
      <c r="N1001" s="54"/>
      <c r="O1001" s="54"/>
      <c r="P1001" s="53"/>
      <c r="Q1001" s="5"/>
      <c r="R1001" s="5"/>
      <c r="S1001" s="53"/>
      <c r="T1001" s="53"/>
      <c r="U1001" s="5"/>
      <c r="V1001" s="5"/>
      <c r="W1001" s="5"/>
      <c r="X1001" s="5"/>
      <c r="Y1001" s="47"/>
    </row>
    <row r="1002" spans="1:25" x14ac:dyDescent="0.75">
      <c r="A1002" s="52"/>
      <c r="B1002" s="6"/>
      <c r="C1002" s="8"/>
      <c r="D1002" s="52"/>
      <c r="E1002" s="6"/>
      <c r="F1002" s="6"/>
      <c r="G1002" s="6"/>
      <c r="H1002" s="53"/>
      <c r="I1002" s="53"/>
      <c r="J1002" s="53"/>
      <c r="K1002" s="53"/>
      <c r="L1002" s="53"/>
      <c r="M1002" s="53"/>
      <c r="N1002" s="54"/>
      <c r="O1002" s="54"/>
      <c r="P1002" s="53"/>
      <c r="Q1002" s="5"/>
      <c r="R1002" s="5"/>
      <c r="S1002" s="53"/>
      <c r="T1002" s="53"/>
      <c r="U1002" s="5"/>
      <c r="V1002" s="5"/>
      <c r="W1002" s="5"/>
      <c r="X1002" s="5"/>
      <c r="Y1002" s="47"/>
    </row>
    <row r="1003" spans="1:25" x14ac:dyDescent="0.75">
      <c r="A1003" s="52"/>
      <c r="B1003" s="6"/>
      <c r="C1003" s="8"/>
      <c r="D1003" s="52"/>
      <c r="E1003" s="6"/>
      <c r="F1003" s="6"/>
      <c r="G1003" s="6"/>
      <c r="H1003" s="53"/>
      <c r="I1003" s="53"/>
      <c r="J1003" s="53"/>
      <c r="K1003" s="53"/>
      <c r="L1003" s="53"/>
      <c r="M1003" s="53"/>
      <c r="N1003" s="54"/>
      <c r="O1003" s="54"/>
      <c r="P1003" s="53"/>
      <c r="Q1003" s="5"/>
      <c r="R1003" s="5"/>
      <c r="S1003" s="53"/>
      <c r="T1003" s="53"/>
      <c r="U1003" s="5"/>
      <c r="V1003" s="5"/>
      <c r="W1003" s="5"/>
      <c r="X1003" s="5"/>
      <c r="Y1003" s="47"/>
    </row>
    <row r="1004" spans="1:25" x14ac:dyDescent="0.75">
      <c r="A1004" s="52"/>
      <c r="B1004" s="6"/>
      <c r="C1004" s="8"/>
      <c r="D1004" s="52"/>
      <c r="E1004" s="6"/>
      <c r="F1004" s="6"/>
      <c r="G1004" s="6"/>
      <c r="H1004" s="53"/>
      <c r="I1004" s="53"/>
      <c r="J1004" s="53"/>
      <c r="K1004" s="53"/>
      <c r="L1004" s="53"/>
      <c r="M1004" s="53"/>
      <c r="N1004" s="54"/>
      <c r="O1004" s="54"/>
      <c r="P1004" s="53"/>
      <c r="Q1004" s="5"/>
      <c r="R1004" s="5"/>
      <c r="S1004" s="53"/>
      <c r="T1004" s="53"/>
      <c r="U1004" s="5"/>
      <c r="V1004" s="5"/>
      <c r="W1004" s="5"/>
      <c r="X1004" s="5"/>
      <c r="Y1004" s="47"/>
    </row>
    <row r="1005" spans="1:25" x14ac:dyDescent="0.75">
      <c r="A1005" s="52"/>
      <c r="B1005" s="6"/>
      <c r="C1005" s="8"/>
      <c r="D1005" s="52"/>
      <c r="E1005" s="6"/>
      <c r="F1005" s="6"/>
      <c r="G1005" s="6"/>
      <c r="H1005" s="53"/>
      <c r="I1005" s="53"/>
      <c r="J1005" s="53"/>
      <c r="K1005" s="53"/>
      <c r="L1005" s="53"/>
      <c r="M1005" s="53"/>
      <c r="N1005" s="54"/>
      <c r="O1005" s="54"/>
      <c r="P1005" s="53"/>
      <c r="Q1005" s="5"/>
      <c r="R1005" s="5"/>
      <c r="S1005" s="53"/>
      <c r="T1005" s="53"/>
      <c r="U1005" s="5"/>
      <c r="V1005" s="5"/>
      <c r="W1005" s="5"/>
      <c r="X1005" s="5"/>
      <c r="Y1005" s="47"/>
    </row>
    <row r="1006" spans="1:25" x14ac:dyDescent="0.75">
      <c r="A1006" s="52"/>
      <c r="B1006" s="6"/>
      <c r="C1006" s="8"/>
      <c r="D1006" s="52"/>
      <c r="E1006" s="6"/>
      <c r="F1006" s="6"/>
      <c r="G1006" s="6"/>
      <c r="H1006" s="53"/>
      <c r="I1006" s="53"/>
      <c r="J1006" s="53"/>
      <c r="K1006" s="53"/>
      <c r="L1006" s="53"/>
      <c r="M1006" s="53"/>
      <c r="N1006" s="54"/>
      <c r="O1006" s="54"/>
      <c r="P1006" s="53"/>
      <c r="Q1006" s="5"/>
      <c r="R1006" s="5"/>
      <c r="S1006" s="53"/>
      <c r="T1006" s="53"/>
      <c r="U1006" s="5"/>
      <c r="V1006" s="5"/>
      <c r="W1006" s="5"/>
      <c r="X1006" s="5"/>
      <c r="Y1006" s="47"/>
    </row>
    <row r="1007" spans="1:25" x14ac:dyDescent="0.75">
      <c r="A1007" s="52"/>
      <c r="B1007" s="6"/>
      <c r="C1007" s="8"/>
      <c r="D1007" s="52"/>
      <c r="E1007" s="6"/>
      <c r="F1007" s="6"/>
      <c r="G1007" s="6"/>
      <c r="H1007" s="53"/>
      <c r="I1007" s="53"/>
      <c r="J1007" s="53"/>
      <c r="K1007" s="53"/>
      <c r="L1007" s="53"/>
      <c r="M1007" s="53"/>
      <c r="N1007" s="54"/>
      <c r="O1007" s="54"/>
      <c r="P1007" s="53"/>
      <c r="Q1007" s="5"/>
      <c r="R1007" s="5"/>
      <c r="S1007" s="53"/>
      <c r="T1007" s="53"/>
      <c r="U1007" s="5"/>
      <c r="V1007" s="5"/>
      <c r="W1007" s="5"/>
      <c r="X1007" s="5"/>
      <c r="Y1007" s="47"/>
    </row>
    <row r="1008" spans="1:25" x14ac:dyDescent="0.75">
      <c r="A1008" s="52"/>
      <c r="B1008" s="6"/>
      <c r="C1008" s="8"/>
      <c r="D1008" s="52"/>
      <c r="E1008" s="6"/>
      <c r="F1008" s="6"/>
      <c r="G1008" s="6"/>
      <c r="H1008" s="53"/>
      <c r="I1008" s="53"/>
      <c r="J1008" s="53"/>
      <c r="K1008" s="53"/>
      <c r="L1008" s="53"/>
      <c r="M1008" s="53"/>
      <c r="N1008" s="54"/>
      <c r="O1008" s="54"/>
      <c r="P1008" s="5"/>
      <c r="Q1008" s="5"/>
      <c r="R1008" s="5"/>
      <c r="S1008" s="53"/>
      <c r="T1008" s="53"/>
      <c r="U1008" s="5"/>
      <c r="V1008" s="5"/>
      <c r="W1008" s="5"/>
      <c r="X1008" s="5"/>
      <c r="Y1008" s="47"/>
    </row>
    <row r="1009" spans="1:25" x14ac:dyDescent="0.75">
      <c r="A1009" s="52"/>
      <c r="B1009" s="6"/>
      <c r="C1009" s="8"/>
      <c r="D1009" s="52"/>
      <c r="E1009" s="6"/>
      <c r="F1009" s="6"/>
      <c r="G1009" s="6"/>
      <c r="H1009" s="53"/>
      <c r="I1009" s="53"/>
      <c r="J1009" s="53"/>
      <c r="K1009" s="53"/>
      <c r="L1009" s="53"/>
      <c r="M1009" s="53"/>
      <c r="N1009" s="54"/>
      <c r="O1009" s="54"/>
      <c r="P1009" s="5"/>
      <c r="Q1009" s="5"/>
      <c r="R1009" s="5"/>
      <c r="S1009" s="53"/>
      <c r="T1009" s="53"/>
      <c r="U1009" s="5"/>
      <c r="V1009" s="5"/>
      <c r="W1009" s="5"/>
      <c r="X1009" s="5"/>
      <c r="Y1009" s="47"/>
    </row>
    <row r="1010" spans="1:25" x14ac:dyDescent="0.75">
      <c r="A1010" s="52"/>
      <c r="B1010" s="6"/>
      <c r="C1010" s="8"/>
      <c r="D1010" s="52"/>
      <c r="E1010" s="6"/>
      <c r="F1010" s="6"/>
      <c r="G1010" s="6"/>
      <c r="H1010" s="53"/>
      <c r="I1010" s="53"/>
      <c r="J1010" s="53"/>
      <c r="K1010" s="53"/>
      <c r="L1010" s="53"/>
      <c r="M1010" s="53"/>
      <c r="N1010" s="54"/>
      <c r="O1010" s="54"/>
      <c r="P1010" s="5"/>
      <c r="Q1010" s="5"/>
      <c r="R1010" s="5"/>
      <c r="S1010" s="53"/>
      <c r="T1010" s="53"/>
      <c r="U1010" s="5"/>
      <c r="V1010" s="5"/>
      <c r="W1010" s="5"/>
      <c r="X1010" s="5"/>
      <c r="Y1010" s="47"/>
    </row>
    <row r="1011" spans="1:25" x14ac:dyDescent="0.75">
      <c r="A1011" s="52"/>
      <c r="B1011" s="6"/>
      <c r="C1011" s="8"/>
      <c r="D1011" s="52"/>
      <c r="E1011" s="6"/>
      <c r="F1011" s="6"/>
      <c r="G1011" s="6"/>
      <c r="H1011" s="53"/>
      <c r="I1011" s="53"/>
      <c r="J1011" s="53"/>
      <c r="K1011" s="53"/>
      <c r="L1011" s="53"/>
      <c r="M1011" s="53"/>
      <c r="N1011" s="54"/>
      <c r="O1011" s="54"/>
      <c r="P1011" s="5"/>
      <c r="Q1011" s="5"/>
      <c r="R1011" s="5"/>
      <c r="S1011" s="53"/>
      <c r="T1011" s="53"/>
      <c r="U1011" s="5"/>
      <c r="V1011" s="5"/>
      <c r="W1011" s="5"/>
      <c r="X1011" s="5"/>
      <c r="Y1011" s="47"/>
    </row>
    <row r="1012" spans="1:25" x14ac:dyDescent="0.75">
      <c r="A1012" s="52"/>
      <c r="B1012" s="6"/>
      <c r="C1012" s="8"/>
      <c r="D1012" s="52"/>
      <c r="E1012" s="6"/>
      <c r="F1012" s="6"/>
      <c r="G1012" s="6"/>
      <c r="H1012" s="53"/>
      <c r="I1012" s="53"/>
      <c r="J1012" s="53"/>
      <c r="K1012" s="53"/>
      <c r="L1012" s="53"/>
      <c r="M1012" s="53"/>
      <c r="N1012" s="54"/>
      <c r="O1012" s="54"/>
      <c r="P1012" s="5"/>
      <c r="Q1012" s="5"/>
      <c r="R1012" s="5"/>
      <c r="S1012" s="53"/>
      <c r="T1012" s="53"/>
      <c r="U1012" s="5"/>
      <c r="V1012" s="5"/>
      <c r="W1012" s="5"/>
      <c r="X1012" s="5"/>
      <c r="Y1012" s="47"/>
    </row>
    <row r="1013" spans="1:25" x14ac:dyDescent="0.75">
      <c r="A1013" s="52"/>
      <c r="B1013" s="6"/>
      <c r="C1013" s="8"/>
      <c r="D1013" s="52"/>
      <c r="E1013" s="6"/>
      <c r="F1013" s="6"/>
      <c r="G1013" s="6"/>
      <c r="H1013" s="53"/>
      <c r="I1013" s="53"/>
      <c r="J1013" s="53"/>
      <c r="K1013" s="53"/>
      <c r="L1013" s="53"/>
      <c r="M1013" s="53"/>
      <c r="N1013" s="54"/>
      <c r="O1013" s="54"/>
      <c r="P1013" s="5"/>
      <c r="Q1013" s="5"/>
      <c r="R1013" s="5"/>
      <c r="S1013" s="53"/>
      <c r="T1013" s="53"/>
      <c r="U1013" s="5"/>
      <c r="V1013" s="5"/>
      <c r="W1013" s="5"/>
      <c r="X1013" s="5"/>
      <c r="Y1013" s="47"/>
    </row>
    <row r="1014" spans="1:25" x14ac:dyDescent="0.75">
      <c r="A1014" s="52"/>
      <c r="B1014" s="6"/>
      <c r="C1014" s="8"/>
      <c r="D1014" s="52"/>
      <c r="E1014" s="6"/>
      <c r="F1014" s="6"/>
      <c r="G1014" s="6"/>
      <c r="H1014" s="53"/>
      <c r="I1014" s="53"/>
      <c r="J1014" s="53"/>
      <c r="K1014" s="53"/>
      <c r="L1014" s="53"/>
      <c r="M1014" s="53"/>
      <c r="N1014" s="54"/>
      <c r="O1014" s="54"/>
      <c r="P1014" s="5"/>
      <c r="Q1014" s="5"/>
      <c r="R1014" s="5"/>
      <c r="S1014" s="53"/>
      <c r="T1014" s="53"/>
      <c r="U1014" s="5"/>
      <c r="V1014" s="5"/>
      <c r="W1014" s="5"/>
      <c r="X1014" s="5"/>
      <c r="Y1014" s="47"/>
    </row>
    <row r="1015" spans="1:25" x14ac:dyDescent="0.75">
      <c r="A1015" s="52"/>
      <c r="B1015" s="6"/>
      <c r="C1015" s="8"/>
      <c r="D1015" s="52"/>
      <c r="E1015" s="6"/>
      <c r="F1015" s="6"/>
      <c r="G1015" s="6"/>
      <c r="H1015" s="53"/>
      <c r="I1015" s="53"/>
      <c r="J1015" s="53"/>
      <c r="K1015" s="53"/>
      <c r="L1015" s="53"/>
      <c r="M1015" s="53"/>
      <c r="N1015" s="54"/>
      <c r="O1015" s="54"/>
      <c r="P1015" s="5"/>
      <c r="Q1015" s="5"/>
      <c r="R1015" s="5"/>
      <c r="S1015" s="53"/>
      <c r="T1015" s="53"/>
      <c r="U1015" s="5"/>
      <c r="V1015" s="5"/>
      <c r="W1015" s="5"/>
      <c r="X1015" s="5"/>
      <c r="Y1015" s="47"/>
    </row>
    <row r="1016" spans="1:25" x14ac:dyDescent="0.75">
      <c r="A1016" s="52"/>
      <c r="B1016" s="6"/>
      <c r="C1016" s="8"/>
      <c r="D1016" s="52"/>
      <c r="E1016" s="6"/>
      <c r="F1016" s="6"/>
      <c r="G1016" s="6"/>
      <c r="H1016" s="53"/>
      <c r="I1016" s="53"/>
      <c r="J1016" s="53"/>
      <c r="K1016" s="53"/>
      <c r="L1016" s="53"/>
      <c r="M1016" s="53"/>
      <c r="N1016" s="54"/>
      <c r="O1016" s="54"/>
      <c r="P1016" s="5"/>
      <c r="Q1016" s="5"/>
      <c r="R1016" s="5"/>
      <c r="S1016" s="53"/>
      <c r="T1016" s="53"/>
      <c r="U1016" s="5"/>
      <c r="V1016" s="5"/>
      <c r="W1016" s="5"/>
      <c r="X1016" s="5"/>
      <c r="Y1016" s="47"/>
    </row>
    <row r="1017" spans="1:25" x14ac:dyDescent="0.75">
      <c r="A1017" s="52"/>
      <c r="B1017" s="6"/>
      <c r="C1017" s="8"/>
      <c r="D1017" s="52"/>
      <c r="E1017" s="6"/>
      <c r="F1017" s="6"/>
      <c r="G1017" s="6"/>
      <c r="H1017" s="53"/>
      <c r="I1017" s="53"/>
      <c r="J1017" s="53"/>
      <c r="K1017" s="53"/>
      <c r="L1017" s="53"/>
      <c r="M1017" s="53"/>
      <c r="N1017" s="54"/>
      <c r="O1017" s="54"/>
      <c r="P1017" s="5"/>
      <c r="Q1017" s="5"/>
      <c r="R1017" s="5"/>
      <c r="S1017" s="53"/>
      <c r="T1017" s="53"/>
      <c r="U1017" s="5"/>
      <c r="V1017" s="5"/>
      <c r="W1017" s="5"/>
      <c r="X1017" s="5"/>
      <c r="Y1017" s="47"/>
    </row>
    <row r="1018" spans="1:25" x14ac:dyDescent="0.75">
      <c r="A1018" s="52"/>
      <c r="B1018" s="6"/>
      <c r="C1018" s="8"/>
      <c r="D1018" s="52"/>
      <c r="E1018" s="6"/>
      <c r="F1018" s="6"/>
      <c r="G1018" s="6"/>
      <c r="H1018" s="53"/>
      <c r="I1018" s="53"/>
      <c r="J1018" s="53"/>
      <c r="K1018" s="53"/>
      <c r="L1018" s="53"/>
      <c r="M1018" s="53"/>
      <c r="N1018" s="54"/>
      <c r="O1018" s="54"/>
      <c r="P1018" s="5"/>
      <c r="Q1018" s="5"/>
      <c r="R1018" s="5"/>
      <c r="S1018" s="53"/>
      <c r="T1018" s="53"/>
      <c r="U1018" s="5"/>
      <c r="V1018" s="5"/>
      <c r="W1018" s="5"/>
      <c r="X1018" s="5"/>
      <c r="Y1018" s="47"/>
    </row>
    <row r="1019" spans="1:25" x14ac:dyDescent="0.75">
      <c r="A1019" s="52"/>
      <c r="B1019" s="6"/>
      <c r="C1019" s="8"/>
      <c r="D1019" s="52"/>
      <c r="E1019" s="6"/>
      <c r="F1019" s="6"/>
      <c r="G1019" s="6"/>
      <c r="H1019" s="53"/>
      <c r="I1019" s="53"/>
      <c r="J1019" s="53"/>
      <c r="K1019" s="53"/>
      <c r="L1019" s="53"/>
      <c r="M1019" s="53"/>
      <c r="N1019" s="54"/>
      <c r="O1019" s="54"/>
      <c r="P1019" s="5"/>
      <c r="Q1019" s="5"/>
      <c r="R1019" s="5"/>
      <c r="S1019" s="53"/>
      <c r="T1019" s="53"/>
      <c r="U1019" s="5"/>
      <c r="V1019" s="5"/>
      <c r="W1019" s="5"/>
      <c r="X1019" s="5"/>
      <c r="Y1019" s="47"/>
    </row>
    <row r="1020" spans="1:25" x14ac:dyDescent="0.75">
      <c r="A1020" s="52"/>
      <c r="B1020" s="6"/>
      <c r="C1020" s="8"/>
      <c r="D1020" s="52"/>
      <c r="E1020" s="6"/>
      <c r="F1020" s="6"/>
      <c r="G1020" s="6"/>
      <c r="H1020" s="53"/>
      <c r="I1020" s="53"/>
      <c r="J1020" s="53"/>
      <c r="K1020" s="53"/>
      <c r="L1020" s="53"/>
      <c r="M1020" s="53"/>
      <c r="N1020" s="54"/>
      <c r="O1020" s="54"/>
      <c r="P1020" s="5"/>
      <c r="Q1020" s="5"/>
      <c r="R1020" s="5"/>
      <c r="S1020" s="53"/>
      <c r="T1020" s="53"/>
      <c r="U1020" s="5"/>
      <c r="V1020" s="5"/>
      <c r="W1020" s="5"/>
      <c r="X1020" s="5"/>
      <c r="Y1020" s="47"/>
    </row>
    <row r="1021" spans="1:25" x14ac:dyDescent="0.75">
      <c r="A1021" s="52"/>
      <c r="B1021" s="6"/>
      <c r="C1021" s="8"/>
      <c r="D1021" s="52"/>
      <c r="E1021" s="6"/>
      <c r="F1021" s="6"/>
      <c r="G1021" s="6"/>
      <c r="H1021" s="53"/>
      <c r="I1021" s="53"/>
      <c r="J1021" s="53"/>
      <c r="K1021" s="53"/>
      <c r="L1021" s="53"/>
      <c r="M1021" s="53"/>
      <c r="N1021" s="54"/>
      <c r="O1021" s="54"/>
      <c r="P1021" s="5"/>
      <c r="Q1021" s="5"/>
      <c r="R1021" s="5"/>
      <c r="S1021" s="53"/>
      <c r="T1021" s="53"/>
      <c r="U1021" s="5"/>
      <c r="V1021" s="5"/>
      <c r="W1021" s="5"/>
      <c r="X1021" s="5"/>
      <c r="Y1021" s="47"/>
    </row>
    <row r="1022" spans="1:25" x14ac:dyDescent="0.75">
      <c r="A1022" s="52"/>
      <c r="B1022" s="6"/>
      <c r="C1022" s="8"/>
      <c r="D1022" s="52"/>
      <c r="E1022" s="6"/>
      <c r="F1022" s="6"/>
      <c r="G1022" s="6"/>
      <c r="H1022" s="53"/>
      <c r="I1022" s="53"/>
      <c r="J1022" s="53"/>
      <c r="K1022" s="53"/>
      <c r="L1022" s="53"/>
      <c r="M1022" s="53"/>
      <c r="N1022" s="54"/>
      <c r="O1022" s="54"/>
      <c r="P1022" s="5"/>
      <c r="Q1022" s="5"/>
      <c r="R1022" s="5"/>
      <c r="S1022" s="53"/>
      <c r="T1022" s="53"/>
      <c r="U1022" s="5"/>
      <c r="V1022" s="5"/>
      <c r="W1022" s="5"/>
      <c r="X1022" s="5"/>
      <c r="Y1022" s="47"/>
    </row>
    <row r="1023" spans="1:25" x14ac:dyDescent="0.75">
      <c r="A1023" s="52"/>
      <c r="B1023" s="6"/>
      <c r="C1023" s="8"/>
      <c r="D1023" s="52"/>
      <c r="E1023" s="6"/>
      <c r="F1023" s="6"/>
      <c r="G1023" s="6"/>
      <c r="H1023" s="53"/>
      <c r="I1023" s="53"/>
      <c r="J1023" s="53"/>
      <c r="K1023" s="53"/>
      <c r="L1023" s="53"/>
      <c r="M1023" s="53"/>
      <c r="N1023" s="54"/>
      <c r="O1023" s="54"/>
      <c r="P1023" s="5"/>
      <c r="Q1023" s="5"/>
      <c r="R1023" s="5"/>
      <c r="S1023" s="53"/>
      <c r="T1023" s="53"/>
      <c r="U1023" s="5"/>
      <c r="V1023" s="5"/>
      <c r="W1023" s="5"/>
      <c r="X1023" s="5"/>
      <c r="Y1023" s="47"/>
    </row>
    <row r="1024" spans="1:25" x14ac:dyDescent="0.75">
      <c r="A1024" s="52"/>
      <c r="B1024" s="6"/>
      <c r="C1024" s="8"/>
      <c r="D1024" s="52"/>
      <c r="E1024" s="6"/>
      <c r="F1024" s="6"/>
      <c r="G1024" s="6"/>
      <c r="H1024" s="53"/>
      <c r="I1024" s="53"/>
      <c r="J1024" s="53"/>
      <c r="K1024" s="53"/>
      <c r="L1024" s="53"/>
      <c r="M1024" s="53"/>
      <c r="N1024" s="54"/>
      <c r="O1024" s="54"/>
      <c r="P1024" s="5"/>
      <c r="Q1024" s="5"/>
      <c r="R1024" s="5"/>
      <c r="S1024" s="53"/>
      <c r="T1024" s="53"/>
      <c r="U1024" s="5"/>
      <c r="V1024" s="5"/>
      <c r="W1024" s="5"/>
      <c r="X1024" s="5"/>
      <c r="Y1024" s="47"/>
    </row>
    <row r="1025" spans="1:25" x14ac:dyDescent="0.75">
      <c r="A1025" s="52"/>
      <c r="B1025" s="6"/>
      <c r="C1025" s="8"/>
      <c r="D1025" s="52"/>
      <c r="E1025" s="6"/>
      <c r="F1025" s="6"/>
      <c r="G1025" s="6"/>
      <c r="H1025" s="53"/>
      <c r="I1025" s="53"/>
      <c r="J1025" s="53"/>
      <c r="K1025" s="53"/>
      <c r="L1025" s="53"/>
      <c r="M1025" s="53"/>
      <c r="N1025" s="54"/>
      <c r="O1025" s="54"/>
      <c r="P1025" s="5"/>
      <c r="Q1025" s="5"/>
      <c r="R1025" s="5"/>
      <c r="S1025" s="53"/>
      <c r="T1025" s="53"/>
      <c r="U1025" s="5"/>
      <c r="V1025" s="5"/>
      <c r="W1025" s="5"/>
      <c r="X1025" s="5"/>
      <c r="Y1025" s="47"/>
    </row>
    <row r="1026" spans="1:25" x14ac:dyDescent="0.75">
      <c r="A1026" s="52"/>
      <c r="B1026" s="6"/>
      <c r="C1026" s="8"/>
      <c r="D1026" s="52"/>
      <c r="E1026" s="6"/>
      <c r="F1026" s="6"/>
      <c r="G1026" s="6"/>
      <c r="H1026" s="53"/>
      <c r="I1026" s="53"/>
      <c r="J1026" s="53"/>
      <c r="K1026" s="53"/>
      <c r="L1026" s="53"/>
      <c r="M1026" s="53"/>
      <c r="N1026" s="54"/>
      <c r="O1026" s="54"/>
      <c r="P1026" s="5"/>
      <c r="Q1026" s="5"/>
      <c r="R1026" s="5"/>
      <c r="S1026" s="53"/>
      <c r="T1026" s="53"/>
      <c r="U1026" s="5"/>
      <c r="V1026" s="5"/>
      <c r="W1026" s="5"/>
      <c r="X1026" s="5"/>
      <c r="Y1026" s="47"/>
    </row>
    <row r="1027" spans="1:25" x14ac:dyDescent="0.75">
      <c r="A1027" s="52"/>
      <c r="B1027" s="6"/>
      <c r="C1027" s="8"/>
      <c r="D1027" s="52"/>
      <c r="E1027" s="6"/>
      <c r="F1027" s="6"/>
      <c r="G1027" s="6"/>
      <c r="H1027" s="53"/>
      <c r="I1027" s="53"/>
      <c r="J1027" s="53"/>
      <c r="K1027" s="53"/>
      <c r="L1027" s="53"/>
      <c r="M1027" s="53"/>
      <c r="N1027" s="54"/>
      <c r="O1027" s="54"/>
      <c r="P1027" s="5"/>
      <c r="Q1027" s="5"/>
      <c r="R1027" s="5"/>
      <c r="S1027" s="53"/>
      <c r="T1027" s="53"/>
      <c r="U1027" s="5"/>
      <c r="V1027" s="5"/>
      <c r="W1027" s="5"/>
      <c r="X1027" s="5"/>
      <c r="Y1027" s="47"/>
    </row>
    <row r="1028" spans="1:25" x14ac:dyDescent="0.75">
      <c r="A1028" s="52"/>
      <c r="B1028" s="6"/>
      <c r="C1028" s="8"/>
      <c r="D1028" s="52"/>
      <c r="E1028" s="6"/>
      <c r="F1028" s="6"/>
      <c r="G1028" s="6"/>
      <c r="H1028" s="53"/>
      <c r="I1028" s="53"/>
      <c r="J1028" s="53"/>
      <c r="K1028" s="53"/>
      <c r="L1028" s="53"/>
      <c r="M1028" s="53"/>
      <c r="N1028" s="54"/>
      <c r="O1028" s="54"/>
      <c r="P1028" s="5"/>
      <c r="Q1028" s="5"/>
      <c r="R1028" s="5"/>
      <c r="S1028" s="53"/>
      <c r="T1028" s="53"/>
      <c r="U1028" s="5"/>
      <c r="V1028" s="5"/>
      <c r="W1028" s="5"/>
      <c r="X1028" s="5"/>
      <c r="Y1028" s="47"/>
    </row>
    <row r="1029" spans="1:25" x14ac:dyDescent="0.75">
      <c r="A1029" s="52"/>
      <c r="B1029" s="6"/>
      <c r="C1029" s="8"/>
      <c r="D1029" s="52"/>
      <c r="E1029" s="6"/>
      <c r="F1029" s="6"/>
      <c r="G1029" s="6"/>
      <c r="H1029" s="53"/>
      <c r="I1029" s="53"/>
      <c r="J1029" s="53"/>
      <c r="K1029" s="53"/>
      <c r="L1029" s="53"/>
      <c r="M1029" s="53"/>
      <c r="N1029" s="54"/>
      <c r="O1029" s="54"/>
      <c r="P1029" s="5"/>
      <c r="Q1029" s="5"/>
      <c r="R1029" s="5"/>
      <c r="S1029" s="53"/>
      <c r="T1029" s="53"/>
      <c r="U1029" s="5"/>
      <c r="V1029" s="5"/>
      <c r="W1029" s="5"/>
      <c r="X1029" s="5"/>
      <c r="Y1029" s="47"/>
    </row>
    <row r="1030" spans="1:25" x14ac:dyDescent="0.75">
      <c r="A1030" s="52"/>
      <c r="B1030" s="6"/>
      <c r="C1030" s="8"/>
      <c r="D1030" s="52"/>
      <c r="E1030" s="6"/>
      <c r="F1030" s="6"/>
      <c r="G1030" s="6"/>
      <c r="H1030" s="53"/>
      <c r="I1030" s="53"/>
      <c r="J1030" s="53"/>
      <c r="K1030" s="53"/>
      <c r="L1030" s="53"/>
      <c r="M1030" s="53"/>
      <c r="N1030" s="54"/>
      <c r="O1030" s="54"/>
      <c r="P1030" s="5"/>
      <c r="Q1030" s="5"/>
      <c r="R1030" s="5"/>
      <c r="S1030" s="53"/>
      <c r="T1030" s="53"/>
      <c r="U1030" s="5"/>
      <c r="V1030" s="5"/>
      <c r="W1030" s="5"/>
      <c r="X1030" s="5"/>
      <c r="Y1030" s="47"/>
    </row>
    <row r="1031" spans="1:25" x14ac:dyDescent="0.75">
      <c r="A1031" s="52"/>
      <c r="B1031" s="6"/>
      <c r="C1031" s="8"/>
      <c r="D1031" s="52"/>
      <c r="E1031" s="6"/>
      <c r="F1031" s="6"/>
      <c r="G1031" s="6"/>
      <c r="H1031" s="53"/>
      <c r="I1031" s="53"/>
      <c r="J1031" s="53"/>
      <c r="K1031" s="53"/>
      <c r="L1031" s="53"/>
      <c r="M1031" s="53"/>
      <c r="N1031" s="54"/>
      <c r="O1031" s="54"/>
      <c r="P1031" s="5"/>
      <c r="Q1031" s="5"/>
      <c r="R1031" s="5"/>
      <c r="S1031" s="53"/>
      <c r="T1031" s="53"/>
      <c r="U1031" s="5"/>
      <c r="V1031" s="5"/>
      <c r="W1031" s="5"/>
      <c r="X1031" s="5"/>
      <c r="Y1031" s="47"/>
    </row>
    <row r="1032" spans="1:25" x14ac:dyDescent="0.75">
      <c r="A1032" s="52"/>
      <c r="B1032" s="6"/>
      <c r="C1032" s="8"/>
      <c r="D1032" s="52"/>
      <c r="E1032" s="6"/>
      <c r="F1032" s="6"/>
      <c r="G1032" s="6"/>
      <c r="H1032" s="53"/>
      <c r="I1032" s="53"/>
      <c r="J1032" s="53"/>
      <c r="K1032" s="53"/>
      <c r="L1032" s="53"/>
      <c r="M1032" s="53"/>
      <c r="N1032" s="54"/>
      <c r="O1032" s="54"/>
      <c r="P1032" s="5"/>
      <c r="Q1032" s="5"/>
      <c r="R1032" s="5"/>
      <c r="S1032" s="53"/>
      <c r="T1032" s="53"/>
      <c r="U1032" s="5"/>
      <c r="V1032" s="5"/>
      <c r="W1032" s="5"/>
      <c r="X1032" s="5"/>
      <c r="Y1032" s="47"/>
    </row>
    <row r="1033" spans="1:25" x14ac:dyDescent="0.75">
      <c r="A1033" s="52"/>
      <c r="B1033" s="6"/>
      <c r="C1033" s="8"/>
      <c r="D1033" s="52"/>
      <c r="E1033" s="6"/>
      <c r="F1033" s="6"/>
      <c r="G1033" s="6"/>
      <c r="H1033" s="53"/>
      <c r="I1033" s="53"/>
      <c r="J1033" s="53"/>
      <c r="K1033" s="53"/>
      <c r="L1033" s="53"/>
      <c r="M1033" s="53"/>
      <c r="N1033" s="54"/>
      <c r="O1033" s="54"/>
      <c r="P1033" s="5"/>
      <c r="Q1033" s="5"/>
      <c r="R1033" s="5"/>
      <c r="S1033" s="53"/>
      <c r="T1033" s="53"/>
      <c r="U1033" s="5"/>
      <c r="V1033" s="5"/>
      <c r="W1033" s="5"/>
      <c r="X1033" s="5"/>
      <c r="Y1033" s="47"/>
    </row>
    <row r="1034" spans="1:25" x14ac:dyDescent="0.75">
      <c r="A1034" s="52"/>
      <c r="B1034" s="6"/>
      <c r="C1034" s="8"/>
      <c r="D1034" s="52"/>
      <c r="E1034" s="6"/>
      <c r="F1034" s="6"/>
      <c r="G1034" s="6"/>
      <c r="H1034" s="53"/>
      <c r="I1034" s="53"/>
      <c r="J1034" s="53"/>
      <c r="K1034" s="53"/>
      <c r="L1034" s="53"/>
      <c r="M1034" s="53"/>
      <c r="N1034" s="54"/>
      <c r="O1034" s="54"/>
      <c r="P1034" s="5"/>
      <c r="Q1034" s="5"/>
      <c r="R1034" s="5"/>
      <c r="S1034" s="53"/>
      <c r="T1034" s="53"/>
      <c r="U1034" s="5"/>
      <c r="V1034" s="5"/>
      <c r="W1034" s="5"/>
      <c r="X1034" s="5"/>
      <c r="Y1034" s="47"/>
    </row>
    <row r="1035" spans="1:25" x14ac:dyDescent="0.75">
      <c r="A1035" s="52"/>
      <c r="B1035" s="6"/>
      <c r="C1035" s="8"/>
      <c r="D1035" s="52"/>
      <c r="E1035" s="6"/>
      <c r="F1035" s="6"/>
      <c r="G1035" s="6"/>
      <c r="H1035" s="53"/>
      <c r="I1035" s="53"/>
      <c r="J1035" s="53"/>
      <c r="K1035" s="53"/>
      <c r="L1035" s="53"/>
      <c r="M1035" s="53"/>
      <c r="N1035" s="54"/>
      <c r="O1035" s="54"/>
      <c r="P1035" s="5"/>
      <c r="Q1035" s="5"/>
      <c r="R1035" s="5"/>
      <c r="S1035" s="53"/>
      <c r="T1035" s="53"/>
      <c r="U1035" s="5"/>
      <c r="V1035" s="5"/>
      <c r="W1035" s="5"/>
      <c r="X1035" s="5"/>
      <c r="Y1035" s="47"/>
    </row>
    <row r="1036" spans="1:25" x14ac:dyDescent="0.75">
      <c r="A1036" s="52"/>
      <c r="B1036" s="6"/>
      <c r="C1036" s="8"/>
      <c r="D1036" s="52"/>
      <c r="E1036" s="6"/>
      <c r="F1036" s="6"/>
      <c r="G1036" s="6"/>
      <c r="H1036" s="53"/>
      <c r="I1036" s="53"/>
      <c r="J1036" s="53"/>
      <c r="K1036" s="53"/>
      <c r="L1036" s="53"/>
      <c r="M1036" s="53"/>
      <c r="N1036" s="54"/>
      <c r="O1036" s="54"/>
      <c r="P1036" s="5"/>
      <c r="Q1036" s="5"/>
      <c r="R1036" s="5"/>
      <c r="S1036" s="53"/>
      <c r="T1036" s="53"/>
      <c r="U1036" s="5"/>
      <c r="V1036" s="5"/>
      <c r="W1036" s="5"/>
      <c r="X1036" s="5"/>
      <c r="Y1036" s="47"/>
    </row>
    <row r="1037" spans="1:25" x14ac:dyDescent="0.75">
      <c r="A1037" s="52"/>
      <c r="B1037" s="6"/>
      <c r="C1037" s="8"/>
      <c r="D1037" s="52"/>
      <c r="E1037" s="6"/>
      <c r="F1037" s="6"/>
      <c r="G1037" s="6"/>
      <c r="H1037" s="53"/>
      <c r="I1037" s="53"/>
      <c r="J1037" s="53"/>
      <c r="K1037" s="53"/>
      <c r="L1037" s="53"/>
      <c r="M1037" s="53"/>
      <c r="N1037" s="54"/>
      <c r="O1037" s="54"/>
      <c r="P1037" s="5"/>
      <c r="Q1037" s="5"/>
      <c r="R1037" s="5"/>
      <c r="S1037" s="53"/>
      <c r="T1037" s="53"/>
      <c r="U1037" s="5"/>
      <c r="V1037" s="5"/>
      <c r="W1037" s="5"/>
      <c r="X1037" s="5"/>
      <c r="Y1037" s="47"/>
    </row>
    <row r="1038" spans="1:25" x14ac:dyDescent="0.75">
      <c r="A1038" s="52"/>
      <c r="B1038" s="6"/>
      <c r="C1038" s="8"/>
      <c r="D1038" s="52"/>
      <c r="E1038" s="6"/>
      <c r="F1038" s="6"/>
      <c r="G1038" s="6"/>
      <c r="H1038" s="53"/>
      <c r="I1038" s="53"/>
      <c r="J1038" s="53"/>
      <c r="K1038" s="53"/>
      <c r="L1038" s="53"/>
      <c r="M1038" s="53"/>
      <c r="N1038" s="54"/>
      <c r="O1038" s="54"/>
      <c r="P1038" s="5"/>
      <c r="Q1038" s="5"/>
      <c r="R1038" s="5"/>
      <c r="S1038" s="53"/>
      <c r="T1038" s="53"/>
      <c r="U1038" s="5"/>
      <c r="V1038" s="5"/>
      <c r="W1038" s="5"/>
      <c r="X1038" s="5"/>
      <c r="Y1038" s="47"/>
    </row>
    <row r="1039" spans="1:25" x14ac:dyDescent="0.75">
      <c r="A1039" s="52"/>
      <c r="B1039" s="6"/>
      <c r="C1039" s="8"/>
      <c r="D1039" s="52"/>
      <c r="E1039" s="6"/>
      <c r="F1039" s="6"/>
      <c r="G1039" s="6"/>
      <c r="H1039" s="53"/>
      <c r="I1039" s="53"/>
      <c r="J1039" s="53"/>
      <c r="K1039" s="53"/>
      <c r="L1039" s="53"/>
      <c r="M1039" s="53"/>
      <c r="N1039" s="54"/>
      <c r="O1039" s="54"/>
      <c r="P1039" s="5"/>
      <c r="Q1039" s="5"/>
      <c r="R1039" s="5"/>
      <c r="S1039" s="53"/>
      <c r="T1039" s="53"/>
      <c r="U1039" s="5"/>
      <c r="V1039" s="5"/>
      <c r="W1039" s="5"/>
      <c r="X1039" s="5"/>
      <c r="Y1039" s="47"/>
    </row>
    <row r="1040" spans="1:25" x14ac:dyDescent="0.75">
      <c r="A1040" s="52"/>
      <c r="B1040" s="6"/>
      <c r="C1040" s="8"/>
      <c r="D1040" s="52"/>
      <c r="E1040" s="6"/>
      <c r="F1040" s="6"/>
      <c r="G1040" s="6"/>
      <c r="H1040" s="53"/>
      <c r="I1040" s="53"/>
      <c r="J1040" s="53"/>
      <c r="K1040" s="53"/>
      <c r="L1040" s="53"/>
      <c r="M1040" s="53"/>
      <c r="N1040" s="54"/>
      <c r="O1040" s="54"/>
      <c r="P1040" s="5"/>
      <c r="Q1040" s="5"/>
      <c r="R1040" s="5"/>
      <c r="S1040" s="53"/>
      <c r="T1040" s="53"/>
      <c r="U1040" s="5"/>
      <c r="V1040" s="5"/>
      <c r="W1040" s="5"/>
      <c r="X1040" s="5"/>
      <c r="Y1040" s="47"/>
    </row>
    <row r="1041" spans="1:25" x14ac:dyDescent="0.75">
      <c r="A1041" s="52"/>
      <c r="B1041" s="6"/>
      <c r="C1041" s="8"/>
      <c r="D1041" s="52"/>
      <c r="E1041" s="6"/>
      <c r="F1041" s="6"/>
      <c r="G1041" s="6"/>
      <c r="H1041" s="53"/>
      <c r="I1041" s="53"/>
      <c r="J1041" s="53"/>
      <c r="K1041" s="53"/>
      <c r="L1041" s="53"/>
      <c r="M1041" s="53"/>
      <c r="N1041" s="54"/>
      <c r="O1041" s="54"/>
      <c r="P1041" s="5"/>
      <c r="Q1041" s="5"/>
      <c r="R1041" s="5"/>
      <c r="S1041" s="53"/>
      <c r="T1041" s="53"/>
      <c r="U1041" s="5"/>
      <c r="V1041" s="5"/>
      <c r="W1041" s="5"/>
      <c r="X1041" s="5"/>
      <c r="Y1041" s="47"/>
    </row>
    <row r="1042" spans="1:25" x14ac:dyDescent="0.75">
      <c r="A1042" s="52"/>
      <c r="B1042" s="6"/>
      <c r="C1042" s="8"/>
      <c r="D1042" s="52"/>
      <c r="E1042" s="6"/>
      <c r="F1042" s="6"/>
      <c r="G1042" s="6"/>
      <c r="H1042" s="53"/>
      <c r="I1042" s="53"/>
      <c r="J1042" s="53"/>
      <c r="K1042" s="53"/>
      <c r="L1042" s="53"/>
      <c r="M1042" s="53"/>
      <c r="N1042" s="54"/>
      <c r="O1042" s="54"/>
      <c r="P1042" s="5"/>
      <c r="Q1042" s="5"/>
      <c r="R1042" s="5"/>
      <c r="S1042" s="53"/>
      <c r="T1042" s="53"/>
      <c r="U1042" s="5"/>
      <c r="V1042" s="5"/>
      <c r="W1042" s="5"/>
      <c r="X1042" s="5"/>
      <c r="Y1042" s="47"/>
    </row>
    <row r="1043" spans="1:25" x14ac:dyDescent="0.75">
      <c r="A1043" s="52"/>
      <c r="B1043" s="6"/>
      <c r="C1043" s="8"/>
      <c r="D1043" s="52"/>
      <c r="E1043" s="6"/>
      <c r="F1043" s="6"/>
      <c r="G1043" s="6"/>
      <c r="H1043" s="53"/>
      <c r="I1043" s="53"/>
      <c r="J1043" s="53"/>
      <c r="K1043" s="53"/>
      <c r="L1043" s="53"/>
      <c r="M1043" s="53"/>
      <c r="N1043" s="54"/>
      <c r="O1043" s="54"/>
      <c r="P1043" s="5"/>
      <c r="Q1043" s="5"/>
      <c r="R1043" s="5"/>
      <c r="S1043" s="53"/>
      <c r="T1043" s="53"/>
      <c r="U1043" s="5"/>
      <c r="V1043" s="5"/>
      <c r="W1043" s="5"/>
      <c r="X1043" s="5"/>
      <c r="Y1043" s="47"/>
    </row>
    <row r="1044" spans="1:25" x14ac:dyDescent="0.75">
      <c r="A1044" s="52"/>
      <c r="B1044" s="6"/>
      <c r="C1044" s="8"/>
      <c r="D1044" s="52"/>
      <c r="E1044" s="6"/>
      <c r="F1044" s="6"/>
      <c r="G1044" s="6"/>
      <c r="H1044" s="53"/>
      <c r="I1044" s="53"/>
      <c r="J1044" s="53"/>
      <c r="K1044" s="53"/>
      <c r="L1044" s="53"/>
      <c r="M1044" s="53"/>
      <c r="N1044" s="54"/>
      <c r="O1044" s="54"/>
      <c r="P1044" s="5"/>
      <c r="Q1044" s="5"/>
      <c r="R1044" s="5"/>
      <c r="S1044" s="53"/>
      <c r="T1044" s="53"/>
      <c r="U1044" s="5"/>
      <c r="V1044" s="5"/>
      <c r="W1044" s="5"/>
      <c r="X1044" s="5"/>
      <c r="Y1044" s="47"/>
    </row>
    <row r="1045" spans="1:25" x14ac:dyDescent="0.75">
      <c r="A1045" s="52"/>
      <c r="B1045" s="6"/>
      <c r="C1045" s="8"/>
      <c r="D1045" s="52"/>
      <c r="E1045" s="6"/>
      <c r="F1045" s="6"/>
      <c r="G1045" s="6"/>
      <c r="H1045" s="53"/>
      <c r="I1045" s="53"/>
      <c r="J1045" s="53"/>
      <c r="K1045" s="53"/>
      <c r="L1045" s="53"/>
      <c r="M1045" s="53"/>
      <c r="N1045" s="54"/>
      <c r="O1045" s="54"/>
      <c r="P1045" s="5"/>
      <c r="Q1045" s="5"/>
      <c r="R1045" s="5"/>
      <c r="S1045" s="53"/>
      <c r="T1045" s="53"/>
      <c r="U1045" s="5"/>
      <c r="V1045" s="5"/>
      <c r="W1045" s="5"/>
      <c r="X1045" s="5"/>
      <c r="Y1045" s="47"/>
    </row>
    <row r="1046" spans="1:25" x14ac:dyDescent="0.75">
      <c r="A1046" s="52"/>
      <c r="B1046" s="6"/>
      <c r="C1046" s="8"/>
      <c r="D1046" s="52"/>
      <c r="E1046" s="6"/>
      <c r="F1046" s="6"/>
      <c r="G1046" s="6"/>
      <c r="H1046" s="53"/>
      <c r="I1046" s="53"/>
      <c r="J1046" s="53"/>
      <c r="K1046" s="53"/>
      <c r="L1046" s="53"/>
      <c r="M1046" s="53"/>
      <c r="N1046" s="54"/>
      <c r="O1046" s="54"/>
      <c r="P1046" s="5"/>
      <c r="Q1046" s="5"/>
      <c r="R1046" s="5"/>
      <c r="S1046" s="53"/>
      <c r="T1046" s="53"/>
      <c r="U1046" s="5"/>
      <c r="V1046" s="5"/>
      <c r="W1046" s="5"/>
      <c r="X1046" s="5"/>
      <c r="Y1046" s="47"/>
    </row>
    <row r="1047" spans="1:25" x14ac:dyDescent="0.75">
      <c r="A1047" s="52"/>
      <c r="B1047" s="6"/>
      <c r="C1047" s="8"/>
      <c r="D1047" s="52"/>
      <c r="E1047" s="6"/>
      <c r="F1047" s="6"/>
      <c r="G1047" s="6"/>
      <c r="H1047" s="53"/>
      <c r="I1047" s="53"/>
      <c r="J1047" s="53"/>
      <c r="K1047" s="53"/>
      <c r="L1047" s="53"/>
      <c r="M1047" s="53"/>
      <c r="N1047" s="54"/>
      <c r="O1047" s="54"/>
      <c r="P1047" s="5"/>
      <c r="Q1047" s="5"/>
      <c r="R1047" s="5"/>
      <c r="S1047" s="53"/>
      <c r="T1047" s="53"/>
      <c r="U1047" s="5"/>
      <c r="V1047" s="5"/>
      <c r="W1047" s="5"/>
      <c r="X1047" s="5"/>
      <c r="Y1047" s="47"/>
    </row>
    <row r="1048" spans="1:25" x14ac:dyDescent="0.75">
      <c r="A1048" s="52"/>
      <c r="B1048" s="6"/>
      <c r="C1048" s="8"/>
      <c r="D1048" s="52"/>
      <c r="E1048" s="6"/>
      <c r="F1048" s="6"/>
      <c r="G1048" s="6"/>
      <c r="H1048" s="53"/>
      <c r="I1048" s="53"/>
      <c r="J1048" s="53"/>
      <c r="K1048" s="53"/>
      <c r="L1048" s="53"/>
      <c r="M1048" s="53"/>
      <c r="N1048" s="54"/>
      <c r="O1048" s="54"/>
      <c r="P1048" s="5"/>
      <c r="Q1048" s="5"/>
      <c r="R1048" s="5"/>
      <c r="S1048" s="53"/>
      <c r="T1048" s="53"/>
      <c r="U1048" s="5"/>
      <c r="V1048" s="5"/>
      <c r="W1048" s="5"/>
      <c r="X1048" s="5"/>
      <c r="Y1048" s="47"/>
    </row>
    <row r="1049" spans="1:25" x14ac:dyDescent="0.75">
      <c r="A1049" s="52"/>
      <c r="B1049" s="6"/>
      <c r="C1049" s="8"/>
      <c r="D1049" s="52"/>
      <c r="E1049" s="6"/>
      <c r="F1049" s="6"/>
      <c r="G1049" s="6"/>
      <c r="H1049" s="53"/>
      <c r="I1049" s="53"/>
      <c r="J1049" s="53"/>
      <c r="K1049" s="53"/>
      <c r="L1049" s="53"/>
      <c r="M1049" s="53"/>
      <c r="N1049" s="54"/>
      <c r="O1049" s="54"/>
      <c r="P1049" s="5"/>
      <c r="Q1049" s="5"/>
      <c r="R1049" s="5"/>
      <c r="S1049" s="53"/>
      <c r="T1049" s="53"/>
      <c r="U1049" s="5"/>
      <c r="V1049" s="5"/>
      <c r="W1049" s="5"/>
      <c r="X1049" s="5"/>
      <c r="Y1049" s="47"/>
    </row>
    <row r="1050" spans="1:25" x14ac:dyDescent="0.75">
      <c r="A1050" s="52"/>
      <c r="B1050" s="6"/>
      <c r="C1050" s="8"/>
      <c r="D1050" s="52"/>
      <c r="E1050" s="6"/>
      <c r="F1050" s="6"/>
      <c r="G1050" s="6"/>
      <c r="H1050" s="53"/>
      <c r="I1050" s="53"/>
      <c r="J1050" s="53"/>
      <c r="K1050" s="53"/>
      <c r="L1050" s="53"/>
      <c r="M1050" s="53"/>
      <c r="N1050" s="54"/>
      <c r="O1050" s="54"/>
      <c r="P1050" s="5"/>
      <c r="Q1050" s="5"/>
      <c r="R1050" s="5"/>
      <c r="S1050" s="53"/>
      <c r="T1050" s="53"/>
      <c r="U1050" s="5"/>
      <c r="V1050" s="5"/>
      <c r="W1050" s="5"/>
      <c r="X1050" s="5"/>
      <c r="Y1050" s="47"/>
    </row>
    <row r="1051" spans="1:25" x14ac:dyDescent="0.75">
      <c r="A1051" s="52"/>
      <c r="B1051" s="6"/>
      <c r="C1051" s="8"/>
      <c r="D1051" s="52"/>
      <c r="E1051" s="6"/>
      <c r="F1051" s="6"/>
      <c r="G1051" s="6"/>
      <c r="H1051" s="53"/>
      <c r="I1051" s="53"/>
      <c r="J1051" s="53"/>
      <c r="K1051" s="53"/>
      <c r="L1051" s="53"/>
      <c r="M1051" s="53"/>
      <c r="N1051" s="54"/>
      <c r="O1051" s="54"/>
      <c r="P1051" s="5"/>
      <c r="Q1051" s="5"/>
      <c r="R1051" s="5"/>
      <c r="S1051" s="53"/>
      <c r="T1051" s="53"/>
      <c r="U1051" s="5"/>
      <c r="V1051" s="5"/>
      <c r="W1051" s="5"/>
      <c r="X1051" s="5"/>
      <c r="Y1051" s="47"/>
    </row>
    <row r="1052" spans="1:25" x14ac:dyDescent="0.75">
      <c r="A1052" s="52"/>
      <c r="B1052" s="6"/>
      <c r="C1052" s="8"/>
      <c r="D1052" s="52"/>
      <c r="E1052" s="6"/>
      <c r="F1052" s="6"/>
      <c r="G1052" s="6"/>
      <c r="H1052" s="53"/>
      <c r="I1052" s="53"/>
      <c r="J1052" s="53"/>
      <c r="K1052" s="53"/>
      <c r="L1052" s="53"/>
      <c r="M1052" s="53"/>
      <c r="N1052" s="54"/>
      <c r="O1052" s="54"/>
      <c r="P1052" s="5"/>
      <c r="Q1052" s="5"/>
      <c r="R1052" s="5"/>
      <c r="S1052" s="53"/>
      <c r="T1052" s="53"/>
      <c r="U1052" s="5"/>
      <c r="V1052" s="5"/>
      <c r="W1052" s="5"/>
      <c r="X1052" s="5"/>
      <c r="Y1052" s="47"/>
    </row>
    <row r="1053" spans="1:25" x14ac:dyDescent="0.75">
      <c r="A1053" s="52"/>
      <c r="B1053" s="6"/>
      <c r="C1053" s="8"/>
      <c r="D1053" s="52"/>
      <c r="E1053" s="6"/>
      <c r="F1053" s="6"/>
      <c r="G1053" s="6"/>
      <c r="H1053" s="53"/>
      <c r="I1053" s="53"/>
      <c r="J1053" s="53"/>
      <c r="K1053" s="53"/>
      <c r="L1053" s="53"/>
      <c r="M1053" s="53"/>
      <c r="N1053" s="54"/>
      <c r="O1053" s="54"/>
      <c r="P1053" s="5"/>
      <c r="Q1053" s="5"/>
      <c r="R1053" s="5"/>
      <c r="S1053" s="53"/>
      <c r="T1053" s="53"/>
      <c r="U1053" s="5"/>
      <c r="V1053" s="5"/>
      <c r="W1053" s="5"/>
      <c r="X1053" s="5"/>
      <c r="Y1053" s="47"/>
    </row>
    <row r="1054" spans="1:25" x14ac:dyDescent="0.75">
      <c r="A1054" s="52"/>
      <c r="B1054" s="6"/>
      <c r="C1054" s="8"/>
      <c r="D1054" s="52"/>
      <c r="E1054" s="6"/>
      <c r="F1054" s="6"/>
      <c r="G1054" s="6"/>
      <c r="H1054" s="53"/>
      <c r="I1054" s="53"/>
      <c r="J1054" s="53"/>
      <c r="K1054" s="53"/>
      <c r="L1054" s="53"/>
      <c r="M1054" s="53"/>
      <c r="N1054" s="54"/>
      <c r="O1054" s="54"/>
      <c r="P1054" s="5"/>
      <c r="Q1054" s="5"/>
      <c r="R1054" s="5"/>
      <c r="S1054" s="53"/>
      <c r="T1054" s="53"/>
      <c r="U1054" s="5"/>
      <c r="V1054" s="5"/>
      <c r="W1054" s="5"/>
      <c r="X1054" s="5"/>
      <c r="Y1054" s="47"/>
    </row>
    <row r="1055" spans="1:25" x14ac:dyDescent="0.75">
      <c r="A1055" s="52"/>
      <c r="B1055" s="6"/>
      <c r="C1055" s="8"/>
      <c r="D1055" s="52"/>
      <c r="E1055" s="6"/>
      <c r="F1055" s="6"/>
      <c r="G1055" s="6"/>
      <c r="H1055" s="53"/>
      <c r="I1055" s="53"/>
      <c r="J1055" s="53"/>
      <c r="K1055" s="53"/>
      <c r="L1055" s="53"/>
      <c r="M1055" s="53"/>
      <c r="N1055" s="54"/>
      <c r="O1055" s="54"/>
      <c r="P1055" s="5"/>
      <c r="Q1055" s="5"/>
      <c r="R1055" s="5"/>
      <c r="S1055" s="53"/>
      <c r="T1055" s="53"/>
      <c r="U1055" s="5"/>
      <c r="V1055" s="5"/>
      <c r="W1055" s="5"/>
      <c r="X1055" s="5"/>
      <c r="Y1055" s="47"/>
    </row>
    <row r="1056" spans="1:25" x14ac:dyDescent="0.75">
      <c r="A1056" s="52"/>
      <c r="B1056" s="6"/>
      <c r="C1056" s="8"/>
      <c r="D1056" s="52"/>
      <c r="E1056" s="6"/>
      <c r="F1056" s="6"/>
      <c r="G1056" s="6"/>
      <c r="H1056" s="53"/>
      <c r="I1056" s="53"/>
      <c r="J1056" s="53"/>
      <c r="K1056" s="53"/>
      <c r="L1056" s="53"/>
      <c r="M1056" s="53"/>
      <c r="N1056" s="54"/>
      <c r="O1056" s="54"/>
      <c r="P1056" s="5"/>
      <c r="Q1056" s="5"/>
      <c r="R1056" s="5"/>
      <c r="S1056" s="53"/>
      <c r="T1056" s="53"/>
      <c r="U1056" s="5"/>
      <c r="V1056" s="5"/>
      <c r="W1056" s="5"/>
      <c r="X1056" s="5"/>
      <c r="Y1056" s="47"/>
    </row>
    <row r="1057" spans="1:25" x14ac:dyDescent="0.75">
      <c r="A1057" s="52"/>
      <c r="B1057" s="6"/>
      <c r="C1057" s="8"/>
      <c r="D1057" s="52"/>
      <c r="E1057" s="6"/>
      <c r="F1057" s="6"/>
      <c r="G1057" s="6"/>
      <c r="H1057" s="53"/>
      <c r="I1057" s="53"/>
      <c r="J1057" s="53"/>
      <c r="K1057" s="53"/>
      <c r="L1057" s="53"/>
      <c r="M1057" s="53"/>
      <c r="N1057" s="54"/>
      <c r="O1057" s="54"/>
      <c r="P1057" s="5"/>
      <c r="Q1057" s="5"/>
      <c r="R1057" s="5"/>
      <c r="S1057" s="53"/>
      <c r="T1057" s="53"/>
      <c r="U1057" s="5"/>
      <c r="V1057" s="5"/>
      <c r="W1057" s="5"/>
      <c r="X1057" s="5"/>
      <c r="Y1057" s="47"/>
    </row>
    <row r="1058" spans="1:25" x14ac:dyDescent="0.75">
      <c r="A1058" s="52"/>
      <c r="B1058" s="6"/>
      <c r="C1058" s="8"/>
      <c r="D1058" s="52"/>
      <c r="E1058" s="6"/>
      <c r="F1058" s="6"/>
      <c r="G1058" s="6"/>
      <c r="H1058" s="53"/>
      <c r="I1058" s="53"/>
      <c r="J1058" s="53"/>
      <c r="K1058" s="53"/>
      <c r="L1058" s="53"/>
      <c r="M1058" s="53"/>
      <c r="N1058" s="54"/>
      <c r="O1058" s="54"/>
      <c r="P1058" s="5"/>
      <c r="Q1058" s="5"/>
      <c r="R1058" s="5"/>
      <c r="S1058" s="53"/>
      <c r="T1058" s="53"/>
      <c r="U1058" s="5"/>
      <c r="V1058" s="5"/>
      <c r="W1058" s="5"/>
      <c r="X1058" s="5"/>
      <c r="Y1058" s="47"/>
    </row>
    <row r="1059" spans="1:25" x14ac:dyDescent="0.75">
      <c r="A1059" s="52"/>
      <c r="B1059" s="6"/>
      <c r="C1059" s="8"/>
      <c r="D1059" s="52"/>
      <c r="E1059" s="6"/>
      <c r="F1059" s="6"/>
      <c r="G1059" s="6"/>
      <c r="H1059" s="53"/>
      <c r="I1059" s="53"/>
      <c r="J1059" s="53"/>
      <c r="K1059" s="53"/>
      <c r="L1059" s="53"/>
      <c r="M1059" s="53"/>
      <c r="N1059" s="54"/>
      <c r="O1059" s="54"/>
      <c r="P1059" s="5"/>
      <c r="Q1059" s="5"/>
      <c r="R1059" s="5"/>
      <c r="S1059" s="53"/>
      <c r="T1059" s="53"/>
      <c r="U1059" s="5"/>
      <c r="V1059" s="5"/>
      <c r="W1059" s="5"/>
      <c r="X1059" s="5"/>
      <c r="Y1059" s="47"/>
    </row>
    <row r="1060" spans="1:25" x14ac:dyDescent="0.75">
      <c r="A1060" s="52"/>
      <c r="B1060" s="6"/>
      <c r="C1060" s="8"/>
      <c r="D1060" s="52"/>
      <c r="E1060" s="6"/>
      <c r="F1060" s="6"/>
      <c r="G1060" s="6"/>
      <c r="H1060" s="53"/>
      <c r="I1060" s="53"/>
      <c r="J1060" s="53"/>
      <c r="K1060" s="53"/>
      <c r="L1060" s="53"/>
      <c r="M1060" s="53"/>
      <c r="N1060" s="54"/>
      <c r="O1060" s="54"/>
      <c r="P1060" s="5"/>
      <c r="Q1060" s="5"/>
      <c r="R1060" s="5"/>
      <c r="S1060" s="53"/>
      <c r="T1060" s="53"/>
      <c r="U1060" s="5"/>
      <c r="V1060" s="5"/>
      <c r="W1060" s="5"/>
      <c r="X1060" s="5"/>
      <c r="Y1060" s="47"/>
    </row>
    <row r="1061" spans="1:25" x14ac:dyDescent="0.75">
      <c r="A1061" s="52"/>
      <c r="B1061" s="6"/>
      <c r="C1061" s="8"/>
      <c r="D1061" s="52"/>
      <c r="E1061" s="6"/>
      <c r="F1061" s="6"/>
      <c r="G1061" s="6"/>
      <c r="H1061" s="53"/>
      <c r="I1061" s="53"/>
      <c r="J1061" s="53"/>
      <c r="K1061" s="53"/>
      <c r="L1061" s="53"/>
      <c r="M1061" s="53"/>
      <c r="N1061" s="54"/>
      <c r="O1061" s="54"/>
      <c r="P1061" s="5"/>
      <c r="Q1061" s="5"/>
      <c r="R1061" s="5"/>
      <c r="S1061" s="53"/>
      <c r="T1061" s="53"/>
      <c r="U1061" s="5"/>
      <c r="V1061" s="5"/>
      <c r="W1061" s="5"/>
      <c r="X1061" s="5"/>
      <c r="Y1061" s="47"/>
    </row>
    <row r="1062" spans="1:25" x14ac:dyDescent="0.75">
      <c r="A1062" s="52"/>
      <c r="B1062" s="6"/>
      <c r="C1062" s="8"/>
      <c r="D1062" s="52"/>
      <c r="E1062" s="6"/>
      <c r="F1062" s="6"/>
      <c r="G1062" s="6"/>
      <c r="H1062" s="53"/>
      <c r="I1062" s="53"/>
      <c r="J1062" s="53"/>
      <c r="K1062" s="53"/>
      <c r="L1062" s="53"/>
      <c r="M1062" s="53"/>
      <c r="N1062" s="54"/>
      <c r="O1062" s="54"/>
      <c r="P1062" s="5"/>
      <c r="Q1062" s="5"/>
      <c r="R1062" s="5"/>
      <c r="S1062" s="53"/>
      <c r="T1062" s="53"/>
      <c r="U1062" s="5"/>
      <c r="V1062" s="5"/>
      <c r="W1062" s="5"/>
      <c r="X1062" s="5"/>
      <c r="Y1062" s="47"/>
    </row>
    <row r="1063" spans="1:25" x14ac:dyDescent="0.75">
      <c r="A1063" s="52"/>
      <c r="B1063" s="6"/>
      <c r="C1063" s="8"/>
      <c r="D1063" s="52"/>
      <c r="E1063" s="6"/>
      <c r="F1063" s="6"/>
      <c r="G1063" s="6"/>
      <c r="H1063" s="53"/>
      <c r="I1063" s="53"/>
      <c r="J1063" s="53"/>
      <c r="K1063" s="53"/>
      <c r="L1063" s="53"/>
      <c r="M1063" s="53"/>
      <c r="N1063" s="54"/>
      <c r="O1063" s="54"/>
      <c r="P1063" s="5"/>
      <c r="Q1063" s="5"/>
      <c r="R1063" s="5"/>
      <c r="S1063" s="53"/>
      <c r="T1063" s="53"/>
      <c r="U1063" s="5"/>
      <c r="V1063" s="5"/>
      <c r="W1063" s="5"/>
      <c r="X1063" s="5"/>
      <c r="Y1063" s="47"/>
    </row>
    <row r="1064" spans="1:25" x14ac:dyDescent="0.75">
      <c r="A1064" s="52"/>
      <c r="B1064" s="6"/>
      <c r="C1064" s="8"/>
      <c r="D1064" s="52"/>
      <c r="E1064" s="6"/>
      <c r="F1064" s="6"/>
      <c r="G1064" s="6"/>
      <c r="H1064" s="53"/>
      <c r="I1064" s="53"/>
      <c r="J1064" s="53"/>
      <c r="K1064" s="53"/>
      <c r="L1064" s="53"/>
      <c r="M1064" s="53"/>
      <c r="N1064" s="54"/>
      <c r="O1064" s="54"/>
      <c r="P1064" s="5"/>
      <c r="Q1064" s="5"/>
      <c r="R1064" s="5"/>
      <c r="S1064" s="53"/>
      <c r="T1064" s="53"/>
      <c r="U1064" s="5"/>
      <c r="V1064" s="5"/>
      <c r="W1064" s="5"/>
      <c r="X1064" s="5"/>
      <c r="Y1064" s="47"/>
    </row>
    <row r="1065" spans="1:25" x14ac:dyDescent="0.75">
      <c r="A1065" s="52"/>
      <c r="B1065" s="6"/>
      <c r="C1065" s="8"/>
      <c r="D1065" s="52"/>
      <c r="E1065" s="6"/>
      <c r="F1065" s="6"/>
      <c r="G1065" s="6"/>
      <c r="H1065" s="53"/>
      <c r="I1065" s="53"/>
      <c r="J1065" s="53"/>
      <c r="K1065" s="53"/>
      <c r="L1065" s="53"/>
      <c r="M1065" s="53"/>
      <c r="N1065" s="54"/>
      <c r="O1065" s="54"/>
      <c r="P1065" s="5"/>
      <c r="Q1065" s="5"/>
      <c r="R1065" s="5"/>
      <c r="S1065" s="53"/>
      <c r="T1065" s="53"/>
      <c r="U1065" s="5"/>
      <c r="V1065" s="5"/>
      <c r="W1065" s="5"/>
      <c r="X1065" s="5"/>
      <c r="Y1065" s="47"/>
    </row>
    <row r="1066" spans="1:25" x14ac:dyDescent="0.75">
      <c r="A1066" s="52"/>
      <c r="B1066" s="6"/>
      <c r="C1066" s="8"/>
      <c r="D1066" s="52"/>
      <c r="E1066" s="6"/>
      <c r="F1066" s="6"/>
      <c r="G1066" s="6"/>
      <c r="H1066" s="53"/>
      <c r="I1066" s="53"/>
      <c r="J1066" s="53"/>
      <c r="K1066" s="53"/>
      <c r="L1066" s="53"/>
      <c r="M1066" s="53"/>
      <c r="N1066" s="54"/>
      <c r="O1066" s="54"/>
      <c r="P1066" s="5"/>
      <c r="Q1066" s="5"/>
      <c r="R1066" s="5"/>
      <c r="S1066" s="53"/>
      <c r="T1066" s="53"/>
      <c r="U1066" s="5"/>
      <c r="V1066" s="5"/>
      <c r="W1066" s="5"/>
      <c r="X1066" s="5"/>
      <c r="Y1066" s="47"/>
    </row>
    <row r="1067" spans="1:25" x14ac:dyDescent="0.75">
      <c r="A1067" s="52"/>
      <c r="B1067" s="6"/>
      <c r="C1067" s="8"/>
      <c r="D1067" s="52"/>
      <c r="E1067" s="6"/>
      <c r="F1067" s="6"/>
      <c r="G1067" s="6"/>
      <c r="H1067" s="53"/>
      <c r="I1067" s="53"/>
      <c r="J1067" s="53"/>
      <c r="K1067" s="53"/>
      <c r="L1067" s="53"/>
      <c r="M1067" s="53"/>
      <c r="N1067" s="54"/>
      <c r="O1067" s="54"/>
      <c r="P1067" s="5"/>
      <c r="Q1067" s="5"/>
      <c r="R1067" s="5"/>
      <c r="S1067" s="53"/>
      <c r="T1067" s="53"/>
      <c r="U1067" s="5"/>
      <c r="V1067" s="5"/>
      <c r="W1067" s="5"/>
      <c r="X1067" s="5"/>
      <c r="Y1067" s="47"/>
    </row>
    <row r="1068" spans="1:25" x14ac:dyDescent="0.75">
      <c r="A1068" s="52"/>
      <c r="B1068" s="6"/>
      <c r="C1068" s="8"/>
      <c r="D1068" s="52"/>
      <c r="E1068" s="6"/>
      <c r="F1068" s="6"/>
      <c r="G1068" s="6"/>
      <c r="H1068" s="53"/>
      <c r="I1068" s="53"/>
      <c r="J1068" s="53"/>
      <c r="K1068" s="53"/>
      <c r="L1068" s="53"/>
      <c r="M1068" s="53"/>
      <c r="N1068" s="54"/>
      <c r="O1068" s="54"/>
      <c r="P1068" s="5"/>
      <c r="Q1068" s="5"/>
      <c r="R1068" s="5"/>
      <c r="S1068" s="53"/>
      <c r="T1068" s="53"/>
      <c r="U1068" s="5"/>
      <c r="V1068" s="5"/>
      <c r="W1068" s="5"/>
      <c r="X1068" s="5"/>
      <c r="Y1068" s="47"/>
    </row>
    <row r="1069" spans="1:25" x14ac:dyDescent="0.75">
      <c r="A1069" s="52"/>
      <c r="B1069" s="6"/>
      <c r="C1069" s="8"/>
      <c r="D1069" s="52"/>
      <c r="E1069" s="6"/>
      <c r="F1069" s="6"/>
      <c r="G1069" s="6"/>
      <c r="H1069" s="53"/>
      <c r="I1069" s="53"/>
      <c r="J1069" s="53"/>
      <c r="K1069" s="53"/>
      <c r="L1069" s="53"/>
      <c r="M1069" s="53"/>
      <c r="N1069" s="54"/>
      <c r="O1069" s="54"/>
      <c r="P1069" s="5"/>
      <c r="Q1069" s="5"/>
      <c r="R1069" s="5"/>
      <c r="S1069" s="53"/>
      <c r="T1069" s="53"/>
      <c r="U1069" s="5"/>
      <c r="V1069" s="5"/>
      <c r="W1069" s="5"/>
      <c r="X1069" s="5"/>
      <c r="Y1069" s="47"/>
    </row>
    <row r="1070" spans="1:25" x14ac:dyDescent="0.75">
      <c r="A1070" s="52"/>
      <c r="B1070" s="6"/>
      <c r="C1070" s="8"/>
      <c r="D1070" s="52"/>
      <c r="E1070" s="6"/>
      <c r="F1070" s="6"/>
      <c r="G1070" s="6"/>
      <c r="H1070" s="53"/>
      <c r="I1070" s="53"/>
      <c r="J1070" s="53"/>
      <c r="K1070" s="53"/>
      <c r="L1070" s="53"/>
      <c r="M1070" s="53"/>
      <c r="N1070" s="54"/>
      <c r="O1070" s="54"/>
      <c r="P1070" s="5"/>
      <c r="Q1070" s="5"/>
      <c r="R1070" s="5"/>
      <c r="S1070" s="53"/>
      <c r="T1070" s="53"/>
      <c r="U1070" s="5"/>
      <c r="V1070" s="5"/>
      <c r="W1070" s="5"/>
      <c r="X1070" s="5"/>
      <c r="Y1070" s="47"/>
    </row>
    <row r="1071" spans="1:25" x14ac:dyDescent="0.75">
      <c r="A1071" s="52"/>
      <c r="B1071" s="6"/>
      <c r="C1071" s="8"/>
      <c r="D1071" s="52"/>
      <c r="E1071" s="6"/>
      <c r="F1071" s="6"/>
      <c r="G1071" s="6"/>
      <c r="H1071" s="53"/>
      <c r="I1071" s="53"/>
      <c r="J1071" s="53"/>
      <c r="K1071" s="53"/>
      <c r="L1071" s="53"/>
      <c r="M1071" s="53"/>
      <c r="N1071" s="54"/>
      <c r="O1071" s="54"/>
      <c r="P1071" s="5"/>
      <c r="Q1071" s="5"/>
      <c r="R1071" s="5"/>
      <c r="S1071" s="53"/>
      <c r="T1071" s="53"/>
      <c r="U1071" s="5"/>
      <c r="V1071" s="5"/>
      <c r="W1071" s="5"/>
      <c r="X1071" s="5"/>
      <c r="Y1071" s="47"/>
    </row>
    <row r="1072" spans="1:25" x14ac:dyDescent="0.75">
      <c r="A1072" s="52"/>
      <c r="B1072" s="6"/>
      <c r="C1072" s="8"/>
      <c r="D1072" s="52"/>
      <c r="E1072" s="6"/>
      <c r="F1072" s="6"/>
      <c r="G1072" s="6"/>
      <c r="H1072" s="53"/>
      <c r="I1072" s="53"/>
      <c r="J1072" s="53"/>
      <c r="K1072" s="53"/>
      <c r="L1072" s="53"/>
      <c r="M1072" s="53"/>
      <c r="N1072" s="54"/>
      <c r="O1072" s="54"/>
      <c r="P1072" s="5"/>
      <c r="Q1072" s="5"/>
      <c r="R1072" s="5"/>
      <c r="S1072" s="53"/>
      <c r="T1072" s="53"/>
      <c r="U1072" s="5"/>
      <c r="V1072" s="5"/>
      <c r="W1072" s="5"/>
      <c r="X1072" s="5"/>
      <c r="Y1072" s="47"/>
    </row>
    <row r="1073" spans="1:25" x14ac:dyDescent="0.75">
      <c r="A1073" s="52"/>
      <c r="B1073" s="6"/>
      <c r="C1073" s="8"/>
      <c r="D1073" s="52"/>
      <c r="E1073" s="6"/>
      <c r="F1073" s="6"/>
      <c r="G1073" s="6"/>
      <c r="H1073" s="53"/>
      <c r="I1073" s="53"/>
      <c r="J1073" s="53"/>
      <c r="K1073" s="53"/>
      <c r="L1073" s="53"/>
      <c r="M1073" s="53"/>
      <c r="N1073" s="54"/>
      <c r="O1073" s="54"/>
      <c r="P1073" s="5"/>
      <c r="Q1073" s="5"/>
      <c r="R1073" s="5"/>
      <c r="S1073" s="53"/>
      <c r="T1073" s="53"/>
      <c r="U1073" s="5"/>
      <c r="V1073" s="5"/>
      <c r="W1073" s="5"/>
      <c r="X1073" s="5"/>
      <c r="Y1073" s="47"/>
    </row>
    <row r="1074" spans="1:25" x14ac:dyDescent="0.75">
      <c r="A1074" s="52"/>
      <c r="B1074" s="6"/>
      <c r="C1074" s="8"/>
      <c r="D1074" s="52"/>
      <c r="E1074" s="6"/>
      <c r="F1074" s="6"/>
      <c r="G1074" s="6"/>
      <c r="H1074" s="53"/>
      <c r="I1074" s="53"/>
      <c r="J1074" s="53"/>
      <c r="K1074" s="53"/>
      <c r="L1074" s="53"/>
      <c r="M1074" s="53"/>
      <c r="N1074" s="54"/>
      <c r="O1074" s="54"/>
      <c r="P1074" s="5"/>
      <c r="Q1074" s="5"/>
      <c r="R1074" s="5"/>
      <c r="S1074" s="53"/>
      <c r="T1074" s="53"/>
      <c r="U1074" s="5"/>
      <c r="V1074" s="5"/>
      <c r="W1074" s="5"/>
      <c r="X1074" s="5"/>
      <c r="Y1074" s="47"/>
    </row>
    <row r="1075" spans="1:25" x14ac:dyDescent="0.75">
      <c r="A1075" s="52"/>
      <c r="B1075" s="6"/>
      <c r="C1075" s="8"/>
      <c r="D1075" s="52"/>
      <c r="E1075" s="6"/>
      <c r="F1075" s="6"/>
      <c r="G1075" s="6"/>
      <c r="H1075" s="53"/>
      <c r="I1075" s="53"/>
      <c r="J1075" s="53"/>
      <c r="K1075" s="53"/>
      <c r="L1075" s="53"/>
      <c r="M1075" s="53"/>
      <c r="N1075" s="54"/>
      <c r="O1075" s="54"/>
      <c r="P1075" s="5"/>
      <c r="Q1075" s="5"/>
      <c r="R1075" s="5"/>
      <c r="S1075" s="53"/>
      <c r="T1075" s="53"/>
      <c r="U1075" s="5"/>
      <c r="V1075" s="5"/>
      <c r="W1075" s="5"/>
      <c r="X1075" s="5"/>
      <c r="Y1075" s="47"/>
    </row>
    <row r="1076" spans="1:25" x14ac:dyDescent="0.75">
      <c r="A1076" s="52"/>
      <c r="B1076" s="6"/>
      <c r="C1076" s="8"/>
      <c r="D1076" s="52"/>
      <c r="E1076" s="6"/>
      <c r="F1076" s="6"/>
      <c r="G1076" s="6"/>
      <c r="H1076" s="53"/>
      <c r="I1076" s="53"/>
      <c r="J1076" s="53"/>
      <c r="K1076" s="53"/>
      <c r="L1076" s="53"/>
      <c r="M1076" s="53"/>
      <c r="N1076" s="54"/>
      <c r="O1076" s="54"/>
      <c r="P1076" s="5"/>
      <c r="Q1076" s="5"/>
      <c r="R1076" s="5"/>
      <c r="S1076" s="53"/>
      <c r="T1076" s="53"/>
      <c r="U1076" s="5"/>
      <c r="V1076" s="5"/>
      <c r="W1076" s="5"/>
      <c r="X1076" s="5"/>
      <c r="Y1076" s="47"/>
    </row>
    <row r="1077" spans="1:25" x14ac:dyDescent="0.75">
      <c r="A1077" s="52"/>
      <c r="B1077" s="6"/>
      <c r="C1077" s="8"/>
      <c r="D1077" s="52"/>
      <c r="E1077" s="6"/>
      <c r="F1077" s="6"/>
      <c r="G1077" s="6"/>
      <c r="H1077" s="53"/>
      <c r="I1077" s="53"/>
      <c r="J1077" s="53"/>
      <c r="K1077" s="53"/>
      <c r="L1077" s="53"/>
      <c r="M1077" s="53"/>
      <c r="N1077" s="54"/>
      <c r="O1077" s="54"/>
      <c r="P1077" s="5"/>
      <c r="Q1077" s="5"/>
      <c r="R1077" s="5"/>
      <c r="S1077" s="53"/>
      <c r="T1077" s="53"/>
      <c r="U1077" s="5"/>
      <c r="V1077" s="5"/>
      <c r="W1077" s="5"/>
      <c r="X1077" s="5"/>
      <c r="Y1077" s="47"/>
    </row>
    <row r="1078" spans="1:25" x14ac:dyDescent="0.75">
      <c r="A1078" s="52"/>
      <c r="B1078" s="6"/>
      <c r="C1078" s="8"/>
      <c r="D1078" s="52"/>
      <c r="E1078" s="6"/>
      <c r="F1078" s="6"/>
      <c r="G1078" s="6"/>
      <c r="H1078" s="53"/>
      <c r="I1078" s="53"/>
      <c r="J1078" s="53"/>
      <c r="K1078" s="53"/>
      <c r="L1078" s="53"/>
      <c r="M1078" s="53"/>
      <c r="N1078" s="54"/>
      <c r="O1078" s="54"/>
      <c r="P1078" s="5"/>
      <c r="Q1078" s="5"/>
      <c r="R1078" s="5"/>
      <c r="S1078" s="53"/>
      <c r="T1078" s="53"/>
      <c r="U1078" s="5"/>
      <c r="V1078" s="5"/>
      <c r="W1078" s="5"/>
      <c r="X1078" s="5"/>
      <c r="Y1078" s="47"/>
    </row>
    <row r="1079" spans="1:25" x14ac:dyDescent="0.75">
      <c r="A1079" s="52"/>
      <c r="B1079" s="6"/>
      <c r="C1079" s="8"/>
      <c r="D1079" s="52"/>
      <c r="E1079" s="6"/>
      <c r="F1079" s="6"/>
      <c r="G1079" s="6"/>
      <c r="H1079" s="53"/>
      <c r="I1079" s="53"/>
      <c r="J1079" s="53"/>
      <c r="K1079" s="53"/>
      <c r="L1079" s="53"/>
      <c r="M1079" s="53"/>
      <c r="N1079" s="54"/>
      <c r="O1079" s="54"/>
      <c r="P1079" s="5"/>
      <c r="Q1079" s="5"/>
      <c r="R1079" s="5"/>
      <c r="S1079" s="53"/>
      <c r="T1079" s="53"/>
      <c r="U1079" s="5"/>
      <c r="V1079" s="5"/>
      <c r="W1079" s="5"/>
      <c r="X1079" s="5"/>
      <c r="Y1079" s="47"/>
    </row>
    <row r="1080" spans="1:25" x14ac:dyDescent="0.75">
      <c r="A1080" s="52"/>
      <c r="B1080" s="6"/>
      <c r="C1080" s="8"/>
      <c r="D1080" s="52"/>
      <c r="E1080" s="6"/>
      <c r="F1080" s="6"/>
      <c r="G1080" s="6"/>
      <c r="H1080" s="53"/>
      <c r="I1080" s="53"/>
      <c r="J1080" s="53"/>
      <c r="K1080" s="53"/>
      <c r="L1080" s="53"/>
      <c r="M1080" s="53"/>
      <c r="N1080" s="54"/>
      <c r="O1080" s="54"/>
      <c r="P1080" s="5"/>
      <c r="Q1080" s="5"/>
      <c r="R1080" s="5"/>
      <c r="S1080" s="53"/>
      <c r="T1080" s="53"/>
      <c r="U1080" s="5"/>
      <c r="V1080" s="5"/>
      <c r="W1080" s="5"/>
      <c r="X1080" s="5"/>
      <c r="Y1080" s="47"/>
    </row>
    <row r="1081" spans="1:25" x14ac:dyDescent="0.75">
      <c r="A1081" s="52"/>
      <c r="B1081" s="6"/>
      <c r="C1081" s="8"/>
      <c r="D1081" s="52"/>
      <c r="E1081" s="6"/>
      <c r="F1081" s="6"/>
      <c r="G1081" s="6"/>
      <c r="H1081" s="53"/>
      <c r="I1081" s="53"/>
      <c r="J1081" s="53"/>
      <c r="K1081" s="53"/>
      <c r="L1081" s="53"/>
      <c r="M1081" s="53"/>
      <c r="N1081" s="54"/>
      <c r="O1081" s="54"/>
      <c r="P1081" s="5"/>
      <c r="Q1081" s="5"/>
      <c r="R1081" s="5"/>
      <c r="S1081" s="53"/>
      <c r="T1081" s="53"/>
      <c r="U1081" s="5"/>
      <c r="V1081" s="5"/>
      <c r="W1081" s="5"/>
      <c r="X1081" s="5"/>
      <c r="Y1081" s="47"/>
    </row>
    <row r="1082" spans="1:25" x14ac:dyDescent="0.75">
      <c r="A1082" s="52"/>
      <c r="B1082" s="6"/>
      <c r="C1082" s="8"/>
      <c r="D1082" s="52"/>
      <c r="E1082" s="6"/>
      <c r="F1082" s="6"/>
      <c r="G1082" s="6"/>
      <c r="H1082" s="53"/>
      <c r="I1082" s="53"/>
      <c r="J1082" s="53"/>
      <c r="K1082" s="53"/>
      <c r="L1082" s="53"/>
      <c r="M1082" s="53"/>
      <c r="N1082" s="54"/>
      <c r="O1082" s="54"/>
      <c r="P1082" s="5"/>
      <c r="Q1082" s="5"/>
      <c r="R1082" s="5"/>
      <c r="S1082" s="53"/>
      <c r="T1082" s="53"/>
      <c r="U1082" s="5"/>
      <c r="V1082" s="5"/>
      <c r="W1082" s="5"/>
      <c r="X1082" s="5"/>
      <c r="Y1082" s="47"/>
    </row>
    <row r="1083" spans="1:25" x14ac:dyDescent="0.75">
      <c r="A1083" s="52"/>
      <c r="B1083" s="6"/>
      <c r="C1083" s="8"/>
      <c r="D1083" s="52"/>
      <c r="E1083" s="6"/>
      <c r="F1083" s="6"/>
      <c r="G1083" s="6"/>
      <c r="H1083" s="53"/>
      <c r="I1083" s="53"/>
      <c r="J1083" s="53"/>
      <c r="K1083" s="53"/>
      <c r="L1083" s="53"/>
      <c r="M1083" s="53"/>
      <c r="N1083" s="54"/>
      <c r="O1083" s="54"/>
      <c r="P1083" s="5"/>
      <c r="Q1083" s="5"/>
      <c r="R1083" s="5"/>
      <c r="S1083" s="53"/>
      <c r="T1083" s="53"/>
      <c r="U1083" s="5"/>
      <c r="V1083" s="5"/>
      <c r="W1083" s="5"/>
      <c r="X1083" s="5"/>
      <c r="Y1083" s="47"/>
    </row>
    <row r="1084" spans="1:25" x14ac:dyDescent="0.75">
      <c r="A1084" s="52"/>
      <c r="B1084" s="6"/>
      <c r="C1084" s="8"/>
      <c r="D1084" s="52"/>
      <c r="E1084" s="6"/>
      <c r="F1084" s="6"/>
      <c r="G1084" s="6"/>
      <c r="H1084" s="53"/>
      <c r="I1084" s="53"/>
      <c r="J1084" s="53"/>
      <c r="K1084" s="53"/>
      <c r="L1084" s="53"/>
      <c r="M1084" s="53"/>
      <c r="N1084" s="54"/>
      <c r="O1084" s="54"/>
      <c r="P1084" s="5"/>
      <c r="Q1084" s="5"/>
      <c r="R1084" s="5"/>
      <c r="S1084" s="53"/>
      <c r="T1084" s="53"/>
      <c r="U1084" s="5"/>
      <c r="V1084" s="5"/>
      <c r="W1084" s="5"/>
      <c r="X1084" s="5"/>
      <c r="Y1084" s="47"/>
    </row>
    <row r="1085" spans="1:25" x14ac:dyDescent="0.75">
      <c r="A1085" s="52"/>
      <c r="B1085" s="6"/>
      <c r="C1085" s="8"/>
      <c r="D1085" s="52"/>
      <c r="E1085" s="6"/>
      <c r="F1085" s="6"/>
      <c r="G1085" s="6"/>
      <c r="H1085" s="53"/>
      <c r="I1085" s="53"/>
      <c r="J1085" s="53"/>
      <c r="K1085" s="53"/>
      <c r="L1085" s="53"/>
      <c r="M1085" s="53"/>
      <c r="N1085" s="54"/>
      <c r="O1085" s="54"/>
      <c r="P1085" s="5"/>
      <c r="Q1085" s="5"/>
      <c r="R1085" s="5"/>
      <c r="S1085" s="53"/>
      <c r="T1085" s="53"/>
      <c r="U1085" s="5"/>
      <c r="V1085" s="5"/>
      <c r="W1085" s="5"/>
      <c r="X1085" s="5"/>
      <c r="Y1085" s="47"/>
    </row>
    <row r="1086" spans="1:25" x14ac:dyDescent="0.75">
      <c r="A1086" s="52"/>
      <c r="B1086" s="6"/>
      <c r="C1086" s="8"/>
      <c r="D1086" s="52"/>
      <c r="E1086" s="6"/>
      <c r="F1086" s="6"/>
      <c r="G1086" s="6"/>
      <c r="H1086" s="53"/>
      <c r="I1086" s="53"/>
      <c r="J1086" s="53"/>
      <c r="K1086" s="53"/>
      <c r="L1086" s="53"/>
      <c r="M1086" s="53"/>
      <c r="N1086" s="54"/>
      <c r="O1086" s="54"/>
      <c r="P1086" s="5"/>
      <c r="Q1086" s="5"/>
      <c r="R1086" s="5"/>
      <c r="S1086" s="53"/>
      <c r="T1086" s="53"/>
      <c r="U1086" s="5"/>
      <c r="V1086" s="5"/>
      <c r="W1086" s="5"/>
      <c r="X1086" s="5"/>
      <c r="Y1086" s="47"/>
    </row>
    <row r="1087" spans="1:25" x14ac:dyDescent="0.75">
      <c r="A1087" s="52"/>
      <c r="B1087" s="6"/>
      <c r="C1087" s="8"/>
      <c r="D1087" s="52"/>
      <c r="E1087" s="6"/>
      <c r="F1087" s="6"/>
      <c r="G1087" s="6"/>
      <c r="H1087" s="53"/>
      <c r="I1087" s="53"/>
      <c r="J1087" s="53"/>
      <c r="K1087" s="53"/>
      <c r="L1087" s="53"/>
      <c r="M1087" s="53"/>
      <c r="N1087" s="54"/>
      <c r="O1087" s="54"/>
      <c r="P1087" s="5"/>
      <c r="Q1087" s="5"/>
      <c r="R1087" s="5"/>
      <c r="S1087" s="53"/>
      <c r="T1087" s="53"/>
      <c r="U1087" s="5"/>
      <c r="V1087" s="5"/>
      <c r="W1087" s="5"/>
      <c r="X1087" s="5"/>
      <c r="Y1087" s="47"/>
    </row>
    <row r="1088" spans="1:25" x14ac:dyDescent="0.75">
      <c r="A1088" s="52"/>
      <c r="B1088" s="6"/>
      <c r="C1088" s="8"/>
      <c r="D1088" s="52"/>
      <c r="E1088" s="6"/>
      <c r="F1088" s="6"/>
      <c r="G1088" s="6"/>
      <c r="H1088" s="53"/>
      <c r="I1088" s="53"/>
      <c r="J1088" s="53"/>
      <c r="K1088" s="53"/>
      <c r="L1088" s="53"/>
      <c r="M1088" s="53"/>
      <c r="N1088" s="54"/>
      <c r="O1088" s="54"/>
      <c r="P1088" s="5"/>
      <c r="Q1088" s="5"/>
      <c r="R1088" s="5"/>
      <c r="S1088" s="53"/>
      <c r="T1088" s="53"/>
      <c r="U1088" s="5"/>
      <c r="V1088" s="5"/>
      <c r="W1088" s="5"/>
      <c r="X1088" s="5"/>
      <c r="Y1088" s="47"/>
    </row>
    <row r="1089" spans="1:25" x14ac:dyDescent="0.75">
      <c r="A1089" s="52"/>
      <c r="B1089" s="6"/>
      <c r="C1089" s="8"/>
      <c r="D1089" s="52"/>
      <c r="E1089" s="6"/>
      <c r="F1089" s="6"/>
      <c r="G1089" s="6"/>
      <c r="H1089" s="53"/>
      <c r="I1089" s="53"/>
      <c r="J1089" s="53"/>
      <c r="K1089" s="53"/>
      <c r="L1089" s="53"/>
      <c r="M1089" s="53"/>
      <c r="N1089" s="54"/>
      <c r="O1089" s="54"/>
      <c r="P1089" s="5"/>
      <c r="Q1089" s="5"/>
      <c r="R1089" s="5"/>
      <c r="S1089" s="53"/>
      <c r="T1089" s="53"/>
      <c r="U1089" s="5"/>
      <c r="V1089" s="5"/>
      <c r="W1089" s="5"/>
      <c r="X1089" s="5"/>
      <c r="Y1089" s="47"/>
    </row>
    <row r="1090" spans="1:25" x14ac:dyDescent="0.75">
      <c r="A1090" s="52"/>
      <c r="B1090" s="6"/>
      <c r="C1090" s="8"/>
      <c r="D1090" s="52"/>
      <c r="E1090" s="6"/>
      <c r="F1090" s="6"/>
      <c r="G1090" s="6"/>
      <c r="H1090" s="53"/>
      <c r="I1090" s="53"/>
      <c r="J1090" s="53"/>
      <c r="K1090" s="53"/>
      <c r="L1090" s="53"/>
      <c r="M1090" s="53"/>
      <c r="N1090" s="54"/>
      <c r="O1090" s="54"/>
      <c r="P1090" s="5"/>
      <c r="Q1090" s="5"/>
      <c r="R1090" s="5"/>
      <c r="S1090" s="53"/>
      <c r="T1090" s="53"/>
      <c r="U1090" s="5"/>
      <c r="V1090" s="5"/>
      <c r="W1090" s="5"/>
      <c r="X1090" s="5"/>
      <c r="Y1090" s="47"/>
    </row>
    <row r="1091" spans="1:25" x14ac:dyDescent="0.75">
      <c r="A1091" s="52"/>
      <c r="B1091" s="6"/>
      <c r="C1091" s="8"/>
      <c r="D1091" s="52"/>
      <c r="E1091" s="6"/>
      <c r="F1091" s="6"/>
      <c r="G1091" s="6"/>
      <c r="H1091" s="53"/>
      <c r="I1091" s="53"/>
      <c r="J1091" s="53"/>
      <c r="K1091" s="53"/>
      <c r="L1091" s="53"/>
      <c r="M1091" s="53"/>
      <c r="N1091" s="54"/>
      <c r="O1091" s="54"/>
      <c r="P1091" s="5"/>
      <c r="Q1091" s="5"/>
      <c r="R1091" s="5"/>
      <c r="S1091" s="53"/>
      <c r="T1091" s="53"/>
      <c r="U1091" s="5"/>
      <c r="V1091" s="5"/>
      <c r="W1091" s="5"/>
      <c r="X1091" s="5"/>
      <c r="Y1091" s="47"/>
    </row>
    <row r="1092" spans="1:25" x14ac:dyDescent="0.75">
      <c r="A1092" s="52"/>
      <c r="B1092" s="6"/>
      <c r="C1092" s="8"/>
      <c r="D1092" s="52"/>
      <c r="E1092" s="6"/>
      <c r="F1092" s="6"/>
      <c r="G1092" s="6"/>
      <c r="H1092" s="53"/>
      <c r="I1092" s="53"/>
      <c r="J1092" s="53"/>
      <c r="K1092" s="53"/>
      <c r="L1092" s="53"/>
      <c r="M1092" s="53"/>
      <c r="N1092" s="54"/>
      <c r="O1092" s="54"/>
      <c r="P1092" s="5"/>
      <c r="Q1092" s="5"/>
      <c r="R1092" s="5"/>
      <c r="S1092" s="53"/>
      <c r="T1092" s="53"/>
      <c r="U1092" s="5"/>
      <c r="V1092" s="5"/>
      <c r="W1092" s="5"/>
      <c r="X1092" s="5"/>
      <c r="Y1092" s="47"/>
    </row>
    <row r="1093" spans="1:25" x14ac:dyDescent="0.75">
      <c r="A1093" s="52"/>
      <c r="B1093" s="6"/>
      <c r="C1093" s="8"/>
      <c r="D1093" s="52"/>
      <c r="E1093" s="6"/>
      <c r="F1093" s="6"/>
      <c r="G1093" s="6"/>
      <c r="H1093" s="53"/>
      <c r="I1093" s="53"/>
      <c r="J1093" s="53"/>
      <c r="K1093" s="53"/>
      <c r="L1093" s="53"/>
      <c r="M1093" s="53"/>
      <c r="N1093" s="54"/>
      <c r="O1093" s="54"/>
      <c r="P1093" s="5"/>
      <c r="Q1093" s="5"/>
      <c r="R1093" s="5"/>
      <c r="S1093" s="53"/>
      <c r="T1093" s="53"/>
      <c r="U1093" s="5"/>
      <c r="V1093" s="5"/>
      <c r="W1093" s="5"/>
      <c r="X1093" s="5"/>
      <c r="Y1093" s="47"/>
    </row>
    <row r="1094" spans="1:25" x14ac:dyDescent="0.75">
      <c r="A1094" s="52"/>
      <c r="B1094" s="6"/>
      <c r="C1094" s="8"/>
      <c r="D1094" s="52"/>
      <c r="E1094" s="6"/>
      <c r="F1094" s="6"/>
      <c r="G1094" s="6"/>
      <c r="H1094" s="53"/>
      <c r="I1094" s="53"/>
      <c r="J1094" s="53"/>
      <c r="K1094" s="53"/>
      <c r="L1094" s="53"/>
      <c r="M1094" s="53"/>
      <c r="N1094" s="54"/>
      <c r="O1094" s="54"/>
      <c r="P1094" s="5"/>
      <c r="Q1094" s="5"/>
      <c r="R1094" s="5"/>
      <c r="S1094" s="53"/>
      <c r="T1094" s="53"/>
      <c r="U1094" s="5"/>
      <c r="V1094" s="5"/>
      <c r="W1094" s="5"/>
      <c r="X1094" s="5"/>
      <c r="Y1094" s="47"/>
    </row>
    <row r="1095" spans="1:25" x14ac:dyDescent="0.75">
      <c r="A1095" s="52"/>
      <c r="B1095" s="6"/>
      <c r="C1095" s="8"/>
      <c r="D1095" s="52"/>
      <c r="E1095" s="6"/>
      <c r="F1095" s="6"/>
      <c r="G1095" s="6"/>
      <c r="H1095" s="53"/>
      <c r="I1095" s="53"/>
      <c r="J1095" s="53"/>
      <c r="K1095" s="53"/>
      <c r="L1095" s="53"/>
      <c r="M1095" s="53"/>
      <c r="N1095" s="54"/>
      <c r="O1095" s="54"/>
      <c r="P1095" s="5"/>
      <c r="Q1095" s="5"/>
      <c r="R1095" s="5"/>
      <c r="S1095" s="53"/>
      <c r="T1095" s="53"/>
      <c r="U1095" s="5"/>
      <c r="V1095" s="5"/>
      <c r="W1095" s="5"/>
      <c r="X1095" s="5"/>
      <c r="Y1095" s="47"/>
    </row>
    <row r="1096" spans="1:25" x14ac:dyDescent="0.75">
      <c r="A1096" s="52"/>
      <c r="B1096" s="6"/>
      <c r="C1096" s="8"/>
      <c r="D1096" s="52"/>
      <c r="E1096" s="6"/>
      <c r="F1096" s="6"/>
      <c r="G1096" s="6"/>
      <c r="H1096" s="53"/>
      <c r="I1096" s="53"/>
      <c r="J1096" s="53"/>
      <c r="K1096" s="53"/>
      <c r="L1096" s="53"/>
      <c r="M1096" s="53"/>
      <c r="N1096" s="54"/>
      <c r="O1096" s="54"/>
      <c r="P1096" s="5"/>
      <c r="Q1096" s="5"/>
      <c r="R1096" s="5"/>
      <c r="S1096" s="53"/>
      <c r="T1096" s="53"/>
      <c r="U1096" s="5"/>
      <c r="V1096" s="5"/>
      <c r="W1096" s="5"/>
      <c r="X1096" s="5"/>
      <c r="Y1096" s="47"/>
    </row>
    <row r="1097" spans="1:25" x14ac:dyDescent="0.75">
      <c r="A1097" s="52"/>
      <c r="B1097" s="6"/>
      <c r="C1097" s="8"/>
      <c r="D1097" s="52"/>
      <c r="E1097" s="6"/>
      <c r="F1097" s="6"/>
      <c r="G1097" s="6"/>
      <c r="H1097" s="53"/>
      <c r="I1097" s="53"/>
      <c r="J1097" s="53"/>
      <c r="K1097" s="53"/>
      <c r="L1097" s="53"/>
      <c r="M1097" s="53"/>
      <c r="N1097" s="54"/>
      <c r="O1097" s="54"/>
      <c r="P1097" s="53"/>
      <c r="Q1097" s="5"/>
      <c r="R1097" s="5"/>
      <c r="S1097" s="53"/>
      <c r="T1097" s="53"/>
      <c r="U1097" s="5"/>
      <c r="V1097" s="5"/>
      <c r="W1097" s="5"/>
      <c r="X1097" s="5"/>
      <c r="Y1097" s="47"/>
    </row>
    <row r="1098" spans="1:25" x14ac:dyDescent="0.75">
      <c r="A1098" s="52"/>
      <c r="B1098" s="6"/>
      <c r="C1098" s="8"/>
      <c r="D1098" s="52"/>
      <c r="E1098" s="6"/>
      <c r="F1098" s="6"/>
      <c r="G1098" s="6"/>
      <c r="H1098" s="53"/>
      <c r="I1098" s="53"/>
      <c r="J1098" s="53"/>
      <c r="K1098" s="53"/>
      <c r="L1098" s="53"/>
      <c r="M1098" s="53"/>
      <c r="N1098" s="54"/>
      <c r="O1098" s="54"/>
      <c r="P1098" s="5"/>
      <c r="Q1098" s="5"/>
      <c r="R1098" s="5"/>
      <c r="S1098" s="53"/>
      <c r="T1098" s="53"/>
      <c r="U1098" s="5"/>
      <c r="V1098" s="5"/>
      <c r="W1098" s="5"/>
      <c r="X1098" s="5"/>
      <c r="Y1098" s="47"/>
    </row>
    <row r="1099" spans="1:25" x14ac:dyDescent="0.75">
      <c r="A1099" s="52"/>
      <c r="B1099" s="6"/>
      <c r="C1099" s="8"/>
      <c r="D1099" s="52"/>
      <c r="E1099" s="6"/>
      <c r="F1099" s="6"/>
      <c r="G1099" s="6"/>
      <c r="H1099" s="53"/>
      <c r="I1099" s="53"/>
      <c r="J1099" s="53"/>
      <c r="K1099" s="53"/>
      <c r="L1099" s="53"/>
      <c r="M1099" s="53"/>
      <c r="N1099" s="54"/>
      <c r="O1099" s="54"/>
      <c r="P1099" s="5"/>
      <c r="Q1099" s="5"/>
      <c r="R1099" s="5"/>
      <c r="S1099" s="53"/>
      <c r="T1099" s="53"/>
      <c r="U1099" s="5"/>
      <c r="V1099" s="5"/>
      <c r="W1099" s="5"/>
      <c r="X1099" s="5"/>
      <c r="Y1099" s="47"/>
    </row>
    <row r="1100" spans="1:25" x14ac:dyDescent="0.75">
      <c r="A1100" s="52"/>
      <c r="B1100" s="6"/>
      <c r="C1100" s="8"/>
      <c r="D1100" s="52"/>
      <c r="E1100" s="6"/>
      <c r="F1100" s="6"/>
      <c r="G1100" s="6"/>
      <c r="H1100" s="53"/>
      <c r="I1100" s="53"/>
      <c r="J1100" s="53"/>
      <c r="K1100" s="53"/>
      <c r="L1100" s="53"/>
      <c r="M1100" s="53"/>
      <c r="N1100" s="54"/>
      <c r="O1100" s="54"/>
      <c r="P1100" s="5"/>
      <c r="Q1100" s="5"/>
      <c r="R1100" s="5"/>
      <c r="S1100" s="53"/>
      <c r="T1100" s="53"/>
      <c r="U1100" s="5"/>
      <c r="V1100" s="5"/>
      <c r="W1100" s="5"/>
      <c r="X1100" s="5"/>
      <c r="Y1100" s="47"/>
    </row>
    <row r="1101" spans="1:25" x14ac:dyDescent="0.75">
      <c r="A1101" s="52"/>
      <c r="B1101" s="6"/>
      <c r="C1101" s="8"/>
      <c r="D1101" s="52"/>
      <c r="E1101" s="6"/>
      <c r="F1101" s="6"/>
      <c r="G1101" s="6"/>
      <c r="H1101" s="53"/>
      <c r="I1101" s="53"/>
      <c r="J1101" s="53"/>
      <c r="K1101" s="53"/>
      <c r="L1101" s="53"/>
      <c r="M1101" s="53"/>
      <c r="N1101" s="54"/>
      <c r="O1101" s="54"/>
      <c r="P1101" s="5"/>
      <c r="Q1101" s="5"/>
      <c r="R1101" s="5"/>
      <c r="S1101" s="53"/>
      <c r="T1101" s="53"/>
      <c r="U1101" s="5"/>
      <c r="V1101" s="5"/>
      <c r="W1101" s="5"/>
      <c r="X1101" s="5"/>
      <c r="Y1101" s="47"/>
    </row>
    <row r="1102" spans="1:25" x14ac:dyDescent="0.75">
      <c r="A1102" s="52"/>
      <c r="B1102" s="6"/>
      <c r="C1102" s="8"/>
      <c r="D1102" s="52"/>
      <c r="E1102" s="6"/>
      <c r="F1102" s="6"/>
      <c r="G1102" s="6"/>
      <c r="H1102" s="53"/>
      <c r="I1102" s="53"/>
      <c r="J1102" s="53"/>
      <c r="K1102" s="53"/>
      <c r="L1102" s="53"/>
      <c r="M1102" s="53"/>
      <c r="N1102" s="54"/>
      <c r="O1102" s="54"/>
      <c r="P1102" s="5"/>
      <c r="Q1102" s="5"/>
      <c r="R1102" s="5"/>
      <c r="S1102" s="53"/>
      <c r="T1102" s="53"/>
      <c r="U1102" s="5"/>
      <c r="V1102" s="5"/>
      <c r="W1102" s="5"/>
      <c r="X1102" s="5"/>
      <c r="Y1102" s="47"/>
    </row>
    <row r="1103" spans="1:25" x14ac:dyDescent="0.75">
      <c r="A1103" s="52"/>
      <c r="B1103" s="6"/>
      <c r="C1103" s="8"/>
      <c r="D1103" s="52"/>
      <c r="E1103" s="6"/>
      <c r="F1103" s="6"/>
      <c r="G1103" s="6"/>
      <c r="H1103" s="53"/>
      <c r="I1103" s="53"/>
      <c r="J1103" s="53"/>
      <c r="K1103" s="53"/>
      <c r="L1103" s="53"/>
      <c r="M1103" s="53"/>
      <c r="N1103" s="54"/>
      <c r="O1103" s="54"/>
      <c r="P1103" s="5"/>
      <c r="Q1103" s="5"/>
      <c r="R1103" s="5"/>
      <c r="S1103" s="53"/>
      <c r="T1103" s="53"/>
      <c r="U1103" s="5"/>
      <c r="V1103" s="5"/>
      <c r="W1103" s="5"/>
      <c r="X1103" s="5"/>
      <c r="Y1103" s="47"/>
    </row>
    <row r="1104" spans="1:25" x14ac:dyDescent="0.75">
      <c r="A1104" s="52"/>
      <c r="B1104" s="6"/>
      <c r="C1104" s="8"/>
      <c r="D1104" s="52"/>
      <c r="E1104" s="6"/>
      <c r="F1104" s="6"/>
      <c r="G1104" s="6"/>
      <c r="H1104" s="53"/>
      <c r="I1104" s="53"/>
      <c r="J1104" s="53"/>
      <c r="K1104" s="53"/>
      <c r="L1104" s="53"/>
      <c r="M1104" s="53"/>
      <c r="N1104" s="54"/>
      <c r="O1104" s="54"/>
      <c r="P1104" s="5"/>
      <c r="Q1104" s="5"/>
      <c r="R1104" s="5"/>
      <c r="S1104" s="53"/>
      <c r="T1104" s="53"/>
      <c r="U1104" s="5"/>
      <c r="V1104" s="5"/>
      <c r="W1104" s="5"/>
      <c r="X1104" s="5"/>
      <c r="Y1104" s="47"/>
    </row>
    <row r="1105" spans="1:25" x14ac:dyDescent="0.75">
      <c r="A1105" s="52"/>
      <c r="B1105" s="6"/>
      <c r="C1105" s="8"/>
      <c r="D1105" s="52"/>
      <c r="E1105" s="6"/>
      <c r="F1105" s="6"/>
      <c r="G1105" s="6"/>
      <c r="H1105" s="53"/>
      <c r="I1105" s="53"/>
      <c r="J1105" s="53"/>
      <c r="K1105" s="53"/>
      <c r="L1105" s="53"/>
      <c r="M1105" s="53"/>
      <c r="N1105" s="54"/>
      <c r="O1105" s="54"/>
      <c r="P1105" s="5"/>
      <c r="Q1105" s="5"/>
      <c r="R1105" s="5"/>
      <c r="S1105" s="53"/>
      <c r="T1105" s="53"/>
      <c r="U1105" s="5"/>
      <c r="V1105" s="5"/>
      <c r="W1105" s="5"/>
      <c r="X1105" s="5"/>
      <c r="Y1105" s="47"/>
    </row>
    <row r="1106" spans="1:25" x14ac:dyDescent="0.75">
      <c r="A1106" s="52"/>
      <c r="B1106" s="6"/>
      <c r="C1106" s="8"/>
      <c r="D1106" s="52"/>
      <c r="E1106" s="6"/>
      <c r="F1106" s="6"/>
      <c r="G1106" s="6"/>
      <c r="H1106" s="53"/>
      <c r="I1106" s="53"/>
      <c r="J1106" s="53"/>
      <c r="K1106" s="53"/>
      <c r="L1106" s="53"/>
      <c r="M1106" s="53"/>
      <c r="N1106" s="54"/>
      <c r="O1106" s="54"/>
      <c r="P1106" s="5"/>
      <c r="Q1106" s="5"/>
      <c r="R1106" s="5"/>
      <c r="S1106" s="53"/>
      <c r="T1106" s="53"/>
      <c r="U1106" s="5"/>
      <c r="V1106" s="5"/>
      <c r="W1106" s="5"/>
      <c r="X1106" s="5"/>
      <c r="Y1106" s="47"/>
    </row>
    <row r="1107" spans="1:25" x14ac:dyDescent="0.75">
      <c r="A1107" s="52"/>
      <c r="B1107" s="6"/>
      <c r="C1107" s="8"/>
      <c r="D1107" s="52"/>
      <c r="E1107" s="6"/>
      <c r="F1107" s="6"/>
      <c r="G1107" s="6"/>
      <c r="H1107" s="53"/>
      <c r="I1107" s="53"/>
      <c r="J1107" s="53"/>
      <c r="K1107" s="53"/>
      <c r="L1107" s="53"/>
      <c r="M1107" s="53"/>
      <c r="N1107" s="54"/>
      <c r="O1107" s="54"/>
      <c r="P1107" s="5"/>
      <c r="Q1107" s="5"/>
      <c r="R1107" s="5"/>
      <c r="S1107" s="53"/>
      <c r="T1107" s="53"/>
      <c r="U1107" s="5"/>
      <c r="V1107" s="5"/>
      <c r="W1107" s="5"/>
      <c r="X1107" s="5"/>
      <c r="Y1107" s="47"/>
    </row>
    <row r="1108" spans="1:25" x14ac:dyDescent="0.75">
      <c r="A1108" s="52"/>
      <c r="B1108" s="6"/>
      <c r="C1108" s="8"/>
      <c r="D1108" s="52"/>
      <c r="E1108" s="6"/>
      <c r="F1108" s="6"/>
      <c r="G1108" s="6"/>
      <c r="H1108" s="53"/>
      <c r="I1108" s="53"/>
      <c r="J1108" s="53"/>
      <c r="K1108" s="53"/>
      <c r="L1108" s="53"/>
      <c r="M1108" s="53"/>
      <c r="N1108" s="54"/>
      <c r="O1108" s="54"/>
      <c r="P1108" s="5"/>
      <c r="Q1108" s="5"/>
      <c r="R1108" s="5"/>
      <c r="S1108" s="53"/>
      <c r="T1108" s="53"/>
      <c r="U1108" s="5"/>
      <c r="V1108" s="5"/>
      <c r="W1108" s="5"/>
      <c r="X1108" s="5"/>
      <c r="Y1108" s="47"/>
    </row>
    <row r="1109" spans="1:25" x14ac:dyDescent="0.75">
      <c r="A1109" s="52"/>
      <c r="B1109" s="6"/>
      <c r="C1109" s="8"/>
      <c r="D1109" s="52"/>
      <c r="E1109" s="6"/>
      <c r="F1109" s="6"/>
      <c r="G1109" s="6"/>
      <c r="H1109" s="53"/>
      <c r="I1109" s="53"/>
      <c r="J1109" s="53"/>
      <c r="K1109" s="53"/>
      <c r="L1109" s="53"/>
      <c r="M1109" s="53"/>
      <c r="N1109" s="54"/>
      <c r="O1109" s="54"/>
      <c r="P1109" s="5"/>
      <c r="Q1109" s="5"/>
      <c r="R1109" s="5"/>
      <c r="S1109" s="53"/>
      <c r="T1109" s="53"/>
      <c r="U1109" s="5"/>
      <c r="V1109" s="5"/>
      <c r="W1109" s="5"/>
      <c r="X1109" s="5"/>
      <c r="Y1109" s="47"/>
    </row>
    <row r="1110" spans="1:25" x14ac:dyDescent="0.75">
      <c r="A1110" s="52"/>
      <c r="B1110" s="6"/>
      <c r="C1110" s="8"/>
      <c r="D1110" s="52"/>
      <c r="E1110" s="6"/>
      <c r="F1110" s="6"/>
      <c r="G1110" s="6"/>
      <c r="H1110" s="53"/>
      <c r="I1110" s="53"/>
      <c r="J1110" s="53"/>
      <c r="K1110" s="53"/>
      <c r="L1110" s="53"/>
      <c r="M1110" s="53"/>
      <c r="N1110" s="54"/>
      <c r="O1110" s="54"/>
      <c r="P1110" s="5"/>
      <c r="Q1110" s="5"/>
      <c r="R1110" s="5"/>
      <c r="S1110" s="53"/>
      <c r="T1110" s="53"/>
      <c r="U1110" s="5"/>
      <c r="V1110" s="5"/>
      <c r="W1110" s="5"/>
      <c r="X1110" s="5"/>
      <c r="Y1110" s="47"/>
    </row>
    <row r="1111" spans="1:25" x14ac:dyDescent="0.75">
      <c r="A1111" s="52"/>
      <c r="B1111" s="6"/>
      <c r="C1111" s="8"/>
      <c r="D1111" s="52"/>
      <c r="E1111" s="6"/>
      <c r="F1111" s="6"/>
      <c r="G1111" s="6"/>
      <c r="H1111" s="53"/>
      <c r="I1111" s="53"/>
      <c r="J1111" s="53"/>
      <c r="K1111" s="53"/>
      <c r="L1111" s="53"/>
      <c r="M1111" s="53"/>
      <c r="N1111" s="54"/>
      <c r="O1111" s="54"/>
      <c r="P1111" s="5"/>
      <c r="Q1111" s="5"/>
      <c r="R1111" s="5"/>
      <c r="S1111" s="53"/>
      <c r="T1111" s="53"/>
      <c r="U1111" s="5"/>
      <c r="V1111" s="5"/>
      <c r="W1111" s="5"/>
      <c r="X1111" s="5"/>
      <c r="Y1111" s="47"/>
    </row>
    <row r="1112" spans="1:25" x14ac:dyDescent="0.75">
      <c r="A1112" s="52"/>
      <c r="B1112" s="6"/>
      <c r="C1112" s="8"/>
      <c r="D1112" s="52"/>
      <c r="E1112" s="6"/>
      <c r="F1112" s="6"/>
      <c r="G1112" s="6"/>
      <c r="H1112" s="53"/>
      <c r="I1112" s="53"/>
      <c r="J1112" s="53"/>
      <c r="K1112" s="53"/>
      <c r="L1112" s="53"/>
      <c r="M1112" s="53"/>
      <c r="N1112" s="54"/>
      <c r="O1112" s="54"/>
      <c r="P1112" s="5"/>
      <c r="Q1112" s="5"/>
      <c r="R1112" s="5"/>
      <c r="S1112" s="53"/>
      <c r="T1112" s="53"/>
      <c r="U1112" s="5"/>
      <c r="V1112" s="5"/>
      <c r="W1112" s="5"/>
      <c r="X1112" s="5"/>
      <c r="Y1112" s="47"/>
    </row>
    <row r="1113" spans="1:25" x14ac:dyDescent="0.75">
      <c r="A1113" s="52"/>
      <c r="B1113" s="6"/>
      <c r="C1113" s="8"/>
      <c r="D1113" s="52"/>
      <c r="E1113" s="6"/>
      <c r="F1113" s="6"/>
      <c r="G1113" s="6"/>
      <c r="H1113" s="53"/>
      <c r="I1113" s="53"/>
      <c r="J1113" s="53"/>
      <c r="K1113" s="53"/>
      <c r="L1113" s="53"/>
      <c r="M1113" s="53"/>
      <c r="N1113" s="54"/>
      <c r="O1113" s="54"/>
      <c r="P1113" s="5"/>
      <c r="Q1113" s="5"/>
      <c r="R1113" s="5"/>
      <c r="S1113" s="53"/>
      <c r="T1113" s="53"/>
      <c r="U1113" s="5"/>
      <c r="V1113" s="5"/>
      <c r="W1113" s="5"/>
      <c r="X1113" s="5"/>
      <c r="Y1113" s="47"/>
    </row>
    <row r="1114" spans="1:25" x14ac:dyDescent="0.75">
      <c r="A1114" s="52"/>
      <c r="B1114" s="6"/>
      <c r="C1114" s="8"/>
      <c r="D1114" s="52"/>
      <c r="E1114" s="6"/>
      <c r="F1114" s="6"/>
      <c r="G1114" s="6"/>
      <c r="H1114" s="53"/>
      <c r="I1114" s="53"/>
      <c r="J1114" s="53"/>
      <c r="K1114" s="53"/>
      <c r="L1114" s="53"/>
      <c r="M1114" s="53"/>
      <c r="N1114" s="54"/>
      <c r="O1114" s="54"/>
      <c r="P1114" s="5"/>
      <c r="Q1114" s="5"/>
      <c r="R1114" s="5"/>
      <c r="S1114" s="53"/>
      <c r="T1114" s="53"/>
      <c r="U1114" s="5"/>
      <c r="V1114" s="5"/>
      <c r="W1114" s="5"/>
      <c r="X1114" s="5"/>
      <c r="Y1114" s="47"/>
    </row>
    <row r="1115" spans="1:25" x14ac:dyDescent="0.75">
      <c r="A1115" s="52"/>
      <c r="B1115" s="6"/>
      <c r="C1115" s="8"/>
      <c r="D1115" s="52"/>
      <c r="E1115" s="6"/>
      <c r="F1115" s="6"/>
      <c r="G1115" s="6"/>
      <c r="H1115" s="53"/>
      <c r="I1115" s="53"/>
      <c r="J1115" s="53"/>
      <c r="K1115" s="53"/>
      <c r="L1115" s="53"/>
      <c r="M1115" s="53"/>
      <c r="N1115" s="54"/>
      <c r="O1115" s="54"/>
      <c r="P1115" s="5"/>
      <c r="Q1115" s="5"/>
      <c r="R1115" s="5"/>
      <c r="S1115" s="53"/>
      <c r="T1115" s="53"/>
      <c r="U1115" s="5"/>
      <c r="V1115" s="5"/>
      <c r="W1115" s="5"/>
      <c r="X1115" s="5"/>
      <c r="Y1115" s="47"/>
    </row>
    <row r="1116" spans="1:25" x14ac:dyDescent="0.75">
      <c r="A1116" s="52"/>
      <c r="B1116" s="6"/>
      <c r="C1116" s="8"/>
      <c r="D1116" s="52"/>
      <c r="E1116" s="6"/>
      <c r="F1116" s="6"/>
      <c r="G1116" s="6"/>
      <c r="H1116" s="53"/>
      <c r="I1116" s="53"/>
      <c r="J1116" s="53"/>
      <c r="K1116" s="53"/>
      <c r="L1116" s="53"/>
      <c r="M1116" s="53"/>
      <c r="N1116" s="54"/>
      <c r="O1116" s="54"/>
      <c r="P1116" s="5"/>
      <c r="Q1116" s="5"/>
      <c r="R1116" s="5"/>
      <c r="S1116" s="53"/>
      <c r="T1116" s="53"/>
      <c r="U1116" s="5"/>
      <c r="V1116" s="5"/>
      <c r="W1116" s="5"/>
      <c r="X1116" s="5"/>
      <c r="Y1116" s="47"/>
    </row>
    <row r="1117" spans="1:25" x14ac:dyDescent="0.75">
      <c r="A1117" s="52"/>
      <c r="B1117" s="6"/>
      <c r="C1117" s="8"/>
      <c r="D1117" s="52"/>
      <c r="E1117" s="6"/>
      <c r="F1117" s="6"/>
      <c r="G1117" s="6"/>
      <c r="H1117" s="53"/>
      <c r="I1117" s="53"/>
      <c r="J1117" s="53"/>
      <c r="K1117" s="53"/>
      <c r="L1117" s="53"/>
      <c r="M1117" s="53"/>
      <c r="N1117" s="54"/>
      <c r="O1117" s="54"/>
      <c r="P1117" s="5"/>
      <c r="Q1117" s="5"/>
      <c r="R1117" s="5"/>
      <c r="S1117" s="53"/>
      <c r="T1117" s="53"/>
      <c r="U1117" s="5"/>
      <c r="V1117" s="5"/>
      <c r="W1117" s="5"/>
      <c r="X1117" s="5"/>
      <c r="Y1117" s="47"/>
    </row>
    <row r="1118" spans="1:25" x14ac:dyDescent="0.75">
      <c r="A1118" s="52"/>
      <c r="B1118" s="6"/>
      <c r="C1118" s="8"/>
      <c r="D1118" s="52"/>
      <c r="E1118" s="6"/>
      <c r="F1118" s="6"/>
      <c r="G1118" s="6"/>
      <c r="H1118" s="53"/>
      <c r="I1118" s="53"/>
      <c r="J1118" s="53"/>
      <c r="K1118" s="53"/>
      <c r="L1118" s="53"/>
      <c r="M1118" s="53"/>
      <c r="N1118" s="54"/>
      <c r="O1118" s="54"/>
      <c r="P1118" s="5"/>
      <c r="Q1118" s="5"/>
      <c r="R1118" s="5"/>
      <c r="S1118" s="53"/>
      <c r="T1118" s="53"/>
      <c r="U1118" s="5"/>
      <c r="V1118" s="5"/>
      <c r="W1118" s="5"/>
      <c r="X1118" s="5"/>
      <c r="Y1118" s="47"/>
    </row>
    <row r="1119" spans="1:25" x14ac:dyDescent="0.75">
      <c r="A1119" s="52"/>
      <c r="B1119" s="6"/>
      <c r="C1119" s="8"/>
      <c r="D1119" s="52"/>
      <c r="E1119" s="6"/>
      <c r="F1119" s="6"/>
      <c r="G1119" s="6"/>
      <c r="H1119" s="53"/>
      <c r="I1119" s="53"/>
      <c r="J1119" s="53"/>
      <c r="K1119" s="53"/>
      <c r="L1119" s="53"/>
      <c r="M1119" s="53"/>
      <c r="N1119" s="54"/>
      <c r="O1119" s="54"/>
      <c r="P1119" s="5"/>
      <c r="Q1119" s="5"/>
      <c r="R1119" s="5"/>
      <c r="S1119" s="53"/>
      <c r="T1119" s="53"/>
      <c r="U1119" s="5"/>
      <c r="V1119" s="5"/>
      <c r="W1119" s="5"/>
      <c r="X1119" s="5"/>
      <c r="Y1119" s="47"/>
    </row>
    <row r="1120" spans="1:25" x14ac:dyDescent="0.75">
      <c r="A1120" s="52"/>
      <c r="B1120" s="6"/>
      <c r="C1120" s="8"/>
      <c r="D1120" s="52"/>
      <c r="E1120" s="6"/>
      <c r="F1120" s="6"/>
      <c r="G1120" s="6"/>
      <c r="H1120" s="53"/>
      <c r="I1120" s="53"/>
      <c r="J1120" s="53"/>
      <c r="K1120" s="53"/>
      <c r="L1120" s="53"/>
      <c r="M1120" s="53"/>
      <c r="N1120" s="54"/>
      <c r="O1120" s="54"/>
      <c r="P1120" s="5"/>
      <c r="Q1120" s="5"/>
      <c r="R1120" s="5"/>
      <c r="S1120" s="53"/>
      <c r="T1120" s="53"/>
      <c r="U1120" s="5"/>
      <c r="V1120" s="5"/>
      <c r="W1120" s="5"/>
      <c r="X1120" s="5"/>
      <c r="Y1120" s="47"/>
    </row>
    <row r="1121" spans="1:25" x14ac:dyDescent="0.75">
      <c r="A1121" s="52"/>
      <c r="B1121" s="6"/>
      <c r="C1121" s="8"/>
      <c r="D1121" s="52"/>
      <c r="E1121" s="6"/>
      <c r="F1121" s="6"/>
      <c r="G1121" s="6"/>
      <c r="H1121" s="53"/>
      <c r="I1121" s="53"/>
      <c r="J1121" s="53"/>
      <c r="K1121" s="53"/>
      <c r="L1121" s="53"/>
      <c r="M1121" s="53"/>
      <c r="N1121" s="54"/>
      <c r="O1121" s="54"/>
      <c r="P1121" s="5"/>
      <c r="Q1121" s="5"/>
      <c r="R1121" s="5"/>
      <c r="S1121" s="53"/>
      <c r="T1121" s="53"/>
      <c r="U1121" s="5"/>
      <c r="V1121" s="5"/>
      <c r="W1121" s="5"/>
      <c r="X1121" s="5"/>
      <c r="Y1121" s="47"/>
    </row>
    <row r="1122" spans="1:25" x14ac:dyDescent="0.75">
      <c r="A1122" s="52"/>
      <c r="B1122" s="6"/>
      <c r="C1122" s="8"/>
      <c r="D1122" s="52"/>
      <c r="E1122" s="6"/>
      <c r="F1122" s="6"/>
      <c r="G1122" s="6"/>
      <c r="H1122" s="53"/>
      <c r="I1122" s="53"/>
      <c r="J1122" s="53"/>
      <c r="K1122" s="53"/>
      <c r="L1122" s="53"/>
      <c r="M1122" s="53"/>
      <c r="N1122" s="54"/>
      <c r="O1122" s="54"/>
      <c r="P1122" s="5"/>
      <c r="Q1122" s="5"/>
      <c r="R1122" s="5"/>
      <c r="S1122" s="53"/>
      <c r="T1122" s="53"/>
      <c r="U1122" s="5"/>
      <c r="V1122" s="5"/>
      <c r="W1122" s="5"/>
      <c r="X1122" s="5"/>
      <c r="Y1122" s="47"/>
    </row>
    <row r="1123" spans="1:25" x14ac:dyDescent="0.75">
      <c r="A1123" s="52"/>
      <c r="B1123" s="6"/>
      <c r="C1123" s="8"/>
      <c r="D1123" s="52"/>
      <c r="E1123" s="6"/>
      <c r="F1123" s="6"/>
      <c r="G1123" s="6"/>
      <c r="H1123" s="53"/>
      <c r="I1123" s="53"/>
      <c r="J1123" s="53"/>
      <c r="K1123" s="53"/>
      <c r="L1123" s="53"/>
      <c r="M1123" s="53"/>
      <c r="N1123" s="54"/>
      <c r="O1123" s="54"/>
      <c r="P1123" s="53"/>
      <c r="Q1123" s="5"/>
      <c r="R1123" s="5"/>
      <c r="S1123" s="53"/>
      <c r="T1123" s="53"/>
      <c r="U1123" s="5"/>
      <c r="V1123" s="5"/>
      <c r="W1123" s="5"/>
      <c r="X1123" s="5"/>
      <c r="Y1123" s="47"/>
    </row>
    <row r="1124" spans="1:25" x14ac:dyDescent="0.75">
      <c r="A1124" s="52"/>
      <c r="B1124" s="6"/>
      <c r="C1124" s="8"/>
      <c r="D1124" s="52"/>
      <c r="E1124" s="6"/>
      <c r="F1124" s="6"/>
      <c r="G1124" s="6"/>
      <c r="H1124" s="53"/>
      <c r="I1124" s="53"/>
      <c r="J1124" s="53"/>
      <c r="K1124" s="53"/>
      <c r="L1124" s="53"/>
      <c r="M1124" s="53"/>
      <c r="N1124" s="54"/>
      <c r="O1124" s="54"/>
      <c r="P1124" s="5"/>
      <c r="Q1124" s="5"/>
      <c r="R1124" s="5"/>
      <c r="S1124" s="53"/>
      <c r="T1124" s="53"/>
      <c r="U1124" s="5"/>
      <c r="V1124" s="5"/>
      <c r="W1124" s="5"/>
      <c r="X1124" s="5"/>
      <c r="Y1124" s="47"/>
    </row>
    <row r="1125" spans="1:25" x14ac:dyDescent="0.75">
      <c r="A1125" s="52"/>
      <c r="B1125" s="6"/>
      <c r="C1125" s="8"/>
      <c r="D1125" s="52"/>
      <c r="E1125" s="6"/>
      <c r="F1125" s="6"/>
      <c r="G1125" s="6"/>
      <c r="H1125" s="53"/>
      <c r="I1125" s="53"/>
      <c r="J1125" s="53"/>
      <c r="K1125" s="53"/>
      <c r="L1125" s="53"/>
      <c r="M1125" s="53"/>
      <c r="N1125" s="54"/>
      <c r="O1125" s="54"/>
      <c r="P1125" s="5"/>
      <c r="Q1125" s="5"/>
      <c r="R1125" s="5"/>
      <c r="S1125" s="53"/>
      <c r="T1125" s="53"/>
      <c r="U1125" s="5"/>
      <c r="V1125" s="5"/>
      <c r="W1125" s="5"/>
      <c r="X1125" s="5"/>
      <c r="Y1125" s="47"/>
    </row>
    <row r="1126" spans="1:25" x14ac:dyDescent="0.75">
      <c r="A1126" s="52"/>
      <c r="B1126" s="6"/>
      <c r="C1126" s="8"/>
      <c r="D1126" s="52"/>
      <c r="E1126" s="6"/>
      <c r="F1126" s="6"/>
      <c r="G1126" s="6"/>
      <c r="H1126" s="53"/>
      <c r="I1126" s="53"/>
      <c r="J1126" s="53"/>
      <c r="K1126" s="53"/>
      <c r="L1126" s="53"/>
      <c r="M1126" s="53"/>
      <c r="N1126" s="54"/>
      <c r="O1126" s="54"/>
      <c r="P1126" s="5"/>
      <c r="Q1126" s="5"/>
      <c r="R1126" s="5"/>
      <c r="S1126" s="53"/>
      <c r="T1126" s="53"/>
      <c r="U1126" s="5"/>
      <c r="V1126" s="5"/>
      <c r="W1126" s="5"/>
      <c r="X1126" s="5"/>
      <c r="Y1126" s="47"/>
    </row>
    <row r="1127" spans="1:25" x14ac:dyDescent="0.75">
      <c r="A1127" s="52"/>
      <c r="B1127" s="6"/>
      <c r="C1127" s="8"/>
      <c r="D1127" s="52"/>
      <c r="E1127" s="6"/>
      <c r="F1127" s="6"/>
      <c r="G1127" s="6"/>
      <c r="H1127" s="53"/>
      <c r="I1127" s="53"/>
      <c r="J1127" s="53"/>
      <c r="K1127" s="53"/>
      <c r="L1127" s="53"/>
      <c r="M1127" s="53"/>
      <c r="N1127" s="54"/>
      <c r="O1127" s="54"/>
      <c r="P1127" s="5"/>
      <c r="Q1127" s="5"/>
      <c r="R1127" s="5"/>
      <c r="S1127" s="53"/>
      <c r="T1127" s="53"/>
      <c r="U1127" s="5"/>
      <c r="V1127" s="5"/>
      <c r="W1127" s="5"/>
      <c r="X1127" s="5"/>
      <c r="Y1127" s="47"/>
    </row>
    <row r="1128" spans="1:25" x14ac:dyDescent="0.75">
      <c r="A1128" s="52"/>
      <c r="B1128" s="6"/>
      <c r="C1128" s="8"/>
      <c r="D1128" s="52"/>
      <c r="E1128" s="6"/>
      <c r="F1128" s="6"/>
      <c r="G1128" s="6"/>
      <c r="H1128" s="53"/>
      <c r="I1128" s="53"/>
      <c r="J1128" s="53"/>
      <c r="K1128" s="53"/>
      <c r="L1128" s="53"/>
      <c r="M1128" s="53"/>
      <c r="N1128" s="54"/>
      <c r="O1128" s="54"/>
      <c r="P1128" s="5"/>
      <c r="Q1128" s="5"/>
      <c r="R1128" s="5"/>
      <c r="S1128" s="53"/>
      <c r="T1128" s="53"/>
      <c r="U1128" s="5"/>
      <c r="V1128" s="5"/>
      <c r="W1128" s="5"/>
      <c r="X1128" s="5"/>
      <c r="Y1128" s="47"/>
    </row>
    <row r="1129" spans="1:25" x14ac:dyDescent="0.75">
      <c r="A1129" s="52"/>
      <c r="B1129" s="6"/>
      <c r="C1129" s="8"/>
      <c r="D1129" s="52"/>
      <c r="E1129" s="6"/>
      <c r="F1129" s="6"/>
      <c r="G1129" s="6"/>
      <c r="H1129" s="53"/>
      <c r="I1129" s="53"/>
      <c r="J1129" s="53"/>
      <c r="K1129" s="53"/>
      <c r="L1129" s="53"/>
      <c r="M1129" s="53"/>
      <c r="N1129" s="54"/>
      <c r="O1129" s="54"/>
      <c r="P1129" s="5"/>
      <c r="Q1129" s="5"/>
      <c r="R1129" s="5"/>
      <c r="S1129" s="53"/>
      <c r="T1129" s="53"/>
      <c r="U1129" s="5"/>
      <c r="V1129" s="5"/>
      <c r="W1129" s="5"/>
      <c r="X1129" s="5"/>
      <c r="Y1129" s="47"/>
    </row>
    <row r="1130" spans="1:25" x14ac:dyDescent="0.75">
      <c r="A1130" s="52"/>
      <c r="B1130" s="6"/>
      <c r="C1130" s="8"/>
      <c r="D1130" s="52"/>
      <c r="E1130" s="6"/>
      <c r="F1130" s="6"/>
      <c r="G1130" s="6"/>
      <c r="H1130" s="53"/>
      <c r="I1130" s="53"/>
      <c r="J1130" s="53"/>
      <c r="K1130" s="53"/>
      <c r="L1130" s="53"/>
      <c r="M1130" s="53"/>
      <c r="N1130" s="54"/>
      <c r="O1130" s="54"/>
      <c r="P1130" s="5"/>
      <c r="Q1130" s="5"/>
      <c r="R1130" s="5"/>
      <c r="S1130" s="53"/>
      <c r="T1130" s="53"/>
      <c r="U1130" s="5"/>
      <c r="V1130" s="5"/>
      <c r="W1130" s="5"/>
      <c r="X1130" s="5"/>
      <c r="Y1130" s="47"/>
    </row>
    <row r="1131" spans="1:25" x14ac:dyDescent="0.75">
      <c r="A1131" s="52"/>
      <c r="B1131" s="6"/>
      <c r="C1131" s="8"/>
      <c r="D1131" s="52"/>
      <c r="E1131" s="6"/>
      <c r="F1131" s="6"/>
      <c r="G1131" s="6"/>
      <c r="H1131" s="53"/>
      <c r="I1131" s="53"/>
      <c r="J1131" s="53"/>
      <c r="K1131" s="53"/>
      <c r="L1131" s="53"/>
      <c r="M1131" s="53"/>
      <c r="N1131" s="54"/>
      <c r="O1131" s="54"/>
      <c r="P1131" s="5"/>
      <c r="Q1131" s="5"/>
      <c r="R1131" s="5"/>
      <c r="S1131" s="53"/>
      <c r="T1131" s="53"/>
      <c r="U1131" s="5"/>
      <c r="V1131" s="5"/>
      <c r="W1131" s="5"/>
      <c r="X1131" s="5"/>
      <c r="Y1131" s="47"/>
    </row>
    <row r="1132" spans="1:25" x14ac:dyDescent="0.75">
      <c r="A1132" s="52"/>
      <c r="B1132" s="6"/>
      <c r="C1132" s="8"/>
      <c r="D1132" s="52"/>
      <c r="E1132" s="6"/>
      <c r="F1132" s="6"/>
      <c r="G1132" s="6"/>
      <c r="H1132" s="53"/>
      <c r="I1132" s="53"/>
      <c r="J1132" s="53"/>
      <c r="K1132" s="53"/>
      <c r="L1132" s="53"/>
      <c r="M1132" s="53"/>
      <c r="N1132" s="54"/>
      <c r="O1132" s="54"/>
      <c r="P1132" s="5"/>
      <c r="Q1132" s="5"/>
      <c r="R1132" s="5"/>
      <c r="S1132" s="53"/>
      <c r="T1132" s="53"/>
      <c r="U1132" s="5"/>
      <c r="V1132" s="5"/>
      <c r="W1132" s="5"/>
      <c r="X1132" s="5"/>
      <c r="Y1132" s="47"/>
    </row>
    <row r="1133" spans="1:25" x14ac:dyDescent="0.75">
      <c r="A1133" s="52"/>
      <c r="B1133" s="6"/>
      <c r="C1133" s="8"/>
      <c r="D1133" s="52"/>
      <c r="E1133" s="6"/>
      <c r="F1133" s="6"/>
      <c r="G1133" s="6"/>
      <c r="H1133" s="53"/>
      <c r="I1133" s="53"/>
      <c r="J1133" s="53"/>
      <c r="K1133" s="53"/>
      <c r="L1133" s="53"/>
      <c r="M1133" s="53"/>
      <c r="N1133" s="54"/>
      <c r="O1133" s="54"/>
      <c r="P1133" s="5"/>
      <c r="Q1133" s="5"/>
      <c r="R1133" s="5"/>
      <c r="S1133" s="53"/>
      <c r="T1133" s="53"/>
      <c r="U1133" s="5"/>
      <c r="V1133" s="5"/>
      <c r="W1133" s="5"/>
      <c r="X1133" s="5"/>
      <c r="Y1133" s="47"/>
    </row>
    <row r="1134" spans="1:25" x14ac:dyDescent="0.75">
      <c r="A1134" s="52"/>
      <c r="B1134" s="6"/>
      <c r="C1134" s="8"/>
      <c r="D1134" s="52"/>
      <c r="E1134" s="6"/>
      <c r="F1134" s="6"/>
      <c r="G1134" s="6"/>
      <c r="H1134" s="53"/>
      <c r="I1134" s="53"/>
      <c r="J1134" s="53"/>
      <c r="K1134" s="53"/>
      <c r="L1134" s="53"/>
      <c r="M1134" s="53"/>
      <c r="N1134" s="54"/>
      <c r="O1134" s="54"/>
      <c r="P1134" s="5"/>
      <c r="Q1134" s="5"/>
      <c r="R1134" s="5"/>
      <c r="S1134" s="53"/>
      <c r="T1134" s="53"/>
      <c r="U1134" s="5"/>
      <c r="V1134" s="5"/>
      <c r="W1134" s="5"/>
      <c r="X1134" s="5"/>
      <c r="Y1134" s="47"/>
    </row>
    <row r="1135" spans="1:25" x14ac:dyDescent="0.75">
      <c r="A1135" s="52"/>
      <c r="B1135" s="6"/>
      <c r="C1135" s="8"/>
      <c r="D1135" s="52"/>
      <c r="E1135" s="6"/>
      <c r="F1135" s="6"/>
      <c r="G1135" s="6"/>
      <c r="H1135" s="53"/>
      <c r="I1135" s="53"/>
      <c r="J1135" s="53"/>
      <c r="K1135" s="53"/>
      <c r="L1135" s="53"/>
      <c r="M1135" s="53"/>
      <c r="N1135" s="54"/>
      <c r="O1135" s="54"/>
      <c r="P1135" s="5"/>
      <c r="Q1135" s="5"/>
      <c r="R1135" s="5"/>
      <c r="S1135" s="53"/>
      <c r="T1135" s="53"/>
      <c r="U1135" s="5"/>
      <c r="V1135" s="5"/>
      <c r="W1135" s="5"/>
      <c r="X1135" s="5"/>
      <c r="Y1135" s="47"/>
    </row>
    <row r="1136" spans="1:25" x14ac:dyDescent="0.75">
      <c r="A1136" s="52"/>
      <c r="B1136" s="6"/>
      <c r="C1136" s="8"/>
      <c r="D1136" s="52"/>
      <c r="E1136" s="6"/>
      <c r="F1136" s="6"/>
      <c r="G1136" s="6"/>
      <c r="H1136" s="53"/>
      <c r="I1136" s="53"/>
      <c r="J1136" s="53"/>
      <c r="K1136" s="53"/>
      <c r="L1136" s="53"/>
      <c r="M1136" s="53"/>
      <c r="N1136" s="54"/>
      <c r="O1136" s="54"/>
      <c r="P1136" s="5"/>
      <c r="Q1136" s="5"/>
      <c r="R1136" s="5"/>
      <c r="S1136" s="53"/>
      <c r="T1136" s="53"/>
      <c r="U1136" s="5"/>
      <c r="V1136" s="5"/>
      <c r="W1136" s="5"/>
      <c r="X1136" s="5"/>
      <c r="Y1136" s="47"/>
    </row>
    <row r="1137" spans="1:25" x14ac:dyDescent="0.75">
      <c r="A1137" s="52"/>
      <c r="B1137" s="6"/>
      <c r="C1137" s="8"/>
      <c r="D1137" s="52"/>
      <c r="E1137" s="6"/>
      <c r="F1137" s="6"/>
      <c r="G1137" s="6"/>
      <c r="H1137" s="53"/>
      <c r="I1137" s="53"/>
      <c r="J1137" s="53"/>
      <c r="K1137" s="53"/>
      <c r="L1137" s="53"/>
      <c r="M1137" s="53"/>
      <c r="N1137" s="54"/>
      <c r="O1137" s="54"/>
      <c r="P1137" s="5"/>
      <c r="Q1137" s="5"/>
      <c r="R1137" s="5"/>
      <c r="S1137" s="53"/>
      <c r="T1137" s="53"/>
      <c r="U1137" s="5"/>
      <c r="V1137" s="5"/>
      <c r="W1137" s="5"/>
      <c r="X1137" s="5"/>
      <c r="Y1137" s="47"/>
    </row>
    <row r="1138" spans="1:25" x14ac:dyDescent="0.75">
      <c r="A1138" s="52"/>
      <c r="B1138" s="6"/>
      <c r="C1138" s="8"/>
      <c r="D1138" s="52"/>
      <c r="E1138" s="6"/>
      <c r="F1138" s="6"/>
      <c r="G1138" s="6"/>
      <c r="H1138" s="53"/>
      <c r="I1138" s="53"/>
      <c r="J1138" s="53"/>
      <c r="K1138" s="53"/>
      <c r="L1138" s="53"/>
      <c r="M1138" s="53"/>
      <c r="N1138" s="54"/>
      <c r="O1138" s="54"/>
      <c r="P1138" s="5"/>
      <c r="Q1138" s="5"/>
      <c r="R1138" s="5"/>
      <c r="S1138" s="53"/>
      <c r="T1138" s="53"/>
      <c r="U1138" s="5"/>
      <c r="V1138" s="5"/>
      <c r="W1138" s="5"/>
      <c r="X1138" s="5"/>
      <c r="Y1138" s="47"/>
    </row>
    <row r="1139" spans="1:25" x14ac:dyDescent="0.75">
      <c r="A1139" s="52"/>
      <c r="B1139" s="6"/>
      <c r="C1139" s="8"/>
      <c r="D1139" s="52"/>
      <c r="E1139" s="6"/>
      <c r="F1139" s="6"/>
      <c r="G1139" s="6"/>
      <c r="H1139" s="53"/>
      <c r="I1139" s="53"/>
      <c r="J1139" s="53"/>
      <c r="K1139" s="53"/>
      <c r="L1139" s="53"/>
      <c r="M1139" s="53"/>
      <c r="N1139" s="54"/>
      <c r="O1139" s="54"/>
      <c r="P1139" s="5"/>
      <c r="Q1139" s="5"/>
      <c r="R1139" s="5"/>
      <c r="S1139" s="53"/>
      <c r="T1139" s="53"/>
      <c r="U1139" s="5"/>
      <c r="V1139" s="5"/>
      <c r="W1139" s="5"/>
      <c r="X1139" s="5"/>
      <c r="Y1139" s="47"/>
    </row>
    <row r="1140" spans="1:25" x14ac:dyDescent="0.75">
      <c r="A1140" s="52"/>
      <c r="B1140" s="6"/>
      <c r="C1140" s="8"/>
      <c r="D1140" s="52"/>
      <c r="E1140" s="6"/>
      <c r="F1140" s="6"/>
      <c r="G1140" s="6"/>
      <c r="H1140" s="53"/>
      <c r="I1140" s="53"/>
      <c r="J1140" s="53"/>
      <c r="K1140" s="53"/>
      <c r="L1140" s="53"/>
      <c r="M1140" s="53"/>
      <c r="N1140" s="54"/>
      <c r="O1140" s="54"/>
      <c r="P1140" s="5"/>
      <c r="Q1140" s="5"/>
      <c r="R1140" s="5"/>
      <c r="S1140" s="53"/>
      <c r="T1140" s="53"/>
      <c r="U1140" s="5"/>
      <c r="V1140" s="5"/>
      <c r="W1140" s="5"/>
      <c r="X1140" s="5"/>
      <c r="Y1140" s="47"/>
    </row>
    <row r="1141" spans="1:25" x14ac:dyDescent="0.75">
      <c r="A1141" s="52"/>
      <c r="B1141" s="6"/>
      <c r="C1141" s="8"/>
      <c r="D1141" s="52"/>
      <c r="E1141" s="6"/>
      <c r="F1141" s="6"/>
      <c r="G1141" s="6"/>
      <c r="H1141" s="53"/>
      <c r="I1141" s="53"/>
      <c r="J1141" s="53"/>
      <c r="K1141" s="53"/>
      <c r="L1141" s="53"/>
      <c r="M1141" s="53"/>
      <c r="N1141" s="54"/>
      <c r="O1141" s="54"/>
      <c r="P1141" s="5"/>
      <c r="Q1141" s="5"/>
      <c r="R1141" s="5"/>
      <c r="S1141" s="53"/>
      <c r="T1141" s="53"/>
      <c r="U1141" s="5"/>
      <c r="V1141" s="5"/>
      <c r="W1141" s="5"/>
      <c r="X1141" s="5"/>
      <c r="Y1141" s="47"/>
    </row>
    <row r="1142" spans="1:25" x14ac:dyDescent="0.75">
      <c r="A1142" s="52"/>
      <c r="B1142" s="6"/>
      <c r="C1142" s="8"/>
      <c r="D1142" s="52"/>
      <c r="E1142" s="6"/>
      <c r="F1142" s="6"/>
      <c r="G1142" s="6"/>
      <c r="H1142" s="53"/>
      <c r="I1142" s="53"/>
      <c r="J1142" s="53"/>
      <c r="K1142" s="53"/>
      <c r="L1142" s="53"/>
      <c r="M1142" s="53"/>
      <c r="N1142" s="54"/>
      <c r="O1142" s="54"/>
      <c r="P1142" s="5"/>
      <c r="Q1142" s="5"/>
      <c r="R1142" s="5"/>
      <c r="S1142" s="53"/>
      <c r="T1142" s="53"/>
      <c r="U1142" s="5"/>
      <c r="V1142" s="5"/>
      <c r="W1142" s="5"/>
      <c r="X1142" s="5"/>
      <c r="Y1142" s="47"/>
    </row>
    <row r="1143" spans="1:25" x14ac:dyDescent="0.75">
      <c r="A1143" s="52"/>
      <c r="B1143" s="6"/>
      <c r="C1143" s="8"/>
      <c r="D1143" s="52"/>
      <c r="E1143" s="6"/>
      <c r="F1143" s="6"/>
      <c r="G1143" s="6"/>
      <c r="H1143" s="53"/>
      <c r="I1143" s="53"/>
      <c r="J1143" s="53"/>
      <c r="K1143" s="53"/>
      <c r="L1143" s="53"/>
      <c r="M1143" s="53"/>
      <c r="N1143" s="54"/>
      <c r="O1143" s="54"/>
      <c r="P1143" s="5"/>
      <c r="Q1143" s="5"/>
      <c r="R1143" s="5"/>
      <c r="S1143" s="53"/>
      <c r="T1143" s="53"/>
      <c r="U1143" s="5"/>
      <c r="V1143" s="5"/>
      <c r="W1143" s="5"/>
      <c r="X1143" s="5"/>
      <c r="Y1143" s="47"/>
    </row>
    <row r="1144" spans="1:25" x14ac:dyDescent="0.75">
      <c r="A1144" s="52"/>
      <c r="B1144" s="6"/>
      <c r="C1144" s="8"/>
      <c r="D1144" s="52"/>
      <c r="E1144" s="6"/>
      <c r="F1144" s="6"/>
      <c r="G1144" s="6"/>
      <c r="H1144" s="53"/>
      <c r="I1144" s="53"/>
      <c r="J1144" s="53"/>
      <c r="K1144" s="53"/>
      <c r="L1144" s="53"/>
      <c r="M1144" s="53"/>
      <c r="N1144" s="54"/>
      <c r="O1144" s="54"/>
      <c r="P1144" s="5"/>
      <c r="Q1144" s="5"/>
      <c r="R1144" s="5"/>
      <c r="S1144" s="53"/>
      <c r="T1144" s="53"/>
      <c r="U1144" s="5"/>
      <c r="V1144" s="5"/>
      <c r="W1144" s="5"/>
      <c r="X1144" s="5"/>
      <c r="Y1144" s="47"/>
    </row>
    <row r="1145" spans="1:25" x14ac:dyDescent="0.75">
      <c r="A1145" s="52"/>
      <c r="B1145" s="6"/>
      <c r="C1145" s="8"/>
      <c r="D1145" s="52"/>
      <c r="E1145" s="6"/>
      <c r="F1145" s="6"/>
      <c r="G1145" s="6"/>
      <c r="H1145" s="53"/>
      <c r="I1145" s="53"/>
      <c r="J1145" s="53"/>
      <c r="K1145" s="53"/>
      <c r="L1145" s="53"/>
      <c r="M1145" s="53"/>
      <c r="N1145" s="54"/>
      <c r="O1145" s="54"/>
      <c r="P1145" s="5"/>
      <c r="Q1145" s="5"/>
      <c r="R1145" s="5"/>
      <c r="S1145" s="53"/>
      <c r="T1145" s="53"/>
      <c r="U1145" s="5"/>
      <c r="V1145" s="5"/>
      <c r="W1145" s="5"/>
      <c r="X1145" s="5"/>
      <c r="Y1145" s="47"/>
    </row>
    <row r="1146" spans="1:25" x14ac:dyDescent="0.75">
      <c r="A1146" s="52"/>
      <c r="B1146" s="6"/>
      <c r="C1146" s="8"/>
      <c r="D1146" s="52"/>
      <c r="E1146" s="6"/>
      <c r="F1146" s="6"/>
      <c r="G1146" s="6"/>
      <c r="H1146" s="53"/>
      <c r="I1146" s="53"/>
      <c r="J1146" s="53"/>
      <c r="K1146" s="53"/>
      <c r="L1146" s="53"/>
      <c r="M1146" s="53"/>
      <c r="N1146" s="54"/>
      <c r="O1146" s="54"/>
      <c r="P1146" s="5"/>
      <c r="Q1146" s="5"/>
      <c r="R1146" s="5"/>
      <c r="S1146" s="53"/>
      <c r="T1146" s="53"/>
      <c r="U1146" s="5"/>
      <c r="V1146" s="5"/>
      <c r="W1146" s="5"/>
      <c r="X1146" s="5"/>
      <c r="Y1146" s="47"/>
    </row>
    <row r="1147" spans="1:25" x14ac:dyDescent="0.75">
      <c r="A1147" s="52"/>
      <c r="B1147" s="6"/>
      <c r="C1147" s="8"/>
      <c r="D1147" s="52"/>
      <c r="E1147" s="6"/>
      <c r="F1147" s="6"/>
      <c r="G1147" s="6"/>
      <c r="H1147" s="53"/>
      <c r="I1147" s="53"/>
      <c r="J1147" s="53"/>
      <c r="K1147" s="53"/>
      <c r="L1147" s="53"/>
      <c r="M1147" s="53"/>
      <c r="N1147" s="54"/>
      <c r="O1147" s="54"/>
      <c r="P1147" s="5"/>
      <c r="Q1147" s="5"/>
      <c r="R1147" s="5"/>
      <c r="S1147" s="53"/>
      <c r="T1147" s="53"/>
      <c r="U1147" s="5"/>
      <c r="V1147" s="5"/>
      <c r="W1147" s="5"/>
      <c r="X1147" s="5"/>
      <c r="Y1147" s="47"/>
    </row>
    <row r="1148" spans="1:25" x14ac:dyDescent="0.75">
      <c r="A1148" s="52"/>
      <c r="B1148" s="6"/>
      <c r="C1148" s="8"/>
      <c r="D1148" s="52"/>
      <c r="E1148" s="6"/>
      <c r="F1148" s="6"/>
      <c r="G1148" s="6"/>
      <c r="H1148" s="53"/>
      <c r="I1148" s="53"/>
      <c r="J1148" s="53"/>
      <c r="K1148" s="53"/>
      <c r="L1148" s="53"/>
      <c r="M1148" s="53"/>
      <c r="N1148" s="54"/>
      <c r="O1148" s="54"/>
      <c r="P1148" s="5"/>
      <c r="Q1148" s="5"/>
      <c r="R1148" s="5"/>
      <c r="S1148" s="53"/>
      <c r="T1148" s="53"/>
      <c r="U1148" s="5"/>
      <c r="V1148" s="5"/>
      <c r="W1148" s="5"/>
      <c r="X1148" s="5"/>
      <c r="Y1148" s="47"/>
    </row>
    <row r="1149" spans="1:25" x14ac:dyDescent="0.75">
      <c r="A1149" s="52"/>
      <c r="B1149" s="6"/>
      <c r="C1149" s="8"/>
      <c r="D1149" s="52"/>
      <c r="E1149" s="6"/>
      <c r="F1149" s="6"/>
      <c r="G1149" s="6"/>
      <c r="H1149" s="53"/>
      <c r="I1149" s="53"/>
      <c r="J1149" s="53"/>
      <c r="K1149" s="53"/>
      <c r="L1149" s="53"/>
      <c r="M1149" s="53"/>
      <c r="N1149" s="54"/>
      <c r="O1149" s="54"/>
      <c r="P1149" s="5"/>
      <c r="Q1149" s="5"/>
      <c r="R1149" s="5"/>
      <c r="S1149" s="53"/>
      <c r="T1149" s="53"/>
      <c r="U1149" s="5"/>
      <c r="V1149" s="5"/>
      <c r="W1149" s="5"/>
      <c r="X1149" s="5"/>
      <c r="Y1149" s="47"/>
    </row>
    <row r="1150" spans="1:25" x14ac:dyDescent="0.75">
      <c r="A1150" s="52"/>
      <c r="B1150" s="6"/>
      <c r="C1150" s="8"/>
      <c r="D1150" s="52"/>
      <c r="E1150" s="6"/>
      <c r="F1150" s="6"/>
      <c r="G1150" s="6"/>
      <c r="H1150" s="53"/>
      <c r="I1150" s="53"/>
      <c r="J1150" s="53"/>
      <c r="K1150" s="53"/>
      <c r="L1150" s="53"/>
      <c r="M1150" s="53"/>
      <c r="N1150" s="54"/>
      <c r="O1150" s="54"/>
      <c r="P1150" s="5"/>
      <c r="Q1150" s="5"/>
      <c r="R1150" s="5"/>
      <c r="S1150" s="53"/>
      <c r="T1150" s="53"/>
      <c r="U1150" s="5"/>
      <c r="V1150" s="5"/>
      <c r="W1150" s="5"/>
      <c r="X1150" s="5"/>
      <c r="Y1150" s="47"/>
    </row>
    <row r="1151" spans="1:25" x14ac:dyDescent="0.75">
      <c r="A1151" s="52"/>
      <c r="B1151" s="6"/>
      <c r="C1151" s="8"/>
      <c r="D1151" s="52"/>
      <c r="E1151" s="6"/>
      <c r="F1151" s="6"/>
      <c r="G1151" s="6"/>
      <c r="H1151" s="53"/>
      <c r="I1151" s="53"/>
      <c r="J1151" s="53"/>
      <c r="K1151" s="53"/>
      <c r="L1151" s="53"/>
      <c r="M1151" s="53"/>
      <c r="N1151" s="54"/>
      <c r="O1151" s="54"/>
      <c r="P1151" s="5"/>
      <c r="Q1151" s="5"/>
      <c r="R1151" s="5"/>
      <c r="S1151" s="53"/>
      <c r="T1151" s="53"/>
      <c r="U1151" s="5"/>
      <c r="V1151" s="5"/>
      <c r="W1151" s="5"/>
      <c r="X1151" s="5"/>
      <c r="Y1151" s="47"/>
    </row>
    <row r="1152" spans="1:25" x14ac:dyDescent="0.75">
      <c r="A1152" s="52"/>
      <c r="B1152" s="6"/>
      <c r="C1152" s="8"/>
      <c r="D1152" s="52"/>
      <c r="E1152" s="6"/>
      <c r="F1152" s="6"/>
      <c r="G1152" s="6"/>
      <c r="H1152" s="53"/>
      <c r="I1152" s="53"/>
      <c r="J1152" s="53"/>
      <c r="K1152" s="53"/>
      <c r="L1152" s="53"/>
      <c r="M1152" s="53"/>
      <c r="N1152" s="54"/>
      <c r="O1152" s="54"/>
      <c r="P1152" s="5"/>
      <c r="Q1152" s="5"/>
      <c r="R1152" s="5"/>
      <c r="S1152" s="53"/>
      <c r="T1152" s="53"/>
      <c r="U1152" s="5"/>
      <c r="V1152" s="5"/>
      <c r="W1152" s="5"/>
      <c r="X1152" s="5"/>
      <c r="Y1152" s="47"/>
    </row>
    <row r="1153" spans="1:25" x14ac:dyDescent="0.75">
      <c r="A1153" s="52"/>
      <c r="B1153" s="6"/>
      <c r="C1153" s="8"/>
      <c r="D1153" s="52"/>
      <c r="E1153" s="6"/>
      <c r="F1153" s="6"/>
      <c r="G1153" s="6"/>
      <c r="H1153" s="53"/>
      <c r="I1153" s="53"/>
      <c r="J1153" s="53"/>
      <c r="K1153" s="53"/>
      <c r="L1153" s="53"/>
      <c r="M1153" s="53"/>
      <c r="N1153" s="54"/>
      <c r="O1153" s="54"/>
      <c r="P1153" s="5"/>
      <c r="Q1153" s="5"/>
      <c r="R1153" s="5"/>
      <c r="S1153" s="53"/>
      <c r="T1153" s="53"/>
      <c r="U1153" s="5"/>
      <c r="V1153" s="5"/>
      <c r="W1153" s="5"/>
      <c r="X1153" s="5"/>
      <c r="Y1153" s="47"/>
    </row>
    <row r="1154" spans="1:25" x14ac:dyDescent="0.75">
      <c r="A1154" s="52"/>
      <c r="B1154" s="6"/>
      <c r="C1154" s="8"/>
      <c r="D1154" s="52"/>
      <c r="E1154" s="6"/>
      <c r="F1154" s="6"/>
      <c r="G1154" s="6"/>
      <c r="H1154" s="53"/>
      <c r="I1154" s="53"/>
      <c r="J1154" s="53"/>
      <c r="K1154" s="53"/>
      <c r="L1154" s="53"/>
      <c r="M1154" s="53"/>
      <c r="N1154" s="54"/>
      <c r="O1154" s="54"/>
      <c r="P1154" s="5"/>
      <c r="Q1154" s="5"/>
      <c r="R1154" s="5"/>
      <c r="S1154" s="53"/>
      <c r="T1154" s="53"/>
      <c r="U1154" s="5"/>
      <c r="V1154" s="5"/>
      <c r="W1154" s="5"/>
      <c r="X1154" s="5"/>
      <c r="Y1154" s="47"/>
    </row>
    <row r="1155" spans="1:25" x14ac:dyDescent="0.75">
      <c r="A1155" s="52"/>
      <c r="B1155" s="6"/>
      <c r="C1155" s="8"/>
      <c r="D1155" s="52"/>
      <c r="E1155" s="6"/>
      <c r="F1155" s="6"/>
      <c r="G1155" s="6"/>
      <c r="H1155" s="53"/>
      <c r="I1155" s="53"/>
      <c r="J1155" s="53"/>
      <c r="K1155" s="53"/>
      <c r="L1155" s="53"/>
      <c r="M1155" s="53"/>
      <c r="N1155" s="54"/>
      <c r="O1155" s="54"/>
      <c r="P1155" s="5"/>
      <c r="Q1155" s="5"/>
      <c r="R1155" s="5"/>
      <c r="S1155" s="53"/>
      <c r="T1155" s="53"/>
      <c r="U1155" s="5"/>
      <c r="V1155" s="5"/>
      <c r="W1155" s="5"/>
      <c r="X1155" s="5"/>
      <c r="Y1155" s="47"/>
    </row>
    <row r="1156" spans="1:25" x14ac:dyDescent="0.75">
      <c r="A1156" s="52"/>
      <c r="B1156" s="6"/>
      <c r="C1156" s="8"/>
      <c r="D1156" s="52"/>
      <c r="E1156" s="6"/>
      <c r="F1156" s="6"/>
      <c r="G1156" s="6"/>
      <c r="H1156" s="53"/>
      <c r="I1156" s="53"/>
      <c r="J1156" s="53"/>
      <c r="K1156" s="53"/>
      <c r="L1156" s="53"/>
      <c r="M1156" s="53"/>
      <c r="N1156" s="54"/>
      <c r="O1156" s="54"/>
      <c r="P1156" s="5"/>
      <c r="Q1156" s="5"/>
      <c r="R1156" s="5"/>
      <c r="S1156" s="53"/>
      <c r="T1156" s="53"/>
      <c r="U1156" s="5"/>
      <c r="V1156" s="5"/>
      <c r="W1156" s="5"/>
      <c r="X1156" s="5"/>
      <c r="Y1156" s="47"/>
    </row>
    <row r="1157" spans="1:25" x14ac:dyDescent="0.75">
      <c r="A1157" s="52"/>
      <c r="B1157" s="6"/>
      <c r="C1157" s="8"/>
      <c r="D1157" s="52"/>
      <c r="E1157" s="6"/>
      <c r="F1157" s="6"/>
      <c r="G1157" s="6"/>
      <c r="H1157" s="53"/>
      <c r="I1157" s="53"/>
      <c r="J1157" s="53"/>
      <c r="K1157" s="53"/>
      <c r="L1157" s="53"/>
      <c r="M1157" s="53"/>
      <c r="N1157" s="54"/>
      <c r="O1157" s="54"/>
      <c r="P1157" s="5"/>
      <c r="Q1157" s="5"/>
      <c r="R1157" s="5"/>
      <c r="S1157" s="53"/>
      <c r="T1157" s="53"/>
      <c r="U1157" s="5"/>
      <c r="V1157" s="5"/>
      <c r="W1157" s="5"/>
      <c r="X1157" s="5"/>
      <c r="Y1157" s="47"/>
    </row>
    <row r="1158" spans="1:25" x14ac:dyDescent="0.75">
      <c r="A1158" s="52"/>
      <c r="B1158" s="6"/>
      <c r="C1158" s="8"/>
      <c r="D1158" s="52"/>
      <c r="E1158" s="6"/>
      <c r="F1158" s="6"/>
      <c r="G1158" s="6"/>
      <c r="H1158" s="53"/>
      <c r="I1158" s="53"/>
      <c r="J1158" s="53"/>
      <c r="K1158" s="53"/>
      <c r="L1158" s="53"/>
      <c r="M1158" s="53"/>
      <c r="N1158" s="54"/>
      <c r="O1158" s="54"/>
      <c r="P1158" s="5"/>
      <c r="Q1158" s="5"/>
      <c r="R1158" s="5"/>
      <c r="S1158" s="53"/>
      <c r="T1158" s="53"/>
      <c r="U1158" s="5"/>
      <c r="V1158" s="5"/>
      <c r="W1158" s="5"/>
      <c r="X1158" s="5"/>
      <c r="Y1158" s="47"/>
    </row>
    <row r="1159" spans="1:25" x14ac:dyDescent="0.75">
      <c r="A1159" s="52"/>
      <c r="B1159" s="6"/>
      <c r="C1159" s="8"/>
      <c r="D1159" s="52"/>
      <c r="E1159" s="6"/>
      <c r="F1159" s="6"/>
      <c r="G1159" s="6"/>
      <c r="H1159" s="53"/>
      <c r="I1159" s="53"/>
      <c r="J1159" s="53"/>
      <c r="K1159" s="53"/>
      <c r="L1159" s="53"/>
      <c r="M1159" s="53"/>
      <c r="N1159" s="54"/>
      <c r="O1159" s="54"/>
      <c r="P1159" s="5"/>
      <c r="Q1159" s="5"/>
      <c r="R1159" s="5"/>
      <c r="S1159" s="53"/>
      <c r="T1159" s="53"/>
      <c r="U1159" s="5"/>
      <c r="V1159" s="5"/>
      <c r="W1159" s="5"/>
      <c r="X1159" s="5"/>
      <c r="Y1159" s="47"/>
    </row>
    <row r="1160" spans="1:25" x14ac:dyDescent="0.75">
      <c r="A1160" s="52"/>
      <c r="B1160" s="6"/>
      <c r="C1160" s="8"/>
      <c r="D1160" s="52"/>
      <c r="E1160" s="6"/>
      <c r="F1160" s="6"/>
      <c r="G1160" s="6"/>
      <c r="H1160" s="53"/>
      <c r="I1160" s="53"/>
      <c r="J1160" s="53"/>
      <c r="K1160" s="53"/>
      <c r="L1160" s="53"/>
      <c r="M1160" s="53"/>
      <c r="N1160" s="54"/>
      <c r="O1160" s="54"/>
      <c r="P1160" s="5"/>
      <c r="Q1160" s="5"/>
      <c r="R1160" s="5"/>
      <c r="S1160" s="53"/>
      <c r="T1160" s="53"/>
      <c r="U1160" s="5"/>
      <c r="V1160" s="5"/>
      <c r="W1160" s="5"/>
      <c r="X1160" s="5"/>
      <c r="Y1160" s="47"/>
    </row>
    <row r="1161" spans="1:25" x14ac:dyDescent="0.75">
      <c r="A1161" s="52"/>
      <c r="B1161" s="6"/>
      <c r="C1161" s="8"/>
      <c r="D1161" s="52"/>
      <c r="E1161" s="6"/>
      <c r="F1161" s="6"/>
      <c r="G1161" s="6"/>
      <c r="H1161" s="53"/>
      <c r="I1161" s="53"/>
      <c r="J1161" s="53"/>
      <c r="K1161" s="53"/>
      <c r="L1161" s="53"/>
      <c r="M1161" s="53"/>
      <c r="N1161" s="54"/>
      <c r="O1161" s="54"/>
      <c r="P1161" s="5"/>
      <c r="Q1161" s="5"/>
      <c r="R1161" s="5"/>
      <c r="S1161" s="53"/>
      <c r="T1161" s="53"/>
      <c r="U1161" s="5"/>
      <c r="V1161" s="5"/>
      <c r="W1161" s="5"/>
      <c r="X1161" s="5"/>
      <c r="Y1161" s="47"/>
    </row>
    <row r="1162" spans="1:25" x14ac:dyDescent="0.75">
      <c r="A1162" s="52"/>
      <c r="B1162" s="6"/>
      <c r="C1162" s="8"/>
      <c r="D1162" s="52"/>
      <c r="E1162" s="6"/>
      <c r="F1162" s="6"/>
      <c r="G1162" s="6"/>
      <c r="H1162" s="53"/>
      <c r="I1162" s="53"/>
      <c r="J1162" s="53"/>
      <c r="K1162" s="53"/>
      <c r="L1162" s="53"/>
      <c r="M1162" s="53"/>
      <c r="N1162" s="54"/>
      <c r="O1162" s="54"/>
      <c r="P1162" s="53"/>
      <c r="Q1162" s="5"/>
      <c r="R1162" s="5"/>
      <c r="S1162" s="53"/>
      <c r="T1162" s="53"/>
      <c r="U1162" s="5"/>
      <c r="V1162" s="5"/>
      <c r="W1162" s="5"/>
      <c r="X1162" s="5"/>
      <c r="Y1162" s="47"/>
    </row>
    <row r="1163" spans="1:25" x14ac:dyDescent="0.75">
      <c r="A1163" s="52"/>
      <c r="B1163" s="6"/>
      <c r="C1163" s="8"/>
      <c r="D1163" s="52"/>
      <c r="E1163" s="6"/>
      <c r="F1163" s="6"/>
      <c r="G1163" s="6"/>
      <c r="H1163" s="53"/>
      <c r="I1163" s="53"/>
      <c r="J1163" s="53"/>
      <c r="K1163" s="53"/>
      <c r="L1163" s="53"/>
      <c r="M1163" s="53"/>
      <c r="N1163" s="54"/>
      <c r="O1163" s="54"/>
      <c r="P1163" s="5"/>
      <c r="Q1163" s="5"/>
      <c r="R1163" s="5"/>
      <c r="S1163" s="53"/>
      <c r="T1163" s="53"/>
      <c r="U1163" s="5"/>
      <c r="V1163" s="5"/>
      <c r="W1163" s="5"/>
      <c r="X1163" s="5"/>
      <c r="Y1163" s="47"/>
    </row>
    <row r="1164" spans="1:25" x14ac:dyDescent="0.75">
      <c r="A1164" s="52"/>
      <c r="B1164" s="6"/>
      <c r="C1164" s="8"/>
      <c r="D1164" s="52"/>
      <c r="E1164" s="6"/>
      <c r="F1164" s="6"/>
      <c r="G1164" s="6"/>
      <c r="H1164" s="53"/>
      <c r="I1164" s="53"/>
      <c r="J1164" s="53"/>
      <c r="K1164" s="53"/>
      <c r="L1164" s="53"/>
      <c r="M1164" s="53"/>
      <c r="N1164" s="54"/>
      <c r="O1164" s="54"/>
      <c r="P1164" s="5"/>
      <c r="Q1164" s="5"/>
      <c r="R1164" s="5"/>
      <c r="S1164" s="53"/>
      <c r="T1164" s="53"/>
      <c r="U1164" s="5"/>
      <c r="V1164" s="5"/>
      <c r="W1164" s="5"/>
      <c r="X1164" s="5"/>
      <c r="Y1164" s="47"/>
    </row>
    <row r="1165" spans="1:25" x14ac:dyDescent="0.75">
      <c r="A1165" s="52"/>
      <c r="B1165" s="6"/>
      <c r="C1165" s="8"/>
      <c r="D1165" s="52"/>
      <c r="E1165" s="6"/>
      <c r="F1165" s="6"/>
      <c r="G1165" s="6"/>
      <c r="H1165" s="53"/>
      <c r="I1165" s="53"/>
      <c r="J1165" s="53"/>
      <c r="K1165" s="53"/>
      <c r="L1165" s="53"/>
      <c r="M1165" s="53"/>
      <c r="N1165" s="54"/>
      <c r="O1165" s="54"/>
      <c r="P1165" s="5"/>
      <c r="Q1165" s="5"/>
      <c r="R1165" s="5"/>
      <c r="S1165" s="53"/>
      <c r="T1165" s="53"/>
      <c r="U1165" s="5"/>
      <c r="V1165" s="5"/>
      <c r="W1165" s="5"/>
      <c r="X1165" s="5"/>
      <c r="Y1165" s="47"/>
    </row>
    <row r="1166" spans="1:25" x14ac:dyDescent="0.75">
      <c r="A1166" s="52"/>
      <c r="B1166" s="6"/>
      <c r="C1166" s="8"/>
      <c r="D1166" s="52"/>
      <c r="E1166" s="6"/>
      <c r="F1166" s="6"/>
      <c r="G1166" s="6"/>
      <c r="H1166" s="53"/>
      <c r="I1166" s="53"/>
      <c r="J1166" s="53"/>
      <c r="K1166" s="53"/>
      <c r="L1166" s="53"/>
      <c r="M1166" s="53"/>
      <c r="N1166" s="54"/>
      <c r="O1166" s="54"/>
      <c r="P1166" s="5"/>
      <c r="Q1166" s="5"/>
      <c r="R1166" s="5"/>
      <c r="S1166" s="53"/>
      <c r="T1166" s="53"/>
      <c r="U1166" s="5"/>
      <c r="V1166" s="5"/>
      <c r="W1166" s="5"/>
      <c r="X1166" s="5"/>
      <c r="Y1166" s="47"/>
    </row>
    <row r="1167" spans="1:25" x14ac:dyDescent="0.75">
      <c r="A1167" s="52"/>
      <c r="B1167" s="6"/>
      <c r="C1167" s="8"/>
      <c r="D1167" s="52"/>
      <c r="E1167" s="6"/>
      <c r="F1167" s="6"/>
      <c r="G1167" s="6"/>
      <c r="H1167" s="53"/>
      <c r="I1167" s="53"/>
      <c r="J1167" s="53"/>
      <c r="K1167" s="53"/>
      <c r="L1167" s="53"/>
      <c r="M1167" s="53"/>
      <c r="N1167" s="54"/>
      <c r="O1167" s="54"/>
      <c r="P1167" s="5"/>
      <c r="Q1167" s="5"/>
      <c r="R1167" s="5"/>
      <c r="S1167" s="53"/>
      <c r="T1167" s="53"/>
      <c r="U1167" s="5"/>
      <c r="V1167" s="5"/>
      <c r="W1167" s="5"/>
      <c r="X1167" s="5"/>
      <c r="Y1167" s="47"/>
    </row>
    <row r="1168" spans="1:25" x14ac:dyDescent="0.75">
      <c r="A1168" s="52"/>
      <c r="B1168" s="6"/>
      <c r="C1168" s="8"/>
      <c r="D1168" s="52"/>
      <c r="E1168" s="6"/>
      <c r="F1168" s="6"/>
      <c r="G1168" s="6"/>
      <c r="H1168" s="53"/>
      <c r="I1168" s="53"/>
      <c r="J1168" s="53"/>
      <c r="K1168" s="53"/>
      <c r="L1168" s="53"/>
      <c r="M1168" s="53"/>
      <c r="N1168" s="54"/>
      <c r="O1168" s="54"/>
      <c r="P1168" s="5"/>
      <c r="Q1168" s="5"/>
      <c r="R1168" s="5"/>
      <c r="S1168" s="53"/>
      <c r="T1168" s="53"/>
      <c r="U1168" s="5"/>
      <c r="V1168" s="5"/>
      <c r="W1168" s="5"/>
      <c r="X1168" s="5"/>
      <c r="Y1168" s="47"/>
    </row>
    <row r="1169" spans="1:25" x14ac:dyDescent="0.75">
      <c r="A1169" s="52"/>
      <c r="B1169" s="6"/>
      <c r="C1169" s="8"/>
      <c r="D1169" s="52"/>
      <c r="E1169" s="6"/>
      <c r="F1169" s="6"/>
      <c r="G1169" s="6"/>
      <c r="H1169" s="53"/>
      <c r="I1169" s="53"/>
      <c r="J1169" s="53"/>
      <c r="K1169" s="53"/>
      <c r="L1169" s="53"/>
      <c r="M1169" s="53"/>
      <c r="N1169" s="54"/>
      <c r="O1169" s="54"/>
      <c r="P1169" s="5"/>
      <c r="Q1169" s="5"/>
      <c r="R1169" s="5"/>
      <c r="S1169" s="53"/>
      <c r="T1169" s="53"/>
      <c r="U1169" s="5"/>
      <c r="V1169" s="5"/>
      <c r="W1169" s="5"/>
      <c r="X1169" s="5"/>
      <c r="Y1169" s="47"/>
    </row>
    <row r="1170" spans="1:25" x14ac:dyDescent="0.75">
      <c r="A1170" s="52"/>
      <c r="B1170" s="6"/>
      <c r="C1170" s="8"/>
      <c r="D1170" s="52"/>
      <c r="E1170" s="6"/>
      <c r="F1170" s="6"/>
      <c r="G1170" s="6"/>
      <c r="H1170" s="53"/>
      <c r="I1170" s="53"/>
      <c r="J1170" s="53"/>
      <c r="K1170" s="53"/>
      <c r="L1170" s="53"/>
      <c r="M1170" s="53"/>
      <c r="N1170" s="54"/>
      <c r="O1170" s="54"/>
      <c r="P1170" s="5"/>
      <c r="Q1170" s="5"/>
      <c r="R1170" s="5"/>
      <c r="S1170" s="53"/>
      <c r="T1170" s="53"/>
      <c r="U1170" s="5"/>
      <c r="V1170" s="5"/>
      <c r="W1170" s="5"/>
      <c r="X1170" s="5"/>
      <c r="Y1170" s="47"/>
    </row>
    <row r="1171" spans="1:25" x14ac:dyDescent="0.75">
      <c r="A1171" s="52"/>
      <c r="B1171" s="6"/>
      <c r="C1171" s="8"/>
      <c r="D1171" s="52"/>
      <c r="E1171" s="6"/>
      <c r="F1171" s="6"/>
      <c r="G1171" s="6"/>
      <c r="H1171" s="53"/>
      <c r="I1171" s="53"/>
      <c r="J1171" s="53"/>
      <c r="K1171" s="53"/>
      <c r="L1171" s="53"/>
      <c r="M1171" s="53"/>
      <c r="N1171" s="54"/>
      <c r="O1171" s="54"/>
      <c r="P1171" s="5"/>
      <c r="Q1171" s="5"/>
      <c r="R1171" s="5"/>
      <c r="S1171" s="53"/>
      <c r="T1171" s="53"/>
      <c r="U1171" s="5"/>
      <c r="V1171" s="5"/>
      <c r="W1171" s="5"/>
      <c r="X1171" s="5"/>
      <c r="Y1171" s="47"/>
    </row>
    <row r="1172" spans="1:25" x14ac:dyDescent="0.75">
      <c r="A1172" s="52"/>
      <c r="B1172" s="6"/>
      <c r="C1172" s="8"/>
      <c r="D1172" s="52"/>
      <c r="E1172" s="6"/>
      <c r="F1172" s="6"/>
      <c r="G1172" s="6"/>
      <c r="H1172" s="53"/>
      <c r="I1172" s="53"/>
      <c r="J1172" s="53"/>
      <c r="K1172" s="53"/>
      <c r="L1172" s="53"/>
      <c r="M1172" s="53"/>
      <c r="N1172" s="54"/>
      <c r="O1172" s="54"/>
      <c r="P1172" s="5"/>
      <c r="Q1172" s="5"/>
      <c r="R1172" s="5"/>
      <c r="S1172" s="53"/>
      <c r="T1172" s="53"/>
      <c r="U1172" s="5"/>
      <c r="V1172" s="5"/>
      <c r="W1172" s="5"/>
      <c r="X1172" s="5"/>
      <c r="Y1172" s="47"/>
    </row>
    <row r="1173" spans="1:25" x14ac:dyDescent="0.75">
      <c r="A1173" s="52"/>
      <c r="B1173" s="6"/>
      <c r="C1173" s="8"/>
      <c r="D1173" s="52"/>
      <c r="E1173" s="6"/>
      <c r="F1173" s="6"/>
      <c r="G1173" s="6"/>
      <c r="H1173" s="53"/>
      <c r="I1173" s="53"/>
      <c r="J1173" s="53"/>
      <c r="K1173" s="53"/>
      <c r="L1173" s="53"/>
      <c r="M1173" s="53"/>
      <c r="N1173" s="54"/>
      <c r="O1173" s="54"/>
      <c r="P1173" s="5"/>
      <c r="Q1173" s="5"/>
      <c r="R1173" s="5"/>
      <c r="S1173" s="53"/>
      <c r="T1173" s="53"/>
      <c r="U1173" s="5"/>
      <c r="V1173" s="5"/>
      <c r="W1173" s="5"/>
      <c r="X1173" s="5"/>
      <c r="Y1173" s="47"/>
    </row>
    <row r="1174" spans="1:25" x14ac:dyDescent="0.75">
      <c r="A1174" s="52"/>
      <c r="B1174" s="6"/>
      <c r="C1174" s="8"/>
      <c r="D1174" s="52"/>
      <c r="E1174" s="6"/>
      <c r="F1174" s="6"/>
      <c r="G1174" s="6"/>
      <c r="H1174" s="53"/>
      <c r="I1174" s="53"/>
      <c r="J1174" s="53"/>
      <c r="K1174" s="53"/>
      <c r="L1174" s="53"/>
      <c r="M1174" s="53"/>
      <c r="N1174" s="54"/>
      <c r="O1174" s="54"/>
      <c r="P1174" s="5"/>
      <c r="Q1174" s="5"/>
      <c r="R1174" s="5"/>
      <c r="S1174" s="53"/>
      <c r="T1174" s="53"/>
      <c r="U1174" s="5"/>
      <c r="V1174" s="5"/>
      <c r="W1174" s="5"/>
      <c r="X1174" s="5"/>
      <c r="Y1174" s="47"/>
    </row>
    <row r="1175" spans="1:25" x14ac:dyDescent="0.75">
      <c r="A1175" s="52"/>
      <c r="B1175" s="6"/>
      <c r="C1175" s="8"/>
      <c r="D1175" s="52"/>
      <c r="E1175" s="6"/>
      <c r="F1175" s="6"/>
      <c r="G1175" s="6"/>
      <c r="H1175" s="53"/>
      <c r="I1175" s="53"/>
      <c r="J1175" s="53"/>
      <c r="K1175" s="53"/>
      <c r="L1175" s="53"/>
      <c r="M1175" s="53"/>
      <c r="N1175" s="54"/>
      <c r="O1175" s="54"/>
      <c r="P1175" s="5"/>
      <c r="Q1175" s="5"/>
      <c r="R1175" s="5"/>
      <c r="S1175" s="53"/>
      <c r="T1175" s="53"/>
      <c r="U1175" s="5"/>
      <c r="V1175" s="5"/>
      <c r="W1175" s="5"/>
      <c r="X1175" s="5"/>
      <c r="Y1175" s="47"/>
    </row>
    <row r="1176" spans="1:25" x14ac:dyDescent="0.75">
      <c r="A1176" s="52"/>
      <c r="B1176" s="6"/>
      <c r="C1176" s="8"/>
      <c r="D1176" s="52"/>
      <c r="E1176" s="6"/>
      <c r="F1176" s="6"/>
      <c r="G1176" s="6"/>
      <c r="H1176" s="53"/>
      <c r="I1176" s="53"/>
      <c r="J1176" s="53"/>
      <c r="K1176" s="53"/>
      <c r="L1176" s="53"/>
      <c r="M1176" s="53"/>
      <c r="N1176" s="54"/>
      <c r="O1176" s="54"/>
      <c r="P1176" s="5"/>
      <c r="Q1176" s="5"/>
      <c r="R1176" s="5"/>
      <c r="S1176" s="53"/>
      <c r="T1176" s="53"/>
      <c r="U1176" s="5"/>
      <c r="V1176" s="5"/>
      <c r="W1176" s="5"/>
      <c r="X1176" s="5"/>
      <c r="Y1176" s="47"/>
    </row>
    <row r="1177" spans="1:25" x14ac:dyDescent="0.75">
      <c r="A1177" s="52"/>
      <c r="B1177" s="6"/>
      <c r="C1177" s="8"/>
      <c r="D1177" s="52"/>
      <c r="E1177" s="6"/>
      <c r="F1177" s="6"/>
      <c r="G1177" s="6"/>
      <c r="H1177" s="53"/>
      <c r="I1177" s="53"/>
      <c r="J1177" s="53"/>
      <c r="K1177" s="53"/>
      <c r="L1177" s="53"/>
      <c r="M1177" s="53"/>
      <c r="N1177" s="54"/>
      <c r="O1177" s="54"/>
      <c r="P1177" s="5"/>
      <c r="Q1177" s="5"/>
      <c r="R1177" s="5"/>
      <c r="S1177" s="53"/>
      <c r="T1177" s="53"/>
      <c r="U1177" s="5"/>
      <c r="V1177" s="5"/>
      <c r="W1177" s="5"/>
      <c r="X1177" s="5"/>
      <c r="Y1177" s="47"/>
    </row>
    <row r="1178" spans="1:25" x14ac:dyDescent="0.75">
      <c r="A1178" s="52"/>
      <c r="B1178" s="6"/>
      <c r="C1178" s="8"/>
      <c r="D1178" s="52"/>
      <c r="E1178" s="6"/>
      <c r="F1178" s="6"/>
      <c r="G1178" s="6"/>
      <c r="H1178" s="53"/>
      <c r="I1178" s="53"/>
      <c r="J1178" s="53"/>
      <c r="K1178" s="53"/>
      <c r="L1178" s="53"/>
      <c r="M1178" s="53"/>
      <c r="N1178" s="54"/>
      <c r="O1178" s="54"/>
      <c r="P1178" s="5"/>
      <c r="Q1178" s="5"/>
      <c r="R1178" s="5"/>
      <c r="S1178" s="53"/>
      <c r="T1178" s="53"/>
      <c r="U1178" s="5"/>
      <c r="V1178" s="5"/>
      <c r="W1178" s="5"/>
      <c r="X1178" s="5"/>
      <c r="Y1178" s="47"/>
    </row>
    <row r="1179" spans="1:25" x14ac:dyDescent="0.75">
      <c r="A1179" s="52"/>
      <c r="B1179" s="6"/>
      <c r="C1179" s="8"/>
      <c r="D1179" s="52"/>
      <c r="E1179" s="6"/>
      <c r="F1179" s="6"/>
      <c r="G1179" s="6"/>
      <c r="H1179" s="53"/>
      <c r="I1179" s="53"/>
      <c r="J1179" s="53"/>
      <c r="K1179" s="53"/>
      <c r="L1179" s="53"/>
      <c r="M1179" s="53"/>
      <c r="N1179" s="54"/>
      <c r="O1179" s="54"/>
      <c r="P1179" s="5"/>
      <c r="Q1179" s="5"/>
      <c r="R1179" s="5"/>
      <c r="S1179" s="53"/>
      <c r="T1179" s="53"/>
      <c r="U1179" s="5"/>
      <c r="V1179" s="5"/>
      <c r="W1179" s="5"/>
      <c r="X1179" s="5"/>
      <c r="Y1179" s="47"/>
    </row>
    <row r="1180" spans="1:25" x14ac:dyDescent="0.75">
      <c r="A1180" s="52"/>
      <c r="B1180" s="6"/>
      <c r="C1180" s="8"/>
      <c r="D1180" s="52"/>
      <c r="E1180" s="6"/>
      <c r="F1180" s="6"/>
      <c r="G1180" s="6"/>
      <c r="H1180" s="53"/>
      <c r="I1180" s="53"/>
      <c r="J1180" s="53"/>
      <c r="K1180" s="53"/>
      <c r="L1180" s="53"/>
      <c r="M1180" s="53"/>
      <c r="N1180" s="54"/>
      <c r="O1180" s="54"/>
      <c r="P1180" s="5"/>
      <c r="Q1180" s="5"/>
      <c r="R1180" s="5"/>
      <c r="S1180" s="53"/>
      <c r="T1180" s="53"/>
      <c r="U1180" s="5"/>
      <c r="V1180" s="5"/>
      <c r="W1180" s="5"/>
      <c r="X1180" s="5"/>
      <c r="Y1180" s="47"/>
    </row>
    <row r="1181" spans="1:25" x14ac:dyDescent="0.75">
      <c r="A1181" s="52"/>
      <c r="B1181" s="6"/>
      <c r="C1181" s="8"/>
      <c r="D1181" s="52"/>
      <c r="E1181" s="6"/>
      <c r="F1181" s="6"/>
      <c r="G1181" s="6"/>
      <c r="H1181" s="53"/>
      <c r="I1181" s="53"/>
      <c r="J1181" s="53"/>
      <c r="K1181" s="53"/>
      <c r="L1181" s="53"/>
      <c r="M1181" s="53"/>
      <c r="N1181" s="54"/>
      <c r="O1181" s="54"/>
      <c r="P1181" s="5"/>
      <c r="Q1181" s="5"/>
      <c r="R1181" s="5"/>
      <c r="S1181" s="53"/>
      <c r="T1181" s="53"/>
      <c r="U1181" s="5"/>
      <c r="V1181" s="5"/>
      <c r="W1181" s="5"/>
      <c r="X1181" s="5"/>
      <c r="Y1181" s="47"/>
    </row>
    <row r="1182" spans="1:25" x14ac:dyDescent="0.75">
      <c r="A1182" s="52"/>
      <c r="B1182" s="6"/>
      <c r="C1182" s="8"/>
      <c r="D1182" s="52"/>
      <c r="E1182" s="6"/>
      <c r="F1182" s="6"/>
      <c r="G1182" s="6"/>
      <c r="H1182" s="53"/>
      <c r="I1182" s="53"/>
      <c r="J1182" s="53"/>
      <c r="K1182" s="53"/>
      <c r="L1182" s="53"/>
      <c r="M1182" s="53"/>
      <c r="N1182" s="54"/>
      <c r="O1182" s="54"/>
      <c r="P1182" s="5"/>
      <c r="Q1182" s="5"/>
      <c r="R1182" s="5"/>
      <c r="S1182" s="53"/>
      <c r="T1182" s="53"/>
      <c r="U1182" s="5"/>
      <c r="V1182" s="5"/>
      <c r="W1182" s="5"/>
      <c r="X1182" s="5"/>
      <c r="Y1182" s="47"/>
    </row>
    <row r="1183" spans="1:25" x14ac:dyDescent="0.75">
      <c r="A1183" s="52"/>
      <c r="B1183" s="6"/>
      <c r="C1183" s="8"/>
      <c r="D1183" s="52"/>
      <c r="E1183" s="6"/>
      <c r="F1183" s="6"/>
      <c r="G1183" s="6"/>
      <c r="H1183" s="53"/>
      <c r="I1183" s="53"/>
      <c r="J1183" s="53"/>
      <c r="K1183" s="53"/>
      <c r="L1183" s="53"/>
      <c r="M1183" s="53"/>
      <c r="N1183" s="54"/>
      <c r="O1183" s="54"/>
      <c r="P1183" s="5"/>
      <c r="Q1183" s="5"/>
      <c r="R1183" s="5"/>
      <c r="S1183" s="53"/>
      <c r="T1183" s="53"/>
      <c r="U1183" s="5"/>
      <c r="V1183" s="5"/>
      <c r="W1183" s="5"/>
      <c r="X1183" s="5"/>
      <c r="Y1183" s="47"/>
    </row>
    <row r="1184" spans="1:25" x14ac:dyDescent="0.75">
      <c r="A1184" s="52"/>
      <c r="B1184" s="6"/>
      <c r="C1184" s="8"/>
      <c r="D1184" s="52"/>
      <c r="E1184" s="6"/>
      <c r="F1184" s="6"/>
      <c r="G1184" s="6"/>
      <c r="H1184" s="53"/>
      <c r="I1184" s="53"/>
      <c r="J1184" s="53"/>
      <c r="K1184" s="53"/>
      <c r="L1184" s="53"/>
      <c r="M1184" s="53"/>
      <c r="N1184" s="54"/>
      <c r="O1184" s="54"/>
      <c r="P1184" s="5"/>
      <c r="Q1184" s="5"/>
      <c r="R1184" s="5"/>
      <c r="S1184" s="53"/>
      <c r="T1184" s="53"/>
      <c r="U1184" s="5"/>
      <c r="V1184" s="5"/>
      <c r="W1184" s="5"/>
      <c r="X1184" s="5"/>
      <c r="Y1184" s="47"/>
    </row>
    <row r="1185" spans="1:25" x14ac:dyDescent="0.75">
      <c r="A1185" s="52"/>
      <c r="B1185" s="6"/>
      <c r="C1185" s="8"/>
      <c r="D1185" s="52"/>
      <c r="E1185" s="6"/>
      <c r="F1185" s="6"/>
      <c r="G1185" s="6"/>
      <c r="H1185" s="53"/>
      <c r="I1185" s="53"/>
      <c r="J1185" s="53"/>
      <c r="K1185" s="53"/>
      <c r="L1185" s="53"/>
      <c r="M1185" s="53"/>
      <c r="N1185" s="54"/>
      <c r="O1185" s="54"/>
      <c r="P1185" s="5"/>
      <c r="Q1185" s="5"/>
      <c r="R1185" s="5"/>
      <c r="S1185" s="53"/>
      <c r="T1185" s="53"/>
      <c r="U1185" s="5"/>
      <c r="V1185" s="5"/>
      <c r="W1185" s="5"/>
      <c r="X1185" s="5"/>
      <c r="Y1185" s="47"/>
    </row>
    <row r="1186" spans="1:25" x14ac:dyDescent="0.75">
      <c r="A1186" s="52"/>
      <c r="B1186" s="6"/>
      <c r="C1186" s="8"/>
      <c r="D1186" s="52"/>
      <c r="E1186" s="6"/>
      <c r="F1186" s="6"/>
      <c r="G1186" s="6"/>
      <c r="H1186" s="53"/>
      <c r="I1186" s="53"/>
      <c r="J1186" s="53"/>
      <c r="K1186" s="53"/>
      <c r="L1186" s="53"/>
      <c r="M1186" s="53"/>
      <c r="N1186" s="54"/>
      <c r="O1186" s="54"/>
      <c r="P1186" s="5"/>
      <c r="Q1186" s="5"/>
      <c r="R1186" s="5"/>
      <c r="S1186" s="53"/>
      <c r="T1186" s="53"/>
      <c r="U1186" s="5"/>
      <c r="V1186" s="5"/>
      <c r="W1186" s="5"/>
      <c r="X1186" s="5"/>
      <c r="Y1186" s="47"/>
    </row>
    <row r="1187" spans="1:25" x14ac:dyDescent="0.75">
      <c r="A1187" s="52"/>
      <c r="B1187" s="6"/>
      <c r="C1187" s="8"/>
      <c r="D1187" s="52"/>
      <c r="E1187" s="6"/>
      <c r="F1187" s="6"/>
      <c r="G1187" s="6"/>
      <c r="H1187" s="53"/>
      <c r="I1187" s="53"/>
      <c r="J1187" s="53"/>
      <c r="K1187" s="53"/>
      <c r="L1187" s="53"/>
      <c r="M1187" s="53"/>
      <c r="N1187" s="54"/>
      <c r="O1187" s="54"/>
      <c r="P1187" s="5"/>
      <c r="Q1187" s="5"/>
      <c r="R1187" s="5"/>
      <c r="S1187" s="53"/>
      <c r="T1187" s="53"/>
      <c r="U1187" s="5"/>
      <c r="V1187" s="5"/>
      <c r="W1187" s="5"/>
      <c r="X1187" s="5"/>
      <c r="Y1187" s="47"/>
    </row>
    <row r="1188" spans="1:25" x14ac:dyDescent="0.75">
      <c r="A1188" s="52"/>
      <c r="B1188" s="6"/>
      <c r="C1188" s="8"/>
      <c r="D1188" s="52"/>
      <c r="E1188" s="6"/>
      <c r="F1188" s="6"/>
      <c r="G1188" s="6"/>
      <c r="H1188" s="53"/>
      <c r="I1188" s="53"/>
      <c r="J1188" s="53"/>
      <c r="K1188" s="53"/>
      <c r="L1188" s="53"/>
      <c r="M1188" s="53"/>
      <c r="N1188" s="54"/>
      <c r="O1188" s="54"/>
      <c r="P1188" s="5"/>
      <c r="Q1188" s="5"/>
      <c r="R1188" s="5"/>
      <c r="S1188" s="53"/>
      <c r="T1188" s="53"/>
      <c r="U1188" s="5"/>
      <c r="V1188" s="5"/>
      <c r="W1188" s="5"/>
      <c r="X1188" s="5"/>
      <c r="Y1188" s="47"/>
    </row>
    <row r="1189" spans="1:25" x14ac:dyDescent="0.75">
      <c r="A1189" s="52"/>
      <c r="B1189" s="6"/>
      <c r="C1189" s="8"/>
      <c r="D1189" s="52"/>
      <c r="E1189" s="6"/>
      <c r="F1189" s="6"/>
      <c r="G1189" s="6"/>
      <c r="H1189" s="53"/>
      <c r="I1189" s="53"/>
      <c r="J1189" s="53"/>
      <c r="K1189" s="53"/>
      <c r="L1189" s="53"/>
      <c r="M1189" s="53"/>
      <c r="N1189" s="54"/>
      <c r="O1189" s="54"/>
      <c r="P1189" s="5"/>
      <c r="Q1189" s="5"/>
      <c r="R1189" s="5"/>
      <c r="S1189" s="53"/>
      <c r="T1189" s="53"/>
      <c r="U1189" s="5"/>
      <c r="V1189" s="5"/>
      <c r="W1189" s="5"/>
      <c r="X1189" s="5"/>
      <c r="Y1189" s="47"/>
    </row>
    <row r="1190" spans="1:25" x14ac:dyDescent="0.75">
      <c r="A1190" s="52"/>
      <c r="B1190" s="6"/>
      <c r="C1190" s="8"/>
      <c r="D1190" s="52"/>
      <c r="E1190" s="6"/>
      <c r="F1190" s="6"/>
      <c r="G1190" s="6"/>
      <c r="H1190" s="53"/>
      <c r="I1190" s="53"/>
      <c r="J1190" s="53"/>
      <c r="K1190" s="53"/>
      <c r="L1190" s="53"/>
      <c r="M1190" s="53"/>
      <c r="N1190" s="54"/>
      <c r="O1190" s="54"/>
      <c r="P1190" s="5"/>
      <c r="Q1190" s="5"/>
      <c r="R1190" s="5"/>
      <c r="S1190" s="53"/>
      <c r="T1190" s="53"/>
      <c r="U1190" s="5"/>
      <c r="V1190" s="5"/>
      <c r="W1190" s="5"/>
      <c r="X1190" s="5"/>
      <c r="Y1190" s="47"/>
    </row>
    <row r="1191" spans="1:25" x14ac:dyDescent="0.75">
      <c r="A1191" s="52"/>
      <c r="B1191" s="6"/>
      <c r="C1191" s="8"/>
      <c r="D1191" s="52"/>
      <c r="E1191" s="6"/>
      <c r="F1191" s="6"/>
      <c r="G1191" s="6"/>
      <c r="H1191" s="53"/>
      <c r="I1191" s="53"/>
      <c r="J1191" s="53"/>
      <c r="K1191" s="53"/>
      <c r="L1191" s="53"/>
      <c r="M1191" s="53"/>
      <c r="N1191" s="54"/>
      <c r="O1191" s="54"/>
      <c r="P1191" s="5"/>
      <c r="Q1191" s="5"/>
      <c r="R1191" s="5"/>
      <c r="S1191" s="53"/>
      <c r="T1191" s="53"/>
      <c r="U1191" s="5"/>
      <c r="V1191" s="5"/>
      <c r="W1191" s="5"/>
      <c r="X1191" s="5"/>
      <c r="Y1191" s="47"/>
    </row>
    <row r="1192" spans="1:25" x14ac:dyDescent="0.75">
      <c r="A1192" s="52"/>
      <c r="B1192" s="6"/>
      <c r="C1192" s="8"/>
      <c r="D1192" s="52"/>
      <c r="E1192" s="6"/>
      <c r="F1192" s="6"/>
      <c r="G1192" s="6"/>
      <c r="H1192" s="53"/>
      <c r="I1192" s="53"/>
      <c r="J1192" s="53"/>
      <c r="K1192" s="53"/>
      <c r="L1192" s="53"/>
      <c r="M1192" s="53"/>
      <c r="N1192" s="54"/>
      <c r="O1192" s="54"/>
      <c r="P1192" s="5"/>
      <c r="Q1192" s="5"/>
      <c r="R1192" s="5"/>
      <c r="S1192" s="53"/>
      <c r="T1192" s="53"/>
      <c r="U1192" s="5"/>
      <c r="V1192" s="5"/>
      <c r="W1192" s="5"/>
      <c r="X1192" s="5"/>
      <c r="Y1192" s="47"/>
    </row>
    <row r="1193" spans="1:25" x14ac:dyDescent="0.75">
      <c r="A1193" s="52"/>
      <c r="B1193" s="6"/>
      <c r="C1193" s="8"/>
      <c r="D1193" s="52"/>
      <c r="E1193" s="6"/>
      <c r="F1193" s="6"/>
      <c r="G1193" s="6"/>
      <c r="H1193" s="53"/>
      <c r="I1193" s="53"/>
      <c r="J1193" s="53"/>
      <c r="K1193" s="53"/>
      <c r="L1193" s="53"/>
      <c r="M1193" s="53"/>
      <c r="N1193" s="54"/>
      <c r="O1193" s="54"/>
      <c r="P1193" s="5"/>
      <c r="Q1193" s="5"/>
      <c r="R1193" s="5"/>
      <c r="S1193" s="53"/>
      <c r="T1193" s="53"/>
      <c r="U1193" s="5"/>
      <c r="V1193" s="5"/>
      <c r="W1193" s="5"/>
      <c r="X1193" s="5"/>
      <c r="Y1193" s="47"/>
    </row>
    <row r="1194" spans="1:25" x14ac:dyDescent="0.75">
      <c r="A1194" s="52"/>
      <c r="B1194" s="6"/>
      <c r="C1194" s="8"/>
      <c r="D1194" s="52"/>
      <c r="E1194" s="6"/>
      <c r="F1194" s="6"/>
      <c r="G1194" s="6"/>
      <c r="H1194" s="53"/>
      <c r="I1194" s="53"/>
      <c r="J1194" s="53"/>
      <c r="K1194" s="53"/>
      <c r="L1194" s="53"/>
      <c r="M1194" s="53"/>
      <c r="N1194" s="54"/>
      <c r="O1194" s="54"/>
      <c r="P1194" s="5"/>
      <c r="Q1194" s="5"/>
      <c r="R1194" s="5"/>
      <c r="S1194" s="53"/>
      <c r="T1194" s="53"/>
      <c r="U1194" s="5"/>
      <c r="V1194" s="5"/>
      <c r="W1194" s="5"/>
      <c r="X1194" s="5"/>
      <c r="Y1194" s="47"/>
    </row>
    <row r="1195" spans="1:25" x14ac:dyDescent="0.75">
      <c r="A1195" s="52"/>
      <c r="B1195" s="6"/>
      <c r="C1195" s="8"/>
      <c r="D1195" s="52"/>
      <c r="E1195" s="6"/>
      <c r="F1195" s="6"/>
      <c r="G1195" s="6"/>
      <c r="H1195" s="53"/>
      <c r="I1195" s="53"/>
      <c r="J1195" s="53"/>
      <c r="K1195" s="53"/>
      <c r="L1195" s="53"/>
      <c r="M1195" s="53"/>
      <c r="N1195" s="54"/>
      <c r="O1195" s="54"/>
      <c r="P1195" s="5"/>
      <c r="Q1195" s="5"/>
      <c r="R1195" s="5"/>
      <c r="S1195" s="53"/>
      <c r="T1195" s="53"/>
      <c r="U1195" s="5"/>
      <c r="V1195" s="5"/>
      <c r="W1195" s="5"/>
      <c r="X1195" s="5"/>
      <c r="Y1195" s="47"/>
    </row>
    <row r="1196" spans="1:25" x14ac:dyDescent="0.75">
      <c r="A1196" s="52"/>
      <c r="B1196" s="6"/>
      <c r="C1196" s="8"/>
      <c r="D1196" s="52"/>
      <c r="E1196" s="6"/>
      <c r="F1196" s="6"/>
      <c r="G1196" s="6"/>
      <c r="H1196" s="53"/>
      <c r="I1196" s="53"/>
      <c r="J1196" s="53"/>
      <c r="K1196" s="53"/>
      <c r="L1196" s="53"/>
      <c r="M1196" s="53"/>
      <c r="N1196" s="54"/>
      <c r="O1196" s="54"/>
      <c r="P1196" s="5"/>
      <c r="Q1196" s="5"/>
      <c r="R1196" s="5"/>
      <c r="S1196" s="53"/>
      <c r="T1196" s="53"/>
      <c r="U1196" s="5"/>
      <c r="V1196" s="5"/>
      <c r="W1196" s="5"/>
      <c r="X1196" s="5"/>
      <c r="Y1196" s="47"/>
    </row>
    <row r="1197" spans="1:25" x14ac:dyDescent="0.75">
      <c r="A1197" s="52"/>
      <c r="B1197" s="6"/>
      <c r="C1197" s="8"/>
      <c r="D1197" s="52"/>
      <c r="E1197" s="6"/>
      <c r="F1197" s="6"/>
      <c r="G1197" s="6"/>
      <c r="H1197" s="53"/>
      <c r="I1197" s="53"/>
      <c r="J1197" s="53"/>
      <c r="K1197" s="53"/>
      <c r="L1197" s="53"/>
      <c r="M1197" s="53"/>
      <c r="N1197" s="54"/>
      <c r="O1197" s="54"/>
      <c r="P1197" s="5"/>
      <c r="Q1197" s="5"/>
      <c r="R1197" s="5"/>
      <c r="S1197" s="53"/>
      <c r="T1197" s="53"/>
      <c r="U1197" s="5"/>
      <c r="V1197" s="5"/>
      <c r="W1197" s="5"/>
      <c r="X1197" s="5"/>
      <c r="Y1197" s="47"/>
    </row>
    <row r="1198" spans="1:25" x14ac:dyDescent="0.75">
      <c r="A1198" s="52"/>
      <c r="B1198" s="6"/>
      <c r="C1198" s="8"/>
      <c r="D1198" s="52"/>
      <c r="E1198" s="6"/>
      <c r="F1198" s="6"/>
      <c r="G1198" s="6"/>
      <c r="H1198" s="53"/>
      <c r="I1198" s="53"/>
      <c r="J1198" s="53"/>
      <c r="K1198" s="53"/>
      <c r="L1198" s="53"/>
      <c r="M1198" s="53"/>
      <c r="N1198" s="54"/>
      <c r="O1198" s="54"/>
      <c r="P1198" s="5"/>
      <c r="Q1198" s="5"/>
      <c r="R1198" s="5"/>
      <c r="S1198" s="53"/>
      <c r="T1198" s="53"/>
      <c r="U1198" s="5"/>
      <c r="V1198" s="5"/>
      <c r="W1198" s="5"/>
      <c r="X1198" s="5"/>
      <c r="Y1198" s="47"/>
    </row>
    <row r="1199" spans="1:25" x14ac:dyDescent="0.75">
      <c r="A1199" s="52"/>
      <c r="B1199" s="6"/>
      <c r="C1199" s="8"/>
      <c r="D1199" s="52"/>
      <c r="E1199" s="6"/>
      <c r="F1199" s="6"/>
      <c r="G1199" s="6"/>
      <c r="H1199" s="53"/>
      <c r="I1199" s="53"/>
      <c r="J1199" s="53"/>
      <c r="K1199" s="53"/>
      <c r="L1199" s="53"/>
      <c r="M1199" s="53"/>
      <c r="N1199" s="54"/>
      <c r="O1199" s="54"/>
      <c r="P1199" s="5"/>
      <c r="Q1199" s="5"/>
      <c r="R1199" s="5"/>
      <c r="S1199" s="53"/>
      <c r="T1199" s="53"/>
      <c r="U1199" s="5"/>
      <c r="V1199" s="5"/>
      <c r="W1199" s="5"/>
      <c r="X1199" s="5"/>
      <c r="Y1199" s="47"/>
    </row>
    <row r="1200" spans="1:25" x14ac:dyDescent="0.75">
      <c r="A1200" s="52"/>
      <c r="B1200" s="6"/>
      <c r="C1200" s="8"/>
      <c r="D1200" s="52"/>
      <c r="E1200" s="6"/>
      <c r="F1200" s="6"/>
      <c r="G1200" s="6"/>
      <c r="H1200" s="53"/>
      <c r="I1200" s="53"/>
      <c r="J1200" s="53"/>
      <c r="K1200" s="53"/>
      <c r="L1200" s="53"/>
      <c r="M1200" s="53"/>
      <c r="N1200" s="54"/>
      <c r="O1200" s="54"/>
      <c r="P1200" s="5"/>
      <c r="Q1200" s="5"/>
      <c r="R1200" s="5"/>
      <c r="S1200" s="53"/>
      <c r="T1200" s="53"/>
      <c r="U1200" s="5"/>
      <c r="V1200" s="5"/>
      <c r="W1200" s="5"/>
      <c r="X1200" s="5"/>
      <c r="Y1200" s="47"/>
    </row>
    <row r="1201" spans="1:25" x14ac:dyDescent="0.75">
      <c r="A1201" s="52"/>
      <c r="B1201" s="6"/>
      <c r="C1201" s="8"/>
      <c r="D1201" s="52"/>
      <c r="E1201" s="6"/>
      <c r="F1201" s="6"/>
      <c r="G1201" s="6"/>
      <c r="H1201" s="53"/>
      <c r="I1201" s="53"/>
      <c r="J1201" s="53"/>
      <c r="K1201" s="53"/>
      <c r="L1201" s="53"/>
      <c r="M1201" s="53"/>
      <c r="N1201" s="54"/>
      <c r="O1201" s="54"/>
      <c r="P1201" s="5"/>
      <c r="Q1201" s="5"/>
      <c r="R1201" s="5"/>
      <c r="S1201" s="53"/>
      <c r="T1201" s="53"/>
      <c r="U1201" s="5"/>
      <c r="V1201" s="5"/>
      <c r="W1201" s="5"/>
      <c r="X1201" s="5"/>
      <c r="Y1201" s="47"/>
    </row>
    <row r="1202" spans="1:25" x14ac:dyDescent="0.75">
      <c r="A1202" s="52"/>
      <c r="B1202" s="6"/>
      <c r="C1202" s="8"/>
      <c r="D1202" s="52"/>
      <c r="E1202" s="6"/>
      <c r="F1202" s="6"/>
      <c r="G1202" s="6"/>
      <c r="H1202" s="53"/>
      <c r="I1202" s="53"/>
      <c r="J1202" s="53"/>
      <c r="K1202" s="53"/>
      <c r="L1202" s="53"/>
      <c r="M1202" s="53"/>
      <c r="N1202" s="54"/>
      <c r="O1202" s="54"/>
      <c r="P1202" s="5"/>
      <c r="Q1202" s="5"/>
      <c r="R1202" s="5"/>
      <c r="S1202" s="53"/>
      <c r="T1202" s="53"/>
      <c r="U1202" s="5"/>
      <c r="V1202" s="5"/>
      <c r="W1202" s="5"/>
      <c r="X1202" s="5"/>
      <c r="Y1202" s="47"/>
    </row>
    <row r="1203" spans="1:25" x14ac:dyDescent="0.75">
      <c r="A1203" s="52"/>
      <c r="B1203" s="6"/>
      <c r="C1203" s="8"/>
      <c r="D1203" s="52"/>
      <c r="E1203" s="6"/>
      <c r="F1203" s="6"/>
      <c r="G1203" s="6"/>
      <c r="H1203" s="53"/>
      <c r="I1203" s="53"/>
      <c r="J1203" s="53"/>
      <c r="K1203" s="53"/>
      <c r="L1203" s="53"/>
      <c r="M1203" s="53"/>
      <c r="N1203" s="54"/>
      <c r="O1203" s="54"/>
      <c r="P1203" s="5"/>
      <c r="Q1203" s="5"/>
      <c r="R1203" s="5"/>
      <c r="S1203" s="53"/>
      <c r="T1203" s="53"/>
      <c r="U1203" s="5"/>
      <c r="V1203" s="5"/>
      <c r="W1203" s="5"/>
      <c r="X1203" s="5"/>
      <c r="Y1203" s="47"/>
    </row>
    <row r="1204" spans="1:25" x14ac:dyDescent="0.75">
      <c r="A1204" s="52"/>
      <c r="B1204" s="6"/>
      <c r="C1204" s="8"/>
      <c r="D1204" s="52"/>
      <c r="E1204" s="6"/>
      <c r="F1204" s="6"/>
      <c r="G1204" s="6"/>
      <c r="H1204" s="53"/>
      <c r="I1204" s="53"/>
      <c r="J1204" s="53"/>
      <c r="K1204" s="53"/>
      <c r="L1204" s="53"/>
      <c r="M1204" s="53"/>
      <c r="N1204" s="54"/>
      <c r="O1204" s="54"/>
      <c r="P1204" s="5"/>
      <c r="Q1204" s="5"/>
      <c r="R1204" s="5"/>
      <c r="S1204" s="53"/>
      <c r="T1204" s="53"/>
      <c r="U1204" s="5"/>
      <c r="V1204" s="5"/>
      <c r="W1204" s="5"/>
      <c r="X1204" s="5"/>
      <c r="Y1204" s="47"/>
    </row>
    <row r="1205" spans="1:25" x14ac:dyDescent="0.75">
      <c r="A1205" s="52"/>
      <c r="B1205" s="6"/>
      <c r="C1205" s="8"/>
      <c r="D1205" s="52"/>
      <c r="E1205" s="6"/>
      <c r="F1205" s="6"/>
      <c r="G1205" s="6"/>
      <c r="H1205" s="53"/>
      <c r="I1205" s="53"/>
      <c r="J1205" s="53"/>
      <c r="K1205" s="53"/>
      <c r="L1205" s="53"/>
      <c r="M1205" s="53"/>
      <c r="N1205" s="54"/>
      <c r="O1205" s="54"/>
      <c r="P1205" s="5"/>
      <c r="Q1205" s="5"/>
      <c r="R1205" s="5"/>
      <c r="S1205" s="53"/>
      <c r="T1205" s="53"/>
      <c r="U1205" s="5"/>
      <c r="V1205" s="5"/>
      <c r="W1205" s="5"/>
      <c r="X1205" s="5"/>
      <c r="Y1205" s="47"/>
    </row>
    <row r="1206" spans="1:25" x14ac:dyDescent="0.75">
      <c r="A1206" s="52"/>
      <c r="B1206" s="6"/>
      <c r="C1206" s="8"/>
      <c r="D1206" s="52"/>
      <c r="E1206" s="6"/>
      <c r="F1206" s="6"/>
      <c r="G1206" s="6"/>
      <c r="H1206" s="53"/>
      <c r="I1206" s="53"/>
      <c r="J1206" s="53"/>
      <c r="K1206" s="53"/>
      <c r="L1206" s="53"/>
      <c r="M1206" s="53"/>
      <c r="N1206" s="54"/>
      <c r="O1206" s="54"/>
      <c r="P1206" s="5"/>
      <c r="Q1206" s="5"/>
      <c r="R1206" s="5"/>
      <c r="S1206" s="53"/>
      <c r="T1206" s="53"/>
      <c r="U1206" s="5"/>
      <c r="V1206" s="5"/>
      <c r="W1206" s="5"/>
      <c r="X1206" s="5"/>
      <c r="Y1206" s="47"/>
    </row>
    <row r="1207" spans="1:25" x14ac:dyDescent="0.75">
      <c r="A1207" s="52"/>
      <c r="B1207" s="6"/>
      <c r="C1207" s="8"/>
      <c r="D1207" s="52"/>
      <c r="E1207" s="6"/>
      <c r="F1207" s="6"/>
      <c r="G1207" s="6"/>
      <c r="H1207" s="53"/>
      <c r="I1207" s="53"/>
      <c r="J1207" s="53"/>
      <c r="K1207" s="53"/>
      <c r="L1207" s="53"/>
      <c r="M1207" s="53"/>
      <c r="N1207" s="54"/>
      <c r="O1207" s="54"/>
      <c r="P1207" s="5"/>
      <c r="Q1207" s="5"/>
      <c r="R1207" s="5"/>
      <c r="S1207" s="53"/>
      <c r="T1207" s="53"/>
      <c r="U1207" s="5"/>
      <c r="V1207" s="5"/>
      <c r="W1207" s="5"/>
      <c r="X1207" s="5"/>
      <c r="Y1207" s="47"/>
    </row>
    <row r="1208" spans="1:25" x14ac:dyDescent="0.75">
      <c r="A1208" s="52"/>
      <c r="B1208" s="6"/>
      <c r="C1208" s="8"/>
      <c r="D1208" s="52"/>
      <c r="E1208" s="6"/>
      <c r="F1208" s="6"/>
      <c r="G1208" s="6"/>
      <c r="H1208" s="53"/>
      <c r="I1208" s="53"/>
      <c r="J1208" s="53"/>
      <c r="K1208" s="53"/>
      <c r="L1208" s="53"/>
      <c r="M1208" s="53"/>
      <c r="N1208" s="54"/>
      <c r="O1208" s="54"/>
      <c r="P1208" s="5"/>
      <c r="Q1208" s="5"/>
      <c r="R1208" s="5"/>
      <c r="S1208" s="53"/>
      <c r="T1208" s="53"/>
      <c r="U1208" s="5"/>
      <c r="V1208" s="5"/>
      <c r="W1208" s="5"/>
      <c r="X1208" s="5"/>
      <c r="Y1208" s="47"/>
    </row>
    <row r="1209" spans="1:25" x14ac:dyDescent="0.75">
      <c r="A1209" s="52"/>
      <c r="B1209" s="6"/>
      <c r="C1209" s="8"/>
      <c r="D1209" s="52"/>
      <c r="E1209" s="6"/>
      <c r="F1209" s="6"/>
      <c r="G1209" s="6"/>
      <c r="H1209" s="53"/>
      <c r="I1209" s="53"/>
      <c r="J1209" s="53"/>
      <c r="K1209" s="53"/>
      <c r="L1209" s="53"/>
      <c r="M1209" s="53"/>
      <c r="N1209" s="54"/>
      <c r="O1209" s="54"/>
      <c r="P1209" s="5"/>
      <c r="Q1209" s="5"/>
      <c r="R1209" s="5"/>
      <c r="S1209" s="53"/>
      <c r="T1209" s="53"/>
      <c r="U1209" s="5"/>
      <c r="V1209" s="5"/>
      <c r="W1209" s="5"/>
      <c r="X1209" s="5"/>
      <c r="Y1209" s="47"/>
    </row>
    <row r="1210" spans="1:25" x14ac:dyDescent="0.75">
      <c r="A1210" s="52"/>
      <c r="B1210" s="6"/>
      <c r="C1210" s="8"/>
      <c r="D1210" s="52"/>
      <c r="E1210" s="6"/>
      <c r="F1210" s="6"/>
      <c r="G1210" s="6"/>
      <c r="H1210" s="53"/>
      <c r="I1210" s="53"/>
      <c r="J1210" s="53"/>
      <c r="K1210" s="53"/>
      <c r="L1210" s="53"/>
      <c r="M1210" s="53"/>
      <c r="N1210" s="54"/>
      <c r="O1210" s="54"/>
      <c r="P1210" s="5"/>
      <c r="Q1210" s="5"/>
      <c r="R1210" s="5"/>
      <c r="S1210" s="53"/>
      <c r="T1210" s="53"/>
      <c r="U1210" s="5"/>
      <c r="V1210" s="5"/>
      <c r="W1210" s="5"/>
      <c r="X1210" s="5"/>
      <c r="Y1210" s="47"/>
    </row>
    <row r="1211" spans="1:25" x14ac:dyDescent="0.75">
      <c r="A1211" s="52"/>
      <c r="B1211" s="6"/>
      <c r="C1211" s="8"/>
      <c r="D1211" s="52"/>
      <c r="E1211" s="6"/>
      <c r="F1211" s="6"/>
      <c r="G1211" s="6"/>
      <c r="H1211" s="53"/>
      <c r="I1211" s="53"/>
      <c r="J1211" s="53"/>
      <c r="K1211" s="53"/>
      <c r="L1211" s="53"/>
      <c r="M1211" s="53"/>
      <c r="N1211" s="54"/>
      <c r="O1211" s="54"/>
      <c r="P1211" s="5"/>
      <c r="Q1211" s="5"/>
      <c r="R1211" s="5"/>
      <c r="S1211" s="53"/>
      <c r="T1211" s="53"/>
      <c r="U1211" s="5"/>
      <c r="V1211" s="5"/>
      <c r="W1211" s="5"/>
      <c r="X1211" s="5"/>
      <c r="Y1211" s="47"/>
    </row>
    <row r="1212" spans="1:25" x14ac:dyDescent="0.75">
      <c r="A1212" s="52"/>
      <c r="B1212" s="6"/>
      <c r="C1212" s="8"/>
      <c r="D1212" s="52"/>
      <c r="E1212" s="6"/>
      <c r="F1212" s="6"/>
      <c r="G1212" s="6"/>
      <c r="H1212" s="53"/>
      <c r="I1212" s="53"/>
      <c r="J1212" s="53"/>
      <c r="K1212" s="53"/>
      <c r="L1212" s="53"/>
      <c r="M1212" s="53"/>
      <c r="N1212" s="54"/>
      <c r="O1212" s="54"/>
      <c r="P1212" s="5"/>
      <c r="Q1212" s="5"/>
      <c r="R1212" s="5"/>
      <c r="S1212" s="53"/>
      <c r="T1212" s="53"/>
      <c r="U1212" s="5"/>
      <c r="V1212" s="5"/>
      <c r="W1212" s="5"/>
      <c r="X1212" s="5"/>
      <c r="Y1212" s="47"/>
    </row>
    <row r="1213" spans="1:25" x14ac:dyDescent="0.75">
      <c r="A1213" s="52"/>
      <c r="B1213" s="6"/>
      <c r="C1213" s="8"/>
      <c r="D1213" s="52"/>
      <c r="E1213" s="6"/>
      <c r="F1213" s="6"/>
      <c r="G1213" s="6"/>
      <c r="H1213" s="53"/>
      <c r="I1213" s="53"/>
      <c r="J1213" s="53"/>
      <c r="K1213" s="53"/>
      <c r="L1213" s="53"/>
      <c r="M1213" s="53"/>
      <c r="N1213" s="54"/>
      <c r="O1213" s="54"/>
      <c r="P1213" s="53"/>
      <c r="Q1213" s="5"/>
      <c r="R1213" s="5"/>
      <c r="S1213" s="53"/>
      <c r="T1213" s="53"/>
      <c r="U1213" s="5"/>
      <c r="V1213" s="5"/>
      <c r="W1213" s="5"/>
      <c r="X1213" s="5"/>
      <c r="Y1213" s="47"/>
    </row>
    <row r="1214" spans="1:25" x14ac:dyDescent="0.75">
      <c r="A1214" s="52"/>
      <c r="B1214" s="6"/>
      <c r="C1214" s="8"/>
      <c r="D1214" s="52"/>
      <c r="E1214" s="6"/>
      <c r="F1214" s="6"/>
      <c r="G1214" s="6"/>
      <c r="H1214" s="53"/>
      <c r="I1214" s="53"/>
      <c r="J1214" s="53"/>
      <c r="K1214" s="53"/>
      <c r="L1214" s="53"/>
      <c r="M1214" s="53"/>
      <c r="N1214" s="54"/>
      <c r="O1214" s="54"/>
      <c r="P1214" s="5"/>
      <c r="Q1214" s="5"/>
      <c r="R1214" s="5"/>
      <c r="S1214" s="53"/>
      <c r="T1214" s="53"/>
      <c r="U1214" s="5"/>
      <c r="V1214" s="5"/>
      <c r="W1214" s="5"/>
      <c r="X1214" s="5"/>
      <c r="Y1214" s="47"/>
    </row>
    <row r="1215" spans="1:25" x14ac:dyDescent="0.75">
      <c r="A1215" s="52"/>
      <c r="B1215" s="6"/>
      <c r="C1215" s="8"/>
      <c r="D1215" s="52"/>
      <c r="E1215" s="6"/>
      <c r="F1215" s="6"/>
      <c r="G1215" s="6"/>
      <c r="H1215" s="53"/>
      <c r="I1215" s="53"/>
      <c r="J1215" s="53"/>
      <c r="K1215" s="53"/>
      <c r="L1215" s="53"/>
      <c r="M1215" s="53"/>
      <c r="N1215" s="54"/>
      <c r="O1215" s="54"/>
      <c r="P1215" s="5"/>
      <c r="Q1215" s="5"/>
      <c r="R1215" s="5"/>
      <c r="S1215" s="53"/>
      <c r="T1215" s="53"/>
      <c r="U1215" s="5"/>
      <c r="V1215" s="5"/>
      <c r="W1215" s="5"/>
      <c r="X1215" s="5"/>
      <c r="Y1215" s="47"/>
    </row>
    <row r="1216" spans="1:25" x14ac:dyDescent="0.75">
      <c r="A1216" s="52"/>
      <c r="B1216" s="6"/>
      <c r="C1216" s="8"/>
      <c r="D1216" s="52"/>
      <c r="E1216" s="6"/>
      <c r="F1216" s="6"/>
      <c r="G1216" s="6"/>
      <c r="H1216" s="53"/>
      <c r="I1216" s="53"/>
      <c r="J1216" s="53"/>
      <c r="K1216" s="53"/>
      <c r="L1216" s="53"/>
      <c r="M1216" s="53"/>
      <c r="N1216" s="54"/>
      <c r="O1216" s="54"/>
      <c r="P1216" s="5"/>
      <c r="Q1216" s="5"/>
      <c r="R1216" s="5"/>
      <c r="S1216" s="53"/>
      <c r="T1216" s="53"/>
      <c r="U1216" s="5"/>
      <c r="V1216" s="5"/>
      <c r="W1216" s="5"/>
      <c r="X1216" s="5"/>
      <c r="Y1216" s="47"/>
    </row>
    <row r="1217" spans="1:25" x14ac:dyDescent="0.75">
      <c r="A1217" s="52"/>
      <c r="B1217" s="6"/>
      <c r="C1217" s="8"/>
      <c r="D1217" s="52"/>
      <c r="E1217" s="6"/>
      <c r="F1217" s="6"/>
      <c r="G1217" s="6"/>
      <c r="H1217" s="53"/>
      <c r="I1217" s="53"/>
      <c r="J1217" s="53"/>
      <c r="K1217" s="53"/>
      <c r="L1217" s="53"/>
      <c r="M1217" s="53"/>
      <c r="N1217" s="54"/>
      <c r="O1217" s="54"/>
      <c r="P1217" s="5"/>
      <c r="Q1217" s="5"/>
      <c r="R1217" s="5"/>
      <c r="S1217" s="53"/>
      <c r="T1217" s="53"/>
      <c r="U1217" s="5"/>
      <c r="V1217" s="5"/>
      <c r="W1217" s="5"/>
      <c r="X1217" s="5"/>
      <c r="Y1217" s="47"/>
    </row>
    <row r="1218" spans="1:25" x14ac:dyDescent="0.75">
      <c r="A1218" s="52"/>
      <c r="B1218" s="6"/>
      <c r="C1218" s="8"/>
      <c r="D1218" s="52"/>
      <c r="E1218" s="6"/>
      <c r="F1218" s="6"/>
      <c r="G1218" s="6"/>
      <c r="H1218" s="53"/>
      <c r="I1218" s="53"/>
      <c r="J1218" s="53"/>
      <c r="K1218" s="53"/>
      <c r="L1218" s="53"/>
      <c r="M1218" s="53"/>
      <c r="N1218" s="54"/>
      <c r="O1218" s="54"/>
      <c r="P1218" s="5"/>
      <c r="Q1218" s="5"/>
      <c r="R1218" s="5"/>
      <c r="S1218" s="53"/>
      <c r="T1218" s="53"/>
      <c r="U1218" s="5"/>
      <c r="V1218" s="5"/>
      <c r="W1218" s="5"/>
      <c r="X1218" s="5"/>
      <c r="Y1218" s="47"/>
    </row>
    <row r="1219" spans="1:25" x14ac:dyDescent="0.75">
      <c r="A1219" s="52"/>
      <c r="B1219" s="6"/>
      <c r="C1219" s="8"/>
      <c r="D1219" s="52"/>
      <c r="E1219" s="6"/>
      <c r="F1219" s="6"/>
      <c r="G1219" s="6"/>
      <c r="H1219" s="53"/>
      <c r="I1219" s="53"/>
      <c r="J1219" s="53"/>
      <c r="K1219" s="53"/>
      <c r="L1219" s="53"/>
      <c r="M1219" s="53"/>
      <c r="N1219" s="54"/>
      <c r="O1219" s="54"/>
      <c r="P1219" s="5"/>
      <c r="Q1219" s="5"/>
      <c r="R1219" s="5"/>
      <c r="S1219" s="53"/>
      <c r="T1219" s="53"/>
      <c r="U1219" s="5"/>
      <c r="V1219" s="5"/>
      <c r="W1219" s="5"/>
      <c r="X1219" s="5"/>
      <c r="Y1219" s="47"/>
    </row>
    <row r="1220" spans="1:25" x14ac:dyDescent="0.75">
      <c r="A1220" s="52"/>
      <c r="B1220" s="6"/>
      <c r="C1220" s="8"/>
      <c r="D1220" s="52"/>
      <c r="E1220" s="6"/>
      <c r="F1220" s="6"/>
      <c r="G1220" s="6"/>
      <c r="H1220" s="53"/>
      <c r="I1220" s="53"/>
      <c r="J1220" s="53"/>
      <c r="K1220" s="53"/>
      <c r="L1220" s="53"/>
      <c r="M1220" s="53"/>
      <c r="N1220" s="54"/>
      <c r="O1220" s="54"/>
      <c r="P1220" s="5"/>
      <c r="Q1220" s="5"/>
      <c r="R1220" s="5"/>
      <c r="S1220" s="53"/>
      <c r="T1220" s="53"/>
      <c r="U1220" s="5"/>
      <c r="V1220" s="5"/>
      <c r="W1220" s="5"/>
      <c r="X1220" s="5"/>
      <c r="Y1220" s="47"/>
    </row>
    <row r="1221" spans="1:25" x14ac:dyDescent="0.75">
      <c r="A1221" s="52"/>
      <c r="B1221" s="6"/>
      <c r="C1221" s="8"/>
      <c r="D1221" s="52"/>
      <c r="E1221" s="6"/>
      <c r="F1221" s="6"/>
      <c r="G1221" s="6"/>
      <c r="H1221" s="53"/>
      <c r="I1221" s="53"/>
      <c r="J1221" s="53"/>
      <c r="K1221" s="53"/>
      <c r="L1221" s="53"/>
      <c r="M1221" s="53"/>
      <c r="N1221" s="54"/>
      <c r="O1221" s="54"/>
      <c r="P1221" s="5"/>
      <c r="Q1221" s="5"/>
      <c r="R1221" s="5"/>
      <c r="S1221" s="53"/>
      <c r="T1221" s="53"/>
      <c r="U1221" s="5"/>
      <c r="V1221" s="5"/>
      <c r="W1221" s="5"/>
      <c r="X1221" s="5"/>
      <c r="Y1221" s="47"/>
    </row>
    <row r="1222" spans="1:25" x14ac:dyDescent="0.75">
      <c r="A1222" s="52"/>
      <c r="B1222" s="6"/>
      <c r="C1222" s="8"/>
      <c r="D1222" s="52"/>
      <c r="E1222" s="6"/>
      <c r="F1222" s="6"/>
      <c r="G1222" s="6"/>
      <c r="H1222" s="53"/>
      <c r="I1222" s="53"/>
      <c r="J1222" s="53"/>
      <c r="K1222" s="53"/>
      <c r="L1222" s="53"/>
      <c r="M1222" s="53"/>
      <c r="N1222" s="54"/>
      <c r="O1222" s="54"/>
      <c r="P1222" s="5"/>
      <c r="Q1222" s="5"/>
      <c r="R1222" s="5"/>
      <c r="S1222" s="53"/>
      <c r="T1222" s="53"/>
      <c r="U1222" s="5"/>
      <c r="V1222" s="5"/>
      <c r="W1222" s="5"/>
      <c r="X1222" s="5"/>
      <c r="Y1222" s="47"/>
    </row>
    <row r="1223" spans="1:25" x14ac:dyDescent="0.75">
      <c r="A1223" s="52"/>
      <c r="B1223" s="6"/>
      <c r="C1223" s="8"/>
      <c r="D1223" s="52"/>
      <c r="E1223" s="6"/>
      <c r="F1223" s="6"/>
      <c r="G1223" s="6"/>
      <c r="H1223" s="53"/>
      <c r="I1223" s="53"/>
      <c r="J1223" s="53"/>
      <c r="K1223" s="53"/>
      <c r="L1223" s="53"/>
      <c r="M1223" s="53"/>
      <c r="N1223" s="54"/>
      <c r="O1223" s="54"/>
      <c r="P1223" s="5"/>
      <c r="Q1223" s="5"/>
      <c r="R1223" s="5"/>
      <c r="S1223" s="53"/>
      <c r="T1223" s="53"/>
      <c r="U1223" s="5"/>
      <c r="V1223" s="5"/>
      <c r="W1223" s="5"/>
      <c r="X1223" s="5"/>
      <c r="Y1223" s="47"/>
    </row>
    <row r="1224" spans="1:25" x14ac:dyDescent="0.75">
      <c r="A1224" s="52"/>
      <c r="B1224" s="6"/>
      <c r="C1224" s="8"/>
      <c r="D1224" s="52"/>
      <c r="E1224" s="6"/>
      <c r="F1224" s="6"/>
      <c r="G1224" s="6"/>
      <c r="H1224" s="53"/>
      <c r="I1224" s="53"/>
      <c r="J1224" s="53"/>
      <c r="K1224" s="53"/>
      <c r="L1224" s="53"/>
      <c r="M1224" s="53"/>
      <c r="N1224" s="54"/>
      <c r="O1224" s="54"/>
      <c r="P1224" s="5"/>
      <c r="Q1224" s="5"/>
      <c r="R1224" s="5"/>
      <c r="S1224" s="53"/>
      <c r="T1224" s="53"/>
      <c r="U1224" s="5"/>
      <c r="V1224" s="5"/>
      <c r="W1224" s="5"/>
      <c r="X1224" s="5"/>
      <c r="Y1224" s="47"/>
    </row>
    <row r="1225" spans="1:25" x14ac:dyDescent="0.75">
      <c r="A1225" s="52"/>
      <c r="B1225" s="6"/>
      <c r="C1225" s="8"/>
      <c r="D1225" s="52"/>
      <c r="E1225" s="6"/>
      <c r="F1225" s="6"/>
      <c r="G1225" s="6"/>
      <c r="H1225" s="53"/>
      <c r="I1225" s="53"/>
      <c r="J1225" s="53"/>
      <c r="K1225" s="53"/>
      <c r="L1225" s="53"/>
      <c r="M1225" s="53"/>
      <c r="N1225" s="54"/>
      <c r="O1225" s="54"/>
      <c r="P1225" s="5"/>
      <c r="Q1225" s="5"/>
      <c r="R1225" s="5"/>
      <c r="S1225" s="53"/>
      <c r="T1225" s="53"/>
      <c r="U1225" s="5"/>
      <c r="V1225" s="5"/>
      <c r="W1225" s="5"/>
      <c r="X1225" s="5"/>
      <c r="Y1225" s="47"/>
    </row>
    <row r="1226" spans="1:25" x14ac:dyDescent="0.75">
      <c r="A1226" s="52"/>
      <c r="B1226" s="6"/>
      <c r="C1226" s="8"/>
      <c r="D1226" s="52"/>
      <c r="E1226" s="6"/>
      <c r="F1226" s="6"/>
      <c r="G1226" s="6"/>
      <c r="H1226" s="53"/>
      <c r="I1226" s="53"/>
      <c r="J1226" s="53"/>
      <c r="K1226" s="53"/>
      <c r="L1226" s="53"/>
      <c r="M1226" s="53"/>
      <c r="N1226" s="54"/>
      <c r="O1226" s="54"/>
      <c r="P1226" s="5"/>
      <c r="Q1226" s="5"/>
      <c r="R1226" s="5"/>
      <c r="S1226" s="53"/>
      <c r="T1226" s="53"/>
      <c r="U1226" s="5"/>
      <c r="V1226" s="5"/>
      <c r="W1226" s="5"/>
      <c r="X1226" s="5"/>
      <c r="Y1226" s="47"/>
    </row>
    <row r="1227" spans="1:25" x14ac:dyDescent="0.75">
      <c r="A1227" s="52"/>
      <c r="B1227" s="6"/>
      <c r="C1227" s="8"/>
      <c r="D1227" s="52"/>
      <c r="E1227" s="6"/>
      <c r="F1227" s="6"/>
      <c r="G1227" s="6"/>
      <c r="H1227" s="53"/>
      <c r="I1227" s="53"/>
      <c r="J1227" s="53"/>
      <c r="K1227" s="53"/>
      <c r="L1227" s="53"/>
      <c r="M1227" s="53"/>
      <c r="N1227" s="54"/>
      <c r="O1227" s="54"/>
      <c r="P1227" s="5"/>
      <c r="Q1227" s="5"/>
      <c r="R1227" s="5"/>
      <c r="S1227" s="53"/>
      <c r="T1227" s="53"/>
      <c r="U1227" s="5"/>
      <c r="V1227" s="5"/>
      <c r="W1227" s="5"/>
      <c r="X1227" s="5"/>
      <c r="Y1227" s="47"/>
    </row>
    <row r="1228" spans="1:25" x14ac:dyDescent="0.75">
      <c r="A1228" s="52"/>
      <c r="B1228" s="6"/>
      <c r="C1228" s="8"/>
      <c r="D1228" s="52"/>
      <c r="E1228" s="6"/>
      <c r="F1228" s="6"/>
      <c r="G1228" s="6"/>
      <c r="H1228" s="53"/>
      <c r="I1228" s="53"/>
      <c r="J1228" s="53"/>
      <c r="K1228" s="53"/>
      <c r="L1228" s="53"/>
      <c r="M1228" s="53"/>
      <c r="N1228" s="54"/>
      <c r="O1228" s="54"/>
      <c r="P1228" s="53"/>
      <c r="Q1228" s="5"/>
      <c r="R1228" s="5"/>
      <c r="S1228" s="53"/>
      <c r="T1228" s="53"/>
      <c r="U1228" s="5"/>
      <c r="V1228" s="5"/>
      <c r="W1228" s="5"/>
      <c r="X1228" s="5"/>
      <c r="Y1228" s="47"/>
    </row>
    <row r="1229" spans="1:25" x14ac:dyDescent="0.75">
      <c r="A1229" s="52"/>
      <c r="B1229" s="6"/>
      <c r="C1229" s="8"/>
      <c r="D1229" s="52"/>
      <c r="E1229" s="6"/>
      <c r="F1229" s="6"/>
      <c r="G1229" s="6"/>
      <c r="H1229" s="53"/>
      <c r="I1229" s="53"/>
      <c r="J1229" s="53"/>
      <c r="K1229" s="53"/>
      <c r="L1229" s="53"/>
      <c r="M1229" s="53"/>
      <c r="N1229" s="54"/>
      <c r="O1229" s="54"/>
      <c r="P1229" s="5"/>
      <c r="Q1229" s="5"/>
      <c r="R1229" s="5"/>
      <c r="S1229" s="53"/>
      <c r="T1229" s="53"/>
      <c r="U1229" s="5"/>
      <c r="V1229" s="5"/>
      <c r="W1229" s="5"/>
      <c r="X1229" s="5"/>
      <c r="Y1229" s="47"/>
    </row>
    <row r="1230" spans="1:25" x14ac:dyDescent="0.75">
      <c r="A1230" s="52"/>
      <c r="B1230" s="6"/>
      <c r="C1230" s="8"/>
      <c r="D1230" s="52"/>
      <c r="E1230" s="6"/>
      <c r="F1230" s="6"/>
      <c r="G1230" s="6"/>
      <c r="H1230" s="53"/>
      <c r="I1230" s="53"/>
      <c r="J1230" s="53"/>
      <c r="K1230" s="53"/>
      <c r="L1230" s="53"/>
      <c r="M1230" s="53"/>
      <c r="N1230" s="54"/>
      <c r="O1230" s="54"/>
      <c r="P1230" s="5"/>
      <c r="Q1230" s="5"/>
      <c r="R1230" s="5"/>
      <c r="S1230" s="53"/>
      <c r="T1230" s="53"/>
      <c r="U1230" s="5"/>
      <c r="V1230" s="5"/>
      <c r="W1230" s="5"/>
      <c r="X1230" s="5"/>
      <c r="Y1230" s="47"/>
    </row>
    <row r="1231" spans="1:25" x14ac:dyDescent="0.75">
      <c r="A1231" s="52"/>
      <c r="B1231" s="6"/>
      <c r="C1231" s="8"/>
      <c r="D1231" s="52"/>
      <c r="E1231" s="6"/>
      <c r="F1231" s="6"/>
      <c r="G1231" s="6"/>
      <c r="H1231" s="53"/>
      <c r="I1231" s="53"/>
      <c r="J1231" s="53"/>
      <c r="K1231" s="53"/>
      <c r="L1231" s="53"/>
      <c r="M1231" s="53"/>
      <c r="N1231" s="54"/>
      <c r="O1231" s="54"/>
      <c r="P1231" s="53"/>
      <c r="Q1231" s="5"/>
      <c r="R1231" s="5"/>
      <c r="S1231" s="53"/>
      <c r="T1231" s="53"/>
      <c r="U1231" s="5"/>
      <c r="V1231" s="5"/>
      <c r="W1231" s="5"/>
      <c r="X1231" s="5"/>
      <c r="Y1231" s="47"/>
    </row>
    <row r="1232" spans="1:25" x14ac:dyDescent="0.75">
      <c r="A1232" s="52"/>
      <c r="B1232" s="6"/>
      <c r="C1232" s="8"/>
      <c r="D1232" s="52"/>
      <c r="E1232" s="6"/>
      <c r="F1232" s="6"/>
      <c r="G1232" s="6"/>
      <c r="H1232" s="53"/>
      <c r="I1232" s="53"/>
      <c r="J1232" s="53"/>
      <c r="K1232" s="53"/>
      <c r="L1232" s="53"/>
      <c r="M1232" s="53"/>
      <c r="N1232" s="54"/>
      <c r="O1232" s="54"/>
      <c r="P1232" s="5"/>
      <c r="Q1232" s="5"/>
      <c r="R1232" s="5"/>
      <c r="S1232" s="53"/>
      <c r="T1232" s="53"/>
      <c r="U1232" s="5"/>
      <c r="V1232" s="5"/>
      <c r="W1232" s="5"/>
      <c r="X1232" s="5"/>
      <c r="Y1232" s="47"/>
    </row>
    <row r="1233" spans="1:25" x14ac:dyDescent="0.75">
      <c r="A1233" s="52"/>
      <c r="B1233" s="6"/>
      <c r="C1233" s="8"/>
      <c r="D1233" s="52"/>
      <c r="E1233" s="6"/>
      <c r="F1233" s="6"/>
      <c r="G1233" s="6"/>
      <c r="H1233" s="53"/>
      <c r="I1233" s="53"/>
      <c r="J1233" s="53"/>
      <c r="K1233" s="53"/>
      <c r="L1233" s="53"/>
      <c r="M1233" s="53"/>
      <c r="N1233" s="54"/>
      <c r="O1233" s="54"/>
      <c r="P1233" s="5"/>
      <c r="Q1233" s="5"/>
      <c r="R1233" s="5"/>
      <c r="S1233" s="53"/>
      <c r="T1233" s="53"/>
      <c r="U1233" s="5"/>
      <c r="V1233" s="5"/>
      <c r="W1233" s="5"/>
      <c r="X1233" s="5"/>
      <c r="Y1233" s="47"/>
    </row>
    <row r="1234" spans="1:25" x14ac:dyDescent="0.75">
      <c r="A1234" s="52"/>
      <c r="B1234" s="6"/>
      <c r="C1234" s="8"/>
      <c r="D1234" s="52"/>
      <c r="E1234" s="6"/>
      <c r="F1234" s="6"/>
      <c r="G1234" s="6"/>
      <c r="H1234" s="53"/>
      <c r="I1234" s="53"/>
      <c r="J1234" s="53"/>
      <c r="K1234" s="53"/>
      <c r="L1234" s="53"/>
      <c r="M1234" s="53"/>
      <c r="N1234" s="54"/>
      <c r="O1234" s="54"/>
      <c r="P1234" s="5"/>
      <c r="Q1234" s="5"/>
      <c r="R1234" s="5"/>
      <c r="S1234" s="53"/>
      <c r="T1234" s="53"/>
      <c r="U1234" s="5"/>
      <c r="V1234" s="5"/>
      <c r="W1234" s="5"/>
      <c r="X1234" s="5"/>
      <c r="Y1234" s="47"/>
    </row>
    <row r="1235" spans="1:25" x14ac:dyDescent="0.75">
      <c r="A1235" s="52"/>
      <c r="B1235" s="6"/>
      <c r="C1235" s="8"/>
      <c r="D1235" s="52"/>
      <c r="E1235" s="6"/>
      <c r="F1235" s="6"/>
      <c r="G1235" s="6"/>
      <c r="H1235" s="53"/>
      <c r="I1235" s="53"/>
      <c r="J1235" s="53"/>
      <c r="K1235" s="53"/>
      <c r="L1235" s="53"/>
      <c r="M1235" s="53"/>
      <c r="N1235" s="54"/>
      <c r="O1235" s="54"/>
      <c r="P1235" s="5"/>
      <c r="Q1235" s="5"/>
      <c r="R1235" s="5"/>
      <c r="S1235" s="53"/>
      <c r="T1235" s="53"/>
      <c r="U1235" s="5"/>
      <c r="V1235" s="5"/>
      <c r="W1235" s="5"/>
      <c r="X1235" s="5"/>
      <c r="Y1235" s="47"/>
    </row>
    <row r="1236" spans="1:25" x14ac:dyDescent="0.75">
      <c r="A1236" s="52"/>
      <c r="B1236" s="6"/>
      <c r="C1236" s="8"/>
      <c r="D1236" s="52"/>
      <c r="E1236" s="6"/>
      <c r="F1236" s="6"/>
      <c r="G1236" s="6"/>
      <c r="H1236" s="53"/>
      <c r="I1236" s="53"/>
      <c r="J1236" s="53"/>
      <c r="K1236" s="53"/>
      <c r="L1236" s="53"/>
      <c r="M1236" s="53"/>
      <c r="N1236" s="54"/>
      <c r="O1236" s="54"/>
      <c r="P1236" s="5"/>
      <c r="Q1236" s="5"/>
      <c r="R1236" s="5"/>
      <c r="S1236" s="53"/>
      <c r="T1236" s="53"/>
      <c r="U1236" s="5"/>
      <c r="V1236" s="5"/>
      <c r="W1236" s="5"/>
      <c r="X1236" s="5"/>
      <c r="Y1236" s="47"/>
    </row>
    <row r="1237" spans="1:25" x14ac:dyDescent="0.75">
      <c r="A1237" s="52"/>
      <c r="B1237" s="6"/>
      <c r="C1237" s="8"/>
      <c r="D1237" s="52"/>
      <c r="E1237" s="6"/>
      <c r="F1237" s="6"/>
      <c r="G1237" s="6"/>
      <c r="H1237" s="53"/>
      <c r="I1237" s="53"/>
      <c r="J1237" s="53"/>
      <c r="K1237" s="53"/>
      <c r="L1237" s="53"/>
      <c r="M1237" s="53"/>
      <c r="N1237" s="54"/>
      <c r="O1237" s="54"/>
      <c r="P1237" s="5"/>
      <c r="Q1237" s="5"/>
      <c r="R1237" s="5"/>
      <c r="S1237" s="53"/>
      <c r="T1237" s="53"/>
      <c r="U1237" s="5"/>
      <c r="V1237" s="5"/>
      <c r="W1237" s="5"/>
      <c r="X1237" s="5"/>
      <c r="Y1237" s="47"/>
    </row>
    <row r="1238" spans="1:25" x14ac:dyDescent="0.75">
      <c r="A1238" s="52"/>
      <c r="B1238" s="6"/>
      <c r="C1238" s="8"/>
      <c r="D1238" s="52"/>
      <c r="E1238" s="6"/>
      <c r="F1238" s="6"/>
      <c r="G1238" s="6"/>
      <c r="H1238" s="53"/>
      <c r="I1238" s="53"/>
      <c r="J1238" s="53"/>
      <c r="K1238" s="53"/>
      <c r="L1238" s="53"/>
      <c r="M1238" s="53"/>
      <c r="N1238" s="54"/>
      <c r="O1238" s="54"/>
      <c r="P1238" s="5"/>
      <c r="Q1238" s="5"/>
      <c r="R1238" s="5"/>
      <c r="S1238" s="53"/>
      <c r="T1238" s="53"/>
      <c r="U1238" s="5"/>
      <c r="V1238" s="5"/>
      <c r="W1238" s="5"/>
      <c r="X1238" s="5"/>
      <c r="Y1238" s="47"/>
    </row>
    <row r="1239" spans="1:25" x14ac:dyDescent="0.75">
      <c r="A1239" s="52"/>
      <c r="B1239" s="6"/>
      <c r="C1239" s="8"/>
      <c r="D1239" s="52"/>
      <c r="E1239" s="6"/>
      <c r="F1239" s="6"/>
      <c r="G1239" s="6"/>
      <c r="H1239" s="53"/>
      <c r="I1239" s="53"/>
      <c r="J1239" s="53"/>
      <c r="K1239" s="53"/>
      <c r="L1239" s="53"/>
      <c r="M1239" s="53"/>
      <c r="N1239" s="54"/>
      <c r="O1239" s="54"/>
      <c r="P1239" s="5"/>
      <c r="Q1239" s="5"/>
      <c r="R1239" s="5"/>
      <c r="S1239" s="53"/>
      <c r="T1239" s="53"/>
      <c r="U1239" s="5"/>
      <c r="V1239" s="5"/>
      <c r="W1239" s="5"/>
      <c r="X1239" s="5"/>
      <c r="Y1239" s="47"/>
    </row>
    <row r="1240" spans="1:25" x14ac:dyDescent="0.75">
      <c r="A1240" s="52"/>
      <c r="B1240" s="6"/>
      <c r="C1240" s="8"/>
      <c r="D1240" s="52"/>
      <c r="E1240" s="6"/>
      <c r="F1240" s="6"/>
      <c r="G1240" s="6"/>
      <c r="H1240" s="53"/>
      <c r="I1240" s="53"/>
      <c r="J1240" s="53"/>
      <c r="K1240" s="53"/>
      <c r="L1240" s="53"/>
      <c r="M1240" s="53"/>
      <c r="N1240" s="54"/>
      <c r="O1240" s="54"/>
      <c r="P1240" s="5"/>
      <c r="Q1240" s="5"/>
      <c r="R1240" s="5"/>
      <c r="S1240" s="53"/>
      <c r="T1240" s="53"/>
      <c r="U1240" s="5"/>
      <c r="V1240" s="5"/>
      <c r="W1240" s="5"/>
      <c r="X1240" s="5"/>
      <c r="Y1240" s="47"/>
    </row>
    <row r="1241" spans="1:25" x14ac:dyDescent="0.75">
      <c r="A1241" s="52"/>
      <c r="B1241" s="6"/>
      <c r="C1241" s="8"/>
      <c r="D1241" s="52"/>
      <c r="E1241" s="6"/>
      <c r="F1241" s="6"/>
      <c r="G1241" s="6"/>
      <c r="H1241" s="53"/>
      <c r="I1241" s="53"/>
      <c r="J1241" s="53"/>
      <c r="K1241" s="53"/>
      <c r="L1241" s="53"/>
      <c r="M1241" s="53"/>
      <c r="N1241" s="54"/>
      <c r="O1241" s="54"/>
      <c r="P1241" s="53"/>
      <c r="Q1241" s="5"/>
      <c r="R1241" s="5"/>
      <c r="S1241" s="53"/>
      <c r="T1241" s="53"/>
      <c r="U1241" s="5"/>
      <c r="V1241" s="5"/>
      <c r="W1241" s="5"/>
      <c r="X1241" s="5"/>
      <c r="Y1241" s="47"/>
    </row>
    <row r="1242" spans="1:25" x14ac:dyDescent="0.75">
      <c r="A1242" s="52"/>
      <c r="B1242" s="6"/>
      <c r="C1242" s="8"/>
      <c r="D1242" s="52"/>
      <c r="E1242" s="6"/>
      <c r="F1242" s="6"/>
      <c r="G1242" s="6"/>
      <c r="H1242" s="53"/>
      <c r="I1242" s="53"/>
      <c r="J1242" s="53"/>
      <c r="K1242" s="53"/>
      <c r="L1242" s="53"/>
      <c r="M1242" s="53"/>
      <c r="N1242" s="54"/>
      <c r="O1242" s="54"/>
      <c r="P1242" s="5"/>
      <c r="Q1242" s="5"/>
      <c r="R1242" s="5"/>
      <c r="S1242" s="53"/>
      <c r="T1242" s="53"/>
      <c r="U1242" s="5"/>
      <c r="V1242" s="5"/>
      <c r="W1242" s="5"/>
      <c r="X1242" s="5"/>
      <c r="Y1242" s="47"/>
    </row>
    <row r="1243" spans="1:25" x14ac:dyDescent="0.75">
      <c r="A1243" s="52"/>
      <c r="B1243" s="6"/>
      <c r="C1243" s="8"/>
      <c r="D1243" s="52"/>
      <c r="E1243" s="6"/>
      <c r="F1243" s="6"/>
      <c r="G1243" s="6"/>
      <c r="H1243" s="53"/>
      <c r="I1243" s="53"/>
      <c r="J1243" s="53"/>
      <c r="K1243" s="53"/>
      <c r="L1243" s="53"/>
      <c r="M1243" s="53"/>
      <c r="N1243" s="54"/>
      <c r="O1243" s="54"/>
      <c r="P1243" s="5"/>
      <c r="Q1243" s="5"/>
      <c r="R1243" s="5"/>
      <c r="S1243" s="53"/>
      <c r="T1243" s="53"/>
      <c r="U1243" s="5"/>
      <c r="V1243" s="5"/>
      <c r="W1243" s="5"/>
      <c r="X1243" s="5"/>
      <c r="Y1243" s="47"/>
    </row>
    <row r="1244" spans="1:25" x14ac:dyDescent="0.75">
      <c r="A1244" s="52"/>
      <c r="B1244" s="6"/>
      <c r="C1244" s="8"/>
      <c r="D1244" s="52"/>
      <c r="E1244" s="6"/>
      <c r="F1244" s="6"/>
      <c r="G1244" s="6"/>
      <c r="H1244" s="53"/>
      <c r="I1244" s="53"/>
      <c r="J1244" s="53"/>
      <c r="K1244" s="53"/>
      <c r="L1244" s="53"/>
      <c r="M1244" s="53"/>
      <c r="N1244" s="54"/>
      <c r="O1244" s="54"/>
      <c r="P1244" s="53"/>
      <c r="Q1244" s="5"/>
      <c r="R1244" s="5"/>
      <c r="S1244" s="53"/>
      <c r="T1244" s="53"/>
      <c r="U1244" s="5"/>
      <c r="V1244" s="5"/>
      <c r="W1244" s="5"/>
      <c r="X1244" s="5"/>
      <c r="Y1244" s="47"/>
    </row>
    <row r="1245" spans="1:25" x14ac:dyDescent="0.75">
      <c r="A1245" s="52"/>
      <c r="B1245" s="6"/>
      <c r="C1245" s="8"/>
      <c r="D1245" s="52"/>
      <c r="E1245" s="6"/>
      <c r="F1245" s="6"/>
      <c r="G1245" s="6"/>
      <c r="H1245" s="53"/>
      <c r="I1245" s="53"/>
      <c r="J1245" s="53"/>
      <c r="K1245" s="53"/>
      <c r="L1245" s="53"/>
      <c r="M1245" s="53"/>
      <c r="N1245" s="54"/>
      <c r="O1245" s="54"/>
      <c r="P1245" s="5"/>
      <c r="Q1245" s="5"/>
      <c r="R1245" s="5"/>
      <c r="S1245" s="53"/>
      <c r="T1245" s="53"/>
      <c r="U1245" s="5"/>
      <c r="V1245" s="5"/>
      <c r="W1245" s="5"/>
      <c r="X1245" s="5"/>
      <c r="Y1245" s="47"/>
    </row>
    <row r="1246" spans="1:25" x14ac:dyDescent="0.75">
      <c r="A1246" s="52"/>
      <c r="B1246" s="6"/>
      <c r="C1246" s="8"/>
      <c r="D1246" s="52"/>
      <c r="E1246" s="6"/>
      <c r="F1246" s="6"/>
      <c r="G1246" s="6"/>
      <c r="H1246" s="53"/>
      <c r="I1246" s="53"/>
      <c r="J1246" s="53"/>
      <c r="K1246" s="53"/>
      <c r="L1246" s="53"/>
      <c r="M1246" s="53"/>
      <c r="N1246" s="54"/>
      <c r="O1246" s="54"/>
      <c r="P1246" s="5"/>
      <c r="Q1246" s="5"/>
      <c r="R1246" s="5"/>
      <c r="S1246" s="53"/>
      <c r="T1246" s="53"/>
      <c r="U1246" s="5"/>
      <c r="V1246" s="5"/>
      <c r="W1246" s="5"/>
      <c r="X1246" s="5"/>
      <c r="Y1246" s="47"/>
    </row>
    <row r="1247" spans="1:25" x14ac:dyDescent="0.75">
      <c r="A1247" s="52"/>
      <c r="B1247" s="6"/>
      <c r="C1247" s="8"/>
      <c r="D1247" s="52"/>
      <c r="E1247" s="6"/>
      <c r="F1247" s="6"/>
      <c r="G1247" s="6"/>
      <c r="H1247" s="53"/>
      <c r="I1247" s="53"/>
      <c r="J1247" s="53"/>
      <c r="K1247" s="53"/>
      <c r="L1247" s="53"/>
      <c r="M1247" s="53"/>
      <c r="N1247" s="54"/>
      <c r="O1247" s="54"/>
      <c r="P1247" s="5"/>
      <c r="Q1247" s="5"/>
      <c r="R1247" s="5"/>
      <c r="S1247" s="53"/>
      <c r="T1247" s="53"/>
      <c r="U1247" s="5"/>
      <c r="V1247" s="5"/>
      <c r="W1247" s="5"/>
      <c r="X1247" s="5"/>
      <c r="Y1247" s="47"/>
    </row>
    <row r="1248" spans="1:25" x14ac:dyDescent="0.75">
      <c r="A1248" s="52"/>
      <c r="B1248" s="6"/>
      <c r="C1248" s="8"/>
      <c r="D1248" s="52"/>
      <c r="E1248" s="6"/>
      <c r="F1248" s="6"/>
      <c r="G1248" s="6"/>
      <c r="H1248" s="53"/>
      <c r="I1248" s="53"/>
      <c r="J1248" s="53"/>
      <c r="K1248" s="53"/>
      <c r="L1248" s="53"/>
      <c r="M1248" s="53"/>
      <c r="N1248" s="54"/>
      <c r="O1248" s="54"/>
      <c r="P1248" s="5"/>
      <c r="Q1248" s="5"/>
      <c r="R1248" s="5"/>
      <c r="S1248" s="53"/>
      <c r="T1248" s="53"/>
      <c r="U1248" s="5"/>
      <c r="V1248" s="5"/>
      <c r="W1248" s="5"/>
      <c r="X1248" s="5"/>
      <c r="Y1248" s="47"/>
    </row>
    <row r="1249" spans="1:25" x14ac:dyDescent="0.75">
      <c r="A1249" s="52"/>
      <c r="B1249" s="6"/>
      <c r="C1249" s="8"/>
      <c r="D1249" s="52"/>
      <c r="E1249" s="6"/>
      <c r="F1249" s="6"/>
      <c r="G1249" s="6"/>
      <c r="H1249" s="53"/>
      <c r="I1249" s="53"/>
      <c r="J1249" s="53"/>
      <c r="K1249" s="53"/>
      <c r="L1249" s="53"/>
      <c r="M1249" s="53"/>
      <c r="N1249" s="54"/>
      <c r="O1249" s="54"/>
      <c r="P1249" s="53"/>
      <c r="Q1249" s="5"/>
      <c r="R1249" s="5"/>
      <c r="S1249" s="53"/>
      <c r="T1249" s="53"/>
      <c r="U1249" s="5"/>
      <c r="V1249" s="5"/>
      <c r="W1249" s="5"/>
      <c r="X1249" s="5"/>
      <c r="Y1249" s="47"/>
    </row>
    <row r="1250" spans="1:25" x14ac:dyDescent="0.75">
      <c r="A1250" s="52"/>
      <c r="B1250" s="6"/>
      <c r="C1250" s="8"/>
      <c r="D1250" s="52"/>
      <c r="E1250" s="6"/>
      <c r="F1250" s="6"/>
      <c r="G1250" s="6"/>
      <c r="H1250" s="53"/>
      <c r="I1250" s="53"/>
      <c r="J1250" s="53"/>
      <c r="K1250" s="53"/>
      <c r="L1250" s="53"/>
      <c r="M1250" s="53"/>
      <c r="N1250" s="54"/>
      <c r="O1250" s="54"/>
      <c r="P1250" s="5"/>
      <c r="Q1250" s="5"/>
      <c r="R1250" s="5"/>
      <c r="S1250" s="53"/>
      <c r="T1250" s="53"/>
      <c r="U1250" s="5"/>
      <c r="V1250" s="5"/>
      <c r="W1250" s="5"/>
      <c r="X1250" s="5"/>
      <c r="Y1250" s="47"/>
    </row>
    <row r="1251" spans="1:25" x14ac:dyDescent="0.75">
      <c r="A1251" s="52"/>
      <c r="B1251" s="6"/>
      <c r="C1251" s="8"/>
      <c r="D1251" s="52"/>
      <c r="E1251" s="6"/>
      <c r="F1251" s="6"/>
      <c r="G1251" s="6"/>
      <c r="H1251" s="53"/>
      <c r="I1251" s="53"/>
      <c r="J1251" s="53"/>
      <c r="K1251" s="53"/>
      <c r="L1251" s="53"/>
      <c r="M1251" s="53"/>
      <c r="N1251" s="54"/>
      <c r="O1251" s="54"/>
      <c r="P1251" s="5"/>
      <c r="Q1251" s="5"/>
      <c r="R1251" s="5"/>
      <c r="S1251" s="53"/>
      <c r="T1251" s="53"/>
      <c r="U1251" s="5"/>
      <c r="V1251" s="5"/>
      <c r="W1251" s="5"/>
      <c r="X1251" s="5"/>
      <c r="Y1251" s="47"/>
    </row>
    <row r="1252" spans="1:25" x14ac:dyDescent="0.75">
      <c r="A1252" s="52"/>
      <c r="B1252" s="6"/>
      <c r="C1252" s="8"/>
      <c r="D1252" s="52"/>
      <c r="E1252" s="6"/>
      <c r="F1252" s="6"/>
      <c r="G1252" s="6"/>
      <c r="H1252" s="53"/>
      <c r="I1252" s="53"/>
      <c r="J1252" s="53"/>
      <c r="K1252" s="53"/>
      <c r="L1252" s="53"/>
      <c r="M1252" s="53"/>
      <c r="N1252" s="54"/>
      <c r="O1252" s="54"/>
      <c r="P1252" s="5"/>
      <c r="Q1252" s="5"/>
      <c r="R1252" s="5"/>
      <c r="S1252" s="53"/>
      <c r="T1252" s="53"/>
      <c r="U1252" s="5"/>
      <c r="V1252" s="5"/>
      <c r="W1252" s="5"/>
      <c r="X1252" s="5"/>
      <c r="Y1252" s="47"/>
    </row>
    <row r="1253" spans="1:25" x14ac:dyDescent="0.75">
      <c r="A1253" s="52"/>
      <c r="B1253" s="6"/>
      <c r="C1253" s="8"/>
      <c r="D1253" s="52"/>
      <c r="E1253" s="6"/>
      <c r="F1253" s="6"/>
      <c r="G1253" s="6"/>
      <c r="H1253" s="53"/>
      <c r="I1253" s="53"/>
      <c r="J1253" s="53"/>
      <c r="K1253" s="53"/>
      <c r="L1253" s="53"/>
      <c r="M1253" s="53"/>
      <c r="N1253" s="54"/>
      <c r="O1253" s="54"/>
      <c r="P1253" s="53"/>
      <c r="Q1253" s="5"/>
      <c r="R1253" s="5"/>
      <c r="S1253" s="53"/>
      <c r="T1253" s="53"/>
      <c r="U1253" s="5"/>
      <c r="V1253" s="5"/>
      <c r="W1253" s="5"/>
      <c r="X1253" s="5"/>
      <c r="Y1253" s="47"/>
    </row>
    <row r="1254" spans="1:25" x14ac:dyDescent="0.75">
      <c r="A1254" s="52"/>
      <c r="B1254" s="6"/>
      <c r="C1254" s="8"/>
      <c r="D1254" s="52"/>
      <c r="E1254" s="6"/>
      <c r="F1254" s="6"/>
      <c r="G1254" s="6"/>
      <c r="H1254" s="53"/>
      <c r="I1254" s="53"/>
      <c r="J1254" s="53"/>
      <c r="K1254" s="53"/>
      <c r="L1254" s="53"/>
      <c r="M1254" s="53"/>
      <c r="N1254" s="54"/>
      <c r="O1254" s="54"/>
      <c r="P1254" s="5"/>
      <c r="Q1254" s="5"/>
      <c r="R1254" s="5"/>
      <c r="S1254" s="53"/>
      <c r="T1254" s="53"/>
      <c r="U1254" s="5"/>
      <c r="V1254" s="5"/>
      <c r="W1254" s="5"/>
      <c r="X1254" s="5"/>
      <c r="Y1254" s="47"/>
    </row>
    <row r="1255" spans="1:25" x14ac:dyDescent="0.75">
      <c r="A1255" s="52"/>
      <c r="B1255" s="6"/>
      <c r="C1255" s="8"/>
      <c r="D1255" s="52"/>
      <c r="E1255" s="6"/>
      <c r="F1255" s="6"/>
      <c r="G1255" s="6"/>
      <c r="H1255" s="53"/>
      <c r="I1255" s="53"/>
      <c r="J1255" s="53"/>
      <c r="K1255" s="53"/>
      <c r="L1255" s="53"/>
      <c r="M1255" s="53"/>
      <c r="N1255" s="54"/>
      <c r="O1255" s="54"/>
      <c r="P1255" s="5"/>
      <c r="Q1255" s="5"/>
      <c r="R1255" s="5"/>
      <c r="S1255" s="53"/>
      <c r="T1255" s="53"/>
      <c r="U1255" s="5"/>
      <c r="V1255" s="5"/>
      <c r="W1255" s="5"/>
      <c r="X1255" s="5"/>
      <c r="Y1255" s="47"/>
    </row>
    <row r="1256" spans="1:25" x14ac:dyDescent="0.75">
      <c r="A1256" s="52"/>
      <c r="B1256" s="6"/>
      <c r="C1256" s="8"/>
      <c r="D1256" s="52"/>
      <c r="E1256" s="6"/>
      <c r="F1256" s="6"/>
      <c r="G1256" s="6"/>
      <c r="H1256" s="53"/>
      <c r="I1256" s="53"/>
      <c r="J1256" s="53"/>
      <c r="K1256" s="53"/>
      <c r="L1256" s="53"/>
      <c r="M1256" s="53"/>
      <c r="N1256" s="54"/>
      <c r="O1256" s="54"/>
      <c r="P1256" s="53"/>
      <c r="Q1256" s="5"/>
      <c r="R1256" s="5"/>
      <c r="S1256" s="53"/>
      <c r="T1256" s="53"/>
      <c r="U1256" s="5"/>
      <c r="V1256" s="5"/>
      <c r="W1256" s="5"/>
      <c r="X1256" s="5"/>
      <c r="Y1256" s="47"/>
    </row>
    <row r="1257" spans="1:25" x14ac:dyDescent="0.75">
      <c r="A1257" s="52"/>
      <c r="B1257" s="6"/>
      <c r="C1257" s="8"/>
      <c r="D1257" s="52"/>
      <c r="E1257" s="6"/>
      <c r="F1257" s="6"/>
      <c r="G1257" s="6"/>
      <c r="H1257" s="53"/>
      <c r="I1257" s="53"/>
      <c r="J1257" s="53"/>
      <c r="K1257" s="53"/>
      <c r="L1257" s="53"/>
      <c r="M1257" s="53"/>
      <c r="N1257" s="54"/>
      <c r="O1257" s="54"/>
      <c r="P1257" s="5"/>
      <c r="Q1257" s="5"/>
      <c r="R1257" s="5"/>
      <c r="S1257" s="53"/>
      <c r="T1257" s="53"/>
      <c r="U1257" s="5"/>
      <c r="V1257" s="5"/>
      <c r="W1257" s="5"/>
      <c r="X1257" s="5"/>
      <c r="Y1257" s="47"/>
    </row>
    <row r="1258" spans="1:25" x14ac:dyDescent="0.75">
      <c r="A1258" s="52"/>
      <c r="B1258" s="6"/>
      <c r="C1258" s="8"/>
      <c r="D1258" s="52"/>
      <c r="E1258" s="6"/>
      <c r="F1258" s="6"/>
      <c r="G1258" s="6"/>
      <c r="H1258" s="53"/>
      <c r="I1258" s="53"/>
      <c r="J1258" s="53"/>
      <c r="K1258" s="53"/>
      <c r="L1258" s="53"/>
      <c r="M1258" s="53"/>
      <c r="N1258" s="54"/>
      <c r="O1258" s="54"/>
      <c r="P1258" s="5"/>
      <c r="Q1258" s="5"/>
      <c r="R1258" s="5"/>
      <c r="S1258" s="53"/>
      <c r="T1258" s="53"/>
      <c r="U1258" s="5"/>
      <c r="V1258" s="5"/>
      <c r="W1258" s="5"/>
      <c r="X1258" s="5"/>
      <c r="Y1258" s="47"/>
    </row>
    <row r="1259" spans="1:25" x14ac:dyDescent="0.75">
      <c r="A1259" s="52"/>
      <c r="B1259" s="6"/>
      <c r="C1259" s="8"/>
      <c r="D1259" s="52"/>
      <c r="E1259" s="6"/>
      <c r="F1259" s="6"/>
      <c r="G1259" s="6"/>
      <c r="H1259" s="53"/>
      <c r="I1259" s="53"/>
      <c r="J1259" s="53"/>
      <c r="K1259" s="53"/>
      <c r="L1259" s="53"/>
      <c r="M1259" s="53"/>
      <c r="N1259" s="54"/>
      <c r="O1259" s="54"/>
      <c r="P1259" s="5"/>
      <c r="Q1259" s="5"/>
      <c r="R1259" s="5"/>
      <c r="S1259" s="53"/>
      <c r="T1259" s="53"/>
      <c r="U1259" s="5"/>
      <c r="V1259" s="5"/>
      <c r="W1259" s="5"/>
      <c r="X1259" s="5"/>
      <c r="Y1259" s="47"/>
    </row>
    <row r="1260" spans="1:25" x14ac:dyDescent="0.75">
      <c r="A1260" s="52"/>
      <c r="B1260" s="6"/>
      <c r="C1260" s="8"/>
      <c r="D1260" s="52"/>
      <c r="E1260" s="6"/>
      <c r="F1260" s="6"/>
      <c r="G1260" s="6"/>
      <c r="H1260" s="53"/>
      <c r="I1260" s="53"/>
      <c r="J1260" s="53"/>
      <c r="K1260" s="53"/>
      <c r="L1260" s="53"/>
      <c r="M1260" s="53"/>
      <c r="N1260" s="54"/>
      <c r="O1260" s="54"/>
      <c r="P1260" s="5"/>
      <c r="Q1260" s="5"/>
      <c r="R1260" s="5"/>
      <c r="S1260" s="53"/>
      <c r="T1260" s="53"/>
      <c r="U1260" s="5"/>
      <c r="V1260" s="5"/>
      <c r="W1260" s="5"/>
      <c r="X1260" s="5"/>
      <c r="Y1260" s="47"/>
    </row>
    <row r="1261" spans="1:25" x14ac:dyDescent="0.75">
      <c r="A1261" s="52"/>
      <c r="B1261" s="6"/>
      <c r="C1261" s="8"/>
      <c r="D1261" s="52"/>
      <c r="E1261" s="6"/>
      <c r="F1261" s="6"/>
      <c r="G1261" s="6"/>
      <c r="H1261" s="53"/>
      <c r="I1261" s="53"/>
      <c r="J1261" s="53"/>
      <c r="K1261" s="53"/>
      <c r="L1261" s="53"/>
      <c r="M1261" s="53"/>
      <c r="N1261" s="54"/>
      <c r="O1261" s="54"/>
      <c r="P1261" s="5"/>
      <c r="Q1261" s="5"/>
      <c r="R1261" s="5"/>
      <c r="S1261" s="53"/>
      <c r="T1261" s="53"/>
      <c r="U1261" s="5"/>
      <c r="V1261" s="5"/>
      <c r="W1261" s="5"/>
      <c r="X1261" s="5"/>
      <c r="Y1261" s="47"/>
    </row>
    <row r="1262" spans="1:25" x14ac:dyDescent="0.75">
      <c r="A1262" s="52"/>
      <c r="B1262" s="6"/>
      <c r="C1262" s="8"/>
      <c r="D1262" s="52"/>
      <c r="E1262" s="6"/>
      <c r="F1262" s="6"/>
      <c r="G1262" s="6"/>
      <c r="H1262" s="53"/>
      <c r="I1262" s="53"/>
      <c r="J1262" s="53"/>
      <c r="K1262" s="53"/>
      <c r="L1262" s="53"/>
      <c r="M1262" s="53"/>
      <c r="N1262" s="54"/>
      <c r="O1262" s="54"/>
      <c r="P1262" s="5"/>
      <c r="Q1262" s="5"/>
      <c r="R1262" s="5"/>
      <c r="S1262" s="53"/>
      <c r="T1262" s="53"/>
      <c r="U1262" s="5"/>
      <c r="V1262" s="5"/>
      <c r="W1262" s="5"/>
      <c r="X1262" s="5"/>
      <c r="Y1262" s="47"/>
    </row>
    <row r="1263" spans="1:25" x14ac:dyDescent="0.75">
      <c r="A1263" s="52"/>
      <c r="B1263" s="6"/>
      <c r="C1263" s="8"/>
      <c r="D1263" s="52"/>
      <c r="E1263" s="6"/>
      <c r="F1263" s="6"/>
      <c r="G1263" s="6"/>
      <c r="H1263" s="53"/>
      <c r="I1263" s="53"/>
      <c r="J1263" s="53"/>
      <c r="K1263" s="53"/>
      <c r="L1263" s="53"/>
      <c r="M1263" s="53"/>
      <c r="N1263" s="54"/>
      <c r="O1263" s="54"/>
      <c r="P1263" s="5"/>
      <c r="Q1263" s="5"/>
      <c r="R1263" s="5"/>
      <c r="S1263" s="53"/>
      <c r="T1263" s="53"/>
      <c r="U1263" s="5"/>
      <c r="V1263" s="5"/>
      <c r="W1263" s="5"/>
      <c r="X1263" s="5"/>
      <c r="Y1263" s="47"/>
    </row>
    <row r="1264" spans="1:25" x14ac:dyDescent="0.75">
      <c r="A1264" s="52"/>
      <c r="B1264" s="6"/>
      <c r="C1264" s="8"/>
      <c r="D1264" s="52"/>
      <c r="E1264" s="6"/>
      <c r="F1264" s="6"/>
      <c r="G1264" s="6"/>
      <c r="H1264" s="53"/>
      <c r="I1264" s="53"/>
      <c r="J1264" s="53"/>
      <c r="K1264" s="53"/>
      <c r="L1264" s="53"/>
      <c r="M1264" s="53"/>
      <c r="N1264" s="54"/>
      <c r="O1264" s="54"/>
      <c r="P1264" s="5"/>
      <c r="Q1264" s="5"/>
      <c r="R1264" s="5"/>
      <c r="S1264" s="53"/>
      <c r="T1264" s="53"/>
      <c r="U1264" s="5"/>
      <c r="V1264" s="5"/>
      <c r="W1264" s="5"/>
      <c r="X1264" s="5"/>
      <c r="Y1264" s="47"/>
    </row>
    <row r="1265" spans="1:25" x14ac:dyDescent="0.75">
      <c r="A1265" s="52"/>
      <c r="B1265" s="6"/>
      <c r="C1265" s="8"/>
      <c r="D1265" s="52"/>
      <c r="E1265" s="6"/>
      <c r="F1265" s="6"/>
      <c r="G1265" s="6"/>
      <c r="H1265" s="53"/>
      <c r="I1265" s="53"/>
      <c r="J1265" s="53"/>
      <c r="K1265" s="53"/>
      <c r="L1265" s="53"/>
      <c r="M1265" s="53"/>
      <c r="N1265" s="54"/>
      <c r="O1265" s="54"/>
      <c r="P1265" s="5"/>
      <c r="Q1265" s="5"/>
      <c r="R1265" s="5"/>
      <c r="S1265" s="53"/>
      <c r="T1265" s="53"/>
      <c r="U1265" s="5"/>
      <c r="V1265" s="5"/>
      <c r="W1265" s="5"/>
      <c r="X1265" s="5"/>
      <c r="Y1265" s="47"/>
    </row>
    <row r="1266" spans="1:25" x14ac:dyDescent="0.75">
      <c r="A1266" s="52"/>
      <c r="B1266" s="6"/>
      <c r="C1266" s="8"/>
      <c r="D1266" s="52"/>
      <c r="E1266" s="6"/>
      <c r="F1266" s="6"/>
      <c r="G1266" s="6"/>
      <c r="H1266" s="53"/>
      <c r="I1266" s="53"/>
      <c r="J1266" s="53"/>
      <c r="K1266" s="53"/>
      <c r="L1266" s="53"/>
      <c r="M1266" s="53"/>
      <c r="N1266" s="54"/>
      <c r="O1266" s="54"/>
      <c r="P1266" s="5"/>
      <c r="Q1266" s="5"/>
      <c r="R1266" s="5"/>
      <c r="S1266" s="53"/>
      <c r="T1266" s="53"/>
      <c r="U1266" s="5"/>
      <c r="V1266" s="5"/>
      <c r="W1266" s="5"/>
      <c r="X1266" s="5"/>
      <c r="Y1266" s="47"/>
    </row>
    <row r="1267" spans="1:25" x14ac:dyDescent="0.75">
      <c r="A1267" s="52"/>
      <c r="B1267" s="6"/>
      <c r="C1267" s="8"/>
      <c r="D1267" s="52"/>
      <c r="E1267" s="6"/>
      <c r="F1267" s="6"/>
      <c r="G1267" s="6"/>
      <c r="H1267" s="53"/>
      <c r="I1267" s="53"/>
      <c r="J1267" s="53"/>
      <c r="K1267" s="53"/>
      <c r="L1267" s="53"/>
      <c r="M1267" s="53"/>
      <c r="N1267" s="54"/>
      <c r="O1267" s="54"/>
      <c r="P1267" s="5"/>
      <c r="Q1267" s="5"/>
      <c r="R1267" s="5"/>
      <c r="S1267" s="53"/>
      <c r="T1267" s="53"/>
      <c r="U1267" s="5"/>
      <c r="V1267" s="5"/>
      <c r="W1267" s="5"/>
      <c r="X1267" s="5"/>
      <c r="Y1267" s="47"/>
    </row>
    <row r="1268" spans="1:25" x14ac:dyDescent="0.75">
      <c r="A1268" s="52"/>
      <c r="B1268" s="6"/>
      <c r="C1268" s="8"/>
      <c r="D1268" s="52"/>
      <c r="E1268" s="6"/>
      <c r="F1268" s="6"/>
      <c r="G1268" s="6"/>
      <c r="H1268" s="53"/>
      <c r="I1268" s="53"/>
      <c r="J1268" s="53"/>
      <c r="K1268" s="53"/>
      <c r="L1268" s="53"/>
      <c r="M1268" s="53"/>
      <c r="N1268" s="54"/>
      <c r="O1268" s="54"/>
      <c r="P1268" s="5"/>
      <c r="Q1268" s="5"/>
      <c r="R1268" s="5"/>
      <c r="S1268" s="53"/>
      <c r="T1268" s="53"/>
      <c r="U1268" s="5"/>
      <c r="V1268" s="5"/>
      <c r="W1268" s="5"/>
      <c r="X1268" s="5"/>
      <c r="Y1268" s="47"/>
    </row>
    <row r="1269" spans="1:25" x14ac:dyDescent="0.75">
      <c r="A1269" s="52"/>
      <c r="B1269" s="6"/>
      <c r="C1269" s="8"/>
      <c r="D1269" s="52"/>
      <c r="E1269" s="6"/>
      <c r="F1269" s="6"/>
      <c r="G1269" s="6"/>
      <c r="H1269" s="53"/>
      <c r="I1269" s="53"/>
      <c r="J1269" s="53"/>
      <c r="K1269" s="53"/>
      <c r="L1269" s="53"/>
      <c r="M1269" s="53"/>
      <c r="N1269" s="54"/>
      <c r="O1269" s="54"/>
      <c r="P1269" s="53"/>
      <c r="Q1269" s="5"/>
      <c r="R1269" s="5"/>
      <c r="S1269" s="53"/>
      <c r="T1269" s="53"/>
      <c r="U1269" s="5"/>
      <c r="V1269" s="5"/>
      <c r="W1269" s="5"/>
      <c r="X1269" s="5"/>
      <c r="Y1269" s="47"/>
    </row>
    <row r="1270" spans="1:25" x14ac:dyDescent="0.75">
      <c r="A1270" s="52"/>
      <c r="B1270" s="6"/>
      <c r="C1270" s="8"/>
      <c r="D1270" s="52"/>
      <c r="E1270" s="6"/>
      <c r="F1270" s="6"/>
      <c r="G1270" s="6"/>
      <c r="H1270" s="53"/>
      <c r="I1270" s="53"/>
      <c r="J1270" s="53"/>
      <c r="K1270" s="53"/>
      <c r="L1270" s="53"/>
      <c r="M1270" s="53"/>
      <c r="N1270" s="54"/>
      <c r="O1270" s="54"/>
      <c r="P1270" s="53"/>
      <c r="Q1270" s="5"/>
      <c r="R1270" s="5"/>
      <c r="S1270" s="53"/>
      <c r="T1270" s="53"/>
      <c r="U1270" s="5"/>
      <c r="V1270" s="5"/>
      <c r="W1270" s="5"/>
      <c r="X1270" s="5"/>
      <c r="Y1270" s="47"/>
    </row>
    <row r="1271" spans="1:25" x14ac:dyDescent="0.75">
      <c r="A1271" s="52"/>
      <c r="B1271" s="6"/>
      <c r="C1271" s="8"/>
      <c r="D1271" s="52"/>
      <c r="E1271" s="6"/>
      <c r="F1271" s="6"/>
      <c r="G1271" s="6"/>
      <c r="H1271" s="53"/>
      <c r="I1271" s="53"/>
      <c r="J1271" s="53"/>
      <c r="K1271" s="53"/>
      <c r="L1271" s="53"/>
      <c r="M1271" s="53"/>
      <c r="N1271" s="54"/>
      <c r="O1271" s="54"/>
      <c r="P1271" s="5"/>
      <c r="Q1271" s="5"/>
      <c r="R1271" s="5"/>
      <c r="S1271" s="53"/>
      <c r="T1271" s="53"/>
      <c r="U1271" s="5"/>
      <c r="V1271" s="5"/>
      <c r="W1271" s="5"/>
      <c r="X1271" s="5"/>
      <c r="Y1271" s="47"/>
    </row>
    <row r="1272" spans="1:25" x14ac:dyDescent="0.75">
      <c r="A1272" s="52"/>
      <c r="B1272" s="6"/>
      <c r="C1272" s="8"/>
      <c r="D1272" s="52"/>
      <c r="E1272" s="6"/>
      <c r="F1272" s="6"/>
      <c r="G1272" s="6"/>
      <c r="H1272" s="53"/>
      <c r="I1272" s="53"/>
      <c r="J1272" s="53"/>
      <c r="K1272" s="53"/>
      <c r="L1272" s="53"/>
      <c r="M1272" s="53"/>
      <c r="N1272" s="54"/>
      <c r="O1272" s="54"/>
      <c r="P1272" s="53"/>
      <c r="Q1272" s="5"/>
      <c r="R1272" s="5"/>
      <c r="S1272" s="53"/>
      <c r="T1272" s="53"/>
      <c r="U1272" s="5"/>
      <c r="V1272" s="5"/>
      <c r="W1272" s="5"/>
      <c r="X1272" s="5"/>
      <c r="Y1272" s="47"/>
    </row>
    <row r="1273" spans="1:25" x14ac:dyDescent="0.75">
      <c r="A1273" s="52"/>
      <c r="B1273" s="6"/>
      <c r="C1273" s="8"/>
      <c r="D1273" s="52"/>
      <c r="E1273" s="6"/>
      <c r="F1273" s="6"/>
      <c r="G1273" s="6"/>
      <c r="H1273" s="53"/>
      <c r="I1273" s="53"/>
      <c r="J1273" s="53"/>
      <c r="K1273" s="53"/>
      <c r="L1273" s="53"/>
      <c r="M1273" s="53"/>
      <c r="N1273" s="54"/>
      <c r="O1273" s="54"/>
      <c r="P1273" s="53"/>
      <c r="Q1273" s="5"/>
      <c r="R1273" s="5"/>
      <c r="S1273" s="53"/>
      <c r="T1273" s="53"/>
      <c r="U1273" s="5"/>
      <c r="V1273" s="5"/>
      <c r="W1273" s="5"/>
      <c r="X1273" s="5"/>
      <c r="Y1273" s="47"/>
    </row>
    <row r="1274" spans="1:25" x14ac:dyDescent="0.75">
      <c r="A1274" s="52"/>
      <c r="B1274" s="6"/>
      <c r="C1274" s="8"/>
      <c r="D1274" s="52"/>
      <c r="E1274" s="6"/>
      <c r="F1274" s="6"/>
      <c r="G1274" s="6"/>
      <c r="H1274" s="53"/>
      <c r="I1274" s="53"/>
      <c r="J1274" s="53"/>
      <c r="K1274" s="53"/>
      <c r="L1274" s="53"/>
      <c r="M1274" s="53"/>
      <c r="N1274" s="54"/>
      <c r="O1274" s="54"/>
      <c r="P1274" s="53"/>
      <c r="Q1274" s="5"/>
      <c r="R1274" s="5"/>
      <c r="S1274" s="53"/>
      <c r="T1274" s="53"/>
      <c r="U1274" s="5"/>
      <c r="V1274" s="5"/>
      <c r="W1274" s="5"/>
      <c r="X1274" s="5"/>
      <c r="Y1274" s="47"/>
    </row>
    <row r="1275" spans="1:25" x14ac:dyDescent="0.75">
      <c r="A1275" s="52"/>
      <c r="B1275" s="6"/>
      <c r="C1275" s="8"/>
      <c r="D1275" s="52"/>
      <c r="E1275" s="6"/>
      <c r="F1275" s="6"/>
      <c r="G1275" s="6"/>
      <c r="H1275" s="53"/>
      <c r="I1275" s="53"/>
      <c r="J1275" s="53"/>
      <c r="K1275" s="53"/>
      <c r="L1275" s="53"/>
      <c r="M1275" s="53"/>
      <c r="N1275" s="54"/>
      <c r="O1275" s="54"/>
      <c r="P1275" s="53"/>
      <c r="Q1275" s="5"/>
      <c r="R1275" s="5"/>
      <c r="S1275" s="53"/>
      <c r="T1275" s="53"/>
      <c r="U1275" s="5"/>
      <c r="V1275" s="5"/>
      <c r="W1275" s="5"/>
      <c r="X1275" s="5"/>
      <c r="Y1275" s="47"/>
    </row>
    <row r="1276" spans="1:25" x14ac:dyDescent="0.75">
      <c r="A1276" s="52"/>
      <c r="B1276" s="6"/>
      <c r="C1276" s="8"/>
      <c r="D1276" s="52"/>
      <c r="E1276" s="6"/>
      <c r="F1276" s="6"/>
      <c r="G1276" s="6"/>
      <c r="H1276" s="53"/>
      <c r="I1276" s="53"/>
      <c r="J1276" s="53"/>
      <c r="K1276" s="53"/>
      <c r="L1276" s="53"/>
      <c r="M1276" s="53"/>
      <c r="N1276" s="54"/>
      <c r="O1276" s="54"/>
      <c r="P1276" s="53"/>
      <c r="Q1276" s="5"/>
      <c r="R1276" s="5"/>
      <c r="S1276" s="53"/>
      <c r="T1276" s="53"/>
      <c r="U1276" s="5"/>
      <c r="V1276" s="5"/>
      <c r="W1276" s="5"/>
      <c r="X1276" s="5"/>
      <c r="Y1276" s="47"/>
    </row>
    <row r="1277" spans="1:25" x14ac:dyDescent="0.75">
      <c r="A1277" s="52"/>
      <c r="B1277" s="6"/>
      <c r="C1277" s="8"/>
      <c r="D1277" s="52"/>
      <c r="E1277" s="6"/>
      <c r="F1277" s="6"/>
      <c r="G1277" s="6"/>
      <c r="H1277" s="53"/>
      <c r="I1277" s="53"/>
      <c r="J1277" s="53"/>
      <c r="K1277" s="53"/>
      <c r="L1277" s="53"/>
      <c r="M1277" s="53"/>
      <c r="N1277" s="54"/>
      <c r="O1277" s="54"/>
      <c r="P1277" s="53"/>
      <c r="Q1277" s="5"/>
      <c r="R1277" s="5"/>
      <c r="S1277" s="53"/>
      <c r="T1277" s="53"/>
      <c r="U1277" s="5"/>
      <c r="V1277" s="5"/>
      <c r="W1277" s="5"/>
      <c r="X1277" s="5"/>
      <c r="Y1277" s="47"/>
    </row>
    <row r="1278" spans="1:25" x14ac:dyDescent="0.75">
      <c r="A1278" s="52"/>
      <c r="B1278" s="6"/>
      <c r="C1278" s="8"/>
      <c r="D1278" s="52"/>
      <c r="E1278" s="6"/>
      <c r="F1278" s="6"/>
      <c r="G1278" s="6"/>
      <c r="H1278" s="53"/>
      <c r="I1278" s="53"/>
      <c r="J1278" s="53"/>
      <c r="K1278" s="53"/>
      <c r="L1278" s="53"/>
      <c r="M1278" s="53"/>
      <c r="N1278" s="54"/>
      <c r="O1278" s="54"/>
      <c r="P1278" s="5"/>
      <c r="Q1278" s="5"/>
      <c r="R1278" s="5"/>
      <c r="S1278" s="53"/>
      <c r="T1278" s="53"/>
      <c r="U1278" s="5"/>
      <c r="V1278" s="5"/>
      <c r="W1278" s="5"/>
      <c r="X1278" s="5"/>
      <c r="Y1278" s="47"/>
    </row>
    <row r="1279" spans="1:25" x14ac:dyDescent="0.75">
      <c r="A1279" s="52"/>
      <c r="B1279" s="6"/>
      <c r="C1279" s="8"/>
      <c r="D1279" s="52"/>
      <c r="E1279" s="6"/>
      <c r="F1279" s="6"/>
      <c r="G1279" s="6"/>
      <c r="H1279" s="53"/>
      <c r="I1279" s="53"/>
      <c r="J1279" s="53"/>
      <c r="K1279" s="53"/>
      <c r="L1279" s="53"/>
      <c r="M1279" s="53"/>
      <c r="N1279" s="54"/>
      <c r="O1279" s="54"/>
      <c r="P1279" s="5"/>
      <c r="Q1279" s="5"/>
      <c r="R1279" s="5"/>
      <c r="S1279" s="53"/>
      <c r="T1279" s="53"/>
      <c r="U1279" s="5"/>
      <c r="V1279" s="5"/>
      <c r="W1279" s="5"/>
      <c r="X1279" s="5"/>
      <c r="Y1279" s="47"/>
    </row>
    <row r="1280" spans="1:25" x14ac:dyDescent="0.75">
      <c r="A1280" s="52"/>
      <c r="B1280" s="6"/>
      <c r="C1280" s="8"/>
      <c r="D1280" s="52"/>
      <c r="E1280" s="6"/>
      <c r="F1280" s="6"/>
      <c r="G1280" s="6"/>
      <c r="H1280" s="53"/>
      <c r="I1280" s="53"/>
      <c r="J1280" s="53"/>
      <c r="K1280" s="53"/>
      <c r="L1280" s="53"/>
      <c r="M1280" s="53"/>
      <c r="N1280" s="54"/>
      <c r="O1280" s="54"/>
      <c r="P1280" s="5"/>
      <c r="Q1280" s="5"/>
      <c r="R1280" s="5"/>
      <c r="S1280" s="53"/>
      <c r="T1280" s="53"/>
      <c r="U1280" s="5"/>
      <c r="V1280" s="5"/>
      <c r="W1280" s="5"/>
      <c r="X1280" s="5"/>
      <c r="Y1280" s="47"/>
    </row>
    <row r="1281" spans="1:25" x14ac:dyDescent="0.75">
      <c r="A1281" s="52"/>
      <c r="B1281" s="6"/>
      <c r="C1281" s="8"/>
      <c r="D1281" s="52"/>
      <c r="E1281" s="6"/>
      <c r="F1281" s="6"/>
      <c r="G1281" s="6"/>
      <c r="H1281" s="53"/>
      <c r="I1281" s="53"/>
      <c r="J1281" s="53"/>
      <c r="K1281" s="53"/>
      <c r="L1281" s="53"/>
      <c r="M1281" s="53"/>
      <c r="N1281" s="54"/>
      <c r="O1281" s="54"/>
      <c r="P1281" s="5"/>
      <c r="Q1281" s="5"/>
      <c r="R1281" s="5"/>
      <c r="S1281" s="53"/>
      <c r="T1281" s="53"/>
      <c r="U1281" s="5"/>
      <c r="V1281" s="5"/>
      <c r="W1281" s="5"/>
      <c r="X1281" s="5"/>
      <c r="Y1281" s="47"/>
    </row>
    <row r="1282" spans="1:25" x14ac:dyDescent="0.75">
      <c r="A1282" s="52"/>
      <c r="B1282" s="6"/>
      <c r="C1282" s="8"/>
      <c r="D1282" s="52"/>
      <c r="E1282" s="6"/>
      <c r="F1282" s="6"/>
      <c r="G1282" s="6"/>
      <c r="H1282" s="53"/>
      <c r="I1282" s="53"/>
      <c r="J1282" s="53"/>
      <c r="K1282" s="53"/>
      <c r="L1282" s="53"/>
      <c r="M1282" s="53"/>
      <c r="N1282" s="54"/>
      <c r="O1282" s="54"/>
      <c r="P1282" s="5"/>
      <c r="Q1282" s="5"/>
      <c r="R1282" s="5"/>
      <c r="S1282" s="53"/>
      <c r="T1282" s="53"/>
      <c r="U1282" s="5"/>
      <c r="V1282" s="5"/>
      <c r="W1282" s="5"/>
      <c r="X1282" s="5"/>
      <c r="Y1282" s="47"/>
    </row>
    <row r="1283" spans="1:25" x14ac:dyDescent="0.75">
      <c r="A1283" s="52"/>
      <c r="B1283" s="6"/>
      <c r="C1283" s="8"/>
      <c r="D1283" s="52"/>
      <c r="E1283" s="6"/>
      <c r="F1283" s="6"/>
      <c r="G1283" s="6"/>
      <c r="H1283" s="53"/>
      <c r="I1283" s="53"/>
      <c r="J1283" s="53"/>
      <c r="K1283" s="53"/>
      <c r="L1283" s="53"/>
      <c r="M1283" s="53"/>
      <c r="N1283" s="54"/>
      <c r="O1283" s="54"/>
      <c r="P1283" s="5"/>
      <c r="Q1283" s="5"/>
      <c r="R1283" s="5"/>
      <c r="S1283" s="53"/>
      <c r="T1283" s="53"/>
      <c r="U1283" s="5"/>
      <c r="V1283" s="5"/>
      <c r="W1283" s="5"/>
      <c r="X1283" s="5"/>
      <c r="Y1283" s="47"/>
    </row>
    <row r="1284" spans="1:25" x14ac:dyDescent="0.75">
      <c r="A1284" s="52"/>
      <c r="B1284" s="6"/>
      <c r="C1284" s="8"/>
      <c r="D1284" s="52"/>
      <c r="E1284" s="6"/>
      <c r="F1284" s="6"/>
      <c r="G1284" s="6"/>
      <c r="H1284" s="53"/>
      <c r="I1284" s="53"/>
      <c r="J1284" s="53"/>
      <c r="K1284" s="53"/>
      <c r="L1284" s="53"/>
      <c r="M1284" s="53"/>
      <c r="N1284" s="54"/>
      <c r="O1284" s="54"/>
      <c r="P1284" s="5"/>
      <c r="Q1284" s="5"/>
      <c r="R1284" s="5"/>
      <c r="S1284" s="53"/>
      <c r="T1284" s="53"/>
      <c r="U1284" s="5"/>
      <c r="V1284" s="5"/>
      <c r="W1284" s="5"/>
      <c r="X1284" s="5"/>
      <c r="Y1284" s="47"/>
    </row>
    <row r="1285" spans="1:25" x14ac:dyDescent="0.75">
      <c r="A1285" s="52"/>
      <c r="B1285" s="6"/>
      <c r="C1285" s="8"/>
      <c r="D1285" s="52"/>
      <c r="E1285" s="6"/>
      <c r="F1285" s="6"/>
      <c r="G1285" s="6"/>
      <c r="H1285" s="53"/>
      <c r="I1285" s="53"/>
      <c r="J1285" s="53"/>
      <c r="K1285" s="53"/>
      <c r="L1285" s="53"/>
      <c r="M1285" s="53"/>
      <c r="N1285" s="54"/>
      <c r="O1285" s="54"/>
      <c r="P1285" s="5"/>
      <c r="Q1285" s="5"/>
      <c r="R1285" s="5"/>
      <c r="S1285" s="53"/>
      <c r="T1285" s="53"/>
      <c r="U1285" s="5"/>
      <c r="V1285" s="5"/>
      <c r="W1285" s="5"/>
      <c r="X1285" s="5"/>
      <c r="Y1285" s="47"/>
    </row>
    <row r="1286" spans="1:25" x14ac:dyDescent="0.75">
      <c r="A1286" s="52"/>
      <c r="B1286" s="6"/>
      <c r="C1286" s="8"/>
      <c r="D1286" s="52"/>
      <c r="E1286" s="6"/>
      <c r="F1286" s="6"/>
      <c r="G1286" s="6"/>
      <c r="H1286" s="53"/>
      <c r="I1286" s="53"/>
      <c r="J1286" s="53"/>
      <c r="K1286" s="53"/>
      <c r="L1286" s="53"/>
      <c r="M1286" s="53"/>
      <c r="N1286" s="54"/>
      <c r="O1286" s="54"/>
      <c r="P1286" s="53"/>
      <c r="Q1286" s="5"/>
      <c r="R1286" s="5"/>
      <c r="S1286" s="53"/>
      <c r="T1286" s="53"/>
      <c r="U1286" s="5"/>
      <c r="V1286" s="5"/>
      <c r="W1286" s="5"/>
      <c r="X1286" s="5"/>
      <c r="Y1286" s="47"/>
    </row>
    <row r="1287" spans="1:25" x14ac:dyDescent="0.75">
      <c r="A1287" s="52"/>
      <c r="B1287" s="6"/>
      <c r="C1287" s="8"/>
      <c r="D1287" s="52"/>
      <c r="E1287" s="6"/>
      <c r="F1287" s="6"/>
      <c r="G1287" s="6"/>
      <c r="H1287" s="53"/>
      <c r="I1287" s="53"/>
      <c r="J1287" s="53"/>
      <c r="K1287" s="53"/>
      <c r="L1287" s="53"/>
      <c r="M1287" s="53"/>
      <c r="N1287" s="54"/>
      <c r="O1287" s="54"/>
      <c r="P1287" s="53"/>
      <c r="Q1287" s="5"/>
      <c r="R1287" s="5"/>
      <c r="S1287" s="53"/>
      <c r="T1287" s="53"/>
      <c r="U1287" s="5"/>
      <c r="V1287" s="5"/>
      <c r="W1287" s="5"/>
      <c r="X1287" s="5"/>
      <c r="Y1287" s="47"/>
    </row>
    <row r="1288" spans="1:25" x14ac:dyDescent="0.75">
      <c r="A1288" s="52"/>
      <c r="B1288" s="6"/>
      <c r="C1288" s="8"/>
      <c r="D1288" s="52"/>
      <c r="E1288" s="6"/>
      <c r="F1288" s="6"/>
      <c r="G1288" s="6"/>
      <c r="H1288" s="53"/>
      <c r="I1288" s="53"/>
      <c r="J1288" s="53"/>
      <c r="K1288" s="53"/>
      <c r="L1288" s="53"/>
      <c r="M1288" s="53"/>
      <c r="N1288" s="54"/>
      <c r="O1288" s="54"/>
      <c r="P1288" s="53"/>
      <c r="Q1288" s="5"/>
      <c r="R1288" s="5"/>
      <c r="S1288" s="53"/>
      <c r="T1288" s="53"/>
      <c r="U1288" s="5"/>
      <c r="V1288" s="5"/>
      <c r="W1288" s="5"/>
      <c r="X1288" s="5"/>
      <c r="Y1288" s="47"/>
    </row>
    <row r="1289" spans="1:25" x14ac:dyDescent="0.75">
      <c r="A1289" s="52"/>
      <c r="B1289" s="6"/>
      <c r="C1289" s="8"/>
      <c r="D1289" s="52"/>
      <c r="E1289" s="6"/>
      <c r="F1289" s="6"/>
      <c r="G1289" s="6"/>
      <c r="H1289" s="53"/>
      <c r="I1289" s="53"/>
      <c r="J1289" s="53"/>
      <c r="K1289" s="53"/>
      <c r="L1289" s="53"/>
      <c r="M1289" s="53"/>
      <c r="N1289" s="54"/>
      <c r="O1289" s="54"/>
      <c r="P1289" s="5"/>
      <c r="Q1289" s="5"/>
      <c r="R1289" s="5"/>
      <c r="S1289" s="53"/>
      <c r="T1289" s="53"/>
      <c r="U1289" s="5"/>
      <c r="V1289" s="5"/>
      <c r="W1289" s="5"/>
      <c r="X1289" s="5"/>
      <c r="Y1289" s="47"/>
    </row>
    <row r="1290" spans="1:25" x14ac:dyDescent="0.75">
      <c r="A1290" s="52"/>
      <c r="B1290" s="6"/>
      <c r="C1290" s="8"/>
      <c r="D1290" s="52"/>
      <c r="E1290" s="6"/>
      <c r="F1290" s="6"/>
      <c r="G1290" s="6"/>
      <c r="H1290" s="53"/>
      <c r="I1290" s="53"/>
      <c r="J1290" s="53"/>
      <c r="K1290" s="53"/>
      <c r="L1290" s="53"/>
      <c r="M1290" s="53"/>
      <c r="N1290" s="54"/>
      <c r="O1290" s="54"/>
      <c r="P1290" s="5"/>
      <c r="Q1290" s="5"/>
      <c r="R1290" s="5"/>
      <c r="S1290" s="53"/>
      <c r="T1290" s="53"/>
      <c r="U1290" s="5"/>
      <c r="V1290" s="5"/>
      <c r="W1290" s="5"/>
      <c r="X1290" s="5"/>
      <c r="Y1290" s="47"/>
    </row>
    <row r="1291" spans="1:25" x14ac:dyDescent="0.75">
      <c r="A1291" s="52"/>
      <c r="B1291" s="6"/>
      <c r="C1291" s="8"/>
      <c r="D1291" s="52"/>
      <c r="E1291" s="6"/>
      <c r="F1291" s="6"/>
      <c r="G1291" s="6"/>
      <c r="H1291" s="53"/>
      <c r="I1291" s="53"/>
      <c r="J1291" s="53"/>
      <c r="K1291" s="53"/>
      <c r="L1291" s="53"/>
      <c r="M1291" s="53"/>
      <c r="N1291" s="54"/>
      <c r="O1291" s="54"/>
      <c r="P1291" s="5"/>
      <c r="Q1291" s="5"/>
      <c r="R1291" s="5"/>
      <c r="S1291" s="53"/>
      <c r="T1291" s="53"/>
      <c r="U1291" s="5"/>
      <c r="V1291" s="5"/>
      <c r="W1291" s="5"/>
      <c r="X1291" s="5"/>
      <c r="Y1291" s="47"/>
    </row>
    <row r="1292" spans="1:25" x14ac:dyDescent="0.75">
      <c r="A1292" s="52"/>
      <c r="B1292" s="6"/>
      <c r="C1292" s="8"/>
      <c r="D1292" s="52"/>
      <c r="E1292" s="6"/>
      <c r="F1292" s="6"/>
      <c r="G1292" s="6"/>
      <c r="H1292" s="53"/>
      <c r="I1292" s="53"/>
      <c r="J1292" s="53"/>
      <c r="K1292" s="53"/>
      <c r="L1292" s="53"/>
      <c r="M1292" s="53"/>
      <c r="N1292" s="54"/>
      <c r="O1292" s="54"/>
      <c r="P1292" s="5"/>
      <c r="Q1292" s="5"/>
      <c r="R1292" s="5"/>
      <c r="S1292" s="53"/>
      <c r="T1292" s="53"/>
      <c r="U1292" s="5"/>
      <c r="V1292" s="5"/>
      <c r="W1292" s="5"/>
      <c r="X1292" s="5"/>
      <c r="Y1292" s="47"/>
    </row>
    <row r="1293" spans="1:25" x14ac:dyDescent="0.75">
      <c r="A1293" s="52"/>
      <c r="B1293" s="6"/>
      <c r="C1293" s="8"/>
      <c r="D1293" s="52"/>
      <c r="E1293" s="6"/>
      <c r="F1293" s="6"/>
      <c r="G1293" s="6"/>
      <c r="H1293" s="53"/>
      <c r="I1293" s="53"/>
      <c r="J1293" s="53"/>
      <c r="K1293" s="53"/>
      <c r="L1293" s="53"/>
      <c r="M1293" s="53"/>
      <c r="N1293" s="54"/>
      <c r="O1293" s="54"/>
      <c r="P1293" s="5"/>
      <c r="Q1293" s="5"/>
      <c r="R1293" s="5"/>
      <c r="S1293" s="53"/>
      <c r="T1293" s="53"/>
      <c r="U1293" s="5"/>
      <c r="V1293" s="5"/>
      <c r="W1293" s="5"/>
      <c r="X1293" s="5"/>
      <c r="Y1293" s="47"/>
    </row>
    <row r="1294" spans="1:25" x14ac:dyDescent="0.75">
      <c r="A1294" s="52"/>
      <c r="B1294" s="6"/>
      <c r="C1294" s="8"/>
      <c r="D1294" s="52"/>
      <c r="E1294" s="6"/>
      <c r="F1294" s="6"/>
      <c r="G1294" s="6"/>
      <c r="H1294" s="53"/>
      <c r="I1294" s="53"/>
      <c r="J1294" s="53"/>
      <c r="K1294" s="53"/>
      <c r="L1294" s="53"/>
      <c r="M1294" s="53"/>
      <c r="N1294" s="54"/>
      <c r="O1294" s="54"/>
      <c r="P1294" s="5"/>
      <c r="Q1294" s="5"/>
      <c r="R1294" s="5"/>
      <c r="S1294" s="53"/>
      <c r="T1294" s="53"/>
      <c r="U1294" s="5"/>
      <c r="V1294" s="5"/>
      <c r="W1294" s="5"/>
      <c r="X1294" s="5"/>
      <c r="Y1294" s="47"/>
    </row>
    <row r="1295" spans="1:25" x14ac:dyDescent="0.75">
      <c r="A1295" s="52"/>
      <c r="B1295" s="6"/>
      <c r="C1295" s="8"/>
      <c r="D1295" s="52"/>
      <c r="E1295" s="6"/>
      <c r="F1295" s="6"/>
      <c r="G1295" s="6"/>
      <c r="H1295" s="53"/>
      <c r="I1295" s="53"/>
      <c r="J1295" s="53"/>
      <c r="K1295" s="53"/>
      <c r="L1295" s="53"/>
      <c r="M1295" s="53"/>
      <c r="N1295" s="54"/>
      <c r="O1295" s="54"/>
      <c r="P1295" s="5"/>
      <c r="Q1295" s="5"/>
      <c r="R1295" s="5"/>
      <c r="S1295" s="53"/>
      <c r="T1295" s="53"/>
      <c r="U1295" s="5"/>
      <c r="V1295" s="5"/>
      <c r="W1295" s="5"/>
      <c r="X1295" s="5"/>
      <c r="Y1295" s="47"/>
    </row>
    <row r="1296" spans="1:25" x14ac:dyDescent="0.75">
      <c r="A1296" s="52"/>
      <c r="B1296" s="6"/>
      <c r="C1296" s="8"/>
      <c r="D1296" s="52"/>
      <c r="E1296" s="6"/>
      <c r="F1296" s="6"/>
      <c r="G1296" s="6"/>
      <c r="H1296" s="53"/>
      <c r="I1296" s="53"/>
      <c r="J1296" s="53"/>
      <c r="K1296" s="53"/>
      <c r="L1296" s="53"/>
      <c r="M1296" s="53"/>
      <c r="N1296" s="54"/>
      <c r="O1296" s="54"/>
      <c r="P1296" s="5"/>
      <c r="Q1296" s="5"/>
      <c r="R1296" s="5"/>
      <c r="S1296" s="53"/>
      <c r="T1296" s="53"/>
      <c r="U1296" s="5"/>
      <c r="V1296" s="5"/>
      <c r="W1296" s="5"/>
      <c r="X1296" s="5"/>
      <c r="Y1296" s="47"/>
    </row>
    <row r="1297" spans="1:25" x14ac:dyDescent="0.75">
      <c r="A1297" s="52"/>
      <c r="B1297" s="6"/>
      <c r="C1297" s="8"/>
      <c r="D1297" s="52"/>
      <c r="E1297" s="6"/>
      <c r="F1297" s="6"/>
      <c r="G1297" s="6"/>
      <c r="H1297" s="53"/>
      <c r="I1297" s="53"/>
      <c r="J1297" s="53"/>
      <c r="K1297" s="53"/>
      <c r="L1297" s="53"/>
      <c r="M1297" s="53"/>
      <c r="N1297" s="54"/>
      <c r="O1297" s="54"/>
      <c r="P1297" s="53"/>
      <c r="Q1297" s="5"/>
      <c r="R1297" s="5"/>
      <c r="S1297" s="53"/>
      <c r="T1297" s="53"/>
      <c r="U1297" s="5"/>
      <c r="V1297" s="5"/>
      <c r="W1297" s="5"/>
      <c r="X1297" s="5"/>
      <c r="Y1297" s="47"/>
    </row>
    <row r="1298" spans="1:25" x14ac:dyDescent="0.75">
      <c r="A1298" s="52"/>
      <c r="B1298" s="6"/>
      <c r="C1298" s="8"/>
      <c r="D1298" s="52"/>
      <c r="E1298" s="6"/>
      <c r="F1298" s="6"/>
      <c r="G1298" s="6"/>
      <c r="H1298" s="53"/>
      <c r="I1298" s="53"/>
      <c r="J1298" s="53"/>
      <c r="K1298" s="53"/>
      <c r="L1298" s="53"/>
      <c r="M1298" s="53"/>
      <c r="N1298" s="54"/>
      <c r="O1298" s="54"/>
      <c r="P1298" s="5"/>
      <c r="Q1298" s="5"/>
      <c r="R1298" s="5"/>
      <c r="S1298" s="53"/>
      <c r="T1298" s="53"/>
      <c r="U1298" s="5"/>
      <c r="V1298" s="5"/>
      <c r="W1298" s="5"/>
      <c r="X1298" s="5"/>
      <c r="Y1298" s="47"/>
    </row>
    <row r="1299" spans="1:25" x14ac:dyDescent="0.75">
      <c r="A1299" s="52"/>
      <c r="B1299" s="6"/>
      <c r="C1299" s="8"/>
      <c r="D1299" s="52"/>
      <c r="E1299" s="6"/>
      <c r="F1299" s="6"/>
      <c r="G1299" s="6"/>
      <c r="H1299" s="53"/>
      <c r="I1299" s="53"/>
      <c r="J1299" s="53"/>
      <c r="K1299" s="53"/>
      <c r="L1299" s="53"/>
      <c r="M1299" s="53"/>
      <c r="N1299" s="54"/>
      <c r="O1299" s="54"/>
      <c r="P1299" s="53"/>
      <c r="Q1299" s="5"/>
      <c r="R1299" s="5"/>
      <c r="S1299" s="53"/>
      <c r="T1299" s="53"/>
      <c r="U1299" s="5"/>
      <c r="V1299" s="5"/>
      <c r="W1299" s="5"/>
      <c r="X1299" s="5"/>
      <c r="Y1299" s="47"/>
    </row>
    <row r="1300" spans="1:25" x14ac:dyDescent="0.75">
      <c r="A1300" s="52"/>
      <c r="B1300" s="6"/>
      <c r="C1300" s="8"/>
      <c r="D1300" s="52"/>
      <c r="E1300" s="6"/>
      <c r="F1300" s="6"/>
      <c r="G1300" s="6"/>
      <c r="H1300" s="53"/>
      <c r="I1300" s="53"/>
      <c r="J1300" s="53"/>
      <c r="K1300" s="53"/>
      <c r="L1300" s="53"/>
      <c r="M1300" s="53"/>
      <c r="N1300" s="54"/>
      <c r="O1300" s="54"/>
      <c r="P1300" s="5"/>
      <c r="Q1300" s="5"/>
      <c r="R1300" s="5"/>
      <c r="S1300" s="53"/>
      <c r="T1300" s="53"/>
      <c r="U1300" s="5"/>
      <c r="V1300" s="5"/>
      <c r="W1300" s="5"/>
      <c r="X1300" s="5"/>
      <c r="Y1300" s="47"/>
    </row>
    <row r="1301" spans="1:25" x14ac:dyDescent="0.75">
      <c r="A1301" s="52"/>
      <c r="B1301" s="6"/>
      <c r="C1301" s="8"/>
      <c r="D1301" s="52"/>
      <c r="E1301" s="6"/>
      <c r="F1301" s="6"/>
      <c r="G1301" s="6"/>
      <c r="H1301" s="53"/>
      <c r="I1301" s="53"/>
      <c r="J1301" s="53"/>
      <c r="K1301" s="53"/>
      <c r="L1301" s="53"/>
      <c r="M1301" s="53"/>
      <c r="N1301" s="54"/>
      <c r="O1301" s="54"/>
      <c r="P1301" s="5"/>
      <c r="Q1301" s="5"/>
      <c r="R1301" s="5"/>
      <c r="S1301" s="53"/>
      <c r="T1301" s="53"/>
      <c r="U1301" s="5"/>
      <c r="V1301" s="5"/>
      <c r="W1301" s="5"/>
      <c r="X1301" s="5"/>
      <c r="Y1301" s="47"/>
    </row>
    <row r="1302" spans="1:25" x14ac:dyDescent="0.75">
      <c r="A1302" s="52"/>
      <c r="B1302" s="6"/>
      <c r="C1302" s="8"/>
      <c r="D1302" s="52"/>
      <c r="E1302" s="6"/>
      <c r="F1302" s="6"/>
      <c r="G1302" s="6"/>
      <c r="H1302" s="53"/>
      <c r="I1302" s="53"/>
      <c r="J1302" s="53"/>
      <c r="K1302" s="53"/>
      <c r="L1302" s="53"/>
      <c r="M1302" s="53"/>
      <c r="N1302" s="54"/>
      <c r="O1302" s="54"/>
      <c r="P1302" s="5"/>
      <c r="Q1302" s="5"/>
      <c r="R1302" s="5"/>
      <c r="S1302" s="53"/>
      <c r="T1302" s="53"/>
      <c r="U1302" s="5"/>
      <c r="V1302" s="5"/>
      <c r="W1302" s="5"/>
      <c r="X1302" s="5"/>
      <c r="Y1302" s="47"/>
    </row>
    <row r="1303" spans="1:25" x14ac:dyDescent="0.75">
      <c r="A1303" s="52"/>
      <c r="B1303" s="6"/>
      <c r="C1303" s="8"/>
      <c r="D1303" s="52"/>
      <c r="E1303" s="6"/>
      <c r="F1303" s="6"/>
      <c r="G1303" s="6"/>
      <c r="H1303" s="53"/>
      <c r="I1303" s="53"/>
      <c r="J1303" s="53"/>
      <c r="K1303" s="53"/>
      <c r="L1303" s="53"/>
      <c r="M1303" s="53"/>
      <c r="N1303" s="54"/>
      <c r="O1303" s="54"/>
      <c r="P1303" s="5"/>
      <c r="Q1303" s="5"/>
      <c r="R1303" s="5"/>
      <c r="S1303" s="53"/>
      <c r="T1303" s="53"/>
      <c r="U1303" s="5"/>
      <c r="V1303" s="5"/>
      <c r="W1303" s="5"/>
      <c r="X1303" s="5"/>
      <c r="Y1303" s="47"/>
    </row>
    <row r="1304" spans="1:25" x14ac:dyDescent="0.75">
      <c r="A1304" s="52"/>
      <c r="B1304" s="6"/>
      <c r="C1304" s="8"/>
      <c r="D1304" s="52"/>
      <c r="E1304" s="6"/>
      <c r="F1304" s="6"/>
      <c r="G1304" s="6"/>
      <c r="H1304" s="53"/>
      <c r="I1304" s="53"/>
      <c r="J1304" s="53"/>
      <c r="K1304" s="53"/>
      <c r="L1304" s="53"/>
      <c r="M1304" s="53"/>
      <c r="N1304" s="54"/>
      <c r="O1304" s="54"/>
      <c r="P1304" s="53"/>
      <c r="Q1304" s="5"/>
      <c r="R1304" s="5"/>
      <c r="S1304" s="53"/>
      <c r="T1304" s="53"/>
      <c r="U1304" s="5"/>
      <c r="V1304" s="5"/>
      <c r="W1304" s="5"/>
      <c r="X1304" s="5"/>
      <c r="Y1304" s="47"/>
    </row>
    <row r="1305" spans="1:25" x14ac:dyDescent="0.75">
      <c r="A1305" s="52"/>
      <c r="B1305" s="6"/>
      <c r="C1305" s="8"/>
      <c r="D1305" s="52"/>
      <c r="E1305" s="6"/>
      <c r="F1305" s="6"/>
      <c r="G1305" s="6"/>
      <c r="H1305" s="53"/>
      <c r="I1305" s="53"/>
      <c r="J1305" s="53"/>
      <c r="K1305" s="53"/>
      <c r="L1305" s="53"/>
      <c r="M1305" s="53"/>
      <c r="N1305" s="54"/>
      <c r="O1305" s="54"/>
      <c r="P1305" s="53"/>
      <c r="Q1305" s="5"/>
      <c r="R1305" s="5"/>
      <c r="S1305" s="53"/>
      <c r="T1305" s="53"/>
      <c r="U1305" s="5"/>
      <c r="V1305" s="5"/>
      <c r="W1305" s="5"/>
      <c r="X1305" s="5"/>
      <c r="Y1305" s="47"/>
    </row>
    <row r="1306" spans="1:25" x14ac:dyDescent="0.75">
      <c r="A1306" s="52"/>
      <c r="B1306" s="6"/>
      <c r="C1306" s="8"/>
      <c r="D1306" s="52"/>
      <c r="E1306" s="6"/>
      <c r="F1306" s="6"/>
      <c r="G1306" s="6"/>
      <c r="H1306" s="53"/>
      <c r="I1306" s="53"/>
      <c r="J1306" s="53"/>
      <c r="K1306" s="53"/>
      <c r="L1306" s="53"/>
      <c r="M1306" s="53"/>
      <c r="N1306" s="54"/>
      <c r="O1306" s="54"/>
      <c r="P1306" s="53"/>
      <c r="Q1306" s="5"/>
      <c r="R1306" s="5"/>
      <c r="S1306" s="53"/>
      <c r="T1306" s="53"/>
      <c r="U1306" s="5"/>
      <c r="V1306" s="5"/>
      <c r="W1306" s="5"/>
      <c r="X1306" s="5"/>
      <c r="Y1306" s="47"/>
    </row>
    <row r="1307" spans="1:25" x14ac:dyDescent="0.75">
      <c r="A1307" s="52"/>
      <c r="B1307" s="6"/>
      <c r="C1307" s="8"/>
      <c r="D1307" s="52"/>
      <c r="E1307" s="6"/>
      <c r="F1307" s="6"/>
      <c r="G1307" s="6"/>
      <c r="H1307" s="53"/>
      <c r="I1307" s="53"/>
      <c r="J1307" s="53"/>
      <c r="K1307" s="53"/>
      <c r="L1307" s="53"/>
      <c r="M1307" s="53"/>
      <c r="N1307" s="54"/>
      <c r="O1307" s="54"/>
      <c r="P1307" s="53"/>
      <c r="Q1307" s="5"/>
      <c r="R1307" s="5"/>
      <c r="S1307" s="53"/>
      <c r="T1307" s="53"/>
      <c r="U1307" s="5"/>
      <c r="V1307" s="5"/>
      <c r="W1307" s="5"/>
      <c r="X1307" s="5"/>
      <c r="Y1307" s="47"/>
    </row>
    <row r="1308" spans="1:25" x14ac:dyDescent="0.75">
      <c r="A1308" s="52"/>
      <c r="B1308" s="6"/>
      <c r="C1308" s="8"/>
      <c r="D1308" s="52"/>
      <c r="E1308" s="6"/>
      <c r="F1308" s="6"/>
      <c r="G1308" s="6"/>
      <c r="H1308" s="53"/>
      <c r="I1308" s="53"/>
      <c r="J1308" s="53"/>
      <c r="K1308" s="53"/>
      <c r="L1308" s="53"/>
      <c r="M1308" s="53"/>
      <c r="N1308" s="54"/>
      <c r="O1308" s="54"/>
      <c r="P1308" s="53"/>
      <c r="Q1308" s="5"/>
      <c r="R1308" s="5"/>
      <c r="S1308" s="53"/>
      <c r="T1308" s="53"/>
      <c r="U1308" s="5"/>
      <c r="V1308" s="5"/>
      <c r="W1308" s="5"/>
      <c r="X1308" s="5"/>
      <c r="Y1308" s="47"/>
    </row>
    <row r="1309" spans="1:25" x14ac:dyDescent="0.75">
      <c r="A1309" s="52"/>
      <c r="B1309" s="6"/>
      <c r="C1309" s="8"/>
      <c r="D1309" s="52"/>
      <c r="E1309" s="6"/>
      <c r="F1309" s="6"/>
      <c r="G1309" s="6"/>
      <c r="H1309" s="53"/>
      <c r="I1309" s="53"/>
      <c r="J1309" s="53"/>
      <c r="K1309" s="53"/>
      <c r="L1309" s="53"/>
      <c r="M1309" s="53"/>
      <c r="N1309" s="54"/>
      <c r="O1309" s="54"/>
      <c r="P1309" s="53"/>
      <c r="Q1309" s="5"/>
      <c r="R1309" s="5"/>
      <c r="S1309" s="53"/>
      <c r="T1309" s="53"/>
      <c r="U1309" s="5"/>
      <c r="V1309" s="5"/>
      <c r="W1309" s="5"/>
      <c r="X1309" s="5"/>
      <c r="Y1309" s="47"/>
    </row>
    <row r="1310" spans="1:25" x14ac:dyDescent="0.75">
      <c r="A1310" s="52"/>
      <c r="B1310" s="6"/>
      <c r="C1310" s="8"/>
      <c r="D1310" s="52"/>
      <c r="E1310" s="6"/>
      <c r="F1310" s="6"/>
      <c r="G1310" s="6"/>
      <c r="H1310" s="53"/>
      <c r="I1310" s="53"/>
      <c r="J1310" s="53"/>
      <c r="K1310" s="53"/>
      <c r="L1310" s="53"/>
      <c r="M1310" s="53"/>
      <c r="N1310" s="54"/>
      <c r="O1310" s="54"/>
      <c r="P1310" s="53"/>
      <c r="Q1310" s="5"/>
      <c r="R1310" s="5"/>
      <c r="S1310" s="53"/>
      <c r="T1310" s="53"/>
      <c r="U1310" s="5"/>
      <c r="V1310" s="5"/>
      <c r="W1310" s="5"/>
      <c r="X1310" s="5"/>
      <c r="Y1310" s="47"/>
    </row>
    <row r="1311" spans="1:25" x14ac:dyDescent="0.75">
      <c r="A1311" s="52"/>
      <c r="B1311" s="6"/>
      <c r="C1311" s="8"/>
      <c r="D1311" s="52"/>
      <c r="E1311" s="6"/>
      <c r="F1311" s="6"/>
      <c r="G1311" s="6"/>
      <c r="H1311" s="53"/>
      <c r="I1311" s="53"/>
      <c r="J1311" s="53"/>
      <c r="K1311" s="53"/>
      <c r="L1311" s="53"/>
      <c r="M1311" s="53"/>
      <c r="N1311" s="54"/>
      <c r="O1311" s="54"/>
      <c r="P1311" s="5"/>
      <c r="Q1311" s="5"/>
      <c r="R1311" s="5"/>
      <c r="S1311" s="53"/>
      <c r="T1311" s="53"/>
      <c r="U1311" s="5"/>
      <c r="V1311" s="5"/>
      <c r="W1311" s="5"/>
      <c r="X1311" s="5"/>
      <c r="Y1311" s="47"/>
    </row>
    <row r="1312" spans="1:25" x14ac:dyDescent="0.75">
      <c r="A1312" s="52"/>
      <c r="B1312" s="6"/>
      <c r="C1312" s="8"/>
      <c r="D1312" s="52"/>
      <c r="E1312" s="6"/>
      <c r="F1312" s="6"/>
      <c r="G1312" s="6"/>
      <c r="H1312" s="53"/>
      <c r="I1312" s="53"/>
      <c r="J1312" s="53"/>
      <c r="K1312" s="53"/>
      <c r="L1312" s="53"/>
      <c r="M1312" s="53"/>
      <c r="N1312" s="54"/>
      <c r="O1312" s="54"/>
      <c r="P1312" s="53"/>
      <c r="Q1312" s="5"/>
      <c r="R1312" s="5"/>
      <c r="S1312" s="53"/>
      <c r="T1312" s="53"/>
      <c r="U1312" s="5"/>
      <c r="V1312" s="5"/>
      <c r="W1312" s="5"/>
      <c r="X1312" s="5"/>
      <c r="Y1312" s="47"/>
    </row>
    <row r="1313" spans="1:25" x14ac:dyDescent="0.75">
      <c r="A1313" s="52"/>
      <c r="B1313" s="6"/>
      <c r="C1313" s="8"/>
      <c r="D1313" s="52"/>
      <c r="E1313" s="6"/>
      <c r="F1313" s="6"/>
      <c r="G1313" s="6"/>
      <c r="H1313" s="53"/>
      <c r="I1313" s="53"/>
      <c r="J1313" s="53"/>
      <c r="K1313" s="53"/>
      <c r="L1313" s="53"/>
      <c r="M1313" s="53"/>
      <c r="N1313" s="54"/>
      <c r="O1313" s="54"/>
      <c r="P1313" s="53"/>
      <c r="Q1313" s="5"/>
      <c r="R1313" s="5"/>
      <c r="S1313" s="53"/>
      <c r="T1313" s="53"/>
      <c r="U1313" s="5"/>
      <c r="V1313" s="5"/>
      <c r="W1313" s="5"/>
      <c r="X1313" s="5"/>
      <c r="Y1313" s="47"/>
    </row>
    <row r="1314" spans="1:25" x14ac:dyDescent="0.75">
      <c r="A1314" s="52"/>
      <c r="B1314" s="6"/>
      <c r="C1314" s="8"/>
      <c r="D1314" s="52"/>
      <c r="E1314" s="6"/>
      <c r="F1314" s="6"/>
      <c r="G1314" s="6"/>
      <c r="H1314" s="53"/>
      <c r="I1314" s="53"/>
      <c r="J1314" s="53"/>
      <c r="K1314" s="53"/>
      <c r="L1314" s="53"/>
      <c r="M1314" s="53"/>
      <c r="N1314" s="54"/>
      <c r="O1314" s="54"/>
      <c r="P1314" s="53"/>
      <c r="Q1314" s="5"/>
      <c r="R1314" s="5"/>
      <c r="S1314" s="53"/>
      <c r="T1314" s="53"/>
      <c r="U1314" s="5"/>
      <c r="V1314" s="5"/>
      <c r="W1314" s="5"/>
      <c r="X1314" s="5"/>
      <c r="Y1314" s="47"/>
    </row>
    <row r="1315" spans="1:25" x14ac:dyDescent="0.75">
      <c r="A1315" s="52"/>
      <c r="B1315" s="6"/>
      <c r="C1315" s="8"/>
      <c r="D1315" s="52"/>
      <c r="E1315" s="6"/>
      <c r="F1315" s="6"/>
      <c r="G1315" s="6"/>
      <c r="H1315" s="53"/>
      <c r="I1315" s="53"/>
      <c r="J1315" s="53"/>
      <c r="K1315" s="53"/>
      <c r="L1315" s="53"/>
      <c r="M1315" s="53"/>
      <c r="N1315" s="54"/>
      <c r="O1315" s="54"/>
      <c r="P1315" s="53"/>
      <c r="Q1315" s="5"/>
      <c r="R1315" s="5"/>
      <c r="S1315" s="53"/>
      <c r="T1315" s="53"/>
      <c r="U1315" s="5"/>
      <c r="V1315" s="5"/>
      <c r="W1315" s="5"/>
      <c r="X1315" s="5"/>
      <c r="Y1315" s="47"/>
    </row>
    <row r="1316" spans="1:25" x14ac:dyDescent="0.75">
      <c r="A1316" s="52"/>
      <c r="B1316" s="6"/>
      <c r="C1316" s="8"/>
      <c r="D1316" s="52"/>
      <c r="E1316" s="6"/>
      <c r="F1316" s="6"/>
      <c r="G1316" s="6"/>
      <c r="H1316" s="53"/>
      <c r="I1316" s="53"/>
      <c r="J1316" s="53"/>
      <c r="K1316" s="53"/>
      <c r="L1316" s="53"/>
      <c r="M1316" s="53"/>
      <c r="N1316" s="54"/>
      <c r="O1316" s="54"/>
      <c r="P1316" s="53"/>
      <c r="Q1316" s="5"/>
      <c r="R1316" s="5"/>
      <c r="S1316" s="53"/>
      <c r="T1316" s="53"/>
      <c r="U1316" s="5"/>
      <c r="V1316" s="5"/>
      <c r="W1316" s="5"/>
      <c r="X1316" s="5"/>
      <c r="Y1316" s="47"/>
    </row>
    <row r="1317" spans="1:25" x14ac:dyDescent="0.75">
      <c r="A1317" s="52"/>
      <c r="B1317" s="6"/>
      <c r="C1317" s="8"/>
      <c r="D1317" s="52"/>
      <c r="E1317" s="6"/>
      <c r="F1317" s="6"/>
      <c r="G1317" s="6"/>
      <c r="H1317" s="53"/>
      <c r="I1317" s="53"/>
      <c r="J1317" s="53"/>
      <c r="K1317" s="53"/>
      <c r="L1317" s="53"/>
      <c r="M1317" s="53"/>
      <c r="N1317" s="54"/>
      <c r="O1317" s="54"/>
      <c r="P1317" s="53"/>
      <c r="Q1317" s="5"/>
      <c r="R1317" s="5"/>
      <c r="S1317" s="53"/>
      <c r="T1317" s="53"/>
      <c r="U1317" s="5"/>
      <c r="V1317" s="5"/>
      <c r="W1317" s="5"/>
      <c r="X1317" s="5"/>
      <c r="Y1317" s="47"/>
    </row>
    <row r="1318" spans="1:25" x14ac:dyDescent="0.75">
      <c r="A1318" s="52"/>
      <c r="B1318" s="6"/>
      <c r="C1318" s="8"/>
      <c r="D1318" s="52"/>
      <c r="E1318" s="6"/>
      <c r="F1318" s="6"/>
      <c r="G1318" s="6"/>
      <c r="H1318" s="53"/>
      <c r="I1318" s="53"/>
      <c r="J1318" s="53"/>
      <c r="K1318" s="53"/>
      <c r="L1318" s="53"/>
      <c r="M1318" s="53"/>
      <c r="N1318" s="54"/>
      <c r="O1318" s="54"/>
      <c r="P1318" s="53"/>
      <c r="Q1318" s="5"/>
      <c r="R1318" s="5"/>
      <c r="S1318" s="53"/>
      <c r="T1318" s="53"/>
      <c r="U1318" s="5"/>
      <c r="V1318" s="5"/>
      <c r="W1318" s="5"/>
      <c r="X1318" s="5"/>
      <c r="Y1318" s="47"/>
    </row>
    <row r="1319" spans="1:25" x14ac:dyDescent="0.75">
      <c r="A1319" s="52"/>
      <c r="B1319" s="6"/>
      <c r="C1319" s="8"/>
      <c r="D1319" s="52"/>
      <c r="E1319" s="6"/>
      <c r="F1319" s="6"/>
      <c r="G1319" s="6"/>
      <c r="H1319" s="53"/>
      <c r="I1319" s="53"/>
      <c r="J1319" s="53"/>
      <c r="K1319" s="53"/>
      <c r="L1319" s="53"/>
      <c r="M1319" s="53"/>
      <c r="N1319" s="54"/>
      <c r="O1319" s="54"/>
      <c r="P1319" s="53"/>
      <c r="Q1319" s="5"/>
      <c r="R1319" s="5"/>
      <c r="S1319" s="53"/>
      <c r="T1319" s="53"/>
      <c r="U1319" s="5"/>
      <c r="V1319" s="5"/>
      <c r="W1319" s="5"/>
      <c r="X1319" s="5"/>
      <c r="Y1319" s="47"/>
    </row>
    <row r="1320" spans="1:25" x14ac:dyDescent="0.75">
      <c r="A1320" s="52"/>
      <c r="B1320" s="6"/>
      <c r="C1320" s="8"/>
      <c r="D1320" s="52"/>
      <c r="E1320" s="6"/>
      <c r="F1320" s="6"/>
      <c r="G1320" s="6"/>
      <c r="H1320" s="53"/>
      <c r="I1320" s="53"/>
      <c r="J1320" s="53"/>
      <c r="K1320" s="53"/>
      <c r="L1320" s="53"/>
      <c r="M1320" s="53"/>
      <c r="N1320" s="54"/>
      <c r="O1320" s="54"/>
      <c r="P1320" s="53"/>
      <c r="Q1320" s="5"/>
      <c r="R1320" s="5"/>
      <c r="S1320" s="53"/>
      <c r="T1320" s="53"/>
      <c r="U1320" s="5"/>
      <c r="V1320" s="5"/>
      <c r="W1320" s="5"/>
      <c r="X1320" s="5"/>
      <c r="Y1320" s="47"/>
    </row>
    <row r="1321" spans="1:25" x14ac:dyDescent="0.75">
      <c r="A1321" s="52"/>
      <c r="B1321" s="6"/>
      <c r="C1321" s="8"/>
      <c r="D1321" s="52"/>
      <c r="E1321" s="6"/>
      <c r="F1321" s="6"/>
      <c r="G1321" s="6"/>
      <c r="H1321" s="53"/>
      <c r="I1321" s="53"/>
      <c r="J1321" s="53"/>
      <c r="K1321" s="53"/>
      <c r="L1321" s="53"/>
      <c r="M1321" s="53"/>
      <c r="N1321" s="54"/>
      <c r="O1321" s="54"/>
      <c r="P1321" s="5"/>
      <c r="Q1321" s="5"/>
      <c r="R1321" s="5"/>
      <c r="S1321" s="53"/>
      <c r="T1321" s="53"/>
      <c r="U1321" s="5"/>
      <c r="V1321" s="5"/>
      <c r="W1321" s="5"/>
      <c r="X1321" s="5"/>
      <c r="Y1321" s="47"/>
    </row>
    <row r="1322" spans="1:25" x14ac:dyDescent="0.75">
      <c r="A1322" s="52"/>
      <c r="B1322" s="6"/>
      <c r="C1322" s="8"/>
      <c r="D1322" s="52"/>
      <c r="E1322" s="6"/>
      <c r="F1322" s="6"/>
      <c r="G1322" s="6"/>
      <c r="H1322" s="53"/>
      <c r="I1322" s="53"/>
      <c r="J1322" s="53"/>
      <c r="K1322" s="53"/>
      <c r="L1322" s="53"/>
      <c r="M1322" s="53"/>
      <c r="N1322" s="54"/>
      <c r="O1322" s="54"/>
      <c r="P1322" s="5"/>
      <c r="Q1322" s="5"/>
      <c r="R1322" s="5"/>
      <c r="S1322" s="53"/>
      <c r="T1322" s="53"/>
      <c r="U1322" s="5"/>
      <c r="V1322" s="5"/>
      <c r="W1322" s="5"/>
      <c r="X1322" s="5"/>
      <c r="Y1322" s="47"/>
    </row>
    <row r="1323" spans="1:25" x14ac:dyDescent="0.75">
      <c r="A1323" s="52"/>
      <c r="B1323" s="6"/>
      <c r="C1323" s="8"/>
      <c r="D1323" s="52"/>
      <c r="E1323" s="6"/>
      <c r="F1323" s="6"/>
      <c r="G1323" s="6"/>
      <c r="H1323" s="53"/>
      <c r="I1323" s="53"/>
      <c r="J1323" s="53"/>
      <c r="K1323" s="53"/>
      <c r="L1323" s="53"/>
      <c r="M1323" s="53"/>
      <c r="N1323" s="54"/>
      <c r="O1323" s="54"/>
      <c r="P1323" s="5"/>
      <c r="Q1323" s="5"/>
      <c r="R1323" s="5"/>
      <c r="S1323" s="53"/>
      <c r="T1323" s="53"/>
      <c r="U1323" s="5"/>
      <c r="V1323" s="5"/>
      <c r="W1323" s="5"/>
      <c r="X1323" s="5"/>
      <c r="Y1323" s="47"/>
    </row>
    <row r="1324" spans="1:25" x14ac:dyDescent="0.75">
      <c r="A1324" s="52"/>
      <c r="B1324" s="6"/>
      <c r="C1324" s="8"/>
      <c r="D1324" s="52"/>
      <c r="E1324" s="6"/>
      <c r="F1324" s="6"/>
      <c r="G1324" s="6"/>
      <c r="H1324" s="53"/>
      <c r="I1324" s="53"/>
      <c r="J1324" s="53"/>
      <c r="K1324" s="53"/>
      <c r="L1324" s="53"/>
      <c r="M1324" s="53"/>
      <c r="N1324" s="54"/>
      <c r="O1324" s="54"/>
      <c r="P1324" s="5"/>
      <c r="Q1324" s="5"/>
      <c r="R1324" s="5"/>
      <c r="S1324" s="53"/>
      <c r="T1324" s="53"/>
      <c r="U1324" s="5"/>
      <c r="V1324" s="5"/>
      <c r="W1324" s="5"/>
      <c r="X1324" s="5"/>
      <c r="Y1324" s="47"/>
    </row>
    <row r="1325" spans="1:25" x14ac:dyDescent="0.75">
      <c r="A1325" s="52"/>
      <c r="B1325" s="6"/>
      <c r="C1325" s="8"/>
      <c r="D1325" s="52"/>
      <c r="E1325" s="6"/>
      <c r="F1325" s="6"/>
      <c r="G1325" s="6"/>
      <c r="H1325" s="53"/>
      <c r="I1325" s="53"/>
      <c r="J1325" s="53"/>
      <c r="K1325" s="53"/>
      <c r="L1325" s="53"/>
      <c r="M1325" s="53"/>
      <c r="N1325" s="54"/>
      <c r="O1325" s="54"/>
      <c r="P1325" s="5"/>
      <c r="Q1325" s="5"/>
      <c r="R1325" s="5"/>
      <c r="S1325" s="53"/>
      <c r="T1325" s="53"/>
      <c r="U1325" s="5"/>
      <c r="V1325" s="5"/>
      <c r="W1325" s="5"/>
      <c r="X1325" s="5"/>
      <c r="Y1325" s="47"/>
    </row>
    <row r="1326" spans="1:25" x14ac:dyDescent="0.75">
      <c r="A1326" s="52"/>
      <c r="B1326" s="6"/>
      <c r="C1326" s="8"/>
      <c r="D1326" s="52"/>
      <c r="E1326" s="6"/>
      <c r="F1326" s="6"/>
      <c r="G1326" s="6"/>
      <c r="H1326" s="53"/>
      <c r="I1326" s="53"/>
      <c r="J1326" s="53"/>
      <c r="K1326" s="53"/>
      <c r="L1326" s="53"/>
      <c r="M1326" s="53"/>
      <c r="N1326" s="54"/>
      <c r="O1326" s="54"/>
      <c r="P1326" s="5"/>
      <c r="Q1326" s="5"/>
      <c r="R1326" s="5"/>
      <c r="S1326" s="53"/>
      <c r="T1326" s="53"/>
      <c r="U1326" s="5"/>
      <c r="V1326" s="5"/>
      <c r="W1326" s="5"/>
      <c r="X1326" s="5"/>
      <c r="Y1326" s="47"/>
    </row>
    <row r="1327" spans="1:25" x14ac:dyDescent="0.75">
      <c r="A1327" s="52"/>
      <c r="B1327" s="6"/>
      <c r="C1327" s="8"/>
      <c r="D1327" s="52"/>
      <c r="E1327" s="6"/>
      <c r="F1327" s="6"/>
      <c r="G1327" s="6"/>
      <c r="H1327" s="53"/>
      <c r="I1327" s="53"/>
      <c r="J1327" s="53"/>
      <c r="K1327" s="53"/>
      <c r="L1327" s="53"/>
      <c r="M1327" s="53"/>
      <c r="N1327" s="54"/>
      <c r="O1327" s="54"/>
      <c r="P1327" s="5"/>
      <c r="Q1327" s="5"/>
      <c r="R1327" s="5"/>
      <c r="S1327" s="53"/>
      <c r="T1327" s="53"/>
      <c r="U1327" s="5"/>
      <c r="V1327" s="5"/>
      <c r="W1327" s="5"/>
      <c r="X1327" s="5"/>
      <c r="Y1327" s="47"/>
    </row>
    <row r="1328" spans="1:25" x14ac:dyDescent="0.75">
      <c r="A1328" s="52"/>
      <c r="B1328" s="6"/>
      <c r="C1328" s="8"/>
      <c r="D1328" s="52"/>
      <c r="E1328" s="6"/>
      <c r="F1328" s="6"/>
      <c r="G1328" s="6"/>
      <c r="H1328" s="53"/>
      <c r="I1328" s="53"/>
      <c r="J1328" s="53"/>
      <c r="K1328" s="53"/>
      <c r="L1328" s="53"/>
      <c r="M1328" s="53"/>
      <c r="N1328" s="54"/>
      <c r="O1328" s="54"/>
      <c r="P1328" s="53"/>
      <c r="Q1328" s="5"/>
      <c r="R1328" s="5"/>
      <c r="S1328" s="53"/>
      <c r="T1328" s="53"/>
      <c r="U1328" s="5"/>
      <c r="V1328" s="5"/>
      <c r="W1328" s="5"/>
      <c r="X1328" s="5"/>
      <c r="Y1328" s="47"/>
    </row>
    <row r="1329" spans="1:25" x14ac:dyDescent="0.75">
      <c r="A1329" s="52"/>
      <c r="B1329" s="6"/>
      <c r="C1329" s="8"/>
      <c r="D1329" s="52"/>
      <c r="E1329" s="6"/>
      <c r="F1329" s="6"/>
      <c r="G1329" s="6"/>
      <c r="H1329" s="53"/>
      <c r="I1329" s="53"/>
      <c r="J1329" s="53"/>
      <c r="K1329" s="53"/>
      <c r="L1329" s="53"/>
      <c r="M1329" s="53"/>
      <c r="N1329" s="54"/>
      <c r="O1329" s="54"/>
      <c r="P1329" s="53"/>
      <c r="Q1329" s="5"/>
      <c r="R1329" s="5"/>
      <c r="S1329" s="53"/>
      <c r="T1329" s="53"/>
      <c r="U1329" s="5"/>
      <c r="V1329" s="5"/>
      <c r="W1329" s="5"/>
      <c r="X1329" s="5"/>
      <c r="Y1329" s="47"/>
    </row>
    <row r="1330" spans="1:25" x14ac:dyDescent="0.75">
      <c r="A1330" s="52"/>
      <c r="B1330" s="6"/>
      <c r="C1330" s="8"/>
      <c r="D1330" s="52"/>
      <c r="E1330" s="6"/>
      <c r="F1330" s="6"/>
      <c r="G1330" s="6"/>
      <c r="H1330" s="53"/>
      <c r="I1330" s="53"/>
      <c r="J1330" s="53"/>
      <c r="K1330" s="53"/>
      <c r="L1330" s="53"/>
      <c r="M1330" s="53"/>
      <c r="N1330" s="54"/>
      <c r="O1330" s="54"/>
      <c r="P1330" s="5"/>
      <c r="Q1330" s="5"/>
      <c r="R1330" s="5"/>
      <c r="S1330" s="53"/>
      <c r="T1330" s="53"/>
      <c r="U1330" s="5"/>
      <c r="V1330" s="5"/>
      <c r="W1330" s="5"/>
      <c r="X1330" s="5"/>
      <c r="Y1330" s="47"/>
    </row>
    <row r="1331" spans="1:25" x14ac:dyDescent="0.75">
      <c r="A1331" s="52"/>
      <c r="B1331" s="6"/>
      <c r="C1331" s="8"/>
      <c r="D1331" s="52"/>
      <c r="E1331" s="6"/>
      <c r="F1331" s="6"/>
      <c r="G1331" s="6"/>
      <c r="H1331" s="53"/>
      <c r="I1331" s="53"/>
      <c r="J1331" s="53"/>
      <c r="K1331" s="53"/>
      <c r="L1331" s="53"/>
      <c r="M1331" s="53"/>
      <c r="N1331" s="54"/>
      <c r="O1331" s="54"/>
      <c r="P1331" s="5"/>
      <c r="Q1331" s="5"/>
      <c r="R1331" s="5"/>
      <c r="S1331" s="53"/>
      <c r="T1331" s="53"/>
      <c r="U1331" s="5"/>
      <c r="V1331" s="5"/>
      <c r="W1331" s="5"/>
      <c r="X1331" s="5"/>
      <c r="Y1331" s="47"/>
    </row>
    <row r="1332" spans="1:25" x14ac:dyDescent="0.75">
      <c r="A1332" s="52"/>
      <c r="B1332" s="6"/>
      <c r="C1332" s="8"/>
      <c r="D1332" s="52"/>
      <c r="E1332" s="6"/>
      <c r="F1332" s="6"/>
      <c r="G1332" s="6"/>
      <c r="H1332" s="53"/>
      <c r="I1332" s="53"/>
      <c r="J1332" s="53"/>
      <c r="K1332" s="53"/>
      <c r="L1332" s="53"/>
      <c r="M1332" s="53"/>
      <c r="N1332" s="54"/>
      <c r="O1332" s="54"/>
      <c r="P1332" s="53"/>
      <c r="Q1332" s="5"/>
      <c r="R1332" s="5"/>
      <c r="S1332" s="53"/>
      <c r="T1332" s="53"/>
      <c r="U1332" s="5"/>
      <c r="V1332" s="5"/>
      <c r="W1332" s="5"/>
      <c r="X1332" s="5"/>
      <c r="Y1332" s="47"/>
    </row>
    <row r="1333" spans="1:25" x14ac:dyDescent="0.75">
      <c r="A1333" s="52"/>
      <c r="B1333" s="6"/>
      <c r="C1333" s="8"/>
      <c r="D1333" s="52"/>
      <c r="E1333" s="6"/>
      <c r="F1333" s="6"/>
      <c r="G1333" s="6"/>
      <c r="H1333" s="53"/>
      <c r="I1333" s="53"/>
      <c r="J1333" s="53"/>
      <c r="K1333" s="53"/>
      <c r="L1333" s="53"/>
      <c r="M1333" s="53"/>
      <c r="N1333" s="54"/>
      <c r="O1333" s="54"/>
      <c r="P1333" s="5"/>
      <c r="Q1333" s="5"/>
      <c r="R1333" s="5"/>
      <c r="S1333" s="53"/>
      <c r="T1333" s="53"/>
      <c r="U1333" s="5"/>
      <c r="V1333" s="5"/>
      <c r="W1333" s="5"/>
      <c r="X1333" s="5"/>
      <c r="Y1333" s="47"/>
    </row>
    <row r="1334" spans="1:25" x14ac:dyDescent="0.75">
      <c r="A1334" s="52"/>
      <c r="B1334" s="6"/>
      <c r="C1334" s="8"/>
      <c r="D1334" s="52"/>
      <c r="E1334" s="6"/>
      <c r="F1334" s="6"/>
      <c r="G1334" s="6"/>
      <c r="H1334" s="53"/>
      <c r="I1334" s="53"/>
      <c r="J1334" s="53"/>
      <c r="K1334" s="53"/>
      <c r="L1334" s="53"/>
      <c r="M1334" s="53"/>
      <c r="N1334" s="54"/>
      <c r="O1334" s="54"/>
      <c r="P1334" s="5"/>
      <c r="Q1334" s="5"/>
      <c r="R1334" s="5"/>
      <c r="S1334" s="53"/>
      <c r="T1334" s="53"/>
      <c r="U1334" s="5"/>
      <c r="V1334" s="5"/>
      <c r="W1334" s="5"/>
      <c r="X1334" s="5"/>
      <c r="Y1334" s="47"/>
    </row>
    <row r="1335" spans="1:25" x14ac:dyDescent="0.75">
      <c r="A1335" s="52"/>
      <c r="B1335" s="6"/>
      <c r="C1335" s="8"/>
      <c r="D1335" s="52"/>
      <c r="E1335" s="6"/>
      <c r="F1335" s="6"/>
      <c r="G1335" s="6"/>
      <c r="H1335" s="53"/>
      <c r="I1335" s="53"/>
      <c r="J1335" s="53"/>
      <c r="K1335" s="53"/>
      <c r="L1335" s="53"/>
      <c r="M1335" s="53"/>
      <c r="N1335" s="54"/>
      <c r="O1335" s="54"/>
      <c r="P1335" s="5"/>
      <c r="Q1335" s="5"/>
      <c r="R1335" s="5"/>
      <c r="S1335" s="53"/>
      <c r="T1335" s="53"/>
      <c r="U1335" s="5"/>
      <c r="V1335" s="5"/>
      <c r="W1335" s="5"/>
      <c r="X1335" s="5"/>
      <c r="Y1335" s="47"/>
    </row>
    <row r="1336" spans="1:25" x14ac:dyDescent="0.75">
      <c r="A1336" s="52"/>
      <c r="B1336" s="6"/>
      <c r="C1336" s="8"/>
      <c r="D1336" s="52"/>
      <c r="E1336" s="6"/>
      <c r="F1336" s="6"/>
      <c r="G1336" s="6"/>
      <c r="H1336" s="53"/>
      <c r="I1336" s="53"/>
      <c r="J1336" s="53"/>
      <c r="K1336" s="53"/>
      <c r="L1336" s="53"/>
      <c r="M1336" s="53"/>
      <c r="N1336" s="54"/>
      <c r="O1336" s="54"/>
      <c r="P1336" s="5"/>
      <c r="Q1336" s="5"/>
      <c r="R1336" s="5"/>
      <c r="S1336" s="53"/>
      <c r="T1336" s="53"/>
      <c r="U1336" s="5"/>
      <c r="V1336" s="5"/>
      <c r="W1336" s="5"/>
      <c r="X1336" s="5"/>
      <c r="Y1336" s="47"/>
    </row>
    <row r="1337" spans="1:25" x14ac:dyDescent="0.75">
      <c r="A1337" s="52"/>
      <c r="B1337" s="6"/>
      <c r="C1337" s="8"/>
      <c r="D1337" s="52"/>
      <c r="E1337" s="6"/>
      <c r="F1337" s="6"/>
      <c r="G1337" s="6"/>
      <c r="H1337" s="53"/>
      <c r="I1337" s="53"/>
      <c r="J1337" s="53"/>
      <c r="K1337" s="53"/>
      <c r="L1337" s="53"/>
      <c r="M1337" s="53"/>
      <c r="N1337" s="54"/>
      <c r="O1337" s="54"/>
      <c r="P1337" s="53"/>
      <c r="Q1337" s="5"/>
      <c r="R1337" s="5"/>
      <c r="S1337" s="53"/>
      <c r="T1337" s="53"/>
      <c r="U1337" s="5"/>
      <c r="V1337" s="5"/>
      <c r="W1337" s="5"/>
      <c r="X1337" s="5"/>
      <c r="Y1337" s="47"/>
    </row>
    <row r="1338" spans="1:25" x14ac:dyDescent="0.75">
      <c r="A1338" s="52"/>
      <c r="B1338" s="6"/>
      <c r="C1338" s="8"/>
      <c r="D1338" s="52"/>
      <c r="E1338" s="6"/>
      <c r="F1338" s="6"/>
      <c r="G1338" s="6"/>
      <c r="H1338" s="53"/>
      <c r="I1338" s="53"/>
      <c r="J1338" s="53"/>
      <c r="K1338" s="53"/>
      <c r="L1338" s="53"/>
      <c r="M1338" s="53"/>
      <c r="N1338" s="54"/>
      <c r="O1338" s="54"/>
      <c r="P1338" s="53"/>
      <c r="Q1338" s="5"/>
      <c r="R1338" s="5"/>
      <c r="S1338" s="53"/>
      <c r="T1338" s="53"/>
      <c r="U1338" s="5"/>
      <c r="V1338" s="5"/>
      <c r="W1338" s="5"/>
      <c r="X1338" s="5"/>
      <c r="Y1338" s="47"/>
    </row>
    <row r="1339" spans="1:25" x14ac:dyDescent="0.75">
      <c r="A1339" s="52"/>
      <c r="B1339" s="6"/>
      <c r="C1339" s="8"/>
      <c r="D1339" s="52"/>
      <c r="E1339" s="6"/>
      <c r="F1339" s="6"/>
      <c r="G1339" s="6"/>
      <c r="H1339" s="53"/>
      <c r="I1339" s="53"/>
      <c r="J1339" s="53"/>
      <c r="K1339" s="53"/>
      <c r="L1339" s="53"/>
      <c r="M1339" s="53"/>
      <c r="N1339" s="54"/>
      <c r="O1339" s="54"/>
      <c r="P1339" s="5"/>
      <c r="Q1339" s="5"/>
      <c r="R1339" s="5"/>
      <c r="S1339" s="53"/>
      <c r="T1339" s="53"/>
      <c r="U1339" s="5"/>
      <c r="V1339" s="5"/>
      <c r="W1339" s="5"/>
      <c r="X1339" s="5"/>
      <c r="Y1339" s="47"/>
    </row>
    <row r="1340" spans="1:25" x14ac:dyDescent="0.75">
      <c r="A1340" s="52"/>
      <c r="B1340" s="6"/>
      <c r="C1340" s="8"/>
      <c r="D1340" s="52"/>
      <c r="E1340" s="6"/>
      <c r="F1340" s="6"/>
      <c r="G1340" s="6"/>
      <c r="H1340" s="53"/>
      <c r="I1340" s="53"/>
      <c r="J1340" s="53"/>
      <c r="K1340" s="53"/>
      <c r="L1340" s="53"/>
      <c r="M1340" s="53"/>
      <c r="N1340" s="54"/>
      <c r="O1340" s="54"/>
      <c r="P1340" s="53"/>
      <c r="Q1340" s="5"/>
      <c r="R1340" s="5"/>
      <c r="S1340" s="53"/>
      <c r="T1340" s="53"/>
      <c r="U1340" s="5"/>
      <c r="V1340" s="5"/>
      <c r="W1340" s="5"/>
      <c r="X1340" s="5"/>
      <c r="Y1340" s="47"/>
    </row>
    <row r="1341" spans="1:25" x14ac:dyDescent="0.75">
      <c r="A1341" s="52"/>
      <c r="B1341" s="6"/>
      <c r="C1341" s="8"/>
      <c r="D1341" s="52"/>
      <c r="E1341" s="6"/>
      <c r="F1341" s="6"/>
      <c r="G1341" s="6"/>
      <c r="H1341" s="53"/>
      <c r="I1341" s="53"/>
      <c r="J1341" s="53"/>
      <c r="K1341" s="53"/>
      <c r="L1341" s="53"/>
      <c r="M1341" s="53"/>
      <c r="N1341" s="54"/>
      <c r="O1341" s="54"/>
      <c r="P1341" s="5"/>
      <c r="Q1341" s="5"/>
      <c r="R1341" s="5"/>
      <c r="S1341" s="53"/>
      <c r="T1341" s="53"/>
      <c r="U1341" s="5"/>
      <c r="V1341" s="5"/>
      <c r="W1341" s="5"/>
      <c r="X1341" s="5"/>
      <c r="Y1341" s="47"/>
    </row>
    <row r="1342" spans="1:25" x14ac:dyDescent="0.75">
      <c r="A1342" s="52"/>
      <c r="B1342" s="6"/>
      <c r="C1342" s="8"/>
      <c r="D1342" s="52"/>
      <c r="E1342" s="6"/>
      <c r="F1342" s="6"/>
      <c r="G1342" s="6"/>
      <c r="H1342" s="53"/>
      <c r="I1342" s="53"/>
      <c r="J1342" s="53"/>
      <c r="K1342" s="53"/>
      <c r="L1342" s="53"/>
      <c r="M1342" s="53"/>
      <c r="N1342" s="54"/>
      <c r="O1342" s="54"/>
      <c r="P1342" s="5"/>
      <c r="Q1342" s="5"/>
      <c r="R1342" s="5"/>
      <c r="S1342" s="53"/>
      <c r="T1342" s="53"/>
      <c r="U1342" s="5"/>
      <c r="V1342" s="5"/>
      <c r="W1342" s="5"/>
      <c r="X1342" s="5"/>
      <c r="Y1342" s="47"/>
    </row>
    <row r="1343" spans="1:25" x14ac:dyDescent="0.75">
      <c r="A1343" s="52"/>
      <c r="B1343" s="6"/>
      <c r="C1343" s="8"/>
      <c r="D1343" s="52"/>
      <c r="E1343" s="6"/>
      <c r="F1343" s="6"/>
      <c r="G1343" s="6"/>
      <c r="H1343" s="53"/>
      <c r="I1343" s="53"/>
      <c r="J1343" s="53"/>
      <c r="K1343" s="53"/>
      <c r="L1343" s="53"/>
      <c r="M1343" s="53"/>
      <c r="N1343" s="54"/>
      <c r="O1343" s="54"/>
      <c r="P1343" s="5"/>
      <c r="Q1343" s="5"/>
      <c r="R1343" s="5"/>
      <c r="S1343" s="53"/>
      <c r="T1343" s="53"/>
      <c r="U1343" s="5"/>
      <c r="V1343" s="5"/>
      <c r="W1343" s="5"/>
      <c r="X1343" s="5"/>
      <c r="Y1343" s="47"/>
    </row>
    <row r="1344" spans="1:25" x14ac:dyDescent="0.75">
      <c r="A1344" s="52"/>
      <c r="B1344" s="6"/>
      <c r="C1344" s="8"/>
      <c r="D1344" s="52"/>
      <c r="E1344" s="6"/>
      <c r="F1344" s="6"/>
      <c r="G1344" s="6"/>
      <c r="H1344" s="53"/>
      <c r="I1344" s="53"/>
      <c r="J1344" s="53"/>
      <c r="K1344" s="53"/>
      <c r="L1344" s="53"/>
      <c r="M1344" s="53"/>
      <c r="N1344" s="54"/>
      <c r="O1344" s="54"/>
      <c r="P1344" s="5"/>
      <c r="Q1344" s="5"/>
      <c r="R1344" s="5"/>
      <c r="S1344" s="53"/>
      <c r="T1344" s="53"/>
      <c r="U1344" s="5"/>
      <c r="V1344" s="5"/>
      <c r="W1344" s="5"/>
      <c r="X1344" s="5"/>
      <c r="Y1344" s="47"/>
    </row>
    <row r="1345" spans="1:25" x14ac:dyDescent="0.75">
      <c r="A1345" s="52"/>
      <c r="B1345" s="6"/>
      <c r="C1345" s="8"/>
      <c r="D1345" s="52"/>
      <c r="E1345" s="6"/>
      <c r="F1345" s="6"/>
      <c r="G1345" s="6"/>
      <c r="H1345" s="53"/>
      <c r="I1345" s="53"/>
      <c r="J1345" s="53"/>
      <c r="K1345" s="53"/>
      <c r="L1345" s="53"/>
      <c r="M1345" s="53"/>
      <c r="N1345" s="54"/>
      <c r="O1345" s="54"/>
      <c r="P1345" s="5"/>
      <c r="Q1345" s="5"/>
      <c r="R1345" s="5"/>
      <c r="S1345" s="53"/>
      <c r="T1345" s="53"/>
      <c r="U1345" s="5"/>
      <c r="V1345" s="5"/>
      <c r="W1345" s="5"/>
      <c r="X1345" s="5"/>
      <c r="Y1345" s="47"/>
    </row>
    <row r="1346" spans="1:25" x14ac:dyDescent="0.75">
      <c r="A1346" s="52"/>
      <c r="B1346" s="6"/>
      <c r="C1346" s="8"/>
      <c r="D1346" s="52"/>
      <c r="E1346" s="6"/>
      <c r="F1346" s="6"/>
      <c r="G1346" s="6"/>
      <c r="H1346" s="53"/>
      <c r="I1346" s="53"/>
      <c r="J1346" s="53"/>
      <c r="K1346" s="53"/>
      <c r="L1346" s="53"/>
      <c r="M1346" s="53"/>
      <c r="N1346" s="54"/>
      <c r="O1346" s="54"/>
      <c r="P1346" s="5"/>
      <c r="Q1346" s="5"/>
      <c r="R1346" s="5"/>
      <c r="S1346" s="53"/>
      <c r="T1346" s="53"/>
      <c r="U1346" s="5"/>
      <c r="V1346" s="5"/>
      <c r="W1346" s="5"/>
      <c r="X1346" s="5"/>
      <c r="Y1346" s="47"/>
    </row>
    <row r="1347" spans="1:25" x14ac:dyDescent="0.75">
      <c r="A1347" s="52"/>
      <c r="B1347" s="6"/>
      <c r="C1347" s="8"/>
      <c r="D1347" s="52"/>
      <c r="E1347" s="6"/>
      <c r="F1347" s="6"/>
      <c r="G1347" s="6"/>
      <c r="H1347" s="53"/>
      <c r="I1347" s="53"/>
      <c r="J1347" s="53"/>
      <c r="K1347" s="53"/>
      <c r="L1347" s="53"/>
      <c r="M1347" s="53"/>
      <c r="N1347" s="54"/>
      <c r="O1347" s="54"/>
      <c r="P1347" s="5"/>
      <c r="Q1347" s="5"/>
      <c r="R1347" s="5"/>
      <c r="S1347" s="53"/>
      <c r="T1347" s="53"/>
      <c r="U1347" s="5"/>
      <c r="V1347" s="5"/>
      <c r="W1347" s="5"/>
      <c r="X1347" s="5"/>
      <c r="Y1347" s="47"/>
    </row>
    <row r="1348" spans="1:25" x14ac:dyDescent="0.75">
      <c r="A1348" s="52"/>
      <c r="B1348" s="6"/>
      <c r="C1348" s="8"/>
      <c r="D1348" s="52"/>
      <c r="E1348" s="6"/>
      <c r="F1348" s="6"/>
      <c r="G1348" s="6"/>
      <c r="H1348" s="53"/>
      <c r="I1348" s="53"/>
      <c r="J1348" s="53"/>
      <c r="K1348" s="53"/>
      <c r="L1348" s="53"/>
      <c r="M1348" s="53"/>
      <c r="N1348" s="54"/>
      <c r="O1348" s="54"/>
      <c r="P1348" s="5"/>
      <c r="Q1348" s="5"/>
      <c r="R1348" s="5"/>
      <c r="S1348" s="53"/>
      <c r="T1348" s="53"/>
      <c r="U1348" s="5"/>
      <c r="V1348" s="5"/>
      <c r="W1348" s="5"/>
      <c r="X1348" s="5"/>
      <c r="Y1348" s="47"/>
    </row>
    <row r="1349" spans="1:25" x14ac:dyDescent="0.75">
      <c r="A1349" s="52"/>
      <c r="B1349" s="6"/>
      <c r="C1349" s="8"/>
      <c r="D1349" s="52"/>
      <c r="E1349" s="6"/>
      <c r="F1349" s="6"/>
      <c r="G1349" s="6"/>
      <c r="H1349" s="53"/>
      <c r="I1349" s="53"/>
      <c r="J1349" s="53"/>
      <c r="K1349" s="53"/>
      <c r="L1349" s="53"/>
      <c r="M1349" s="53"/>
      <c r="N1349" s="54"/>
      <c r="O1349" s="54"/>
      <c r="P1349" s="5"/>
      <c r="Q1349" s="5"/>
      <c r="R1349" s="5"/>
      <c r="S1349" s="53"/>
      <c r="T1349" s="53"/>
      <c r="U1349" s="5"/>
      <c r="V1349" s="5"/>
      <c r="W1349" s="5"/>
      <c r="X1349" s="5"/>
      <c r="Y1349" s="47"/>
    </row>
    <row r="1350" spans="1:25" x14ac:dyDescent="0.75">
      <c r="A1350" s="52"/>
      <c r="B1350" s="6"/>
      <c r="C1350" s="8"/>
      <c r="D1350" s="52"/>
      <c r="E1350" s="6"/>
      <c r="F1350" s="6"/>
      <c r="G1350" s="6"/>
      <c r="H1350" s="53"/>
      <c r="I1350" s="53"/>
      <c r="J1350" s="53"/>
      <c r="K1350" s="53"/>
      <c r="L1350" s="53"/>
      <c r="M1350" s="53"/>
      <c r="N1350" s="54"/>
      <c r="O1350" s="54"/>
      <c r="P1350" s="5"/>
      <c r="Q1350" s="5"/>
      <c r="R1350" s="5"/>
      <c r="S1350" s="53"/>
      <c r="T1350" s="53"/>
      <c r="U1350" s="5"/>
      <c r="V1350" s="5"/>
      <c r="W1350" s="5"/>
      <c r="X1350" s="5"/>
      <c r="Y1350" s="47"/>
    </row>
    <row r="1351" spans="1:25" x14ac:dyDescent="0.75">
      <c r="A1351" s="52"/>
      <c r="B1351" s="6"/>
      <c r="C1351" s="8"/>
      <c r="D1351" s="52"/>
      <c r="E1351" s="6"/>
      <c r="F1351" s="6"/>
      <c r="G1351" s="6"/>
      <c r="H1351" s="53"/>
      <c r="I1351" s="53"/>
      <c r="J1351" s="53"/>
      <c r="K1351" s="53"/>
      <c r="L1351" s="53"/>
      <c r="M1351" s="53"/>
      <c r="N1351" s="54"/>
      <c r="O1351" s="54"/>
      <c r="P1351" s="5"/>
      <c r="Q1351" s="5"/>
      <c r="R1351" s="5"/>
      <c r="S1351" s="53"/>
      <c r="T1351" s="53"/>
      <c r="U1351" s="5"/>
      <c r="V1351" s="5"/>
      <c r="W1351" s="5"/>
      <c r="X1351" s="5"/>
      <c r="Y1351" s="47"/>
    </row>
    <row r="1352" spans="1:25" x14ac:dyDescent="0.75">
      <c r="A1352" s="52"/>
      <c r="B1352" s="6"/>
      <c r="C1352" s="8"/>
      <c r="D1352" s="52"/>
      <c r="E1352" s="6"/>
      <c r="F1352" s="6"/>
      <c r="G1352" s="6"/>
      <c r="H1352" s="53"/>
      <c r="I1352" s="53"/>
      <c r="J1352" s="53"/>
      <c r="K1352" s="53"/>
      <c r="L1352" s="53"/>
      <c r="M1352" s="53"/>
      <c r="N1352" s="54"/>
      <c r="O1352" s="54"/>
      <c r="P1352" s="5"/>
      <c r="Q1352" s="5"/>
      <c r="R1352" s="5"/>
      <c r="S1352" s="53"/>
      <c r="T1352" s="53"/>
      <c r="U1352" s="5"/>
      <c r="V1352" s="5"/>
      <c r="W1352" s="5"/>
      <c r="X1352" s="5"/>
      <c r="Y1352" s="47"/>
    </row>
    <row r="1353" spans="1:25" x14ac:dyDescent="0.75">
      <c r="A1353" s="52"/>
      <c r="B1353" s="6"/>
      <c r="C1353" s="8"/>
      <c r="D1353" s="52"/>
      <c r="E1353" s="6"/>
      <c r="F1353" s="6"/>
      <c r="G1353" s="6"/>
      <c r="H1353" s="53"/>
      <c r="I1353" s="53"/>
      <c r="J1353" s="53"/>
      <c r="K1353" s="53"/>
      <c r="L1353" s="53"/>
      <c r="M1353" s="53"/>
      <c r="N1353" s="54"/>
      <c r="O1353" s="54"/>
      <c r="P1353" s="5"/>
      <c r="Q1353" s="5"/>
      <c r="R1353" s="5"/>
      <c r="S1353" s="53"/>
      <c r="T1353" s="53"/>
      <c r="U1353" s="5"/>
      <c r="V1353" s="5"/>
      <c r="W1353" s="5"/>
      <c r="X1353" s="5"/>
      <c r="Y1353" s="47"/>
    </row>
    <row r="1354" spans="1:25" x14ac:dyDescent="0.75">
      <c r="A1354" s="52"/>
      <c r="B1354" s="6"/>
      <c r="C1354" s="8"/>
      <c r="D1354" s="52"/>
      <c r="E1354" s="6"/>
      <c r="F1354" s="6"/>
      <c r="G1354" s="6"/>
      <c r="H1354" s="53"/>
      <c r="I1354" s="53"/>
      <c r="J1354" s="53"/>
      <c r="K1354" s="53"/>
      <c r="L1354" s="53"/>
      <c r="M1354" s="53"/>
      <c r="N1354" s="54"/>
      <c r="O1354" s="54"/>
      <c r="P1354" s="5"/>
      <c r="Q1354" s="5"/>
      <c r="R1354" s="5"/>
      <c r="S1354" s="53"/>
      <c r="T1354" s="53"/>
      <c r="U1354" s="5"/>
      <c r="V1354" s="5"/>
      <c r="W1354" s="5"/>
      <c r="X1354" s="5"/>
      <c r="Y1354" s="47"/>
    </row>
    <row r="1355" spans="1:25" x14ac:dyDescent="0.75">
      <c r="A1355" s="52"/>
      <c r="B1355" s="6"/>
      <c r="C1355" s="8"/>
      <c r="D1355" s="52"/>
      <c r="E1355" s="6"/>
      <c r="F1355" s="6"/>
      <c r="G1355" s="6"/>
      <c r="H1355" s="53"/>
      <c r="I1355" s="53"/>
      <c r="J1355" s="53"/>
      <c r="K1355" s="53"/>
      <c r="L1355" s="53"/>
      <c r="M1355" s="53"/>
      <c r="N1355" s="54"/>
      <c r="O1355" s="54"/>
      <c r="P1355" s="5"/>
      <c r="Q1355" s="5"/>
      <c r="R1355" s="5"/>
      <c r="S1355" s="53"/>
      <c r="T1355" s="53"/>
      <c r="U1355" s="5"/>
      <c r="V1355" s="5"/>
      <c r="W1355" s="5"/>
      <c r="X1355" s="5"/>
      <c r="Y1355" s="47"/>
    </row>
    <row r="1356" spans="1:25" x14ac:dyDescent="0.75">
      <c r="A1356" s="52"/>
      <c r="B1356" s="6"/>
      <c r="C1356" s="8"/>
      <c r="D1356" s="52"/>
      <c r="E1356" s="6"/>
      <c r="F1356" s="6"/>
      <c r="G1356" s="6"/>
      <c r="H1356" s="53"/>
      <c r="I1356" s="53"/>
      <c r="J1356" s="53"/>
      <c r="K1356" s="53"/>
      <c r="L1356" s="53"/>
      <c r="M1356" s="53"/>
      <c r="N1356" s="54"/>
      <c r="O1356" s="54"/>
      <c r="P1356" s="5"/>
      <c r="Q1356" s="5"/>
      <c r="R1356" s="5"/>
      <c r="S1356" s="53"/>
      <c r="T1356" s="53"/>
      <c r="U1356" s="5"/>
      <c r="V1356" s="5"/>
      <c r="W1356" s="5"/>
      <c r="X1356" s="5"/>
      <c r="Y1356" s="47"/>
    </row>
    <row r="1357" spans="1:25" x14ac:dyDescent="0.75">
      <c r="A1357" s="52"/>
      <c r="B1357" s="6"/>
      <c r="C1357" s="8"/>
      <c r="D1357" s="52"/>
      <c r="E1357" s="6"/>
      <c r="F1357" s="6"/>
      <c r="G1357" s="6"/>
      <c r="H1357" s="53"/>
      <c r="I1357" s="53"/>
      <c r="J1357" s="53"/>
      <c r="K1357" s="53"/>
      <c r="L1357" s="53"/>
      <c r="M1357" s="53"/>
      <c r="N1357" s="54"/>
      <c r="O1357" s="54"/>
      <c r="P1357" s="5"/>
      <c r="Q1357" s="5"/>
      <c r="R1357" s="5"/>
      <c r="S1357" s="53"/>
      <c r="T1357" s="53"/>
      <c r="U1357" s="5"/>
      <c r="V1357" s="5"/>
      <c r="W1357" s="5"/>
      <c r="X1357" s="5"/>
      <c r="Y1357" s="47"/>
    </row>
    <row r="1358" spans="1:25" x14ac:dyDescent="0.75">
      <c r="A1358" s="52"/>
      <c r="B1358" s="6"/>
      <c r="C1358" s="8"/>
      <c r="D1358" s="52"/>
      <c r="E1358" s="6"/>
      <c r="F1358" s="6"/>
      <c r="G1358" s="6"/>
      <c r="H1358" s="53"/>
      <c r="I1358" s="53"/>
      <c r="J1358" s="53"/>
      <c r="K1358" s="53"/>
      <c r="L1358" s="53"/>
      <c r="M1358" s="53"/>
      <c r="N1358" s="54"/>
      <c r="O1358" s="54"/>
      <c r="P1358" s="5"/>
      <c r="Q1358" s="5"/>
      <c r="R1358" s="5"/>
      <c r="S1358" s="53"/>
      <c r="T1358" s="53"/>
      <c r="U1358" s="5"/>
      <c r="V1358" s="5"/>
      <c r="W1358" s="5"/>
      <c r="X1358" s="5"/>
      <c r="Y1358" s="47"/>
    </row>
    <row r="1359" spans="1:25" x14ac:dyDescent="0.75">
      <c r="A1359" s="52"/>
      <c r="B1359" s="6"/>
      <c r="C1359" s="8"/>
      <c r="D1359" s="52"/>
      <c r="E1359" s="6"/>
      <c r="F1359" s="6"/>
      <c r="G1359" s="6"/>
      <c r="H1359" s="53"/>
      <c r="I1359" s="53"/>
      <c r="J1359" s="53"/>
      <c r="K1359" s="53"/>
      <c r="L1359" s="53"/>
      <c r="M1359" s="53"/>
      <c r="N1359" s="54"/>
      <c r="O1359" s="54"/>
      <c r="P1359" s="53"/>
      <c r="Q1359" s="5"/>
      <c r="R1359" s="5"/>
      <c r="S1359" s="53"/>
      <c r="T1359" s="53"/>
      <c r="U1359" s="5"/>
      <c r="V1359" s="5"/>
      <c r="W1359" s="5"/>
      <c r="X1359" s="5"/>
      <c r="Y1359" s="47"/>
    </row>
    <row r="1360" spans="1:25" x14ac:dyDescent="0.75">
      <c r="A1360" s="52"/>
      <c r="B1360" s="6"/>
      <c r="C1360" s="8"/>
      <c r="D1360" s="52"/>
      <c r="E1360" s="6"/>
      <c r="F1360" s="6"/>
      <c r="G1360" s="6"/>
      <c r="H1360" s="53"/>
      <c r="I1360" s="53"/>
      <c r="J1360" s="53"/>
      <c r="K1360" s="53"/>
      <c r="L1360" s="53"/>
      <c r="M1360" s="53"/>
      <c r="N1360" s="54"/>
      <c r="O1360" s="54"/>
      <c r="P1360" s="5"/>
      <c r="Q1360" s="5"/>
      <c r="R1360" s="5"/>
      <c r="S1360" s="53"/>
      <c r="T1360" s="53"/>
      <c r="U1360" s="5"/>
      <c r="V1360" s="5"/>
      <c r="W1360" s="5"/>
      <c r="X1360" s="5"/>
      <c r="Y1360" s="47"/>
    </row>
    <row r="1361" spans="1:25" x14ac:dyDescent="0.75">
      <c r="A1361" s="52"/>
      <c r="B1361" s="6"/>
      <c r="C1361" s="8"/>
      <c r="D1361" s="52"/>
      <c r="E1361" s="6"/>
      <c r="F1361" s="6"/>
      <c r="G1361" s="6"/>
      <c r="H1361" s="53"/>
      <c r="I1361" s="53"/>
      <c r="J1361" s="53"/>
      <c r="K1361" s="53"/>
      <c r="L1361" s="53"/>
      <c r="M1361" s="53"/>
      <c r="N1361" s="54"/>
      <c r="O1361" s="54"/>
      <c r="P1361" s="5"/>
      <c r="Q1361" s="5"/>
      <c r="R1361" s="5"/>
      <c r="S1361" s="53"/>
      <c r="T1361" s="53"/>
      <c r="U1361" s="5"/>
      <c r="V1361" s="5"/>
      <c r="W1361" s="5"/>
      <c r="X1361" s="5"/>
      <c r="Y1361" s="47"/>
    </row>
    <row r="1362" spans="1:25" x14ac:dyDescent="0.75">
      <c r="A1362" s="52"/>
      <c r="B1362" s="6"/>
      <c r="C1362" s="8"/>
      <c r="D1362" s="52"/>
      <c r="E1362" s="6"/>
      <c r="F1362" s="6"/>
      <c r="G1362" s="6"/>
      <c r="H1362" s="53"/>
      <c r="I1362" s="53"/>
      <c r="J1362" s="53"/>
      <c r="K1362" s="53"/>
      <c r="L1362" s="53"/>
      <c r="M1362" s="53"/>
      <c r="N1362" s="54"/>
      <c r="O1362" s="54"/>
      <c r="P1362" s="53"/>
      <c r="Q1362" s="5"/>
      <c r="R1362" s="5"/>
      <c r="S1362" s="53"/>
      <c r="T1362" s="53"/>
      <c r="U1362" s="5"/>
      <c r="V1362" s="5"/>
      <c r="W1362" s="5"/>
      <c r="X1362" s="5"/>
      <c r="Y1362" s="47"/>
    </row>
    <row r="1363" spans="1:25" x14ac:dyDescent="0.75">
      <c r="A1363" s="52"/>
      <c r="B1363" s="6"/>
      <c r="C1363" s="8"/>
      <c r="D1363" s="52"/>
      <c r="E1363" s="6"/>
      <c r="F1363" s="6"/>
      <c r="G1363" s="6"/>
      <c r="H1363" s="53"/>
      <c r="I1363" s="53"/>
      <c r="J1363" s="53"/>
      <c r="K1363" s="53"/>
      <c r="L1363" s="53"/>
      <c r="M1363" s="53"/>
      <c r="N1363" s="54"/>
      <c r="O1363" s="54"/>
      <c r="P1363" s="5"/>
      <c r="Q1363" s="5"/>
      <c r="R1363" s="5"/>
      <c r="S1363" s="53"/>
      <c r="T1363" s="53"/>
      <c r="U1363" s="5"/>
      <c r="V1363" s="5"/>
      <c r="W1363" s="5"/>
      <c r="X1363" s="5"/>
      <c r="Y1363" s="47"/>
    </row>
    <row r="1364" spans="1:25" x14ac:dyDescent="0.75">
      <c r="A1364" s="52"/>
      <c r="B1364" s="6"/>
      <c r="C1364" s="8"/>
      <c r="D1364" s="52"/>
      <c r="E1364" s="6"/>
      <c r="F1364" s="6"/>
      <c r="G1364" s="6"/>
      <c r="H1364" s="53"/>
      <c r="I1364" s="53"/>
      <c r="J1364" s="53"/>
      <c r="K1364" s="53"/>
      <c r="L1364" s="53"/>
      <c r="M1364" s="53"/>
      <c r="N1364" s="54"/>
      <c r="O1364" s="54"/>
      <c r="P1364" s="5"/>
      <c r="Q1364" s="5"/>
      <c r="R1364" s="5"/>
      <c r="S1364" s="53"/>
      <c r="T1364" s="53"/>
      <c r="U1364" s="5"/>
      <c r="V1364" s="5"/>
      <c r="W1364" s="5"/>
      <c r="X1364" s="5"/>
      <c r="Y1364" s="47"/>
    </row>
    <row r="1365" spans="1:25" x14ac:dyDescent="0.75">
      <c r="A1365" s="52"/>
      <c r="B1365" s="6"/>
      <c r="C1365" s="8"/>
      <c r="D1365" s="52"/>
      <c r="E1365" s="6"/>
      <c r="F1365" s="6"/>
      <c r="G1365" s="6"/>
      <c r="H1365" s="53"/>
      <c r="I1365" s="53"/>
      <c r="J1365" s="53"/>
      <c r="K1365" s="53"/>
      <c r="L1365" s="53"/>
      <c r="M1365" s="53"/>
      <c r="N1365" s="54"/>
      <c r="O1365" s="54"/>
      <c r="P1365" s="5"/>
      <c r="Q1365" s="5"/>
      <c r="R1365" s="5"/>
      <c r="S1365" s="53"/>
      <c r="T1365" s="53"/>
      <c r="U1365" s="5"/>
      <c r="V1365" s="5"/>
      <c r="W1365" s="5"/>
      <c r="X1365" s="5"/>
      <c r="Y1365" s="47"/>
    </row>
    <row r="1366" spans="1:25" x14ac:dyDescent="0.75">
      <c r="A1366" s="52"/>
      <c r="B1366" s="6"/>
      <c r="C1366" s="8"/>
      <c r="D1366" s="52"/>
      <c r="E1366" s="6"/>
      <c r="F1366" s="6"/>
      <c r="G1366" s="6"/>
      <c r="H1366" s="53"/>
      <c r="I1366" s="53"/>
      <c r="J1366" s="53"/>
      <c r="K1366" s="53"/>
      <c r="L1366" s="53"/>
      <c r="M1366" s="53"/>
      <c r="N1366" s="54"/>
      <c r="O1366" s="54"/>
      <c r="P1366" s="5"/>
      <c r="Q1366" s="5"/>
      <c r="R1366" s="5"/>
      <c r="S1366" s="53"/>
      <c r="T1366" s="53"/>
      <c r="U1366" s="5"/>
      <c r="V1366" s="5"/>
      <c r="W1366" s="5"/>
      <c r="X1366" s="5"/>
      <c r="Y1366" s="47"/>
    </row>
    <row r="1367" spans="1:25" x14ac:dyDescent="0.75">
      <c r="A1367" s="52"/>
      <c r="B1367" s="6"/>
      <c r="C1367" s="8"/>
      <c r="D1367" s="52"/>
      <c r="E1367" s="6"/>
      <c r="F1367" s="6"/>
      <c r="G1367" s="6"/>
      <c r="H1367" s="53"/>
      <c r="I1367" s="53"/>
      <c r="J1367" s="53"/>
      <c r="K1367" s="53"/>
      <c r="L1367" s="53"/>
      <c r="M1367" s="53"/>
      <c r="N1367" s="54"/>
      <c r="O1367" s="54"/>
      <c r="P1367" s="5"/>
      <c r="Q1367" s="5"/>
      <c r="R1367" s="5"/>
      <c r="S1367" s="53"/>
      <c r="T1367" s="53"/>
      <c r="U1367" s="5"/>
      <c r="V1367" s="5"/>
      <c r="W1367" s="5"/>
      <c r="X1367" s="5"/>
      <c r="Y1367" s="47"/>
    </row>
    <row r="1368" spans="1:25" x14ac:dyDescent="0.75">
      <c r="A1368" s="52"/>
      <c r="B1368" s="6"/>
      <c r="C1368" s="8"/>
      <c r="D1368" s="52"/>
      <c r="E1368" s="6"/>
      <c r="F1368" s="6"/>
      <c r="G1368" s="6"/>
      <c r="H1368" s="53"/>
      <c r="I1368" s="53"/>
      <c r="J1368" s="53"/>
      <c r="K1368" s="53"/>
      <c r="L1368" s="53"/>
      <c r="M1368" s="53"/>
      <c r="N1368" s="54"/>
      <c r="O1368" s="54"/>
      <c r="P1368" s="5"/>
      <c r="Q1368" s="5"/>
      <c r="R1368" s="5"/>
      <c r="S1368" s="53"/>
      <c r="T1368" s="53"/>
      <c r="U1368" s="5"/>
      <c r="V1368" s="5"/>
      <c r="W1368" s="5"/>
      <c r="X1368" s="5"/>
      <c r="Y1368" s="47"/>
    </row>
    <row r="1369" spans="1:25" x14ac:dyDescent="0.75">
      <c r="A1369" s="52"/>
      <c r="B1369" s="6"/>
      <c r="C1369" s="8"/>
      <c r="D1369" s="52"/>
      <c r="E1369" s="6"/>
      <c r="F1369" s="6"/>
      <c r="G1369" s="6"/>
      <c r="H1369" s="53"/>
      <c r="I1369" s="53"/>
      <c r="J1369" s="53"/>
      <c r="K1369" s="53"/>
      <c r="L1369" s="53"/>
      <c r="M1369" s="53"/>
      <c r="N1369" s="54"/>
      <c r="O1369" s="54"/>
      <c r="P1369" s="5"/>
      <c r="Q1369" s="5"/>
      <c r="R1369" s="5"/>
      <c r="S1369" s="53"/>
      <c r="T1369" s="53"/>
      <c r="U1369" s="5"/>
      <c r="V1369" s="5"/>
      <c r="W1369" s="5"/>
      <c r="X1369" s="5"/>
      <c r="Y1369" s="47"/>
    </row>
    <row r="1370" spans="1:25" x14ac:dyDescent="0.75">
      <c r="A1370" s="52"/>
      <c r="B1370" s="6"/>
      <c r="C1370" s="8"/>
      <c r="D1370" s="52"/>
      <c r="E1370" s="6"/>
      <c r="F1370" s="6"/>
      <c r="G1370" s="6"/>
      <c r="H1370" s="53"/>
      <c r="I1370" s="53"/>
      <c r="J1370" s="53"/>
      <c r="K1370" s="53"/>
      <c r="L1370" s="53"/>
      <c r="M1370" s="53"/>
      <c r="N1370" s="54"/>
      <c r="O1370" s="54"/>
      <c r="P1370" s="5"/>
      <c r="Q1370" s="5"/>
      <c r="R1370" s="5"/>
      <c r="S1370" s="53"/>
      <c r="T1370" s="53"/>
      <c r="U1370" s="5"/>
      <c r="V1370" s="5"/>
      <c r="W1370" s="5"/>
      <c r="X1370" s="5"/>
      <c r="Y1370" s="47"/>
    </row>
    <row r="1371" spans="1:25" x14ac:dyDescent="0.75">
      <c r="A1371" s="52"/>
      <c r="B1371" s="6"/>
      <c r="C1371" s="8"/>
      <c r="D1371" s="52"/>
      <c r="E1371" s="6"/>
      <c r="F1371" s="6"/>
      <c r="G1371" s="6"/>
      <c r="H1371" s="53"/>
      <c r="I1371" s="53"/>
      <c r="J1371" s="53"/>
      <c r="K1371" s="53"/>
      <c r="L1371" s="53"/>
      <c r="M1371" s="53"/>
      <c r="N1371" s="54"/>
      <c r="O1371" s="54"/>
      <c r="P1371" s="5"/>
      <c r="Q1371" s="5"/>
      <c r="R1371" s="5"/>
      <c r="S1371" s="53"/>
      <c r="T1371" s="53"/>
      <c r="U1371" s="5"/>
      <c r="V1371" s="5"/>
      <c r="W1371" s="5"/>
      <c r="X1371" s="5"/>
      <c r="Y1371" s="47"/>
    </row>
    <row r="1372" spans="1:25" x14ac:dyDescent="0.75">
      <c r="A1372" s="52"/>
      <c r="B1372" s="6"/>
      <c r="C1372" s="8"/>
      <c r="D1372" s="52"/>
      <c r="E1372" s="6"/>
      <c r="F1372" s="6"/>
      <c r="G1372" s="6"/>
      <c r="H1372" s="53"/>
      <c r="I1372" s="53"/>
      <c r="J1372" s="53"/>
      <c r="K1372" s="53"/>
      <c r="L1372" s="53"/>
      <c r="M1372" s="53"/>
      <c r="N1372" s="54"/>
      <c r="O1372" s="54"/>
      <c r="P1372" s="5"/>
      <c r="Q1372" s="5"/>
      <c r="R1372" s="5"/>
      <c r="S1372" s="53"/>
      <c r="T1372" s="53"/>
      <c r="U1372" s="5"/>
      <c r="V1372" s="5"/>
      <c r="W1372" s="5"/>
      <c r="X1372" s="5"/>
      <c r="Y1372" s="47"/>
    </row>
    <row r="1373" spans="1:25" x14ac:dyDescent="0.75">
      <c r="A1373" s="52"/>
      <c r="B1373" s="6"/>
      <c r="C1373" s="8"/>
      <c r="D1373" s="52"/>
      <c r="E1373" s="6"/>
      <c r="F1373" s="6"/>
      <c r="G1373" s="6"/>
      <c r="H1373" s="53"/>
      <c r="I1373" s="53"/>
      <c r="J1373" s="53"/>
      <c r="K1373" s="53"/>
      <c r="L1373" s="53"/>
      <c r="M1373" s="53"/>
      <c r="N1373" s="54"/>
      <c r="O1373" s="54"/>
      <c r="P1373" s="5"/>
      <c r="Q1373" s="5"/>
      <c r="R1373" s="5"/>
      <c r="S1373" s="53"/>
      <c r="T1373" s="53"/>
      <c r="U1373" s="5"/>
      <c r="V1373" s="5"/>
      <c r="W1373" s="5"/>
      <c r="X1373" s="5"/>
      <c r="Y1373" s="47"/>
    </row>
    <row r="1374" spans="1:25" x14ac:dyDescent="0.75">
      <c r="A1374" s="52"/>
      <c r="B1374" s="6"/>
      <c r="C1374" s="8"/>
      <c r="D1374" s="52"/>
      <c r="E1374" s="6"/>
      <c r="F1374" s="6"/>
      <c r="G1374" s="6"/>
      <c r="H1374" s="53"/>
      <c r="I1374" s="53"/>
      <c r="J1374" s="53"/>
      <c r="K1374" s="53"/>
      <c r="L1374" s="53"/>
      <c r="M1374" s="53"/>
      <c r="N1374" s="54"/>
      <c r="O1374" s="54"/>
      <c r="P1374" s="5"/>
      <c r="Q1374" s="5"/>
      <c r="R1374" s="5"/>
      <c r="S1374" s="53"/>
      <c r="T1374" s="53"/>
      <c r="U1374" s="5"/>
      <c r="V1374" s="5"/>
      <c r="W1374" s="5"/>
      <c r="X1374" s="5"/>
      <c r="Y1374" s="47"/>
    </row>
    <row r="1375" spans="1:25" x14ac:dyDescent="0.75">
      <c r="A1375" s="52"/>
      <c r="B1375" s="6"/>
      <c r="C1375" s="8"/>
      <c r="D1375" s="52"/>
      <c r="E1375" s="6"/>
      <c r="F1375" s="6"/>
      <c r="G1375" s="6"/>
      <c r="H1375" s="53"/>
      <c r="I1375" s="53"/>
      <c r="J1375" s="53"/>
      <c r="K1375" s="53"/>
      <c r="L1375" s="53"/>
      <c r="M1375" s="53"/>
      <c r="N1375" s="54"/>
      <c r="O1375" s="54"/>
      <c r="P1375" s="5"/>
      <c r="Q1375" s="5"/>
      <c r="R1375" s="5"/>
      <c r="S1375" s="53"/>
      <c r="T1375" s="53"/>
      <c r="U1375" s="5"/>
      <c r="V1375" s="5"/>
      <c r="W1375" s="5"/>
      <c r="X1375" s="5"/>
      <c r="Y1375" s="47"/>
    </row>
    <row r="1376" spans="1:25" x14ac:dyDescent="0.75">
      <c r="A1376" s="52"/>
      <c r="B1376" s="6"/>
      <c r="C1376" s="8"/>
      <c r="D1376" s="52"/>
      <c r="E1376" s="6"/>
      <c r="F1376" s="6"/>
      <c r="G1376" s="6"/>
      <c r="H1376" s="53"/>
      <c r="I1376" s="53"/>
      <c r="J1376" s="53"/>
      <c r="K1376" s="53"/>
      <c r="L1376" s="53"/>
      <c r="M1376" s="53"/>
      <c r="N1376" s="54"/>
      <c r="O1376" s="54"/>
      <c r="P1376" s="5"/>
      <c r="Q1376" s="5"/>
      <c r="R1376" s="5"/>
      <c r="S1376" s="53"/>
      <c r="T1376" s="53"/>
      <c r="U1376" s="5"/>
      <c r="V1376" s="5"/>
      <c r="W1376" s="5"/>
      <c r="X1376" s="5"/>
      <c r="Y1376" s="47"/>
    </row>
    <row r="1377" spans="1:25" x14ac:dyDescent="0.75">
      <c r="A1377" s="52"/>
      <c r="B1377" s="6"/>
      <c r="C1377" s="8"/>
      <c r="D1377" s="52"/>
      <c r="E1377" s="6"/>
      <c r="F1377" s="6"/>
      <c r="G1377" s="6"/>
      <c r="H1377" s="53"/>
      <c r="I1377" s="53"/>
      <c r="J1377" s="53"/>
      <c r="K1377" s="53"/>
      <c r="L1377" s="53"/>
      <c r="M1377" s="53"/>
      <c r="N1377" s="54"/>
      <c r="O1377" s="54"/>
      <c r="P1377" s="5"/>
      <c r="Q1377" s="5"/>
      <c r="R1377" s="5"/>
      <c r="S1377" s="53"/>
      <c r="T1377" s="53"/>
      <c r="U1377" s="5"/>
      <c r="V1377" s="5"/>
      <c r="W1377" s="5"/>
      <c r="X1377" s="5"/>
      <c r="Y1377" s="47"/>
    </row>
    <row r="1378" spans="1:25" x14ac:dyDescent="0.75">
      <c r="A1378" s="52"/>
      <c r="B1378" s="6"/>
      <c r="C1378" s="8"/>
      <c r="D1378" s="52"/>
      <c r="E1378" s="6"/>
      <c r="F1378" s="6"/>
      <c r="G1378" s="6"/>
      <c r="H1378" s="53"/>
      <c r="I1378" s="53"/>
      <c r="J1378" s="53"/>
      <c r="K1378" s="53"/>
      <c r="L1378" s="53"/>
      <c r="M1378" s="53"/>
      <c r="N1378" s="54"/>
      <c r="O1378" s="54"/>
      <c r="P1378" s="5"/>
      <c r="Q1378" s="5"/>
      <c r="R1378" s="5"/>
      <c r="S1378" s="53"/>
      <c r="T1378" s="53"/>
      <c r="U1378" s="5"/>
      <c r="V1378" s="5"/>
      <c r="W1378" s="5"/>
      <c r="X1378" s="5"/>
      <c r="Y1378" s="47"/>
    </row>
    <row r="1379" spans="1:25" x14ac:dyDescent="0.75">
      <c r="A1379" s="52"/>
      <c r="B1379" s="6"/>
      <c r="C1379" s="8"/>
      <c r="D1379" s="52"/>
      <c r="E1379" s="6"/>
      <c r="F1379" s="6"/>
      <c r="G1379" s="6"/>
      <c r="H1379" s="53"/>
      <c r="I1379" s="53"/>
      <c r="J1379" s="53"/>
      <c r="K1379" s="53"/>
      <c r="L1379" s="53"/>
      <c r="M1379" s="53"/>
      <c r="N1379" s="54"/>
      <c r="O1379" s="54"/>
      <c r="P1379" s="5"/>
      <c r="Q1379" s="5"/>
      <c r="R1379" s="5"/>
      <c r="S1379" s="53"/>
      <c r="T1379" s="53"/>
      <c r="U1379" s="5"/>
      <c r="V1379" s="5"/>
      <c r="W1379" s="5"/>
      <c r="X1379" s="5"/>
      <c r="Y1379" s="47"/>
    </row>
    <row r="1380" spans="1:25" x14ac:dyDescent="0.75">
      <c r="A1380" s="52"/>
      <c r="B1380" s="6"/>
      <c r="C1380" s="8"/>
      <c r="D1380" s="52"/>
      <c r="E1380" s="6"/>
      <c r="F1380" s="6"/>
      <c r="G1380" s="6"/>
      <c r="H1380" s="53"/>
      <c r="I1380" s="53"/>
      <c r="J1380" s="53"/>
      <c r="K1380" s="53"/>
      <c r="L1380" s="53"/>
      <c r="M1380" s="53"/>
      <c r="N1380" s="54"/>
      <c r="O1380" s="54"/>
      <c r="P1380" s="53"/>
      <c r="Q1380" s="5"/>
      <c r="R1380" s="5"/>
      <c r="S1380" s="53"/>
      <c r="T1380" s="53"/>
      <c r="U1380" s="5"/>
      <c r="V1380" s="5"/>
      <c r="W1380" s="5"/>
      <c r="X1380" s="5"/>
      <c r="Y1380" s="47"/>
    </row>
    <row r="1381" spans="1:25" x14ac:dyDescent="0.75">
      <c r="A1381" s="52"/>
      <c r="B1381" s="6"/>
      <c r="C1381" s="8"/>
      <c r="D1381" s="52"/>
      <c r="E1381" s="6"/>
      <c r="F1381" s="6"/>
      <c r="G1381" s="6"/>
      <c r="H1381" s="53"/>
      <c r="I1381" s="53"/>
      <c r="J1381" s="53"/>
      <c r="K1381" s="53"/>
      <c r="L1381" s="53"/>
      <c r="M1381" s="53"/>
      <c r="N1381" s="54"/>
      <c r="O1381" s="54"/>
      <c r="P1381" s="5"/>
      <c r="Q1381" s="5"/>
      <c r="R1381" s="5"/>
      <c r="S1381" s="53"/>
      <c r="T1381" s="53"/>
      <c r="U1381" s="5"/>
      <c r="V1381" s="5"/>
      <c r="W1381" s="5"/>
      <c r="X1381" s="5"/>
      <c r="Y1381" s="47"/>
    </row>
    <row r="1382" spans="1:25" x14ac:dyDescent="0.75">
      <c r="A1382" s="52"/>
      <c r="B1382" s="6"/>
      <c r="C1382" s="8"/>
      <c r="D1382" s="52"/>
      <c r="E1382" s="6"/>
      <c r="F1382" s="6"/>
      <c r="G1382" s="6"/>
      <c r="H1382" s="53"/>
      <c r="I1382" s="53"/>
      <c r="J1382" s="53"/>
      <c r="K1382" s="53"/>
      <c r="L1382" s="53"/>
      <c r="M1382" s="53"/>
      <c r="N1382" s="54"/>
      <c r="O1382" s="54"/>
      <c r="P1382" s="5"/>
      <c r="Q1382" s="5"/>
      <c r="R1382" s="5"/>
      <c r="S1382" s="53"/>
      <c r="T1382" s="53"/>
      <c r="U1382" s="5"/>
      <c r="V1382" s="5"/>
      <c r="W1382" s="5"/>
      <c r="X1382" s="5"/>
      <c r="Y1382" s="47"/>
    </row>
    <row r="1383" spans="1:25" x14ac:dyDescent="0.75">
      <c r="A1383" s="52"/>
      <c r="B1383" s="6"/>
      <c r="C1383" s="8"/>
      <c r="D1383" s="52"/>
      <c r="E1383" s="6"/>
      <c r="F1383" s="6"/>
      <c r="G1383" s="6"/>
      <c r="H1383" s="53"/>
      <c r="I1383" s="53"/>
      <c r="J1383" s="53"/>
      <c r="K1383" s="53"/>
      <c r="L1383" s="53"/>
      <c r="M1383" s="53"/>
      <c r="N1383" s="54"/>
      <c r="O1383" s="54"/>
      <c r="P1383" s="5"/>
      <c r="Q1383" s="5"/>
      <c r="R1383" s="5"/>
      <c r="S1383" s="53"/>
      <c r="T1383" s="53"/>
      <c r="U1383" s="5"/>
      <c r="V1383" s="5"/>
      <c r="W1383" s="5"/>
      <c r="X1383" s="5"/>
      <c r="Y1383" s="47"/>
    </row>
    <row r="1384" spans="1:25" x14ac:dyDescent="0.75">
      <c r="A1384" s="52"/>
      <c r="B1384" s="6"/>
      <c r="C1384" s="8"/>
      <c r="D1384" s="52"/>
      <c r="E1384" s="6"/>
      <c r="F1384" s="6"/>
      <c r="G1384" s="6"/>
      <c r="H1384" s="53"/>
      <c r="I1384" s="53"/>
      <c r="J1384" s="53"/>
      <c r="K1384" s="53"/>
      <c r="L1384" s="53"/>
      <c r="M1384" s="53"/>
      <c r="N1384" s="54"/>
      <c r="O1384" s="54"/>
      <c r="P1384" s="5"/>
      <c r="Q1384" s="5"/>
      <c r="R1384" s="5"/>
      <c r="S1384" s="53"/>
      <c r="T1384" s="53"/>
      <c r="U1384" s="5"/>
      <c r="V1384" s="5"/>
      <c r="W1384" s="5"/>
      <c r="X1384" s="5"/>
      <c r="Y1384" s="47"/>
    </row>
    <row r="1385" spans="1:25" x14ac:dyDescent="0.75">
      <c r="A1385" s="52"/>
      <c r="B1385" s="6"/>
      <c r="C1385" s="8"/>
      <c r="D1385" s="52"/>
      <c r="E1385" s="6"/>
      <c r="F1385" s="6"/>
      <c r="G1385" s="6"/>
      <c r="H1385" s="53"/>
      <c r="I1385" s="53"/>
      <c r="J1385" s="53"/>
      <c r="K1385" s="53"/>
      <c r="L1385" s="53"/>
      <c r="M1385" s="53"/>
      <c r="N1385" s="54"/>
      <c r="O1385" s="54"/>
      <c r="P1385" s="5"/>
      <c r="Q1385" s="5"/>
      <c r="R1385" s="5"/>
      <c r="S1385" s="53"/>
      <c r="T1385" s="53"/>
      <c r="U1385" s="5"/>
      <c r="V1385" s="5"/>
      <c r="W1385" s="5"/>
      <c r="X1385" s="5"/>
      <c r="Y1385" s="47"/>
    </row>
    <row r="1386" spans="1:25" x14ac:dyDescent="0.75">
      <c r="A1386" s="52"/>
      <c r="B1386" s="6"/>
      <c r="C1386" s="8"/>
      <c r="D1386" s="52"/>
      <c r="E1386" s="6"/>
      <c r="F1386" s="6"/>
      <c r="G1386" s="6"/>
      <c r="H1386" s="53"/>
      <c r="I1386" s="53"/>
      <c r="J1386" s="53"/>
      <c r="K1386" s="53"/>
      <c r="L1386" s="53"/>
      <c r="M1386" s="53"/>
      <c r="N1386" s="54"/>
      <c r="O1386" s="54"/>
      <c r="P1386" s="5"/>
      <c r="Q1386" s="5"/>
      <c r="R1386" s="5"/>
      <c r="S1386" s="53"/>
      <c r="T1386" s="53"/>
      <c r="U1386" s="5"/>
      <c r="V1386" s="5"/>
      <c r="W1386" s="5"/>
      <c r="X1386" s="5"/>
      <c r="Y1386" s="47"/>
    </row>
    <row r="1387" spans="1:25" x14ac:dyDescent="0.75">
      <c r="A1387" s="52"/>
      <c r="B1387" s="6"/>
      <c r="C1387" s="8"/>
      <c r="D1387" s="52"/>
      <c r="E1387" s="6"/>
      <c r="F1387" s="6"/>
      <c r="G1387" s="6"/>
      <c r="H1387" s="53"/>
      <c r="I1387" s="53"/>
      <c r="J1387" s="53"/>
      <c r="K1387" s="53"/>
      <c r="L1387" s="53"/>
      <c r="M1387" s="53"/>
      <c r="N1387" s="54"/>
      <c r="O1387" s="54"/>
      <c r="P1387" s="5"/>
      <c r="Q1387" s="5"/>
      <c r="R1387" s="5"/>
      <c r="S1387" s="53"/>
      <c r="T1387" s="53"/>
      <c r="U1387" s="5"/>
      <c r="V1387" s="5"/>
      <c r="W1387" s="5"/>
      <c r="X1387" s="5"/>
      <c r="Y1387" s="47"/>
    </row>
    <row r="1388" spans="1:25" x14ac:dyDescent="0.75">
      <c r="A1388" s="52"/>
      <c r="B1388" s="6"/>
      <c r="C1388" s="8"/>
      <c r="D1388" s="52"/>
      <c r="E1388" s="6"/>
      <c r="F1388" s="6"/>
      <c r="G1388" s="6"/>
      <c r="H1388" s="53"/>
      <c r="I1388" s="53"/>
      <c r="J1388" s="53"/>
      <c r="K1388" s="53"/>
      <c r="L1388" s="53"/>
      <c r="M1388" s="53"/>
      <c r="N1388" s="54"/>
      <c r="O1388" s="54"/>
      <c r="P1388" s="5"/>
      <c r="Q1388" s="5"/>
      <c r="R1388" s="5"/>
      <c r="S1388" s="53"/>
      <c r="T1388" s="53"/>
      <c r="U1388" s="5"/>
      <c r="V1388" s="5"/>
      <c r="W1388" s="5"/>
      <c r="X1388" s="5"/>
      <c r="Y1388" s="47"/>
    </row>
    <row r="1389" spans="1:25" x14ac:dyDescent="0.75">
      <c r="A1389" s="52"/>
      <c r="B1389" s="6"/>
      <c r="C1389" s="8"/>
      <c r="D1389" s="52"/>
      <c r="E1389" s="6"/>
      <c r="F1389" s="6"/>
      <c r="G1389" s="6"/>
      <c r="H1389" s="53"/>
      <c r="I1389" s="53"/>
      <c r="J1389" s="53"/>
      <c r="K1389" s="53"/>
      <c r="L1389" s="53"/>
      <c r="M1389" s="53"/>
      <c r="N1389" s="54"/>
      <c r="O1389" s="54"/>
      <c r="P1389" s="53"/>
      <c r="Q1389" s="5"/>
      <c r="R1389" s="5"/>
      <c r="S1389" s="53"/>
      <c r="T1389" s="53"/>
      <c r="U1389" s="5"/>
      <c r="V1389" s="5"/>
      <c r="W1389" s="5"/>
      <c r="X1389" s="5"/>
      <c r="Y1389" s="47"/>
    </row>
    <row r="1390" spans="1:25" x14ac:dyDescent="0.75">
      <c r="A1390" s="52"/>
      <c r="B1390" s="6"/>
      <c r="C1390" s="8"/>
      <c r="D1390" s="52"/>
      <c r="E1390" s="6"/>
      <c r="F1390" s="6"/>
      <c r="G1390" s="6"/>
      <c r="H1390" s="53"/>
      <c r="I1390" s="53"/>
      <c r="J1390" s="53"/>
      <c r="K1390" s="53"/>
      <c r="L1390" s="53"/>
      <c r="M1390" s="53"/>
      <c r="N1390" s="54"/>
      <c r="O1390" s="54"/>
      <c r="P1390" s="5"/>
      <c r="Q1390" s="5"/>
      <c r="R1390" s="5"/>
      <c r="S1390" s="53"/>
      <c r="T1390" s="53"/>
      <c r="U1390" s="5"/>
      <c r="V1390" s="5"/>
      <c r="W1390" s="5"/>
      <c r="X1390" s="5"/>
      <c r="Y1390" s="47"/>
    </row>
    <row r="1391" spans="1:25" x14ac:dyDescent="0.75">
      <c r="A1391" s="52"/>
      <c r="B1391" s="6"/>
      <c r="C1391" s="8"/>
      <c r="D1391" s="52"/>
      <c r="E1391" s="6"/>
      <c r="F1391" s="6"/>
      <c r="G1391" s="6"/>
      <c r="H1391" s="53"/>
      <c r="I1391" s="53"/>
      <c r="J1391" s="53"/>
      <c r="K1391" s="53"/>
      <c r="L1391" s="53"/>
      <c r="M1391" s="53"/>
      <c r="N1391" s="54"/>
      <c r="O1391" s="54"/>
      <c r="P1391" s="5"/>
      <c r="Q1391" s="5"/>
      <c r="R1391" s="5"/>
      <c r="S1391" s="53"/>
      <c r="T1391" s="53"/>
      <c r="U1391" s="5"/>
      <c r="V1391" s="5"/>
      <c r="W1391" s="5"/>
      <c r="X1391" s="5"/>
      <c r="Y1391" s="47"/>
    </row>
    <row r="1392" spans="1:25" x14ac:dyDescent="0.75">
      <c r="A1392" s="52"/>
      <c r="B1392" s="6"/>
      <c r="C1392" s="8"/>
      <c r="D1392" s="52"/>
      <c r="E1392" s="6"/>
      <c r="F1392" s="6"/>
      <c r="G1392" s="6"/>
      <c r="H1392" s="53"/>
      <c r="I1392" s="53"/>
      <c r="J1392" s="53"/>
      <c r="K1392" s="53"/>
      <c r="L1392" s="53"/>
      <c r="M1392" s="53"/>
      <c r="N1392" s="54"/>
      <c r="O1392" s="54"/>
      <c r="P1392" s="5"/>
      <c r="Q1392" s="5"/>
      <c r="R1392" s="5"/>
      <c r="S1392" s="53"/>
      <c r="T1392" s="53"/>
      <c r="U1392" s="5"/>
      <c r="V1392" s="5"/>
      <c r="W1392" s="5"/>
      <c r="X1392" s="5"/>
      <c r="Y1392" s="47"/>
    </row>
    <row r="1393" spans="1:25" x14ac:dyDescent="0.75">
      <c r="A1393" s="52"/>
      <c r="B1393" s="6"/>
      <c r="C1393" s="8"/>
      <c r="D1393" s="52"/>
      <c r="E1393" s="6"/>
      <c r="F1393" s="6"/>
      <c r="G1393" s="6"/>
      <c r="H1393" s="53"/>
      <c r="I1393" s="53"/>
      <c r="J1393" s="53"/>
      <c r="K1393" s="53"/>
      <c r="L1393" s="53"/>
      <c r="M1393" s="53"/>
      <c r="N1393" s="54"/>
      <c r="O1393" s="54"/>
      <c r="P1393" s="5"/>
      <c r="Q1393" s="5"/>
      <c r="R1393" s="5"/>
      <c r="S1393" s="53"/>
      <c r="T1393" s="53"/>
      <c r="U1393" s="5"/>
      <c r="V1393" s="5"/>
      <c r="W1393" s="5"/>
      <c r="X1393" s="5"/>
      <c r="Y1393" s="47"/>
    </row>
    <row r="1394" spans="1:25" x14ac:dyDescent="0.75">
      <c r="A1394" s="52"/>
      <c r="B1394" s="6"/>
      <c r="C1394" s="8"/>
      <c r="D1394" s="52"/>
      <c r="E1394" s="6"/>
      <c r="F1394" s="6"/>
      <c r="G1394" s="6"/>
      <c r="H1394" s="53"/>
      <c r="I1394" s="53"/>
      <c r="J1394" s="53"/>
      <c r="K1394" s="53"/>
      <c r="L1394" s="53"/>
      <c r="M1394" s="53"/>
      <c r="N1394" s="54"/>
      <c r="O1394" s="54"/>
      <c r="P1394" s="5"/>
      <c r="Q1394" s="5"/>
      <c r="R1394" s="5"/>
      <c r="S1394" s="53"/>
      <c r="T1394" s="53"/>
      <c r="U1394" s="5"/>
      <c r="V1394" s="5"/>
      <c r="W1394" s="5"/>
      <c r="X1394" s="5"/>
      <c r="Y1394" s="47"/>
    </row>
    <row r="1395" spans="1:25" x14ac:dyDescent="0.75">
      <c r="A1395" s="52"/>
      <c r="B1395" s="6"/>
      <c r="C1395" s="8"/>
      <c r="D1395" s="52"/>
      <c r="E1395" s="6"/>
      <c r="F1395" s="6"/>
      <c r="G1395" s="6"/>
      <c r="H1395" s="53"/>
      <c r="I1395" s="53"/>
      <c r="J1395" s="53"/>
      <c r="K1395" s="53"/>
      <c r="L1395" s="53"/>
      <c r="M1395" s="53"/>
      <c r="N1395" s="54"/>
      <c r="O1395" s="54"/>
      <c r="P1395" s="5"/>
      <c r="Q1395" s="5"/>
      <c r="R1395" s="5"/>
      <c r="S1395" s="53"/>
      <c r="T1395" s="53"/>
      <c r="U1395" s="5"/>
      <c r="V1395" s="5"/>
      <c r="W1395" s="5"/>
      <c r="X1395" s="5"/>
      <c r="Y1395" s="47"/>
    </row>
    <row r="1396" spans="1:25" x14ac:dyDescent="0.75">
      <c r="A1396" s="52"/>
      <c r="B1396" s="6"/>
      <c r="C1396" s="8"/>
      <c r="D1396" s="52"/>
      <c r="E1396" s="6"/>
      <c r="F1396" s="6"/>
      <c r="G1396" s="6"/>
      <c r="H1396" s="53"/>
      <c r="I1396" s="53"/>
      <c r="J1396" s="53"/>
      <c r="K1396" s="53"/>
      <c r="L1396" s="53"/>
      <c r="M1396" s="53"/>
      <c r="N1396" s="54"/>
      <c r="O1396" s="54"/>
      <c r="P1396" s="53"/>
      <c r="Q1396" s="5"/>
      <c r="R1396" s="5"/>
      <c r="S1396" s="53"/>
      <c r="T1396" s="53"/>
      <c r="U1396" s="5"/>
      <c r="V1396" s="5"/>
      <c r="W1396" s="5"/>
      <c r="X1396" s="5"/>
      <c r="Y1396" s="47"/>
    </row>
    <row r="1397" spans="1:25" x14ac:dyDescent="0.75">
      <c r="A1397" s="52"/>
      <c r="B1397" s="6"/>
      <c r="C1397" s="8"/>
      <c r="D1397" s="52"/>
      <c r="E1397" s="6"/>
      <c r="F1397" s="6"/>
      <c r="G1397" s="6"/>
      <c r="H1397" s="53"/>
      <c r="I1397" s="53"/>
      <c r="J1397" s="53"/>
      <c r="K1397" s="53"/>
      <c r="L1397" s="53"/>
      <c r="M1397" s="53"/>
      <c r="N1397" s="54"/>
      <c r="O1397" s="54"/>
      <c r="P1397" s="5"/>
      <c r="Q1397" s="5"/>
      <c r="R1397" s="5"/>
      <c r="S1397" s="53"/>
      <c r="T1397" s="53"/>
      <c r="U1397" s="5"/>
      <c r="V1397" s="5"/>
      <c r="W1397" s="5"/>
      <c r="X1397" s="5"/>
      <c r="Y1397" s="47"/>
    </row>
    <row r="1398" spans="1:25" x14ac:dyDescent="0.75">
      <c r="A1398" s="52"/>
      <c r="B1398" s="6"/>
      <c r="C1398" s="8"/>
      <c r="D1398" s="52"/>
      <c r="E1398" s="6"/>
      <c r="F1398" s="6"/>
      <c r="G1398" s="6"/>
      <c r="H1398" s="53"/>
      <c r="I1398" s="53"/>
      <c r="J1398" s="53"/>
      <c r="K1398" s="53"/>
      <c r="L1398" s="53"/>
      <c r="M1398" s="53"/>
      <c r="N1398" s="54"/>
      <c r="O1398" s="54"/>
      <c r="P1398" s="5"/>
      <c r="Q1398" s="5"/>
      <c r="R1398" s="5"/>
      <c r="S1398" s="53"/>
      <c r="T1398" s="53"/>
      <c r="U1398" s="5"/>
      <c r="V1398" s="5"/>
      <c r="W1398" s="5"/>
      <c r="X1398" s="5"/>
      <c r="Y1398" s="47"/>
    </row>
    <row r="1399" spans="1:25" x14ac:dyDescent="0.75">
      <c r="A1399" s="52"/>
      <c r="B1399" s="6"/>
      <c r="C1399" s="8"/>
      <c r="D1399" s="52"/>
      <c r="E1399" s="6"/>
      <c r="F1399" s="6"/>
      <c r="G1399" s="6"/>
      <c r="H1399" s="53"/>
      <c r="I1399" s="53"/>
      <c r="J1399" s="53"/>
      <c r="K1399" s="53"/>
      <c r="L1399" s="53"/>
      <c r="M1399" s="53"/>
      <c r="N1399" s="54"/>
      <c r="O1399" s="54"/>
      <c r="P1399" s="5"/>
      <c r="Q1399" s="5"/>
      <c r="R1399" s="5"/>
      <c r="S1399" s="53"/>
      <c r="T1399" s="53"/>
      <c r="U1399" s="5"/>
      <c r="V1399" s="5"/>
      <c r="W1399" s="5"/>
      <c r="X1399" s="5"/>
      <c r="Y1399" s="47"/>
    </row>
    <row r="1400" spans="1:25" x14ac:dyDescent="0.75">
      <c r="A1400" s="52"/>
      <c r="B1400" s="6"/>
      <c r="C1400" s="8"/>
      <c r="D1400" s="52"/>
      <c r="E1400" s="6"/>
      <c r="F1400" s="6"/>
      <c r="G1400" s="6"/>
      <c r="H1400" s="53"/>
      <c r="I1400" s="53"/>
      <c r="J1400" s="53"/>
      <c r="K1400" s="53"/>
      <c r="L1400" s="53"/>
      <c r="M1400" s="53"/>
      <c r="N1400" s="54"/>
      <c r="O1400" s="54"/>
      <c r="P1400" s="5"/>
      <c r="Q1400" s="5"/>
      <c r="R1400" s="5"/>
      <c r="S1400" s="53"/>
      <c r="T1400" s="53"/>
      <c r="U1400" s="5"/>
      <c r="V1400" s="5"/>
      <c r="W1400" s="5"/>
      <c r="X1400" s="5"/>
      <c r="Y1400" s="47"/>
    </row>
    <row r="1401" spans="1:25" x14ac:dyDescent="0.75">
      <c r="A1401" s="52"/>
      <c r="B1401" s="6"/>
      <c r="C1401" s="8"/>
      <c r="D1401" s="52"/>
      <c r="E1401" s="6"/>
      <c r="F1401" s="6"/>
      <c r="G1401" s="6"/>
      <c r="H1401" s="53"/>
      <c r="I1401" s="53"/>
      <c r="J1401" s="53"/>
      <c r="K1401" s="53"/>
      <c r="L1401" s="53"/>
      <c r="M1401" s="53"/>
      <c r="N1401" s="54"/>
      <c r="O1401" s="54"/>
      <c r="P1401" s="5"/>
      <c r="Q1401" s="5"/>
      <c r="R1401" s="5"/>
      <c r="S1401" s="53"/>
      <c r="T1401" s="53"/>
      <c r="U1401" s="5"/>
      <c r="V1401" s="5"/>
      <c r="W1401" s="5"/>
      <c r="X1401" s="5"/>
      <c r="Y1401" s="47"/>
    </row>
    <row r="1402" spans="1:25" x14ac:dyDescent="0.75">
      <c r="A1402" s="52"/>
      <c r="B1402" s="6"/>
      <c r="C1402" s="8"/>
      <c r="D1402" s="52"/>
      <c r="E1402" s="6"/>
      <c r="F1402" s="6"/>
      <c r="G1402" s="6"/>
      <c r="H1402" s="53"/>
      <c r="I1402" s="53"/>
      <c r="J1402" s="53"/>
      <c r="K1402" s="53"/>
      <c r="L1402" s="53"/>
      <c r="M1402" s="53"/>
      <c r="N1402" s="54"/>
      <c r="O1402" s="54"/>
      <c r="P1402" s="5"/>
      <c r="Q1402" s="5"/>
      <c r="R1402" s="5"/>
      <c r="S1402" s="53"/>
      <c r="T1402" s="53"/>
      <c r="U1402" s="5"/>
      <c r="V1402" s="5"/>
      <c r="W1402" s="5"/>
      <c r="X1402" s="5"/>
      <c r="Y1402" s="47"/>
    </row>
    <row r="1403" spans="1:25" x14ac:dyDescent="0.75">
      <c r="A1403" s="52"/>
      <c r="B1403" s="6"/>
      <c r="C1403" s="8"/>
      <c r="D1403" s="52"/>
      <c r="E1403" s="6"/>
      <c r="F1403" s="6"/>
      <c r="G1403" s="6"/>
      <c r="H1403" s="53"/>
      <c r="I1403" s="53"/>
      <c r="J1403" s="53"/>
      <c r="K1403" s="53"/>
      <c r="L1403" s="53"/>
      <c r="M1403" s="53"/>
      <c r="N1403" s="54"/>
      <c r="O1403" s="54"/>
      <c r="P1403" s="5"/>
      <c r="Q1403" s="5"/>
      <c r="R1403" s="5"/>
      <c r="S1403" s="53"/>
      <c r="T1403" s="53"/>
      <c r="U1403" s="5"/>
      <c r="V1403" s="5"/>
      <c r="W1403" s="5"/>
      <c r="X1403" s="5"/>
      <c r="Y1403" s="47"/>
    </row>
    <row r="1404" spans="1:25" x14ac:dyDescent="0.75">
      <c r="A1404" s="52"/>
      <c r="B1404" s="6"/>
      <c r="C1404" s="8"/>
      <c r="D1404" s="52"/>
      <c r="E1404" s="6"/>
      <c r="F1404" s="6"/>
      <c r="G1404" s="6"/>
      <c r="H1404" s="53"/>
      <c r="I1404" s="53"/>
      <c r="J1404" s="53"/>
      <c r="K1404" s="53"/>
      <c r="L1404" s="53"/>
      <c r="M1404" s="53"/>
      <c r="N1404" s="54"/>
      <c r="O1404" s="54"/>
      <c r="P1404" s="5"/>
      <c r="Q1404" s="5"/>
      <c r="R1404" s="5"/>
      <c r="S1404" s="53"/>
      <c r="T1404" s="53"/>
      <c r="U1404" s="5"/>
      <c r="V1404" s="5"/>
      <c r="W1404" s="5"/>
      <c r="X1404" s="5"/>
      <c r="Y1404" s="47"/>
    </row>
    <row r="1405" spans="1:25" x14ac:dyDescent="0.75">
      <c r="A1405" s="52"/>
      <c r="B1405" s="6"/>
      <c r="C1405" s="8"/>
      <c r="D1405" s="52"/>
      <c r="E1405" s="6"/>
      <c r="F1405" s="6"/>
      <c r="G1405" s="6"/>
      <c r="H1405" s="53"/>
      <c r="I1405" s="53"/>
      <c r="J1405" s="53"/>
      <c r="K1405" s="53"/>
      <c r="L1405" s="53"/>
      <c r="M1405" s="53"/>
      <c r="N1405" s="54"/>
      <c r="O1405" s="54"/>
      <c r="P1405" s="53"/>
      <c r="Q1405" s="5"/>
      <c r="R1405" s="5"/>
      <c r="S1405" s="53"/>
      <c r="T1405" s="53"/>
      <c r="U1405" s="5"/>
      <c r="V1405" s="5"/>
      <c r="W1405" s="5"/>
      <c r="X1405" s="5"/>
      <c r="Y1405" s="47"/>
    </row>
    <row r="1406" spans="1:25" x14ac:dyDescent="0.75">
      <c r="A1406" s="52"/>
      <c r="B1406" s="6"/>
      <c r="C1406" s="8"/>
      <c r="D1406" s="52"/>
      <c r="E1406" s="6"/>
      <c r="F1406" s="6"/>
      <c r="G1406" s="6"/>
      <c r="H1406" s="53"/>
      <c r="I1406" s="53"/>
      <c r="J1406" s="53"/>
      <c r="K1406" s="53"/>
      <c r="L1406" s="53"/>
      <c r="M1406" s="53"/>
      <c r="N1406" s="54"/>
      <c r="O1406" s="54"/>
      <c r="P1406" s="5"/>
      <c r="Q1406" s="5"/>
      <c r="R1406" s="5"/>
      <c r="S1406" s="53"/>
      <c r="T1406" s="53"/>
      <c r="U1406" s="5"/>
      <c r="V1406" s="5"/>
      <c r="W1406" s="5"/>
      <c r="X1406" s="5"/>
      <c r="Y1406" s="47"/>
    </row>
    <row r="1407" spans="1:25" x14ac:dyDescent="0.75">
      <c r="A1407" s="52"/>
      <c r="B1407" s="6"/>
      <c r="C1407" s="8"/>
      <c r="D1407" s="52"/>
      <c r="E1407" s="6"/>
      <c r="F1407" s="6"/>
      <c r="G1407" s="6"/>
      <c r="H1407" s="53"/>
      <c r="I1407" s="53"/>
      <c r="J1407" s="53"/>
      <c r="K1407" s="53"/>
      <c r="L1407" s="53"/>
      <c r="M1407" s="53"/>
      <c r="N1407" s="54"/>
      <c r="O1407" s="54"/>
      <c r="P1407" s="5"/>
      <c r="Q1407" s="5"/>
      <c r="R1407" s="5"/>
      <c r="S1407" s="53"/>
      <c r="T1407" s="53"/>
      <c r="U1407" s="5"/>
      <c r="V1407" s="5"/>
      <c r="W1407" s="5"/>
      <c r="X1407" s="5"/>
      <c r="Y1407" s="47"/>
    </row>
    <row r="1408" spans="1:25" x14ac:dyDescent="0.75">
      <c r="A1408" s="52"/>
      <c r="B1408" s="6"/>
      <c r="C1408" s="8"/>
      <c r="D1408" s="52"/>
      <c r="E1408" s="6"/>
      <c r="F1408" s="6"/>
      <c r="G1408" s="6"/>
      <c r="H1408" s="53"/>
      <c r="I1408" s="53"/>
      <c r="J1408" s="53"/>
      <c r="K1408" s="53"/>
      <c r="L1408" s="53"/>
      <c r="M1408" s="53"/>
      <c r="N1408" s="54"/>
      <c r="O1408" s="54"/>
      <c r="P1408" s="53"/>
      <c r="Q1408" s="5"/>
      <c r="R1408" s="5"/>
      <c r="S1408" s="53"/>
      <c r="T1408" s="53"/>
      <c r="U1408" s="5"/>
      <c r="V1408" s="5"/>
      <c r="W1408" s="5"/>
      <c r="X1408" s="5"/>
      <c r="Y1408" s="47"/>
    </row>
    <row r="1409" spans="1:25" x14ac:dyDescent="0.75">
      <c r="A1409" s="52"/>
      <c r="B1409" s="6"/>
      <c r="C1409" s="8"/>
      <c r="D1409" s="52"/>
      <c r="E1409" s="6"/>
      <c r="F1409" s="6"/>
      <c r="G1409" s="6"/>
      <c r="H1409" s="53"/>
      <c r="I1409" s="53"/>
      <c r="J1409" s="53"/>
      <c r="K1409" s="53"/>
      <c r="L1409" s="53"/>
      <c r="M1409" s="53"/>
      <c r="N1409" s="54"/>
      <c r="O1409" s="54"/>
      <c r="P1409" s="5"/>
      <c r="Q1409" s="5"/>
      <c r="R1409" s="5"/>
      <c r="S1409" s="53"/>
      <c r="T1409" s="53"/>
      <c r="U1409" s="5"/>
      <c r="V1409" s="5"/>
      <c r="W1409" s="5"/>
      <c r="X1409" s="5"/>
      <c r="Y1409" s="47"/>
    </row>
    <row r="1410" spans="1:25" x14ac:dyDescent="0.75">
      <c r="A1410" s="52"/>
      <c r="B1410" s="6"/>
      <c r="C1410" s="8"/>
      <c r="D1410" s="52"/>
      <c r="E1410" s="6"/>
      <c r="F1410" s="6"/>
      <c r="G1410" s="6"/>
      <c r="H1410" s="53"/>
      <c r="I1410" s="53"/>
      <c r="J1410" s="53"/>
      <c r="K1410" s="53"/>
      <c r="L1410" s="53"/>
      <c r="M1410" s="53"/>
      <c r="N1410" s="54"/>
      <c r="O1410" s="54"/>
      <c r="P1410" s="5"/>
      <c r="Q1410" s="5"/>
      <c r="R1410" s="5"/>
      <c r="S1410" s="53"/>
      <c r="T1410" s="53"/>
      <c r="U1410" s="5"/>
      <c r="V1410" s="5"/>
      <c r="W1410" s="5"/>
      <c r="X1410" s="5"/>
      <c r="Y1410" s="47"/>
    </row>
    <row r="1411" spans="1:25" x14ac:dyDescent="0.75">
      <c r="A1411" s="52"/>
      <c r="B1411" s="6"/>
      <c r="C1411" s="8"/>
      <c r="D1411" s="52"/>
      <c r="E1411" s="6"/>
      <c r="F1411" s="6"/>
      <c r="G1411" s="6"/>
      <c r="H1411" s="53"/>
      <c r="I1411" s="53"/>
      <c r="J1411" s="53"/>
      <c r="K1411" s="53"/>
      <c r="L1411" s="53"/>
      <c r="M1411" s="53"/>
      <c r="N1411" s="54"/>
      <c r="O1411" s="54"/>
      <c r="P1411" s="5"/>
      <c r="Q1411" s="5"/>
      <c r="R1411" s="5"/>
      <c r="S1411" s="53"/>
      <c r="T1411" s="53"/>
      <c r="U1411" s="5"/>
      <c r="V1411" s="5"/>
      <c r="W1411" s="5"/>
      <c r="X1411" s="5"/>
      <c r="Y1411" s="47"/>
    </row>
    <row r="1412" spans="1:25" x14ac:dyDescent="0.75">
      <c r="A1412" s="52"/>
      <c r="B1412" s="6"/>
      <c r="C1412" s="8"/>
      <c r="D1412" s="52"/>
      <c r="E1412" s="6"/>
      <c r="F1412" s="6"/>
      <c r="G1412" s="6"/>
      <c r="H1412" s="53"/>
      <c r="I1412" s="53"/>
      <c r="J1412" s="53"/>
      <c r="K1412" s="53"/>
      <c r="L1412" s="53"/>
      <c r="M1412" s="53"/>
      <c r="N1412" s="54"/>
      <c r="O1412" s="54"/>
      <c r="P1412" s="5"/>
      <c r="Q1412" s="5"/>
      <c r="R1412" s="5"/>
      <c r="S1412" s="53"/>
      <c r="T1412" s="53"/>
      <c r="U1412" s="5"/>
      <c r="V1412" s="5"/>
      <c r="W1412" s="5"/>
      <c r="X1412" s="5"/>
      <c r="Y1412" s="47"/>
    </row>
    <row r="1413" spans="1:25" x14ac:dyDescent="0.75">
      <c r="A1413" s="52"/>
      <c r="B1413" s="6"/>
      <c r="C1413" s="8"/>
      <c r="D1413" s="52"/>
      <c r="E1413" s="6"/>
      <c r="F1413" s="6"/>
      <c r="G1413" s="6"/>
      <c r="H1413" s="53"/>
      <c r="I1413" s="53"/>
      <c r="J1413" s="53"/>
      <c r="K1413" s="53"/>
      <c r="L1413" s="53"/>
      <c r="M1413" s="53"/>
      <c r="N1413" s="54"/>
      <c r="O1413" s="54"/>
      <c r="P1413" s="53"/>
      <c r="Q1413" s="5"/>
      <c r="R1413" s="5"/>
      <c r="S1413" s="53"/>
      <c r="T1413" s="53"/>
      <c r="U1413" s="5"/>
      <c r="V1413" s="5"/>
      <c r="W1413" s="5"/>
      <c r="X1413" s="5"/>
      <c r="Y1413" s="47"/>
    </row>
    <row r="1414" spans="1:25" x14ac:dyDescent="0.75">
      <c r="A1414" s="52"/>
      <c r="B1414" s="6"/>
      <c r="C1414" s="8"/>
      <c r="D1414" s="52"/>
      <c r="E1414" s="6"/>
      <c r="F1414" s="6"/>
      <c r="G1414" s="6"/>
      <c r="H1414" s="53"/>
      <c r="I1414" s="53"/>
      <c r="J1414" s="53"/>
      <c r="K1414" s="53"/>
      <c r="L1414" s="53"/>
      <c r="M1414" s="53"/>
      <c r="N1414" s="54"/>
      <c r="O1414" s="54"/>
      <c r="P1414" s="5"/>
      <c r="Q1414" s="5"/>
      <c r="R1414" s="5"/>
      <c r="S1414" s="53"/>
      <c r="T1414" s="53"/>
      <c r="U1414" s="5"/>
      <c r="V1414" s="5"/>
      <c r="W1414" s="5"/>
      <c r="X1414" s="5"/>
      <c r="Y1414" s="47"/>
    </row>
    <row r="1415" spans="1:25" x14ac:dyDescent="0.75">
      <c r="A1415" s="52"/>
      <c r="B1415" s="6"/>
      <c r="C1415" s="8"/>
      <c r="D1415" s="52"/>
      <c r="E1415" s="6"/>
      <c r="F1415" s="6"/>
      <c r="G1415" s="6"/>
      <c r="H1415" s="53"/>
      <c r="I1415" s="53"/>
      <c r="J1415" s="53"/>
      <c r="K1415" s="53"/>
      <c r="L1415" s="53"/>
      <c r="M1415" s="53"/>
      <c r="N1415" s="54"/>
      <c r="O1415" s="54"/>
      <c r="P1415" s="5"/>
      <c r="Q1415" s="5"/>
      <c r="R1415" s="5"/>
      <c r="S1415" s="53"/>
      <c r="T1415" s="53"/>
      <c r="U1415" s="5"/>
      <c r="V1415" s="5"/>
      <c r="W1415" s="5"/>
      <c r="X1415" s="5"/>
      <c r="Y1415" s="47"/>
    </row>
    <row r="1416" spans="1:25" x14ac:dyDescent="0.75">
      <c r="A1416" s="52"/>
      <c r="B1416" s="6"/>
      <c r="C1416" s="8"/>
      <c r="D1416" s="52"/>
      <c r="E1416" s="6"/>
      <c r="F1416" s="6"/>
      <c r="G1416" s="6"/>
      <c r="H1416" s="53"/>
      <c r="I1416" s="53"/>
      <c r="J1416" s="53"/>
      <c r="K1416" s="53"/>
      <c r="L1416" s="53"/>
      <c r="M1416" s="53"/>
      <c r="N1416" s="54"/>
      <c r="O1416" s="54"/>
      <c r="P1416" s="5"/>
      <c r="Q1416" s="5"/>
      <c r="R1416" s="5"/>
      <c r="S1416" s="53"/>
      <c r="T1416" s="53"/>
      <c r="U1416" s="5"/>
      <c r="V1416" s="5"/>
      <c r="W1416" s="5"/>
      <c r="X1416" s="5"/>
      <c r="Y1416" s="47"/>
    </row>
    <row r="1417" spans="1:25" x14ac:dyDescent="0.75">
      <c r="A1417" s="52"/>
      <c r="B1417" s="6"/>
      <c r="C1417" s="8"/>
      <c r="D1417" s="52"/>
      <c r="E1417" s="6"/>
      <c r="F1417" s="6"/>
      <c r="G1417" s="6"/>
      <c r="H1417" s="53"/>
      <c r="I1417" s="53"/>
      <c r="J1417" s="53"/>
      <c r="K1417" s="53"/>
      <c r="L1417" s="53"/>
      <c r="M1417" s="53"/>
      <c r="N1417" s="54"/>
      <c r="O1417" s="54"/>
      <c r="P1417" s="5"/>
      <c r="Q1417" s="5"/>
      <c r="R1417" s="5"/>
      <c r="S1417" s="53"/>
      <c r="T1417" s="53"/>
      <c r="U1417" s="5"/>
      <c r="V1417" s="5"/>
      <c r="W1417" s="5"/>
      <c r="X1417" s="5"/>
      <c r="Y1417" s="47"/>
    </row>
    <row r="1418" spans="1:25" x14ac:dyDescent="0.75">
      <c r="A1418" s="52"/>
      <c r="B1418" s="6"/>
      <c r="C1418" s="8"/>
      <c r="D1418" s="52"/>
      <c r="E1418" s="6"/>
      <c r="F1418" s="6"/>
      <c r="G1418" s="6"/>
      <c r="H1418" s="53"/>
      <c r="I1418" s="53"/>
      <c r="J1418" s="53"/>
      <c r="K1418" s="53"/>
      <c r="L1418" s="53"/>
      <c r="M1418" s="53"/>
      <c r="N1418" s="54"/>
      <c r="O1418" s="54"/>
      <c r="P1418" s="5"/>
      <c r="Q1418" s="5"/>
      <c r="R1418" s="5"/>
      <c r="S1418" s="53"/>
      <c r="T1418" s="53"/>
      <c r="U1418" s="5"/>
      <c r="V1418" s="5"/>
      <c r="W1418" s="5"/>
      <c r="X1418" s="5"/>
      <c r="Y1418" s="47"/>
    </row>
    <row r="1419" spans="1:25" x14ac:dyDescent="0.75">
      <c r="A1419" s="52"/>
      <c r="B1419" s="6"/>
      <c r="C1419" s="8"/>
      <c r="D1419" s="52"/>
      <c r="E1419" s="6"/>
      <c r="F1419" s="6"/>
      <c r="G1419" s="6"/>
      <c r="H1419" s="53"/>
      <c r="I1419" s="53"/>
      <c r="J1419" s="53"/>
      <c r="K1419" s="53"/>
      <c r="L1419" s="53"/>
      <c r="M1419" s="53"/>
      <c r="N1419" s="54"/>
      <c r="O1419" s="54"/>
      <c r="P1419" s="53"/>
      <c r="Q1419" s="5"/>
      <c r="R1419" s="5"/>
      <c r="S1419" s="53"/>
      <c r="T1419" s="53"/>
      <c r="U1419" s="5"/>
      <c r="V1419" s="5"/>
      <c r="W1419" s="5"/>
      <c r="X1419" s="5"/>
      <c r="Y1419" s="47"/>
    </row>
    <row r="1420" spans="1:25" x14ac:dyDescent="0.75">
      <c r="A1420" s="52"/>
      <c r="B1420" s="6"/>
      <c r="C1420" s="8"/>
      <c r="D1420" s="52"/>
      <c r="E1420" s="6"/>
      <c r="F1420" s="6"/>
      <c r="G1420" s="6"/>
      <c r="H1420" s="53"/>
      <c r="I1420" s="53"/>
      <c r="J1420" s="53"/>
      <c r="K1420" s="53"/>
      <c r="L1420" s="53"/>
      <c r="M1420" s="53"/>
      <c r="N1420" s="54"/>
      <c r="O1420" s="54"/>
      <c r="P1420" s="5"/>
      <c r="Q1420" s="5"/>
      <c r="R1420" s="5"/>
      <c r="S1420" s="53"/>
      <c r="T1420" s="53"/>
      <c r="U1420" s="5"/>
      <c r="V1420" s="5"/>
      <c r="W1420" s="5"/>
      <c r="X1420" s="5"/>
      <c r="Y1420" s="47"/>
    </row>
    <row r="1421" spans="1:25" x14ac:dyDescent="0.75">
      <c r="A1421" s="52"/>
      <c r="B1421" s="6"/>
      <c r="C1421" s="8"/>
      <c r="D1421" s="52"/>
      <c r="E1421" s="6"/>
      <c r="F1421" s="6"/>
      <c r="G1421" s="6"/>
      <c r="H1421" s="53"/>
      <c r="I1421" s="53"/>
      <c r="J1421" s="53"/>
      <c r="K1421" s="53"/>
      <c r="L1421" s="53"/>
      <c r="M1421" s="53"/>
      <c r="N1421" s="54"/>
      <c r="O1421" s="54"/>
      <c r="P1421" s="5"/>
      <c r="Q1421" s="5"/>
      <c r="R1421" s="5"/>
      <c r="S1421" s="53"/>
      <c r="T1421" s="53"/>
      <c r="U1421" s="5"/>
      <c r="V1421" s="5"/>
      <c r="W1421" s="5"/>
      <c r="X1421" s="5"/>
      <c r="Y1421" s="47"/>
    </row>
    <row r="1422" spans="1:25" x14ac:dyDescent="0.75">
      <c r="A1422" s="52"/>
      <c r="B1422" s="6"/>
      <c r="C1422" s="8"/>
      <c r="D1422" s="52"/>
      <c r="E1422" s="6"/>
      <c r="F1422" s="6"/>
      <c r="G1422" s="6"/>
      <c r="H1422" s="53"/>
      <c r="I1422" s="53"/>
      <c r="J1422" s="53"/>
      <c r="K1422" s="53"/>
      <c r="L1422" s="53"/>
      <c r="M1422" s="53"/>
      <c r="N1422" s="54"/>
      <c r="O1422" s="54"/>
      <c r="P1422" s="5"/>
      <c r="Q1422" s="5"/>
      <c r="R1422" s="5"/>
      <c r="S1422" s="53"/>
      <c r="T1422" s="53"/>
      <c r="U1422" s="5"/>
      <c r="V1422" s="5"/>
      <c r="W1422" s="5"/>
      <c r="X1422" s="5"/>
      <c r="Y1422" s="47"/>
    </row>
    <row r="1423" spans="1:25" x14ac:dyDescent="0.75">
      <c r="A1423" s="52"/>
      <c r="B1423" s="6"/>
      <c r="C1423" s="8"/>
      <c r="D1423" s="52"/>
      <c r="E1423" s="6"/>
      <c r="F1423" s="6"/>
      <c r="G1423" s="6"/>
      <c r="H1423" s="53"/>
      <c r="I1423" s="53"/>
      <c r="J1423" s="53"/>
      <c r="K1423" s="53"/>
      <c r="L1423" s="53"/>
      <c r="M1423" s="53"/>
      <c r="N1423" s="54"/>
      <c r="O1423" s="54"/>
      <c r="P1423" s="53"/>
      <c r="Q1423" s="5"/>
      <c r="R1423" s="5"/>
      <c r="S1423" s="53"/>
      <c r="T1423" s="53"/>
      <c r="U1423" s="5"/>
      <c r="V1423" s="5"/>
      <c r="W1423" s="5"/>
      <c r="X1423" s="5"/>
      <c r="Y1423" s="47"/>
    </row>
    <row r="1424" spans="1:25" x14ac:dyDescent="0.75">
      <c r="A1424" s="52"/>
      <c r="B1424" s="6"/>
      <c r="C1424" s="8"/>
      <c r="D1424" s="52"/>
      <c r="E1424" s="6"/>
      <c r="F1424" s="6"/>
      <c r="G1424" s="6"/>
      <c r="H1424" s="53"/>
      <c r="I1424" s="53"/>
      <c r="J1424" s="53"/>
      <c r="K1424" s="53"/>
      <c r="L1424" s="53"/>
      <c r="M1424" s="53"/>
      <c r="N1424" s="54"/>
      <c r="O1424" s="54"/>
      <c r="P1424" s="5"/>
      <c r="Q1424" s="5"/>
      <c r="R1424" s="5"/>
      <c r="S1424" s="53"/>
      <c r="T1424" s="53"/>
      <c r="U1424" s="5"/>
      <c r="V1424" s="5"/>
      <c r="W1424" s="5"/>
      <c r="X1424" s="5"/>
      <c r="Y1424" s="47"/>
    </row>
    <row r="1425" spans="1:25" x14ac:dyDescent="0.75">
      <c r="A1425" s="52"/>
      <c r="B1425" s="6"/>
      <c r="C1425" s="8"/>
      <c r="D1425" s="52"/>
      <c r="E1425" s="6"/>
      <c r="F1425" s="6"/>
      <c r="G1425" s="6"/>
      <c r="H1425" s="53"/>
      <c r="I1425" s="53"/>
      <c r="J1425" s="53"/>
      <c r="K1425" s="53"/>
      <c r="L1425" s="53"/>
      <c r="M1425" s="53"/>
      <c r="N1425" s="54"/>
      <c r="O1425" s="54"/>
      <c r="P1425" s="5"/>
      <c r="Q1425" s="5"/>
      <c r="R1425" s="5"/>
      <c r="S1425" s="53"/>
      <c r="T1425" s="53"/>
      <c r="U1425" s="5"/>
      <c r="V1425" s="5"/>
      <c r="W1425" s="5"/>
      <c r="X1425" s="5"/>
      <c r="Y1425" s="47"/>
    </row>
    <row r="1426" spans="1:25" x14ac:dyDescent="0.75">
      <c r="A1426" s="52"/>
      <c r="B1426" s="6"/>
      <c r="C1426" s="8"/>
      <c r="D1426" s="52"/>
      <c r="E1426" s="6"/>
      <c r="F1426" s="6"/>
      <c r="G1426" s="6"/>
      <c r="H1426" s="53"/>
      <c r="I1426" s="53"/>
      <c r="J1426" s="53"/>
      <c r="K1426" s="53"/>
      <c r="L1426" s="53"/>
      <c r="M1426" s="53"/>
      <c r="N1426" s="54"/>
      <c r="O1426" s="54"/>
      <c r="P1426" s="5"/>
      <c r="Q1426" s="5"/>
      <c r="R1426" s="5"/>
      <c r="S1426" s="53"/>
      <c r="T1426" s="53"/>
      <c r="U1426" s="5"/>
      <c r="V1426" s="5"/>
      <c r="W1426" s="5"/>
      <c r="X1426" s="5"/>
      <c r="Y1426" s="47"/>
    </row>
    <row r="1427" spans="1:25" x14ac:dyDescent="0.75">
      <c r="A1427" s="52"/>
      <c r="B1427" s="6"/>
      <c r="C1427" s="8"/>
      <c r="D1427" s="52"/>
      <c r="E1427" s="6"/>
      <c r="F1427" s="6"/>
      <c r="G1427" s="6"/>
      <c r="H1427" s="53"/>
      <c r="I1427" s="53"/>
      <c r="J1427" s="53"/>
      <c r="K1427" s="53"/>
      <c r="L1427" s="53"/>
      <c r="M1427" s="53"/>
      <c r="N1427" s="54"/>
      <c r="O1427" s="54"/>
      <c r="P1427" s="53"/>
      <c r="Q1427" s="5"/>
      <c r="R1427" s="5"/>
      <c r="S1427" s="53"/>
      <c r="T1427" s="53"/>
      <c r="U1427" s="5"/>
      <c r="V1427" s="5"/>
      <c r="W1427" s="5"/>
      <c r="X1427" s="5"/>
      <c r="Y1427" s="47"/>
    </row>
    <row r="1428" spans="1:25" x14ac:dyDescent="0.75">
      <c r="A1428" s="52"/>
      <c r="B1428" s="6"/>
      <c r="C1428" s="8"/>
      <c r="D1428" s="52"/>
      <c r="E1428" s="6"/>
      <c r="F1428" s="6"/>
      <c r="G1428" s="6"/>
      <c r="H1428" s="53"/>
      <c r="I1428" s="53"/>
      <c r="J1428" s="53"/>
      <c r="K1428" s="53"/>
      <c r="L1428" s="53"/>
      <c r="M1428" s="53"/>
      <c r="N1428" s="54"/>
      <c r="O1428" s="54"/>
      <c r="P1428" s="5"/>
      <c r="Q1428" s="5"/>
      <c r="R1428" s="5"/>
      <c r="S1428" s="53"/>
      <c r="T1428" s="53"/>
      <c r="U1428" s="5"/>
      <c r="V1428" s="5"/>
      <c r="W1428" s="5"/>
      <c r="X1428" s="5"/>
      <c r="Y1428" s="47"/>
    </row>
    <row r="1429" spans="1:25" x14ac:dyDescent="0.75">
      <c r="A1429" s="52"/>
      <c r="B1429" s="6"/>
      <c r="C1429" s="8"/>
      <c r="D1429" s="52"/>
      <c r="E1429" s="6"/>
      <c r="F1429" s="6"/>
      <c r="G1429" s="6"/>
      <c r="H1429" s="53"/>
      <c r="I1429" s="53"/>
      <c r="J1429" s="53"/>
      <c r="K1429" s="53"/>
      <c r="L1429" s="53"/>
      <c r="M1429" s="53"/>
      <c r="N1429" s="54"/>
      <c r="O1429" s="54"/>
      <c r="P1429" s="5"/>
      <c r="Q1429" s="5"/>
      <c r="R1429" s="5"/>
      <c r="S1429" s="53"/>
      <c r="T1429" s="53"/>
      <c r="U1429" s="5"/>
      <c r="V1429" s="5"/>
      <c r="W1429" s="5"/>
      <c r="X1429" s="5"/>
      <c r="Y1429" s="47"/>
    </row>
    <row r="1430" spans="1:25" x14ac:dyDescent="0.75">
      <c r="A1430" s="52"/>
      <c r="B1430" s="6"/>
      <c r="C1430" s="8"/>
      <c r="D1430" s="52"/>
      <c r="E1430" s="6"/>
      <c r="F1430" s="6"/>
      <c r="G1430" s="6"/>
      <c r="H1430" s="53"/>
      <c r="I1430" s="53"/>
      <c r="J1430" s="53"/>
      <c r="K1430" s="53"/>
      <c r="L1430" s="53"/>
      <c r="M1430" s="53"/>
      <c r="N1430" s="54"/>
      <c r="O1430" s="54"/>
      <c r="P1430" s="5"/>
      <c r="Q1430" s="5"/>
      <c r="R1430" s="5"/>
      <c r="S1430" s="53"/>
      <c r="T1430" s="53"/>
      <c r="U1430" s="5"/>
      <c r="V1430" s="5"/>
      <c r="W1430" s="5"/>
      <c r="X1430" s="5"/>
      <c r="Y1430" s="47"/>
    </row>
    <row r="1431" spans="1:25" x14ac:dyDescent="0.75">
      <c r="A1431" s="52"/>
      <c r="B1431" s="6"/>
      <c r="C1431" s="8"/>
      <c r="D1431" s="52"/>
      <c r="E1431" s="6"/>
      <c r="F1431" s="6"/>
      <c r="G1431" s="6"/>
      <c r="H1431" s="53"/>
      <c r="I1431" s="53"/>
      <c r="J1431" s="53"/>
      <c r="K1431" s="53"/>
      <c r="L1431" s="53"/>
      <c r="M1431" s="53"/>
      <c r="N1431" s="54"/>
      <c r="O1431" s="54"/>
      <c r="P1431" s="5"/>
      <c r="Q1431" s="5"/>
      <c r="R1431" s="5"/>
      <c r="S1431" s="53"/>
      <c r="T1431" s="53"/>
      <c r="U1431" s="5"/>
      <c r="V1431" s="5"/>
      <c r="W1431" s="5"/>
      <c r="X1431" s="5"/>
      <c r="Y1431" s="47"/>
    </row>
    <row r="1432" spans="1:25" x14ac:dyDescent="0.75">
      <c r="A1432" s="52"/>
      <c r="B1432" s="6"/>
      <c r="C1432" s="8"/>
      <c r="D1432" s="52"/>
      <c r="E1432" s="6"/>
      <c r="F1432" s="6"/>
      <c r="G1432" s="6"/>
      <c r="H1432" s="53"/>
      <c r="I1432" s="53"/>
      <c r="J1432" s="53"/>
      <c r="K1432" s="53"/>
      <c r="L1432" s="53"/>
      <c r="M1432" s="53"/>
      <c r="N1432" s="54"/>
      <c r="O1432" s="54"/>
      <c r="P1432" s="5"/>
      <c r="Q1432" s="5"/>
      <c r="R1432" s="5"/>
      <c r="S1432" s="53"/>
      <c r="T1432" s="53"/>
      <c r="U1432" s="5"/>
      <c r="V1432" s="5"/>
      <c r="W1432" s="5"/>
      <c r="X1432" s="5"/>
      <c r="Y1432" s="47"/>
    </row>
    <row r="1433" spans="1:25" x14ac:dyDescent="0.75">
      <c r="A1433" s="52"/>
      <c r="B1433" s="6"/>
      <c r="C1433" s="8"/>
      <c r="D1433" s="52"/>
      <c r="E1433" s="6"/>
      <c r="F1433" s="6"/>
      <c r="G1433" s="6"/>
      <c r="H1433" s="53"/>
      <c r="I1433" s="53"/>
      <c r="J1433" s="53"/>
      <c r="K1433" s="53"/>
      <c r="L1433" s="53"/>
      <c r="M1433" s="53"/>
      <c r="N1433" s="54"/>
      <c r="O1433" s="54"/>
      <c r="P1433" s="5"/>
      <c r="Q1433" s="5"/>
      <c r="R1433" s="5"/>
      <c r="S1433" s="53"/>
      <c r="T1433" s="53"/>
      <c r="U1433" s="5"/>
      <c r="V1433" s="5"/>
      <c r="W1433" s="5"/>
      <c r="X1433" s="5"/>
      <c r="Y1433" s="47"/>
    </row>
    <row r="1434" spans="1:25" x14ac:dyDescent="0.75">
      <c r="A1434" s="52"/>
      <c r="B1434" s="6"/>
      <c r="C1434" s="8"/>
      <c r="D1434" s="52"/>
      <c r="E1434" s="6"/>
      <c r="F1434" s="6"/>
      <c r="G1434" s="6"/>
      <c r="H1434" s="53"/>
      <c r="I1434" s="53"/>
      <c r="J1434" s="53"/>
      <c r="K1434" s="53"/>
      <c r="L1434" s="53"/>
      <c r="M1434" s="53"/>
      <c r="N1434" s="54"/>
      <c r="O1434" s="54"/>
      <c r="P1434" s="53"/>
      <c r="Q1434" s="5"/>
      <c r="R1434" s="5"/>
      <c r="S1434" s="53"/>
      <c r="T1434" s="53"/>
      <c r="U1434" s="5"/>
      <c r="V1434" s="5"/>
      <c r="W1434" s="5"/>
      <c r="X1434" s="5"/>
      <c r="Y1434" s="47"/>
    </row>
    <row r="1435" spans="1:25" x14ac:dyDescent="0.75">
      <c r="A1435" s="52"/>
      <c r="B1435" s="6"/>
      <c r="C1435" s="8"/>
      <c r="D1435" s="52"/>
      <c r="E1435" s="6"/>
      <c r="F1435" s="6"/>
      <c r="G1435" s="6"/>
      <c r="H1435" s="53"/>
      <c r="I1435" s="53"/>
      <c r="J1435" s="53"/>
      <c r="K1435" s="53"/>
      <c r="L1435" s="53"/>
      <c r="M1435" s="53"/>
      <c r="N1435" s="54"/>
      <c r="O1435" s="54"/>
      <c r="P1435" s="5"/>
      <c r="Q1435" s="5"/>
      <c r="R1435" s="5"/>
      <c r="S1435" s="53"/>
      <c r="T1435" s="53"/>
      <c r="U1435" s="5"/>
      <c r="V1435" s="5"/>
      <c r="W1435" s="5"/>
      <c r="X1435" s="5"/>
      <c r="Y1435" s="47"/>
    </row>
    <row r="1436" spans="1:25" x14ac:dyDescent="0.75">
      <c r="A1436" s="52"/>
      <c r="B1436" s="6"/>
      <c r="C1436" s="8"/>
      <c r="D1436" s="52"/>
      <c r="E1436" s="6"/>
      <c r="F1436" s="6"/>
      <c r="G1436" s="6"/>
      <c r="H1436" s="53"/>
      <c r="I1436" s="53"/>
      <c r="J1436" s="53"/>
      <c r="K1436" s="53"/>
      <c r="L1436" s="53"/>
      <c r="M1436" s="53"/>
      <c r="N1436" s="54"/>
      <c r="O1436" s="54"/>
      <c r="P1436" s="5"/>
      <c r="Q1436" s="5"/>
      <c r="R1436" s="5"/>
      <c r="S1436" s="53"/>
      <c r="T1436" s="53"/>
      <c r="U1436" s="5"/>
      <c r="V1436" s="5"/>
      <c r="W1436" s="5"/>
      <c r="X1436" s="5"/>
      <c r="Y1436" s="47"/>
    </row>
    <row r="1437" spans="1:25" x14ac:dyDescent="0.75">
      <c r="A1437" s="52"/>
      <c r="B1437" s="6"/>
      <c r="C1437" s="8"/>
      <c r="D1437" s="52"/>
      <c r="E1437" s="6"/>
      <c r="F1437" s="6"/>
      <c r="G1437" s="6"/>
      <c r="H1437" s="53"/>
      <c r="I1437" s="53"/>
      <c r="J1437" s="53"/>
      <c r="K1437" s="53"/>
      <c r="L1437" s="53"/>
      <c r="M1437" s="53"/>
      <c r="N1437" s="54"/>
      <c r="O1437" s="54"/>
      <c r="P1437" s="5"/>
      <c r="Q1437" s="5"/>
      <c r="R1437" s="5"/>
      <c r="S1437" s="53"/>
      <c r="T1437" s="53"/>
      <c r="U1437" s="5"/>
      <c r="V1437" s="5"/>
      <c r="W1437" s="5"/>
      <c r="X1437" s="5"/>
      <c r="Y1437" s="47"/>
    </row>
    <row r="1438" spans="1:25" x14ac:dyDescent="0.75">
      <c r="A1438" s="52"/>
      <c r="B1438" s="6"/>
      <c r="C1438" s="8"/>
      <c r="D1438" s="52"/>
      <c r="E1438" s="6"/>
      <c r="F1438" s="6"/>
      <c r="G1438" s="6"/>
      <c r="H1438" s="53"/>
      <c r="I1438" s="53"/>
      <c r="J1438" s="53"/>
      <c r="K1438" s="53"/>
      <c r="L1438" s="53"/>
      <c r="M1438" s="53"/>
      <c r="N1438" s="54"/>
      <c r="O1438" s="54"/>
      <c r="P1438" s="5"/>
      <c r="Q1438" s="5"/>
      <c r="R1438" s="5"/>
      <c r="S1438" s="53"/>
      <c r="T1438" s="53"/>
      <c r="U1438" s="5"/>
      <c r="V1438" s="5"/>
      <c r="W1438" s="5"/>
      <c r="X1438" s="5"/>
      <c r="Y1438" s="47"/>
    </row>
    <row r="1439" spans="1:25" x14ac:dyDescent="0.75">
      <c r="A1439" s="52"/>
      <c r="B1439" s="6"/>
      <c r="C1439" s="8"/>
      <c r="D1439" s="52"/>
      <c r="E1439" s="6"/>
      <c r="F1439" s="6"/>
      <c r="G1439" s="6"/>
      <c r="H1439" s="53"/>
      <c r="I1439" s="53"/>
      <c r="J1439" s="53"/>
      <c r="K1439" s="53"/>
      <c r="L1439" s="53"/>
      <c r="M1439" s="53"/>
      <c r="N1439" s="54"/>
      <c r="O1439" s="54"/>
      <c r="P1439" s="53"/>
      <c r="Q1439" s="5"/>
      <c r="R1439" s="5"/>
      <c r="S1439" s="53"/>
      <c r="T1439" s="53"/>
      <c r="U1439" s="5"/>
      <c r="V1439" s="5"/>
      <c r="W1439" s="5"/>
      <c r="X1439" s="5"/>
      <c r="Y1439" s="47"/>
    </row>
    <row r="1440" spans="1:25" x14ac:dyDescent="0.75">
      <c r="A1440" s="52"/>
      <c r="B1440" s="6"/>
      <c r="C1440" s="8"/>
      <c r="D1440" s="52"/>
      <c r="E1440" s="6"/>
      <c r="F1440" s="6"/>
      <c r="G1440" s="6"/>
      <c r="H1440" s="53"/>
      <c r="I1440" s="53"/>
      <c r="J1440" s="53"/>
      <c r="K1440" s="53"/>
      <c r="L1440" s="53"/>
      <c r="M1440" s="53"/>
      <c r="N1440" s="54"/>
      <c r="O1440" s="54"/>
      <c r="P1440" s="5"/>
      <c r="Q1440" s="5"/>
      <c r="R1440" s="5"/>
      <c r="S1440" s="53"/>
      <c r="T1440" s="53"/>
      <c r="U1440" s="5"/>
      <c r="V1440" s="5"/>
      <c r="W1440" s="5"/>
      <c r="X1440" s="5"/>
      <c r="Y1440" s="47"/>
    </row>
    <row r="1441" spans="1:25" x14ac:dyDescent="0.75">
      <c r="A1441" s="52"/>
      <c r="B1441" s="6"/>
      <c r="C1441" s="8"/>
      <c r="D1441" s="52"/>
      <c r="E1441" s="6"/>
      <c r="F1441" s="6"/>
      <c r="G1441" s="6"/>
      <c r="H1441" s="53"/>
      <c r="I1441" s="53"/>
      <c r="J1441" s="53"/>
      <c r="K1441" s="53"/>
      <c r="L1441" s="53"/>
      <c r="M1441" s="53"/>
      <c r="N1441" s="54"/>
      <c r="O1441" s="54"/>
      <c r="P1441" s="5"/>
      <c r="Q1441" s="5"/>
      <c r="R1441" s="5"/>
      <c r="S1441" s="53"/>
      <c r="T1441" s="53"/>
      <c r="U1441" s="5"/>
      <c r="V1441" s="5"/>
      <c r="W1441" s="5"/>
      <c r="X1441" s="5"/>
      <c r="Y1441" s="47"/>
    </row>
    <row r="1442" spans="1:25" x14ac:dyDescent="0.75">
      <c r="A1442" s="52"/>
      <c r="B1442" s="6"/>
      <c r="C1442" s="8"/>
      <c r="D1442" s="52"/>
      <c r="E1442" s="6"/>
      <c r="F1442" s="6"/>
      <c r="G1442" s="6"/>
      <c r="H1442" s="53"/>
      <c r="I1442" s="53"/>
      <c r="J1442" s="53"/>
      <c r="K1442" s="53"/>
      <c r="L1442" s="53"/>
      <c r="M1442" s="53"/>
      <c r="N1442" s="54"/>
      <c r="O1442" s="54"/>
      <c r="P1442" s="5"/>
      <c r="Q1442" s="5"/>
      <c r="R1442" s="5"/>
      <c r="S1442" s="53"/>
      <c r="T1442" s="53"/>
      <c r="U1442" s="5"/>
      <c r="V1442" s="5"/>
      <c r="W1442" s="5"/>
      <c r="X1442" s="5"/>
      <c r="Y1442" s="47"/>
    </row>
    <row r="1443" spans="1:25" x14ac:dyDescent="0.75">
      <c r="A1443" s="52"/>
      <c r="B1443" s="6"/>
      <c r="C1443" s="8"/>
      <c r="D1443" s="52"/>
      <c r="E1443" s="6"/>
      <c r="F1443" s="6"/>
      <c r="G1443" s="6"/>
      <c r="H1443" s="53"/>
      <c r="I1443" s="53"/>
      <c r="J1443" s="53"/>
      <c r="K1443" s="53"/>
      <c r="L1443" s="53"/>
      <c r="M1443" s="53"/>
      <c r="N1443" s="54"/>
      <c r="O1443" s="54"/>
      <c r="P1443" s="5"/>
      <c r="Q1443" s="5"/>
      <c r="R1443" s="5"/>
      <c r="S1443" s="53"/>
      <c r="T1443" s="53"/>
      <c r="U1443" s="5"/>
      <c r="V1443" s="5"/>
      <c r="W1443" s="5"/>
      <c r="X1443" s="5"/>
      <c r="Y1443" s="47"/>
    </row>
    <row r="1444" spans="1:25" x14ac:dyDescent="0.75">
      <c r="A1444" s="52"/>
      <c r="B1444" s="6"/>
      <c r="C1444" s="8"/>
      <c r="D1444" s="52"/>
      <c r="E1444" s="6"/>
      <c r="F1444" s="6"/>
      <c r="G1444" s="6"/>
      <c r="H1444" s="53"/>
      <c r="I1444" s="53"/>
      <c r="J1444" s="53"/>
      <c r="K1444" s="53"/>
      <c r="L1444" s="53"/>
      <c r="M1444" s="53"/>
      <c r="N1444" s="54"/>
      <c r="O1444" s="54"/>
      <c r="P1444" s="5"/>
      <c r="Q1444" s="5"/>
      <c r="R1444" s="5"/>
      <c r="S1444" s="53"/>
      <c r="T1444" s="53"/>
      <c r="U1444" s="5"/>
      <c r="V1444" s="5"/>
      <c r="W1444" s="5"/>
      <c r="X1444" s="5"/>
      <c r="Y1444" s="47"/>
    </row>
    <row r="1445" spans="1:25" x14ac:dyDescent="0.75">
      <c r="A1445" s="52"/>
      <c r="B1445" s="6"/>
      <c r="C1445" s="8"/>
      <c r="D1445" s="52"/>
      <c r="E1445" s="6"/>
      <c r="F1445" s="6"/>
      <c r="G1445" s="6"/>
      <c r="H1445" s="53"/>
      <c r="I1445" s="53"/>
      <c r="J1445" s="53"/>
      <c r="K1445" s="53"/>
      <c r="L1445" s="53"/>
      <c r="M1445" s="53"/>
      <c r="N1445" s="54"/>
      <c r="O1445" s="54"/>
      <c r="P1445" s="53"/>
      <c r="Q1445" s="5"/>
      <c r="R1445" s="5"/>
      <c r="S1445" s="53"/>
      <c r="T1445" s="53"/>
      <c r="U1445" s="5"/>
      <c r="V1445" s="5"/>
      <c r="W1445" s="5"/>
      <c r="X1445" s="5"/>
      <c r="Y1445" s="47"/>
    </row>
    <row r="1446" spans="1:25" x14ac:dyDescent="0.75">
      <c r="A1446" s="52"/>
      <c r="B1446" s="6"/>
      <c r="C1446" s="8"/>
      <c r="D1446" s="52"/>
      <c r="E1446" s="6"/>
      <c r="F1446" s="6"/>
      <c r="G1446" s="6"/>
      <c r="H1446" s="53"/>
      <c r="I1446" s="53"/>
      <c r="J1446" s="53"/>
      <c r="K1446" s="53"/>
      <c r="L1446" s="53"/>
      <c r="M1446" s="53"/>
      <c r="N1446" s="54"/>
      <c r="O1446" s="54"/>
      <c r="P1446" s="5"/>
      <c r="Q1446" s="5"/>
      <c r="R1446" s="5"/>
      <c r="S1446" s="53"/>
      <c r="T1446" s="53"/>
      <c r="U1446" s="5"/>
      <c r="V1446" s="5"/>
      <c r="W1446" s="5"/>
      <c r="X1446" s="5"/>
      <c r="Y1446" s="47"/>
    </row>
    <row r="1447" spans="1:25" x14ac:dyDescent="0.75">
      <c r="A1447" s="52"/>
      <c r="B1447" s="6"/>
      <c r="C1447" s="8"/>
      <c r="D1447" s="52"/>
      <c r="E1447" s="6"/>
      <c r="F1447" s="6"/>
      <c r="G1447" s="6"/>
      <c r="H1447" s="53"/>
      <c r="I1447" s="53"/>
      <c r="J1447" s="53"/>
      <c r="K1447" s="53"/>
      <c r="L1447" s="53"/>
      <c r="M1447" s="53"/>
      <c r="N1447" s="54"/>
      <c r="O1447" s="54"/>
      <c r="P1447" s="5"/>
      <c r="Q1447" s="5"/>
      <c r="R1447" s="5"/>
      <c r="S1447" s="53"/>
      <c r="T1447" s="53"/>
      <c r="U1447" s="5"/>
      <c r="V1447" s="5"/>
      <c r="W1447" s="5"/>
      <c r="X1447" s="5"/>
      <c r="Y1447" s="47"/>
    </row>
    <row r="1448" spans="1:25" x14ac:dyDescent="0.75">
      <c r="A1448" s="52"/>
      <c r="B1448" s="6"/>
      <c r="C1448" s="8"/>
      <c r="D1448" s="52"/>
      <c r="E1448" s="6"/>
      <c r="F1448" s="6"/>
      <c r="G1448" s="6"/>
      <c r="H1448" s="53"/>
      <c r="I1448" s="53"/>
      <c r="J1448" s="53"/>
      <c r="K1448" s="53"/>
      <c r="L1448" s="53"/>
      <c r="M1448" s="53"/>
      <c r="N1448" s="54"/>
      <c r="O1448" s="54"/>
      <c r="P1448" s="5"/>
      <c r="Q1448" s="5"/>
      <c r="R1448" s="5"/>
      <c r="S1448" s="53"/>
      <c r="T1448" s="53"/>
      <c r="U1448" s="5"/>
      <c r="V1448" s="5"/>
      <c r="W1448" s="5"/>
      <c r="X1448" s="5"/>
      <c r="Y1448" s="47"/>
    </row>
    <row r="1449" spans="1:25" x14ac:dyDescent="0.75">
      <c r="A1449" s="52"/>
      <c r="B1449" s="6"/>
      <c r="C1449" s="8"/>
      <c r="D1449" s="52"/>
      <c r="E1449" s="6"/>
      <c r="F1449" s="6"/>
      <c r="G1449" s="6"/>
      <c r="H1449" s="53"/>
      <c r="I1449" s="53"/>
      <c r="J1449" s="53"/>
      <c r="K1449" s="53"/>
      <c r="L1449" s="53"/>
      <c r="M1449" s="53"/>
      <c r="N1449" s="54"/>
      <c r="O1449" s="54"/>
      <c r="P1449" s="5"/>
      <c r="Q1449" s="5"/>
      <c r="R1449" s="5"/>
      <c r="S1449" s="53"/>
      <c r="T1449" s="53"/>
      <c r="U1449" s="5"/>
      <c r="V1449" s="5"/>
      <c r="W1449" s="5"/>
      <c r="X1449" s="5"/>
      <c r="Y1449" s="47"/>
    </row>
    <row r="1450" spans="1:25" x14ac:dyDescent="0.75">
      <c r="A1450" s="52"/>
      <c r="B1450" s="6"/>
      <c r="C1450" s="8"/>
      <c r="D1450" s="52"/>
      <c r="E1450" s="6"/>
      <c r="F1450" s="6"/>
      <c r="G1450" s="6"/>
      <c r="H1450" s="53"/>
      <c r="I1450" s="53"/>
      <c r="J1450" s="53"/>
      <c r="K1450" s="53"/>
      <c r="L1450" s="53"/>
      <c r="M1450" s="53"/>
      <c r="N1450" s="54"/>
      <c r="O1450" s="54"/>
      <c r="P1450" s="53"/>
      <c r="Q1450" s="5"/>
      <c r="R1450" s="5"/>
      <c r="S1450" s="53"/>
      <c r="T1450" s="53"/>
      <c r="U1450" s="5"/>
      <c r="V1450" s="5"/>
      <c r="W1450" s="5"/>
      <c r="X1450" s="5"/>
      <c r="Y1450" s="47"/>
    </row>
    <row r="1451" spans="1:25" x14ac:dyDescent="0.75">
      <c r="A1451" s="52"/>
      <c r="B1451" s="6"/>
      <c r="C1451" s="8"/>
      <c r="D1451" s="52"/>
      <c r="E1451" s="6"/>
      <c r="F1451" s="6"/>
      <c r="G1451" s="6"/>
      <c r="H1451" s="53"/>
      <c r="I1451" s="53"/>
      <c r="J1451" s="53"/>
      <c r="K1451" s="53"/>
      <c r="L1451" s="53"/>
      <c r="M1451" s="53"/>
      <c r="N1451" s="54"/>
      <c r="O1451" s="54"/>
      <c r="P1451" s="5"/>
      <c r="Q1451" s="5"/>
      <c r="R1451" s="5"/>
      <c r="S1451" s="53"/>
      <c r="T1451" s="53"/>
      <c r="U1451" s="5"/>
      <c r="V1451" s="5"/>
      <c r="W1451" s="5"/>
      <c r="X1451" s="5"/>
      <c r="Y1451" s="47"/>
    </row>
    <row r="1452" spans="1:25" x14ac:dyDescent="0.75">
      <c r="A1452" s="52"/>
      <c r="B1452" s="6"/>
      <c r="C1452" s="8"/>
      <c r="D1452" s="52"/>
      <c r="E1452" s="6"/>
      <c r="F1452" s="6"/>
      <c r="G1452" s="6"/>
      <c r="H1452" s="53"/>
      <c r="I1452" s="53"/>
      <c r="J1452" s="53"/>
      <c r="K1452" s="53"/>
      <c r="L1452" s="53"/>
      <c r="M1452" s="53"/>
      <c r="N1452" s="54"/>
      <c r="O1452" s="54"/>
      <c r="P1452" s="5"/>
      <c r="Q1452" s="5"/>
      <c r="R1452" s="5"/>
      <c r="S1452" s="53"/>
      <c r="T1452" s="53"/>
      <c r="U1452" s="5"/>
      <c r="V1452" s="5"/>
      <c r="W1452" s="5"/>
      <c r="X1452" s="5"/>
      <c r="Y1452" s="47"/>
    </row>
    <row r="1453" spans="1:25" x14ac:dyDescent="0.75">
      <c r="A1453" s="52"/>
      <c r="B1453" s="6"/>
      <c r="C1453" s="8"/>
      <c r="D1453" s="52"/>
      <c r="E1453" s="6"/>
      <c r="F1453" s="6"/>
      <c r="G1453" s="6"/>
      <c r="H1453" s="53"/>
      <c r="I1453" s="53"/>
      <c r="J1453" s="53"/>
      <c r="K1453" s="53"/>
      <c r="L1453" s="53"/>
      <c r="M1453" s="53"/>
      <c r="N1453" s="54"/>
      <c r="O1453" s="54"/>
      <c r="P1453" s="5"/>
      <c r="Q1453" s="5"/>
      <c r="R1453" s="5"/>
      <c r="S1453" s="53"/>
      <c r="T1453" s="53"/>
      <c r="U1453" s="5"/>
      <c r="V1453" s="5"/>
      <c r="W1453" s="5"/>
      <c r="X1453" s="5"/>
      <c r="Y1453" s="47"/>
    </row>
    <row r="1454" spans="1:25" x14ac:dyDescent="0.75">
      <c r="A1454" s="52"/>
      <c r="B1454" s="6"/>
      <c r="C1454" s="8"/>
      <c r="D1454" s="52"/>
      <c r="E1454" s="6"/>
      <c r="F1454" s="6"/>
      <c r="G1454" s="6"/>
      <c r="H1454" s="53"/>
      <c r="I1454" s="53"/>
      <c r="J1454" s="53"/>
      <c r="K1454" s="53"/>
      <c r="L1454" s="53"/>
      <c r="M1454" s="53"/>
      <c r="N1454" s="54"/>
      <c r="O1454" s="54"/>
      <c r="P1454" s="53"/>
      <c r="Q1454" s="5"/>
      <c r="R1454" s="5"/>
      <c r="S1454" s="53"/>
      <c r="T1454" s="53"/>
      <c r="U1454" s="5"/>
      <c r="V1454" s="5"/>
      <c r="W1454" s="5"/>
      <c r="X1454" s="5"/>
      <c r="Y1454" s="47"/>
    </row>
    <row r="1455" spans="1:25" x14ac:dyDescent="0.75">
      <c r="A1455" s="52"/>
      <c r="B1455" s="6"/>
      <c r="C1455" s="8"/>
      <c r="D1455" s="52"/>
      <c r="E1455" s="6"/>
      <c r="F1455" s="6"/>
      <c r="G1455" s="6"/>
      <c r="H1455" s="53"/>
      <c r="I1455" s="53"/>
      <c r="J1455" s="53"/>
      <c r="K1455" s="53"/>
      <c r="L1455" s="53"/>
      <c r="M1455" s="53"/>
      <c r="N1455" s="54"/>
      <c r="O1455" s="54"/>
      <c r="P1455" s="5"/>
      <c r="Q1455" s="5"/>
      <c r="R1455" s="5"/>
      <c r="S1455" s="53"/>
      <c r="T1455" s="53"/>
      <c r="U1455" s="5"/>
      <c r="V1455" s="5"/>
      <c r="W1455" s="5"/>
      <c r="X1455" s="5"/>
      <c r="Y1455" s="47"/>
    </row>
    <row r="1456" spans="1:25" x14ac:dyDescent="0.75">
      <c r="A1456" s="52"/>
      <c r="B1456" s="6"/>
      <c r="C1456" s="8"/>
      <c r="D1456" s="52"/>
      <c r="E1456" s="6"/>
      <c r="F1456" s="6"/>
      <c r="G1456" s="6"/>
      <c r="H1456" s="53"/>
      <c r="I1456" s="53"/>
      <c r="J1456" s="53"/>
      <c r="K1456" s="53"/>
      <c r="L1456" s="53"/>
      <c r="M1456" s="53"/>
      <c r="N1456" s="54"/>
      <c r="O1456" s="54"/>
      <c r="P1456" s="53"/>
      <c r="Q1456" s="5"/>
      <c r="R1456" s="5"/>
      <c r="S1456" s="53"/>
      <c r="T1456" s="53"/>
      <c r="U1456" s="5"/>
      <c r="V1456" s="5"/>
      <c r="W1456" s="5"/>
      <c r="X1456" s="5"/>
      <c r="Y1456" s="47"/>
    </row>
    <row r="1457" spans="1:25" x14ac:dyDescent="0.75">
      <c r="A1457" s="52"/>
      <c r="B1457" s="6"/>
      <c r="C1457" s="8"/>
      <c r="D1457" s="52"/>
      <c r="E1457" s="6"/>
      <c r="F1457" s="6"/>
      <c r="G1457" s="6"/>
      <c r="H1457" s="53"/>
      <c r="I1457" s="53"/>
      <c r="J1457" s="53"/>
      <c r="K1457" s="53"/>
      <c r="L1457" s="53"/>
      <c r="M1457" s="53"/>
      <c r="N1457" s="54"/>
      <c r="O1457" s="54"/>
      <c r="P1457" s="5"/>
      <c r="Q1457" s="5"/>
      <c r="R1457" s="5"/>
      <c r="S1457" s="53"/>
      <c r="T1457" s="53"/>
      <c r="U1457" s="5"/>
      <c r="V1457" s="5"/>
      <c r="W1457" s="5"/>
      <c r="X1457" s="5"/>
      <c r="Y1457" s="47"/>
    </row>
    <row r="1458" spans="1:25" x14ac:dyDescent="0.75">
      <c r="A1458" s="52"/>
      <c r="B1458" s="6"/>
      <c r="C1458" s="8"/>
      <c r="D1458" s="52"/>
      <c r="E1458" s="6"/>
      <c r="F1458" s="6"/>
      <c r="G1458" s="6"/>
      <c r="H1458" s="53"/>
      <c r="I1458" s="53"/>
      <c r="J1458" s="53"/>
      <c r="K1458" s="53"/>
      <c r="L1458" s="53"/>
      <c r="M1458" s="53"/>
      <c r="N1458" s="54"/>
      <c r="O1458" s="54"/>
      <c r="P1458" s="5"/>
      <c r="Q1458" s="5"/>
      <c r="R1458" s="5"/>
      <c r="S1458" s="53"/>
      <c r="T1458" s="53"/>
      <c r="U1458" s="5"/>
      <c r="V1458" s="5"/>
      <c r="W1458" s="5"/>
      <c r="X1458" s="5"/>
      <c r="Y1458" s="47"/>
    </row>
    <row r="1459" spans="1:25" x14ac:dyDescent="0.75">
      <c r="A1459" s="52"/>
      <c r="B1459" s="6"/>
      <c r="C1459" s="8"/>
      <c r="D1459" s="52"/>
      <c r="E1459" s="6"/>
      <c r="F1459" s="6"/>
      <c r="G1459" s="6"/>
      <c r="H1459" s="53"/>
      <c r="I1459" s="53"/>
      <c r="J1459" s="53"/>
      <c r="K1459" s="53"/>
      <c r="L1459" s="53"/>
      <c r="M1459" s="53"/>
      <c r="N1459" s="54"/>
      <c r="O1459" s="54"/>
      <c r="P1459" s="5"/>
      <c r="Q1459" s="5"/>
      <c r="R1459" s="5"/>
      <c r="S1459" s="53"/>
      <c r="T1459" s="53"/>
      <c r="U1459" s="5"/>
      <c r="V1459" s="5"/>
      <c r="W1459" s="5"/>
      <c r="X1459" s="5"/>
      <c r="Y1459" s="47"/>
    </row>
    <row r="1460" spans="1:25" x14ac:dyDescent="0.75">
      <c r="A1460" s="52"/>
      <c r="B1460" s="6"/>
      <c r="C1460" s="8"/>
      <c r="D1460" s="52"/>
      <c r="E1460" s="6"/>
      <c r="F1460" s="6"/>
      <c r="G1460" s="6"/>
      <c r="H1460" s="53"/>
      <c r="I1460" s="53"/>
      <c r="J1460" s="53"/>
      <c r="K1460" s="53"/>
      <c r="L1460" s="53"/>
      <c r="M1460" s="53"/>
      <c r="N1460" s="54"/>
      <c r="O1460" s="54"/>
      <c r="P1460" s="5"/>
      <c r="Q1460" s="5"/>
      <c r="R1460" s="5"/>
      <c r="S1460" s="53"/>
      <c r="T1460" s="53"/>
      <c r="U1460" s="5"/>
      <c r="V1460" s="5"/>
      <c r="W1460" s="5"/>
      <c r="X1460" s="5"/>
      <c r="Y1460" s="47"/>
    </row>
    <row r="1461" spans="1:25" x14ac:dyDescent="0.75">
      <c r="A1461" s="52"/>
      <c r="B1461" s="6"/>
      <c r="C1461" s="8"/>
      <c r="D1461" s="52"/>
      <c r="E1461" s="6"/>
      <c r="F1461" s="6"/>
      <c r="G1461" s="6"/>
      <c r="H1461" s="53"/>
      <c r="I1461" s="53"/>
      <c r="J1461" s="53"/>
      <c r="K1461" s="53"/>
      <c r="L1461" s="53"/>
      <c r="M1461" s="53"/>
      <c r="N1461" s="54"/>
      <c r="O1461" s="54"/>
      <c r="P1461" s="5"/>
      <c r="Q1461" s="5"/>
      <c r="R1461" s="5"/>
      <c r="S1461" s="53"/>
      <c r="T1461" s="53"/>
      <c r="U1461" s="5"/>
      <c r="V1461" s="5"/>
      <c r="W1461" s="5"/>
      <c r="X1461" s="5"/>
      <c r="Y1461" s="47"/>
    </row>
    <row r="1462" spans="1:25" x14ac:dyDescent="0.75">
      <c r="A1462" s="52"/>
      <c r="B1462" s="6"/>
      <c r="C1462" s="8"/>
      <c r="D1462" s="52"/>
      <c r="E1462" s="6"/>
      <c r="F1462" s="6"/>
      <c r="G1462" s="6"/>
      <c r="H1462" s="53"/>
      <c r="I1462" s="53"/>
      <c r="J1462" s="53"/>
      <c r="K1462" s="53"/>
      <c r="L1462" s="53"/>
      <c r="M1462" s="53"/>
      <c r="N1462" s="54"/>
      <c r="O1462" s="54"/>
      <c r="P1462" s="53"/>
      <c r="Q1462" s="5"/>
      <c r="R1462" s="5"/>
      <c r="S1462" s="53"/>
      <c r="T1462" s="53"/>
      <c r="U1462" s="5"/>
      <c r="V1462" s="5"/>
      <c r="W1462" s="5"/>
      <c r="X1462" s="5"/>
      <c r="Y1462" s="47"/>
    </row>
    <row r="1463" spans="1:25" x14ac:dyDescent="0.75">
      <c r="A1463" s="52"/>
      <c r="B1463" s="6"/>
      <c r="C1463" s="8"/>
      <c r="D1463" s="52"/>
      <c r="E1463" s="6"/>
      <c r="F1463" s="6"/>
      <c r="G1463" s="6"/>
      <c r="H1463" s="53"/>
      <c r="I1463" s="53"/>
      <c r="J1463" s="53"/>
      <c r="K1463" s="53"/>
      <c r="L1463" s="53"/>
      <c r="M1463" s="53"/>
      <c r="N1463" s="54"/>
      <c r="O1463" s="54"/>
      <c r="P1463" s="53"/>
      <c r="Q1463" s="5"/>
      <c r="R1463" s="5"/>
      <c r="S1463" s="53"/>
      <c r="T1463" s="53"/>
      <c r="U1463" s="5"/>
      <c r="V1463" s="5"/>
      <c r="W1463" s="5"/>
      <c r="X1463" s="5"/>
      <c r="Y1463" s="47"/>
    </row>
    <row r="1464" spans="1:25" x14ac:dyDescent="0.75">
      <c r="A1464" s="52"/>
      <c r="B1464" s="6"/>
      <c r="C1464" s="8"/>
      <c r="D1464" s="52"/>
      <c r="E1464" s="6"/>
      <c r="F1464" s="6"/>
      <c r="G1464" s="6"/>
      <c r="H1464" s="53"/>
      <c r="I1464" s="53"/>
      <c r="J1464" s="53"/>
      <c r="K1464" s="53"/>
      <c r="L1464" s="53"/>
      <c r="M1464" s="53"/>
      <c r="N1464" s="54"/>
      <c r="O1464" s="54"/>
      <c r="P1464" s="5"/>
      <c r="Q1464" s="5"/>
      <c r="R1464" s="5"/>
      <c r="S1464" s="53"/>
      <c r="T1464" s="53"/>
      <c r="U1464" s="5"/>
      <c r="V1464" s="5"/>
      <c r="W1464" s="5"/>
      <c r="X1464" s="5"/>
      <c r="Y1464" s="47"/>
    </row>
    <row r="1465" spans="1:25" x14ac:dyDescent="0.75">
      <c r="A1465" s="52"/>
      <c r="B1465" s="6"/>
      <c r="C1465" s="8"/>
      <c r="D1465" s="52"/>
      <c r="E1465" s="6"/>
      <c r="F1465" s="6"/>
      <c r="G1465" s="6"/>
      <c r="H1465" s="53"/>
      <c r="I1465" s="53"/>
      <c r="J1465" s="53"/>
      <c r="K1465" s="53"/>
      <c r="L1465" s="53"/>
      <c r="M1465" s="53"/>
      <c r="N1465" s="54"/>
      <c r="O1465" s="54"/>
      <c r="P1465" s="5"/>
      <c r="Q1465" s="5"/>
      <c r="R1465" s="5"/>
      <c r="S1465" s="53"/>
      <c r="T1465" s="53"/>
      <c r="U1465" s="5"/>
      <c r="V1465" s="5"/>
      <c r="W1465" s="5"/>
      <c r="X1465" s="5"/>
      <c r="Y1465" s="47"/>
    </row>
    <row r="1466" spans="1:25" x14ac:dyDescent="0.75">
      <c r="A1466" s="52"/>
      <c r="B1466" s="6"/>
      <c r="C1466" s="8"/>
      <c r="D1466" s="52"/>
      <c r="E1466" s="6"/>
      <c r="F1466" s="6"/>
      <c r="G1466" s="6"/>
      <c r="H1466" s="53"/>
      <c r="I1466" s="53"/>
      <c r="J1466" s="53"/>
      <c r="K1466" s="53"/>
      <c r="L1466" s="53"/>
      <c r="M1466" s="53"/>
      <c r="N1466" s="54"/>
      <c r="O1466" s="54"/>
      <c r="P1466" s="5"/>
      <c r="Q1466" s="5"/>
      <c r="R1466" s="5"/>
      <c r="S1466" s="53"/>
      <c r="T1466" s="53"/>
      <c r="U1466" s="5"/>
      <c r="V1466" s="5"/>
      <c r="W1466" s="5"/>
      <c r="X1466" s="5"/>
      <c r="Y1466" s="47"/>
    </row>
    <row r="1467" spans="1:25" x14ac:dyDescent="0.75">
      <c r="A1467" s="52"/>
      <c r="B1467" s="6"/>
      <c r="C1467" s="8"/>
      <c r="D1467" s="52"/>
      <c r="E1467" s="6"/>
      <c r="F1467" s="6"/>
      <c r="G1467" s="6"/>
      <c r="H1467" s="53"/>
      <c r="I1467" s="53"/>
      <c r="J1467" s="53"/>
      <c r="K1467" s="53"/>
      <c r="L1467" s="53"/>
      <c r="M1467" s="53"/>
      <c r="N1467" s="54"/>
      <c r="O1467" s="54"/>
      <c r="P1467" s="5"/>
      <c r="Q1467" s="5"/>
      <c r="R1467" s="5"/>
      <c r="S1467" s="53"/>
      <c r="T1467" s="53"/>
      <c r="U1467" s="5"/>
      <c r="V1467" s="5"/>
      <c r="W1467" s="5"/>
      <c r="X1467" s="5"/>
      <c r="Y1467" s="47"/>
    </row>
    <row r="1468" spans="1:25" x14ac:dyDescent="0.75">
      <c r="A1468" s="52"/>
      <c r="B1468" s="6"/>
      <c r="C1468" s="8"/>
      <c r="D1468" s="52"/>
      <c r="E1468" s="6"/>
      <c r="F1468" s="6"/>
      <c r="G1468" s="6"/>
      <c r="H1468" s="53"/>
      <c r="I1468" s="53"/>
      <c r="J1468" s="53"/>
      <c r="K1468" s="53"/>
      <c r="L1468" s="53"/>
      <c r="M1468" s="53"/>
      <c r="N1468" s="54"/>
      <c r="O1468" s="54"/>
      <c r="P1468" s="5"/>
      <c r="Q1468" s="5"/>
      <c r="R1468" s="5"/>
      <c r="S1468" s="53"/>
      <c r="T1468" s="53"/>
      <c r="U1468" s="5"/>
      <c r="V1468" s="5"/>
      <c r="W1468" s="5"/>
      <c r="X1468" s="5"/>
      <c r="Y1468" s="47"/>
    </row>
    <row r="1469" spans="1:25" x14ac:dyDescent="0.75">
      <c r="A1469" s="52"/>
      <c r="B1469" s="6"/>
      <c r="C1469" s="8"/>
      <c r="D1469" s="52"/>
      <c r="E1469" s="6"/>
      <c r="F1469" s="6"/>
      <c r="G1469" s="6"/>
      <c r="H1469" s="53"/>
      <c r="I1469" s="53"/>
      <c r="J1469" s="53"/>
      <c r="K1469" s="53"/>
      <c r="L1469" s="53"/>
      <c r="M1469" s="53"/>
      <c r="N1469" s="54"/>
      <c r="O1469" s="54"/>
      <c r="P1469" s="5"/>
      <c r="Q1469" s="5"/>
      <c r="R1469" s="5"/>
      <c r="S1469" s="53"/>
      <c r="T1469" s="53"/>
      <c r="U1469" s="5"/>
      <c r="V1469" s="5"/>
      <c r="W1469" s="5"/>
      <c r="X1469" s="5"/>
      <c r="Y1469" s="47"/>
    </row>
    <row r="1470" spans="1:25" x14ac:dyDescent="0.75">
      <c r="A1470" s="52"/>
      <c r="B1470" s="6"/>
      <c r="C1470" s="8"/>
      <c r="D1470" s="52"/>
      <c r="E1470" s="6"/>
      <c r="F1470" s="6"/>
      <c r="G1470" s="6"/>
      <c r="H1470" s="53"/>
      <c r="I1470" s="53"/>
      <c r="J1470" s="53"/>
      <c r="K1470" s="53"/>
      <c r="L1470" s="53"/>
      <c r="M1470" s="53"/>
      <c r="N1470" s="54"/>
      <c r="O1470" s="54"/>
      <c r="P1470" s="5"/>
      <c r="Q1470" s="5"/>
      <c r="R1470" s="5"/>
      <c r="S1470" s="53"/>
      <c r="T1470" s="53"/>
      <c r="U1470" s="5"/>
      <c r="V1470" s="5"/>
      <c r="W1470" s="5"/>
      <c r="X1470" s="5"/>
      <c r="Y1470" s="47"/>
    </row>
    <row r="1471" spans="1:25" x14ac:dyDescent="0.75">
      <c r="A1471" s="52"/>
      <c r="B1471" s="6"/>
      <c r="C1471" s="8"/>
      <c r="D1471" s="52"/>
      <c r="E1471" s="6"/>
      <c r="F1471" s="6"/>
      <c r="G1471" s="6"/>
      <c r="H1471" s="53"/>
      <c r="I1471" s="53"/>
      <c r="J1471" s="53"/>
      <c r="K1471" s="53"/>
      <c r="L1471" s="53"/>
      <c r="M1471" s="53"/>
      <c r="N1471" s="54"/>
      <c r="O1471" s="54"/>
      <c r="P1471" s="53"/>
      <c r="Q1471" s="5"/>
      <c r="R1471" s="5"/>
      <c r="S1471" s="53"/>
      <c r="T1471" s="53"/>
      <c r="U1471" s="5"/>
      <c r="V1471" s="5"/>
      <c r="W1471" s="5"/>
      <c r="X1471" s="5"/>
      <c r="Y1471" s="47"/>
    </row>
    <row r="1472" spans="1:25" x14ac:dyDescent="0.75">
      <c r="A1472" s="52"/>
      <c r="B1472" s="6"/>
      <c r="C1472" s="8"/>
      <c r="D1472" s="52"/>
      <c r="E1472" s="6"/>
      <c r="F1472" s="6"/>
      <c r="G1472" s="6"/>
      <c r="H1472" s="53"/>
      <c r="I1472" s="53"/>
      <c r="J1472" s="53"/>
      <c r="K1472" s="53"/>
      <c r="L1472" s="53"/>
      <c r="M1472" s="53"/>
      <c r="N1472" s="54"/>
      <c r="O1472" s="54"/>
      <c r="P1472" s="5"/>
      <c r="Q1472" s="5"/>
      <c r="R1472" s="5"/>
      <c r="S1472" s="53"/>
      <c r="T1472" s="53"/>
      <c r="U1472" s="5"/>
      <c r="V1472" s="5"/>
      <c r="W1472" s="5"/>
      <c r="X1472" s="5"/>
      <c r="Y1472" s="47"/>
    </row>
    <row r="1473" spans="1:25" x14ac:dyDescent="0.75">
      <c r="A1473" s="52"/>
      <c r="B1473" s="6"/>
      <c r="C1473" s="8"/>
      <c r="D1473" s="52"/>
      <c r="E1473" s="6"/>
      <c r="F1473" s="6"/>
      <c r="G1473" s="6"/>
      <c r="H1473" s="53"/>
      <c r="I1473" s="53"/>
      <c r="J1473" s="53"/>
      <c r="K1473" s="53"/>
      <c r="L1473" s="53"/>
      <c r="M1473" s="53"/>
      <c r="N1473" s="54"/>
      <c r="O1473" s="54"/>
      <c r="P1473" s="5"/>
      <c r="Q1473" s="5"/>
      <c r="R1473" s="5"/>
      <c r="S1473" s="53"/>
      <c r="T1473" s="53"/>
      <c r="U1473" s="5"/>
      <c r="V1473" s="5"/>
      <c r="W1473" s="5"/>
      <c r="X1473" s="5"/>
      <c r="Y1473" s="47"/>
    </row>
    <row r="1474" spans="1:25" x14ac:dyDescent="0.75">
      <c r="A1474" s="52"/>
      <c r="B1474" s="6"/>
      <c r="C1474" s="8"/>
      <c r="D1474" s="52"/>
      <c r="E1474" s="6"/>
      <c r="F1474" s="6"/>
      <c r="G1474" s="6"/>
      <c r="H1474" s="53"/>
      <c r="I1474" s="53"/>
      <c r="J1474" s="53"/>
      <c r="K1474" s="53"/>
      <c r="L1474" s="53"/>
      <c r="M1474" s="53"/>
      <c r="N1474" s="54"/>
      <c r="O1474" s="54"/>
      <c r="P1474" s="5"/>
      <c r="Q1474" s="5"/>
      <c r="R1474" s="5"/>
      <c r="S1474" s="53"/>
      <c r="T1474" s="53"/>
      <c r="U1474" s="5"/>
      <c r="V1474" s="5"/>
      <c r="W1474" s="5"/>
      <c r="X1474" s="5"/>
      <c r="Y1474" s="47"/>
    </row>
    <row r="1475" spans="1:25" x14ac:dyDescent="0.75">
      <c r="A1475" s="52"/>
      <c r="B1475" s="6"/>
      <c r="C1475" s="8"/>
      <c r="D1475" s="52"/>
      <c r="E1475" s="6"/>
      <c r="F1475" s="6"/>
      <c r="G1475" s="6"/>
      <c r="H1475" s="53"/>
      <c r="I1475" s="53"/>
      <c r="J1475" s="53"/>
      <c r="K1475" s="53"/>
      <c r="L1475" s="53"/>
      <c r="M1475" s="53"/>
      <c r="N1475" s="54"/>
      <c r="O1475" s="54"/>
      <c r="P1475" s="5"/>
      <c r="Q1475" s="5"/>
      <c r="R1475" s="5"/>
      <c r="S1475" s="53"/>
      <c r="T1475" s="53"/>
      <c r="U1475" s="5"/>
      <c r="V1475" s="5"/>
      <c r="W1475" s="5"/>
      <c r="X1475" s="5"/>
      <c r="Y1475" s="47"/>
    </row>
    <row r="1476" spans="1:25" x14ac:dyDescent="0.75">
      <c r="A1476" s="52"/>
      <c r="B1476" s="6"/>
      <c r="C1476" s="8"/>
      <c r="D1476" s="52"/>
      <c r="E1476" s="6"/>
      <c r="F1476" s="6"/>
      <c r="G1476" s="6"/>
      <c r="H1476" s="53"/>
      <c r="I1476" s="53"/>
      <c r="J1476" s="53"/>
      <c r="K1476" s="53"/>
      <c r="L1476" s="53"/>
      <c r="M1476" s="53"/>
      <c r="N1476" s="54"/>
      <c r="O1476" s="54"/>
      <c r="P1476" s="5"/>
      <c r="Q1476" s="5"/>
      <c r="R1476" s="5"/>
      <c r="S1476" s="53"/>
      <c r="T1476" s="53"/>
      <c r="U1476" s="5"/>
      <c r="V1476" s="5"/>
      <c r="W1476" s="5"/>
      <c r="X1476" s="5"/>
      <c r="Y1476" s="47"/>
    </row>
    <row r="1477" spans="1:25" x14ac:dyDescent="0.75">
      <c r="A1477" s="52"/>
      <c r="B1477" s="6"/>
      <c r="C1477" s="8"/>
      <c r="D1477" s="52"/>
      <c r="E1477" s="6"/>
      <c r="F1477" s="6"/>
      <c r="G1477" s="6"/>
      <c r="H1477" s="53"/>
      <c r="I1477" s="53"/>
      <c r="J1477" s="53"/>
      <c r="K1477" s="53"/>
      <c r="L1477" s="53"/>
      <c r="M1477" s="53"/>
      <c r="N1477" s="54"/>
      <c r="O1477" s="54"/>
      <c r="P1477" s="5"/>
      <c r="Q1477" s="5"/>
      <c r="R1477" s="5"/>
      <c r="S1477" s="53"/>
      <c r="T1477" s="53"/>
      <c r="U1477" s="5"/>
      <c r="V1477" s="5"/>
      <c r="W1477" s="5"/>
      <c r="X1477" s="5"/>
      <c r="Y1477" s="47"/>
    </row>
    <row r="1478" spans="1:25" x14ac:dyDescent="0.75">
      <c r="A1478" s="52"/>
      <c r="B1478" s="6"/>
      <c r="C1478" s="8"/>
      <c r="D1478" s="52"/>
      <c r="E1478" s="6"/>
      <c r="F1478" s="6"/>
      <c r="G1478" s="6"/>
      <c r="H1478" s="53"/>
      <c r="I1478" s="53"/>
      <c r="J1478" s="53"/>
      <c r="K1478" s="53"/>
      <c r="L1478" s="53"/>
      <c r="M1478" s="53"/>
      <c r="N1478" s="54"/>
      <c r="O1478" s="54"/>
      <c r="P1478" s="5"/>
      <c r="Q1478" s="5"/>
      <c r="R1478" s="5"/>
      <c r="S1478" s="53"/>
      <c r="T1478" s="53"/>
      <c r="U1478" s="5"/>
      <c r="V1478" s="5"/>
      <c r="W1478" s="5"/>
      <c r="X1478" s="5"/>
      <c r="Y1478" s="47"/>
    </row>
    <row r="1479" spans="1:25" x14ac:dyDescent="0.75">
      <c r="A1479" s="52"/>
      <c r="B1479" s="6"/>
      <c r="C1479" s="8"/>
      <c r="D1479" s="52"/>
      <c r="E1479" s="6"/>
      <c r="F1479" s="6"/>
      <c r="G1479" s="6"/>
      <c r="H1479" s="53"/>
      <c r="I1479" s="53"/>
      <c r="J1479" s="53"/>
      <c r="K1479" s="53"/>
      <c r="L1479" s="53"/>
      <c r="M1479" s="53"/>
      <c r="N1479" s="54"/>
      <c r="O1479" s="54"/>
      <c r="P1479" s="5"/>
      <c r="Q1479" s="5"/>
      <c r="R1479" s="5"/>
      <c r="S1479" s="53"/>
      <c r="T1479" s="53"/>
      <c r="U1479" s="5"/>
      <c r="V1479" s="5"/>
      <c r="W1479" s="5"/>
      <c r="X1479" s="5"/>
      <c r="Y1479" s="47"/>
    </row>
    <row r="1480" spans="1:25" x14ac:dyDescent="0.75">
      <c r="A1480" s="52"/>
      <c r="B1480" s="6"/>
      <c r="C1480" s="8"/>
      <c r="D1480" s="52"/>
      <c r="E1480" s="6"/>
      <c r="F1480" s="6"/>
      <c r="G1480" s="6"/>
      <c r="H1480" s="53"/>
      <c r="I1480" s="53"/>
      <c r="J1480" s="53"/>
      <c r="K1480" s="53"/>
      <c r="L1480" s="53"/>
      <c r="M1480" s="53"/>
      <c r="N1480" s="54"/>
      <c r="O1480" s="54"/>
      <c r="P1480" s="5"/>
      <c r="Q1480" s="5"/>
      <c r="R1480" s="5"/>
      <c r="S1480" s="53"/>
      <c r="T1480" s="53"/>
      <c r="U1480" s="5"/>
      <c r="V1480" s="5"/>
      <c r="W1480" s="5"/>
      <c r="X1480" s="5"/>
      <c r="Y1480" s="47"/>
    </row>
    <row r="1481" spans="1:25" x14ac:dyDescent="0.75">
      <c r="A1481" s="52"/>
      <c r="B1481" s="6"/>
      <c r="C1481" s="8"/>
      <c r="D1481" s="52"/>
      <c r="E1481" s="6"/>
      <c r="F1481" s="6"/>
      <c r="G1481" s="6"/>
      <c r="H1481" s="53"/>
      <c r="I1481" s="53"/>
      <c r="J1481" s="53"/>
      <c r="K1481" s="53"/>
      <c r="L1481" s="53"/>
      <c r="M1481" s="53"/>
      <c r="N1481" s="54"/>
      <c r="O1481" s="54"/>
      <c r="P1481" s="5"/>
      <c r="Q1481" s="5"/>
      <c r="R1481" s="5"/>
      <c r="S1481" s="53"/>
      <c r="T1481" s="53"/>
      <c r="U1481" s="5"/>
      <c r="V1481" s="5"/>
      <c r="W1481" s="5"/>
      <c r="X1481" s="5"/>
      <c r="Y1481" s="47"/>
    </row>
    <row r="1482" spans="1:25" x14ac:dyDescent="0.75">
      <c r="A1482" s="52"/>
      <c r="B1482" s="6"/>
      <c r="C1482" s="8"/>
      <c r="D1482" s="52"/>
      <c r="E1482" s="6"/>
      <c r="F1482" s="6"/>
      <c r="G1482" s="6"/>
      <c r="H1482" s="53"/>
      <c r="I1482" s="53"/>
      <c r="J1482" s="53"/>
      <c r="K1482" s="53"/>
      <c r="L1482" s="53"/>
      <c r="M1482" s="53"/>
      <c r="N1482" s="54"/>
      <c r="O1482" s="54"/>
      <c r="P1482" s="5"/>
      <c r="Q1482" s="5"/>
      <c r="R1482" s="5"/>
      <c r="S1482" s="53"/>
      <c r="T1482" s="53"/>
      <c r="U1482" s="5"/>
      <c r="V1482" s="5"/>
      <c r="W1482" s="5"/>
      <c r="X1482" s="5"/>
      <c r="Y1482" s="47"/>
    </row>
    <row r="1483" spans="1:25" x14ac:dyDescent="0.75">
      <c r="A1483" s="52"/>
      <c r="B1483" s="6"/>
      <c r="C1483" s="8"/>
      <c r="D1483" s="52"/>
      <c r="E1483" s="6"/>
      <c r="F1483" s="6"/>
      <c r="G1483" s="6"/>
      <c r="H1483" s="53"/>
      <c r="I1483" s="53"/>
      <c r="J1483" s="53"/>
      <c r="K1483" s="53"/>
      <c r="L1483" s="53"/>
      <c r="M1483" s="53"/>
      <c r="N1483" s="54"/>
      <c r="O1483" s="54"/>
      <c r="P1483" s="5"/>
      <c r="Q1483" s="5"/>
      <c r="R1483" s="5"/>
      <c r="S1483" s="53"/>
      <c r="T1483" s="53"/>
      <c r="U1483" s="5"/>
      <c r="V1483" s="5"/>
      <c r="W1483" s="5"/>
      <c r="X1483" s="5"/>
      <c r="Y1483" s="47"/>
    </row>
    <row r="1484" spans="1:25" x14ac:dyDescent="0.75">
      <c r="A1484" s="52"/>
      <c r="B1484" s="6"/>
      <c r="C1484" s="8"/>
      <c r="D1484" s="52"/>
      <c r="E1484" s="6"/>
      <c r="F1484" s="6"/>
      <c r="G1484" s="6"/>
      <c r="H1484" s="53"/>
      <c r="I1484" s="53"/>
      <c r="J1484" s="53"/>
      <c r="K1484" s="53"/>
      <c r="L1484" s="53"/>
      <c r="M1484" s="53"/>
      <c r="N1484" s="54"/>
      <c r="O1484" s="54"/>
      <c r="P1484" s="5"/>
      <c r="Q1484" s="5"/>
      <c r="R1484" s="5"/>
      <c r="S1484" s="53"/>
      <c r="T1484" s="53"/>
      <c r="U1484" s="5"/>
      <c r="V1484" s="5"/>
      <c r="W1484" s="5"/>
      <c r="X1484" s="5"/>
      <c r="Y1484" s="47"/>
    </row>
    <row r="1485" spans="1:25" x14ac:dyDescent="0.75">
      <c r="A1485" s="52"/>
      <c r="B1485" s="6"/>
      <c r="C1485" s="8"/>
      <c r="D1485" s="52"/>
      <c r="E1485" s="6"/>
      <c r="F1485" s="6"/>
      <c r="G1485" s="6"/>
      <c r="H1485" s="53"/>
      <c r="I1485" s="53"/>
      <c r="J1485" s="53"/>
      <c r="K1485" s="53"/>
      <c r="L1485" s="53"/>
      <c r="M1485" s="53"/>
      <c r="N1485" s="54"/>
      <c r="O1485" s="54"/>
      <c r="P1485" s="5"/>
      <c r="Q1485" s="5"/>
      <c r="R1485" s="5"/>
      <c r="S1485" s="53"/>
      <c r="T1485" s="53"/>
      <c r="U1485" s="5"/>
      <c r="V1485" s="5"/>
      <c r="W1485" s="5"/>
      <c r="X1485" s="5"/>
      <c r="Y1485" s="47"/>
    </row>
    <row r="1486" spans="1:25" x14ac:dyDescent="0.75">
      <c r="A1486" s="52"/>
      <c r="B1486" s="6"/>
      <c r="C1486" s="8"/>
      <c r="D1486" s="52"/>
      <c r="E1486" s="6"/>
      <c r="F1486" s="6"/>
      <c r="G1486" s="6"/>
      <c r="H1486" s="53"/>
      <c r="I1486" s="53"/>
      <c r="J1486" s="53"/>
      <c r="K1486" s="53"/>
      <c r="L1486" s="53"/>
      <c r="M1486" s="53"/>
      <c r="N1486" s="54"/>
      <c r="O1486" s="54"/>
      <c r="P1486" s="5"/>
      <c r="Q1486" s="5"/>
      <c r="R1486" s="5"/>
      <c r="S1486" s="53"/>
      <c r="T1486" s="53"/>
      <c r="U1486" s="5"/>
      <c r="V1486" s="5"/>
      <c r="W1486" s="5"/>
      <c r="X1486" s="5"/>
      <c r="Y1486" s="47"/>
    </row>
    <row r="1487" spans="1:25" x14ac:dyDescent="0.75">
      <c r="A1487" s="52"/>
      <c r="B1487" s="6"/>
      <c r="C1487" s="8"/>
      <c r="D1487" s="52"/>
      <c r="E1487" s="6"/>
      <c r="F1487" s="6"/>
      <c r="G1487" s="6"/>
      <c r="H1487" s="53"/>
      <c r="I1487" s="53"/>
      <c r="J1487" s="53"/>
      <c r="K1487" s="53"/>
      <c r="L1487" s="53"/>
      <c r="M1487" s="53"/>
      <c r="N1487" s="54"/>
      <c r="O1487" s="54"/>
      <c r="P1487" s="5"/>
      <c r="Q1487" s="5"/>
      <c r="R1487" s="5"/>
      <c r="S1487" s="53"/>
      <c r="T1487" s="53"/>
      <c r="U1487" s="5"/>
      <c r="V1487" s="5"/>
      <c r="W1487" s="5"/>
      <c r="X1487" s="5"/>
      <c r="Y1487" s="47"/>
    </row>
    <row r="1488" spans="1:25" x14ac:dyDescent="0.75">
      <c r="A1488" s="52"/>
      <c r="B1488" s="6"/>
      <c r="C1488" s="8"/>
      <c r="D1488" s="52"/>
      <c r="E1488" s="6"/>
      <c r="F1488" s="6"/>
      <c r="G1488" s="6"/>
      <c r="H1488" s="53"/>
      <c r="I1488" s="53"/>
      <c r="J1488" s="53"/>
      <c r="K1488" s="53"/>
      <c r="L1488" s="53"/>
      <c r="M1488" s="53"/>
      <c r="N1488" s="54"/>
      <c r="O1488" s="54"/>
      <c r="P1488" s="5"/>
      <c r="Q1488" s="5"/>
      <c r="R1488" s="5"/>
      <c r="S1488" s="53"/>
      <c r="T1488" s="53"/>
      <c r="U1488" s="5"/>
      <c r="V1488" s="5"/>
      <c r="W1488" s="5"/>
      <c r="X1488" s="5"/>
      <c r="Y1488" s="47"/>
    </row>
    <row r="1489" spans="1:25" x14ac:dyDescent="0.75">
      <c r="A1489" s="52"/>
      <c r="B1489" s="6"/>
      <c r="C1489" s="8"/>
      <c r="D1489" s="52"/>
      <c r="E1489" s="6"/>
      <c r="F1489" s="6"/>
      <c r="G1489" s="6"/>
      <c r="H1489" s="53"/>
      <c r="I1489" s="53"/>
      <c r="J1489" s="53"/>
      <c r="K1489" s="53"/>
      <c r="L1489" s="53"/>
      <c r="M1489" s="53"/>
      <c r="N1489" s="54"/>
      <c r="O1489" s="54"/>
      <c r="P1489" s="5"/>
      <c r="Q1489" s="5"/>
      <c r="R1489" s="5"/>
      <c r="S1489" s="53"/>
      <c r="T1489" s="53"/>
      <c r="U1489" s="5"/>
      <c r="V1489" s="5"/>
      <c r="W1489" s="5"/>
      <c r="X1489" s="5"/>
      <c r="Y1489" s="47"/>
    </row>
    <row r="1490" spans="1:25" x14ac:dyDescent="0.75">
      <c r="A1490" s="52"/>
      <c r="B1490" s="6"/>
      <c r="C1490" s="8"/>
      <c r="D1490" s="52"/>
      <c r="E1490" s="6"/>
      <c r="F1490" s="6"/>
      <c r="G1490" s="6"/>
      <c r="H1490" s="53"/>
      <c r="I1490" s="53"/>
      <c r="J1490" s="53"/>
      <c r="K1490" s="53"/>
      <c r="L1490" s="53"/>
      <c r="M1490" s="53"/>
      <c r="N1490" s="54"/>
      <c r="O1490" s="54"/>
      <c r="P1490" s="5"/>
      <c r="Q1490" s="5"/>
      <c r="R1490" s="5"/>
      <c r="S1490" s="53"/>
      <c r="T1490" s="53"/>
      <c r="U1490" s="5"/>
      <c r="V1490" s="5"/>
      <c r="W1490" s="5"/>
      <c r="X1490" s="5"/>
      <c r="Y1490" s="47"/>
    </row>
    <row r="1491" spans="1:25" x14ac:dyDescent="0.75">
      <c r="A1491" s="52"/>
      <c r="B1491" s="6"/>
      <c r="C1491" s="8"/>
      <c r="D1491" s="52"/>
      <c r="E1491" s="6"/>
      <c r="F1491" s="6"/>
      <c r="G1491" s="6"/>
      <c r="H1491" s="53"/>
      <c r="I1491" s="53"/>
      <c r="J1491" s="53"/>
      <c r="K1491" s="53"/>
      <c r="L1491" s="53"/>
      <c r="M1491" s="53"/>
      <c r="N1491" s="54"/>
      <c r="O1491" s="54"/>
      <c r="P1491" s="5"/>
      <c r="Q1491" s="5"/>
      <c r="R1491" s="5"/>
      <c r="S1491" s="53"/>
      <c r="T1491" s="53"/>
      <c r="U1491" s="5"/>
      <c r="V1491" s="5"/>
      <c r="W1491" s="5"/>
      <c r="X1491" s="5"/>
      <c r="Y1491" s="47"/>
    </row>
    <row r="1492" spans="1:25" x14ac:dyDescent="0.75">
      <c r="A1492" s="52"/>
      <c r="B1492" s="6"/>
      <c r="C1492" s="8"/>
      <c r="D1492" s="52"/>
      <c r="E1492" s="6"/>
      <c r="F1492" s="6"/>
      <c r="G1492" s="6"/>
      <c r="H1492" s="53"/>
      <c r="I1492" s="53"/>
      <c r="J1492" s="53"/>
      <c r="K1492" s="53"/>
      <c r="L1492" s="53"/>
      <c r="M1492" s="53"/>
      <c r="N1492" s="54"/>
      <c r="O1492" s="54"/>
      <c r="P1492" s="5"/>
      <c r="Q1492" s="5"/>
      <c r="R1492" s="5"/>
      <c r="S1492" s="53"/>
      <c r="T1492" s="53"/>
      <c r="U1492" s="5"/>
      <c r="V1492" s="5"/>
      <c r="W1492" s="5"/>
      <c r="X1492" s="5"/>
      <c r="Y1492" s="47"/>
    </row>
    <row r="1493" spans="1:25" x14ac:dyDescent="0.75">
      <c r="A1493" s="52"/>
      <c r="B1493" s="6"/>
      <c r="C1493" s="8"/>
      <c r="D1493" s="52"/>
      <c r="E1493" s="6"/>
      <c r="F1493" s="6"/>
      <c r="G1493" s="6"/>
      <c r="H1493" s="53"/>
      <c r="I1493" s="53"/>
      <c r="J1493" s="53"/>
      <c r="K1493" s="53"/>
      <c r="L1493" s="53"/>
      <c r="M1493" s="53"/>
      <c r="N1493" s="54"/>
      <c r="O1493" s="54"/>
      <c r="P1493" s="5"/>
      <c r="Q1493" s="5"/>
      <c r="R1493" s="5"/>
      <c r="S1493" s="53"/>
      <c r="T1493" s="53"/>
      <c r="U1493" s="5"/>
      <c r="V1493" s="5"/>
      <c r="W1493" s="5"/>
      <c r="X1493" s="5"/>
      <c r="Y1493" s="47"/>
    </row>
    <row r="1494" spans="1:25" x14ac:dyDescent="0.75">
      <c r="A1494" s="52"/>
      <c r="B1494" s="6"/>
      <c r="C1494" s="8"/>
      <c r="D1494" s="52"/>
      <c r="E1494" s="6"/>
      <c r="F1494" s="6"/>
      <c r="G1494" s="6"/>
      <c r="H1494" s="53"/>
      <c r="I1494" s="53"/>
      <c r="J1494" s="53"/>
      <c r="K1494" s="53"/>
      <c r="L1494" s="53"/>
      <c r="M1494" s="53"/>
      <c r="N1494" s="54"/>
      <c r="O1494" s="54"/>
      <c r="P1494" s="5"/>
      <c r="Q1494" s="5"/>
      <c r="R1494" s="5"/>
      <c r="S1494" s="53"/>
      <c r="T1494" s="53"/>
      <c r="U1494" s="5"/>
      <c r="V1494" s="5"/>
      <c r="W1494" s="5"/>
      <c r="X1494" s="5"/>
      <c r="Y1494" s="47"/>
    </row>
    <row r="1495" spans="1:25" x14ac:dyDescent="0.75">
      <c r="A1495" s="52"/>
      <c r="B1495" s="6"/>
      <c r="C1495" s="8"/>
      <c r="D1495" s="52"/>
      <c r="E1495" s="6"/>
      <c r="F1495" s="6"/>
      <c r="G1495" s="6"/>
      <c r="H1495" s="53"/>
      <c r="I1495" s="53"/>
      <c r="J1495" s="53"/>
      <c r="K1495" s="53"/>
      <c r="L1495" s="53"/>
      <c r="M1495" s="53"/>
      <c r="N1495" s="54"/>
      <c r="O1495" s="54"/>
      <c r="P1495" s="5"/>
      <c r="Q1495" s="5"/>
      <c r="R1495" s="5"/>
      <c r="S1495" s="53"/>
      <c r="T1495" s="53"/>
      <c r="U1495" s="5"/>
      <c r="V1495" s="5"/>
      <c r="W1495" s="5"/>
      <c r="X1495" s="5"/>
      <c r="Y1495" s="47"/>
    </row>
    <row r="1496" spans="1:25" x14ac:dyDescent="0.75">
      <c r="A1496" s="52"/>
      <c r="B1496" s="6"/>
      <c r="C1496" s="8"/>
      <c r="D1496" s="52"/>
      <c r="E1496" s="6"/>
      <c r="F1496" s="6"/>
      <c r="G1496" s="6"/>
      <c r="H1496" s="53"/>
      <c r="I1496" s="53"/>
      <c r="J1496" s="53"/>
      <c r="K1496" s="53"/>
      <c r="L1496" s="53"/>
      <c r="M1496" s="53"/>
      <c r="N1496" s="54"/>
      <c r="O1496" s="54"/>
      <c r="P1496" s="5"/>
      <c r="Q1496" s="5"/>
      <c r="R1496" s="5"/>
      <c r="S1496" s="53"/>
      <c r="T1496" s="53"/>
      <c r="U1496" s="5"/>
      <c r="V1496" s="5"/>
      <c r="W1496" s="5"/>
      <c r="X1496" s="5"/>
      <c r="Y1496" s="47"/>
    </row>
    <row r="1497" spans="1:25" x14ac:dyDescent="0.75">
      <c r="A1497" s="52"/>
      <c r="B1497" s="6"/>
      <c r="C1497" s="8"/>
      <c r="D1497" s="52"/>
      <c r="E1497" s="6"/>
      <c r="F1497" s="6"/>
      <c r="G1497" s="6"/>
      <c r="H1497" s="53"/>
      <c r="I1497" s="53"/>
      <c r="J1497" s="53"/>
      <c r="K1497" s="53"/>
      <c r="L1497" s="53"/>
      <c r="M1497" s="53"/>
      <c r="N1497" s="54"/>
      <c r="O1497" s="54"/>
      <c r="P1497" s="5"/>
      <c r="Q1497" s="5"/>
      <c r="R1497" s="5"/>
      <c r="S1497" s="53"/>
      <c r="T1497" s="53"/>
      <c r="U1497" s="5"/>
      <c r="V1497" s="5"/>
      <c r="W1497" s="5"/>
      <c r="X1497" s="5"/>
      <c r="Y1497" s="47"/>
    </row>
    <row r="1498" spans="1:25" x14ac:dyDescent="0.75">
      <c r="A1498" s="52"/>
      <c r="B1498" s="6"/>
      <c r="C1498" s="8"/>
      <c r="D1498" s="52"/>
      <c r="E1498" s="6"/>
      <c r="F1498" s="6"/>
      <c r="G1498" s="6"/>
      <c r="H1498" s="53"/>
      <c r="I1498" s="53"/>
      <c r="J1498" s="53"/>
      <c r="K1498" s="53"/>
      <c r="L1498" s="53"/>
      <c r="M1498" s="53"/>
      <c r="N1498" s="54"/>
      <c r="O1498" s="54"/>
      <c r="P1498" s="5"/>
      <c r="Q1498" s="5"/>
      <c r="R1498" s="5"/>
      <c r="S1498" s="53"/>
      <c r="T1498" s="53"/>
      <c r="U1498" s="5"/>
      <c r="V1498" s="5"/>
      <c r="W1498" s="5"/>
      <c r="X1498" s="5"/>
      <c r="Y1498" s="47"/>
    </row>
    <row r="1499" spans="1:25" x14ac:dyDescent="0.75">
      <c r="A1499" s="52"/>
      <c r="B1499" s="6"/>
      <c r="C1499" s="8"/>
      <c r="D1499" s="52"/>
      <c r="E1499" s="6"/>
      <c r="F1499" s="6"/>
      <c r="G1499" s="6"/>
      <c r="H1499" s="53"/>
      <c r="I1499" s="53"/>
      <c r="J1499" s="53"/>
      <c r="K1499" s="53"/>
      <c r="L1499" s="53"/>
      <c r="M1499" s="53"/>
      <c r="N1499" s="54"/>
      <c r="O1499" s="54"/>
      <c r="P1499" s="53"/>
      <c r="Q1499" s="5"/>
      <c r="R1499" s="5"/>
      <c r="S1499" s="53"/>
      <c r="T1499" s="53"/>
      <c r="U1499" s="5"/>
      <c r="V1499" s="5"/>
      <c r="W1499" s="5"/>
      <c r="X1499" s="5"/>
      <c r="Y1499" s="47"/>
    </row>
    <row r="1500" spans="1:25" x14ac:dyDescent="0.75">
      <c r="A1500" s="52"/>
      <c r="B1500" s="6"/>
      <c r="C1500" s="8"/>
      <c r="D1500" s="52"/>
      <c r="E1500" s="6"/>
      <c r="F1500" s="6"/>
      <c r="G1500" s="6"/>
      <c r="H1500" s="53"/>
      <c r="I1500" s="53"/>
      <c r="J1500" s="53"/>
      <c r="K1500" s="53"/>
      <c r="L1500" s="53"/>
      <c r="M1500" s="53"/>
      <c r="N1500" s="54"/>
      <c r="O1500" s="54"/>
      <c r="P1500" s="5"/>
      <c r="Q1500" s="5"/>
      <c r="R1500" s="5"/>
      <c r="S1500" s="53"/>
      <c r="T1500" s="53"/>
      <c r="U1500" s="5"/>
      <c r="V1500" s="5"/>
      <c r="W1500" s="5"/>
      <c r="X1500" s="5"/>
      <c r="Y1500" s="47"/>
    </row>
    <row r="1501" spans="1:25" x14ac:dyDescent="0.75">
      <c r="A1501" s="52"/>
      <c r="B1501" s="6"/>
      <c r="C1501" s="8"/>
      <c r="D1501" s="52"/>
      <c r="E1501" s="6"/>
      <c r="F1501" s="6"/>
      <c r="G1501" s="6"/>
      <c r="H1501" s="53"/>
      <c r="I1501" s="53"/>
      <c r="J1501" s="53"/>
      <c r="K1501" s="53"/>
      <c r="L1501" s="53"/>
      <c r="M1501" s="53"/>
      <c r="N1501" s="54"/>
      <c r="O1501" s="54"/>
      <c r="P1501" s="53"/>
      <c r="Q1501" s="5"/>
      <c r="R1501" s="5"/>
      <c r="S1501" s="53"/>
      <c r="T1501" s="53"/>
      <c r="U1501" s="5"/>
      <c r="V1501" s="5"/>
      <c r="W1501" s="5"/>
      <c r="X1501" s="5"/>
      <c r="Y1501" s="47"/>
    </row>
    <row r="1502" spans="1:25" x14ac:dyDescent="0.75">
      <c r="A1502" s="52"/>
      <c r="B1502" s="6"/>
      <c r="C1502" s="8"/>
      <c r="D1502" s="52"/>
      <c r="E1502" s="6"/>
      <c r="F1502" s="6"/>
      <c r="G1502" s="6"/>
      <c r="H1502" s="53"/>
      <c r="I1502" s="53"/>
      <c r="J1502" s="53"/>
      <c r="K1502" s="53"/>
      <c r="L1502" s="53"/>
      <c r="M1502" s="53"/>
      <c r="N1502" s="54"/>
      <c r="O1502" s="54"/>
      <c r="P1502" s="5"/>
      <c r="Q1502" s="5"/>
      <c r="R1502" s="5"/>
      <c r="S1502" s="53"/>
      <c r="T1502" s="53"/>
      <c r="U1502" s="5"/>
      <c r="V1502" s="5"/>
      <c r="W1502" s="5"/>
      <c r="X1502" s="5"/>
      <c r="Y1502" s="47"/>
    </row>
    <row r="1503" spans="1:25" x14ac:dyDescent="0.75">
      <c r="A1503" s="52"/>
      <c r="B1503" s="6"/>
      <c r="C1503" s="8"/>
      <c r="D1503" s="52"/>
      <c r="E1503" s="6"/>
      <c r="F1503" s="6"/>
      <c r="G1503" s="6"/>
      <c r="H1503" s="53"/>
      <c r="I1503" s="53"/>
      <c r="J1503" s="53"/>
      <c r="K1503" s="53"/>
      <c r="L1503" s="53"/>
      <c r="M1503" s="53"/>
      <c r="N1503" s="54"/>
      <c r="O1503" s="54"/>
      <c r="P1503" s="5"/>
      <c r="Q1503" s="5"/>
      <c r="R1503" s="5"/>
      <c r="S1503" s="53"/>
      <c r="T1503" s="53"/>
      <c r="U1503" s="5"/>
      <c r="V1503" s="5"/>
      <c r="W1503" s="5"/>
      <c r="X1503" s="5"/>
      <c r="Y1503" s="47"/>
    </row>
    <row r="1504" spans="1:25" x14ac:dyDescent="0.75">
      <c r="A1504" s="52"/>
      <c r="B1504" s="6"/>
      <c r="C1504" s="8"/>
      <c r="D1504" s="52"/>
      <c r="E1504" s="6"/>
      <c r="F1504" s="6"/>
      <c r="G1504" s="6"/>
      <c r="H1504" s="53"/>
      <c r="I1504" s="53"/>
      <c r="J1504" s="53"/>
      <c r="K1504" s="53"/>
      <c r="L1504" s="53"/>
      <c r="M1504" s="53"/>
      <c r="N1504" s="54"/>
      <c r="O1504" s="54"/>
      <c r="P1504" s="5"/>
      <c r="Q1504" s="5"/>
      <c r="R1504" s="5"/>
      <c r="S1504" s="53"/>
      <c r="T1504" s="53"/>
      <c r="U1504" s="5"/>
      <c r="V1504" s="5"/>
      <c r="W1504" s="5"/>
      <c r="X1504" s="5"/>
      <c r="Y1504" s="47"/>
    </row>
    <row r="1505" spans="1:25" x14ac:dyDescent="0.75">
      <c r="A1505" s="52"/>
      <c r="B1505" s="6"/>
      <c r="C1505" s="8"/>
      <c r="D1505" s="52"/>
      <c r="E1505" s="6"/>
      <c r="F1505" s="6"/>
      <c r="G1505" s="6"/>
      <c r="H1505" s="53"/>
      <c r="I1505" s="53"/>
      <c r="J1505" s="53"/>
      <c r="K1505" s="53"/>
      <c r="L1505" s="53"/>
      <c r="M1505" s="53"/>
      <c r="N1505" s="54"/>
      <c r="O1505" s="54"/>
      <c r="P1505" s="5"/>
      <c r="Q1505" s="5"/>
      <c r="R1505" s="5"/>
      <c r="S1505" s="53"/>
      <c r="T1505" s="53"/>
      <c r="U1505" s="5"/>
      <c r="V1505" s="5"/>
      <c r="W1505" s="5"/>
      <c r="X1505" s="5"/>
      <c r="Y1505" s="47"/>
    </row>
    <row r="1506" spans="1:25" x14ac:dyDescent="0.75">
      <c r="A1506" s="52"/>
      <c r="B1506" s="6"/>
      <c r="C1506" s="8"/>
      <c r="D1506" s="52"/>
      <c r="E1506" s="6"/>
      <c r="F1506" s="6"/>
      <c r="G1506" s="6"/>
      <c r="H1506" s="53"/>
      <c r="I1506" s="53"/>
      <c r="J1506" s="53"/>
      <c r="K1506" s="53"/>
      <c r="L1506" s="53"/>
      <c r="M1506" s="53"/>
      <c r="N1506" s="54"/>
      <c r="O1506" s="54"/>
      <c r="P1506" s="5"/>
      <c r="Q1506" s="5"/>
      <c r="R1506" s="5"/>
      <c r="S1506" s="53"/>
      <c r="T1506" s="53"/>
      <c r="U1506" s="5"/>
      <c r="V1506" s="5"/>
      <c r="W1506" s="5"/>
      <c r="X1506" s="5"/>
      <c r="Y1506" s="47"/>
    </row>
    <row r="1507" spans="1:25" x14ac:dyDescent="0.75">
      <c r="A1507" s="52"/>
      <c r="B1507" s="6"/>
      <c r="C1507" s="8"/>
      <c r="D1507" s="52"/>
      <c r="E1507" s="6"/>
      <c r="F1507" s="6"/>
      <c r="G1507" s="6"/>
      <c r="H1507" s="53"/>
      <c r="I1507" s="53"/>
      <c r="J1507" s="53"/>
      <c r="K1507" s="53"/>
      <c r="L1507" s="53"/>
      <c r="M1507" s="53"/>
      <c r="N1507" s="54"/>
      <c r="O1507" s="54"/>
      <c r="P1507" s="5"/>
      <c r="Q1507" s="5"/>
      <c r="R1507" s="5"/>
      <c r="S1507" s="53"/>
      <c r="T1507" s="53"/>
      <c r="U1507" s="5"/>
      <c r="V1507" s="5"/>
      <c r="W1507" s="5"/>
      <c r="X1507" s="5"/>
      <c r="Y1507" s="47"/>
    </row>
    <row r="1508" spans="1:25" x14ac:dyDescent="0.75">
      <c r="A1508" s="52"/>
      <c r="B1508" s="6"/>
      <c r="C1508" s="8"/>
      <c r="D1508" s="52"/>
      <c r="E1508" s="6"/>
      <c r="F1508" s="6"/>
      <c r="G1508" s="6"/>
      <c r="H1508" s="53"/>
      <c r="I1508" s="53"/>
      <c r="J1508" s="53"/>
      <c r="K1508" s="53"/>
      <c r="L1508" s="53"/>
      <c r="M1508" s="53"/>
      <c r="N1508" s="54"/>
      <c r="O1508" s="54"/>
      <c r="P1508" s="5"/>
      <c r="Q1508" s="5"/>
      <c r="R1508" s="5"/>
      <c r="S1508" s="53"/>
      <c r="T1508" s="53"/>
      <c r="U1508" s="5"/>
      <c r="V1508" s="5"/>
      <c r="W1508" s="5"/>
      <c r="X1508" s="5"/>
      <c r="Y1508" s="47"/>
    </row>
    <row r="1509" spans="1:25" x14ac:dyDescent="0.75">
      <c r="A1509" s="52"/>
      <c r="B1509" s="6"/>
      <c r="C1509" s="8"/>
      <c r="D1509" s="52"/>
      <c r="E1509" s="6"/>
      <c r="F1509" s="6"/>
      <c r="G1509" s="6"/>
      <c r="H1509" s="53"/>
      <c r="I1509" s="53"/>
      <c r="J1509" s="53"/>
      <c r="K1509" s="53"/>
      <c r="L1509" s="53"/>
      <c r="M1509" s="53"/>
      <c r="N1509" s="54"/>
      <c r="O1509" s="54"/>
      <c r="P1509" s="5"/>
      <c r="Q1509" s="5"/>
      <c r="R1509" s="5"/>
      <c r="S1509" s="53"/>
      <c r="T1509" s="53"/>
      <c r="U1509" s="5"/>
      <c r="V1509" s="5"/>
      <c r="W1509" s="5"/>
      <c r="X1509" s="5"/>
      <c r="Y1509" s="47"/>
    </row>
    <row r="1510" spans="1:25" x14ac:dyDescent="0.75">
      <c r="A1510" s="52"/>
      <c r="B1510" s="6"/>
      <c r="C1510" s="8"/>
      <c r="D1510" s="52"/>
      <c r="E1510" s="6"/>
      <c r="F1510" s="6"/>
      <c r="G1510" s="6"/>
      <c r="H1510" s="53"/>
      <c r="I1510" s="53"/>
      <c r="J1510" s="53"/>
      <c r="K1510" s="53"/>
      <c r="L1510" s="53"/>
      <c r="M1510" s="53"/>
      <c r="N1510" s="54"/>
      <c r="O1510" s="54"/>
      <c r="P1510" s="5"/>
      <c r="Q1510" s="5"/>
      <c r="R1510" s="5"/>
      <c r="S1510" s="53"/>
      <c r="T1510" s="53"/>
      <c r="U1510" s="5"/>
      <c r="V1510" s="5"/>
      <c r="W1510" s="5"/>
      <c r="X1510" s="5"/>
      <c r="Y1510" s="47"/>
    </row>
    <row r="1511" spans="1:25" x14ac:dyDescent="0.75">
      <c r="A1511" s="52"/>
      <c r="B1511" s="6"/>
      <c r="C1511" s="8"/>
      <c r="D1511" s="52"/>
      <c r="E1511" s="6"/>
      <c r="F1511" s="6"/>
      <c r="G1511" s="6"/>
      <c r="H1511" s="53"/>
      <c r="I1511" s="53"/>
      <c r="J1511" s="53"/>
      <c r="K1511" s="53"/>
      <c r="L1511" s="53"/>
      <c r="M1511" s="53"/>
      <c r="N1511" s="54"/>
      <c r="O1511" s="54"/>
      <c r="P1511" s="5"/>
      <c r="Q1511" s="5"/>
      <c r="R1511" s="5"/>
      <c r="S1511" s="53"/>
      <c r="T1511" s="53"/>
      <c r="U1511" s="5"/>
      <c r="V1511" s="5"/>
      <c r="W1511" s="5"/>
      <c r="X1511" s="5"/>
      <c r="Y1511" s="47"/>
    </row>
    <row r="1512" spans="1:25" x14ac:dyDescent="0.75">
      <c r="A1512" s="52"/>
      <c r="B1512" s="6"/>
      <c r="C1512" s="8"/>
      <c r="D1512" s="52"/>
      <c r="E1512" s="6"/>
      <c r="F1512" s="6"/>
      <c r="G1512" s="6"/>
      <c r="H1512" s="53"/>
      <c r="I1512" s="53"/>
      <c r="J1512" s="53"/>
      <c r="K1512" s="53"/>
      <c r="L1512" s="53"/>
      <c r="M1512" s="53"/>
      <c r="N1512" s="54"/>
      <c r="O1512" s="54"/>
      <c r="P1512" s="53"/>
      <c r="Q1512" s="5"/>
      <c r="R1512" s="5"/>
      <c r="S1512" s="53"/>
      <c r="T1512" s="53"/>
      <c r="U1512" s="5"/>
      <c r="V1512" s="5"/>
      <c r="W1512" s="5"/>
      <c r="X1512" s="5"/>
      <c r="Y1512" s="47"/>
    </row>
    <row r="1513" spans="1:25" x14ac:dyDescent="0.75">
      <c r="A1513" s="52"/>
      <c r="B1513" s="6"/>
      <c r="C1513" s="8"/>
      <c r="D1513" s="52"/>
      <c r="E1513" s="6"/>
      <c r="F1513" s="6"/>
      <c r="G1513" s="6"/>
      <c r="H1513" s="53"/>
      <c r="I1513" s="53"/>
      <c r="J1513" s="53"/>
      <c r="K1513" s="53"/>
      <c r="L1513" s="53"/>
      <c r="M1513" s="53"/>
      <c r="N1513" s="54"/>
      <c r="O1513" s="54"/>
      <c r="P1513" s="5"/>
      <c r="Q1513" s="5"/>
      <c r="R1513" s="5"/>
      <c r="S1513" s="53"/>
      <c r="T1513" s="53"/>
      <c r="U1513" s="5"/>
      <c r="V1513" s="5"/>
      <c r="W1513" s="5"/>
      <c r="X1513" s="5"/>
      <c r="Y1513" s="47"/>
    </row>
    <row r="1514" spans="1:25" x14ac:dyDescent="0.75">
      <c r="A1514" s="52"/>
      <c r="B1514" s="6"/>
      <c r="C1514" s="8"/>
      <c r="D1514" s="52"/>
      <c r="E1514" s="6"/>
      <c r="F1514" s="6"/>
      <c r="G1514" s="6"/>
      <c r="H1514" s="53"/>
      <c r="I1514" s="53"/>
      <c r="J1514" s="53"/>
      <c r="K1514" s="53"/>
      <c r="L1514" s="53"/>
      <c r="M1514" s="53"/>
      <c r="N1514" s="54"/>
      <c r="O1514" s="54"/>
      <c r="P1514" s="5"/>
      <c r="Q1514" s="5"/>
      <c r="R1514" s="5"/>
      <c r="S1514" s="53"/>
      <c r="T1514" s="53"/>
      <c r="U1514" s="5"/>
      <c r="V1514" s="5"/>
      <c r="W1514" s="5"/>
      <c r="X1514" s="5"/>
      <c r="Y1514" s="47"/>
    </row>
    <row r="1515" spans="1:25" x14ac:dyDescent="0.75">
      <c r="A1515" s="52"/>
      <c r="B1515" s="6"/>
      <c r="C1515" s="8"/>
      <c r="D1515" s="52"/>
      <c r="E1515" s="6"/>
      <c r="F1515" s="6"/>
      <c r="G1515" s="6"/>
      <c r="H1515" s="53"/>
      <c r="I1515" s="53"/>
      <c r="J1515" s="53"/>
      <c r="K1515" s="53"/>
      <c r="L1515" s="53"/>
      <c r="M1515" s="53"/>
      <c r="N1515" s="54"/>
      <c r="O1515" s="54"/>
      <c r="P1515" s="5"/>
      <c r="Q1515" s="5"/>
      <c r="R1515" s="5"/>
      <c r="S1515" s="53"/>
      <c r="T1515" s="53"/>
      <c r="U1515" s="5"/>
      <c r="V1515" s="5"/>
      <c r="W1515" s="5"/>
      <c r="X1515" s="5"/>
      <c r="Y1515" s="47"/>
    </row>
    <row r="1516" spans="1:25" x14ac:dyDescent="0.75">
      <c r="A1516" s="52"/>
      <c r="B1516" s="6"/>
      <c r="C1516" s="8"/>
      <c r="D1516" s="52"/>
      <c r="E1516" s="6"/>
      <c r="F1516" s="6"/>
      <c r="G1516" s="6"/>
      <c r="H1516" s="53"/>
      <c r="I1516" s="53"/>
      <c r="J1516" s="53"/>
      <c r="K1516" s="53"/>
      <c r="L1516" s="53"/>
      <c r="M1516" s="53"/>
      <c r="N1516" s="54"/>
      <c r="O1516" s="54"/>
      <c r="P1516" s="5"/>
      <c r="Q1516" s="5"/>
      <c r="R1516" s="5"/>
      <c r="S1516" s="53"/>
      <c r="T1516" s="53"/>
      <c r="U1516" s="5"/>
      <c r="V1516" s="5"/>
      <c r="W1516" s="5"/>
      <c r="X1516" s="5"/>
      <c r="Y1516" s="47"/>
    </row>
    <row r="1517" spans="1:25" x14ac:dyDescent="0.75">
      <c r="A1517" s="52"/>
      <c r="B1517" s="6"/>
      <c r="C1517" s="8"/>
      <c r="D1517" s="52"/>
      <c r="E1517" s="6"/>
      <c r="F1517" s="6"/>
      <c r="G1517" s="6"/>
      <c r="H1517" s="53"/>
      <c r="I1517" s="53"/>
      <c r="J1517" s="53"/>
      <c r="K1517" s="53"/>
      <c r="L1517" s="53"/>
      <c r="M1517" s="53"/>
      <c r="N1517" s="54"/>
      <c r="O1517" s="54"/>
      <c r="P1517" s="53"/>
      <c r="Q1517" s="5"/>
      <c r="R1517" s="5"/>
      <c r="S1517" s="53"/>
      <c r="T1517" s="53"/>
      <c r="U1517" s="5"/>
      <c r="V1517" s="5"/>
      <c r="W1517" s="5"/>
      <c r="X1517" s="5"/>
      <c r="Y1517" s="47"/>
    </row>
    <row r="1518" spans="1:25" x14ac:dyDescent="0.75">
      <c r="A1518" s="52"/>
      <c r="B1518" s="6"/>
      <c r="C1518" s="8"/>
      <c r="D1518" s="52"/>
      <c r="E1518" s="6"/>
      <c r="F1518" s="6"/>
      <c r="G1518" s="6"/>
      <c r="H1518" s="53"/>
      <c r="I1518" s="53"/>
      <c r="J1518" s="53"/>
      <c r="K1518" s="53"/>
      <c r="L1518" s="53"/>
      <c r="M1518" s="53"/>
      <c r="N1518" s="54"/>
      <c r="O1518" s="54"/>
      <c r="P1518" s="5"/>
      <c r="Q1518" s="5"/>
      <c r="R1518" s="5"/>
      <c r="S1518" s="53"/>
      <c r="T1518" s="53"/>
      <c r="U1518" s="5"/>
      <c r="V1518" s="5"/>
      <c r="W1518" s="5"/>
      <c r="X1518" s="5"/>
      <c r="Y1518" s="47"/>
    </row>
    <row r="1519" spans="1:25" x14ac:dyDescent="0.75">
      <c r="A1519" s="52"/>
      <c r="B1519" s="6"/>
      <c r="C1519" s="8"/>
      <c r="D1519" s="52"/>
      <c r="E1519" s="6"/>
      <c r="F1519" s="6"/>
      <c r="G1519" s="6"/>
      <c r="H1519" s="53"/>
      <c r="I1519" s="53"/>
      <c r="J1519" s="53"/>
      <c r="K1519" s="53"/>
      <c r="L1519" s="53"/>
      <c r="M1519" s="53"/>
      <c r="N1519" s="54"/>
      <c r="O1519" s="54"/>
      <c r="P1519" s="5"/>
      <c r="Q1519" s="5"/>
      <c r="R1519" s="5"/>
      <c r="S1519" s="53"/>
      <c r="T1519" s="53"/>
      <c r="U1519" s="5"/>
      <c r="V1519" s="5"/>
      <c r="W1519" s="5"/>
      <c r="X1519" s="5"/>
      <c r="Y1519" s="47"/>
    </row>
    <row r="1520" spans="1:25" x14ac:dyDescent="0.75">
      <c r="A1520" s="52"/>
      <c r="B1520" s="6"/>
      <c r="C1520" s="8"/>
      <c r="D1520" s="52"/>
      <c r="E1520" s="6"/>
      <c r="F1520" s="6"/>
      <c r="G1520" s="6"/>
      <c r="H1520" s="53"/>
      <c r="I1520" s="53"/>
      <c r="J1520" s="53"/>
      <c r="K1520" s="53"/>
      <c r="L1520" s="53"/>
      <c r="M1520" s="53"/>
      <c r="N1520" s="54"/>
      <c r="O1520" s="54"/>
      <c r="P1520" s="5"/>
      <c r="Q1520" s="5"/>
      <c r="R1520" s="5"/>
      <c r="S1520" s="53"/>
      <c r="T1520" s="53"/>
      <c r="U1520" s="5"/>
      <c r="V1520" s="5"/>
      <c r="W1520" s="5"/>
      <c r="X1520" s="5"/>
      <c r="Y1520" s="47"/>
    </row>
    <row r="1521" spans="1:25" x14ac:dyDescent="0.75">
      <c r="A1521" s="52"/>
      <c r="B1521" s="6"/>
      <c r="C1521" s="8"/>
      <c r="D1521" s="52"/>
      <c r="E1521" s="6"/>
      <c r="F1521" s="6"/>
      <c r="G1521" s="6"/>
      <c r="H1521" s="53"/>
      <c r="I1521" s="53"/>
      <c r="J1521" s="53"/>
      <c r="K1521" s="53"/>
      <c r="L1521" s="53"/>
      <c r="M1521" s="53"/>
      <c r="N1521" s="54"/>
      <c r="O1521" s="54"/>
      <c r="P1521" s="5"/>
      <c r="Q1521" s="5"/>
      <c r="R1521" s="5"/>
      <c r="S1521" s="53"/>
      <c r="T1521" s="53"/>
      <c r="U1521" s="5"/>
      <c r="V1521" s="5"/>
      <c r="W1521" s="5"/>
      <c r="X1521" s="5"/>
      <c r="Y1521" s="47"/>
    </row>
    <row r="1522" spans="1:25" x14ac:dyDescent="0.75">
      <c r="A1522" s="52"/>
      <c r="B1522" s="6"/>
      <c r="C1522" s="8"/>
      <c r="D1522" s="52"/>
      <c r="E1522" s="6"/>
      <c r="F1522" s="6"/>
      <c r="G1522" s="6"/>
      <c r="H1522" s="53"/>
      <c r="I1522" s="53"/>
      <c r="J1522" s="53"/>
      <c r="K1522" s="53"/>
      <c r="L1522" s="53"/>
      <c r="M1522" s="53"/>
      <c r="N1522" s="54"/>
      <c r="O1522" s="54"/>
      <c r="P1522" s="5"/>
      <c r="Q1522" s="5"/>
      <c r="R1522" s="5"/>
      <c r="S1522" s="53"/>
      <c r="T1522" s="53"/>
      <c r="U1522" s="5"/>
      <c r="V1522" s="5"/>
      <c r="W1522" s="5"/>
      <c r="X1522" s="5"/>
      <c r="Y1522" s="47"/>
    </row>
    <row r="1523" spans="1:25" x14ac:dyDescent="0.75">
      <c r="A1523" s="52"/>
      <c r="B1523" s="6"/>
      <c r="C1523" s="8"/>
      <c r="D1523" s="52"/>
      <c r="E1523" s="6"/>
      <c r="F1523" s="6"/>
      <c r="G1523" s="6"/>
      <c r="H1523" s="53"/>
      <c r="I1523" s="53"/>
      <c r="J1523" s="53"/>
      <c r="K1523" s="53"/>
      <c r="L1523" s="53"/>
      <c r="M1523" s="53"/>
      <c r="N1523" s="54"/>
      <c r="O1523" s="54"/>
      <c r="P1523" s="5"/>
      <c r="Q1523" s="5"/>
      <c r="R1523" s="5"/>
      <c r="S1523" s="53"/>
      <c r="T1523" s="53"/>
      <c r="U1523" s="5"/>
      <c r="V1523" s="5"/>
      <c r="W1523" s="5"/>
      <c r="X1523" s="5"/>
      <c r="Y1523" s="47"/>
    </row>
    <row r="1524" spans="1:25" x14ac:dyDescent="0.75">
      <c r="A1524" s="52"/>
      <c r="B1524" s="6"/>
      <c r="C1524" s="8"/>
      <c r="D1524" s="52"/>
      <c r="E1524" s="6"/>
      <c r="F1524" s="6"/>
      <c r="G1524" s="6"/>
      <c r="H1524" s="53"/>
      <c r="I1524" s="53"/>
      <c r="J1524" s="53"/>
      <c r="K1524" s="53"/>
      <c r="L1524" s="53"/>
      <c r="M1524" s="53"/>
      <c r="N1524" s="54"/>
      <c r="O1524" s="54"/>
      <c r="P1524" s="53"/>
      <c r="Q1524" s="5"/>
      <c r="R1524" s="5"/>
      <c r="S1524" s="53"/>
      <c r="T1524" s="53"/>
      <c r="U1524" s="5"/>
      <c r="V1524" s="5"/>
      <c r="W1524" s="5"/>
      <c r="X1524" s="5"/>
      <c r="Y1524" s="47"/>
    </row>
    <row r="1525" spans="1:25" x14ac:dyDescent="0.75">
      <c r="A1525" s="52"/>
      <c r="B1525" s="6"/>
      <c r="C1525" s="8"/>
      <c r="D1525" s="52"/>
      <c r="E1525" s="6"/>
      <c r="F1525" s="6"/>
      <c r="G1525" s="6"/>
      <c r="H1525" s="53"/>
      <c r="I1525" s="53"/>
      <c r="J1525" s="53"/>
      <c r="K1525" s="53"/>
      <c r="L1525" s="53"/>
      <c r="M1525" s="53"/>
      <c r="N1525" s="54"/>
      <c r="O1525" s="54"/>
      <c r="P1525" s="5"/>
      <c r="Q1525" s="5"/>
      <c r="R1525" s="5"/>
      <c r="S1525" s="53"/>
      <c r="T1525" s="53"/>
      <c r="U1525" s="5"/>
      <c r="V1525" s="5"/>
      <c r="W1525" s="5"/>
      <c r="X1525" s="5"/>
      <c r="Y1525" s="47"/>
    </row>
    <row r="1526" spans="1:25" x14ac:dyDescent="0.75">
      <c r="A1526" s="52"/>
      <c r="B1526" s="6"/>
      <c r="C1526" s="8"/>
      <c r="D1526" s="52"/>
      <c r="E1526" s="6"/>
      <c r="F1526" s="6"/>
      <c r="G1526" s="6"/>
      <c r="H1526" s="53"/>
      <c r="I1526" s="53"/>
      <c r="J1526" s="53"/>
      <c r="K1526" s="53"/>
      <c r="L1526" s="53"/>
      <c r="M1526" s="53"/>
      <c r="N1526" s="54"/>
      <c r="O1526" s="54"/>
      <c r="P1526" s="53"/>
      <c r="Q1526" s="5"/>
      <c r="R1526" s="5"/>
      <c r="S1526" s="53"/>
      <c r="T1526" s="53"/>
      <c r="U1526" s="5"/>
      <c r="V1526" s="5"/>
      <c r="W1526" s="5"/>
      <c r="X1526" s="5"/>
      <c r="Y1526" s="47"/>
    </row>
    <row r="1527" spans="1:25" x14ac:dyDescent="0.75">
      <c r="A1527" s="52"/>
      <c r="B1527" s="6"/>
      <c r="C1527" s="8"/>
      <c r="D1527" s="52"/>
      <c r="E1527" s="6"/>
      <c r="F1527" s="6"/>
      <c r="G1527" s="6"/>
      <c r="H1527" s="53"/>
      <c r="I1527" s="53"/>
      <c r="J1527" s="53"/>
      <c r="K1527" s="53"/>
      <c r="L1527" s="53"/>
      <c r="M1527" s="53"/>
      <c r="N1527" s="54"/>
      <c r="O1527" s="54"/>
      <c r="P1527" s="5"/>
      <c r="Q1527" s="5"/>
      <c r="R1527" s="5"/>
      <c r="S1527" s="53"/>
      <c r="T1527" s="53"/>
      <c r="U1527" s="5"/>
      <c r="V1527" s="5"/>
      <c r="W1527" s="5"/>
      <c r="X1527" s="5"/>
      <c r="Y1527" s="47"/>
    </row>
    <row r="1528" spans="1:25" x14ac:dyDescent="0.75">
      <c r="A1528" s="52"/>
      <c r="B1528" s="6"/>
      <c r="C1528" s="8"/>
      <c r="D1528" s="52"/>
      <c r="E1528" s="6"/>
      <c r="F1528" s="6"/>
      <c r="G1528" s="6"/>
      <c r="H1528" s="53"/>
      <c r="I1528" s="53"/>
      <c r="J1528" s="53"/>
      <c r="K1528" s="53"/>
      <c r="L1528" s="53"/>
      <c r="M1528" s="53"/>
      <c r="N1528" s="54"/>
      <c r="O1528" s="54"/>
      <c r="P1528" s="53"/>
      <c r="Q1528" s="5"/>
      <c r="R1528" s="5"/>
      <c r="S1528" s="53"/>
      <c r="T1528" s="53"/>
      <c r="U1528" s="5"/>
      <c r="V1528" s="5"/>
      <c r="W1528" s="5"/>
      <c r="X1528" s="5"/>
      <c r="Y1528" s="47"/>
    </row>
    <row r="1529" spans="1:25" x14ac:dyDescent="0.75">
      <c r="A1529" s="52"/>
      <c r="B1529" s="6"/>
      <c r="C1529" s="8"/>
      <c r="D1529" s="52"/>
      <c r="E1529" s="6"/>
      <c r="F1529" s="6"/>
      <c r="G1529" s="6"/>
      <c r="H1529" s="53"/>
      <c r="I1529" s="53"/>
      <c r="J1529" s="53"/>
      <c r="K1529" s="53"/>
      <c r="L1529" s="53"/>
      <c r="M1529" s="53"/>
      <c r="N1529" s="54"/>
      <c r="O1529" s="54"/>
      <c r="P1529" s="5"/>
      <c r="Q1529" s="5"/>
      <c r="R1529" s="5"/>
      <c r="S1529" s="53"/>
      <c r="T1529" s="53"/>
      <c r="U1529" s="5"/>
      <c r="V1529" s="5"/>
      <c r="W1529" s="5"/>
      <c r="X1529" s="5"/>
      <c r="Y1529" s="47"/>
    </row>
    <row r="1530" spans="1:25" x14ac:dyDescent="0.75">
      <c r="A1530" s="52"/>
      <c r="B1530" s="6"/>
      <c r="C1530" s="8"/>
      <c r="D1530" s="52"/>
      <c r="E1530" s="6"/>
      <c r="F1530" s="6"/>
      <c r="G1530" s="6"/>
      <c r="H1530" s="53"/>
      <c r="I1530" s="53"/>
      <c r="J1530" s="53"/>
      <c r="K1530" s="53"/>
      <c r="L1530" s="53"/>
      <c r="M1530" s="53"/>
      <c r="N1530" s="54"/>
      <c r="O1530" s="54"/>
      <c r="P1530" s="5"/>
      <c r="Q1530" s="5"/>
      <c r="R1530" s="5"/>
      <c r="S1530" s="53"/>
      <c r="T1530" s="53"/>
      <c r="U1530" s="5"/>
      <c r="V1530" s="5"/>
      <c r="W1530" s="5"/>
      <c r="X1530" s="5"/>
      <c r="Y1530" s="47"/>
    </row>
    <row r="1531" spans="1:25" x14ac:dyDescent="0.75">
      <c r="A1531" s="52"/>
      <c r="B1531" s="6"/>
      <c r="C1531" s="8"/>
      <c r="D1531" s="52"/>
      <c r="E1531" s="6"/>
      <c r="F1531" s="6"/>
      <c r="G1531" s="6"/>
      <c r="H1531" s="53"/>
      <c r="I1531" s="53"/>
      <c r="J1531" s="53"/>
      <c r="K1531" s="53"/>
      <c r="L1531" s="53"/>
      <c r="M1531" s="53"/>
      <c r="N1531" s="54"/>
      <c r="O1531" s="54"/>
      <c r="P1531" s="5"/>
      <c r="Q1531" s="5"/>
      <c r="R1531" s="5"/>
      <c r="S1531" s="53"/>
      <c r="T1531" s="53"/>
      <c r="U1531" s="5"/>
      <c r="V1531" s="5"/>
      <c r="W1531" s="5"/>
      <c r="X1531" s="5"/>
      <c r="Y1531" s="47"/>
    </row>
    <row r="1532" spans="1:25" x14ac:dyDescent="0.75">
      <c r="A1532" s="52"/>
      <c r="B1532" s="6"/>
      <c r="C1532" s="8"/>
      <c r="D1532" s="52"/>
      <c r="E1532" s="6"/>
      <c r="F1532" s="6"/>
      <c r="G1532" s="6"/>
      <c r="H1532" s="53"/>
      <c r="I1532" s="53"/>
      <c r="J1532" s="53"/>
      <c r="K1532" s="53"/>
      <c r="L1532" s="53"/>
      <c r="M1532" s="53"/>
      <c r="N1532" s="54"/>
      <c r="O1532" s="54"/>
      <c r="P1532" s="5"/>
      <c r="Q1532" s="5"/>
      <c r="R1532" s="5"/>
      <c r="S1532" s="53"/>
      <c r="T1532" s="53"/>
      <c r="U1532" s="5"/>
      <c r="V1532" s="5"/>
      <c r="W1532" s="5"/>
      <c r="X1532" s="5"/>
      <c r="Y1532" s="47"/>
    </row>
    <row r="1533" spans="1:25" x14ac:dyDescent="0.75">
      <c r="A1533" s="52"/>
      <c r="B1533" s="6"/>
      <c r="C1533" s="8"/>
      <c r="D1533" s="52"/>
      <c r="E1533" s="6"/>
      <c r="F1533" s="6"/>
      <c r="G1533" s="6"/>
      <c r="H1533" s="53"/>
      <c r="I1533" s="53"/>
      <c r="J1533" s="53"/>
      <c r="K1533" s="53"/>
      <c r="L1533" s="53"/>
      <c r="M1533" s="53"/>
      <c r="N1533" s="54"/>
      <c r="O1533" s="54"/>
      <c r="P1533" s="53"/>
      <c r="Q1533" s="5"/>
      <c r="R1533" s="5"/>
      <c r="S1533" s="53"/>
      <c r="T1533" s="53"/>
      <c r="U1533" s="5"/>
      <c r="V1533" s="5"/>
      <c r="W1533" s="5"/>
      <c r="X1533" s="5"/>
      <c r="Y1533" s="47"/>
    </row>
    <row r="1534" spans="1:25" x14ac:dyDescent="0.75">
      <c r="A1534" s="52"/>
      <c r="B1534" s="6"/>
      <c r="C1534" s="8"/>
      <c r="D1534" s="52"/>
      <c r="E1534" s="6"/>
      <c r="F1534" s="6"/>
      <c r="G1534" s="6"/>
      <c r="H1534" s="53"/>
      <c r="I1534" s="53"/>
      <c r="J1534" s="53"/>
      <c r="K1534" s="53"/>
      <c r="L1534" s="53"/>
      <c r="M1534" s="53"/>
      <c r="N1534" s="54"/>
      <c r="O1534" s="54"/>
      <c r="P1534" s="5"/>
      <c r="Q1534" s="5"/>
      <c r="R1534" s="5"/>
      <c r="S1534" s="53"/>
      <c r="T1534" s="53"/>
      <c r="U1534" s="5"/>
      <c r="V1534" s="5"/>
      <c r="W1534" s="5"/>
      <c r="X1534" s="5"/>
      <c r="Y1534" s="47"/>
    </row>
    <row r="1535" spans="1:25" x14ac:dyDescent="0.75">
      <c r="A1535" s="52"/>
      <c r="B1535" s="6"/>
      <c r="C1535" s="8"/>
      <c r="D1535" s="52"/>
      <c r="E1535" s="6"/>
      <c r="F1535" s="6"/>
      <c r="G1535" s="6"/>
      <c r="H1535" s="53"/>
      <c r="I1535" s="53"/>
      <c r="J1535" s="53"/>
      <c r="K1535" s="53"/>
      <c r="L1535" s="53"/>
      <c r="M1535" s="53"/>
      <c r="N1535" s="54"/>
      <c r="O1535" s="54"/>
      <c r="P1535" s="5"/>
      <c r="Q1535" s="5"/>
      <c r="R1535" s="5"/>
      <c r="S1535" s="53"/>
      <c r="T1535" s="53"/>
      <c r="U1535" s="5"/>
      <c r="V1535" s="5"/>
      <c r="W1535" s="5"/>
      <c r="X1535" s="5"/>
      <c r="Y1535" s="47"/>
    </row>
    <row r="1536" spans="1:25" x14ac:dyDescent="0.75">
      <c r="A1536" s="52"/>
      <c r="B1536" s="6"/>
      <c r="C1536" s="8"/>
      <c r="D1536" s="52"/>
      <c r="E1536" s="6"/>
      <c r="F1536" s="6"/>
      <c r="G1536" s="6"/>
      <c r="H1536" s="53"/>
      <c r="I1536" s="53"/>
      <c r="J1536" s="53"/>
      <c r="K1536" s="53"/>
      <c r="L1536" s="53"/>
      <c r="M1536" s="53"/>
      <c r="N1536" s="54"/>
      <c r="O1536" s="54"/>
      <c r="P1536" s="5"/>
      <c r="Q1536" s="5"/>
      <c r="R1536" s="5"/>
      <c r="S1536" s="53"/>
      <c r="T1536" s="53"/>
      <c r="U1536" s="5"/>
      <c r="V1536" s="5"/>
      <c r="W1536" s="5"/>
      <c r="X1536" s="5"/>
      <c r="Y1536" s="47"/>
    </row>
    <row r="1537" spans="1:25" x14ac:dyDescent="0.75">
      <c r="A1537" s="52"/>
      <c r="B1537" s="6"/>
      <c r="C1537" s="8"/>
      <c r="D1537" s="52"/>
      <c r="E1537" s="6"/>
      <c r="F1537" s="6"/>
      <c r="G1537" s="6"/>
      <c r="H1537" s="53"/>
      <c r="I1537" s="53"/>
      <c r="J1537" s="53"/>
      <c r="K1537" s="53"/>
      <c r="L1537" s="53"/>
      <c r="M1537" s="53"/>
      <c r="N1537" s="54"/>
      <c r="O1537" s="54"/>
      <c r="P1537" s="5"/>
      <c r="Q1537" s="5"/>
      <c r="R1537" s="5"/>
      <c r="S1537" s="53"/>
      <c r="T1537" s="53"/>
      <c r="U1537" s="5"/>
      <c r="V1537" s="5"/>
      <c r="W1537" s="5"/>
      <c r="X1537" s="5"/>
      <c r="Y1537" s="47"/>
    </row>
    <row r="1538" spans="1:25" x14ac:dyDescent="0.75">
      <c r="A1538" s="52"/>
      <c r="B1538" s="6"/>
      <c r="C1538" s="8"/>
      <c r="D1538" s="52"/>
      <c r="E1538" s="6"/>
      <c r="F1538" s="6"/>
      <c r="G1538" s="6"/>
      <c r="H1538" s="53"/>
      <c r="I1538" s="53"/>
      <c r="J1538" s="53"/>
      <c r="K1538" s="53"/>
      <c r="L1538" s="53"/>
      <c r="M1538" s="53"/>
      <c r="N1538" s="54"/>
      <c r="O1538" s="54"/>
      <c r="P1538" s="5"/>
      <c r="Q1538" s="5"/>
      <c r="R1538" s="5"/>
      <c r="S1538" s="53"/>
      <c r="T1538" s="53"/>
      <c r="U1538" s="5"/>
      <c r="V1538" s="5"/>
      <c r="W1538" s="5"/>
      <c r="X1538" s="5"/>
      <c r="Y1538" s="47"/>
    </row>
    <row r="1539" spans="1:25" x14ac:dyDescent="0.75">
      <c r="A1539" s="52"/>
      <c r="B1539" s="6"/>
      <c r="C1539" s="8"/>
      <c r="D1539" s="52"/>
      <c r="E1539" s="6"/>
      <c r="F1539" s="6"/>
      <c r="G1539" s="6"/>
      <c r="H1539" s="53"/>
      <c r="I1539" s="53"/>
      <c r="J1539" s="53"/>
      <c r="K1539" s="53"/>
      <c r="L1539" s="53"/>
      <c r="M1539" s="53"/>
      <c r="N1539" s="54"/>
      <c r="O1539" s="54"/>
      <c r="P1539" s="53"/>
      <c r="Q1539" s="5"/>
      <c r="R1539" s="5"/>
      <c r="S1539" s="53"/>
      <c r="T1539" s="53"/>
      <c r="U1539" s="5"/>
      <c r="V1539" s="5"/>
      <c r="W1539" s="5"/>
      <c r="X1539" s="5"/>
      <c r="Y1539" s="47"/>
    </row>
    <row r="1540" spans="1:25" x14ac:dyDescent="0.75">
      <c r="A1540" s="52"/>
      <c r="B1540" s="6"/>
      <c r="C1540" s="8"/>
      <c r="D1540" s="52"/>
      <c r="E1540" s="6"/>
      <c r="F1540" s="6"/>
      <c r="G1540" s="6"/>
      <c r="H1540" s="53"/>
      <c r="I1540" s="53"/>
      <c r="J1540" s="53"/>
      <c r="K1540" s="53"/>
      <c r="L1540" s="53"/>
      <c r="M1540" s="53"/>
      <c r="N1540" s="54"/>
      <c r="O1540" s="54"/>
      <c r="P1540" s="53"/>
      <c r="Q1540" s="5"/>
      <c r="R1540" s="5"/>
      <c r="S1540" s="53"/>
      <c r="T1540" s="53"/>
      <c r="U1540" s="5"/>
      <c r="V1540" s="5"/>
      <c r="W1540" s="5"/>
      <c r="X1540" s="5"/>
      <c r="Y1540" s="47"/>
    </row>
    <row r="1541" spans="1:25" x14ac:dyDescent="0.75">
      <c r="A1541" s="52"/>
      <c r="B1541" s="6"/>
      <c r="C1541" s="8"/>
      <c r="D1541" s="52"/>
      <c r="E1541" s="6"/>
      <c r="F1541" s="6"/>
      <c r="G1541" s="6"/>
      <c r="H1541" s="53"/>
      <c r="I1541" s="53"/>
      <c r="J1541" s="53"/>
      <c r="K1541" s="53"/>
      <c r="L1541" s="53"/>
      <c r="M1541" s="53"/>
      <c r="N1541" s="54"/>
      <c r="O1541" s="54"/>
      <c r="P1541" s="5"/>
      <c r="Q1541" s="5"/>
      <c r="R1541" s="5"/>
      <c r="S1541" s="53"/>
      <c r="T1541" s="53"/>
      <c r="U1541" s="5"/>
      <c r="V1541" s="5"/>
      <c r="W1541" s="5"/>
      <c r="X1541" s="5"/>
      <c r="Y1541" s="47"/>
    </row>
    <row r="1542" spans="1:25" x14ac:dyDescent="0.75">
      <c r="A1542" s="52"/>
      <c r="B1542" s="6"/>
      <c r="C1542" s="8"/>
      <c r="D1542" s="52"/>
      <c r="E1542" s="6"/>
      <c r="F1542" s="6"/>
      <c r="G1542" s="6"/>
      <c r="H1542" s="53"/>
      <c r="I1542" s="53"/>
      <c r="J1542" s="53"/>
      <c r="K1542" s="53"/>
      <c r="L1542" s="53"/>
      <c r="M1542" s="53"/>
      <c r="N1542" s="54"/>
      <c r="O1542" s="54"/>
      <c r="P1542" s="5"/>
      <c r="Q1542" s="5"/>
      <c r="R1542" s="5"/>
      <c r="S1542" s="53"/>
      <c r="T1542" s="53"/>
      <c r="U1542" s="5"/>
      <c r="V1542" s="5"/>
      <c r="W1542" s="5"/>
      <c r="X1542" s="5"/>
      <c r="Y1542" s="47"/>
    </row>
    <row r="1543" spans="1:25" x14ac:dyDescent="0.75">
      <c r="A1543" s="52"/>
      <c r="B1543" s="6"/>
      <c r="C1543" s="8"/>
      <c r="D1543" s="52"/>
      <c r="E1543" s="6"/>
      <c r="F1543" s="6"/>
      <c r="G1543" s="6"/>
      <c r="H1543" s="53"/>
      <c r="I1543" s="53"/>
      <c r="J1543" s="53"/>
      <c r="K1543" s="53"/>
      <c r="L1543" s="53"/>
      <c r="M1543" s="53"/>
      <c r="N1543" s="54"/>
      <c r="O1543" s="54"/>
      <c r="P1543" s="5"/>
      <c r="Q1543" s="5"/>
      <c r="R1543" s="5"/>
      <c r="S1543" s="53"/>
      <c r="T1543" s="53"/>
      <c r="U1543" s="5"/>
      <c r="V1543" s="5"/>
      <c r="W1543" s="5"/>
      <c r="X1543" s="5"/>
      <c r="Y1543" s="47"/>
    </row>
    <row r="1544" spans="1:25" x14ac:dyDescent="0.75">
      <c r="A1544" s="52"/>
      <c r="B1544" s="6"/>
      <c r="C1544" s="8"/>
      <c r="D1544" s="52"/>
      <c r="E1544" s="6"/>
      <c r="F1544" s="6"/>
      <c r="G1544" s="6"/>
      <c r="H1544" s="53"/>
      <c r="I1544" s="53"/>
      <c r="J1544" s="53"/>
      <c r="K1544" s="53"/>
      <c r="L1544" s="53"/>
      <c r="M1544" s="53"/>
      <c r="N1544" s="54"/>
      <c r="O1544" s="54"/>
      <c r="P1544" s="5"/>
      <c r="Q1544" s="5"/>
      <c r="R1544" s="5"/>
      <c r="S1544" s="53"/>
      <c r="T1544" s="53"/>
      <c r="U1544" s="5"/>
      <c r="V1544" s="5"/>
      <c r="W1544" s="5"/>
      <c r="X1544" s="5"/>
      <c r="Y1544" s="47"/>
    </row>
    <row r="1545" spans="1:25" x14ac:dyDescent="0.75">
      <c r="A1545" s="52"/>
      <c r="B1545" s="6"/>
      <c r="C1545" s="8"/>
      <c r="D1545" s="52"/>
      <c r="E1545" s="6"/>
      <c r="F1545" s="6"/>
      <c r="G1545" s="6"/>
      <c r="H1545" s="53"/>
      <c r="I1545" s="53"/>
      <c r="J1545" s="53"/>
      <c r="K1545" s="53"/>
      <c r="L1545" s="53"/>
      <c r="M1545" s="53"/>
      <c r="N1545" s="54"/>
      <c r="O1545" s="54"/>
      <c r="P1545" s="53"/>
      <c r="Q1545" s="5"/>
      <c r="R1545" s="5"/>
      <c r="S1545" s="53"/>
      <c r="T1545" s="53"/>
      <c r="U1545" s="5"/>
      <c r="V1545" s="5"/>
      <c r="W1545" s="5"/>
      <c r="X1545" s="5"/>
      <c r="Y1545" s="47"/>
    </row>
    <row r="1546" spans="1:25" x14ac:dyDescent="0.75">
      <c r="A1546" s="52"/>
      <c r="B1546" s="6"/>
      <c r="C1546" s="8"/>
      <c r="D1546" s="52"/>
      <c r="E1546" s="6"/>
      <c r="F1546" s="6"/>
      <c r="G1546" s="6"/>
      <c r="H1546" s="53"/>
      <c r="I1546" s="53"/>
      <c r="J1546" s="53"/>
      <c r="K1546" s="53"/>
      <c r="L1546" s="53"/>
      <c r="M1546" s="53"/>
      <c r="N1546" s="54"/>
      <c r="O1546" s="54"/>
      <c r="P1546" s="5"/>
      <c r="Q1546" s="5"/>
      <c r="R1546" s="5"/>
      <c r="S1546" s="53"/>
      <c r="T1546" s="53"/>
      <c r="U1546" s="5"/>
      <c r="V1546" s="5"/>
      <c r="W1546" s="5"/>
      <c r="X1546" s="5"/>
      <c r="Y1546" s="47"/>
    </row>
    <row r="1547" spans="1:25" x14ac:dyDescent="0.75">
      <c r="A1547" s="52"/>
      <c r="B1547" s="6"/>
      <c r="C1547" s="8"/>
      <c r="D1547" s="52"/>
      <c r="E1547" s="6"/>
      <c r="F1547" s="6"/>
      <c r="G1547" s="6"/>
      <c r="H1547" s="53"/>
      <c r="I1547" s="53"/>
      <c r="J1547" s="53"/>
      <c r="K1547" s="53"/>
      <c r="L1547" s="53"/>
      <c r="M1547" s="53"/>
      <c r="N1547" s="54"/>
      <c r="O1547" s="54"/>
      <c r="P1547" s="5"/>
      <c r="Q1547" s="5"/>
      <c r="R1547" s="5"/>
      <c r="S1547" s="53"/>
      <c r="T1547" s="53"/>
      <c r="U1547" s="5"/>
      <c r="V1547" s="5"/>
      <c r="W1547" s="5"/>
      <c r="X1547" s="5"/>
      <c r="Y1547" s="47"/>
    </row>
    <row r="1548" spans="1:25" x14ac:dyDescent="0.75">
      <c r="A1548" s="52"/>
      <c r="B1548" s="6"/>
      <c r="C1548" s="8"/>
      <c r="D1548" s="52"/>
      <c r="E1548" s="6"/>
      <c r="F1548" s="6"/>
      <c r="G1548" s="6"/>
      <c r="H1548" s="53"/>
      <c r="I1548" s="53"/>
      <c r="J1548" s="53"/>
      <c r="K1548" s="53"/>
      <c r="L1548" s="53"/>
      <c r="M1548" s="53"/>
      <c r="N1548" s="54"/>
      <c r="O1548" s="54"/>
      <c r="P1548" s="5"/>
      <c r="Q1548" s="5"/>
      <c r="R1548" s="5"/>
      <c r="S1548" s="53"/>
      <c r="T1548" s="53"/>
      <c r="U1548" s="5"/>
      <c r="V1548" s="5"/>
      <c r="W1548" s="5"/>
      <c r="X1548" s="5"/>
      <c r="Y1548" s="47"/>
    </row>
    <row r="1549" spans="1:25" x14ac:dyDescent="0.75">
      <c r="A1549" s="52"/>
      <c r="B1549" s="6"/>
      <c r="C1549" s="8"/>
      <c r="D1549" s="52"/>
      <c r="E1549" s="6"/>
      <c r="F1549" s="6"/>
      <c r="G1549" s="6"/>
      <c r="H1549" s="53"/>
      <c r="I1549" s="53"/>
      <c r="J1549" s="53"/>
      <c r="K1549" s="53"/>
      <c r="L1549" s="53"/>
      <c r="M1549" s="53"/>
      <c r="N1549" s="54"/>
      <c r="O1549" s="54"/>
      <c r="P1549" s="5"/>
      <c r="Q1549" s="5"/>
      <c r="R1549" s="5"/>
      <c r="S1549" s="53"/>
      <c r="T1549" s="53"/>
      <c r="U1549" s="5"/>
      <c r="V1549" s="5"/>
      <c r="W1549" s="5"/>
      <c r="X1549" s="5"/>
      <c r="Y1549" s="47"/>
    </row>
    <row r="1550" spans="1:25" x14ac:dyDescent="0.75">
      <c r="A1550" s="52"/>
      <c r="B1550" s="6"/>
      <c r="C1550" s="8"/>
      <c r="D1550" s="52"/>
      <c r="E1550" s="6"/>
      <c r="F1550" s="6"/>
      <c r="G1550" s="6"/>
      <c r="H1550" s="53"/>
      <c r="I1550" s="53"/>
      <c r="J1550" s="53"/>
      <c r="K1550" s="53"/>
      <c r="L1550" s="53"/>
      <c r="M1550" s="53"/>
      <c r="N1550" s="54"/>
      <c r="O1550" s="54"/>
      <c r="P1550" s="5"/>
      <c r="Q1550" s="5"/>
      <c r="R1550" s="5"/>
      <c r="S1550" s="53"/>
      <c r="T1550" s="53"/>
      <c r="U1550" s="5"/>
      <c r="V1550" s="5"/>
      <c r="W1550" s="5"/>
      <c r="X1550" s="5"/>
      <c r="Y1550" s="47"/>
    </row>
    <row r="1551" spans="1:25" x14ac:dyDescent="0.75">
      <c r="A1551" s="52"/>
      <c r="B1551" s="6"/>
      <c r="C1551" s="8"/>
      <c r="D1551" s="52"/>
      <c r="E1551" s="6"/>
      <c r="F1551" s="6"/>
      <c r="G1551" s="6"/>
      <c r="H1551" s="53"/>
      <c r="I1551" s="53"/>
      <c r="J1551" s="53"/>
      <c r="K1551" s="53"/>
      <c r="L1551" s="53"/>
      <c r="M1551" s="53"/>
      <c r="N1551" s="54"/>
      <c r="O1551" s="54"/>
      <c r="P1551" s="5"/>
      <c r="Q1551" s="5"/>
      <c r="R1551" s="5"/>
      <c r="S1551" s="53"/>
      <c r="T1551" s="53"/>
      <c r="U1551" s="5"/>
      <c r="V1551" s="5"/>
      <c r="W1551" s="5"/>
      <c r="X1551" s="5"/>
      <c r="Y1551" s="47"/>
    </row>
    <row r="1552" spans="1:25" x14ac:dyDescent="0.75">
      <c r="A1552" s="52"/>
      <c r="B1552" s="6"/>
      <c r="C1552" s="8"/>
      <c r="D1552" s="52"/>
      <c r="E1552" s="6"/>
      <c r="F1552" s="6"/>
      <c r="G1552" s="6"/>
      <c r="H1552" s="53"/>
      <c r="I1552" s="53"/>
      <c r="J1552" s="53"/>
      <c r="K1552" s="53"/>
      <c r="L1552" s="53"/>
      <c r="M1552" s="53"/>
      <c r="N1552" s="54"/>
      <c r="O1552" s="54"/>
      <c r="P1552" s="5"/>
      <c r="Q1552" s="5"/>
      <c r="R1552" s="5"/>
      <c r="S1552" s="53"/>
      <c r="T1552" s="53"/>
      <c r="U1552" s="5"/>
      <c r="V1552" s="5"/>
      <c r="W1552" s="5"/>
      <c r="X1552" s="5"/>
      <c r="Y1552" s="47"/>
    </row>
    <row r="1553" spans="1:25" x14ac:dyDescent="0.75">
      <c r="A1553" s="52"/>
      <c r="B1553" s="6"/>
      <c r="C1553" s="8"/>
      <c r="D1553" s="52"/>
      <c r="E1553" s="6"/>
      <c r="F1553" s="6"/>
      <c r="G1553" s="6"/>
      <c r="H1553" s="53"/>
      <c r="I1553" s="53"/>
      <c r="J1553" s="53"/>
      <c r="K1553" s="53"/>
      <c r="L1553" s="53"/>
      <c r="M1553" s="53"/>
      <c r="N1553" s="54"/>
      <c r="O1553" s="54"/>
      <c r="P1553" s="5"/>
      <c r="Q1553" s="5"/>
      <c r="R1553" s="5"/>
      <c r="S1553" s="53"/>
      <c r="T1553" s="53"/>
      <c r="U1553" s="5"/>
      <c r="V1553" s="5"/>
      <c r="W1553" s="5"/>
      <c r="X1553" s="5"/>
      <c r="Y1553" s="47"/>
    </row>
    <row r="1554" spans="1:25" x14ac:dyDescent="0.75">
      <c r="A1554" s="52"/>
      <c r="B1554" s="6"/>
      <c r="C1554" s="8"/>
      <c r="D1554" s="52"/>
      <c r="E1554" s="6"/>
      <c r="F1554" s="6"/>
      <c r="G1554" s="6"/>
      <c r="H1554" s="53"/>
      <c r="I1554" s="53"/>
      <c r="J1554" s="53"/>
      <c r="K1554" s="53"/>
      <c r="L1554" s="53"/>
      <c r="M1554" s="53"/>
      <c r="N1554" s="54"/>
      <c r="O1554" s="54"/>
      <c r="P1554" s="53"/>
      <c r="Q1554" s="5"/>
      <c r="R1554" s="5"/>
      <c r="S1554" s="53"/>
      <c r="T1554" s="53"/>
      <c r="U1554" s="5"/>
      <c r="V1554" s="5"/>
      <c r="W1554" s="5"/>
      <c r="X1554" s="5"/>
      <c r="Y1554" s="47"/>
    </row>
    <row r="1555" spans="1:25" x14ac:dyDescent="0.75">
      <c r="A1555" s="52"/>
      <c r="B1555" s="6"/>
      <c r="C1555" s="8"/>
      <c r="D1555" s="52"/>
      <c r="E1555" s="6"/>
      <c r="F1555" s="6"/>
      <c r="G1555" s="6"/>
      <c r="H1555" s="53"/>
      <c r="I1555" s="53"/>
      <c r="J1555" s="53"/>
      <c r="K1555" s="53"/>
      <c r="L1555" s="53"/>
      <c r="M1555" s="53"/>
      <c r="N1555" s="54"/>
      <c r="O1555" s="54"/>
      <c r="P1555" s="53"/>
      <c r="Q1555" s="5"/>
      <c r="R1555" s="5"/>
      <c r="S1555" s="53"/>
      <c r="T1555" s="53"/>
      <c r="U1555" s="5"/>
      <c r="V1555" s="5"/>
      <c r="W1555" s="5"/>
      <c r="X1555" s="5"/>
      <c r="Y1555" s="47"/>
    </row>
    <row r="1556" spans="1:25" x14ac:dyDescent="0.75">
      <c r="A1556" s="52"/>
      <c r="B1556" s="6"/>
      <c r="C1556" s="8"/>
      <c r="D1556" s="52"/>
      <c r="E1556" s="6"/>
      <c r="F1556" s="6"/>
      <c r="G1556" s="6"/>
      <c r="H1556" s="53"/>
      <c r="I1556" s="53"/>
      <c r="J1556" s="53"/>
      <c r="K1556" s="53"/>
      <c r="L1556" s="53"/>
      <c r="M1556" s="53"/>
      <c r="N1556" s="54"/>
      <c r="O1556" s="54"/>
      <c r="P1556" s="5"/>
      <c r="Q1556" s="5"/>
      <c r="R1556" s="5"/>
      <c r="S1556" s="53"/>
      <c r="T1556" s="53"/>
      <c r="U1556" s="5"/>
      <c r="V1556" s="5"/>
      <c r="W1556" s="5"/>
      <c r="X1556" s="5"/>
      <c r="Y1556" s="47"/>
    </row>
    <row r="1557" spans="1:25" x14ac:dyDescent="0.75">
      <c r="A1557" s="52"/>
      <c r="B1557" s="6"/>
      <c r="C1557" s="8"/>
      <c r="D1557" s="52"/>
      <c r="E1557" s="6"/>
      <c r="F1557" s="6"/>
      <c r="G1557" s="6"/>
      <c r="H1557" s="53"/>
      <c r="I1557" s="53"/>
      <c r="J1557" s="53"/>
      <c r="K1557" s="53"/>
      <c r="L1557" s="53"/>
      <c r="M1557" s="53"/>
      <c r="N1557" s="54"/>
      <c r="O1557" s="54"/>
      <c r="P1557" s="53"/>
      <c r="Q1557" s="5"/>
      <c r="R1557" s="5"/>
      <c r="S1557" s="53"/>
      <c r="T1557" s="53"/>
      <c r="U1557" s="5"/>
      <c r="V1557" s="5"/>
      <c r="W1557" s="5"/>
      <c r="X1557" s="5"/>
      <c r="Y1557" s="47"/>
    </row>
    <row r="1558" spans="1:25" x14ac:dyDescent="0.75">
      <c r="A1558" s="52"/>
      <c r="B1558" s="6"/>
      <c r="C1558" s="8"/>
      <c r="D1558" s="52"/>
      <c r="E1558" s="6"/>
      <c r="F1558" s="6"/>
      <c r="G1558" s="6"/>
      <c r="H1558" s="53"/>
      <c r="I1558" s="53"/>
      <c r="J1558" s="53"/>
      <c r="K1558" s="53"/>
      <c r="L1558" s="53"/>
      <c r="M1558" s="53"/>
      <c r="N1558" s="54"/>
      <c r="O1558" s="54"/>
      <c r="P1558" s="5"/>
      <c r="Q1558" s="5"/>
      <c r="R1558" s="5"/>
      <c r="S1558" s="53"/>
      <c r="T1558" s="53"/>
      <c r="U1558" s="5"/>
      <c r="V1558" s="5"/>
      <c r="W1558" s="5"/>
      <c r="X1558" s="5"/>
      <c r="Y1558" s="47"/>
    </row>
    <row r="1559" spans="1:25" x14ac:dyDescent="0.75">
      <c r="A1559" s="52"/>
      <c r="B1559" s="6"/>
      <c r="C1559" s="8"/>
      <c r="D1559" s="52"/>
      <c r="E1559" s="6"/>
      <c r="F1559" s="6"/>
      <c r="G1559" s="6"/>
      <c r="H1559" s="53"/>
      <c r="I1559" s="53"/>
      <c r="J1559" s="53"/>
      <c r="K1559" s="53"/>
      <c r="L1559" s="53"/>
      <c r="M1559" s="53"/>
      <c r="N1559" s="54"/>
      <c r="O1559" s="54"/>
      <c r="P1559" s="5"/>
      <c r="Q1559" s="5"/>
      <c r="R1559" s="5"/>
      <c r="S1559" s="53"/>
      <c r="T1559" s="53"/>
      <c r="U1559" s="5"/>
      <c r="V1559" s="5"/>
      <c r="W1559" s="5"/>
      <c r="X1559" s="5"/>
      <c r="Y1559" s="47"/>
    </row>
    <row r="1560" spans="1:25" x14ac:dyDescent="0.75">
      <c r="A1560" s="52"/>
      <c r="B1560" s="6"/>
      <c r="C1560" s="8"/>
      <c r="D1560" s="52"/>
      <c r="E1560" s="6"/>
      <c r="F1560" s="6"/>
      <c r="G1560" s="6"/>
      <c r="H1560" s="53"/>
      <c r="I1560" s="53"/>
      <c r="J1560" s="53"/>
      <c r="K1560" s="53"/>
      <c r="L1560" s="53"/>
      <c r="M1560" s="53"/>
      <c r="N1560" s="54"/>
      <c r="O1560" s="54"/>
      <c r="P1560" s="5"/>
      <c r="Q1560" s="5"/>
      <c r="R1560" s="5"/>
      <c r="S1560" s="53"/>
      <c r="T1560" s="53"/>
      <c r="U1560" s="5"/>
      <c r="V1560" s="5"/>
      <c r="W1560" s="5"/>
      <c r="X1560" s="5"/>
      <c r="Y1560" s="47"/>
    </row>
    <row r="1561" spans="1:25" x14ac:dyDescent="0.75">
      <c r="A1561" s="52"/>
      <c r="B1561" s="6"/>
      <c r="C1561" s="8"/>
      <c r="D1561" s="52"/>
      <c r="E1561" s="6"/>
      <c r="F1561" s="6"/>
      <c r="G1561" s="6"/>
      <c r="H1561" s="53"/>
      <c r="I1561" s="53"/>
      <c r="J1561" s="53"/>
      <c r="K1561" s="53"/>
      <c r="L1561" s="53"/>
      <c r="M1561" s="53"/>
      <c r="N1561" s="54"/>
      <c r="O1561" s="54"/>
      <c r="P1561" s="5"/>
      <c r="Q1561" s="5"/>
      <c r="R1561" s="5"/>
      <c r="S1561" s="53"/>
      <c r="T1561" s="53"/>
      <c r="U1561" s="5"/>
      <c r="V1561" s="5"/>
      <c r="W1561" s="5"/>
      <c r="X1561" s="5"/>
      <c r="Y1561" s="47"/>
    </row>
    <row r="1562" spans="1:25" x14ac:dyDescent="0.75">
      <c r="A1562" s="52"/>
      <c r="B1562" s="6"/>
      <c r="C1562" s="8"/>
      <c r="D1562" s="52"/>
      <c r="E1562" s="6"/>
      <c r="F1562" s="6"/>
      <c r="G1562" s="6"/>
      <c r="H1562" s="53"/>
      <c r="I1562" s="53"/>
      <c r="J1562" s="53"/>
      <c r="K1562" s="53"/>
      <c r="L1562" s="53"/>
      <c r="M1562" s="53"/>
      <c r="N1562" s="54"/>
      <c r="O1562" s="54"/>
      <c r="P1562" s="5"/>
      <c r="Q1562" s="5"/>
      <c r="R1562" s="5"/>
      <c r="S1562" s="53"/>
      <c r="T1562" s="53"/>
      <c r="U1562" s="5"/>
      <c r="V1562" s="5"/>
      <c r="W1562" s="5"/>
      <c r="X1562" s="5"/>
      <c r="Y1562" s="47"/>
    </row>
    <row r="1563" spans="1:25" x14ac:dyDescent="0.75">
      <c r="A1563" s="52"/>
      <c r="B1563" s="6"/>
      <c r="C1563" s="8"/>
      <c r="D1563" s="52"/>
      <c r="E1563" s="6"/>
      <c r="F1563" s="6"/>
      <c r="G1563" s="6"/>
      <c r="H1563" s="53"/>
      <c r="I1563" s="53"/>
      <c r="J1563" s="53"/>
      <c r="K1563" s="53"/>
      <c r="L1563" s="53"/>
      <c r="M1563" s="53"/>
      <c r="N1563" s="54"/>
      <c r="O1563" s="54"/>
      <c r="P1563" s="5"/>
      <c r="Q1563" s="5"/>
      <c r="R1563" s="5"/>
      <c r="S1563" s="53"/>
      <c r="T1563" s="53"/>
      <c r="U1563" s="5"/>
      <c r="V1563" s="5"/>
      <c r="W1563" s="5"/>
      <c r="X1563" s="5"/>
      <c r="Y1563" s="47"/>
    </row>
    <row r="1564" spans="1:25" x14ac:dyDescent="0.75">
      <c r="A1564" s="52"/>
      <c r="B1564" s="6"/>
      <c r="C1564" s="8"/>
      <c r="D1564" s="52"/>
      <c r="E1564" s="6"/>
      <c r="F1564" s="6"/>
      <c r="G1564" s="6"/>
      <c r="H1564" s="53"/>
      <c r="I1564" s="53"/>
      <c r="J1564" s="53"/>
      <c r="K1564" s="53"/>
      <c r="L1564" s="53"/>
      <c r="M1564" s="53"/>
      <c r="N1564" s="54"/>
      <c r="O1564" s="54"/>
      <c r="P1564" s="5"/>
      <c r="Q1564" s="5"/>
      <c r="R1564" s="5"/>
      <c r="S1564" s="53"/>
      <c r="T1564" s="53"/>
      <c r="U1564" s="5"/>
      <c r="V1564" s="5"/>
      <c r="W1564" s="5"/>
      <c r="X1564" s="5"/>
      <c r="Y1564" s="47"/>
    </row>
    <row r="1565" spans="1:25" x14ac:dyDescent="0.75">
      <c r="A1565" s="52"/>
      <c r="B1565" s="6"/>
      <c r="C1565" s="8"/>
      <c r="D1565" s="52"/>
      <c r="E1565" s="6"/>
      <c r="F1565" s="6"/>
      <c r="G1565" s="6"/>
      <c r="H1565" s="53"/>
      <c r="I1565" s="53"/>
      <c r="J1565" s="53"/>
      <c r="K1565" s="53"/>
      <c r="L1565" s="53"/>
      <c r="M1565" s="53"/>
      <c r="N1565" s="54"/>
      <c r="O1565" s="54"/>
      <c r="P1565" s="5"/>
      <c r="Q1565" s="5"/>
      <c r="R1565" s="5"/>
      <c r="S1565" s="53"/>
      <c r="T1565" s="53"/>
      <c r="U1565" s="5"/>
      <c r="V1565" s="5"/>
      <c r="W1565" s="5"/>
      <c r="X1565" s="5"/>
      <c r="Y1565" s="47"/>
    </row>
    <row r="1566" spans="1:25" x14ac:dyDescent="0.75">
      <c r="A1566" s="52"/>
      <c r="B1566" s="6"/>
      <c r="C1566" s="8"/>
      <c r="D1566" s="52"/>
      <c r="E1566" s="6"/>
      <c r="F1566" s="6"/>
      <c r="G1566" s="6"/>
      <c r="H1566" s="53"/>
      <c r="I1566" s="53"/>
      <c r="J1566" s="53"/>
      <c r="K1566" s="53"/>
      <c r="L1566" s="53"/>
      <c r="M1566" s="53"/>
      <c r="N1566" s="54"/>
      <c r="O1566" s="54"/>
      <c r="P1566" s="5"/>
      <c r="Q1566" s="5"/>
      <c r="R1566" s="5"/>
      <c r="S1566" s="53"/>
      <c r="T1566" s="53"/>
      <c r="U1566" s="5"/>
      <c r="V1566" s="5"/>
      <c r="W1566" s="5"/>
      <c r="X1566" s="5"/>
      <c r="Y1566" s="47"/>
    </row>
    <row r="1567" spans="1:25" x14ac:dyDescent="0.75">
      <c r="A1567" s="52"/>
      <c r="B1567" s="6"/>
      <c r="C1567" s="8"/>
      <c r="D1567" s="52"/>
      <c r="E1567" s="6"/>
      <c r="F1567" s="6"/>
      <c r="G1567" s="6"/>
      <c r="H1567" s="53"/>
      <c r="I1567" s="53"/>
      <c r="J1567" s="53"/>
      <c r="K1567" s="53"/>
      <c r="L1567" s="53"/>
      <c r="M1567" s="53"/>
      <c r="N1567" s="54"/>
      <c r="O1567" s="54"/>
      <c r="P1567" s="5"/>
      <c r="Q1567" s="5"/>
      <c r="R1567" s="5"/>
      <c r="S1567" s="53"/>
      <c r="T1567" s="53"/>
      <c r="U1567" s="5"/>
      <c r="V1567" s="5"/>
      <c r="W1567" s="5"/>
      <c r="X1567" s="5"/>
      <c r="Y1567" s="47"/>
    </row>
    <row r="1568" spans="1:25" x14ac:dyDescent="0.75">
      <c r="A1568" s="52"/>
      <c r="B1568" s="6"/>
      <c r="C1568" s="8"/>
      <c r="D1568" s="52"/>
      <c r="E1568" s="6"/>
      <c r="F1568" s="6"/>
      <c r="G1568" s="6"/>
      <c r="H1568" s="53"/>
      <c r="I1568" s="53"/>
      <c r="J1568" s="53"/>
      <c r="K1568" s="53"/>
      <c r="L1568" s="53"/>
      <c r="M1568" s="53"/>
      <c r="N1568" s="54"/>
      <c r="O1568" s="54"/>
      <c r="P1568" s="5"/>
      <c r="Q1568" s="5"/>
      <c r="R1568" s="5"/>
      <c r="S1568" s="53"/>
      <c r="T1568" s="53"/>
      <c r="U1568" s="5"/>
      <c r="V1568" s="5"/>
      <c r="W1568" s="5"/>
      <c r="X1568" s="5"/>
      <c r="Y1568" s="47"/>
    </row>
    <row r="1569" spans="1:25" x14ac:dyDescent="0.75">
      <c r="A1569" s="52"/>
      <c r="B1569" s="6"/>
      <c r="C1569" s="8"/>
      <c r="D1569" s="52"/>
      <c r="E1569" s="6"/>
      <c r="F1569" s="6"/>
      <c r="G1569" s="6"/>
      <c r="H1569" s="53"/>
      <c r="I1569" s="53"/>
      <c r="J1569" s="53"/>
      <c r="K1569" s="53"/>
      <c r="L1569" s="53"/>
      <c r="M1569" s="53"/>
      <c r="N1569" s="54"/>
      <c r="O1569" s="54"/>
      <c r="P1569" s="5"/>
      <c r="Q1569" s="5"/>
      <c r="R1569" s="5"/>
      <c r="S1569" s="53"/>
      <c r="T1569" s="53"/>
      <c r="U1569" s="5"/>
      <c r="V1569" s="5"/>
      <c r="W1569" s="5"/>
      <c r="X1569" s="5"/>
      <c r="Y1569" s="47"/>
    </row>
    <row r="1570" spans="1:25" x14ac:dyDescent="0.75">
      <c r="A1570" s="52"/>
      <c r="B1570" s="6"/>
      <c r="C1570" s="8"/>
      <c r="D1570" s="52"/>
      <c r="E1570" s="6"/>
      <c r="F1570" s="6"/>
      <c r="G1570" s="6"/>
      <c r="H1570" s="53"/>
      <c r="I1570" s="53"/>
      <c r="J1570" s="53"/>
      <c r="K1570" s="53"/>
      <c r="L1570" s="53"/>
      <c r="M1570" s="53"/>
      <c r="N1570" s="54"/>
      <c r="O1570" s="54"/>
      <c r="P1570" s="5"/>
      <c r="Q1570" s="5"/>
      <c r="R1570" s="5"/>
      <c r="S1570" s="53"/>
      <c r="T1570" s="53"/>
      <c r="U1570" s="5"/>
      <c r="V1570" s="5"/>
      <c r="W1570" s="5"/>
      <c r="X1570" s="5"/>
      <c r="Y1570" s="47"/>
    </row>
    <row r="1571" spans="1:25" x14ac:dyDescent="0.75">
      <c r="A1571" s="52"/>
      <c r="B1571" s="6"/>
      <c r="C1571" s="8"/>
      <c r="D1571" s="52"/>
      <c r="E1571" s="6"/>
      <c r="F1571" s="6"/>
      <c r="G1571" s="6"/>
      <c r="H1571" s="53"/>
      <c r="I1571" s="53"/>
      <c r="J1571" s="53"/>
      <c r="K1571" s="53"/>
      <c r="L1571" s="53"/>
      <c r="M1571" s="53"/>
      <c r="N1571" s="54"/>
      <c r="O1571" s="54"/>
      <c r="P1571" s="5"/>
      <c r="Q1571" s="5"/>
      <c r="R1571" s="5"/>
      <c r="S1571" s="53"/>
      <c r="T1571" s="53"/>
      <c r="U1571" s="5"/>
      <c r="V1571" s="5"/>
      <c r="W1571" s="5"/>
      <c r="X1571" s="5"/>
      <c r="Y1571" s="47"/>
    </row>
    <row r="1572" spans="1:25" x14ac:dyDescent="0.75">
      <c r="A1572" s="52"/>
      <c r="B1572" s="6"/>
      <c r="C1572" s="8"/>
      <c r="D1572" s="52"/>
      <c r="E1572" s="6"/>
      <c r="F1572" s="6"/>
      <c r="G1572" s="6"/>
      <c r="H1572" s="53"/>
      <c r="I1572" s="53"/>
      <c r="J1572" s="53"/>
      <c r="K1572" s="53"/>
      <c r="L1572" s="53"/>
      <c r="M1572" s="53"/>
      <c r="N1572" s="54"/>
      <c r="O1572" s="54"/>
      <c r="P1572" s="5"/>
      <c r="Q1572" s="5"/>
      <c r="R1572" s="5"/>
      <c r="S1572" s="53"/>
      <c r="T1572" s="53"/>
      <c r="U1572" s="5"/>
      <c r="V1572" s="5"/>
      <c r="W1572" s="5"/>
      <c r="X1572" s="5"/>
      <c r="Y1572" s="47"/>
    </row>
    <row r="1573" spans="1:25" x14ac:dyDescent="0.75">
      <c r="A1573" s="52"/>
      <c r="B1573" s="6"/>
      <c r="C1573" s="8"/>
      <c r="D1573" s="52"/>
      <c r="E1573" s="6"/>
      <c r="F1573" s="6"/>
      <c r="G1573" s="6"/>
      <c r="H1573" s="53"/>
      <c r="I1573" s="53"/>
      <c r="J1573" s="53"/>
      <c r="K1573" s="53"/>
      <c r="L1573" s="53"/>
      <c r="M1573" s="53"/>
      <c r="N1573" s="54"/>
      <c r="O1573" s="54"/>
      <c r="P1573" s="5"/>
      <c r="Q1573" s="5"/>
      <c r="R1573" s="5"/>
      <c r="S1573" s="53"/>
      <c r="T1573" s="53"/>
      <c r="U1573" s="5"/>
      <c r="V1573" s="5"/>
      <c r="W1573" s="5"/>
      <c r="X1573" s="5"/>
      <c r="Y1573" s="47"/>
    </row>
    <row r="1574" spans="1:25" x14ac:dyDescent="0.75">
      <c r="A1574" s="52"/>
      <c r="B1574" s="6"/>
      <c r="C1574" s="8"/>
      <c r="D1574" s="52"/>
      <c r="E1574" s="6"/>
      <c r="F1574" s="6"/>
      <c r="G1574" s="6"/>
      <c r="H1574" s="53"/>
      <c r="I1574" s="53"/>
      <c r="J1574" s="53"/>
      <c r="K1574" s="53"/>
      <c r="L1574" s="53"/>
      <c r="M1574" s="53"/>
      <c r="N1574" s="54"/>
      <c r="O1574" s="54"/>
      <c r="P1574" s="5"/>
      <c r="Q1574" s="5"/>
      <c r="R1574" s="5"/>
      <c r="S1574" s="53"/>
      <c r="T1574" s="53"/>
      <c r="U1574" s="5"/>
      <c r="V1574" s="5"/>
      <c r="W1574" s="5"/>
      <c r="X1574" s="5"/>
      <c r="Y1574" s="47"/>
    </row>
    <row r="1575" spans="1:25" x14ac:dyDescent="0.75">
      <c r="A1575" s="52"/>
      <c r="B1575" s="6"/>
      <c r="C1575" s="8"/>
      <c r="D1575" s="52"/>
      <c r="E1575" s="6"/>
      <c r="F1575" s="6"/>
      <c r="G1575" s="6"/>
      <c r="H1575" s="53"/>
      <c r="I1575" s="53"/>
      <c r="J1575" s="53"/>
      <c r="K1575" s="53"/>
      <c r="L1575" s="53"/>
      <c r="M1575" s="53"/>
      <c r="N1575" s="54"/>
      <c r="O1575" s="54"/>
      <c r="P1575" s="5"/>
      <c r="Q1575" s="5"/>
      <c r="R1575" s="5"/>
      <c r="S1575" s="53"/>
      <c r="T1575" s="53"/>
      <c r="U1575" s="5"/>
      <c r="V1575" s="5"/>
      <c r="W1575" s="5"/>
      <c r="X1575" s="5"/>
      <c r="Y1575" s="47"/>
    </row>
    <row r="1576" spans="1:25" x14ac:dyDescent="0.75">
      <c r="A1576" s="52"/>
      <c r="B1576" s="6"/>
      <c r="C1576" s="8"/>
      <c r="D1576" s="52"/>
      <c r="E1576" s="6"/>
      <c r="F1576" s="6"/>
      <c r="G1576" s="6"/>
      <c r="H1576" s="53"/>
      <c r="I1576" s="53"/>
      <c r="J1576" s="53"/>
      <c r="K1576" s="53"/>
      <c r="L1576" s="53"/>
      <c r="M1576" s="53"/>
      <c r="N1576" s="54"/>
      <c r="O1576" s="54"/>
      <c r="P1576" s="5"/>
      <c r="Q1576" s="5"/>
      <c r="R1576" s="5"/>
      <c r="S1576" s="53"/>
      <c r="T1576" s="53"/>
      <c r="U1576" s="5"/>
      <c r="V1576" s="5"/>
      <c r="W1576" s="5"/>
      <c r="X1576" s="5"/>
      <c r="Y1576" s="47"/>
    </row>
    <row r="1577" spans="1:25" x14ac:dyDescent="0.75">
      <c r="A1577" s="52"/>
      <c r="B1577" s="6"/>
      <c r="C1577" s="8"/>
      <c r="D1577" s="52"/>
      <c r="E1577" s="6"/>
      <c r="F1577" s="6"/>
      <c r="G1577" s="6"/>
      <c r="H1577" s="53"/>
      <c r="I1577" s="53"/>
      <c r="J1577" s="53"/>
      <c r="K1577" s="53"/>
      <c r="L1577" s="53"/>
      <c r="M1577" s="53"/>
      <c r="N1577" s="54"/>
      <c r="O1577" s="54"/>
      <c r="P1577" s="5"/>
      <c r="Q1577" s="5"/>
      <c r="R1577" s="5"/>
      <c r="S1577" s="53"/>
      <c r="T1577" s="53"/>
      <c r="U1577" s="5"/>
      <c r="V1577" s="5"/>
      <c r="W1577" s="5"/>
      <c r="X1577" s="5"/>
      <c r="Y1577" s="47"/>
    </row>
    <row r="1578" spans="1:25" x14ac:dyDescent="0.75">
      <c r="A1578" s="52"/>
      <c r="B1578" s="6"/>
      <c r="C1578" s="8"/>
      <c r="D1578" s="52"/>
      <c r="E1578" s="6"/>
      <c r="F1578" s="6"/>
      <c r="G1578" s="6"/>
      <c r="H1578" s="53"/>
      <c r="I1578" s="53"/>
      <c r="J1578" s="53"/>
      <c r="K1578" s="53"/>
      <c r="L1578" s="53"/>
      <c r="M1578" s="53"/>
      <c r="N1578" s="54"/>
      <c r="O1578" s="54"/>
      <c r="P1578" s="5"/>
      <c r="Q1578" s="5"/>
      <c r="R1578" s="5"/>
      <c r="S1578" s="53"/>
      <c r="T1578" s="53"/>
      <c r="U1578" s="5"/>
      <c r="V1578" s="5"/>
      <c r="W1578" s="5"/>
      <c r="X1578" s="5"/>
      <c r="Y1578" s="47"/>
    </row>
    <row r="1579" spans="1:25" x14ac:dyDescent="0.75">
      <c r="A1579" s="52"/>
      <c r="B1579" s="6"/>
      <c r="C1579" s="8"/>
      <c r="D1579" s="52"/>
      <c r="E1579" s="6"/>
      <c r="F1579" s="6"/>
      <c r="G1579" s="6"/>
      <c r="H1579" s="53"/>
      <c r="I1579" s="53"/>
      <c r="J1579" s="53"/>
      <c r="K1579" s="53"/>
      <c r="L1579" s="53"/>
      <c r="M1579" s="53"/>
      <c r="N1579" s="54"/>
      <c r="O1579" s="54"/>
      <c r="P1579" s="5"/>
      <c r="Q1579" s="5"/>
      <c r="R1579" s="5"/>
      <c r="S1579" s="53"/>
      <c r="T1579" s="53"/>
      <c r="U1579" s="5"/>
      <c r="V1579" s="5"/>
      <c r="W1579" s="5"/>
      <c r="X1579" s="5"/>
      <c r="Y1579" s="47"/>
    </row>
    <row r="1580" spans="1:25" x14ac:dyDescent="0.75">
      <c r="A1580" s="52"/>
      <c r="B1580" s="6"/>
      <c r="C1580" s="8"/>
      <c r="D1580" s="52"/>
      <c r="E1580" s="6"/>
      <c r="F1580" s="6"/>
      <c r="G1580" s="6"/>
      <c r="H1580" s="53"/>
      <c r="I1580" s="53"/>
      <c r="J1580" s="53"/>
      <c r="K1580" s="53"/>
      <c r="L1580" s="53"/>
      <c r="M1580" s="53"/>
      <c r="N1580" s="54"/>
      <c r="O1580" s="54"/>
      <c r="P1580" s="5"/>
      <c r="Q1580" s="5"/>
      <c r="R1580" s="5"/>
      <c r="S1580" s="53"/>
      <c r="T1580" s="53"/>
      <c r="U1580" s="5"/>
      <c r="V1580" s="5"/>
      <c r="W1580" s="5"/>
      <c r="X1580" s="5"/>
      <c r="Y1580" s="47"/>
    </row>
    <row r="1581" spans="1:25" x14ac:dyDescent="0.75">
      <c r="A1581" s="52"/>
      <c r="B1581" s="6"/>
      <c r="C1581" s="8"/>
      <c r="D1581" s="52"/>
      <c r="E1581" s="6"/>
      <c r="F1581" s="6"/>
      <c r="G1581" s="6"/>
      <c r="H1581" s="53"/>
      <c r="I1581" s="53"/>
      <c r="J1581" s="53"/>
      <c r="K1581" s="53"/>
      <c r="L1581" s="53"/>
      <c r="M1581" s="53"/>
      <c r="N1581" s="54"/>
      <c r="O1581" s="54"/>
      <c r="P1581" s="5"/>
      <c r="Q1581" s="5"/>
      <c r="R1581" s="5"/>
      <c r="S1581" s="53"/>
      <c r="T1581" s="53"/>
      <c r="U1581" s="5"/>
      <c r="V1581" s="5"/>
      <c r="W1581" s="5"/>
      <c r="X1581" s="5"/>
      <c r="Y1581" s="47"/>
    </row>
    <row r="1582" spans="1:25" x14ac:dyDescent="0.75">
      <c r="A1582" s="52"/>
      <c r="B1582" s="6"/>
      <c r="C1582" s="8"/>
      <c r="D1582" s="52"/>
      <c r="E1582" s="6"/>
      <c r="F1582" s="6"/>
      <c r="G1582" s="6"/>
      <c r="H1582" s="53"/>
      <c r="I1582" s="53"/>
      <c r="J1582" s="53"/>
      <c r="K1582" s="53"/>
      <c r="L1582" s="53"/>
      <c r="M1582" s="53"/>
      <c r="N1582" s="54"/>
      <c r="O1582" s="54"/>
      <c r="P1582" s="5"/>
      <c r="Q1582" s="5"/>
      <c r="R1582" s="5"/>
      <c r="S1582" s="53"/>
      <c r="T1582" s="53"/>
      <c r="U1582" s="5"/>
      <c r="V1582" s="5"/>
      <c r="W1582" s="5"/>
      <c r="X1582" s="5"/>
      <c r="Y1582" s="47"/>
    </row>
    <row r="1583" spans="1:25" x14ac:dyDescent="0.75">
      <c r="A1583" s="52"/>
      <c r="B1583" s="6"/>
      <c r="C1583" s="8"/>
      <c r="D1583" s="52"/>
      <c r="E1583" s="6"/>
      <c r="F1583" s="6"/>
      <c r="G1583" s="6"/>
      <c r="H1583" s="53"/>
      <c r="I1583" s="53"/>
      <c r="J1583" s="53"/>
      <c r="K1583" s="53"/>
      <c r="L1583" s="53"/>
      <c r="M1583" s="53"/>
      <c r="N1583" s="54"/>
      <c r="O1583" s="54"/>
      <c r="P1583" s="5"/>
      <c r="Q1583" s="5"/>
      <c r="R1583" s="5"/>
      <c r="S1583" s="53"/>
      <c r="T1583" s="53"/>
      <c r="U1583" s="5"/>
      <c r="V1583" s="5"/>
      <c r="W1583" s="5"/>
      <c r="X1583" s="5"/>
      <c r="Y1583" s="47"/>
    </row>
    <row r="1584" spans="1:25" x14ac:dyDescent="0.75">
      <c r="A1584" s="52"/>
      <c r="B1584" s="6"/>
      <c r="C1584" s="8"/>
      <c r="D1584" s="52"/>
      <c r="E1584" s="6"/>
      <c r="F1584" s="6"/>
      <c r="G1584" s="6"/>
      <c r="H1584" s="53"/>
      <c r="I1584" s="53"/>
      <c r="J1584" s="53"/>
      <c r="K1584" s="53"/>
      <c r="L1584" s="53"/>
      <c r="M1584" s="53"/>
      <c r="N1584" s="54"/>
      <c r="O1584" s="54"/>
      <c r="P1584" s="5"/>
      <c r="Q1584" s="5"/>
      <c r="R1584" s="5"/>
      <c r="S1584" s="53"/>
      <c r="T1584" s="53"/>
      <c r="U1584" s="5"/>
      <c r="V1584" s="5"/>
      <c r="W1584" s="5"/>
      <c r="X1584" s="5"/>
      <c r="Y1584" s="47"/>
    </row>
    <row r="1585" spans="1:25" x14ac:dyDescent="0.75">
      <c r="A1585" s="52"/>
      <c r="B1585" s="6"/>
      <c r="C1585" s="8"/>
      <c r="D1585" s="52"/>
      <c r="E1585" s="6"/>
      <c r="F1585" s="6"/>
      <c r="G1585" s="6"/>
      <c r="H1585" s="53"/>
      <c r="I1585" s="53"/>
      <c r="J1585" s="53"/>
      <c r="K1585" s="53"/>
      <c r="L1585" s="53"/>
      <c r="M1585" s="53"/>
      <c r="N1585" s="54"/>
      <c r="O1585" s="54"/>
      <c r="P1585" s="5"/>
      <c r="Q1585" s="5"/>
      <c r="R1585" s="5"/>
      <c r="S1585" s="53"/>
      <c r="T1585" s="53"/>
      <c r="U1585" s="5"/>
      <c r="V1585" s="5"/>
      <c r="W1585" s="5"/>
      <c r="X1585" s="5"/>
      <c r="Y1585" s="47"/>
    </row>
    <row r="1586" spans="1:25" x14ac:dyDescent="0.75">
      <c r="A1586" s="52"/>
      <c r="B1586" s="6"/>
      <c r="C1586" s="8"/>
      <c r="D1586" s="52"/>
      <c r="E1586" s="6"/>
      <c r="F1586" s="6"/>
      <c r="G1586" s="6"/>
      <c r="H1586" s="53"/>
      <c r="I1586" s="53"/>
      <c r="J1586" s="53"/>
      <c r="K1586" s="53"/>
      <c r="L1586" s="53"/>
      <c r="M1586" s="53"/>
      <c r="N1586" s="54"/>
      <c r="O1586" s="54"/>
      <c r="P1586" s="5"/>
      <c r="Q1586" s="5"/>
      <c r="R1586" s="5"/>
      <c r="S1586" s="53"/>
      <c r="T1586" s="53"/>
      <c r="U1586" s="5"/>
      <c r="V1586" s="5"/>
      <c r="W1586" s="5"/>
      <c r="X1586" s="5"/>
      <c r="Y1586" s="47"/>
    </row>
    <row r="1587" spans="1:25" x14ac:dyDescent="0.75">
      <c r="A1587" s="52"/>
      <c r="B1587" s="6"/>
      <c r="C1587" s="8"/>
      <c r="D1587" s="52"/>
      <c r="E1587" s="6"/>
      <c r="F1587" s="6"/>
      <c r="G1587" s="6"/>
      <c r="H1587" s="53"/>
      <c r="I1587" s="53"/>
      <c r="J1587" s="53"/>
      <c r="K1587" s="53"/>
      <c r="L1587" s="53"/>
      <c r="M1587" s="53"/>
      <c r="N1587" s="54"/>
      <c r="O1587" s="54"/>
      <c r="P1587" s="5"/>
      <c r="Q1587" s="5"/>
      <c r="R1587" s="5"/>
      <c r="S1587" s="53"/>
      <c r="T1587" s="53"/>
      <c r="U1587" s="5"/>
      <c r="V1587" s="5"/>
      <c r="W1587" s="5"/>
      <c r="X1587" s="5"/>
      <c r="Y1587" s="47"/>
    </row>
    <row r="1588" spans="1:25" x14ac:dyDescent="0.75">
      <c r="A1588" s="52"/>
      <c r="B1588" s="6"/>
      <c r="C1588" s="8"/>
      <c r="D1588" s="52"/>
      <c r="E1588" s="6"/>
      <c r="F1588" s="6"/>
      <c r="G1588" s="6"/>
      <c r="H1588" s="53"/>
      <c r="I1588" s="53"/>
      <c r="J1588" s="53"/>
      <c r="K1588" s="53"/>
      <c r="L1588" s="53"/>
      <c r="M1588" s="53"/>
      <c r="N1588" s="54"/>
      <c r="O1588" s="54"/>
      <c r="P1588" s="5"/>
      <c r="Q1588" s="5"/>
      <c r="R1588" s="5"/>
      <c r="S1588" s="53"/>
      <c r="T1588" s="53"/>
      <c r="U1588" s="5"/>
      <c r="V1588" s="5"/>
      <c r="W1588" s="5"/>
      <c r="X1588" s="5"/>
      <c r="Y1588" s="47"/>
    </row>
    <row r="1589" spans="1:25" x14ac:dyDescent="0.75">
      <c r="A1589" s="52"/>
      <c r="B1589" s="6"/>
      <c r="C1589" s="8"/>
      <c r="D1589" s="52"/>
      <c r="E1589" s="6"/>
      <c r="F1589" s="6"/>
      <c r="G1589" s="6"/>
      <c r="H1589" s="53"/>
      <c r="I1589" s="53"/>
      <c r="J1589" s="53"/>
      <c r="K1589" s="53"/>
      <c r="L1589" s="53"/>
      <c r="M1589" s="53"/>
      <c r="N1589" s="54"/>
      <c r="O1589" s="54"/>
      <c r="P1589" s="5"/>
      <c r="Q1589" s="5"/>
      <c r="R1589" s="5"/>
      <c r="S1589" s="53"/>
      <c r="T1589" s="53"/>
      <c r="U1589" s="5"/>
      <c r="V1589" s="5"/>
      <c r="W1589" s="5"/>
      <c r="X1589" s="5"/>
      <c r="Y1589" s="47"/>
    </row>
    <row r="1590" spans="1:25" x14ac:dyDescent="0.75">
      <c r="A1590" s="52"/>
      <c r="B1590" s="6"/>
      <c r="C1590" s="8"/>
      <c r="D1590" s="52"/>
      <c r="E1590" s="6"/>
      <c r="F1590" s="6"/>
      <c r="G1590" s="6"/>
      <c r="H1590" s="53"/>
      <c r="I1590" s="53"/>
      <c r="J1590" s="53"/>
      <c r="K1590" s="53"/>
      <c r="L1590" s="53"/>
      <c r="M1590" s="53"/>
      <c r="N1590" s="54"/>
      <c r="O1590" s="54"/>
      <c r="P1590" s="5"/>
      <c r="Q1590" s="5"/>
      <c r="R1590" s="5"/>
      <c r="S1590" s="53"/>
      <c r="T1590" s="53"/>
      <c r="U1590" s="5"/>
      <c r="V1590" s="5"/>
      <c r="W1590" s="5"/>
      <c r="X1590" s="5"/>
      <c r="Y1590" s="47"/>
    </row>
    <row r="1591" spans="1:25" x14ac:dyDescent="0.75">
      <c r="A1591" s="52"/>
      <c r="B1591" s="6"/>
      <c r="C1591" s="8"/>
      <c r="D1591" s="52"/>
      <c r="E1591" s="6"/>
      <c r="F1591" s="6"/>
      <c r="G1591" s="6"/>
      <c r="H1591" s="53"/>
      <c r="I1591" s="53"/>
      <c r="J1591" s="53"/>
      <c r="K1591" s="53"/>
      <c r="L1591" s="53"/>
      <c r="M1591" s="53"/>
      <c r="N1591" s="54"/>
      <c r="O1591" s="54"/>
      <c r="P1591" s="5"/>
      <c r="Q1591" s="5"/>
      <c r="R1591" s="5"/>
      <c r="S1591" s="53"/>
      <c r="T1591" s="53"/>
      <c r="U1591" s="5"/>
      <c r="V1591" s="5"/>
      <c r="W1591" s="5"/>
      <c r="X1591" s="5"/>
      <c r="Y1591" s="47"/>
    </row>
    <row r="1592" spans="1:25" x14ac:dyDescent="0.75">
      <c r="A1592" s="52"/>
      <c r="B1592" s="6"/>
      <c r="C1592" s="8"/>
      <c r="D1592" s="52"/>
      <c r="E1592" s="6"/>
      <c r="F1592" s="6"/>
      <c r="G1592" s="6"/>
      <c r="H1592" s="53"/>
      <c r="I1592" s="53"/>
      <c r="J1592" s="53"/>
      <c r="K1592" s="53"/>
      <c r="L1592" s="53"/>
      <c r="M1592" s="53"/>
      <c r="N1592" s="54"/>
      <c r="O1592" s="54"/>
      <c r="P1592" s="5"/>
      <c r="Q1592" s="5"/>
      <c r="R1592" s="5"/>
      <c r="S1592" s="53"/>
      <c r="T1592" s="53"/>
      <c r="U1592" s="5"/>
      <c r="V1592" s="5"/>
      <c r="W1592" s="5"/>
      <c r="X1592" s="5"/>
      <c r="Y1592" s="47"/>
    </row>
    <row r="1593" spans="1:25" x14ac:dyDescent="0.75">
      <c r="A1593" s="52"/>
      <c r="B1593" s="6"/>
      <c r="C1593" s="8"/>
      <c r="D1593" s="52"/>
      <c r="E1593" s="6"/>
      <c r="F1593" s="6"/>
      <c r="G1593" s="6"/>
      <c r="H1593" s="53"/>
      <c r="I1593" s="53"/>
      <c r="J1593" s="53"/>
      <c r="K1593" s="53"/>
      <c r="L1593" s="53"/>
      <c r="M1593" s="53"/>
      <c r="N1593" s="54"/>
      <c r="O1593" s="54"/>
      <c r="P1593" s="5"/>
      <c r="Q1593" s="5"/>
      <c r="R1593" s="5"/>
      <c r="S1593" s="53"/>
      <c r="T1593" s="53"/>
      <c r="U1593" s="5"/>
      <c r="V1593" s="5"/>
      <c r="W1593" s="5"/>
      <c r="X1593" s="5"/>
      <c r="Y1593" s="47"/>
    </row>
    <row r="1594" spans="1:25" x14ac:dyDescent="0.75">
      <c r="A1594" s="52"/>
      <c r="B1594" s="6"/>
      <c r="C1594" s="8"/>
      <c r="D1594" s="52"/>
      <c r="E1594" s="6"/>
      <c r="F1594" s="6"/>
      <c r="G1594" s="6"/>
      <c r="H1594" s="53"/>
      <c r="I1594" s="53"/>
      <c r="J1594" s="53"/>
      <c r="K1594" s="53"/>
      <c r="L1594" s="53"/>
      <c r="M1594" s="53"/>
      <c r="N1594" s="54"/>
      <c r="O1594" s="54"/>
      <c r="P1594" s="5"/>
      <c r="Q1594" s="5"/>
      <c r="R1594" s="5"/>
      <c r="S1594" s="53"/>
      <c r="T1594" s="53"/>
      <c r="U1594" s="5"/>
      <c r="V1594" s="5"/>
      <c r="W1594" s="5"/>
      <c r="X1594" s="5"/>
      <c r="Y1594" s="47"/>
    </row>
    <row r="1595" spans="1:25" x14ac:dyDescent="0.75">
      <c r="A1595" s="52"/>
      <c r="B1595" s="6"/>
      <c r="C1595" s="8"/>
      <c r="D1595" s="52"/>
      <c r="E1595" s="6"/>
      <c r="F1595" s="6"/>
      <c r="G1595" s="6"/>
      <c r="H1595" s="53"/>
      <c r="I1595" s="53"/>
      <c r="J1595" s="53"/>
      <c r="K1595" s="53"/>
      <c r="L1595" s="53"/>
      <c r="M1595" s="53"/>
      <c r="N1595" s="54"/>
      <c r="O1595" s="54"/>
      <c r="P1595" s="5"/>
      <c r="Q1595" s="5"/>
      <c r="R1595" s="5"/>
      <c r="S1595" s="53"/>
      <c r="T1595" s="53"/>
      <c r="U1595" s="5"/>
      <c r="V1595" s="5"/>
      <c r="W1595" s="5"/>
      <c r="X1595" s="5"/>
      <c r="Y1595" s="47"/>
    </row>
    <row r="1596" spans="1:25" x14ac:dyDescent="0.75">
      <c r="A1596" s="52"/>
      <c r="B1596" s="6"/>
      <c r="C1596" s="8"/>
      <c r="D1596" s="52"/>
      <c r="E1596" s="6"/>
      <c r="F1596" s="6"/>
      <c r="G1596" s="6"/>
      <c r="H1596" s="53"/>
      <c r="I1596" s="53"/>
      <c r="J1596" s="53"/>
      <c r="K1596" s="53"/>
      <c r="L1596" s="53"/>
      <c r="M1596" s="53"/>
      <c r="N1596" s="54"/>
      <c r="O1596" s="54"/>
      <c r="P1596" s="5"/>
      <c r="Q1596" s="5"/>
      <c r="R1596" s="5"/>
      <c r="S1596" s="53"/>
      <c r="T1596" s="53"/>
      <c r="U1596" s="5"/>
      <c r="V1596" s="5"/>
      <c r="W1596" s="5"/>
      <c r="X1596" s="5"/>
      <c r="Y1596" s="47"/>
    </row>
    <row r="1597" spans="1:25" x14ac:dyDescent="0.75">
      <c r="A1597" s="52"/>
      <c r="B1597" s="6"/>
      <c r="C1597" s="8"/>
      <c r="D1597" s="52"/>
      <c r="E1597" s="6"/>
      <c r="F1597" s="6"/>
      <c r="G1597" s="6"/>
      <c r="H1597" s="53"/>
      <c r="I1597" s="53"/>
      <c r="J1597" s="53"/>
      <c r="K1597" s="53"/>
      <c r="L1597" s="53"/>
      <c r="M1597" s="53"/>
      <c r="N1597" s="54"/>
      <c r="O1597" s="54"/>
      <c r="P1597" s="5"/>
      <c r="Q1597" s="5"/>
      <c r="R1597" s="5"/>
      <c r="S1597" s="53"/>
      <c r="T1597" s="53"/>
      <c r="U1597" s="5"/>
      <c r="V1597" s="5"/>
      <c r="W1597" s="5"/>
      <c r="X1597" s="5"/>
      <c r="Y1597" s="47"/>
    </row>
    <row r="1598" spans="1:25" x14ac:dyDescent="0.75">
      <c r="A1598" s="52"/>
      <c r="B1598" s="6"/>
      <c r="C1598" s="8"/>
      <c r="D1598" s="52"/>
      <c r="E1598" s="6"/>
      <c r="F1598" s="6"/>
      <c r="G1598" s="6"/>
      <c r="H1598" s="53"/>
      <c r="I1598" s="53"/>
      <c r="J1598" s="53"/>
      <c r="K1598" s="53"/>
      <c r="L1598" s="53"/>
      <c r="M1598" s="53"/>
      <c r="N1598" s="54"/>
      <c r="O1598" s="54"/>
      <c r="P1598" s="5"/>
      <c r="Q1598" s="5"/>
      <c r="R1598" s="5"/>
      <c r="S1598" s="53"/>
      <c r="T1598" s="53"/>
      <c r="U1598" s="5"/>
      <c r="V1598" s="5"/>
      <c r="W1598" s="5"/>
      <c r="X1598" s="5"/>
      <c r="Y1598" s="47"/>
    </row>
    <row r="1599" spans="1:25" x14ac:dyDescent="0.75">
      <c r="A1599" s="52"/>
      <c r="B1599" s="6"/>
      <c r="C1599" s="8"/>
      <c r="D1599" s="52"/>
      <c r="E1599" s="6"/>
      <c r="F1599" s="6"/>
      <c r="G1599" s="6"/>
      <c r="H1599" s="53"/>
      <c r="I1599" s="53"/>
      <c r="J1599" s="53"/>
      <c r="K1599" s="53"/>
      <c r="L1599" s="53"/>
      <c r="M1599" s="53"/>
      <c r="N1599" s="54"/>
      <c r="O1599" s="54"/>
      <c r="P1599" s="5"/>
      <c r="Q1599" s="5"/>
      <c r="R1599" s="5"/>
      <c r="S1599" s="53"/>
      <c r="T1599" s="53"/>
      <c r="U1599" s="5"/>
      <c r="V1599" s="5"/>
      <c r="W1599" s="5"/>
      <c r="X1599" s="5"/>
      <c r="Y1599" s="47"/>
    </row>
    <row r="1600" spans="1:25" x14ac:dyDescent="0.75">
      <c r="A1600" s="52"/>
      <c r="B1600" s="6"/>
      <c r="C1600" s="8"/>
      <c r="D1600" s="52"/>
      <c r="E1600" s="6"/>
      <c r="F1600" s="6"/>
      <c r="G1600" s="6"/>
      <c r="H1600" s="53"/>
      <c r="I1600" s="53"/>
      <c r="J1600" s="53"/>
      <c r="K1600" s="53"/>
      <c r="L1600" s="53"/>
      <c r="M1600" s="53"/>
      <c r="N1600" s="54"/>
      <c r="O1600" s="54"/>
      <c r="P1600" s="5"/>
      <c r="Q1600" s="5"/>
      <c r="R1600" s="5"/>
      <c r="S1600" s="53"/>
      <c r="T1600" s="53"/>
      <c r="U1600" s="5"/>
      <c r="V1600" s="5"/>
      <c r="W1600" s="5"/>
      <c r="X1600" s="5"/>
      <c r="Y1600" s="47"/>
    </row>
    <row r="1601" spans="1:25" x14ac:dyDescent="0.75">
      <c r="A1601" s="52"/>
      <c r="B1601" s="6"/>
      <c r="C1601" s="8"/>
      <c r="D1601" s="52"/>
      <c r="E1601" s="6"/>
      <c r="F1601" s="6"/>
      <c r="G1601" s="6"/>
      <c r="H1601" s="53"/>
      <c r="I1601" s="53"/>
      <c r="J1601" s="53"/>
      <c r="K1601" s="53"/>
      <c r="L1601" s="53"/>
      <c r="M1601" s="53"/>
      <c r="N1601" s="54"/>
      <c r="O1601" s="54"/>
      <c r="P1601" s="5"/>
      <c r="Q1601" s="5"/>
      <c r="R1601" s="5"/>
      <c r="S1601" s="53"/>
      <c r="T1601" s="53"/>
      <c r="U1601" s="5"/>
      <c r="V1601" s="5"/>
      <c r="W1601" s="5"/>
      <c r="X1601" s="5"/>
      <c r="Y1601" s="47"/>
    </row>
    <row r="1602" spans="1:25" x14ac:dyDescent="0.75">
      <c r="A1602" s="52"/>
      <c r="B1602" s="6"/>
      <c r="C1602" s="8"/>
      <c r="D1602" s="52"/>
      <c r="E1602" s="6"/>
      <c r="F1602" s="6"/>
      <c r="G1602" s="6"/>
      <c r="H1602" s="53"/>
      <c r="I1602" s="53"/>
      <c r="J1602" s="53"/>
      <c r="K1602" s="53"/>
      <c r="L1602" s="53"/>
      <c r="M1602" s="53"/>
      <c r="N1602" s="54"/>
      <c r="O1602" s="54"/>
      <c r="P1602" s="5"/>
      <c r="Q1602" s="5"/>
      <c r="R1602" s="5"/>
      <c r="S1602" s="53"/>
      <c r="T1602" s="53"/>
      <c r="U1602" s="5"/>
      <c r="V1602" s="5"/>
      <c r="W1602" s="5"/>
      <c r="X1602" s="5"/>
      <c r="Y1602" s="47"/>
    </row>
    <row r="1603" spans="1:25" x14ac:dyDescent="0.75">
      <c r="A1603" s="52"/>
      <c r="B1603" s="6"/>
      <c r="C1603" s="8"/>
      <c r="D1603" s="52"/>
      <c r="E1603" s="6"/>
      <c r="F1603" s="6"/>
      <c r="G1603" s="6"/>
      <c r="H1603" s="53"/>
      <c r="I1603" s="53"/>
      <c r="J1603" s="53"/>
      <c r="K1603" s="53"/>
      <c r="L1603" s="53"/>
      <c r="M1603" s="53"/>
      <c r="N1603" s="54"/>
      <c r="O1603" s="54"/>
      <c r="P1603" s="5"/>
      <c r="Q1603" s="5"/>
      <c r="R1603" s="5"/>
      <c r="S1603" s="53"/>
      <c r="T1603" s="53"/>
      <c r="U1603" s="5"/>
      <c r="V1603" s="5"/>
      <c r="W1603" s="5"/>
      <c r="X1603" s="5"/>
      <c r="Y1603" s="47"/>
    </row>
    <row r="1604" spans="1:25" x14ac:dyDescent="0.75">
      <c r="A1604" s="52"/>
      <c r="B1604" s="6"/>
      <c r="C1604" s="8"/>
      <c r="D1604" s="52"/>
      <c r="E1604" s="6"/>
      <c r="F1604" s="6"/>
      <c r="G1604" s="6"/>
      <c r="H1604" s="53"/>
      <c r="I1604" s="53"/>
      <c r="J1604" s="53"/>
      <c r="K1604" s="53"/>
      <c r="L1604" s="53"/>
      <c r="M1604" s="53"/>
      <c r="N1604" s="54"/>
      <c r="O1604" s="54"/>
      <c r="P1604" s="53"/>
      <c r="Q1604" s="5"/>
      <c r="R1604" s="5"/>
      <c r="S1604" s="53"/>
      <c r="T1604" s="53"/>
      <c r="U1604" s="5"/>
      <c r="V1604" s="5"/>
      <c r="W1604" s="5"/>
      <c r="X1604" s="5"/>
      <c r="Y1604" s="47"/>
    </row>
    <row r="1605" spans="1:25" x14ac:dyDescent="0.75">
      <c r="A1605" s="52"/>
      <c r="B1605" s="6"/>
      <c r="C1605" s="8"/>
      <c r="D1605" s="52"/>
      <c r="E1605" s="6"/>
      <c r="F1605" s="6"/>
      <c r="G1605" s="6"/>
      <c r="H1605" s="53"/>
      <c r="I1605" s="53"/>
      <c r="J1605" s="53"/>
      <c r="K1605" s="53"/>
      <c r="L1605" s="53"/>
      <c r="M1605" s="53"/>
      <c r="N1605" s="54"/>
      <c r="O1605" s="54"/>
      <c r="P1605" s="5"/>
      <c r="Q1605" s="5"/>
      <c r="R1605" s="5"/>
      <c r="S1605" s="53"/>
      <c r="T1605" s="53"/>
      <c r="U1605" s="5"/>
      <c r="V1605" s="5"/>
      <c r="W1605" s="5"/>
      <c r="X1605" s="5"/>
      <c r="Y1605" s="47"/>
    </row>
    <row r="1606" spans="1:25" x14ac:dyDescent="0.75">
      <c r="A1606" s="52"/>
      <c r="B1606" s="6"/>
      <c r="C1606" s="8"/>
      <c r="D1606" s="52"/>
      <c r="E1606" s="6"/>
      <c r="F1606" s="6"/>
      <c r="G1606" s="6"/>
      <c r="H1606" s="53"/>
      <c r="I1606" s="53"/>
      <c r="J1606" s="53"/>
      <c r="K1606" s="53"/>
      <c r="L1606" s="53"/>
      <c r="M1606" s="53"/>
      <c r="N1606" s="54"/>
      <c r="O1606" s="54"/>
      <c r="P1606" s="5"/>
      <c r="Q1606" s="5"/>
      <c r="R1606" s="5"/>
      <c r="S1606" s="53"/>
      <c r="T1606" s="53"/>
      <c r="U1606" s="5"/>
      <c r="V1606" s="5"/>
      <c r="W1606" s="5"/>
      <c r="X1606" s="5"/>
      <c r="Y1606" s="47"/>
    </row>
    <row r="1607" spans="1:25" x14ac:dyDescent="0.75">
      <c r="A1607" s="52"/>
      <c r="B1607" s="6"/>
      <c r="C1607" s="8"/>
      <c r="D1607" s="52"/>
      <c r="E1607" s="6"/>
      <c r="F1607" s="6"/>
      <c r="G1607" s="6"/>
      <c r="H1607" s="53"/>
      <c r="I1607" s="53"/>
      <c r="J1607" s="53"/>
      <c r="K1607" s="53"/>
      <c r="L1607" s="53"/>
      <c r="M1607" s="53"/>
      <c r="N1607" s="54"/>
      <c r="O1607" s="54"/>
      <c r="P1607" s="5"/>
      <c r="Q1607" s="5"/>
      <c r="R1607" s="5"/>
      <c r="S1607" s="53"/>
      <c r="T1607" s="53"/>
      <c r="U1607" s="5"/>
      <c r="V1607" s="5"/>
      <c r="W1607" s="5"/>
      <c r="X1607" s="5"/>
      <c r="Y1607" s="47"/>
    </row>
    <row r="1608" spans="1:25" x14ac:dyDescent="0.75">
      <c r="A1608" s="52"/>
      <c r="B1608" s="6"/>
      <c r="C1608" s="8"/>
      <c r="D1608" s="52"/>
      <c r="E1608" s="6"/>
      <c r="F1608" s="6"/>
      <c r="G1608" s="6"/>
      <c r="H1608" s="53"/>
      <c r="I1608" s="53"/>
      <c r="J1608" s="53"/>
      <c r="K1608" s="53"/>
      <c r="L1608" s="53"/>
      <c r="M1608" s="53"/>
      <c r="N1608" s="54"/>
      <c r="O1608" s="54"/>
      <c r="P1608" s="5"/>
      <c r="Q1608" s="5"/>
      <c r="R1608" s="5"/>
      <c r="S1608" s="53"/>
      <c r="T1608" s="53"/>
      <c r="U1608" s="5"/>
      <c r="V1608" s="5"/>
      <c r="W1608" s="5"/>
      <c r="X1608" s="5"/>
      <c r="Y1608" s="47"/>
    </row>
    <row r="1609" spans="1:25" x14ac:dyDescent="0.75">
      <c r="A1609" s="52"/>
      <c r="B1609" s="6"/>
      <c r="C1609" s="8"/>
      <c r="D1609" s="52"/>
      <c r="E1609" s="6"/>
      <c r="F1609" s="6"/>
      <c r="G1609" s="6"/>
      <c r="H1609" s="53"/>
      <c r="I1609" s="53"/>
      <c r="J1609" s="53"/>
      <c r="K1609" s="53"/>
      <c r="L1609" s="53"/>
      <c r="M1609" s="53"/>
      <c r="N1609" s="54"/>
      <c r="O1609" s="54"/>
      <c r="P1609" s="5"/>
      <c r="Q1609" s="5"/>
      <c r="R1609" s="5"/>
      <c r="S1609" s="53"/>
      <c r="T1609" s="53"/>
      <c r="U1609" s="5"/>
      <c r="V1609" s="5"/>
      <c r="W1609" s="5"/>
      <c r="X1609" s="5"/>
      <c r="Y1609" s="47"/>
    </row>
    <row r="1610" spans="1:25" x14ac:dyDescent="0.75">
      <c r="A1610" s="52"/>
      <c r="B1610" s="6"/>
      <c r="C1610" s="8"/>
      <c r="D1610" s="52"/>
      <c r="E1610" s="6"/>
      <c r="F1610" s="6"/>
      <c r="G1610" s="6"/>
      <c r="H1610" s="53"/>
      <c r="I1610" s="53"/>
      <c r="J1610" s="53"/>
      <c r="K1610" s="53"/>
      <c r="L1610" s="53"/>
      <c r="M1610" s="53"/>
      <c r="N1610" s="54"/>
      <c r="O1610" s="54"/>
      <c r="P1610" s="5"/>
      <c r="Q1610" s="5"/>
      <c r="R1610" s="5"/>
      <c r="S1610" s="53"/>
      <c r="T1610" s="53"/>
      <c r="U1610" s="5"/>
      <c r="V1610" s="5"/>
      <c r="W1610" s="5"/>
      <c r="X1610" s="5"/>
      <c r="Y1610" s="47"/>
    </row>
    <row r="1611" spans="1:25" x14ac:dyDescent="0.75">
      <c r="A1611" s="52"/>
      <c r="B1611" s="6"/>
      <c r="C1611" s="8"/>
      <c r="D1611" s="52"/>
      <c r="E1611" s="6"/>
      <c r="F1611" s="6"/>
      <c r="G1611" s="6"/>
      <c r="H1611" s="53"/>
      <c r="I1611" s="53"/>
      <c r="J1611" s="53"/>
      <c r="K1611" s="53"/>
      <c r="L1611" s="53"/>
      <c r="M1611" s="53"/>
      <c r="N1611" s="54"/>
      <c r="O1611" s="54"/>
      <c r="P1611" s="5"/>
      <c r="Q1611" s="5"/>
      <c r="R1611" s="5"/>
      <c r="S1611" s="53"/>
      <c r="T1611" s="53"/>
      <c r="U1611" s="5"/>
      <c r="V1611" s="5"/>
      <c r="W1611" s="5"/>
      <c r="X1611" s="5"/>
      <c r="Y1611" s="47"/>
    </row>
    <row r="1612" spans="1:25" x14ac:dyDescent="0.75">
      <c r="A1612" s="52"/>
      <c r="B1612" s="6"/>
      <c r="C1612" s="8"/>
      <c r="D1612" s="52"/>
      <c r="E1612" s="6"/>
      <c r="F1612" s="6"/>
      <c r="G1612" s="6"/>
      <c r="H1612" s="53"/>
      <c r="I1612" s="53"/>
      <c r="J1612" s="53"/>
      <c r="K1612" s="53"/>
      <c r="L1612" s="53"/>
      <c r="M1612" s="53"/>
      <c r="N1612" s="54"/>
      <c r="O1612" s="54"/>
      <c r="P1612" s="5"/>
      <c r="Q1612" s="5"/>
      <c r="R1612" s="5"/>
      <c r="S1612" s="53"/>
      <c r="T1612" s="53"/>
      <c r="U1612" s="5"/>
      <c r="V1612" s="5"/>
      <c r="W1612" s="5"/>
      <c r="X1612" s="5"/>
      <c r="Y1612" s="47"/>
    </row>
    <row r="1613" spans="1:25" x14ac:dyDescent="0.75">
      <c r="A1613" s="52"/>
      <c r="B1613" s="6"/>
      <c r="C1613" s="8"/>
      <c r="D1613" s="52"/>
      <c r="E1613" s="6"/>
      <c r="F1613" s="6"/>
      <c r="G1613" s="6"/>
      <c r="H1613" s="53"/>
      <c r="I1613" s="53"/>
      <c r="J1613" s="53"/>
      <c r="K1613" s="53"/>
      <c r="L1613" s="53"/>
      <c r="M1613" s="53"/>
      <c r="N1613" s="54"/>
      <c r="O1613" s="54"/>
      <c r="P1613" s="5"/>
      <c r="Q1613" s="5"/>
      <c r="R1613" s="5"/>
      <c r="S1613" s="53"/>
      <c r="T1613" s="53"/>
      <c r="U1613" s="5"/>
      <c r="V1613" s="5"/>
      <c r="W1613" s="5"/>
      <c r="X1613" s="5"/>
      <c r="Y1613" s="47"/>
    </row>
    <row r="1614" spans="1:25" x14ac:dyDescent="0.75">
      <c r="A1614" s="52"/>
      <c r="B1614" s="6"/>
      <c r="C1614" s="8"/>
      <c r="D1614" s="52"/>
      <c r="E1614" s="6"/>
      <c r="F1614" s="6"/>
      <c r="G1614" s="6"/>
      <c r="H1614" s="53"/>
      <c r="I1614" s="53"/>
      <c r="J1614" s="53"/>
      <c r="K1614" s="53"/>
      <c r="L1614" s="53"/>
      <c r="M1614" s="53"/>
      <c r="N1614" s="54"/>
      <c r="O1614" s="54"/>
      <c r="P1614" s="5"/>
      <c r="Q1614" s="5"/>
      <c r="R1614" s="5"/>
      <c r="S1614" s="53"/>
      <c r="T1614" s="53"/>
      <c r="U1614" s="5"/>
      <c r="V1614" s="5"/>
      <c r="W1614" s="5"/>
      <c r="X1614" s="5"/>
      <c r="Y1614" s="47"/>
    </row>
    <row r="1615" spans="1:25" x14ac:dyDescent="0.75">
      <c r="A1615" s="52"/>
      <c r="B1615" s="6"/>
      <c r="C1615" s="8"/>
      <c r="D1615" s="52"/>
      <c r="E1615" s="6"/>
      <c r="F1615" s="6"/>
      <c r="G1615" s="6"/>
      <c r="H1615" s="53"/>
      <c r="I1615" s="53"/>
      <c r="J1615" s="53"/>
      <c r="K1615" s="53"/>
      <c r="L1615" s="53"/>
      <c r="M1615" s="53"/>
      <c r="N1615" s="54"/>
      <c r="O1615" s="54"/>
      <c r="P1615" s="5"/>
      <c r="Q1615" s="5"/>
      <c r="R1615" s="5"/>
      <c r="S1615" s="53"/>
      <c r="T1615" s="53"/>
      <c r="U1615" s="5"/>
      <c r="V1615" s="5"/>
      <c r="W1615" s="5"/>
      <c r="X1615" s="5"/>
      <c r="Y1615" s="47"/>
    </row>
    <row r="1616" spans="1:25" x14ac:dyDescent="0.75">
      <c r="A1616" s="52"/>
      <c r="B1616" s="6"/>
      <c r="C1616" s="8"/>
      <c r="D1616" s="52"/>
      <c r="E1616" s="6"/>
      <c r="F1616" s="6"/>
      <c r="G1616" s="6"/>
      <c r="H1616" s="53"/>
      <c r="I1616" s="53"/>
      <c r="J1616" s="53"/>
      <c r="K1616" s="53"/>
      <c r="L1616" s="53"/>
      <c r="M1616" s="53"/>
      <c r="N1616" s="54"/>
      <c r="O1616" s="54"/>
      <c r="P1616" s="5"/>
      <c r="Q1616" s="5"/>
      <c r="R1616" s="5"/>
      <c r="S1616" s="53"/>
      <c r="T1616" s="53"/>
      <c r="U1616" s="5"/>
      <c r="V1616" s="5"/>
      <c r="W1616" s="5"/>
      <c r="X1616" s="5"/>
      <c r="Y1616" s="47"/>
    </row>
    <row r="1617" spans="1:25" x14ac:dyDescent="0.75">
      <c r="A1617" s="52"/>
      <c r="B1617" s="6"/>
      <c r="C1617" s="8"/>
      <c r="D1617" s="52"/>
      <c r="E1617" s="6"/>
      <c r="F1617" s="6"/>
      <c r="G1617" s="6"/>
      <c r="H1617" s="53"/>
      <c r="I1617" s="53"/>
      <c r="J1617" s="53"/>
      <c r="K1617" s="53"/>
      <c r="L1617" s="53"/>
      <c r="M1617" s="53"/>
      <c r="N1617" s="54"/>
      <c r="O1617" s="54"/>
      <c r="P1617" s="5"/>
      <c r="Q1617" s="5"/>
      <c r="R1617" s="5"/>
      <c r="S1617" s="53"/>
      <c r="T1617" s="53"/>
      <c r="U1617" s="5"/>
      <c r="V1617" s="5"/>
      <c r="W1617" s="5"/>
      <c r="X1617" s="5"/>
      <c r="Y1617" s="47"/>
    </row>
    <row r="1618" spans="1:25" x14ac:dyDescent="0.75">
      <c r="A1618" s="52"/>
      <c r="B1618" s="6"/>
      <c r="C1618" s="8"/>
      <c r="D1618" s="52"/>
      <c r="E1618" s="6"/>
      <c r="F1618" s="6"/>
      <c r="G1618" s="6"/>
      <c r="H1618" s="53"/>
      <c r="I1618" s="53"/>
      <c r="J1618" s="53"/>
      <c r="K1618" s="53"/>
      <c r="L1618" s="53"/>
      <c r="M1618" s="53"/>
      <c r="N1618" s="54"/>
      <c r="O1618" s="54"/>
      <c r="P1618" s="5"/>
      <c r="Q1618" s="5"/>
      <c r="R1618" s="5"/>
      <c r="S1618" s="53"/>
      <c r="T1618" s="53"/>
      <c r="U1618" s="5"/>
      <c r="V1618" s="5"/>
      <c r="W1618" s="5"/>
      <c r="X1618" s="5"/>
      <c r="Y1618" s="47"/>
    </row>
    <row r="1619" spans="1:25" x14ac:dyDescent="0.75">
      <c r="A1619" s="52"/>
      <c r="B1619" s="6"/>
      <c r="C1619" s="8"/>
      <c r="D1619" s="52"/>
      <c r="E1619" s="6"/>
      <c r="F1619" s="6"/>
      <c r="G1619" s="6"/>
      <c r="H1619" s="53"/>
      <c r="I1619" s="53"/>
      <c r="J1619" s="53"/>
      <c r="K1619" s="53"/>
      <c r="L1619" s="53"/>
      <c r="M1619" s="53"/>
      <c r="N1619" s="54"/>
      <c r="O1619" s="54"/>
      <c r="P1619" s="5"/>
      <c r="Q1619" s="5"/>
      <c r="R1619" s="5"/>
      <c r="S1619" s="53"/>
      <c r="T1619" s="53"/>
      <c r="U1619" s="5"/>
      <c r="V1619" s="5"/>
      <c r="W1619" s="5"/>
      <c r="X1619" s="5"/>
      <c r="Y1619" s="47"/>
    </row>
    <row r="1620" spans="1:25" x14ac:dyDescent="0.75">
      <c r="A1620" s="52"/>
      <c r="B1620" s="6"/>
      <c r="C1620" s="8"/>
      <c r="D1620" s="52"/>
      <c r="E1620" s="6"/>
      <c r="F1620" s="6"/>
      <c r="G1620" s="6"/>
      <c r="H1620" s="53"/>
      <c r="I1620" s="53"/>
      <c r="J1620" s="53"/>
      <c r="K1620" s="53"/>
      <c r="L1620" s="53"/>
      <c r="M1620" s="53"/>
      <c r="N1620" s="54"/>
      <c r="O1620" s="54"/>
      <c r="P1620" s="53"/>
      <c r="Q1620" s="5"/>
      <c r="R1620" s="5"/>
      <c r="S1620" s="53"/>
      <c r="T1620" s="53"/>
      <c r="U1620" s="5"/>
      <c r="V1620" s="5"/>
      <c r="W1620" s="5"/>
      <c r="X1620" s="5"/>
      <c r="Y1620" s="47"/>
    </row>
    <row r="1621" spans="1:25" x14ac:dyDescent="0.75">
      <c r="A1621" s="52"/>
      <c r="B1621" s="6"/>
      <c r="C1621" s="8"/>
      <c r="D1621" s="52"/>
      <c r="E1621" s="6"/>
      <c r="F1621" s="6"/>
      <c r="G1621" s="6"/>
      <c r="H1621" s="53"/>
      <c r="I1621" s="53"/>
      <c r="J1621" s="53"/>
      <c r="K1621" s="53"/>
      <c r="L1621" s="53"/>
      <c r="M1621" s="53"/>
      <c r="N1621" s="54"/>
      <c r="O1621" s="54"/>
      <c r="P1621" s="5"/>
      <c r="Q1621" s="5"/>
      <c r="R1621" s="5"/>
      <c r="S1621" s="53"/>
      <c r="T1621" s="53"/>
      <c r="U1621" s="5"/>
      <c r="V1621" s="5"/>
      <c r="W1621" s="5"/>
      <c r="X1621" s="5"/>
      <c r="Y1621" s="47"/>
    </row>
    <row r="1622" spans="1:25" x14ac:dyDescent="0.75">
      <c r="A1622" s="52"/>
      <c r="B1622" s="6"/>
      <c r="C1622" s="8"/>
      <c r="D1622" s="52"/>
      <c r="E1622" s="6"/>
      <c r="F1622" s="6"/>
      <c r="G1622" s="6"/>
      <c r="H1622" s="53"/>
      <c r="I1622" s="53"/>
      <c r="J1622" s="53"/>
      <c r="K1622" s="53"/>
      <c r="L1622" s="53"/>
      <c r="M1622" s="53"/>
      <c r="N1622" s="54"/>
      <c r="O1622" s="54"/>
      <c r="P1622" s="5"/>
      <c r="Q1622" s="5"/>
      <c r="R1622" s="5"/>
      <c r="S1622" s="53"/>
      <c r="T1622" s="53"/>
      <c r="U1622" s="5"/>
      <c r="V1622" s="5"/>
      <c r="W1622" s="5"/>
      <c r="X1622" s="5"/>
      <c r="Y1622" s="47"/>
    </row>
    <row r="1623" spans="1:25" x14ac:dyDescent="0.75">
      <c r="A1623" s="52"/>
      <c r="B1623" s="6"/>
      <c r="C1623" s="8"/>
      <c r="D1623" s="52"/>
      <c r="E1623" s="6"/>
      <c r="F1623" s="6"/>
      <c r="G1623" s="6"/>
      <c r="H1623" s="53"/>
      <c r="I1623" s="53"/>
      <c r="J1623" s="53"/>
      <c r="K1623" s="53"/>
      <c r="L1623" s="53"/>
      <c r="M1623" s="53"/>
      <c r="N1623" s="54"/>
      <c r="O1623" s="54"/>
      <c r="P1623" s="5"/>
      <c r="Q1623" s="5"/>
      <c r="R1623" s="5"/>
      <c r="S1623" s="53"/>
      <c r="T1623" s="53"/>
      <c r="U1623" s="5"/>
      <c r="V1623" s="5"/>
      <c r="W1623" s="5"/>
      <c r="X1623" s="5"/>
      <c r="Y1623" s="47"/>
    </row>
    <row r="1624" spans="1:25" x14ac:dyDescent="0.75">
      <c r="A1624" s="52"/>
      <c r="B1624" s="6"/>
      <c r="C1624" s="8"/>
      <c r="D1624" s="52"/>
      <c r="E1624" s="6"/>
      <c r="F1624" s="6"/>
      <c r="G1624" s="6"/>
      <c r="H1624" s="53"/>
      <c r="I1624" s="53"/>
      <c r="J1624" s="53"/>
      <c r="K1624" s="53"/>
      <c r="L1624" s="53"/>
      <c r="M1624" s="53"/>
      <c r="N1624" s="54"/>
      <c r="O1624" s="54"/>
      <c r="P1624" s="5"/>
      <c r="Q1624" s="5"/>
      <c r="R1624" s="5"/>
      <c r="S1624" s="53"/>
      <c r="T1624" s="53"/>
      <c r="U1624" s="5"/>
      <c r="V1624" s="5"/>
      <c r="W1624" s="5"/>
      <c r="X1624" s="5"/>
      <c r="Y1624" s="47"/>
    </row>
    <row r="1625" spans="1:25" x14ac:dyDescent="0.75">
      <c r="A1625" s="52"/>
      <c r="B1625" s="6"/>
      <c r="C1625" s="8"/>
      <c r="D1625" s="52"/>
      <c r="E1625" s="6"/>
      <c r="F1625" s="6"/>
      <c r="G1625" s="6"/>
      <c r="H1625" s="53"/>
      <c r="I1625" s="53"/>
      <c r="J1625" s="53"/>
      <c r="K1625" s="53"/>
      <c r="L1625" s="53"/>
      <c r="M1625" s="53"/>
      <c r="N1625" s="54"/>
      <c r="O1625" s="54"/>
      <c r="P1625" s="5"/>
      <c r="Q1625" s="5"/>
      <c r="R1625" s="5"/>
      <c r="S1625" s="53"/>
      <c r="T1625" s="53"/>
      <c r="U1625" s="5"/>
      <c r="V1625" s="5"/>
      <c r="W1625" s="5"/>
      <c r="X1625" s="5"/>
      <c r="Y1625" s="47"/>
    </row>
    <row r="1626" spans="1:25" x14ac:dyDescent="0.75">
      <c r="A1626" s="52"/>
      <c r="B1626" s="6"/>
      <c r="C1626" s="8"/>
      <c r="D1626" s="52"/>
      <c r="E1626" s="6"/>
      <c r="F1626" s="6"/>
      <c r="G1626" s="6"/>
      <c r="H1626" s="53"/>
      <c r="I1626" s="53"/>
      <c r="J1626" s="53"/>
      <c r="K1626" s="53"/>
      <c r="L1626" s="53"/>
      <c r="M1626" s="53"/>
      <c r="N1626" s="54"/>
      <c r="O1626" s="54"/>
      <c r="P1626" s="53"/>
      <c r="Q1626" s="5"/>
      <c r="R1626" s="5"/>
      <c r="S1626" s="53"/>
      <c r="T1626" s="53"/>
      <c r="U1626" s="5"/>
      <c r="V1626" s="5"/>
      <c r="W1626" s="5"/>
      <c r="X1626" s="5"/>
      <c r="Y1626" s="47"/>
    </row>
    <row r="1627" spans="1:25" x14ac:dyDescent="0.75">
      <c r="A1627" s="52"/>
      <c r="B1627" s="6"/>
      <c r="C1627" s="8"/>
      <c r="D1627" s="52"/>
      <c r="E1627" s="6"/>
      <c r="F1627" s="6"/>
      <c r="G1627" s="6"/>
      <c r="H1627" s="53"/>
      <c r="I1627" s="53"/>
      <c r="J1627" s="53"/>
      <c r="K1627" s="53"/>
      <c r="L1627" s="53"/>
      <c r="M1627" s="53"/>
      <c r="N1627" s="54"/>
      <c r="O1627" s="54"/>
      <c r="P1627" s="5"/>
      <c r="Q1627" s="5"/>
      <c r="R1627" s="5"/>
      <c r="S1627" s="53"/>
      <c r="T1627" s="53"/>
      <c r="U1627" s="5"/>
      <c r="V1627" s="5"/>
      <c r="W1627" s="5"/>
      <c r="X1627" s="5"/>
      <c r="Y1627" s="47"/>
    </row>
    <row r="1628" spans="1:25" x14ac:dyDescent="0.75">
      <c r="A1628" s="52"/>
      <c r="B1628" s="6"/>
      <c r="C1628" s="8"/>
      <c r="D1628" s="52"/>
      <c r="E1628" s="6"/>
      <c r="F1628" s="6"/>
      <c r="G1628" s="6"/>
      <c r="H1628" s="53"/>
      <c r="I1628" s="53"/>
      <c r="J1628" s="53"/>
      <c r="K1628" s="53"/>
      <c r="L1628" s="53"/>
      <c r="M1628" s="53"/>
      <c r="N1628" s="54"/>
      <c r="O1628" s="54"/>
      <c r="P1628" s="5"/>
      <c r="Q1628" s="5"/>
      <c r="R1628" s="5"/>
      <c r="S1628" s="53"/>
      <c r="T1628" s="53"/>
      <c r="U1628" s="5"/>
      <c r="V1628" s="5"/>
      <c r="W1628" s="5"/>
      <c r="X1628" s="5"/>
      <c r="Y1628" s="47"/>
    </row>
    <row r="1629" spans="1:25" x14ac:dyDescent="0.75">
      <c r="A1629" s="52"/>
      <c r="B1629" s="6"/>
      <c r="C1629" s="8"/>
      <c r="D1629" s="52"/>
      <c r="E1629" s="6"/>
      <c r="F1629" s="6"/>
      <c r="G1629" s="6"/>
      <c r="H1629" s="53"/>
      <c r="I1629" s="53"/>
      <c r="J1629" s="53"/>
      <c r="K1629" s="53"/>
      <c r="L1629" s="53"/>
      <c r="M1629" s="53"/>
      <c r="N1629" s="54"/>
      <c r="O1629" s="54"/>
      <c r="P1629" s="53"/>
      <c r="Q1629" s="5"/>
      <c r="R1629" s="5"/>
      <c r="S1629" s="53"/>
      <c r="T1629" s="53"/>
      <c r="U1629" s="5"/>
      <c r="V1629" s="5"/>
      <c r="W1629" s="5"/>
      <c r="X1629" s="5"/>
      <c r="Y1629" s="47"/>
    </row>
    <row r="1630" spans="1:25" x14ac:dyDescent="0.75">
      <c r="A1630" s="52"/>
      <c r="B1630" s="6"/>
      <c r="C1630" s="8"/>
      <c r="D1630" s="52"/>
      <c r="E1630" s="6"/>
      <c r="F1630" s="6"/>
      <c r="G1630" s="6"/>
      <c r="H1630" s="53"/>
      <c r="I1630" s="53"/>
      <c r="J1630" s="53"/>
      <c r="K1630" s="53"/>
      <c r="L1630" s="53"/>
      <c r="M1630" s="53"/>
      <c r="N1630" s="54"/>
      <c r="O1630" s="54"/>
      <c r="P1630" s="5"/>
      <c r="Q1630" s="5"/>
      <c r="R1630" s="5"/>
      <c r="S1630" s="53"/>
      <c r="T1630" s="53"/>
      <c r="U1630" s="5"/>
      <c r="V1630" s="5"/>
      <c r="W1630" s="5"/>
      <c r="X1630" s="5"/>
      <c r="Y1630" s="47"/>
    </row>
    <row r="1631" spans="1:25" x14ac:dyDescent="0.75">
      <c r="A1631" s="52"/>
      <c r="B1631" s="6"/>
      <c r="C1631" s="8"/>
      <c r="D1631" s="52"/>
      <c r="E1631" s="6"/>
      <c r="F1631" s="6"/>
      <c r="G1631" s="6"/>
      <c r="H1631" s="53"/>
      <c r="I1631" s="53"/>
      <c r="J1631" s="53"/>
      <c r="K1631" s="53"/>
      <c r="L1631" s="53"/>
      <c r="M1631" s="53"/>
      <c r="N1631" s="54"/>
      <c r="O1631" s="54"/>
      <c r="P1631" s="5"/>
      <c r="Q1631" s="5"/>
      <c r="R1631" s="5"/>
      <c r="S1631" s="53"/>
      <c r="T1631" s="53"/>
      <c r="U1631" s="5"/>
      <c r="V1631" s="5"/>
      <c r="W1631" s="5"/>
      <c r="X1631" s="5"/>
      <c r="Y1631" s="47"/>
    </row>
    <row r="1632" spans="1:25" x14ac:dyDescent="0.75">
      <c r="A1632" s="52"/>
      <c r="B1632" s="6"/>
      <c r="C1632" s="8"/>
      <c r="D1632" s="52"/>
      <c r="E1632" s="6"/>
      <c r="F1632" s="6"/>
      <c r="G1632" s="6"/>
      <c r="H1632" s="53"/>
      <c r="I1632" s="53"/>
      <c r="J1632" s="53"/>
      <c r="K1632" s="53"/>
      <c r="L1632" s="53"/>
      <c r="M1632" s="53"/>
      <c r="N1632" s="54"/>
      <c r="O1632" s="54"/>
      <c r="P1632" s="5"/>
      <c r="Q1632" s="5"/>
      <c r="R1632" s="5"/>
      <c r="S1632" s="53"/>
      <c r="T1632" s="53"/>
      <c r="U1632" s="5"/>
      <c r="V1632" s="5"/>
      <c r="W1632" s="5"/>
      <c r="X1632" s="5"/>
      <c r="Y1632" s="47"/>
    </row>
    <row r="1633" spans="1:25" x14ac:dyDescent="0.75">
      <c r="A1633" s="52"/>
      <c r="B1633" s="6"/>
      <c r="C1633" s="8"/>
      <c r="D1633" s="52"/>
      <c r="E1633" s="6"/>
      <c r="F1633" s="6"/>
      <c r="G1633" s="6"/>
      <c r="H1633" s="53"/>
      <c r="I1633" s="53"/>
      <c r="J1633" s="53"/>
      <c r="K1633" s="53"/>
      <c r="L1633" s="53"/>
      <c r="M1633" s="53"/>
      <c r="N1633" s="54"/>
      <c r="O1633" s="54"/>
      <c r="P1633" s="5"/>
      <c r="Q1633" s="5"/>
      <c r="R1633" s="5"/>
      <c r="S1633" s="53"/>
      <c r="T1633" s="53"/>
      <c r="U1633" s="5"/>
      <c r="V1633" s="5"/>
      <c r="W1633" s="5"/>
      <c r="X1633" s="5"/>
      <c r="Y1633" s="47"/>
    </row>
    <row r="1634" spans="1:25" x14ac:dyDescent="0.75">
      <c r="A1634" s="52"/>
      <c r="B1634" s="6"/>
      <c r="C1634" s="8"/>
      <c r="D1634" s="52"/>
      <c r="E1634" s="6"/>
      <c r="F1634" s="6"/>
      <c r="G1634" s="6"/>
      <c r="H1634" s="53"/>
      <c r="I1634" s="53"/>
      <c r="J1634" s="53"/>
      <c r="K1634" s="53"/>
      <c r="L1634" s="53"/>
      <c r="M1634" s="53"/>
      <c r="N1634" s="54"/>
      <c r="O1634" s="54"/>
      <c r="P1634" s="5"/>
      <c r="Q1634" s="5"/>
      <c r="R1634" s="5"/>
      <c r="S1634" s="53"/>
      <c r="T1634" s="53"/>
      <c r="U1634" s="5"/>
      <c r="V1634" s="5"/>
      <c r="W1634" s="5"/>
      <c r="X1634" s="5"/>
      <c r="Y1634" s="47"/>
    </row>
    <row r="1635" spans="1:25" x14ac:dyDescent="0.75">
      <c r="A1635" s="52"/>
      <c r="B1635" s="6"/>
      <c r="C1635" s="8"/>
      <c r="D1635" s="52"/>
      <c r="E1635" s="6"/>
      <c r="F1635" s="6"/>
      <c r="G1635" s="6"/>
      <c r="H1635" s="53"/>
      <c r="I1635" s="53"/>
      <c r="J1635" s="53"/>
      <c r="K1635" s="53"/>
      <c r="L1635" s="53"/>
      <c r="M1635" s="53"/>
      <c r="N1635" s="54"/>
      <c r="O1635" s="54"/>
      <c r="P1635" s="5"/>
      <c r="Q1635" s="5"/>
      <c r="R1635" s="5"/>
      <c r="S1635" s="53"/>
      <c r="T1635" s="53"/>
      <c r="U1635" s="5"/>
      <c r="V1635" s="5"/>
      <c r="W1635" s="5"/>
      <c r="X1635" s="5"/>
      <c r="Y1635" s="47"/>
    </row>
    <row r="1636" spans="1:25" x14ac:dyDescent="0.75">
      <c r="A1636" s="52"/>
      <c r="B1636" s="6"/>
      <c r="C1636" s="8"/>
      <c r="D1636" s="52"/>
      <c r="E1636" s="6"/>
      <c r="F1636" s="6"/>
      <c r="G1636" s="6"/>
      <c r="H1636" s="53"/>
      <c r="I1636" s="53"/>
      <c r="J1636" s="53"/>
      <c r="K1636" s="53"/>
      <c r="L1636" s="53"/>
      <c r="M1636" s="53"/>
      <c r="N1636" s="54"/>
      <c r="O1636" s="54"/>
      <c r="P1636" s="5"/>
      <c r="Q1636" s="5"/>
      <c r="R1636" s="5"/>
      <c r="S1636" s="53"/>
      <c r="T1636" s="53"/>
      <c r="U1636" s="5"/>
      <c r="V1636" s="5"/>
      <c r="W1636" s="5"/>
      <c r="X1636" s="5"/>
      <c r="Y1636" s="47"/>
    </row>
    <row r="1637" spans="1:25" x14ac:dyDescent="0.75">
      <c r="A1637" s="52"/>
      <c r="B1637" s="6"/>
      <c r="C1637" s="8"/>
      <c r="D1637" s="52"/>
      <c r="E1637" s="6"/>
      <c r="F1637" s="6"/>
      <c r="G1637" s="6"/>
      <c r="H1637" s="53"/>
      <c r="I1637" s="53"/>
      <c r="J1637" s="53"/>
      <c r="K1637" s="53"/>
      <c r="L1637" s="53"/>
      <c r="M1637" s="53"/>
      <c r="N1637" s="54"/>
      <c r="O1637" s="54"/>
      <c r="P1637" s="5"/>
      <c r="Q1637" s="5"/>
      <c r="R1637" s="5"/>
      <c r="S1637" s="53"/>
      <c r="T1637" s="53"/>
      <c r="U1637" s="5"/>
      <c r="V1637" s="5"/>
      <c r="W1637" s="5"/>
      <c r="X1637" s="5"/>
      <c r="Y1637" s="47"/>
    </row>
    <row r="1638" spans="1:25" x14ac:dyDescent="0.75">
      <c r="A1638" s="52"/>
      <c r="B1638" s="6"/>
      <c r="C1638" s="8"/>
      <c r="D1638" s="52"/>
      <c r="E1638" s="6"/>
      <c r="F1638" s="6"/>
      <c r="G1638" s="6"/>
      <c r="H1638" s="53"/>
      <c r="I1638" s="53"/>
      <c r="J1638" s="53"/>
      <c r="K1638" s="53"/>
      <c r="L1638" s="53"/>
      <c r="M1638" s="53"/>
      <c r="N1638" s="54"/>
      <c r="O1638" s="54"/>
      <c r="P1638" s="5"/>
      <c r="Q1638" s="5"/>
      <c r="R1638" s="5"/>
      <c r="S1638" s="53"/>
      <c r="T1638" s="53"/>
      <c r="U1638" s="5"/>
      <c r="V1638" s="5"/>
      <c r="W1638" s="5"/>
      <c r="X1638" s="5"/>
      <c r="Y1638" s="47"/>
    </row>
    <row r="1639" spans="1:25" x14ac:dyDescent="0.75">
      <c r="A1639" s="52"/>
      <c r="B1639" s="6"/>
      <c r="C1639" s="8"/>
      <c r="D1639" s="52"/>
      <c r="E1639" s="6"/>
      <c r="F1639" s="6"/>
      <c r="G1639" s="6"/>
      <c r="H1639" s="53"/>
      <c r="I1639" s="53"/>
      <c r="J1639" s="53"/>
      <c r="K1639" s="53"/>
      <c r="L1639" s="53"/>
      <c r="M1639" s="53"/>
      <c r="N1639" s="54"/>
      <c r="O1639" s="54"/>
      <c r="P1639" s="5"/>
      <c r="Q1639" s="5"/>
      <c r="R1639" s="5"/>
      <c r="S1639" s="53"/>
      <c r="T1639" s="53"/>
      <c r="U1639" s="5"/>
      <c r="V1639" s="5"/>
      <c r="W1639" s="5"/>
      <c r="X1639" s="5"/>
      <c r="Y1639" s="47"/>
    </row>
    <row r="1640" spans="1:25" x14ac:dyDescent="0.75">
      <c r="A1640" s="52"/>
      <c r="B1640" s="6"/>
      <c r="C1640" s="8"/>
      <c r="D1640" s="52"/>
      <c r="E1640" s="6"/>
      <c r="F1640" s="6"/>
      <c r="G1640" s="6"/>
      <c r="H1640" s="53"/>
      <c r="I1640" s="53"/>
      <c r="J1640" s="53"/>
      <c r="K1640" s="53"/>
      <c r="L1640" s="53"/>
      <c r="M1640" s="53"/>
      <c r="N1640" s="54"/>
      <c r="O1640" s="54"/>
      <c r="P1640" s="5"/>
      <c r="Q1640" s="5"/>
      <c r="R1640" s="5"/>
      <c r="S1640" s="53"/>
      <c r="T1640" s="53"/>
      <c r="U1640" s="5"/>
      <c r="V1640" s="5"/>
      <c r="W1640" s="5"/>
      <c r="X1640" s="5"/>
      <c r="Y1640" s="47"/>
    </row>
    <row r="1641" spans="1:25" x14ac:dyDescent="0.75">
      <c r="A1641" s="52"/>
      <c r="B1641" s="6"/>
      <c r="C1641" s="8"/>
      <c r="D1641" s="52"/>
      <c r="E1641" s="6"/>
      <c r="F1641" s="6"/>
      <c r="G1641" s="6"/>
      <c r="H1641" s="53"/>
      <c r="I1641" s="53"/>
      <c r="J1641" s="53"/>
      <c r="K1641" s="53"/>
      <c r="L1641" s="53"/>
      <c r="M1641" s="53"/>
      <c r="N1641" s="54"/>
      <c r="O1641" s="54"/>
      <c r="P1641" s="5"/>
      <c r="Q1641" s="5"/>
      <c r="R1641" s="5"/>
      <c r="S1641" s="53"/>
      <c r="T1641" s="53"/>
      <c r="U1641" s="5"/>
      <c r="V1641" s="5"/>
      <c r="W1641" s="5"/>
      <c r="X1641" s="5"/>
      <c r="Y1641" s="47"/>
    </row>
    <row r="1642" spans="1:25" x14ac:dyDescent="0.75">
      <c r="A1642" s="52"/>
      <c r="B1642" s="6"/>
      <c r="C1642" s="8"/>
      <c r="D1642" s="52"/>
      <c r="E1642" s="6"/>
      <c r="F1642" s="6"/>
      <c r="G1642" s="6"/>
      <c r="H1642" s="53"/>
      <c r="I1642" s="53"/>
      <c r="J1642" s="53"/>
      <c r="K1642" s="53"/>
      <c r="L1642" s="53"/>
      <c r="M1642" s="53"/>
      <c r="N1642" s="54"/>
      <c r="O1642" s="54"/>
      <c r="P1642" s="5"/>
      <c r="Q1642" s="5"/>
      <c r="R1642" s="5"/>
      <c r="S1642" s="53"/>
      <c r="T1642" s="53"/>
      <c r="U1642" s="5"/>
      <c r="V1642" s="5"/>
      <c r="W1642" s="5"/>
      <c r="X1642" s="5"/>
      <c r="Y1642" s="47"/>
    </row>
    <row r="1643" spans="1:25" x14ac:dyDescent="0.75">
      <c r="A1643" s="52"/>
      <c r="B1643" s="6"/>
      <c r="C1643" s="8"/>
      <c r="D1643" s="52"/>
      <c r="E1643" s="6"/>
      <c r="F1643" s="6"/>
      <c r="G1643" s="6"/>
      <c r="H1643" s="53"/>
      <c r="I1643" s="53"/>
      <c r="J1643" s="53"/>
      <c r="K1643" s="53"/>
      <c r="L1643" s="53"/>
      <c r="M1643" s="53"/>
      <c r="N1643" s="54"/>
      <c r="O1643" s="54"/>
      <c r="P1643" s="5"/>
      <c r="Q1643" s="5"/>
      <c r="R1643" s="5"/>
      <c r="S1643" s="53"/>
      <c r="T1643" s="53"/>
      <c r="U1643" s="5"/>
      <c r="V1643" s="5"/>
      <c r="W1643" s="5"/>
      <c r="X1643" s="5"/>
      <c r="Y1643" s="47"/>
    </row>
    <row r="1644" spans="1:25" x14ac:dyDescent="0.75">
      <c r="A1644" s="52"/>
      <c r="B1644" s="6"/>
      <c r="C1644" s="8"/>
      <c r="D1644" s="52"/>
      <c r="E1644" s="6"/>
      <c r="F1644" s="6"/>
      <c r="G1644" s="6"/>
      <c r="H1644" s="53"/>
      <c r="I1644" s="53"/>
      <c r="J1644" s="53"/>
      <c r="K1644" s="53"/>
      <c r="L1644" s="53"/>
      <c r="M1644" s="53"/>
      <c r="N1644" s="54"/>
      <c r="O1644" s="54"/>
      <c r="P1644" s="5"/>
      <c r="Q1644" s="5"/>
      <c r="R1644" s="5"/>
      <c r="S1644" s="53"/>
      <c r="T1644" s="53"/>
      <c r="U1644" s="5"/>
      <c r="V1644" s="5"/>
      <c r="W1644" s="5"/>
      <c r="X1644" s="5"/>
      <c r="Y1644" s="47"/>
    </row>
    <row r="1645" spans="1:25" x14ac:dyDescent="0.75">
      <c r="A1645" s="52"/>
      <c r="B1645" s="6"/>
      <c r="C1645" s="8"/>
      <c r="D1645" s="52"/>
      <c r="E1645" s="6"/>
      <c r="F1645" s="6"/>
      <c r="G1645" s="6"/>
      <c r="H1645" s="53"/>
      <c r="I1645" s="53"/>
      <c r="J1645" s="53"/>
      <c r="K1645" s="53"/>
      <c r="L1645" s="53"/>
      <c r="M1645" s="53"/>
      <c r="N1645" s="54"/>
      <c r="O1645" s="54"/>
      <c r="P1645" s="5"/>
      <c r="Q1645" s="5"/>
      <c r="R1645" s="5"/>
      <c r="S1645" s="53"/>
      <c r="T1645" s="53"/>
      <c r="U1645" s="5"/>
      <c r="V1645" s="5"/>
      <c r="W1645" s="5"/>
      <c r="X1645" s="5"/>
      <c r="Y1645" s="47"/>
    </row>
    <row r="1646" spans="1:25" x14ac:dyDescent="0.75">
      <c r="A1646" s="52"/>
      <c r="B1646" s="6"/>
      <c r="C1646" s="8"/>
      <c r="D1646" s="52"/>
      <c r="E1646" s="6"/>
      <c r="F1646" s="6"/>
      <c r="G1646" s="6"/>
      <c r="H1646" s="53"/>
      <c r="I1646" s="53"/>
      <c r="J1646" s="53"/>
      <c r="K1646" s="53"/>
      <c r="L1646" s="53"/>
      <c r="M1646" s="53"/>
      <c r="N1646" s="54"/>
      <c r="O1646" s="54"/>
      <c r="P1646" s="5"/>
      <c r="Q1646" s="5"/>
      <c r="R1646" s="5"/>
      <c r="S1646" s="53"/>
      <c r="T1646" s="53"/>
      <c r="U1646" s="5"/>
      <c r="V1646" s="5"/>
      <c r="W1646" s="5"/>
      <c r="X1646" s="5"/>
      <c r="Y1646" s="47"/>
    </row>
    <row r="1647" spans="1:25" x14ac:dyDescent="0.75">
      <c r="A1647" s="52"/>
      <c r="B1647" s="6"/>
      <c r="C1647" s="8"/>
      <c r="D1647" s="52"/>
      <c r="E1647" s="6"/>
      <c r="F1647" s="6"/>
      <c r="G1647" s="6"/>
      <c r="H1647" s="53"/>
      <c r="I1647" s="53"/>
      <c r="J1647" s="53"/>
      <c r="K1647" s="53"/>
      <c r="L1647" s="53"/>
      <c r="M1647" s="53"/>
      <c r="N1647" s="54"/>
      <c r="O1647" s="54"/>
      <c r="P1647" s="5"/>
      <c r="Q1647" s="5"/>
      <c r="R1647" s="5"/>
      <c r="S1647" s="53"/>
      <c r="T1647" s="53"/>
      <c r="U1647" s="5"/>
      <c r="V1647" s="5"/>
      <c r="W1647" s="5"/>
      <c r="X1647" s="5"/>
      <c r="Y1647" s="47"/>
    </row>
    <row r="1648" spans="1:25" x14ac:dyDescent="0.75">
      <c r="A1648" s="52"/>
      <c r="B1648" s="6"/>
      <c r="C1648" s="8"/>
      <c r="D1648" s="52"/>
      <c r="E1648" s="6"/>
      <c r="F1648" s="6"/>
      <c r="G1648" s="6"/>
      <c r="H1648" s="53"/>
      <c r="I1648" s="53"/>
      <c r="J1648" s="53"/>
      <c r="K1648" s="53"/>
      <c r="L1648" s="53"/>
      <c r="M1648" s="53"/>
      <c r="N1648" s="54"/>
      <c r="O1648" s="54"/>
      <c r="P1648" s="5"/>
      <c r="Q1648" s="5"/>
      <c r="R1648" s="5"/>
      <c r="S1648" s="53"/>
      <c r="T1648" s="53"/>
      <c r="U1648" s="5"/>
      <c r="V1648" s="5"/>
      <c r="W1648" s="5"/>
      <c r="X1648" s="5"/>
      <c r="Y1648" s="47"/>
    </row>
    <row r="1649" spans="1:25" x14ac:dyDescent="0.75">
      <c r="A1649" s="52"/>
      <c r="B1649" s="6"/>
      <c r="C1649" s="8"/>
      <c r="D1649" s="52"/>
      <c r="E1649" s="6"/>
      <c r="F1649" s="6"/>
      <c r="G1649" s="6"/>
      <c r="H1649" s="53"/>
      <c r="I1649" s="53"/>
      <c r="J1649" s="53"/>
      <c r="K1649" s="53"/>
      <c r="L1649" s="53"/>
      <c r="M1649" s="53"/>
      <c r="N1649" s="54"/>
      <c r="O1649" s="54"/>
      <c r="P1649" s="5"/>
      <c r="Q1649" s="5"/>
      <c r="R1649" s="5"/>
      <c r="S1649" s="53"/>
      <c r="T1649" s="53"/>
      <c r="U1649" s="5"/>
      <c r="V1649" s="5"/>
      <c r="W1649" s="5"/>
      <c r="X1649" s="5"/>
      <c r="Y1649" s="47"/>
    </row>
    <row r="1650" spans="1:25" x14ac:dyDescent="0.75">
      <c r="A1650" s="52"/>
      <c r="B1650" s="6"/>
      <c r="C1650" s="8"/>
      <c r="D1650" s="52"/>
      <c r="E1650" s="6"/>
      <c r="F1650" s="6"/>
      <c r="G1650" s="6"/>
      <c r="H1650" s="53"/>
      <c r="I1650" s="53"/>
      <c r="J1650" s="53"/>
      <c r="K1650" s="53"/>
      <c r="L1650" s="53"/>
      <c r="M1650" s="53"/>
      <c r="N1650" s="54"/>
      <c r="O1650" s="54"/>
      <c r="P1650" s="5"/>
      <c r="Q1650" s="5"/>
      <c r="R1650" s="5"/>
      <c r="S1650" s="53"/>
      <c r="T1650" s="53"/>
      <c r="U1650" s="5"/>
      <c r="V1650" s="5"/>
      <c r="W1650" s="5"/>
      <c r="X1650" s="5"/>
      <c r="Y1650" s="47"/>
    </row>
    <row r="1651" spans="1:25" x14ac:dyDescent="0.75">
      <c r="A1651" s="52"/>
      <c r="B1651" s="6"/>
      <c r="C1651" s="8"/>
      <c r="D1651" s="52"/>
      <c r="E1651" s="6"/>
      <c r="F1651" s="6"/>
      <c r="G1651" s="6"/>
      <c r="H1651" s="53"/>
      <c r="I1651" s="53"/>
      <c r="J1651" s="53"/>
      <c r="K1651" s="53"/>
      <c r="L1651" s="53"/>
      <c r="M1651" s="53"/>
      <c r="N1651" s="54"/>
      <c r="O1651" s="54"/>
      <c r="P1651" s="5"/>
      <c r="Q1651" s="5"/>
      <c r="R1651" s="5"/>
      <c r="S1651" s="53"/>
      <c r="T1651" s="53"/>
      <c r="U1651" s="5"/>
      <c r="V1651" s="5"/>
      <c r="W1651" s="5"/>
      <c r="X1651" s="5"/>
      <c r="Y1651" s="47"/>
    </row>
    <row r="1652" spans="1:25" x14ac:dyDescent="0.75">
      <c r="A1652" s="52"/>
      <c r="B1652" s="6"/>
      <c r="C1652" s="8"/>
      <c r="D1652" s="52"/>
      <c r="E1652" s="6"/>
      <c r="F1652" s="6"/>
      <c r="G1652" s="6"/>
      <c r="H1652" s="53"/>
      <c r="I1652" s="53"/>
      <c r="J1652" s="53"/>
      <c r="K1652" s="53"/>
      <c r="L1652" s="53"/>
      <c r="M1652" s="53"/>
      <c r="N1652" s="54"/>
      <c r="O1652" s="54"/>
      <c r="P1652" s="5"/>
      <c r="Q1652" s="5"/>
      <c r="R1652" s="5"/>
      <c r="S1652" s="53"/>
      <c r="T1652" s="53"/>
      <c r="U1652" s="5"/>
      <c r="V1652" s="5"/>
      <c r="W1652" s="5"/>
      <c r="X1652" s="5"/>
      <c r="Y1652" s="47"/>
    </row>
    <row r="1653" spans="1:25" x14ac:dyDescent="0.75">
      <c r="A1653" s="52"/>
      <c r="B1653" s="6"/>
      <c r="C1653" s="8"/>
      <c r="D1653" s="52"/>
      <c r="E1653" s="6"/>
      <c r="F1653" s="6"/>
      <c r="G1653" s="6"/>
      <c r="H1653" s="53"/>
      <c r="I1653" s="53"/>
      <c r="J1653" s="53"/>
      <c r="K1653" s="53"/>
      <c r="L1653" s="53"/>
      <c r="M1653" s="53"/>
      <c r="N1653" s="54"/>
      <c r="O1653" s="54"/>
      <c r="P1653" s="5"/>
      <c r="Q1653" s="5"/>
      <c r="R1653" s="5"/>
      <c r="S1653" s="53"/>
      <c r="T1653" s="53"/>
      <c r="U1653" s="5"/>
      <c r="V1653" s="5"/>
      <c r="W1653" s="5"/>
      <c r="X1653" s="5"/>
      <c r="Y1653" s="47"/>
    </row>
    <row r="1654" spans="1:25" x14ac:dyDescent="0.75">
      <c r="A1654" s="52"/>
      <c r="B1654" s="6"/>
      <c r="C1654" s="8"/>
      <c r="D1654" s="52"/>
      <c r="E1654" s="6"/>
      <c r="F1654" s="6"/>
      <c r="G1654" s="6"/>
      <c r="H1654" s="53"/>
      <c r="I1654" s="53"/>
      <c r="J1654" s="53"/>
      <c r="K1654" s="53"/>
      <c r="L1654" s="53"/>
      <c r="M1654" s="53"/>
      <c r="N1654" s="54"/>
      <c r="O1654" s="54"/>
      <c r="P1654" s="5"/>
      <c r="Q1654" s="5"/>
      <c r="R1654" s="5"/>
      <c r="S1654" s="53"/>
      <c r="T1654" s="53"/>
      <c r="U1654" s="5"/>
      <c r="V1654" s="5"/>
      <c r="W1654" s="5"/>
      <c r="X1654" s="5"/>
      <c r="Y1654" s="47"/>
    </row>
    <row r="1655" spans="1:25" x14ac:dyDescent="0.75">
      <c r="A1655" s="52"/>
      <c r="B1655" s="6"/>
      <c r="C1655" s="8"/>
      <c r="D1655" s="52"/>
      <c r="E1655" s="6"/>
      <c r="F1655" s="6"/>
      <c r="G1655" s="6"/>
      <c r="H1655" s="53"/>
      <c r="I1655" s="53"/>
      <c r="J1655" s="53"/>
      <c r="K1655" s="53"/>
      <c r="L1655" s="53"/>
      <c r="M1655" s="53"/>
      <c r="N1655" s="54"/>
      <c r="O1655" s="54"/>
      <c r="P1655" s="5"/>
      <c r="Q1655" s="5"/>
      <c r="R1655" s="5"/>
      <c r="S1655" s="53"/>
      <c r="T1655" s="53"/>
      <c r="U1655" s="5"/>
      <c r="V1655" s="5"/>
      <c r="W1655" s="5"/>
      <c r="X1655" s="5"/>
      <c r="Y1655" s="47"/>
    </row>
    <row r="1656" spans="1:25" x14ac:dyDescent="0.75">
      <c r="A1656" s="52"/>
      <c r="B1656" s="6"/>
      <c r="C1656" s="8"/>
      <c r="D1656" s="52"/>
      <c r="E1656" s="6"/>
      <c r="F1656" s="6"/>
      <c r="G1656" s="6"/>
      <c r="H1656" s="53"/>
      <c r="I1656" s="53"/>
      <c r="J1656" s="53"/>
      <c r="K1656" s="53"/>
      <c r="L1656" s="53"/>
      <c r="M1656" s="53"/>
      <c r="N1656" s="54"/>
      <c r="O1656" s="54"/>
      <c r="P1656" s="5"/>
      <c r="Q1656" s="5"/>
      <c r="R1656" s="5"/>
      <c r="S1656" s="53"/>
      <c r="T1656" s="53"/>
      <c r="U1656" s="5"/>
      <c r="V1656" s="5"/>
      <c r="W1656" s="5"/>
      <c r="X1656" s="5"/>
      <c r="Y1656" s="47"/>
    </row>
    <row r="1657" spans="1:25" x14ac:dyDescent="0.75">
      <c r="A1657" s="52"/>
      <c r="B1657" s="6"/>
      <c r="C1657" s="8"/>
      <c r="D1657" s="52"/>
      <c r="E1657" s="6"/>
      <c r="F1657" s="6"/>
      <c r="G1657" s="6"/>
      <c r="H1657" s="53"/>
      <c r="I1657" s="53"/>
      <c r="J1657" s="53"/>
      <c r="K1657" s="53"/>
      <c r="L1657" s="53"/>
      <c r="M1657" s="53"/>
      <c r="N1657" s="54"/>
      <c r="O1657" s="54"/>
      <c r="P1657" s="5"/>
      <c r="Q1657" s="5"/>
      <c r="R1657" s="5"/>
      <c r="S1657" s="53"/>
      <c r="T1657" s="53"/>
      <c r="U1657" s="5"/>
      <c r="V1657" s="5"/>
      <c r="W1657" s="5"/>
      <c r="X1657" s="5"/>
      <c r="Y1657" s="47"/>
    </row>
    <row r="1658" spans="1:25" x14ac:dyDescent="0.75">
      <c r="A1658" s="52"/>
      <c r="B1658" s="6"/>
      <c r="C1658" s="8"/>
      <c r="D1658" s="52"/>
      <c r="E1658" s="6"/>
      <c r="F1658" s="6"/>
      <c r="G1658" s="6"/>
      <c r="H1658" s="53"/>
      <c r="I1658" s="53"/>
      <c r="J1658" s="53"/>
      <c r="K1658" s="53"/>
      <c r="L1658" s="53"/>
      <c r="M1658" s="53"/>
      <c r="N1658" s="54"/>
      <c r="O1658" s="54"/>
      <c r="P1658" s="5"/>
      <c r="Q1658" s="5"/>
      <c r="R1658" s="5"/>
      <c r="S1658" s="53"/>
      <c r="T1658" s="53"/>
      <c r="U1658" s="5"/>
      <c r="V1658" s="5"/>
      <c r="W1658" s="5"/>
      <c r="X1658" s="5"/>
      <c r="Y1658" s="47"/>
    </row>
    <row r="1659" spans="1:25" x14ac:dyDescent="0.75">
      <c r="A1659" s="52"/>
      <c r="B1659" s="6"/>
      <c r="C1659" s="8"/>
      <c r="D1659" s="52"/>
      <c r="E1659" s="6"/>
      <c r="F1659" s="6"/>
      <c r="G1659" s="6"/>
      <c r="H1659" s="53"/>
      <c r="I1659" s="53"/>
      <c r="J1659" s="53"/>
      <c r="K1659" s="53"/>
      <c r="L1659" s="53"/>
      <c r="M1659" s="53"/>
      <c r="N1659" s="54"/>
      <c r="O1659" s="54"/>
      <c r="P1659" s="5"/>
      <c r="Q1659" s="5"/>
      <c r="R1659" s="5"/>
      <c r="S1659" s="53"/>
      <c r="T1659" s="53"/>
      <c r="U1659" s="5"/>
      <c r="V1659" s="5"/>
      <c r="W1659" s="5"/>
      <c r="X1659" s="5"/>
      <c r="Y1659" s="47"/>
    </row>
    <row r="1660" spans="1:25" x14ac:dyDescent="0.75">
      <c r="A1660" s="52"/>
      <c r="B1660" s="6"/>
      <c r="C1660" s="8"/>
      <c r="D1660" s="52"/>
      <c r="E1660" s="6"/>
      <c r="F1660" s="6"/>
      <c r="G1660" s="6"/>
      <c r="H1660" s="53"/>
      <c r="I1660" s="53"/>
      <c r="J1660" s="53"/>
      <c r="K1660" s="53"/>
      <c r="L1660" s="53"/>
      <c r="M1660" s="53"/>
      <c r="N1660" s="54"/>
      <c r="O1660" s="54"/>
      <c r="P1660" s="5"/>
      <c r="Q1660" s="5"/>
      <c r="R1660" s="5"/>
      <c r="S1660" s="53"/>
      <c r="T1660" s="53"/>
      <c r="U1660" s="5"/>
      <c r="V1660" s="5"/>
      <c r="W1660" s="5"/>
      <c r="X1660" s="5"/>
      <c r="Y1660" s="47"/>
    </row>
    <row r="1661" spans="1:25" x14ac:dyDescent="0.75">
      <c r="A1661" s="52"/>
      <c r="B1661" s="6"/>
      <c r="C1661" s="8"/>
      <c r="D1661" s="52"/>
      <c r="E1661" s="6"/>
      <c r="F1661" s="6"/>
      <c r="G1661" s="6"/>
      <c r="H1661" s="53"/>
      <c r="I1661" s="53"/>
      <c r="J1661" s="53"/>
      <c r="K1661" s="53"/>
      <c r="L1661" s="53"/>
      <c r="M1661" s="53"/>
      <c r="N1661" s="54"/>
      <c r="O1661" s="54"/>
      <c r="P1661" s="5"/>
      <c r="Q1661" s="5"/>
      <c r="R1661" s="5"/>
      <c r="S1661" s="53"/>
      <c r="T1661" s="53"/>
      <c r="U1661" s="5"/>
      <c r="V1661" s="5"/>
      <c r="W1661" s="5"/>
      <c r="X1661" s="5"/>
      <c r="Y1661" s="47"/>
    </row>
    <row r="1662" spans="1:25" x14ac:dyDescent="0.75">
      <c r="A1662" s="52"/>
      <c r="B1662" s="6"/>
      <c r="C1662" s="8"/>
      <c r="D1662" s="52"/>
      <c r="E1662" s="6"/>
      <c r="F1662" s="6"/>
      <c r="G1662" s="6"/>
      <c r="H1662" s="53"/>
      <c r="I1662" s="53"/>
      <c r="J1662" s="53"/>
      <c r="K1662" s="53"/>
      <c r="L1662" s="53"/>
      <c r="M1662" s="53"/>
      <c r="N1662" s="54"/>
      <c r="O1662" s="54"/>
      <c r="P1662" s="5"/>
      <c r="Q1662" s="5"/>
      <c r="R1662" s="5"/>
      <c r="S1662" s="53"/>
      <c r="T1662" s="53"/>
      <c r="U1662" s="5"/>
      <c r="V1662" s="5"/>
      <c r="W1662" s="5"/>
      <c r="X1662" s="5"/>
      <c r="Y1662" s="47"/>
    </row>
    <row r="1663" spans="1:25" x14ac:dyDescent="0.75">
      <c r="A1663" s="52"/>
      <c r="B1663" s="6"/>
      <c r="C1663" s="8"/>
      <c r="D1663" s="52"/>
      <c r="E1663" s="6"/>
      <c r="F1663" s="6"/>
      <c r="G1663" s="6"/>
      <c r="H1663" s="53"/>
      <c r="I1663" s="53"/>
      <c r="J1663" s="53"/>
      <c r="K1663" s="53"/>
      <c r="L1663" s="53"/>
      <c r="M1663" s="53"/>
      <c r="N1663" s="54"/>
      <c r="O1663" s="54"/>
      <c r="P1663" s="53"/>
      <c r="Q1663" s="5"/>
      <c r="R1663" s="5"/>
      <c r="S1663" s="53"/>
      <c r="T1663" s="53"/>
      <c r="U1663" s="5"/>
      <c r="V1663" s="5"/>
      <c r="W1663" s="5"/>
      <c r="X1663" s="5"/>
      <c r="Y1663" s="47"/>
    </row>
    <row r="1664" spans="1:25" x14ac:dyDescent="0.75">
      <c r="A1664" s="52"/>
      <c r="B1664" s="6"/>
      <c r="C1664" s="8"/>
      <c r="D1664" s="52"/>
      <c r="E1664" s="6"/>
      <c r="F1664" s="6"/>
      <c r="G1664" s="6"/>
      <c r="H1664" s="53"/>
      <c r="I1664" s="53"/>
      <c r="J1664" s="53"/>
      <c r="K1664" s="53"/>
      <c r="L1664" s="53"/>
      <c r="M1664" s="53"/>
      <c r="N1664" s="54"/>
      <c r="O1664" s="54"/>
      <c r="P1664" s="5"/>
      <c r="Q1664" s="5"/>
      <c r="R1664" s="5"/>
      <c r="S1664" s="53"/>
      <c r="T1664" s="53"/>
      <c r="U1664" s="5"/>
      <c r="V1664" s="5"/>
      <c r="W1664" s="5"/>
      <c r="X1664" s="5"/>
      <c r="Y1664" s="47"/>
    </row>
    <row r="1665" spans="1:25" x14ac:dyDescent="0.75">
      <c r="A1665" s="52"/>
      <c r="B1665" s="6"/>
      <c r="C1665" s="8"/>
      <c r="D1665" s="52"/>
      <c r="E1665" s="6"/>
      <c r="F1665" s="6"/>
      <c r="G1665" s="6"/>
      <c r="H1665" s="53"/>
      <c r="I1665" s="53"/>
      <c r="J1665" s="53"/>
      <c r="K1665" s="53"/>
      <c r="L1665" s="53"/>
      <c r="M1665" s="53"/>
      <c r="N1665" s="54"/>
      <c r="O1665" s="54"/>
      <c r="P1665" s="5"/>
      <c r="Q1665" s="5"/>
      <c r="R1665" s="5"/>
      <c r="S1665" s="53"/>
      <c r="T1665" s="53"/>
      <c r="U1665" s="5"/>
      <c r="V1665" s="5"/>
      <c r="W1665" s="5"/>
      <c r="X1665" s="5"/>
      <c r="Y1665" s="47"/>
    </row>
    <row r="1666" spans="1:25" x14ac:dyDescent="0.75">
      <c r="A1666" s="52"/>
      <c r="B1666" s="6"/>
      <c r="C1666" s="8"/>
      <c r="D1666" s="52"/>
      <c r="E1666" s="6"/>
      <c r="F1666" s="6"/>
      <c r="G1666" s="6"/>
      <c r="H1666" s="53"/>
      <c r="I1666" s="53"/>
      <c r="J1666" s="53"/>
      <c r="K1666" s="53"/>
      <c r="L1666" s="53"/>
      <c r="M1666" s="53"/>
      <c r="N1666" s="54"/>
      <c r="O1666" s="54"/>
      <c r="P1666" s="5"/>
      <c r="Q1666" s="5"/>
      <c r="R1666" s="5"/>
      <c r="S1666" s="53"/>
      <c r="T1666" s="53"/>
      <c r="U1666" s="5"/>
      <c r="V1666" s="5"/>
      <c r="W1666" s="5"/>
      <c r="X1666" s="5"/>
      <c r="Y1666" s="47"/>
    </row>
    <row r="1667" spans="1:25" x14ac:dyDescent="0.75">
      <c r="A1667" s="52"/>
      <c r="B1667" s="6"/>
      <c r="C1667" s="8"/>
      <c r="D1667" s="52"/>
      <c r="E1667" s="6"/>
      <c r="F1667" s="6"/>
      <c r="G1667" s="6"/>
      <c r="H1667" s="53"/>
      <c r="I1667" s="53"/>
      <c r="J1667" s="53"/>
      <c r="K1667" s="53"/>
      <c r="L1667" s="53"/>
      <c r="M1667" s="53"/>
      <c r="N1667" s="54"/>
      <c r="O1667" s="54"/>
      <c r="P1667" s="5"/>
      <c r="Q1667" s="5"/>
      <c r="R1667" s="5"/>
      <c r="S1667" s="53"/>
      <c r="T1667" s="53"/>
      <c r="U1667" s="5"/>
      <c r="V1667" s="5"/>
      <c r="W1667" s="5"/>
      <c r="X1667" s="5"/>
      <c r="Y1667" s="47"/>
    </row>
    <row r="1668" spans="1:25" x14ac:dyDescent="0.75">
      <c r="A1668" s="52"/>
      <c r="B1668" s="6"/>
      <c r="C1668" s="8"/>
      <c r="D1668" s="52"/>
      <c r="E1668" s="6"/>
      <c r="F1668" s="6"/>
      <c r="G1668" s="6"/>
      <c r="H1668" s="53"/>
      <c r="I1668" s="53"/>
      <c r="J1668" s="53"/>
      <c r="K1668" s="53"/>
      <c r="L1668" s="53"/>
      <c r="M1668" s="53"/>
      <c r="N1668" s="54"/>
      <c r="O1668" s="54"/>
      <c r="P1668" s="5"/>
      <c r="Q1668" s="5"/>
      <c r="R1668" s="5"/>
      <c r="S1668" s="53"/>
      <c r="T1668" s="53"/>
      <c r="U1668" s="5"/>
      <c r="V1668" s="5"/>
      <c r="W1668" s="5"/>
      <c r="X1668" s="5"/>
      <c r="Y1668" s="47"/>
    </row>
    <row r="1669" spans="1:25" x14ac:dyDescent="0.75">
      <c r="A1669" s="52"/>
      <c r="B1669" s="6"/>
      <c r="C1669" s="8"/>
      <c r="D1669" s="52"/>
      <c r="E1669" s="6"/>
      <c r="F1669" s="6"/>
      <c r="G1669" s="6"/>
      <c r="H1669" s="53"/>
      <c r="I1669" s="53"/>
      <c r="J1669" s="53"/>
      <c r="K1669" s="53"/>
      <c r="L1669" s="53"/>
      <c r="M1669" s="53"/>
      <c r="N1669" s="54"/>
      <c r="O1669" s="54"/>
      <c r="P1669" s="53"/>
      <c r="Q1669" s="5"/>
      <c r="R1669" s="5"/>
      <c r="S1669" s="53"/>
      <c r="T1669" s="53"/>
      <c r="U1669" s="5"/>
      <c r="V1669" s="5"/>
      <c r="W1669" s="5"/>
      <c r="X1669" s="5"/>
      <c r="Y1669" s="47"/>
    </row>
    <row r="1670" spans="1:25" x14ac:dyDescent="0.75">
      <c r="A1670" s="52"/>
      <c r="B1670" s="6"/>
      <c r="C1670" s="8"/>
      <c r="D1670" s="52"/>
      <c r="E1670" s="6"/>
      <c r="F1670" s="6"/>
      <c r="G1670" s="6"/>
      <c r="H1670" s="53"/>
      <c r="I1670" s="53"/>
      <c r="J1670" s="53"/>
      <c r="K1670" s="53"/>
      <c r="L1670" s="53"/>
      <c r="M1670" s="53"/>
      <c r="N1670" s="54"/>
      <c r="O1670" s="54"/>
      <c r="P1670" s="5"/>
      <c r="Q1670" s="5"/>
      <c r="R1670" s="5"/>
      <c r="S1670" s="53"/>
      <c r="T1670" s="53"/>
      <c r="U1670" s="5"/>
      <c r="V1670" s="5"/>
      <c r="W1670" s="5"/>
      <c r="X1670" s="5"/>
      <c r="Y1670" s="47"/>
    </row>
    <row r="1671" spans="1:25" x14ac:dyDescent="0.75">
      <c r="A1671" s="52"/>
      <c r="B1671" s="6"/>
      <c r="C1671" s="8"/>
      <c r="D1671" s="52"/>
      <c r="E1671" s="6"/>
      <c r="F1671" s="6"/>
      <c r="G1671" s="6"/>
      <c r="H1671" s="53"/>
      <c r="I1671" s="53"/>
      <c r="J1671" s="53"/>
      <c r="K1671" s="53"/>
      <c r="L1671" s="53"/>
      <c r="M1671" s="53"/>
      <c r="N1671" s="54"/>
      <c r="O1671" s="54"/>
      <c r="P1671" s="5"/>
      <c r="Q1671" s="5"/>
      <c r="R1671" s="5"/>
      <c r="S1671" s="53"/>
      <c r="T1671" s="53"/>
      <c r="U1671" s="5"/>
      <c r="V1671" s="5"/>
      <c r="W1671" s="5"/>
      <c r="X1671" s="5"/>
      <c r="Y1671" s="47"/>
    </row>
    <row r="1672" spans="1:25" x14ac:dyDescent="0.75">
      <c r="A1672" s="52"/>
      <c r="B1672" s="6"/>
      <c r="C1672" s="8"/>
      <c r="D1672" s="52"/>
      <c r="E1672" s="6"/>
      <c r="F1672" s="6"/>
      <c r="G1672" s="6"/>
      <c r="H1672" s="53"/>
      <c r="I1672" s="53"/>
      <c r="J1672" s="53"/>
      <c r="K1672" s="53"/>
      <c r="L1672" s="53"/>
      <c r="M1672" s="53"/>
      <c r="N1672" s="54"/>
      <c r="O1672" s="54"/>
      <c r="P1672" s="5"/>
      <c r="Q1672" s="5"/>
      <c r="R1672" s="5"/>
      <c r="S1672" s="53"/>
      <c r="T1672" s="53"/>
      <c r="U1672" s="5"/>
      <c r="V1672" s="5"/>
      <c r="W1672" s="5"/>
      <c r="X1672" s="5"/>
      <c r="Y1672" s="47"/>
    </row>
    <row r="1673" spans="1:25" x14ac:dyDescent="0.75">
      <c r="A1673" s="52"/>
      <c r="B1673" s="6"/>
      <c r="C1673" s="8"/>
      <c r="D1673" s="52"/>
      <c r="E1673" s="6"/>
      <c r="F1673" s="6"/>
      <c r="G1673" s="6"/>
      <c r="H1673" s="53"/>
      <c r="I1673" s="53"/>
      <c r="J1673" s="53"/>
      <c r="K1673" s="53"/>
      <c r="L1673" s="53"/>
      <c r="M1673" s="53"/>
      <c r="N1673" s="54"/>
      <c r="O1673" s="54"/>
      <c r="P1673" s="5"/>
      <c r="Q1673" s="5"/>
      <c r="R1673" s="5"/>
      <c r="S1673" s="53"/>
      <c r="T1673" s="53"/>
      <c r="U1673" s="5"/>
      <c r="V1673" s="5"/>
      <c r="W1673" s="5"/>
      <c r="X1673" s="5"/>
      <c r="Y1673" s="47"/>
    </row>
    <row r="1674" spans="1:25" x14ac:dyDescent="0.75">
      <c r="A1674" s="52"/>
      <c r="B1674" s="6"/>
      <c r="C1674" s="8"/>
      <c r="D1674" s="52"/>
      <c r="E1674" s="6"/>
      <c r="F1674" s="6"/>
      <c r="G1674" s="6"/>
      <c r="H1674" s="53"/>
      <c r="I1674" s="53"/>
      <c r="J1674" s="53"/>
      <c r="K1674" s="53"/>
      <c r="L1674" s="53"/>
      <c r="M1674" s="53"/>
      <c r="N1674" s="54"/>
      <c r="O1674" s="54"/>
      <c r="P1674" s="5"/>
      <c r="Q1674" s="5"/>
      <c r="R1674" s="5"/>
      <c r="S1674" s="53"/>
      <c r="T1674" s="53"/>
      <c r="U1674" s="5"/>
      <c r="V1674" s="5"/>
      <c r="W1674" s="5"/>
      <c r="X1674" s="5"/>
      <c r="Y1674" s="47"/>
    </row>
    <row r="1675" spans="1:25" x14ac:dyDescent="0.75">
      <c r="A1675" s="52"/>
      <c r="B1675" s="6"/>
      <c r="C1675" s="8"/>
      <c r="D1675" s="52"/>
      <c r="E1675" s="6"/>
      <c r="F1675" s="6"/>
      <c r="G1675" s="6"/>
      <c r="H1675" s="53"/>
      <c r="I1675" s="53"/>
      <c r="J1675" s="53"/>
      <c r="K1675" s="53"/>
      <c r="L1675" s="53"/>
      <c r="M1675" s="53"/>
      <c r="N1675" s="54"/>
      <c r="O1675" s="54"/>
      <c r="P1675" s="5"/>
      <c r="Q1675" s="5"/>
      <c r="R1675" s="5"/>
      <c r="S1675" s="53"/>
      <c r="T1675" s="53"/>
      <c r="U1675" s="5"/>
      <c r="V1675" s="5"/>
      <c r="W1675" s="5"/>
      <c r="X1675" s="5"/>
      <c r="Y1675" s="47"/>
    </row>
    <row r="1676" spans="1:25" x14ac:dyDescent="0.75">
      <c r="A1676" s="52"/>
      <c r="B1676" s="6"/>
      <c r="C1676" s="8"/>
      <c r="D1676" s="52"/>
      <c r="E1676" s="6"/>
      <c r="F1676" s="6"/>
      <c r="G1676" s="6"/>
      <c r="H1676" s="53"/>
      <c r="I1676" s="53"/>
      <c r="J1676" s="53"/>
      <c r="K1676" s="53"/>
      <c r="L1676" s="53"/>
      <c r="M1676" s="53"/>
      <c r="N1676" s="54"/>
      <c r="O1676" s="54"/>
      <c r="P1676" s="5"/>
      <c r="Q1676" s="5"/>
      <c r="R1676" s="5"/>
      <c r="S1676" s="53"/>
      <c r="T1676" s="53"/>
      <c r="U1676" s="5"/>
      <c r="V1676" s="5"/>
      <c r="W1676" s="5"/>
      <c r="X1676" s="5"/>
      <c r="Y1676" s="47"/>
    </row>
    <row r="1677" spans="1:25" x14ac:dyDescent="0.75">
      <c r="A1677" s="52"/>
      <c r="B1677" s="6"/>
      <c r="C1677" s="8"/>
      <c r="D1677" s="52"/>
      <c r="E1677" s="6"/>
      <c r="F1677" s="6"/>
      <c r="G1677" s="6"/>
      <c r="H1677" s="53"/>
      <c r="I1677" s="53"/>
      <c r="J1677" s="53"/>
      <c r="K1677" s="53"/>
      <c r="L1677" s="53"/>
      <c r="M1677" s="53"/>
      <c r="N1677" s="54"/>
      <c r="O1677" s="54"/>
      <c r="P1677" s="5"/>
      <c r="Q1677" s="5"/>
      <c r="R1677" s="5"/>
      <c r="S1677" s="53"/>
      <c r="T1677" s="53"/>
      <c r="U1677" s="5"/>
      <c r="V1677" s="5"/>
      <c r="W1677" s="5"/>
      <c r="X1677" s="5"/>
      <c r="Y1677" s="47"/>
    </row>
    <row r="1678" spans="1:25" x14ac:dyDescent="0.75">
      <c r="A1678" s="52"/>
      <c r="B1678" s="6"/>
      <c r="C1678" s="8"/>
      <c r="D1678" s="52"/>
      <c r="E1678" s="6"/>
      <c r="F1678" s="6"/>
      <c r="G1678" s="6"/>
      <c r="H1678" s="53"/>
      <c r="I1678" s="53"/>
      <c r="J1678" s="53"/>
      <c r="K1678" s="53"/>
      <c r="L1678" s="53"/>
      <c r="M1678" s="53"/>
      <c r="N1678" s="54"/>
      <c r="O1678" s="54"/>
      <c r="P1678" s="5"/>
      <c r="Q1678" s="5"/>
      <c r="R1678" s="5"/>
      <c r="S1678" s="53"/>
      <c r="T1678" s="53"/>
      <c r="U1678" s="5"/>
      <c r="V1678" s="5"/>
      <c r="W1678" s="5"/>
      <c r="X1678" s="5"/>
      <c r="Y1678" s="47"/>
    </row>
    <row r="1679" spans="1:25" x14ac:dyDescent="0.75">
      <c r="A1679" s="52"/>
      <c r="B1679" s="6"/>
      <c r="C1679" s="8"/>
      <c r="D1679" s="52"/>
      <c r="E1679" s="6"/>
      <c r="F1679" s="6"/>
      <c r="G1679" s="6"/>
      <c r="H1679" s="53"/>
      <c r="I1679" s="53"/>
      <c r="J1679" s="53"/>
      <c r="K1679" s="53"/>
      <c r="L1679" s="53"/>
      <c r="M1679" s="53"/>
      <c r="N1679" s="54"/>
      <c r="O1679" s="54"/>
      <c r="P1679" s="5"/>
      <c r="Q1679" s="5"/>
      <c r="R1679" s="5"/>
      <c r="S1679" s="53"/>
      <c r="T1679" s="53"/>
      <c r="U1679" s="5"/>
      <c r="V1679" s="5"/>
      <c r="W1679" s="5"/>
      <c r="X1679" s="5"/>
      <c r="Y1679" s="47"/>
    </row>
    <row r="1680" spans="1:25" x14ac:dyDescent="0.75">
      <c r="A1680" s="52"/>
      <c r="B1680" s="6"/>
      <c r="C1680" s="8"/>
      <c r="D1680" s="52"/>
      <c r="E1680" s="6"/>
      <c r="F1680" s="6"/>
      <c r="G1680" s="6"/>
      <c r="H1680" s="53"/>
      <c r="I1680" s="53"/>
      <c r="J1680" s="53"/>
      <c r="K1680" s="53"/>
      <c r="L1680" s="53"/>
      <c r="M1680" s="53"/>
      <c r="N1680" s="54"/>
      <c r="O1680" s="54"/>
      <c r="P1680" s="5"/>
      <c r="Q1680" s="5"/>
      <c r="R1680" s="5"/>
      <c r="S1680" s="53"/>
      <c r="T1680" s="53"/>
      <c r="U1680" s="5"/>
      <c r="V1680" s="5"/>
      <c r="W1680" s="5"/>
      <c r="X1680" s="5"/>
      <c r="Y1680" s="47"/>
    </row>
    <row r="1681" spans="1:25" x14ac:dyDescent="0.75">
      <c r="A1681" s="52"/>
      <c r="B1681" s="6"/>
      <c r="C1681" s="8"/>
      <c r="D1681" s="52"/>
      <c r="E1681" s="6"/>
      <c r="F1681" s="6"/>
      <c r="G1681" s="6"/>
      <c r="H1681" s="53"/>
      <c r="I1681" s="53"/>
      <c r="J1681" s="53"/>
      <c r="K1681" s="53"/>
      <c r="L1681" s="53"/>
      <c r="M1681" s="53"/>
      <c r="N1681" s="54"/>
      <c r="O1681" s="54"/>
      <c r="P1681" s="5"/>
      <c r="Q1681" s="5"/>
      <c r="R1681" s="5"/>
      <c r="S1681" s="53"/>
      <c r="T1681" s="53"/>
      <c r="U1681" s="5"/>
      <c r="V1681" s="5"/>
      <c r="W1681" s="5"/>
      <c r="X1681" s="5"/>
      <c r="Y1681" s="47"/>
    </row>
    <row r="1682" spans="1:25" x14ac:dyDescent="0.75">
      <c r="A1682" s="52"/>
      <c r="B1682" s="6"/>
      <c r="C1682" s="8"/>
      <c r="D1682" s="52"/>
      <c r="E1682" s="6"/>
      <c r="F1682" s="6"/>
      <c r="G1682" s="6"/>
      <c r="H1682" s="53"/>
      <c r="I1682" s="53"/>
      <c r="J1682" s="53"/>
      <c r="K1682" s="53"/>
      <c r="L1682" s="53"/>
      <c r="M1682" s="53"/>
      <c r="N1682" s="54"/>
      <c r="O1682" s="54"/>
      <c r="P1682" s="5"/>
      <c r="Q1682" s="5"/>
      <c r="R1682" s="5"/>
      <c r="S1682" s="53"/>
      <c r="T1682" s="53"/>
      <c r="U1682" s="5"/>
      <c r="V1682" s="5"/>
      <c r="W1682" s="5"/>
      <c r="X1682" s="5"/>
      <c r="Y1682" s="47"/>
    </row>
    <row r="1683" spans="1:25" x14ac:dyDescent="0.75">
      <c r="A1683" s="52"/>
      <c r="B1683" s="6"/>
      <c r="C1683" s="8"/>
      <c r="D1683" s="52"/>
      <c r="E1683" s="6"/>
      <c r="F1683" s="6"/>
      <c r="G1683" s="6"/>
      <c r="H1683" s="53"/>
      <c r="I1683" s="53"/>
      <c r="J1683" s="53"/>
      <c r="K1683" s="53"/>
      <c r="L1683" s="53"/>
      <c r="M1683" s="53"/>
      <c r="N1683" s="54"/>
      <c r="O1683" s="54"/>
      <c r="P1683" s="5"/>
      <c r="Q1683" s="5"/>
      <c r="R1683" s="5"/>
      <c r="S1683" s="53"/>
      <c r="T1683" s="53"/>
      <c r="U1683" s="5"/>
      <c r="V1683" s="5"/>
      <c r="W1683" s="5"/>
      <c r="X1683" s="5"/>
      <c r="Y1683" s="47"/>
    </row>
    <row r="1684" spans="1:25" x14ac:dyDescent="0.75">
      <c r="A1684" s="52"/>
      <c r="B1684" s="6"/>
      <c r="C1684" s="8"/>
      <c r="D1684" s="52"/>
      <c r="E1684" s="6"/>
      <c r="F1684" s="6"/>
      <c r="G1684" s="6"/>
      <c r="H1684" s="53"/>
      <c r="I1684" s="53"/>
      <c r="J1684" s="53"/>
      <c r="K1684" s="53"/>
      <c r="L1684" s="53"/>
      <c r="M1684" s="53"/>
      <c r="N1684" s="54"/>
      <c r="O1684" s="54"/>
      <c r="P1684" s="5"/>
      <c r="Q1684" s="5"/>
      <c r="R1684" s="5"/>
      <c r="S1684" s="53"/>
      <c r="T1684" s="53"/>
      <c r="U1684" s="5"/>
      <c r="V1684" s="5"/>
      <c r="W1684" s="5"/>
      <c r="X1684" s="5"/>
      <c r="Y1684" s="47"/>
    </row>
    <row r="1685" spans="1:25" x14ac:dyDescent="0.75">
      <c r="A1685" s="52"/>
      <c r="B1685" s="6"/>
      <c r="C1685" s="8"/>
      <c r="D1685" s="52"/>
      <c r="E1685" s="6"/>
      <c r="F1685" s="6"/>
      <c r="G1685" s="6"/>
      <c r="H1685" s="53"/>
      <c r="I1685" s="53"/>
      <c r="J1685" s="53"/>
      <c r="K1685" s="53"/>
      <c r="L1685" s="53"/>
      <c r="M1685" s="53"/>
      <c r="N1685" s="54"/>
      <c r="O1685" s="54"/>
      <c r="P1685" s="5"/>
      <c r="Q1685" s="5"/>
      <c r="R1685" s="5"/>
      <c r="S1685" s="53"/>
      <c r="T1685" s="53"/>
      <c r="U1685" s="5"/>
      <c r="V1685" s="5"/>
      <c r="W1685" s="5"/>
      <c r="X1685" s="5"/>
      <c r="Y1685" s="47"/>
    </row>
    <row r="1686" spans="1:25" x14ac:dyDescent="0.75">
      <c r="A1686" s="52"/>
      <c r="B1686" s="6"/>
      <c r="C1686" s="8"/>
      <c r="D1686" s="52"/>
      <c r="E1686" s="6"/>
      <c r="F1686" s="6"/>
      <c r="G1686" s="6"/>
      <c r="H1686" s="53"/>
      <c r="I1686" s="53"/>
      <c r="J1686" s="53"/>
      <c r="K1686" s="53"/>
      <c r="L1686" s="53"/>
      <c r="M1686" s="53"/>
      <c r="N1686" s="54"/>
      <c r="O1686" s="54"/>
      <c r="P1686" s="5"/>
      <c r="Q1686" s="5"/>
      <c r="R1686" s="5"/>
      <c r="S1686" s="53"/>
      <c r="T1686" s="53"/>
      <c r="U1686" s="5"/>
      <c r="V1686" s="5"/>
      <c r="W1686" s="5"/>
      <c r="X1686" s="5"/>
      <c r="Y1686" s="47"/>
    </row>
    <row r="1687" spans="1:25" x14ac:dyDescent="0.75">
      <c r="A1687" s="52"/>
      <c r="B1687" s="6"/>
      <c r="C1687" s="8"/>
      <c r="D1687" s="52"/>
      <c r="E1687" s="6"/>
      <c r="F1687" s="6"/>
      <c r="G1687" s="6"/>
      <c r="H1687" s="53"/>
      <c r="I1687" s="53"/>
      <c r="J1687" s="53"/>
      <c r="K1687" s="53"/>
      <c r="L1687" s="53"/>
      <c r="M1687" s="53"/>
      <c r="N1687" s="54"/>
      <c r="O1687" s="54"/>
      <c r="P1687" s="5"/>
      <c r="Q1687" s="5"/>
      <c r="R1687" s="5"/>
      <c r="S1687" s="53"/>
      <c r="T1687" s="53"/>
      <c r="U1687" s="5"/>
      <c r="V1687" s="5"/>
      <c r="W1687" s="5"/>
      <c r="X1687" s="5"/>
      <c r="Y1687" s="47"/>
    </row>
    <row r="1688" spans="1:25" x14ac:dyDescent="0.75">
      <c r="A1688" s="52"/>
      <c r="B1688" s="6"/>
      <c r="C1688" s="8"/>
      <c r="D1688" s="52"/>
      <c r="E1688" s="6"/>
      <c r="F1688" s="6"/>
      <c r="G1688" s="6"/>
      <c r="H1688" s="53"/>
      <c r="I1688" s="53"/>
      <c r="J1688" s="53"/>
      <c r="K1688" s="53"/>
      <c r="L1688" s="53"/>
      <c r="M1688" s="53"/>
      <c r="N1688" s="54"/>
      <c r="O1688" s="54"/>
      <c r="P1688" s="5"/>
      <c r="Q1688" s="5"/>
      <c r="R1688" s="5"/>
      <c r="S1688" s="53"/>
      <c r="T1688" s="53"/>
      <c r="U1688" s="5"/>
      <c r="V1688" s="5"/>
      <c r="W1688" s="5"/>
      <c r="X1688" s="5"/>
      <c r="Y1688" s="47"/>
    </row>
    <row r="1689" spans="1:25" x14ac:dyDescent="0.75">
      <c r="A1689" s="52"/>
      <c r="B1689" s="6"/>
      <c r="C1689" s="8"/>
      <c r="D1689" s="52"/>
      <c r="E1689" s="6"/>
      <c r="F1689" s="6"/>
      <c r="G1689" s="6"/>
      <c r="H1689" s="53"/>
      <c r="I1689" s="53"/>
      <c r="J1689" s="53"/>
      <c r="K1689" s="53"/>
      <c r="L1689" s="53"/>
      <c r="M1689" s="53"/>
      <c r="N1689" s="54"/>
      <c r="O1689" s="54"/>
      <c r="P1689" s="5"/>
      <c r="Q1689" s="5"/>
      <c r="R1689" s="5"/>
      <c r="S1689" s="53"/>
      <c r="T1689" s="53"/>
      <c r="U1689" s="5"/>
      <c r="V1689" s="5"/>
      <c r="W1689" s="5"/>
      <c r="X1689" s="5"/>
      <c r="Y1689" s="47"/>
    </row>
    <row r="1690" spans="1:25" x14ac:dyDescent="0.75">
      <c r="A1690" s="52"/>
      <c r="B1690" s="6"/>
      <c r="C1690" s="8"/>
      <c r="D1690" s="52"/>
      <c r="E1690" s="6"/>
      <c r="F1690" s="6"/>
      <c r="G1690" s="6"/>
      <c r="H1690" s="53"/>
      <c r="I1690" s="53"/>
      <c r="J1690" s="53"/>
      <c r="K1690" s="53"/>
      <c r="L1690" s="53"/>
      <c r="M1690" s="53"/>
      <c r="N1690" s="54"/>
      <c r="O1690" s="54"/>
      <c r="P1690" s="5"/>
      <c r="Q1690" s="5"/>
      <c r="R1690" s="5"/>
      <c r="S1690" s="53"/>
      <c r="T1690" s="53"/>
      <c r="U1690" s="5"/>
      <c r="V1690" s="5"/>
      <c r="W1690" s="5"/>
      <c r="X1690" s="5"/>
      <c r="Y1690" s="47"/>
    </row>
    <row r="1691" spans="1:25" x14ac:dyDescent="0.75">
      <c r="A1691" s="52"/>
      <c r="B1691" s="6"/>
      <c r="C1691" s="8"/>
      <c r="D1691" s="52"/>
      <c r="E1691" s="6"/>
      <c r="F1691" s="6"/>
      <c r="G1691" s="6"/>
      <c r="H1691" s="53"/>
      <c r="I1691" s="53"/>
      <c r="J1691" s="53"/>
      <c r="K1691" s="53"/>
      <c r="L1691" s="53"/>
      <c r="M1691" s="53"/>
      <c r="N1691" s="54"/>
      <c r="O1691" s="54"/>
      <c r="P1691" s="5"/>
      <c r="Q1691" s="5"/>
      <c r="R1691" s="5"/>
      <c r="S1691" s="53"/>
      <c r="T1691" s="53"/>
      <c r="U1691" s="5"/>
      <c r="V1691" s="5"/>
      <c r="W1691" s="5"/>
      <c r="X1691" s="5"/>
      <c r="Y1691" s="47"/>
    </row>
    <row r="1692" spans="1:25" x14ac:dyDescent="0.75">
      <c r="A1692" s="52"/>
      <c r="B1692" s="6"/>
      <c r="C1692" s="8"/>
      <c r="D1692" s="52"/>
      <c r="E1692" s="6"/>
      <c r="F1692" s="6"/>
      <c r="G1692" s="6"/>
      <c r="H1692" s="53"/>
      <c r="I1692" s="53"/>
      <c r="J1692" s="53"/>
      <c r="K1692" s="53"/>
      <c r="L1692" s="53"/>
      <c r="M1692" s="53"/>
      <c r="N1692" s="54"/>
      <c r="O1692" s="54"/>
      <c r="P1692" s="53"/>
      <c r="Q1692" s="5"/>
      <c r="R1692" s="5"/>
      <c r="S1692" s="53"/>
      <c r="T1692" s="53"/>
      <c r="U1692" s="5"/>
      <c r="V1692" s="5"/>
      <c r="W1692" s="5"/>
      <c r="X1692" s="5"/>
      <c r="Y1692" s="47"/>
    </row>
    <row r="1693" spans="1:25" x14ac:dyDescent="0.75">
      <c r="A1693" s="52"/>
      <c r="B1693" s="6"/>
      <c r="C1693" s="8"/>
      <c r="D1693" s="52"/>
      <c r="E1693" s="6"/>
      <c r="F1693" s="6"/>
      <c r="G1693" s="6"/>
      <c r="H1693" s="53"/>
      <c r="I1693" s="53"/>
      <c r="J1693" s="53"/>
      <c r="K1693" s="53"/>
      <c r="L1693" s="53"/>
      <c r="M1693" s="53"/>
      <c r="N1693" s="54"/>
      <c r="O1693" s="54"/>
      <c r="P1693" s="5"/>
      <c r="Q1693" s="5"/>
      <c r="R1693" s="5"/>
      <c r="S1693" s="53"/>
      <c r="T1693" s="53"/>
      <c r="U1693" s="5"/>
      <c r="V1693" s="5"/>
      <c r="W1693" s="5"/>
      <c r="X1693" s="5"/>
      <c r="Y1693" s="47"/>
    </row>
    <row r="1694" spans="1:25" x14ac:dyDescent="0.75">
      <c r="A1694" s="52"/>
      <c r="B1694" s="6"/>
      <c r="C1694" s="8"/>
      <c r="D1694" s="52"/>
      <c r="E1694" s="6"/>
      <c r="F1694" s="6"/>
      <c r="G1694" s="6"/>
      <c r="H1694" s="53"/>
      <c r="I1694" s="53"/>
      <c r="J1694" s="53"/>
      <c r="K1694" s="53"/>
      <c r="L1694" s="53"/>
      <c r="M1694" s="53"/>
      <c r="N1694" s="54"/>
      <c r="O1694" s="54"/>
      <c r="P1694" s="5"/>
      <c r="Q1694" s="5"/>
      <c r="R1694" s="5"/>
      <c r="S1694" s="53"/>
      <c r="T1694" s="53"/>
      <c r="U1694" s="5"/>
      <c r="V1694" s="5"/>
      <c r="W1694" s="5"/>
      <c r="X1694" s="5"/>
      <c r="Y1694" s="47"/>
    </row>
    <row r="1695" spans="1:25" x14ac:dyDescent="0.75">
      <c r="A1695" s="52"/>
      <c r="B1695" s="6"/>
      <c r="C1695" s="8"/>
      <c r="D1695" s="52"/>
      <c r="E1695" s="6"/>
      <c r="F1695" s="6"/>
      <c r="G1695" s="6"/>
      <c r="H1695" s="53"/>
      <c r="I1695" s="53"/>
      <c r="J1695" s="53"/>
      <c r="K1695" s="53"/>
      <c r="L1695" s="53"/>
      <c r="M1695" s="53"/>
      <c r="N1695" s="54"/>
      <c r="O1695" s="54"/>
      <c r="P1695" s="5"/>
      <c r="Q1695" s="5"/>
      <c r="R1695" s="5"/>
      <c r="S1695" s="53"/>
      <c r="T1695" s="53"/>
      <c r="U1695" s="5"/>
      <c r="V1695" s="5"/>
      <c r="W1695" s="5"/>
      <c r="X1695" s="5"/>
      <c r="Y1695" s="47"/>
    </row>
    <row r="1696" spans="1:25" x14ac:dyDescent="0.75">
      <c r="A1696" s="52"/>
      <c r="B1696" s="6"/>
      <c r="C1696" s="8"/>
      <c r="D1696" s="52"/>
      <c r="E1696" s="6"/>
      <c r="F1696" s="6"/>
      <c r="G1696" s="6"/>
      <c r="H1696" s="53"/>
      <c r="I1696" s="53"/>
      <c r="J1696" s="53"/>
      <c r="K1696" s="53"/>
      <c r="L1696" s="53"/>
      <c r="M1696" s="53"/>
      <c r="N1696" s="54"/>
      <c r="O1696" s="54"/>
      <c r="P1696" s="5"/>
      <c r="Q1696" s="5"/>
      <c r="R1696" s="5"/>
      <c r="S1696" s="53"/>
      <c r="T1696" s="53"/>
      <c r="U1696" s="5"/>
      <c r="V1696" s="5"/>
      <c r="W1696" s="5"/>
      <c r="X1696" s="5"/>
      <c r="Y1696" s="47"/>
    </row>
    <row r="1697" spans="1:25" x14ac:dyDescent="0.75">
      <c r="A1697" s="52"/>
      <c r="B1697" s="6"/>
      <c r="C1697" s="8"/>
      <c r="D1697" s="52"/>
      <c r="E1697" s="6"/>
      <c r="F1697" s="6"/>
      <c r="G1697" s="6"/>
      <c r="H1697" s="53"/>
      <c r="I1697" s="53"/>
      <c r="J1697" s="53"/>
      <c r="K1697" s="53"/>
      <c r="L1697" s="53"/>
      <c r="M1697" s="53"/>
      <c r="N1697" s="54"/>
      <c r="O1697" s="54"/>
      <c r="P1697" s="5"/>
      <c r="Q1697" s="5"/>
      <c r="R1697" s="5"/>
      <c r="S1697" s="53"/>
      <c r="T1697" s="53"/>
      <c r="U1697" s="5"/>
      <c r="V1697" s="5"/>
      <c r="W1697" s="5"/>
      <c r="X1697" s="5"/>
      <c r="Y1697" s="47"/>
    </row>
    <row r="1698" spans="1:25" x14ac:dyDescent="0.75">
      <c r="A1698" s="52"/>
      <c r="B1698" s="6"/>
      <c r="C1698" s="8"/>
      <c r="D1698" s="52"/>
      <c r="E1698" s="6"/>
      <c r="F1698" s="6"/>
      <c r="G1698" s="6"/>
      <c r="H1698" s="53"/>
      <c r="I1698" s="53"/>
      <c r="J1698" s="53"/>
      <c r="K1698" s="53"/>
      <c r="L1698" s="53"/>
      <c r="M1698" s="53"/>
      <c r="N1698" s="54"/>
      <c r="O1698" s="54"/>
      <c r="P1698" s="5"/>
      <c r="Q1698" s="5"/>
      <c r="R1698" s="5"/>
      <c r="S1698" s="53"/>
      <c r="T1698" s="53"/>
      <c r="U1698" s="5"/>
      <c r="V1698" s="5"/>
      <c r="W1698" s="5"/>
      <c r="X1698" s="5"/>
      <c r="Y1698" s="47"/>
    </row>
    <row r="1699" spans="1:25" x14ac:dyDescent="0.75">
      <c r="A1699" s="52"/>
      <c r="B1699" s="6"/>
      <c r="C1699" s="8"/>
      <c r="D1699" s="52"/>
      <c r="E1699" s="6"/>
      <c r="F1699" s="6"/>
      <c r="G1699" s="6"/>
      <c r="H1699" s="53"/>
      <c r="I1699" s="53"/>
      <c r="J1699" s="53"/>
      <c r="K1699" s="53"/>
      <c r="L1699" s="53"/>
      <c r="M1699" s="53"/>
      <c r="N1699" s="54"/>
      <c r="O1699" s="54"/>
      <c r="P1699" s="5"/>
      <c r="Q1699" s="5"/>
      <c r="R1699" s="5"/>
      <c r="S1699" s="53"/>
      <c r="T1699" s="53"/>
      <c r="U1699" s="5"/>
      <c r="V1699" s="5"/>
      <c r="W1699" s="5"/>
      <c r="X1699" s="5"/>
      <c r="Y1699" s="47"/>
    </row>
    <row r="1700" spans="1:25" x14ac:dyDescent="0.75">
      <c r="A1700" s="52"/>
      <c r="B1700" s="6"/>
      <c r="C1700" s="8"/>
      <c r="D1700" s="52"/>
      <c r="E1700" s="6"/>
      <c r="F1700" s="6"/>
      <c r="G1700" s="6"/>
      <c r="H1700" s="53"/>
      <c r="I1700" s="53"/>
      <c r="J1700" s="53"/>
      <c r="K1700" s="53"/>
      <c r="L1700" s="53"/>
      <c r="M1700" s="53"/>
      <c r="N1700" s="54"/>
      <c r="O1700" s="54"/>
      <c r="P1700" s="5"/>
      <c r="Q1700" s="5"/>
      <c r="R1700" s="5"/>
      <c r="S1700" s="53"/>
      <c r="T1700" s="53"/>
      <c r="U1700" s="5"/>
      <c r="V1700" s="5"/>
      <c r="W1700" s="5"/>
      <c r="X1700" s="5"/>
      <c r="Y1700" s="47"/>
    </row>
    <row r="1701" spans="1:25" x14ac:dyDescent="0.75">
      <c r="A1701" s="52"/>
      <c r="B1701" s="6"/>
      <c r="C1701" s="8"/>
      <c r="D1701" s="52"/>
      <c r="E1701" s="6"/>
      <c r="F1701" s="6"/>
      <c r="G1701" s="6"/>
      <c r="H1701" s="53"/>
      <c r="I1701" s="53"/>
      <c r="J1701" s="53"/>
      <c r="K1701" s="53"/>
      <c r="L1701" s="53"/>
      <c r="M1701" s="53"/>
      <c r="N1701" s="54"/>
      <c r="O1701" s="54"/>
      <c r="P1701" s="5"/>
      <c r="Q1701" s="5"/>
      <c r="R1701" s="5"/>
      <c r="S1701" s="53"/>
      <c r="T1701" s="53"/>
      <c r="U1701" s="5"/>
      <c r="V1701" s="5"/>
      <c r="W1701" s="5"/>
      <c r="X1701" s="5"/>
      <c r="Y1701" s="47"/>
    </row>
    <row r="1702" spans="1:25" x14ac:dyDescent="0.75">
      <c r="A1702" s="52"/>
      <c r="B1702" s="6"/>
      <c r="C1702" s="8"/>
      <c r="D1702" s="52"/>
      <c r="E1702" s="6"/>
      <c r="F1702" s="6"/>
      <c r="G1702" s="6"/>
      <c r="H1702" s="53"/>
      <c r="I1702" s="53"/>
      <c r="J1702" s="53"/>
      <c r="K1702" s="53"/>
      <c r="L1702" s="53"/>
      <c r="M1702" s="53"/>
      <c r="N1702" s="54"/>
      <c r="O1702" s="54"/>
      <c r="P1702" s="5"/>
      <c r="Q1702" s="5"/>
      <c r="R1702" s="5"/>
      <c r="S1702" s="53"/>
      <c r="T1702" s="53"/>
      <c r="U1702" s="5"/>
      <c r="V1702" s="5"/>
      <c r="W1702" s="5"/>
      <c r="X1702" s="5"/>
      <c r="Y1702" s="47"/>
    </row>
    <row r="1703" spans="1:25" x14ac:dyDescent="0.75">
      <c r="A1703" s="52"/>
      <c r="B1703" s="6"/>
      <c r="C1703" s="8"/>
      <c r="D1703" s="52"/>
      <c r="E1703" s="6"/>
      <c r="F1703" s="6"/>
      <c r="G1703" s="6"/>
      <c r="H1703" s="53"/>
      <c r="I1703" s="53"/>
      <c r="J1703" s="53"/>
      <c r="K1703" s="53"/>
      <c r="L1703" s="53"/>
      <c r="M1703" s="53"/>
      <c r="N1703" s="54"/>
      <c r="O1703" s="54"/>
      <c r="P1703" s="5"/>
      <c r="Q1703" s="5"/>
      <c r="R1703" s="5"/>
      <c r="S1703" s="53"/>
      <c r="T1703" s="53"/>
      <c r="U1703" s="5"/>
      <c r="V1703" s="5"/>
      <c r="W1703" s="5"/>
      <c r="X1703" s="5"/>
      <c r="Y1703" s="47"/>
    </row>
    <row r="1704" spans="1:25" x14ac:dyDescent="0.75">
      <c r="A1704" s="52"/>
      <c r="B1704" s="6"/>
      <c r="C1704" s="8"/>
      <c r="D1704" s="52"/>
      <c r="E1704" s="6"/>
      <c r="F1704" s="6"/>
      <c r="G1704" s="6"/>
      <c r="H1704" s="53"/>
      <c r="I1704" s="53"/>
      <c r="J1704" s="53"/>
      <c r="K1704" s="53"/>
      <c r="L1704" s="53"/>
      <c r="M1704" s="53"/>
      <c r="N1704" s="54"/>
      <c r="O1704" s="54"/>
      <c r="P1704" s="5"/>
      <c r="Q1704" s="5"/>
      <c r="R1704" s="5"/>
      <c r="S1704" s="53"/>
      <c r="T1704" s="53"/>
      <c r="U1704" s="5"/>
      <c r="V1704" s="5"/>
      <c r="W1704" s="5"/>
      <c r="X1704" s="5"/>
      <c r="Y1704" s="47"/>
    </row>
    <row r="1705" spans="1:25" x14ac:dyDescent="0.75">
      <c r="A1705" s="52"/>
      <c r="B1705" s="6"/>
      <c r="C1705" s="8"/>
      <c r="D1705" s="52"/>
      <c r="E1705" s="6"/>
      <c r="F1705" s="6"/>
      <c r="G1705" s="6"/>
      <c r="H1705" s="53"/>
      <c r="I1705" s="53"/>
      <c r="J1705" s="53"/>
      <c r="K1705" s="53"/>
      <c r="L1705" s="53"/>
      <c r="M1705" s="53"/>
      <c r="N1705" s="54"/>
      <c r="O1705" s="54"/>
      <c r="P1705" s="53"/>
      <c r="Q1705" s="5"/>
      <c r="R1705" s="5"/>
      <c r="S1705" s="53"/>
      <c r="T1705" s="53"/>
      <c r="U1705" s="5"/>
      <c r="V1705" s="5"/>
      <c r="W1705" s="5"/>
      <c r="X1705" s="5"/>
      <c r="Y1705" s="47"/>
    </row>
    <row r="1706" spans="1:25" x14ac:dyDescent="0.75">
      <c r="A1706" s="52"/>
      <c r="B1706" s="6"/>
      <c r="C1706" s="8"/>
      <c r="D1706" s="52"/>
      <c r="E1706" s="6"/>
      <c r="F1706" s="6"/>
      <c r="G1706" s="6"/>
      <c r="H1706" s="53"/>
      <c r="I1706" s="53"/>
      <c r="J1706" s="53"/>
      <c r="K1706" s="53"/>
      <c r="L1706" s="53"/>
      <c r="M1706" s="53"/>
      <c r="N1706" s="54"/>
      <c r="O1706" s="54"/>
      <c r="P1706" s="5"/>
      <c r="Q1706" s="5"/>
      <c r="R1706" s="5"/>
      <c r="S1706" s="53"/>
      <c r="T1706" s="53"/>
      <c r="U1706" s="5"/>
      <c r="V1706" s="5"/>
      <c r="W1706" s="5"/>
      <c r="X1706" s="5"/>
      <c r="Y1706" s="47"/>
    </row>
    <row r="1707" spans="1:25" x14ac:dyDescent="0.75">
      <c r="A1707" s="52"/>
      <c r="B1707" s="6"/>
      <c r="C1707" s="8"/>
      <c r="D1707" s="52"/>
      <c r="E1707" s="6"/>
      <c r="F1707" s="6"/>
      <c r="G1707" s="6"/>
      <c r="H1707" s="53"/>
      <c r="I1707" s="53"/>
      <c r="J1707" s="53"/>
      <c r="K1707" s="53"/>
      <c r="L1707" s="53"/>
      <c r="M1707" s="53"/>
      <c r="N1707" s="54"/>
      <c r="O1707" s="54"/>
      <c r="P1707" s="5"/>
      <c r="Q1707" s="5"/>
      <c r="R1707" s="5"/>
      <c r="S1707" s="53"/>
      <c r="T1707" s="53"/>
      <c r="U1707" s="5"/>
      <c r="V1707" s="5"/>
      <c r="W1707" s="5"/>
      <c r="X1707" s="5"/>
      <c r="Y1707" s="47"/>
    </row>
    <row r="1708" spans="1:25" x14ac:dyDescent="0.75">
      <c r="A1708" s="52"/>
      <c r="B1708" s="6"/>
      <c r="C1708" s="8"/>
      <c r="D1708" s="52"/>
      <c r="E1708" s="6"/>
      <c r="F1708" s="6"/>
      <c r="G1708" s="6"/>
      <c r="H1708" s="53"/>
      <c r="I1708" s="53"/>
      <c r="J1708" s="53"/>
      <c r="K1708" s="53"/>
      <c r="L1708" s="53"/>
      <c r="M1708" s="53"/>
      <c r="N1708" s="54"/>
      <c r="O1708" s="54"/>
      <c r="P1708" s="5"/>
      <c r="Q1708" s="5"/>
      <c r="R1708" s="5"/>
      <c r="S1708" s="53"/>
      <c r="T1708" s="53"/>
      <c r="U1708" s="5"/>
      <c r="V1708" s="5"/>
      <c r="W1708" s="5"/>
      <c r="X1708" s="5"/>
      <c r="Y1708" s="47"/>
    </row>
    <row r="1709" spans="1:25" x14ac:dyDescent="0.75">
      <c r="A1709" s="52"/>
      <c r="B1709" s="6"/>
      <c r="C1709" s="8"/>
      <c r="D1709" s="52"/>
      <c r="E1709" s="6"/>
      <c r="F1709" s="6"/>
      <c r="G1709" s="6"/>
      <c r="H1709" s="53"/>
      <c r="I1709" s="53"/>
      <c r="J1709" s="53"/>
      <c r="K1709" s="53"/>
      <c r="L1709" s="53"/>
      <c r="M1709" s="53"/>
      <c r="N1709" s="54"/>
      <c r="O1709" s="54"/>
      <c r="P1709" s="5"/>
      <c r="Q1709" s="5"/>
      <c r="R1709" s="5"/>
      <c r="S1709" s="53"/>
      <c r="T1709" s="53"/>
      <c r="U1709" s="5"/>
      <c r="V1709" s="5"/>
      <c r="W1709" s="5"/>
      <c r="X1709" s="5"/>
      <c r="Y1709" s="47"/>
    </row>
    <row r="1710" spans="1:25" x14ac:dyDescent="0.75">
      <c r="A1710" s="52"/>
      <c r="B1710" s="6"/>
      <c r="C1710" s="8"/>
      <c r="D1710" s="52"/>
      <c r="E1710" s="6"/>
      <c r="F1710" s="6"/>
      <c r="G1710" s="6"/>
      <c r="H1710" s="53"/>
      <c r="I1710" s="53"/>
      <c r="J1710" s="53"/>
      <c r="K1710" s="53"/>
      <c r="L1710" s="53"/>
      <c r="M1710" s="53"/>
      <c r="N1710" s="54"/>
      <c r="O1710" s="54"/>
      <c r="P1710" s="5"/>
      <c r="Q1710" s="5"/>
      <c r="R1710" s="5"/>
      <c r="S1710" s="53"/>
      <c r="T1710" s="53"/>
      <c r="U1710" s="5"/>
      <c r="V1710" s="5"/>
      <c r="W1710" s="5"/>
      <c r="X1710" s="5"/>
      <c r="Y1710" s="47"/>
    </row>
    <row r="1711" spans="1:25" x14ac:dyDescent="0.75">
      <c r="A1711" s="52"/>
      <c r="B1711" s="6"/>
      <c r="C1711" s="8"/>
      <c r="D1711" s="52"/>
      <c r="E1711" s="6"/>
      <c r="F1711" s="6"/>
      <c r="G1711" s="6"/>
      <c r="H1711" s="53"/>
      <c r="I1711" s="53"/>
      <c r="J1711" s="53"/>
      <c r="K1711" s="53"/>
      <c r="L1711" s="53"/>
      <c r="M1711" s="53"/>
      <c r="N1711" s="54"/>
      <c r="O1711" s="54"/>
      <c r="P1711" s="5"/>
      <c r="Q1711" s="5"/>
      <c r="R1711" s="5"/>
      <c r="S1711" s="53"/>
      <c r="T1711" s="53"/>
      <c r="U1711" s="5"/>
      <c r="V1711" s="5"/>
      <c r="W1711" s="5"/>
      <c r="X1711" s="5"/>
      <c r="Y1711" s="47"/>
    </row>
    <row r="1712" spans="1:25" x14ac:dyDescent="0.75">
      <c r="A1712" s="52"/>
      <c r="B1712" s="6"/>
      <c r="C1712" s="8"/>
      <c r="D1712" s="52"/>
      <c r="E1712" s="6"/>
      <c r="F1712" s="6"/>
      <c r="G1712" s="6"/>
      <c r="H1712" s="53"/>
      <c r="I1712" s="53"/>
      <c r="J1712" s="53"/>
      <c r="K1712" s="53"/>
      <c r="L1712" s="53"/>
      <c r="M1712" s="53"/>
      <c r="N1712" s="54"/>
      <c r="O1712" s="54"/>
      <c r="P1712" s="5"/>
      <c r="Q1712" s="5"/>
      <c r="R1712" s="5"/>
      <c r="S1712" s="53"/>
      <c r="T1712" s="53"/>
      <c r="U1712" s="5"/>
      <c r="V1712" s="5"/>
      <c r="W1712" s="5"/>
      <c r="X1712" s="5"/>
      <c r="Y1712" s="47"/>
    </row>
    <row r="1713" spans="1:25" x14ac:dyDescent="0.75">
      <c r="A1713" s="52"/>
      <c r="B1713" s="6"/>
      <c r="C1713" s="8"/>
      <c r="D1713" s="52"/>
      <c r="E1713" s="6"/>
      <c r="F1713" s="6"/>
      <c r="G1713" s="6"/>
      <c r="H1713" s="53"/>
      <c r="I1713" s="53"/>
      <c r="J1713" s="53"/>
      <c r="K1713" s="53"/>
      <c r="L1713" s="53"/>
      <c r="M1713" s="53"/>
      <c r="N1713" s="54"/>
      <c r="O1713" s="54"/>
      <c r="P1713" s="5"/>
      <c r="Q1713" s="5"/>
      <c r="R1713" s="5"/>
      <c r="S1713" s="53"/>
      <c r="T1713" s="53"/>
      <c r="U1713" s="5"/>
      <c r="V1713" s="5"/>
      <c r="W1713" s="5"/>
      <c r="X1713" s="5"/>
      <c r="Y1713" s="47"/>
    </row>
    <row r="1714" spans="1:25" x14ac:dyDescent="0.75">
      <c r="A1714" s="52"/>
      <c r="B1714" s="6"/>
      <c r="C1714" s="8"/>
      <c r="D1714" s="52"/>
      <c r="E1714" s="6"/>
      <c r="F1714" s="6"/>
      <c r="G1714" s="6"/>
      <c r="H1714" s="53"/>
      <c r="I1714" s="53"/>
      <c r="J1714" s="53"/>
      <c r="K1714" s="53"/>
      <c r="L1714" s="53"/>
      <c r="M1714" s="53"/>
      <c r="N1714" s="54"/>
      <c r="O1714" s="54"/>
      <c r="P1714" s="5"/>
      <c r="Q1714" s="5"/>
      <c r="R1714" s="5"/>
      <c r="S1714" s="53"/>
      <c r="T1714" s="53"/>
      <c r="U1714" s="5"/>
      <c r="V1714" s="5"/>
      <c r="W1714" s="5"/>
      <c r="X1714" s="5"/>
      <c r="Y1714" s="47"/>
    </row>
    <row r="1715" spans="1:25" x14ac:dyDescent="0.75">
      <c r="A1715" s="52"/>
      <c r="B1715" s="6"/>
      <c r="C1715" s="8"/>
      <c r="D1715" s="52"/>
      <c r="E1715" s="6"/>
      <c r="F1715" s="6"/>
      <c r="G1715" s="6"/>
      <c r="H1715" s="53"/>
      <c r="I1715" s="53"/>
      <c r="J1715" s="53"/>
      <c r="K1715" s="53"/>
      <c r="L1715" s="53"/>
      <c r="M1715" s="53"/>
      <c r="N1715" s="54"/>
      <c r="O1715" s="54"/>
      <c r="P1715" s="5"/>
      <c r="Q1715" s="5"/>
      <c r="R1715" s="5"/>
      <c r="S1715" s="53"/>
      <c r="T1715" s="53"/>
      <c r="U1715" s="5"/>
      <c r="V1715" s="5"/>
      <c r="W1715" s="5"/>
      <c r="X1715" s="5"/>
      <c r="Y1715" s="47"/>
    </row>
    <row r="1716" spans="1:25" x14ac:dyDescent="0.75">
      <c r="A1716" s="52"/>
      <c r="B1716" s="6"/>
      <c r="C1716" s="8"/>
      <c r="D1716" s="52"/>
      <c r="E1716" s="6"/>
      <c r="F1716" s="6"/>
      <c r="G1716" s="6"/>
      <c r="H1716" s="53"/>
      <c r="I1716" s="53"/>
      <c r="J1716" s="53"/>
      <c r="K1716" s="53"/>
      <c r="L1716" s="53"/>
      <c r="M1716" s="53"/>
      <c r="N1716" s="54"/>
      <c r="O1716" s="54"/>
      <c r="P1716" s="53"/>
      <c r="Q1716" s="5"/>
      <c r="R1716" s="5"/>
      <c r="S1716" s="53"/>
      <c r="T1716" s="53"/>
      <c r="U1716" s="5"/>
      <c r="V1716" s="5"/>
      <c r="W1716" s="5"/>
      <c r="X1716" s="5"/>
      <c r="Y1716" s="47"/>
    </row>
    <row r="1717" spans="1:25" x14ac:dyDescent="0.75">
      <c r="A1717" s="52"/>
      <c r="B1717" s="6"/>
      <c r="C1717" s="8"/>
      <c r="D1717" s="52"/>
      <c r="E1717" s="6"/>
      <c r="F1717" s="6"/>
      <c r="G1717" s="6"/>
      <c r="H1717" s="53"/>
      <c r="I1717" s="53"/>
      <c r="J1717" s="53"/>
      <c r="K1717" s="53"/>
      <c r="L1717" s="53"/>
      <c r="M1717" s="53"/>
      <c r="N1717" s="54"/>
      <c r="O1717" s="54"/>
      <c r="P1717" s="53"/>
      <c r="Q1717" s="5"/>
      <c r="R1717" s="5"/>
      <c r="S1717" s="53"/>
      <c r="T1717" s="53"/>
      <c r="U1717" s="5"/>
      <c r="V1717" s="5"/>
      <c r="W1717" s="5"/>
      <c r="X1717" s="5"/>
      <c r="Y1717" s="47"/>
    </row>
    <row r="1718" spans="1:25" x14ac:dyDescent="0.75">
      <c r="A1718" s="52"/>
      <c r="B1718" s="6"/>
      <c r="C1718" s="8"/>
      <c r="D1718" s="52"/>
      <c r="E1718" s="6"/>
      <c r="F1718" s="6"/>
      <c r="G1718" s="6"/>
      <c r="H1718" s="53"/>
      <c r="I1718" s="53"/>
      <c r="J1718" s="53"/>
      <c r="K1718" s="53"/>
      <c r="L1718" s="53"/>
      <c r="M1718" s="53"/>
      <c r="N1718" s="54"/>
      <c r="O1718" s="54"/>
      <c r="P1718" s="5"/>
      <c r="Q1718" s="5"/>
      <c r="R1718" s="5"/>
      <c r="S1718" s="53"/>
      <c r="T1718" s="53"/>
      <c r="U1718" s="5"/>
      <c r="V1718" s="5"/>
      <c r="W1718" s="5"/>
      <c r="X1718" s="5"/>
      <c r="Y1718" s="47"/>
    </row>
    <row r="1719" spans="1:25" x14ac:dyDescent="0.75">
      <c r="A1719" s="52"/>
      <c r="B1719" s="6"/>
      <c r="C1719" s="8"/>
      <c r="D1719" s="52"/>
      <c r="E1719" s="6"/>
      <c r="F1719" s="6"/>
      <c r="G1719" s="6"/>
      <c r="H1719" s="53"/>
      <c r="I1719" s="53"/>
      <c r="J1719" s="53"/>
      <c r="K1719" s="53"/>
      <c r="L1719" s="53"/>
      <c r="M1719" s="53"/>
      <c r="N1719" s="54"/>
      <c r="O1719" s="54"/>
      <c r="P1719" s="5"/>
      <c r="Q1719" s="5"/>
      <c r="R1719" s="5"/>
      <c r="S1719" s="53"/>
      <c r="T1719" s="53"/>
      <c r="U1719" s="5"/>
      <c r="V1719" s="5"/>
      <c r="W1719" s="5"/>
      <c r="X1719" s="5"/>
      <c r="Y1719" s="47"/>
    </row>
    <row r="1720" spans="1:25" x14ac:dyDescent="0.75">
      <c r="A1720" s="52"/>
      <c r="B1720" s="6"/>
      <c r="C1720" s="8"/>
      <c r="D1720" s="52"/>
      <c r="E1720" s="6"/>
      <c r="F1720" s="6"/>
      <c r="G1720" s="6"/>
      <c r="H1720" s="53"/>
      <c r="I1720" s="53"/>
      <c r="J1720" s="53"/>
      <c r="K1720" s="53"/>
      <c r="L1720" s="53"/>
      <c r="M1720" s="53"/>
      <c r="N1720" s="54"/>
      <c r="O1720" s="54"/>
      <c r="P1720" s="5"/>
      <c r="Q1720" s="5"/>
      <c r="R1720" s="5"/>
      <c r="S1720" s="53"/>
      <c r="T1720" s="53"/>
      <c r="U1720" s="5"/>
      <c r="V1720" s="5"/>
      <c r="W1720" s="5"/>
      <c r="X1720" s="5"/>
      <c r="Y1720" s="47"/>
    </row>
    <row r="1721" spans="1:25" x14ac:dyDescent="0.75">
      <c r="A1721" s="52"/>
      <c r="B1721" s="6"/>
      <c r="C1721" s="8"/>
      <c r="D1721" s="52"/>
      <c r="E1721" s="6"/>
      <c r="F1721" s="6"/>
      <c r="G1721" s="6"/>
      <c r="H1721" s="53"/>
      <c r="I1721" s="53"/>
      <c r="J1721" s="53"/>
      <c r="K1721" s="53"/>
      <c r="L1721" s="53"/>
      <c r="M1721" s="53"/>
      <c r="N1721" s="54"/>
      <c r="O1721" s="54"/>
      <c r="P1721" s="5"/>
      <c r="Q1721" s="5"/>
      <c r="R1721" s="5"/>
      <c r="S1721" s="53"/>
      <c r="T1721" s="53"/>
      <c r="U1721" s="5"/>
      <c r="V1721" s="5"/>
      <c r="W1721" s="5"/>
      <c r="X1721" s="5"/>
      <c r="Y1721" s="47"/>
    </row>
    <row r="1722" spans="1:25" x14ac:dyDescent="0.75">
      <c r="A1722" s="52"/>
      <c r="B1722" s="6"/>
      <c r="C1722" s="8"/>
      <c r="D1722" s="52"/>
      <c r="E1722" s="6"/>
      <c r="F1722" s="6"/>
      <c r="G1722" s="6"/>
      <c r="H1722" s="53"/>
      <c r="I1722" s="53"/>
      <c r="J1722" s="53"/>
      <c r="K1722" s="53"/>
      <c r="L1722" s="53"/>
      <c r="M1722" s="53"/>
      <c r="N1722" s="54"/>
      <c r="O1722" s="54"/>
      <c r="P1722" s="5"/>
      <c r="Q1722" s="5"/>
      <c r="R1722" s="5"/>
      <c r="S1722" s="53"/>
      <c r="T1722" s="53"/>
      <c r="U1722" s="5"/>
      <c r="V1722" s="5"/>
      <c r="W1722" s="5"/>
      <c r="X1722" s="5"/>
      <c r="Y1722" s="47"/>
    </row>
    <row r="1723" spans="1:25" x14ac:dyDescent="0.75">
      <c r="A1723" s="52"/>
      <c r="B1723" s="6"/>
      <c r="C1723" s="8"/>
      <c r="D1723" s="52"/>
      <c r="E1723" s="6"/>
      <c r="F1723" s="6"/>
      <c r="G1723" s="6"/>
      <c r="H1723" s="53"/>
      <c r="I1723" s="53"/>
      <c r="J1723" s="53"/>
      <c r="K1723" s="53"/>
      <c r="L1723" s="53"/>
      <c r="M1723" s="53"/>
      <c r="N1723" s="54"/>
      <c r="O1723" s="54"/>
      <c r="P1723" s="5"/>
      <c r="Q1723" s="5"/>
      <c r="R1723" s="5"/>
      <c r="S1723" s="53"/>
      <c r="T1723" s="53"/>
      <c r="U1723" s="5"/>
      <c r="V1723" s="5"/>
      <c r="W1723" s="5"/>
      <c r="X1723" s="5"/>
      <c r="Y1723" s="47"/>
    </row>
    <row r="1724" spans="1:25" x14ac:dyDescent="0.75">
      <c r="A1724" s="52"/>
      <c r="B1724" s="6"/>
      <c r="C1724" s="8"/>
      <c r="D1724" s="52"/>
      <c r="E1724" s="6"/>
      <c r="F1724" s="6"/>
      <c r="G1724" s="6"/>
      <c r="H1724" s="53"/>
      <c r="I1724" s="53"/>
      <c r="J1724" s="53"/>
      <c r="K1724" s="53"/>
      <c r="L1724" s="53"/>
      <c r="M1724" s="53"/>
      <c r="N1724" s="54"/>
      <c r="O1724" s="54"/>
      <c r="P1724" s="53"/>
      <c r="Q1724" s="5"/>
      <c r="R1724" s="5"/>
      <c r="S1724" s="53"/>
      <c r="T1724" s="53"/>
      <c r="U1724" s="5"/>
      <c r="V1724" s="5"/>
      <c r="W1724" s="5"/>
      <c r="X1724" s="5"/>
      <c r="Y1724" s="47"/>
    </row>
    <row r="1725" spans="1:25" x14ac:dyDescent="0.75">
      <c r="A1725" s="52"/>
      <c r="B1725" s="6"/>
      <c r="C1725" s="8"/>
      <c r="D1725" s="52"/>
      <c r="E1725" s="6"/>
      <c r="F1725" s="6"/>
      <c r="G1725" s="6"/>
      <c r="H1725" s="53"/>
      <c r="I1725" s="53"/>
      <c r="J1725" s="53"/>
      <c r="K1725" s="53"/>
      <c r="L1725" s="53"/>
      <c r="M1725" s="53"/>
      <c r="N1725" s="54"/>
      <c r="O1725" s="54"/>
      <c r="P1725" s="53"/>
      <c r="Q1725" s="5"/>
      <c r="R1725" s="5"/>
      <c r="S1725" s="53"/>
      <c r="T1725" s="53"/>
      <c r="U1725" s="5"/>
      <c r="V1725" s="5"/>
      <c r="W1725" s="5"/>
      <c r="X1725" s="5"/>
      <c r="Y1725" s="47"/>
    </row>
    <row r="1726" spans="1:25" x14ac:dyDescent="0.75">
      <c r="A1726" s="52"/>
      <c r="B1726" s="6"/>
      <c r="C1726" s="8"/>
      <c r="D1726" s="52"/>
      <c r="E1726" s="6"/>
      <c r="F1726" s="6"/>
      <c r="G1726" s="6"/>
      <c r="H1726" s="53"/>
      <c r="I1726" s="53"/>
      <c r="J1726" s="53"/>
      <c r="K1726" s="53"/>
      <c r="L1726" s="53"/>
      <c r="M1726" s="53"/>
      <c r="N1726" s="54"/>
      <c r="O1726" s="54"/>
      <c r="P1726" s="53"/>
      <c r="Q1726" s="5"/>
      <c r="R1726" s="5"/>
      <c r="S1726" s="53"/>
      <c r="T1726" s="53"/>
      <c r="U1726" s="5"/>
      <c r="V1726" s="5"/>
      <c r="W1726" s="5"/>
      <c r="X1726" s="5"/>
      <c r="Y1726" s="47"/>
    </row>
    <row r="1727" spans="1:25" x14ac:dyDescent="0.75">
      <c r="A1727" s="52"/>
      <c r="B1727" s="6"/>
      <c r="C1727" s="8"/>
      <c r="D1727" s="52"/>
      <c r="E1727" s="6"/>
      <c r="F1727" s="6"/>
      <c r="G1727" s="6"/>
      <c r="H1727" s="53"/>
      <c r="I1727" s="53"/>
      <c r="J1727" s="53"/>
      <c r="K1727" s="53"/>
      <c r="L1727" s="53"/>
      <c r="M1727" s="53"/>
      <c r="N1727" s="54"/>
      <c r="O1727" s="54"/>
      <c r="P1727" s="53"/>
      <c r="Q1727" s="5"/>
      <c r="R1727" s="5"/>
      <c r="S1727" s="53"/>
      <c r="T1727" s="53"/>
      <c r="U1727" s="5"/>
      <c r="V1727" s="5"/>
      <c r="W1727" s="5"/>
      <c r="X1727" s="5"/>
      <c r="Y1727" s="47"/>
    </row>
    <row r="1728" spans="1:25" x14ac:dyDescent="0.75">
      <c r="A1728" s="52"/>
      <c r="B1728" s="6"/>
      <c r="C1728" s="8"/>
      <c r="D1728" s="52"/>
      <c r="E1728" s="6"/>
      <c r="F1728" s="6"/>
      <c r="G1728" s="6"/>
      <c r="H1728" s="53"/>
      <c r="I1728" s="53"/>
      <c r="J1728" s="53"/>
      <c r="K1728" s="53"/>
      <c r="L1728" s="53"/>
      <c r="M1728" s="53"/>
      <c r="N1728" s="54"/>
      <c r="O1728" s="54"/>
      <c r="P1728" s="5"/>
      <c r="Q1728" s="5"/>
      <c r="R1728" s="5"/>
      <c r="S1728" s="53"/>
      <c r="T1728" s="53"/>
      <c r="U1728" s="5"/>
      <c r="V1728" s="5"/>
      <c r="W1728" s="5"/>
      <c r="X1728" s="5"/>
      <c r="Y1728" s="47"/>
    </row>
    <row r="1729" spans="1:25" x14ac:dyDescent="0.75">
      <c r="A1729" s="52"/>
      <c r="B1729" s="6"/>
      <c r="C1729" s="8"/>
      <c r="D1729" s="52"/>
      <c r="E1729" s="6"/>
      <c r="F1729" s="6"/>
      <c r="G1729" s="6"/>
      <c r="H1729" s="53"/>
      <c r="I1729" s="53"/>
      <c r="J1729" s="53"/>
      <c r="K1729" s="53"/>
      <c r="L1729" s="53"/>
      <c r="M1729" s="53"/>
      <c r="N1729" s="54"/>
      <c r="O1729" s="54"/>
      <c r="P1729" s="53"/>
      <c r="Q1729" s="5"/>
      <c r="R1729" s="5"/>
      <c r="S1729" s="53"/>
      <c r="T1729" s="53"/>
      <c r="U1729" s="5"/>
      <c r="V1729" s="5"/>
      <c r="W1729" s="5"/>
      <c r="X1729" s="5"/>
      <c r="Y1729" s="47"/>
    </row>
    <row r="1730" spans="1:25" x14ac:dyDescent="0.75">
      <c r="A1730" s="52"/>
      <c r="B1730" s="6"/>
      <c r="C1730" s="8"/>
      <c r="D1730" s="52"/>
      <c r="E1730" s="6"/>
      <c r="F1730" s="6"/>
      <c r="G1730" s="6"/>
      <c r="H1730" s="53"/>
      <c r="I1730" s="53"/>
      <c r="J1730" s="53"/>
      <c r="K1730" s="53"/>
      <c r="L1730" s="53"/>
      <c r="M1730" s="53"/>
      <c r="N1730" s="54"/>
      <c r="O1730" s="54"/>
      <c r="P1730" s="5"/>
      <c r="Q1730" s="5"/>
      <c r="R1730" s="5"/>
      <c r="S1730" s="53"/>
      <c r="T1730" s="53"/>
      <c r="U1730" s="5"/>
      <c r="V1730" s="5"/>
      <c r="W1730" s="5"/>
      <c r="X1730" s="5"/>
      <c r="Y1730" s="47"/>
    </row>
    <row r="1731" spans="1:25" x14ac:dyDescent="0.75">
      <c r="A1731" s="52"/>
      <c r="B1731" s="6"/>
      <c r="C1731" s="8"/>
      <c r="D1731" s="52"/>
      <c r="E1731" s="6"/>
      <c r="F1731" s="6"/>
      <c r="G1731" s="6"/>
      <c r="H1731" s="53"/>
      <c r="I1731" s="53"/>
      <c r="J1731" s="53"/>
      <c r="K1731" s="53"/>
      <c r="L1731" s="53"/>
      <c r="M1731" s="53"/>
      <c r="N1731" s="54"/>
      <c r="O1731" s="54"/>
      <c r="P1731" s="5"/>
      <c r="Q1731" s="5"/>
      <c r="R1731" s="5"/>
      <c r="S1731" s="53"/>
      <c r="T1731" s="53"/>
      <c r="U1731" s="5"/>
      <c r="V1731" s="5"/>
      <c r="W1731" s="5"/>
      <c r="X1731" s="5"/>
      <c r="Y1731" s="47"/>
    </row>
    <row r="1732" spans="1:25" x14ac:dyDescent="0.75">
      <c r="A1732" s="52"/>
      <c r="B1732" s="6"/>
      <c r="C1732" s="8"/>
      <c r="D1732" s="52"/>
      <c r="E1732" s="6"/>
      <c r="F1732" s="6"/>
      <c r="G1732" s="6"/>
      <c r="H1732" s="53"/>
      <c r="I1732" s="53"/>
      <c r="J1732" s="53"/>
      <c r="K1732" s="53"/>
      <c r="L1732" s="53"/>
      <c r="M1732" s="53"/>
      <c r="N1732" s="54"/>
      <c r="O1732" s="54"/>
      <c r="P1732" s="5"/>
      <c r="Q1732" s="5"/>
      <c r="R1732" s="5"/>
      <c r="S1732" s="53"/>
      <c r="T1732" s="53"/>
      <c r="U1732" s="5"/>
      <c r="V1732" s="5"/>
      <c r="W1732" s="5"/>
      <c r="X1732" s="5"/>
      <c r="Y1732" s="47"/>
    </row>
    <row r="1733" spans="1:25" x14ac:dyDescent="0.75">
      <c r="A1733" s="52"/>
      <c r="B1733" s="6"/>
      <c r="C1733" s="8"/>
      <c r="D1733" s="52"/>
      <c r="E1733" s="6"/>
      <c r="F1733" s="6"/>
      <c r="G1733" s="6"/>
      <c r="H1733" s="53"/>
      <c r="I1733" s="53"/>
      <c r="J1733" s="53"/>
      <c r="K1733" s="53"/>
      <c r="L1733" s="53"/>
      <c r="M1733" s="53"/>
      <c r="N1733" s="54"/>
      <c r="O1733" s="54"/>
      <c r="P1733" s="5"/>
      <c r="Q1733" s="5"/>
      <c r="R1733" s="5"/>
      <c r="S1733" s="53"/>
      <c r="T1733" s="53"/>
      <c r="U1733" s="5"/>
      <c r="V1733" s="5"/>
      <c r="W1733" s="5"/>
      <c r="X1733" s="5"/>
      <c r="Y1733" s="47"/>
    </row>
    <row r="1734" spans="1:25" x14ac:dyDescent="0.75">
      <c r="A1734" s="52"/>
      <c r="B1734" s="6"/>
      <c r="C1734" s="8"/>
      <c r="D1734" s="52"/>
      <c r="E1734" s="6"/>
      <c r="F1734" s="6"/>
      <c r="G1734" s="6"/>
      <c r="H1734" s="53"/>
      <c r="I1734" s="53"/>
      <c r="J1734" s="53"/>
      <c r="K1734" s="53"/>
      <c r="L1734" s="53"/>
      <c r="M1734" s="53"/>
      <c r="N1734" s="54"/>
      <c r="O1734" s="54"/>
      <c r="P1734" s="5"/>
      <c r="Q1734" s="5"/>
      <c r="R1734" s="5"/>
      <c r="S1734" s="53"/>
      <c r="T1734" s="53"/>
      <c r="U1734" s="5"/>
      <c r="V1734" s="5"/>
      <c r="W1734" s="5"/>
      <c r="X1734" s="5"/>
      <c r="Y1734" s="47"/>
    </row>
    <row r="1735" spans="1:25" x14ac:dyDescent="0.75">
      <c r="A1735" s="52"/>
      <c r="B1735" s="6"/>
      <c r="C1735" s="8"/>
      <c r="D1735" s="52"/>
      <c r="E1735" s="6"/>
      <c r="F1735" s="6"/>
      <c r="G1735" s="6"/>
      <c r="H1735" s="53"/>
      <c r="I1735" s="53"/>
      <c r="J1735" s="53"/>
      <c r="K1735" s="53"/>
      <c r="L1735" s="53"/>
      <c r="M1735" s="53"/>
      <c r="N1735" s="54"/>
      <c r="O1735" s="54"/>
      <c r="P1735" s="5"/>
      <c r="Q1735" s="5"/>
      <c r="R1735" s="5"/>
      <c r="S1735" s="53"/>
      <c r="T1735" s="53"/>
      <c r="U1735" s="5"/>
      <c r="V1735" s="5"/>
      <c r="W1735" s="5"/>
      <c r="X1735" s="5"/>
      <c r="Y1735" s="47"/>
    </row>
    <row r="1736" spans="1:25" x14ac:dyDescent="0.75">
      <c r="A1736" s="52"/>
      <c r="B1736" s="6"/>
      <c r="C1736" s="8"/>
      <c r="D1736" s="52"/>
      <c r="E1736" s="6"/>
      <c r="F1736" s="6"/>
      <c r="G1736" s="6"/>
      <c r="H1736" s="53"/>
      <c r="I1736" s="53"/>
      <c r="J1736" s="53"/>
      <c r="K1736" s="53"/>
      <c r="L1736" s="53"/>
      <c r="M1736" s="53"/>
      <c r="N1736" s="54"/>
      <c r="O1736" s="54"/>
      <c r="P1736" s="5"/>
      <c r="Q1736" s="5"/>
      <c r="R1736" s="5"/>
      <c r="S1736" s="53"/>
      <c r="T1736" s="53"/>
      <c r="U1736" s="5"/>
      <c r="V1736" s="5"/>
      <c r="W1736" s="5"/>
      <c r="X1736" s="5"/>
      <c r="Y1736" s="47"/>
    </row>
    <row r="1737" spans="1:25" x14ac:dyDescent="0.75">
      <c r="A1737" s="52"/>
      <c r="B1737" s="6"/>
      <c r="C1737" s="8"/>
      <c r="D1737" s="52"/>
      <c r="E1737" s="6"/>
      <c r="F1737" s="6"/>
      <c r="G1737" s="6"/>
      <c r="H1737" s="53"/>
      <c r="I1737" s="53"/>
      <c r="J1737" s="53"/>
      <c r="K1737" s="53"/>
      <c r="L1737" s="53"/>
      <c r="M1737" s="53"/>
      <c r="N1737" s="54"/>
      <c r="O1737" s="54"/>
      <c r="P1737" s="5"/>
      <c r="Q1737" s="5"/>
      <c r="R1737" s="5"/>
      <c r="S1737" s="53"/>
      <c r="T1737" s="53"/>
      <c r="U1737" s="5"/>
      <c r="V1737" s="5"/>
      <c r="W1737" s="5"/>
      <c r="X1737" s="5"/>
      <c r="Y1737" s="47"/>
    </row>
    <row r="1738" spans="1:25" x14ac:dyDescent="0.75">
      <c r="A1738" s="52"/>
      <c r="B1738" s="6"/>
      <c r="C1738" s="8"/>
      <c r="D1738" s="52"/>
      <c r="E1738" s="6"/>
      <c r="F1738" s="6"/>
      <c r="G1738" s="6"/>
      <c r="H1738" s="53"/>
      <c r="I1738" s="53"/>
      <c r="J1738" s="53"/>
      <c r="K1738" s="53"/>
      <c r="L1738" s="53"/>
      <c r="M1738" s="53"/>
      <c r="N1738" s="54"/>
      <c r="O1738" s="54"/>
      <c r="P1738" s="5"/>
      <c r="Q1738" s="5"/>
      <c r="R1738" s="5"/>
      <c r="S1738" s="53"/>
      <c r="T1738" s="53"/>
      <c r="U1738" s="5"/>
      <c r="V1738" s="5"/>
      <c r="W1738" s="5"/>
      <c r="X1738" s="5"/>
      <c r="Y1738" s="47"/>
    </row>
    <row r="1739" spans="1:25" x14ac:dyDescent="0.75">
      <c r="A1739" s="52"/>
      <c r="B1739" s="6"/>
      <c r="C1739" s="8"/>
      <c r="D1739" s="52"/>
      <c r="E1739" s="6"/>
      <c r="F1739" s="6"/>
      <c r="G1739" s="6"/>
      <c r="H1739" s="53"/>
      <c r="I1739" s="53"/>
      <c r="J1739" s="53"/>
      <c r="K1739" s="53"/>
      <c r="L1739" s="53"/>
      <c r="M1739" s="53"/>
      <c r="N1739" s="54"/>
      <c r="O1739" s="54"/>
      <c r="P1739" s="5"/>
      <c r="Q1739" s="5"/>
      <c r="R1739" s="5"/>
      <c r="S1739" s="53"/>
      <c r="T1739" s="53"/>
      <c r="U1739" s="5"/>
      <c r="V1739" s="5"/>
      <c r="W1739" s="5"/>
      <c r="X1739" s="5"/>
      <c r="Y1739" s="47"/>
    </row>
    <row r="1740" spans="1:25" x14ac:dyDescent="0.75">
      <c r="A1740" s="52"/>
      <c r="B1740" s="6"/>
      <c r="C1740" s="8"/>
      <c r="D1740" s="52"/>
      <c r="E1740" s="6"/>
      <c r="F1740" s="6"/>
      <c r="G1740" s="6"/>
      <c r="H1740" s="53"/>
      <c r="I1740" s="53"/>
      <c r="J1740" s="53"/>
      <c r="K1740" s="53"/>
      <c r="L1740" s="53"/>
      <c r="M1740" s="53"/>
      <c r="N1740" s="54"/>
      <c r="O1740" s="54"/>
      <c r="P1740" s="5"/>
      <c r="Q1740" s="5"/>
      <c r="R1740" s="5"/>
      <c r="S1740" s="53"/>
      <c r="T1740" s="53"/>
      <c r="U1740" s="5"/>
      <c r="V1740" s="5"/>
      <c r="W1740" s="5"/>
      <c r="X1740" s="5"/>
      <c r="Y1740" s="47"/>
    </row>
    <row r="1741" spans="1:25" x14ac:dyDescent="0.75">
      <c r="A1741" s="52"/>
      <c r="B1741" s="6"/>
      <c r="C1741" s="8"/>
      <c r="D1741" s="52"/>
      <c r="E1741" s="6"/>
      <c r="F1741" s="6"/>
      <c r="G1741" s="6"/>
      <c r="H1741" s="53"/>
      <c r="I1741" s="53"/>
      <c r="J1741" s="53"/>
      <c r="K1741" s="53"/>
      <c r="L1741" s="53"/>
      <c r="M1741" s="53"/>
      <c r="N1741" s="54"/>
      <c r="O1741" s="54"/>
      <c r="P1741" s="53"/>
      <c r="Q1741" s="5"/>
      <c r="R1741" s="5"/>
      <c r="S1741" s="53"/>
      <c r="T1741" s="53"/>
      <c r="U1741" s="5"/>
      <c r="V1741" s="5"/>
      <c r="W1741" s="5"/>
      <c r="X1741" s="5"/>
      <c r="Y1741" s="47"/>
    </row>
    <row r="1742" spans="1:25" x14ac:dyDescent="0.75">
      <c r="A1742" s="52"/>
      <c r="B1742" s="6"/>
      <c r="C1742" s="8"/>
      <c r="D1742" s="52"/>
      <c r="E1742" s="6"/>
      <c r="F1742" s="6"/>
      <c r="G1742" s="6"/>
      <c r="H1742" s="53"/>
      <c r="I1742" s="53"/>
      <c r="J1742" s="53"/>
      <c r="K1742" s="53"/>
      <c r="L1742" s="53"/>
      <c r="M1742" s="53"/>
      <c r="N1742" s="54"/>
      <c r="O1742" s="54"/>
      <c r="P1742" s="5"/>
      <c r="Q1742" s="5"/>
      <c r="R1742" s="5"/>
      <c r="S1742" s="53"/>
      <c r="T1742" s="53"/>
      <c r="U1742" s="5"/>
      <c r="V1742" s="5"/>
      <c r="W1742" s="5"/>
      <c r="X1742" s="5"/>
      <c r="Y1742" s="47"/>
    </row>
    <row r="1743" spans="1:25" x14ac:dyDescent="0.75">
      <c r="A1743" s="52"/>
      <c r="B1743" s="6"/>
      <c r="C1743" s="8"/>
      <c r="D1743" s="52"/>
      <c r="E1743" s="6"/>
      <c r="F1743" s="6"/>
      <c r="G1743" s="6"/>
      <c r="H1743" s="53"/>
      <c r="I1743" s="53"/>
      <c r="J1743" s="53"/>
      <c r="K1743" s="53"/>
      <c r="L1743" s="53"/>
      <c r="M1743" s="53"/>
      <c r="N1743" s="54"/>
      <c r="O1743" s="54"/>
      <c r="P1743" s="53"/>
      <c r="Q1743" s="5"/>
      <c r="R1743" s="5"/>
      <c r="S1743" s="53"/>
      <c r="T1743" s="53"/>
      <c r="U1743" s="5"/>
      <c r="V1743" s="5"/>
      <c r="W1743" s="5"/>
      <c r="X1743" s="5"/>
      <c r="Y1743" s="47"/>
    </row>
    <row r="1744" spans="1:25" x14ac:dyDescent="0.75">
      <c r="A1744" s="52"/>
      <c r="B1744" s="6"/>
      <c r="C1744" s="8"/>
      <c r="D1744" s="52"/>
      <c r="E1744" s="6"/>
      <c r="F1744" s="6"/>
      <c r="G1744" s="6"/>
      <c r="H1744" s="53"/>
      <c r="I1744" s="53"/>
      <c r="J1744" s="53"/>
      <c r="K1744" s="53"/>
      <c r="L1744" s="53"/>
      <c r="M1744" s="53"/>
      <c r="N1744" s="54"/>
      <c r="O1744" s="54"/>
      <c r="P1744" s="53"/>
      <c r="Q1744" s="5"/>
      <c r="R1744" s="5"/>
      <c r="S1744" s="53"/>
      <c r="T1744" s="53"/>
      <c r="U1744" s="5"/>
      <c r="V1744" s="5"/>
      <c r="W1744" s="5"/>
      <c r="X1744" s="5"/>
      <c r="Y1744" s="47"/>
    </row>
    <row r="1745" spans="1:25" x14ac:dyDescent="0.75">
      <c r="A1745" s="52"/>
      <c r="B1745" s="6"/>
      <c r="C1745" s="8"/>
      <c r="D1745" s="52"/>
      <c r="E1745" s="6"/>
      <c r="F1745" s="6"/>
      <c r="G1745" s="6"/>
      <c r="H1745" s="53"/>
      <c r="I1745" s="53"/>
      <c r="J1745" s="53"/>
      <c r="K1745" s="53"/>
      <c r="L1745" s="53"/>
      <c r="M1745" s="53"/>
      <c r="N1745" s="54"/>
      <c r="O1745" s="54"/>
      <c r="P1745" s="5"/>
      <c r="Q1745" s="5"/>
      <c r="R1745" s="5"/>
      <c r="S1745" s="53"/>
      <c r="T1745" s="53"/>
      <c r="U1745" s="5"/>
      <c r="V1745" s="5"/>
      <c r="W1745" s="5"/>
      <c r="X1745" s="5"/>
      <c r="Y1745" s="47"/>
    </row>
    <row r="1746" spans="1:25" x14ac:dyDescent="0.75">
      <c r="A1746" s="52"/>
      <c r="B1746" s="6"/>
      <c r="C1746" s="8"/>
      <c r="D1746" s="52"/>
      <c r="E1746" s="6"/>
      <c r="F1746" s="6"/>
      <c r="G1746" s="6"/>
      <c r="H1746" s="53"/>
      <c r="I1746" s="53"/>
      <c r="J1746" s="53"/>
      <c r="K1746" s="53"/>
      <c r="L1746" s="53"/>
      <c r="M1746" s="53"/>
      <c r="N1746" s="54"/>
      <c r="O1746" s="54"/>
      <c r="P1746" s="5"/>
      <c r="Q1746" s="5"/>
      <c r="R1746" s="5"/>
      <c r="S1746" s="53"/>
      <c r="T1746" s="53"/>
      <c r="U1746" s="5"/>
      <c r="V1746" s="5"/>
      <c r="W1746" s="5"/>
      <c r="X1746" s="5"/>
      <c r="Y1746" s="47"/>
    </row>
    <row r="1747" spans="1:25" x14ac:dyDescent="0.75">
      <c r="A1747" s="52"/>
      <c r="B1747" s="6"/>
      <c r="C1747" s="8"/>
      <c r="D1747" s="52"/>
      <c r="E1747" s="6"/>
      <c r="F1747" s="6"/>
      <c r="G1747" s="6"/>
      <c r="H1747" s="53"/>
      <c r="I1747" s="53"/>
      <c r="J1747" s="53"/>
      <c r="K1747" s="53"/>
      <c r="L1747" s="53"/>
      <c r="M1747" s="53"/>
      <c r="N1747" s="54"/>
      <c r="O1747" s="54"/>
      <c r="P1747" s="53"/>
      <c r="Q1747" s="5"/>
      <c r="R1747" s="5"/>
      <c r="S1747" s="53"/>
      <c r="T1747" s="53"/>
      <c r="U1747" s="5"/>
      <c r="V1747" s="5"/>
      <c r="W1747" s="5"/>
      <c r="X1747" s="5"/>
      <c r="Y1747" s="47"/>
    </row>
    <row r="1748" spans="1:25" x14ac:dyDescent="0.75">
      <c r="A1748" s="52"/>
      <c r="B1748" s="6"/>
      <c r="C1748" s="8"/>
      <c r="D1748" s="52"/>
      <c r="E1748" s="6"/>
      <c r="F1748" s="6"/>
      <c r="G1748" s="6"/>
      <c r="H1748" s="53"/>
      <c r="I1748" s="53"/>
      <c r="J1748" s="53"/>
      <c r="K1748" s="53"/>
      <c r="L1748" s="53"/>
      <c r="M1748" s="53"/>
      <c r="N1748" s="54"/>
      <c r="O1748" s="54"/>
      <c r="P1748" s="53"/>
      <c r="Q1748" s="5"/>
      <c r="R1748" s="5"/>
      <c r="S1748" s="53"/>
      <c r="T1748" s="53"/>
      <c r="U1748" s="5"/>
      <c r="V1748" s="5"/>
      <c r="W1748" s="5"/>
      <c r="X1748" s="5"/>
      <c r="Y1748" s="47"/>
    </row>
    <row r="1749" spans="1:25" x14ac:dyDescent="0.75">
      <c r="A1749" s="52"/>
      <c r="B1749" s="6"/>
      <c r="C1749" s="8"/>
      <c r="D1749" s="52"/>
      <c r="E1749" s="6"/>
      <c r="F1749" s="6"/>
      <c r="G1749" s="6"/>
      <c r="H1749" s="53"/>
      <c r="I1749" s="53"/>
      <c r="J1749" s="53"/>
      <c r="K1749" s="53"/>
      <c r="L1749" s="53"/>
      <c r="M1749" s="53"/>
      <c r="N1749" s="54"/>
      <c r="O1749" s="54"/>
      <c r="P1749" s="5"/>
      <c r="Q1749" s="5"/>
      <c r="R1749" s="5"/>
      <c r="S1749" s="53"/>
      <c r="T1749" s="53"/>
      <c r="U1749" s="5"/>
      <c r="V1749" s="5"/>
      <c r="W1749" s="5"/>
      <c r="X1749" s="5"/>
      <c r="Y1749" s="47"/>
    </row>
    <row r="1750" spans="1:25" x14ac:dyDescent="0.75">
      <c r="A1750" s="52"/>
      <c r="B1750" s="6"/>
      <c r="C1750" s="8"/>
      <c r="D1750" s="52"/>
      <c r="E1750" s="6"/>
      <c r="F1750" s="6"/>
      <c r="G1750" s="6"/>
      <c r="H1750" s="53"/>
      <c r="I1750" s="53"/>
      <c r="J1750" s="53"/>
      <c r="K1750" s="53"/>
      <c r="L1750" s="53"/>
      <c r="M1750" s="53"/>
      <c r="N1750" s="54"/>
      <c r="O1750" s="54"/>
      <c r="P1750" s="5"/>
      <c r="Q1750" s="5"/>
      <c r="R1750" s="5"/>
      <c r="S1750" s="53"/>
      <c r="T1750" s="53"/>
      <c r="U1750" s="5"/>
      <c r="V1750" s="5"/>
      <c r="W1750" s="5"/>
      <c r="X1750" s="5"/>
      <c r="Y1750" s="47"/>
    </row>
    <row r="1751" spans="1:25" x14ac:dyDescent="0.75">
      <c r="A1751" s="52"/>
      <c r="B1751" s="6"/>
      <c r="C1751" s="8"/>
      <c r="D1751" s="52"/>
      <c r="E1751" s="6"/>
      <c r="F1751" s="6"/>
      <c r="G1751" s="6"/>
      <c r="H1751" s="53"/>
      <c r="I1751" s="53"/>
      <c r="J1751" s="53"/>
      <c r="K1751" s="53"/>
      <c r="L1751" s="53"/>
      <c r="M1751" s="53"/>
      <c r="N1751" s="54"/>
      <c r="O1751" s="54"/>
      <c r="P1751" s="5"/>
      <c r="Q1751" s="5"/>
      <c r="R1751" s="5"/>
      <c r="S1751" s="53"/>
      <c r="T1751" s="53"/>
      <c r="U1751" s="5"/>
      <c r="V1751" s="5"/>
      <c r="W1751" s="5"/>
      <c r="X1751" s="5"/>
      <c r="Y1751" s="47"/>
    </row>
    <row r="1752" spans="1:25" x14ac:dyDescent="0.75">
      <c r="A1752" s="52"/>
      <c r="B1752" s="6"/>
      <c r="C1752" s="8"/>
      <c r="D1752" s="52"/>
      <c r="E1752" s="6"/>
      <c r="F1752" s="6"/>
      <c r="G1752" s="6"/>
      <c r="H1752" s="53"/>
      <c r="I1752" s="53"/>
      <c r="J1752" s="53"/>
      <c r="K1752" s="53"/>
      <c r="L1752" s="53"/>
      <c r="M1752" s="53"/>
      <c r="N1752" s="54"/>
      <c r="O1752" s="54"/>
      <c r="P1752" s="5"/>
      <c r="Q1752" s="5"/>
      <c r="R1752" s="5"/>
      <c r="S1752" s="53"/>
      <c r="T1752" s="53"/>
      <c r="U1752" s="5"/>
      <c r="V1752" s="5"/>
      <c r="W1752" s="5"/>
      <c r="X1752" s="5"/>
      <c r="Y1752" s="47"/>
    </row>
    <row r="1753" spans="1:25" x14ac:dyDescent="0.75">
      <c r="A1753" s="52"/>
      <c r="B1753" s="6"/>
      <c r="C1753" s="8"/>
      <c r="D1753" s="52"/>
      <c r="E1753" s="6"/>
      <c r="F1753" s="6"/>
      <c r="G1753" s="6"/>
      <c r="H1753" s="53"/>
      <c r="I1753" s="53"/>
      <c r="J1753" s="53"/>
      <c r="K1753" s="53"/>
      <c r="L1753" s="53"/>
      <c r="M1753" s="53"/>
      <c r="N1753" s="54"/>
      <c r="O1753" s="54"/>
      <c r="P1753" s="5"/>
      <c r="Q1753" s="5"/>
      <c r="R1753" s="5"/>
      <c r="S1753" s="53"/>
      <c r="T1753" s="53"/>
      <c r="U1753" s="5"/>
      <c r="V1753" s="5"/>
      <c r="W1753" s="5"/>
      <c r="X1753" s="5"/>
      <c r="Y1753" s="47"/>
    </row>
    <row r="1754" spans="1:25" x14ac:dyDescent="0.75">
      <c r="A1754" s="52"/>
      <c r="B1754" s="6"/>
      <c r="C1754" s="8"/>
      <c r="D1754" s="52"/>
      <c r="E1754" s="6"/>
      <c r="F1754" s="6"/>
      <c r="G1754" s="6"/>
      <c r="H1754" s="53"/>
      <c r="I1754" s="53"/>
      <c r="J1754" s="53"/>
      <c r="K1754" s="53"/>
      <c r="L1754" s="53"/>
      <c r="M1754" s="53"/>
      <c r="N1754" s="54"/>
      <c r="O1754" s="54"/>
      <c r="P1754" s="5"/>
      <c r="Q1754" s="5"/>
      <c r="R1754" s="5"/>
      <c r="S1754" s="53"/>
      <c r="T1754" s="53"/>
      <c r="U1754" s="5"/>
      <c r="V1754" s="5"/>
      <c r="W1754" s="5"/>
      <c r="X1754" s="5"/>
      <c r="Y1754" s="47"/>
    </row>
    <row r="1755" spans="1:25" x14ac:dyDescent="0.75">
      <c r="A1755" s="52"/>
      <c r="B1755" s="6"/>
      <c r="C1755" s="8"/>
      <c r="D1755" s="52"/>
      <c r="E1755" s="6"/>
      <c r="F1755" s="6"/>
      <c r="G1755" s="6"/>
      <c r="H1755" s="53"/>
      <c r="I1755" s="53"/>
      <c r="J1755" s="53"/>
      <c r="K1755" s="53"/>
      <c r="L1755" s="53"/>
      <c r="M1755" s="53"/>
      <c r="N1755" s="54"/>
      <c r="O1755" s="54"/>
      <c r="P1755" s="5"/>
      <c r="Q1755" s="5"/>
      <c r="R1755" s="5"/>
      <c r="S1755" s="53"/>
      <c r="T1755" s="53"/>
      <c r="U1755" s="5"/>
      <c r="V1755" s="5"/>
      <c r="W1755" s="5"/>
      <c r="X1755" s="5"/>
      <c r="Y1755" s="47"/>
    </row>
    <row r="1756" spans="1:25" x14ac:dyDescent="0.75">
      <c r="A1756" s="52"/>
      <c r="B1756" s="6"/>
      <c r="C1756" s="8"/>
      <c r="D1756" s="52"/>
      <c r="E1756" s="6"/>
      <c r="F1756" s="6"/>
      <c r="G1756" s="6"/>
      <c r="H1756" s="53"/>
      <c r="I1756" s="53"/>
      <c r="J1756" s="53"/>
      <c r="K1756" s="53"/>
      <c r="L1756" s="53"/>
      <c r="M1756" s="53"/>
      <c r="N1756" s="54"/>
      <c r="O1756" s="54"/>
      <c r="P1756" s="5"/>
      <c r="Q1756" s="5"/>
      <c r="R1756" s="5"/>
      <c r="S1756" s="53"/>
      <c r="T1756" s="53"/>
      <c r="U1756" s="5"/>
      <c r="V1756" s="5"/>
      <c r="W1756" s="5"/>
      <c r="X1756" s="5"/>
      <c r="Y1756" s="47"/>
    </row>
    <row r="1757" spans="1:25" x14ac:dyDescent="0.75">
      <c r="A1757" s="52"/>
      <c r="B1757" s="6"/>
      <c r="C1757" s="8"/>
      <c r="D1757" s="52"/>
      <c r="E1757" s="6"/>
      <c r="F1757" s="6"/>
      <c r="G1757" s="6"/>
      <c r="H1757" s="53"/>
      <c r="I1757" s="53"/>
      <c r="J1757" s="53"/>
      <c r="K1757" s="53"/>
      <c r="L1757" s="53"/>
      <c r="M1757" s="53"/>
      <c r="N1757" s="54"/>
      <c r="O1757" s="54"/>
      <c r="P1757" s="5"/>
      <c r="Q1757" s="5"/>
      <c r="R1757" s="5"/>
      <c r="S1757" s="53"/>
      <c r="T1757" s="53"/>
      <c r="U1757" s="5"/>
      <c r="V1757" s="5"/>
      <c r="W1757" s="5"/>
      <c r="X1757" s="5"/>
      <c r="Y1757" s="47"/>
    </row>
    <row r="1758" spans="1:25" x14ac:dyDescent="0.75">
      <c r="A1758" s="52"/>
      <c r="B1758" s="6"/>
      <c r="C1758" s="8"/>
      <c r="D1758" s="52"/>
      <c r="E1758" s="6"/>
      <c r="F1758" s="6"/>
      <c r="G1758" s="6"/>
      <c r="H1758" s="53"/>
      <c r="I1758" s="53"/>
      <c r="J1758" s="53"/>
      <c r="K1758" s="53"/>
      <c r="L1758" s="53"/>
      <c r="M1758" s="53"/>
      <c r="N1758" s="54"/>
      <c r="O1758" s="54"/>
      <c r="P1758" s="5"/>
      <c r="Q1758" s="5"/>
      <c r="R1758" s="5"/>
      <c r="S1758" s="53"/>
      <c r="T1758" s="53"/>
      <c r="U1758" s="5"/>
      <c r="V1758" s="5"/>
      <c r="W1758" s="5"/>
      <c r="X1758" s="5"/>
      <c r="Y1758" s="47"/>
    </row>
    <row r="1759" spans="1:25" x14ac:dyDescent="0.75">
      <c r="A1759" s="52"/>
      <c r="B1759" s="6"/>
      <c r="C1759" s="8"/>
      <c r="D1759" s="52"/>
      <c r="E1759" s="6"/>
      <c r="F1759" s="6"/>
      <c r="G1759" s="6"/>
      <c r="H1759" s="53"/>
      <c r="I1759" s="53"/>
      <c r="J1759" s="53"/>
      <c r="K1759" s="53"/>
      <c r="L1759" s="53"/>
      <c r="M1759" s="53"/>
      <c r="N1759" s="54"/>
      <c r="O1759" s="54"/>
      <c r="P1759" s="5"/>
      <c r="Q1759" s="5"/>
      <c r="R1759" s="5"/>
      <c r="S1759" s="53"/>
      <c r="T1759" s="53"/>
      <c r="U1759" s="5"/>
      <c r="V1759" s="5"/>
      <c r="W1759" s="5"/>
      <c r="X1759" s="5"/>
      <c r="Y1759" s="47"/>
    </row>
    <row r="1760" spans="1:25" x14ac:dyDescent="0.75">
      <c r="A1760" s="52"/>
      <c r="B1760" s="6"/>
      <c r="C1760" s="8"/>
      <c r="D1760" s="52"/>
      <c r="E1760" s="6"/>
      <c r="F1760" s="6"/>
      <c r="G1760" s="6"/>
      <c r="H1760" s="53"/>
      <c r="I1760" s="53"/>
      <c r="J1760" s="53"/>
      <c r="K1760" s="53"/>
      <c r="L1760" s="53"/>
      <c r="M1760" s="53"/>
      <c r="N1760" s="54"/>
      <c r="O1760" s="54"/>
      <c r="P1760" s="5"/>
      <c r="Q1760" s="5"/>
      <c r="R1760" s="5"/>
      <c r="S1760" s="53"/>
      <c r="T1760" s="53"/>
      <c r="U1760" s="5"/>
      <c r="V1760" s="5"/>
      <c r="W1760" s="5"/>
      <c r="X1760" s="5"/>
      <c r="Y1760" s="47"/>
    </row>
    <row r="1761" spans="1:25" x14ac:dyDescent="0.75">
      <c r="A1761" s="52"/>
      <c r="B1761" s="6"/>
      <c r="C1761" s="8"/>
      <c r="D1761" s="52"/>
      <c r="E1761" s="6"/>
      <c r="F1761" s="6"/>
      <c r="G1761" s="6"/>
      <c r="H1761" s="53"/>
      <c r="I1761" s="53"/>
      <c r="J1761" s="53"/>
      <c r="K1761" s="53"/>
      <c r="L1761" s="53"/>
      <c r="M1761" s="53"/>
      <c r="N1761" s="54"/>
      <c r="O1761" s="54"/>
      <c r="P1761" s="5"/>
      <c r="Q1761" s="5"/>
      <c r="R1761" s="5"/>
      <c r="S1761" s="53"/>
      <c r="T1761" s="53"/>
      <c r="U1761" s="5"/>
      <c r="V1761" s="5"/>
      <c r="W1761" s="5"/>
      <c r="X1761" s="5"/>
      <c r="Y1761" s="47"/>
    </row>
    <row r="1762" spans="1:25" x14ac:dyDescent="0.75">
      <c r="A1762" s="52"/>
      <c r="B1762" s="6"/>
      <c r="C1762" s="8"/>
      <c r="D1762" s="52"/>
      <c r="E1762" s="6"/>
      <c r="F1762" s="6"/>
      <c r="G1762" s="6"/>
      <c r="H1762" s="53"/>
      <c r="I1762" s="53"/>
      <c r="J1762" s="53"/>
      <c r="K1762" s="53"/>
      <c r="L1762" s="53"/>
      <c r="M1762" s="53"/>
      <c r="N1762" s="54"/>
      <c r="O1762" s="54"/>
      <c r="P1762" s="5"/>
      <c r="Q1762" s="5"/>
      <c r="R1762" s="5"/>
      <c r="S1762" s="53"/>
      <c r="T1762" s="53"/>
      <c r="U1762" s="5"/>
      <c r="V1762" s="5"/>
      <c r="W1762" s="5"/>
      <c r="X1762" s="5"/>
      <c r="Y1762" s="47"/>
    </row>
    <row r="1763" spans="1:25" x14ac:dyDescent="0.75">
      <c r="A1763" s="52"/>
      <c r="B1763" s="6"/>
      <c r="C1763" s="8"/>
      <c r="D1763" s="52"/>
      <c r="E1763" s="6"/>
      <c r="F1763" s="6"/>
      <c r="G1763" s="6"/>
      <c r="H1763" s="53"/>
      <c r="I1763" s="53"/>
      <c r="J1763" s="53"/>
      <c r="K1763" s="53"/>
      <c r="L1763" s="53"/>
      <c r="M1763" s="53"/>
      <c r="N1763" s="54"/>
      <c r="O1763" s="54"/>
      <c r="P1763" s="5"/>
      <c r="Q1763" s="5"/>
      <c r="R1763" s="5"/>
      <c r="S1763" s="53"/>
      <c r="T1763" s="53"/>
      <c r="U1763" s="5"/>
      <c r="V1763" s="5"/>
      <c r="W1763" s="5"/>
      <c r="X1763" s="5"/>
      <c r="Y1763" s="47"/>
    </row>
    <row r="1764" spans="1:25" x14ac:dyDescent="0.75">
      <c r="A1764" s="52"/>
      <c r="B1764" s="6"/>
      <c r="C1764" s="8"/>
      <c r="D1764" s="52"/>
      <c r="E1764" s="6"/>
      <c r="F1764" s="6"/>
      <c r="G1764" s="6"/>
      <c r="H1764" s="53"/>
      <c r="I1764" s="53"/>
      <c r="J1764" s="53"/>
      <c r="K1764" s="53"/>
      <c r="L1764" s="53"/>
      <c r="M1764" s="53"/>
      <c r="N1764" s="54"/>
      <c r="O1764" s="54"/>
      <c r="P1764" s="5"/>
      <c r="Q1764" s="5"/>
      <c r="R1764" s="5"/>
      <c r="S1764" s="53"/>
      <c r="T1764" s="53"/>
      <c r="U1764" s="5"/>
      <c r="V1764" s="5"/>
      <c r="W1764" s="5"/>
      <c r="X1764" s="5"/>
      <c r="Y1764" s="47"/>
    </row>
    <row r="1765" spans="1:25" x14ac:dyDescent="0.75">
      <c r="A1765" s="52"/>
      <c r="B1765" s="6"/>
      <c r="C1765" s="8"/>
      <c r="D1765" s="52"/>
      <c r="E1765" s="6"/>
      <c r="F1765" s="6"/>
      <c r="G1765" s="6"/>
      <c r="H1765" s="53"/>
      <c r="I1765" s="53"/>
      <c r="J1765" s="53"/>
      <c r="K1765" s="53"/>
      <c r="L1765" s="53"/>
      <c r="M1765" s="53"/>
      <c r="N1765" s="54"/>
      <c r="O1765" s="54"/>
      <c r="P1765" s="53"/>
      <c r="Q1765" s="5"/>
      <c r="R1765" s="5"/>
      <c r="S1765" s="53"/>
      <c r="T1765" s="53"/>
      <c r="U1765" s="5"/>
      <c r="V1765" s="5"/>
      <c r="W1765" s="5"/>
      <c r="X1765" s="5"/>
      <c r="Y1765" s="47"/>
    </row>
    <row r="1766" spans="1:25" x14ac:dyDescent="0.75">
      <c r="A1766" s="52"/>
      <c r="B1766" s="6"/>
      <c r="C1766" s="8"/>
      <c r="D1766" s="52"/>
      <c r="E1766" s="6"/>
      <c r="F1766" s="6"/>
      <c r="G1766" s="6"/>
      <c r="H1766" s="53"/>
      <c r="I1766" s="53"/>
      <c r="J1766" s="53"/>
      <c r="K1766" s="53"/>
      <c r="L1766" s="53"/>
      <c r="M1766" s="53"/>
      <c r="N1766" s="54"/>
      <c r="O1766" s="54"/>
      <c r="P1766" s="53"/>
      <c r="Q1766" s="5"/>
      <c r="R1766" s="5"/>
      <c r="S1766" s="53"/>
      <c r="T1766" s="53"/>
      <c r="U1766" s="5"/>
      <c r="V1766" s="5"/>
      <c r="W1766" s="5"/>
      <c r="X1766" s="5"/>
      <c r="Y1766" s="47"/>
    </row>
    <row r="1767" spans="1:25" x14ac:dyDescent="0.75">
      <c r="A1767" s="52"/>
      <c r="B1767" s="6"/>
      <c r="C1767" s="8"/>
      <c r="D1767" s="52"/>
      <c r="E1767" s="6"/>
      <c r="F1767" s="6"/>
      <c r="G1767" s="6"/>
      <c r="H1767" s="53"/>
      <c r="I1767" s="53"/>
      <c r="J1767" s="53"/>
      <c r="K1767" s="53"/>
      <c r="L1767" s="53"/>
      <c r="M1767" s="53"/>
      <c r="N1767" s="54"/>
      <c r="O1767" s="54"/>
      <c r="P1767" s="5"/>
      <c r="Q1767" s="5"/>
      <c r="R1767" s="5"/>
      <c r="S1767" s="53"/>
      <c r="T1767" s="53"/>
      <c r="U1767" s="5"/>
      <c r="V1767" s="5"/>
      <c r="W1767" s="5"/>
      <c r="X1767" s="5"/>
      <c r="Y1767" s="47"/>
    </row>
    <row r="1768" spans="1:25" x14ac:dyDescent="0.75">
      <c r="A1768" s="52"/>
      <c r="B1768" s="6"/>
      <c r="C1768" s="8"/>
      <c r="D1768" s="52"/>
      <c r="E1768" s="6"/>
      <c r="F1768" s="6"/>
      <c r="G1768" s="6"/>
      <c r="H1768" s="53"/>
      <c r="I1768" s="53"/>
      <c r="J1768" s="53"/>
      <c r="K1768" s="53"/>
      <c r="L1768" s="53"/>
      <c r="M1768" s="53"/>
      <c r="N1768" s="54"/>
      <c r="O1768" s="54"/>
      <c r="P1768" s="53"/>
      <c r="Q1768" s="5"/>
      <c r="R1768" s="5"/>
      <c r="S1768" s="53"/>
      <c r="T1768" s="53"/>
      <c r="U1768" s="5"/>
      <c r="V1768" s="5"/>
      <c r="W1768" s="5"/>
      <c r="X1768" s="5"/>
      <c r="Y1768" s="47"/>
    </row>
    <row r="1769" spans="1:25" x14ac:dyDescent="0.75">
      <c r="A1769" s="52"/>
      <c r="B1769" s="6"/>
      <c r="C1769" s="8"/>
      <c r="D1769" s="52"/>
      <c r="E1769" s="6"/>
      <c r="F1769" s="6"/>
      <c r="G1769" s="6"/>
      <c r="H1769" s="53"/>
      <c r="I1769" s="53"/>
      <c r="J1769" s="53"/>
      <c r="K1769" s="53"/>
      <c r="L1769" s="53"/>
      <c r="M1769" s="53"/>
      <c r="N1769" s="54"/>
      <c r="O1769" s="54"/>
      <c r="P1769" s="53"/>
      <c r="Q1769" s="5"/>
      <c r="R1769" s="5"/>
      <c r="S1769" s="53"/>
      <c r="T1769" s="53"/>
      <c r="U1769" s="5"/>
      <c r="V1769" s="5"/>
      <c r="W1769" s="5"/>
      <c r="X1769" s="5"/>
      <c r="Y1769" s="47"/>
    </row>
    <row r="1770" spans="1:25" x14ac:dyDescent="0.75">
      <c r="A1770" s="52"/>
      <c r="B1770" s="6"/>
      <c r="C1770" s="8"/>
      <c r="D1770" s="52"/>
      <c r="E1770" s="6"/>
      <c r="F1770" s="6"/>
      <c r="G1770" s="6"/>
      <c r="H1770" s="53"/>
      <c r="I1770" s="53"/>
      <c r="J1770" s="53"/>
      <c r="K1770" s="53"/>
      <c r="L1770" s="53"/>
      <c r="M1770" s="53"/>
      <c r="N1770" s="54"/>
      <c r="O1770" s="54"/>
      <c r="P1770" s="5"/>
      <c r="Q1770" s="5"/>
      <c r="R1770" s="5"/>
      <c r="S1770" s="53"/>
      <c r="T1770" s="53"/>
      <c r="U1770" s="5"/>
      <c r="V1770" s="5"/>
      <c r="W1770" s="5"/>
      <c r="X1770" s="5"/>
      <c r="Y1770" s="47"/>
    </row>
    <row r="1771" spans="1:25" x14ac:dyDescent="0.75">
      <c r="A1771" s="52"/>
      <c r="B1771" s="6"/>
      <c r="C1771" s="8"/>
      <c r="D1771" s="52"/>
      <c r="E1771" s="6"/>
      <c r="F1771" s="6"/>
      <c r="G1771" s="6"/>
      <c r="H1771" s="53"/>
      <c r="I1771" s="53"/>
      <c r="J1771" s="53"/>
      <c r="K1771" s="53"/>
      <c r="L1771" s="53"/>
      <c r="M1771" s="53"/>
      <c r="N1771" s="54"/>
      <c r="O1771" s="54"/>
      <c r="P1771" s="53"/>
      <c r="Q1771" s="5"/>
      <c r="R1771" s="5"/>
      <c r="S1771" s="53"/>
      <c r="T1771" s="53"/>
      <c r="U1771" s="5"/>
      <c r="V1771" s="5"/>
      <c r="W1771" s="5"/>
      <c r="X1771" s="5"/>
      <c r="Y1771" s="47"/>
    </row>
    <row r="1772" spans="1:25" x14ac:dyDescent="0.75">
      <c r="A1772" s="52"/>
      <c r="B1772" s="6"/>
      <c r="C1772" s="8"/>
      <c r="D1772" s="52"/>
      <c r="E1772" s="6"/>
      <c r="F1772" s="6"/>
      <c r="G1772" s="6"/>
      <c r="H1772" s="53"/>
      <c r="I1772" s="53"/>
      <c r="J1772" s="53"/>
      <c r="K1772" s="53"/>
      <c r="L1772" s="53"/>
      <c r="M1772" s="53"/>
      <c r="N1772" s="54"/>
      <c r="O1772" s="54"/>
      <c r="P1772" s="53"/>
      <c r="Q1772" s="5"/>
      <c r="R1772" s="5"/>
      <c r="S1772" s="53"/>
      <c r="T1772" s="53"/>
      <c r="U1772" s="5"/>
      <c r="V1772" s="5"/>
      <c r="W1772" s="5"/>
      <c r="X1772" s="5"/>
      <c r="Y1772" s="47"/>
    </row>
    <row r="1773" spans="1:25" x14ac:dyDescent="0.75">
      <c r="A1773" s="52"/>
      <c r="B1773" s="6"/>
      <c r="C1773" s="8"/>
      <c r="D1773" s="52"/>
      <c r="E1773" s="6"/>
      <c r="F1773" s="6"/>
      <c r="G1773" s="6"/>
      <c r="H1773" s="53"/>
      <c r="I1773" s="53"/>
      <c r="J1773" s="53"/>
      <c r="K1773" s="53"/>
      <c r="L1773" s="53"/>
      <c r="M1773" s="53"/>
      <c r="N1773" s="54"/>
      <c r="O1773" s="54"/>
      <c r="P1773" s="53"/>
      <c r="Q1773" s="5"/>
      <c r="R1773" s="5"/>
      <c r="S1773" s="53"/>
      <c r="T1773" s="53"/>
      <c r="U1773" s="5"/>
      <c r="V1773" s="5"/>
      <c r="W1773" s="5"/>
      <c r="X1773" s="5"/>
      <c r="Y1773" s="47"/>
    </row>
    <row r="1774" spans="1:25" x14ac:dyDescent="0.75">
      <c r="A1774" s="52"/>
      <c r="B1774" s="6"/>
      <c r="C1774" s="8"/>
      <c r="D1774" s="52"/>
      <c r="E1774" s="6"/>
      <c r="F1774" s="6"/>
      <c r="G1774" s="6"/>
      <c r="H1774" s="53"/>
      <c r="I1774" s="53"/>
      <c r="J1774" s="53"/>
      <c r="K1774" s="53"/>
      <c r="L1774" s="53"/>
      <c r="M1774" s="53"/>
      <c r="N1774" s="54"/>
      <c r="O1774" s="54"/>
      <c r="P1774" s="53"/>
      <c r="Q1774" s="5"/>
      <c r="R1774" s="5"/>
      <c r="S1774" s="53"/>
      <c r="T1774" s="53"/>
      <c r="U1774" s="5"/>
      <c r="V1774" s="5"/>
      <c r="W1774" s="5"/>
      <c r="X1774" s="5"/>
      <c r="Y1774" s="47"/>
    </row>
    <row r="1775" spans="1:25" x14ac:dyDescent="0.75">
      <c r="A1775" s="52"/>
      <c r="B1775" s="6"/>
      <c r="C1775" s="8"/>
      <c r="D1775" s="52"/>
      <c r="E1775" s="6"/>
      <c r="F1775" s="6"/>
      <c r="G1775" s="6"/>
      <c r="H1775" s="53"/>
      <c r="I1775" s="53"/>
      <c r="J1775" s="53"/>
      <c r="K1775" s="53"/>
      <c r="L1775" s="53"/>
      <c r="M1775" s="53"/>
      <c r="N1775" s="54"/>
      <c r="O1775" s="54"/>
      <c r="P1775" s="5"/>
      <c r="Q1775" s="5"/>
      <c r="R1775" s="5"/>
      <c r="S1775" s="53"/>
      <c r="T1775" s="53"/>
      <c r="U1775" s="5"/>
      <c r="V1775" s="5"/>
      <c r="W1775" s="5"/>
      <c r="X1775" s="5"/>
      <c r="Y1775" s="47"/>
    </row>
    <row r="1776" spans="1:25" x14ac:dyDescent="0.75">
      <c r="A1776" s="52"/>
      <c r="B1776" s="6"/>
      <c r="C1776" s="8"/>
      <c r="D1776" s="52"/>
      <c r="E1776" s="6"/>
      <c r="F1776" s="6"/>
      <c r="G1776" s="6"/>
      <c r="H1776" s="53"/>
      <c r="I1776" s="53"/>
      <c r="J1776" s="53"/>
      <c r="K1776" s="53"/>
      <c r="L1776" s="53"/>
      <c r="M1776" s="53"/>
      <c r="N1776" s="54"/>
      <c r="O1776" s="54"/>
      <c r="P1776" s="53"/>
      <c r="Q1776" s="5"/>
      <c r="R1776" s="5"/>
      <c r="S1776" s="53"/>
      <c r="T1776" s="53"/>
      <c r="U1776" s="5"/>
      <c r="V1776" s="5"/>
      <c r="W1776" s="5"/>
      <c r="X1776" s="5"/>
      <c r="Y1776" s="47"/>
    </row>
    <row r="1777" spans="1:25" x14ac:dyDescent="0.75">
      <c r="A1777" s="52"/>
      <c r="B1777" s="6"/>
      <c r="C1777" s="8"/>
      <c r="D1777" s="52"/>
      <c r="E1777" s="6"/>
      <c r="F1777" s="6"/>
      <c r="G1777" s="6"/>
      <c r="H1777" s="53"/>
      <c r="I1777" s="53"/>
      <c r="J1777" s="53"/>
      <c r="K1777" s="53"/>
      <c r="L1777" s="53"/>
      <c r="M1777" s="53"/>
      <c r="N1777" s="54"/>
      <c r="O1777" s="54"/>
      <c r="P1777" s="5"/>
      <c r="Q1777" s="5"/>
      <c r="R1777" s="5"/>
      <c r="S1777" s="53"/>
      <c r="T1777" s="53"/>
      <c r="U1777" s="5"/>
      <c r="V1777" s="5"/>
      <c r="W1777" s="5"/>
      <c r="X1777" s="5"/>
      <c r="Y1777" s="47"/>
    </row>
    <row r="1778" spans="1:25" x14ac:dyDescent="0.75">
      <c r="A1778" s="52"/>
      <c r="B1778" s="6"/>
      <c r="C1778" s="8"/>
      <c r="D1778" s="52"/>
      <c r="E1778" s="6"/>
      <c r="F1778" s="6"/>
      <c r="G1778" s="6"/>
      <c r="H1778" s="53"/>
      <c r="I1778" s="53"/>
      <c r="J1778" s="53"/>
      <c r="K1778" s="53"/>
      <c r="L1778" s="53"/>
      <c r="M1778" s="53"/>
      <c r="N1778" s="54"/>
      <c r="O1778" s="54"/>
      <c r="P1778" s="53"/>
      <c r="Q1778" s="5"/>
      <c r="R1778" s="5"/>
      <c r="S1778" s="53"/>
      <c r="T1778" s="53"/>
      <c r="U1778" s="5"/>
      <c r="V1778" s="5"/>
      <c r="W1778" s="5"/>
      <c r="X1778" s="5"/>
      <c r="Y1778" s="47"/>
    </row>
    <row r="1779" spans="1:25" x14ac:dyDescent="0.75">
      <c r="A1779" s="52"/>
      <c r="B1779" s="6"/>
      <c r="C1779" s="8"/>
      <c r="D1779" s="52"/>
      <c r="E1779" s="6"/>
      <c r="F1779" s="6"/>
      <c r="G1779" s="6"/>
      <c r="H1779" s="53"/>
      <c r="I1779" s="53"/>
      <c r="J1779" s="53"/>
      <c r="K1779" s="53"/>
      <c r="L1779" s="53"/>
      <c r="M1779" s="53"/>
      <c r="N1779" s="54"/>
      <c r="O1779" s="54"/>
      <c r="P1779" s="5"/>
      <c r="Q1779" s="5"/>
      <c r="R1779" s="5"/>
      <c r="S1779" s="53"/>
      <c r="T1779" s="53"/>
      <c r="U1779" s="5"/>
      <c r="V1779" s="5"/>
      <c r="W1779" s="5"/>
      <c r="X1779" s="5"/>
      <c r="Y1779" s="47"/>
    </row>
    <row r="1780" spans="1:25" x14ac:dyDescent="0.75">
      <c r="A1780" s="52"/>
      <c r="B1780" s="6"/>
      <c r="C1780" s="8"/>
      <c r="D1780" s="52"/>
      <c r="E1780" s="6"/>
      <c r="F1780" s="6"/>
      <c r="G1780" s="6"/>
      <c r="H1780" s="53"/>
      <c r="I1780" s="53"/>
      <c r="J1780" s="53"/>
      <c r="K1780" s="53"/>
      <c r="L1780" s="53"/>
      <c r="M1780" s="53"/>
      <c r="N1780" s="54"/>
      <c r="O1780" s="54"/>
      <c r="P1780" s="5"/>
      <c r="Q1780" s="5"/>
      <c r="R1780" s="5"/>
      <c r="S1780" s="53"/>
      <c r="T1780" s="53"/>
      <c r="U1780" s="5"/>
      <c r="V1780" s="5"/>
      <c r="W1780" s="5"/>
      <c r="X1780" s="5"/>
      <c r="Y1780" s="47"/>
    </row>
    <row r="1781" spans="1:25" x14ac:dyDescent="0.75">
      <c r="A1781" s="52"/>
      <c r="B1781" s="6"/>
      <c r="C1781" s="8"/>
      <c r="D1781" s="52"/>
      <c r="E1781" s="6"/>
      <c r="F1781" s="6"/>
      <c r="G1781" s="6"/>
      <c r="H1781" s="53"/>
      <c r="I1781" s="53"/>
      <c r="J1781" s="53"/>
      <c r="K1781" s="53"/>
      <c r="L1781" s="53"/>
      <c r="M1781" s="53"/>
      <c r="N1781" s="54"/>
      <c r="O1781" s="54"/>
      <c r="P1781" s="53"/>
      <c r="Q1781" s="5"/>
      <c r="R1781" s="5"/>
      <c r="S1781" s="53"/>
      <c r="T1781" s="53"/>
      <c r="U1781" s="5"/>
      <c r="V1781" s="5"/>
      <c r="W1781" s="5"/>
      <c r="X1781" s="5"/>
      <c r="Y1781" s="47"/>
    </row>
    <row r="1782" spans="1:25" x14ac:dyDescent="0.75">
      <c r="A1782" s="52"/>
      <c r="B1782" s="6"/>
      <c r="C1782" s="8"/>
      <c r="D1782" s="52"/>
      <c r="E1782" s="6"/>
      <c r="F1782" s="6"/>
      <c r="G1782" s="6"/>
      <c r="H1782" s="53"/>
      <c r="I1782" s="53"/>
      <c r="J1782" s="53"/>
      <c r="K1782" s="53"/>
      <c r="L1782" s="53"/>
      <c r="M1782" s="53"/>
      <c r="N1782" s="54"/>
      <c r="O1782" s="54"/>
      <c r="P1782" s="5"/>
      <c r="Q1782" s="5"/>
      <c r="R1782" s="5"/>
      <c r="S1782" s="53"/>
      <c r="T1782" s="53"/>
      <c r="U1782" s="5"/>
      <c r="V1782" s="5"/>
      <c r="W1782" s="5"/>
      <c r="X1782" s="5"/>
      <c r="Y1782" s="47"/>
    </row>
    <row r="1783" spans="1:25" x14ac:dyDescent="0.75">
      <c r="A1783" s="52"/>
      <c r="B1783" s="6"/>
      <c r="C1783" s="8"/>
      <c r="D1783" s="52"/>
      <c r="E1783" s="6"/>
      <c r="F1783" s="6"/>
      <c r="G1783" s="6"/>
      <c r="H1783" s="53"/>
      <c r="I1783" s="53"/>
      <c r="J1783" s="53"/>
      <c r="K1783" s="53"/>
      <c r="L1783" s="53"/>
      <c r="M1783" s="53"/>
      <c r="N1783" s="54"/>
      <c r="O1783" s="54"/>
      <c r="P1783" s="5"/>
      <c r="Q1783" s="5"/>
      <c r="R1783" s="5"/>
      <c r="S1783" s="53"/>
      <c r="T1783" s="53"/>
      <c r="U1783" s="5"/>
      <c r="V1783" s="5"/>
      <c r="W1783" s="5"/>
      <c r="X1783" s="5"/>
      <c r="Y1783" s="47"/>
    </row>
    <row r="1784" spans="1:25" x14ac:dyDescent="0.75">
      <c r="A1784" s="52"/>
      <c r="B1784" s="6"/>
      <c r="C1784" s="8"/>
      <c r="D1784" s="52"/>
      <c r="E1784" s="6"/>
      <c r="F1784" s="6"/>
      <c r="G1784" s="6"/>
      <c r="H1784" s="53"/>
      <c r="I1784" s="53"/>
      <c r="J1784" s="53"/>
      <c r="K1784" s="53"/>
      <c r="L1784" s="53"/>
      <c r="M1784" s="53"/>
      <c r="N1784" s="54"/>
      <c r="O1784" s="54"/>
      <c r="P1784" s="5"/>
      <c r="Q1784" s="5"/>
      <c r="R1784" s="5"/>
      <c r="S1784" s="53"/>
      <c r="T1784" s="53"/>
      <c r="U1784" s="5"/>
      <c r="V1784" s="5"/>
      <c r="W1784" s="5"/>
      <c r="X1784" s="5"/>
      <c r="Y1784" s="47"/>
    </row>
    <row r="1785" spans="1:25" x14ac:dyDescent="0.75">
      <c r="A1785" s="52"/>
      <c r="B1785" s="6"/>
      <c r="C1785" s="8"/>
      <c r="D1785" s="52"/>
      <c r="E1785" s="6"/>
      <c r="F1785" s="6"/>
      <c r="G1785" s="6"/>
      <c r="H1785" s="53"/>
      <c r="I1785" s="53"/>
      <c r="J1785" s="53"/>
      <c r="K1785" s="53"/>
      <c r="L1785" s="53"/>
      <c r="M1785" s="53"/>
      <c r="N1785" s="54"/>
      <c r="O1785" s="54"/>
      <c r="P1785" s="5"/>
      <c r="Q1785" s="5"/>
      <c r="R1785" s="5"/>
      <c r="S1785" s="53"/>
      <c r="T1785" s="53"/>
      <c r="U1785" s="5"/>
      <c r="V1785" s="5"/>
      <c r="W1785" s="5"/>
      <c r="X1785" s="5"/>
      <c r="Y1785" s="47"/>
    </row>
    <row r="1786" spans="1:25" x14ac:dyDescent="0.75">
      <c r="A1786" s="52"/>
      <c r="B1786" s="6"/>
      <c r="C1786" s="8"/>
      <c r="D1786" s="52"/>
      <c r="E1786" s="6"/>
      <c r="F1786" s="6"/>
      <c r="G1786" s="6"/>
      <c r="H1786" s="53"/>
      <c r="I1786" s="53"/>
      <c r="J1786" s="53"/>
      <c r="K1786" s="53"/>
      <c r="L1786" s="53"/>
      <c r="M1786" s="53"/>
      <c r="N1786" s="54"/>
      <c r="O1786" s="54"/>
      <c r="P1786" s="5"/>
      <c r="Q1786" s="5"/>
      <c r="R1786" s="5"/>
      <c r="S1786" s="53"/>
      <c r="T1786" s="53"/>
      <c r="U1786" s="5"/>
      <c r="V1786" s="5"/>
      <c r="W1786" s="5"/>
      <c r="X1786" s="5"/>
      <c r="Y1786" s="47"/>
    </row>
    <row r="1787" spans="1:25" x14ac:dyDescent="0.75">
      <c r="A1787" s="52"/>
      <c r="B1787" s="6"/>
      <c r="C1787" s="8"/>
      <c r="D1787" s="52"/>
      <c r="E1787" s="6"/>
      <c r="F1787" s="6"/>
      <c r="G1787" s="6"/>
      <c r="H1787" s="53"/>
      <c r="I1787" s="53"/>
      <c r="J1787" s="53"/>
      <c r="K1787" s="53"/>
      <c r="L1787" s="53"/>
      <c r="M1787" s="53"/>
      <c r="N1787" s="54"/>
      <c r="O1787" s="54"/>
      <c r="P1787" s="5"/>
      <c r="Q1787" s="5"/>
      <c r="R1787" s="5"/>
      <c r="S1787" s="53"/>
      <c r="T1787" s="53"/>
      <c r="U1787" s="5"/>
      <c r="V1787" s="5"/>
      <c r="W1787" s="5"/>
      <c r="X1787" s="5"/>
      <c r="Y1787" s="47"/>
    </row>
    <row r="1788" spans="1:25" x14ac:dyDescent="0.75">
      <c r="A1788" s="52"/>
      <c r="B1788" s="6"/>
      <c r="C1788" s="8"/>
      <c r="D1788" s="52"/>
      <c r="E1788" s="6"/>
      <c r="F1788" s="6"/>
      <c r="G1788" s="6"/>
      <c r="H1788" s="53"/>
      <c r="I1788" s="53"/>
      <c r="J1788" s="53"/>
      <c r="K1788" s="53"/>
      <c r="L1788" s="53"/>
      <c r="M1788" s="53"/>
      <c r="N1788" s="54"/>
      <c r="O1788" s="54"/>
      <c r="P1788" s="53"/>
      <c r="Q1788" s="5"/>
      <c r="R1788" s="5"/>
      <c r="S1788" s="53"/>
      <c r="T1788" s="53"/>
      <c r="U1788" s="5"/>
      <c r="V1788" s="5"/>
      <c r="W1788" s="5"/>
      <c r="X1788" s="5"/>
      <c r="Y1788" s="47"/>
    </row>
    <row r="1789" spans="1:25" x14ac:dyDescent="0.75">
      <c r="A1789" s="52"/>
      <c r="B1789" s="6"/>
      <c r="C1789" s="8"/>
      <c r="D1789" s="52"/>
      <c r="E1789" s="6"/>
      <c r="F1789" s="6"/>
      <c r="G1789" s="6"/>
      <c r="H1789" s="53"/>
      <c r="I1789" s="53"/>
      <c r="J1789" s="53"/>
      <c r="K1789" s="53"/>
      <c r="L1789" s="53"/>
      <c r="M1789" s="53"/>
      <c r="N1789" s="54"/>
      <c r="O1789" s="54"/>
      <c r="P1789" s="53"/>
      <c r="Q1789" s="5"/>
      <c r="R1789" s="5"/>
      <c r="S1789" s="53"/>
      <c r="T1789" s="53"/>
      <c r="U1789" s="5"/>
      <c r="V1789" s="5"/>
      <c r="W1789" s="5"/>
      <c r="X1789" s="5"/>
      <c r="Y1789" s="47"/>
    </row>
    <row r="1790" spans="1:25" x14ac:dyDescent="0.75">
      <c r="A1790" s="52"/>
      <c r="B1790" s="6"/>
      <c r="C1790" s="8"/>
      <c r="D1790" s="52"/>
      <c r="E1790" s="6"/>
      <c r="F1790" s="6"/>
      <c r="G1790" s="6"/>
      <c r="H1790" s="53"/>
      <c r="I1790" s="53"/>
      <c r="J1790" s="53"/>
      <c r="K1790" s="53"/>
      <c r="L1790" s="53"/>
      <c r="M1790" s="53"/>
      <c r="N1790" s="54"/>
      <c r="O1790" s="54"/>
      <c r="P1790" s="5"/>
      <c r="Q1790" s="5"/>
      <c r="R1790" s="5"/>
      <c r="S1790" s="53"/>
      <c r="T1790" s="53"/>
      <c r="U1790" s="5"/>
      <c r="V1790" s="5"/>
      <c r="W1790" s="5"/>
      <c r="X1790" s="5"/>
      <c r="Y1790" s="47"/>
    </row>
    <row r="1791" spans="1:25" x14ac:dyDescent="0.75">
      <c r="A1791" s="52"/>
      <c r="B1791" s="6"/>
      <c r="C1791" s="8"/>
      <c r="D1791" s="52"/>
      <c r="E1791" s="6"/>
      <c r="F1791" s="6"/>
      <c r="G1791" s="6"/>
      <c r="H1791" s="53"/>
      <c r="I1791" s="53"/>
      <c r="J1791" s="53"/>
      <c r="K1791" s="53"/>
      <c r="L1791" s="53"/>
      <c r="M1791" s="53"/>
      <c r="N1791" s="54"/>
      <c r="O1791" s="54"/>
      <c r="P1791" s="5"/>
      <c r="Q1791" s="5"/>
      <c r="R1791" s="5"/>
      <c r="S1791" s="53"/>
      <c r="T1791" s="53"/>
      <c r="U1791" s="5"/>
      <c r="V1791" s="5"/>
      <c r="W1791" s="5"/>
      <c r="X1791" s="5"/>
      <c r="Y1791" s="47"/>
    </row>
    <row r="1792" spans="1:25" x14ac:dyDescent="0.75">
      <c r="A1792" s="52"/>
      <c r="B1792" s="6"/>
      <c r="C1792" s="8"/>
      <c r="D1792" s="52"/>
      <c r="E1792" s="6"/>
      <c r="F1792" s="6"/>
      <c r="G1792" s="6"/>
      <c r="H1792" s="53"/>
      <c r="I1792" s="53"/>
      <c r="J1792" s="53"/>
      <c r="K1792" s="53"/>
      <c r="L1792" s="53"/>
      <c r="M1792" s="53"/>
      <c r="N1792" s="54"/>
      <c r="O1792" s="54"/>
      <c r="P1792" s="5"/>
      <c r="Q1792" s="5"/>
      <c r="R1792" s="5"/>
      <c r="S1792" s="53"/>
      <c r="T1792" s="53"/>
      <c r="U1792" s="5"/>
      <c r="V1792" s="5"/>
      <c r="W1792" s="5"/>
      <c r="X1792" s="5"/>
      <c r="Y1792" s="47"/>
    </row>
    <row r="1793" spans="1:25" x14ac:dyDescent="0.75">
      <c r="A1793" s="52"/>
      <c r="B1793" s="6"/>
      <c r="C1793" s="8"/>
      <c r="D1793" s="52"/>
      <c r="E1793" s="6"/>
      <c r="F1793" s="6"/>
      <c r="G1793" s="6"/>
      <c r="H1793" s="53"/>
      <c r="I1793" s="53"/>
      <c r="J1793" s="53"/>
      <c r="K1793" s="53"/>
      <c r="L1793" s="53"/>
      <c r="M1793" s="53"/>
      <c r="N1793" s="54"/>
      <c r="O1793" s="54"/>
      <c r="P1793" s="5"/>
      <c r="Q1793" s="5"/>
      <c r="R1793" s="5"/>
      <c r="S1793" s="53"/>
      <c r="T1793" s="53"/>
      <c r="U1793" s="5"/>
      <c r="V1793" s="5"/>
      <c r="W1793" s="5"/>
      <c r="X1793" s="5"/>
      <c r="Y1793" s="47"/>
    </row>
    <row r="1794" spans="1:25" x14ac:dyDescent="0.75">
      <c r="A1794" s="52"/>
      <c r="B1794" s="6"/>
      <c r="C1794" s="8"/>
      <c r="D1794" s="52"/>
      <c r="E1794" s="6"/>
      <c r="F1794" s="6"/>
      <c r="G1794" s="6"/>
      <c r="H1794" s="53"/>
      <c r="I1794" s="53"/>
      <c r="J1794" s="53"/>
      <c r="K1794" s="53"/>
      <c r="L1794" s="53"/>
      <c r="M1794" s="53"/>
      <c r="N1794" s="54"/>
      <c r="O1794" s="54"/>
      <c r="P1794" s="5"/>
      <c r="Q1794" s="5"/>
      <c r="R1794" s="5"/>
      <c r="S1794" s="53"/>
      <c r="T1794" s="53"/>
      <c r="U1794" s="5"/>
      <c r="V1794" s="5"/>
      <c r="W1794" s="5"/>
      <c r="X1794" s="5"/>
      <c r="Y1794" s="47"/>
    </row>
    <row r="1795" spans="1:25" x14ac:dyDescent="0.75">
      <c r="A1795" s="52"/>
      <c r="B1795" s="6"/>
      <c r="C1795" s="8"/>
      <c r="D1795" s="52"/>
      <c r="E1795" s="6"/>
      <c r="F1795" s="6"/>
      <c r="G1795" s="6"/>
      <c r="H1795" s="53"/>
      <c r="I1795" s="53"/>
      <c r="J1795" s="53"/>
      <c r="K1795" s="53"/>
      <c r="L1795" s="53"/>
      <c r="M1795" s="53"/>
      <c r="N1795" s="54"/>
      <c r="O1795" s="54"/>
      <c r="P1795" s="5"/>
      <c r="Q1795" s="5"/>
      <c r="R1795" s="5"/>
      <c r="S1795" s="53"/>
      <c r="T1795" s="53"/>
      <c r="U1795" s="5"/>
      <c r="V1795" s="5"/>
      <c r="W1795" s="5"/>
      <c r="X1795" s="5"/>
      <c r="Y1795" s="47"/>
    </row>
    <row r="1796" spans="1:25" x14ac:dyDescent="0.75">
      <c r="A1796" s="52"/>
      <c r="B1796" s="6"/>
      <c r="C1796" s="8"/>
      <c r="D1796" s="52"/>
      <c r="E1796" s="6"/>
      <c r="F1796" s="6"/>
      <c r="G1796" s="6"/>
      <c r="H1796" s="53"/>
      <c r="I1796" s="53"/>
      <c r="J1796" s="53"/>
      <c r="K1796" s="53"/>
      <c r="L1796" s="53"/>
      <c r="M1796" s="53"/>
      <c r="N1796" s="54"/>
      <c r="O1796" s="54"/>
      <c r="P1796" s="5"/>
      <c r="Q1796" s="5"/>
      <c r="R1796" s="5"/>
      <c r="S1796" s="53"/>
      <c r="T1796" s="53"/>
      <c r="U1796" s="5"/>
      <c r="V1796" s="5"/>
      <c r="W1796" s="5"/>
      <c r="X1796" s="5"/>
      <c r="Y1796" s="47"/>
    </row>
    <row r="1797" spans="1:25" x14ac:dyDescent="0.75">
      <c r="A1797" s="52"/>
      <c r="B1797" s="6"/>
      <c r="C1797" s="8"/>
      <c r="D1797" s="52"/>
      <c r="E1797" s="6"/>
      <c r="F1797" s="6"/>
      <c r="G1797" s="6"/>
      <c r="H1797" s="53"/>
      <c r="I1797" s="53"/>
      <c r="J1797" s="53"/>
      <c r="K1797" s="53"/>
      <c r="L1797" s="53"/>
      <c r="M1797" s="53"/>
      <c r="N1797" s="54"/>
      <c r="O1797" s="54"/>
      <c r="P1797" s="5"/>
      <c r="Q1797" s="5"/>
      <c r="R1797" s="5"/>
      <c r="S1797" s="53"/>
      <c r="T1797" s="53"/>
      <c r="U1797" s="5"/>
      <c r="V1797" s="5"/>
      <c r="W1797" s="5"/>
      <c r="X1797" s="5"/>
      <c r="Y1797" s="47"/>
    </row>
    <row r="1798" spans="1:25" x14ac:dyDescent="0.75">
      <c r="A1798" s="52"/>
      <c r="B1798" s="6"/>
      <c r="C1798" s="8"/>
      <c r="D1798" s="52"/>
      <c r="E1798" s="6"/>
      <c r="F1798" s="6"/>
      <c r="G1798" s="6"/>
      <c r="H1798" s="53"/>
      <c r="I1798" s="53"/>
      <c r="J1798" s="53"/>
      <c r="K1798" s="53"/>
      <c r="L1798" s="53"/>
      <c r="M1798" s="53"/>
      <c r="N1798" s="54"/>
      <c r="O1798" s="54"/>
      <c r="P1798" s="5"/>
      <c r="Q1798" s="5"/>
      <c r="R1798" s="5"/>
      <c r="S1798" s="53"/>
      <c r="T1798" s="53"/>
      <c r="U1798" s="5"/>
      <c r="V1798" s="5"/>
      <c r="W1798" s="5"/>
      <c r="X1798" s="5"/>
      <c r="Y1798" s="47"/>
    </row>
    <row r="1799" spans="1:25" x14ac:dyDescent="0.75">
      <c r="A1799" s="52"/>
      <c r="B1799" s="6"/>
      <c r="C1799" s="8"/>
      <c r="D1799" s="52"/>
      <c r="E1799" s="6"/>
      <c r="F1799" s="6"/>
      <c r="G1799" s="6"/>
      <c r="H1799" s="53"/>
      <c r="I1799" s="53"/>
      <c r="J1799" s="53"/>
      <c r="K1799" s="53"/>
      <c r="L1799" s="53"/>
      <c r="M1799" s="53"/>
      <c r="N1799" s="54"/>
      <c r="O1799" s="54"/>
      <c r="P1799" s="5"/>
      <c r="Q1799" s="5"/>
      <c r="R1799" s="5"/>
      <c r="S1799" s="53"/>
      <c r="T1799" s="53"/>
      <c r="U1799" s="5"/>
      <c r="V1799" s="5"/>
      <c r="W1799" s="5"/>
      <c r="X1799" s="5"/>
      <c r="Y1799" s="47"/>
    </row>
    <row r="1800" spans="1:25" x14ac:dyDescent="0.75">
      <c r="A1800" s="52"/>
      <c r="B1800" s="6"/>
      <c r="C1800" s="8"/>
      <c r="D1800" s="52"/>
      <c r="E1800" s="6"/>
      <c r="F1800" s="6"/>
      <c r="G1800" s="6"/>
      <c r="H1800" s="53"/>
      <c r="I1800" s="53"/>
      <c r="J1800" s="53"/>
      <c r="K1800" s="53"/>
      <c r="L1800" s="53"/>
      <c r="M1800" s="53"/>
      <c r="N1800" s="54"/>
      <c r="O1800" s="54"/>
      <c r="P1800" s="5"/>
      <c r="Q1800" s="5"/>
      <c r="R1800" s="5"/>
      <c r="S1800" s="53"/>
      <c r="T1800" s="53"/>
      <c r="U1800" s="5"/>
      <c r="V1800" s="5"/>
      <c r="W1800" s="5"/>
      <c r="X1800" s="5"/>
      <c r="Y1800" s="47"/>
    </row>
    <row r="1801" spans="1:25" x14ac:dyDescent="0.75">
      <c r="A1801" s="52"/>
      <c r="B1801" s="6"/>
      <c r="C1801" s="8"/>
      <c r="D1801" s="52"/>
      <c r="E1801" s="6"/>
      <c r="F1801" s="6"/>
      <c r="G1801" s="6"/>
      <c r="H1801" s="53"/>
      <c r="I1801" s="53"/>
      <c r="J1801" s="53"/>
      <c r="K1801" s="53"/>
      <c r="L1801" s="53"/>
      <c r="M1801" s="53"/>
      <c r="N1801" s="54"/>
      <c r="O1801" s="54"/>
      <c r="P1801" s="5"/>
      <c r="Q1801" s="5"/>
      <c r="R1801" s="5"/>
      <c r="S1801" s="53"/>
      <c r="T1801" s="53"/>
      <c r="U1801" s="5"/>
      <c r="V1801" s="5"/>
      <c r="W1801" s="5"/>
      <c r="X1801" s="5"/>
      <c r="Y1801" s="47"/>
    </row>
    <row r="1802" spans="1:25" x14ac:dyDescent="0.75">
      <c r="A1802" s="52"/>
      <c r="B1802" s="6"/>
      <c r="C1802" s="8"/>
      <c r="D1802" s="52"/>
      <c r="E1802" s="6"/>
      <c r="F1802" s="6"/>
      <c r="G1802" s="6"/>
      <c r="H1802" s="53"/>
      <c r="I1802" s="53"/>
      <c r="J1802" s="53"/>
      <c r="K1802" s="53"/>
      <c r="L1802" s="53"/>
      <c r="M1802" s="53"/>
      <c r="N1802" s="54"/>
      <c r="O1802" s="54"/>
      <c r="P1802" s="5"/>
      <c r="Q1802" s="5"/>
      <c r="R1802" s="5"/>
      <c r="S1802" s="53"/>
      <c r="T1802" s="53"/>
      <c r="U1802" s="5"/>
      <c r="V1802" s="5"/>
      <c r="W1802" s="5"/>
      <c r="X1802" s="5"/>
      <c r="Y1802" s="47"/>
    </row>
    <row r="1803" spans="1:25" x14ac:dyDescent="0.75">
      <c r="A1803" s="52"/>
      <c r="B1803" s="6"/>
      <c r="C1803" s="8"/>
      <c r="D1803" s="52"/>
      <c r="E1803" s="6"/>
      <c r="F1803" s="6"/>
      <c r="G1803" s="6"/>
      <c r="H1803" s="53"/>
      <c r="I1803" s="53"/>
      <c r="J1803" s="53"/>
      <c r="K1803" s="53"/>
      <c r="L1803" s="53"/>
      <c r="M1803" s="53"/>
      <c r="N1803" s="54"/>
      <c r="O1803" s="54"/>
      <c r="P1803" s="5"/>
      <c r="Q1803" s="5"/>
      <c r="R1803" s="5"/>
      <c r="S1803" s="53"/>
      <c r="T1803" s="53"/>
      <c r="U1803" s="5"/>
      <c r="V1803" s="5"/>
      <c r="W1803" s="5"/>
      <c r="X1803" s="5"/>
      <c r="Y1803" s="47"/>
    </row>
    <row r="1804" spans="1:25" x14ac:dyDescent="0.75">
      <c r="A1804" s="52"/>
      <c r="B1804" s="6"/>
      <c r="C1804" s="8"/>
      <c r="D1804" s="52"/>
      <c r="E1804" s="6"/>
      <c r="F1804" s="6"/>
      <c r="G1804" s="6"/>
      <c r="H1804" s="53"/>
      <c r="I1804" s="53"/>
      <c r="J1804" s="53"/>
      <c r="K1804" s="53"/>
      <c r="L1804" s="53"/>
      <c r="M1804" s="53"/>
      <c r="N1804" s="54"/>
      <c r="O1804" s="54"/>
      <c r="P1804" s="5"/>
      <c r="Q1804" s="5"/>
      <c r="R1804" s="5"/>
      <c r="S1804" s="53"/>
      <c r="T1804" s="53"/>
      <c r="U1804" s="5"/>
      <c r="V1804" s="5"/>
      <c r="W1804" s="5"/>
      <c r="X1804" s="5"/>
      <c r="Y1804" s="47"/>
    </row>
    <row r="1805" spans="1:25" x14ac:dyDescent="0.75">
      <c r="A1805" s="52"/>
      <c r="B1805" s="6"/>
      <c r="C1805" s="8"/>
      <c r="D1805" s="52"/>
      <c r="E1805" s="6"/>
      <c r="F1805" s="6"/>
      <c r="G1805" s="6"/>
      <c r="H1805" s="53"/>
      <c r="I1805" s="53"/>
      <c r="J1805" s="53"/>
      <c r="K1805" s="53"/>
      <c r="L1805" s="53"/>
      <c r="M1805" s="53"/>
      <c r="N1805" s="54"/>
      <c r="O1805" s="54"/>
      <c r="P1805" s="5"/>
      <c r="Q1805" s="5"/>
      <c r="R1805" s="5"/>
      <c r="S1805" s="53"/>
      <c r="T1805" s="53"/>
      <c r="U1805" s="5"/>
      <c r="V1805" s="5"/>
      <c r="W1805" s="5"/>
      <c r="X1805" s="5"/>
      <c r="Y1805" s="47"/>
    </row>
    <row r="1806" spans="1:25" x14ac:dyDescent="0.75">
      <c r="A1806" s="52"/>
      <c r="B1806" s="6"/>
      <c r="C1806" s="8"/>
      <c r="D1806" s="52"/>
      <c r="E1806" s="6"/>
      <c r="F1806" s="6"/>
      <c r="G1806" s="6"/>
      <c r="H1806" s="53"/>
      <c r="I1806" s="53"/>
      <c r="J1806" s="53"/>
      <c r="K1806" s="53"/>
      <c r="L1806" s="53"/>
      <c r="M1806" s="53"/>
      <c r="N1806" s="54"/>
      <c r="O1806" s="54"/>
      <c r="P1806" s="5"/>
      <c r="Q1806" s="5"/>
      <c r="R1806" s="5"/>
      <c r="S1806" s="53"/>
      <c r="T1806" s="53"/>
      <c r="U1806" s="5"/>
      <c r="V1806" s="5"/>
      <c r="W1806" s="5"/>
      <c r="X1806" s="5"/>
      <c r="Y1806" s="47"/>
    </row>
    <row r="1807" spans="1:25" x14ac:dyDescent="0.75">
      <c r="A1807" s="52"/>
      <c r="B1807" s="6"/>
      <c r="C1807" s="8"/>
      <c r="D1807" s="52"/>
      <c r="E1807" s="6"/>
      <c r="F1807" s="6"/>
      <c r="G1807" s="6"/>
      <c r="H1807" s="53"/>
      <c r="I1807" s="53"/>
      <c r="J1807" s="53"/>
      <c r="K1807" s="53"/>
      <c r="L1807" s="53"/>
      <c r="M1807" s="53"/>
      <c r="N1807" s="54"/>
      <c r="O1807" s="54"/>
      <c r="P1807" s="5"/>
      <c r="Q1807" s="5"/>
      <c r="R1807" s="5"/>
      <c r="S1807" s="53"/>
      <c r="T1807" s="53"/>
      <c r="U1807" s="5"/>
      <c r="V1807" s="5"/>
      <c r="W1807" s="5"/>
      <c r="X1807" s="5"/>
      <c r="Y1807" s="47"/>
    </row>
    <row r="1808" spans="1:25" x14ac:dyDescent="0.75">
      <c r="A1808" s="52"/>
      <c r="B1808" s="6"/>
      <c r="C1808" s="8"/>
      <c r="D1808" s="52"/>
      <c r="E1808" s="6"/>
      <c r="F1808" s="6"/>
      <c r="G1808" s="6"/>
      <c r="H1808" s="53"/>
      <c r="I1808" s="53"/>
      <c r="J1808" s="53"/>
      <c r="K1808" s="53"/>
      <c r="L1808" s="53"/>
      <c r="M1808" s="53"/>
      <c r="N1808" s="54"/>
      <c r="O1808" s="54"/>
      <c r="P1808" s="5"/>
      <c r="Q1808" s="5"/>
      <c r="R1808" s="5"/>
      <c r="S1808" s="53"/>
      <c r="T1808" s="53"/>
      <c r="U1808" s="5"/>
      <c r="V1808" s="5"/>
      <c r="W1808" s="5"/>
      <c r="X1808" s="5"/>
      <c r="Y1808" s="47"/>
    </row>
    <row r="1809" spans="1:25" x14ac:dyDescent="0.75">
      <c r="A1809" s="52"/>
      <c r="B1809" s="6"/>
      <c r="C1809" s="8"/>
      <c r="D1809" s="52"/>
      <c r="E1809" s="6"/>
      <c r="F1809" s="6"/>
      <c r="G1809" s="6"/>
      <c r="H1809" s="53"/>
      <c r="I1809" s="53"/>
      <c r="J1809" s="53"/>
      <c r="K1809" s="53"/>
      <c r="L1809" s="53"/>
      <c r="M1809" s="53"/>
      <c r="N1809" s="54"/>
      <c r="O1809" s="54"/>
      <c r="P1809" s="5"/>
      <c r="Q1809" s="5"/>
      <c r="R1809" s="5"/>
      <c r="S1809" s="53"/>
      <c r="T1809" s="53"/>
      <c r="U1809" s="5"/>
      <c r="V1809" s="5"/>
      <c r="W1809" s="5"/>
      <c r="X1809" s="5"/>
      <c r="Y1809" s="47"/>
    </row>
    <row r="1810" spans="1:25" x14ac:dyDescent="0.75">
      <c r="A1810" s="52"/>
      <c r="B1810" s="6"/>
      <c r="C1810" s="8"/>
      <c r="D1810" s="52"/>
      <c r="E1810" s="6"/>
      <c r="F1810" s="6"/>
      <c r="G1810" s="6"/>
      <c r="H1810" s="53"/>
      <c r="I1810" s="53"/>
      <c r="J1810" s="53"/>
      <c r="K1810" s="53"/>
      <c r="L1810" s="53"/>
      <c r="M1810" s="53"/>
      <c r="N1810" s="54"/>
      <c r="O1810" s="54"/>
      <c r="P1810" s="5"/>
      <c r="Q1810" s="5"/>
      <c r="R1810" s="5"/>
      <c r="S1810" s="53"/>
      <c r="T1810" s="53"/>
      <c r="U1810" s="5"/>
      <c r="V1810" s="5"/>
      <c r="W1810" s="5"/>
      <c r="X1810" s="5"/>
      <c r="Y1810" s="47"/>
    </row>
    <row r="1811" spans="1:25" x14ac:dyDescent="0.75">
      <c r="A1811" s="52"/>
      <c r="B1811" s="6"/>
      <c r="C1811" s="8"/>
      <c r="D1811" s="52"/>
      <c r="E1811" s="6"/>
      <c r="F1811" s="6"/>
      <c r="G1811" s="6"/>
      <c r="H1811" s="53"/>
      <c r="I1811" s="53"/>
      <c r="J1811" s="53"/>
      <c r="K1811" s="53"/>
      <c r="L1811" s="53"/>
      <c r="M1811" s="53"/>
      <c r="N1811" s="54"/>
      <c r="O1811" s="54"/>
      <c r="P1811" s="5"/>
      <c r="Q1811" s="5"/>
      <c r="R1811" s="5"/>
      <c r="S1811" s="53"/>
      <c r="T1811" s="53"/>
      <c r="U1811" s="5"/>
      <c r="V1811" s="5"/>
      <c r="W1811" s="5"/>
      <c r="X1811" s="5"/>
      <c r="Y1811" s="47"/>
    </row>
    <row r="1812" spans="1:25" x14ac:dyDescent="0.75">
      <c r="A1812" s="52"/>
      <c r="B1812" s="6"/>
      <c r="C1812" s="8"/>
      <c r="D1812" s="52"/>
      <c r="E1812" s="6"/>
      <c r="F1812" s="6"/>
      <c r="G1812" s="6"/>
      <c r="H1812" s="53"/>
      <c r="I1812" s="53"/>
      <c r="J1812" s="53"/>
      <c r="K1812" s="53"/>
      <c r="L1812" s="53"/>
      <c r="M1812" s="53"/>
      <c r="N1812" s="54"/>
      <c r="O1812" s="54"/>
      <c r="P1812" s="5"/>
      <c r="Q1812" s="5"/>
      <c r="R1812" s="5"/>
      <c r="S1812" s="53"/>
      <c r="T1812" s="53"/>
      <c r="U1812" s="5"/>
      <c r="V1812" s="5"/>
      <c r="W1812" s="5"/>
      <c r="X1812" s="5"/>
      <c r="Y1812" s="47"/>
    </row>
    <row r="1813" spans="1:25" x14ac:dyDescent="0.75">
      <c r="A1813" s="52"/>
      <c r="B1813" s="6"/>
      <c r="C1813" s="8"/>
      <c r="D1813" s="52"/>
      <c r="E1813" s="6"/>
      <c r="F1813" s="6"/>
      <c r="G1813" s="6"/>
      <c r="H1813" s="53"/>
      <c r="I1813" s="53"/>
      <c r="J1813" s="53"/>
      <c r="K1813" s="53"/>
      <c r="L1813" s="53"/>
      <c r="M1813" s="53"/>
      <c r="N1813" s="54"/>
      <c r="O1813" s="54"/>
      <c r="P1813" s="5"/>
      <c r="Q1813" s="5"/>
      <c r="R1813" s="5"/>
      <c r="S1813" s="53"/>
      <c r="T1813" s="53"/>
      <c r="U1813" s="5"/>
      <c r="V1813" s="5"/>
      <c r="W1813" s="5"/>
      <c r="X1813" s="5"/>
      <c r="Y1813" s="47"/>
    </row>
    <row r="1814" spans="1:25" x14ac:dyDescent="0.75">
      <c r="A1814" s="52"/>
      <c r="B1814" s="6"/>
      <c r="C1814" s="8"/>
      <c r="D1814" s="52"/>
      <c r="E1814" s="6"/>
      <c r="F1814" s="6"/>
      <c r="G1814" s="6"/>
      <c r="H1814" s="53"/>
      <c r="I1814" s="53"/>
      <c r="J1814" s="53"/>
      <c r="K1814" s="53"/>
      <c r="L1814" s="53"/>
      <c r="M1814" s="53"/>
      <c r="N1814" s="54"/>
      <c r="O1814" s="54"/>
      <c r="P1814" s="5"/>
      <c r="Q1814" s="5"/>
      <c r="R1814" s="5"/>
      <c r="S1814" s="53"/>
      <c r="T1814" s="53"/>
      <c r="U1814" s="5"/>
      <c r="V1814" s="5"/>
      <c r="W1814" s="5"/>
      <c r="X1814" s="5"/>
      <c r="Y1814" s="47"/>
    </row>
    <row r="1815" spans="1:25" x14ac:dyDescent="0.75">
      <c r="A1815" s="52"/>
      <c r="B1815" s="6"/>
      <c r="C1815" s="8"/>
      <c r="D1815" s="52"/>
      <c r="E1815" s="6"/>
      <c r="F1815" s="6"/>
      <c r="G1815" s="6"/>
      <c r="H1815" s="53"/>
      <c r="I1815" s="53"/>
      <c r="J1815" s="53"/>
      <c r="K1815" s="53"/>
      <c r="L1815" s="53"/>
      <c r="M1815" s="53"/>
      <c r="N1815" s="54"/>
      <c r="O1815" s="54"/>
      <c r="P1815" s="5"/>
      <c r="Q1815" s="5"/>
      <c r="R1815" s="5"/>
      <c r="S1815" s="53"/>
      <c r="T1815" s="53"/>
      <c r="U1815" s="5"/>
      <c r="V1815" s="5"/>
      <c r="W1815" s="5"/>
      <c r="X1815" s="5"/>
      <c r="Y1815" s="47"/>
    </row>
    <row r="1816" spans="1:25" x14ac:dyDescent="0.75">
      <c r="A1816" s="52"/>
      <c r="B1816" s="6"/>
      <c r="C1816" s="8"/>
      <c r="D1816" s="52"/>
      <c r="E1816" s="6"/>
      <c r="F1816" s="6"/>
      <c r="G1816" s="6"/>
      <c r="H1816" s="53"/>
      <c r="I1816" s="53"/>
      <c r="J1816" s="53"/>
      <c r="K1816" s="53"/>
      <c r="L1816" s="53"/>
      <c r="M1816" s="53"/>
      <c r="N1816" s="54"/>
      <c r="O1816" s="54"/>
      <c r="P1816" s="5"/>
      <c r="Q1816" s="5"/>
      <c r="R1816" s="5"/>
      <c r="S1816" s="53"/>
      <c r="T1816" s="53"/>
      <c r="U1816" s="5"/>
      <c r="V1816" s="5"/>
      <c r="W1816" s="5"/>
      <c r="X1816" s="5"/>
      <c r="Y1816" s="47"/>
    </row>
    <row r="1817" spans="1:25" x14ac:dyDescent="0.75">
      <c r="A1817" s="52"/>
      <c r="B1817" s="6"/>
      <c r="C1817" s="8"/>
      <c r="D1817" s="52"/>
      <c r="E1817" s="6"/>
      <c r="F1817" s="6"/>
      <c r="G1817" s="6"/>
      <c r="H1817" s="53"/>
      <c r="I1817" s="53"/>
      <c r="J1817" s="53"/>
      <c r="K1817" s="53"/>
      <c r="L1817" s="53"/>
      <c r="M1817" s="53"/>
      <c r="N1817" s="54"/>
      <c r="O1817" s="54"/>
      <c r="P1817" s="53"/>
      <c r="Q1817" s="5"/>
      <c r="R1817" s="5"/>
      <c r="S1817" s="53"/>
      <c r="T1817" s="53"/>
      <c r="U1817" s="5"/>
      <c r="V1817" s="5"/>
      <c r="W1817" s="5"/>
      <c r="X1817" s="5"/>
      <c r="Y1817" s="47"/>
    </row>
    <row r="1818" spans="1:25" x14ac:dyDescent="0.75">
      <c r="A1818" s="52"/>
      <c r="B1818" s="6"/>
      <c r="C1818" s="8"/>
      <c r="D1818" s="52"/>
      <c r="E1818" s="6"/>
      <c r="F1818" s="6"/>
      <c r="G1818" s="6"/>
      <c r="H1818" s="53"/>
      <c r="I1818" s="53"/>
      <c r="J1818" s="53"/>
      <c r="K1818" s="53"/>
      <c r="L1818" s="53"/>
      <c r="M1818" s="53"/>
      <c r="N1818" s="54"/>
      <c r="O1818" s="54"/>
      <c r="P1818" s="5"/>
      <c r="Q1818" s="5"/>
      <c r="R1818" s="5"/>
      <c r="S1818" s="53"/>
      <c r="T1818" s="53"/>
      <c r="U1818" s="5"/>
      <c r="V1818" s="5"/>
      <c r="W1818" s="5"/>
      <c r="X1818" s="5"/>
      <c r="Y1818" s="47"/>
    </row>
    <row r="1819" spans="1:25" x14ac:dyDescent="0.75">
      <c r="A1819" s="52"/>
      <c r="B1819" s="6"/>
      <c r="C1819" s="8"/>
      <c r="D1819" s="52"/>
      <c r="E1819" s="6"/>
      <c r="F1819" s="6"/>
      <c r="G1819" s="6"/>
      <c r="H1819" s="53"/>
      <c r="I1819" s="53"/>
      <c r="J1819" s="53"/>
      <c r="K1819" s="53"/>
      <c r="L1819" s="53"/>
      <c r="M1819" s="53"/>
      <c r="N1819" s="54"/>
      <c r="O1819" s="54"/>
      <c r="P1819" s="5"/>
      <c r="Q1819" s="5"/>
      <c r="R1819" s="5"/>
      <c r="S1819" s="53"/>
      <c r="T1819" s="53"/>
      <c r="U1819" s="5"/>
      <c r="V1819" s="5"/>
      <c r="W1819" s="5"/>
      <c r="X1819" s="5"/>
      <c r="Y1819" s="47"/>
    </row>
    <row r="1820" spans="1:25" x14ac:dyDescent="0.75">
      <c r="A1820" s="52"/>
      <c r="B1820" s="6"/>
      <c r="C1820" s="8"/>
      <c r="D1820" s="52"/>
      <c r="E1820" s="6"/>
      <c r="F1820" s="6"/>
      <c r="G1820" s="6"/>
      <c r="H1820" s="53"/>
      <c r="I1820" s="53"/>
      <c r="J1820" s="53"/>
      <c r="K1820" s="53"/>
      <c r="L1820" s="53"/>
      <c r="M1820" s="53"/>
      <c r="N1820" s="54"/>
      <c r="O1820" s="54"/>
      <c r="P1820" s="5"/>
      <c r="Q1820" s="5"/>
      <c r="R1820" s="5"/>
      <c r="S1820" s="53"/>
      <c r="T1820" s="53"/>
      <c r="U1820" s="5"/>
      <c r="V1820" s="5"/>
      <c r="W1820" s="5"/>
      <c r="X1820" s="5"/>
      <c r="Y1820" s="47"/>
    </row>
    <row r="1821" spans="1:25" x14ac:dyDescent="0.75">
      <c r="A1821" s="52"/>
      <c r="B1821" s="6"/>
      <c r="C1821" s="8"/>
      <c r="D1821" s="52"/>
      <c r="E1821" s="6"/>
      <c r="F1821" s="6"/>
      <c r="G1821" s="6"/>
      <c r="H1821" s="53"/>
      <c r="I1821" s="53"/>
      <c r="J1821" s="53"/>
      <c r="K1821" s="53"/>
      <c r="L1821" s="53"/>
      <c r="M1821" s="53"/>
      <c r="N1821" s="54"/>
      <c r="O1821" s="54"/>
      <c r="P1821" s="5"/>
      <c r="Q1821" s="5"/>
      <c r="R1821" s="5"/>
      <c r="S1821" s="53"/>
      <c r="T1821" s="53"/>
      <c r="U1821" s="5"/>
      <c r="V1821" s="5"/>
      <c r="W1821" s="5"/>
      <c r="X1821" s="5"/>
      <c r="Y1821" s="47"/>
    </row>
    <row r="1822" spans="1:25" x14ac:dyDescent="0.75">
      <c r="A1822" s="52"/>
      <c r="B1822" s="6"/>
      <c r="C1822" s="8"/>
      <c r="D1822" s="52"/>
      <c r="E1822" s="6"/>
      <c r="F1822" s="6"/>
      <c r="G1822" s="6"/>
      <c r="H1822" s="53"/>
      <c r="I1822" s="53"/>
      <c r="J1822" s="53"/>
      <c r="K1822" s="53"/>
      <c r="L1822" s="53"/>
      <c r="M1822" s="53"/>
      <c r="N1822" s="54"/>
      <c r="O1822" s="54"/>
      <c r="P1822" s="5"/>
      <c r="Q1822" s="5"/>
      <c r="R1822" s="5"/>
      <c r="S1822" s="53"/>
      <c r="T1822" s="53"/>
      <c r="U1822" s="5"/>
      <c r="V1822" s="5"/>
      <c r="W1822" s="5"/>
      <c r="X1822" s="5"/>
      <c r="Y1822" s="47"/>
    </row>
    <row r="1823" spans="1:25" x14ac:dyDescent="0.75">
      <c r="A1823" s="52"/>
      <c r="B1823" s="6"/>
      <c r="C1823" s="8"/>
      <c r="D1823" s="52"/>
      <c r="E1823" s="6"/>
      <c r="F1823" s="6"/>
      <c r="G1823" s="6"/>
      <c r="H1823" s="53"/>
      <c r="I1823" s="53"/>
      <c r="J1823" s="53"/>
      <c r="K1823" s="53"/>
      <c r="L1823" s="53"/>
      <c r="M1823" s="53"/>
      <c r="N1823" s="54"/>
      <c r="O1823" s="54"/>
      <c r="P1823" s="5"/>
      <c r="Q1823" s="5"/>
      <c r="R1823" s="5"/>
      <c r="S1823" s="53"/>
      <c r="T1823" s="53"/>
      <c r="U1823" s="5"/>
      <c r="V1823" s="5"/>
      <c r="W1823" s="5"/>
      <c r="X1823" s="5"/>
      <c r="Y1823" s="47"/>
    </row>
    <row r="1824" spans="1:25" x14ac:dyDescent="0.75">
      <c r="A1824" s="52"/>
      <c r="B1824" s="6"/>
      <c r="C1824" s="8"/>
      <c r="D1824" s="52"/>
      <c r="E1824" s="6"/>
      <c r="F1824" s="6"/>
      <c r="G1824" s="6"/>
      <c r="H1824" s="53"/>
      <c r="I1824" s="53"/>
      <c r="J1824" s="53"/>
      <c r="K1824" s="53"/>
      <c r="L1824" s="53"/>
      <c r="M1824" s="53"/>
      <c r="N1824" s="54"/>
      <c r="O1824" s="54"/>
      <c r="P1824" s="5"/>
      <c r="Q1824" s="5"/>
      <c r="R1824" s="5"/>
      <c r="S1824" s="53"/>
      <c r="T1824" s="53"/>
      <c r="U1824" s="5"/>
      <c r="V1824" s="5"/>
      <c r="W1824" s="5"/>
      <c r="X1824" s="5"/>
      <c r="Y1824" s="47"/>
    </row>
    <row r="1825" spans="1:25" x14ac:dyDescent="0.75">
      <c r="A1825" s="52"/>
      <c r="B1825" s="6"/>
      <c r="C1825" s="8"/>
      <c r="D1825" s="52"/>
      <c r="E1825" s="6"/>
      <c r="F1825" s="6"/>
      <c r="G1825" s="6"/>
      <c r="H1825" s="53"/>
      <c r="I1825" s="53"/>
      <c r="J1825" s="53"/>
      <c r="K1825" s="53"/>
      <c r="L1825" s="53"/>
      <c r="M1825" s="53"/>
      <c r="N1825" s="54"/>
      <c r="O1825" s="54"/>
      <c r="P1825" s="5"/>
      <c r="Q1825" s="5"/>
      <c r="R1825" s="5"/>
      <c r="S1825" s="53"/>
      <c r="T1825" s="53"/>
      <c r="U1825" s="5"/>
      <c r="V1825" s="5"/>
      <c r="W1825" s="5"/>
      <c r="X1825" s="5"/>
      <c r="Y1825" s="47"/>
    </row>
    <row r="1826" spans="1:25" x14ac:dyDescent="0.75">
      <c r="A1826" s="52"/>
      <c r="B1826" s="6"/>
      <c r="C1826" s="8"/>
      <c r="D1826" s="52"/>
      <c r="E1826" s="6"/>
      <c r="F1826" s="6"/>
      <c r="G1826" s="6"/>
      <c r="H1826" s="53"/>
      <c r="I1826" s="53"/>
      <c r="J1826" s="53"/>
      <c r="K1826" s="53"/>
      <c r="L1826" s="53"/>
      <c r="M1826" s="53"/>
      <c r="N1826" s="54"/>
      <c r="O1826" s="54"/>
      <c r="P1826" s="5"/>
      <c r="Q1826" s="5"/>
      <c r="R1826" s="5"/>
      <c r="S1826" s="53"/>
      <c r="T1826" s="53"/>
      <c r="U1826" s="5"/>
      <c r="V1826" s="5"/>
      <c r="W1826" s="5"/>
      <c r="X1826" s="5"/>
      <c r="Y1826" s="47"/>
    </row>
    <row r="1827" spans="1:25" x14ac:dyDescent="0.75">
      <c r="A1827" s="52"/>
      <c r="B1827" s="6"/>
      <c r="C1827" s="8"/>
      <c r="D1827" s="52"/>
      <c r="E1827" s="6"/>
      <c r="F1827" s="6"/>
      <c r="G1827" s="6"/>
      <c r="H1827" s="53"/>
      <c r="I1827" s="53"/>
      <c r="J1827" s="53"/>
      <c r="K1827" s="53"/>
      <c r="L1827" s="53"/>
      <c r="M1827" s="53"/>
      <c r="N1827" s="54"/>
      <c r="O1827" s="54"/>
      <c r="P1827" s="5"/>
      <c r="Q1827" s="5"/>
      <c r="R1827" s="5"/>
      <c r="S1827" s="53"/>
      <c r="T1827" s="53"/>
      <c r="U1827" s="5"/>
      <c r="V1827" s="5"/>
      <c r="W1827" s="5"/>
      <c r="X1827" s="5"/>
      <c r="Y1827" s="47"/>
    </row>
    <row r="1828" spans="1:25" x14ac:dyDescent="0.75">
      <c r="A1828" s="52"/>
      <c r="B1828" s="6"/>
      <c r="C1828" s="8"/>
      <c r="D1828" s="52"/>
      <c r="E1828" s="6"/>
      <c r="F1828" s="6"/>
      <c r="G1828" s="6"/>
      <c r="H1828" s="53"/>
      <c r="I1828" s="53"/>
      <c r="J1828" s="53"/>
      <c r="K1828" s="53"/>
      <c r="L1828" s="53"/>
      <c r="M1828" s="53"/>
      <c r="N1828" s="54"/>
      <c r="O1828" s="54"/>
      <c r="P1828" s="5"/>
      <c r="Q1828" s="5"/>
      <c r="R1828" s="5"/>
      <c r="S1828" s="53"/>
      <c r="T1828" s="53"/>
      <c r="U1828" s="5"/>
      <c r="V1828" s="5"/>
      <c r="W1828" s="5"/>
      <c r="X1828" s="5"/>
      <c r="Y1828" s="47"/>
    </row>
    <row r="1829" spans="1:25" x14ac:dyDescent="0.75">
      <c r="A1829" s="52"/>
      <c r="B1829" s="6"/>
      <c r="C1829" s="8"/>
      <c r="D1829" s="52"/>
      <c r="E1829" s="6"/>
      <c r="F1829" s="6"/>
      <c r="G1829" s="6"/>
      <c r="H1829" s="53"/>
      <c r="I1829" s="53"/>
      <c r="J1829" s="53"/>
      <c r="K1829" s="53"/>
      <c r="L1829" s="53"/>
      <c r="M1829" s="53"/>
      <c r="N1829" s="54"/>
      <c r="O1829" s="54"/>
      <c r="P1829" s="5"/>
      <c r="Q1829" s="5"/>
      <c r="R1829" s="5"/>
      <c r="S1829" s="53"/>
      <c r="T1829" s="53"/>
      <c r="U1829" s="5"/>
      <c r="V1829" s="5"/>
      <c r="W1829" s="5"/>
      <c r="X1829" s="5"/>
      <c r="Y1829" s="47"/>
    </row>
    <row r="1830" spans="1:25" x14ac:dyDescent="0.75">
      <c r="A1830" s="52"/>
      <c r="B1830" s="6"/>
      <c r="C1830" s="8"/>
      <c r="D1830" s="52"/>
      <c r="E1830" s="6"/>
      <c r="F1830" s="6"/>
      <c r="G1830" s="6"/>
      <c r="H1830" s="53"/>
      <c r="I1830" s="53"/>
      <c r="J1830" s="53"/>
      <c r="K1830" s="53"/>
      <c r="L1830" s="53"/>
      <c r="M1830" s="53"/>
      <c r="N1830" s="54"/>
      <c r="O1830" s="54"/>
      <c r="P1830" s="53"/>
      <c r="Q1830" s="5"/>
      <c r="R1830" s="5"/>
      <c r="S1830" s="53"/>
      <c r="T1830" s="53"/>
      <c r="U1830" s="5"/>
      <c r="V1830" s="5"/>
      <c r="W1830" s="5"/>
      <c r="X1830" s="5"/>
      <c r="Y1830" s="47"/>
    </row>
    <row r="1831" spans="1:25" x14ac:dyDescent="0.75">
      <c r="A1831" s="52"/>
      <c r="B1831" s="6"/>
      <c r="C1831" s="8"/>
      <c r="D1831" s="52"/>
      <c r="E1831" s="6"/>
      <c r="F1831" s="6"/>
      <c r="G1831" s="6"/>
      <c r="H1831" s="53"/>
      <c r="I1831" s="53"/>
      <c r="J1831" s="53"/>
      <c r="K1831" s="53"/>
      <c r="L1831" s="53"/>
      <c r="M1831" s="53"/>
      <c r="N1831" s="54"/>
      <c r="O1831" s="54"/>
      <c r="P1831" s="5"/>
      <c r="Q1831" s="5"/>
      <c r="R1831" s="5"/>
      <c r="S1831" s="53"/>
      <c r="T1831" s="53"/>
      <c r="U1831" s="5"/>
      <c r="V1831" s="5"/>
      <c r="W1831" s="5"/>
      <c r="X1831" s="5"/>
      <c r="Y1831" s="47"/>
    </row>
    <row r="1832" spans="1:25" x14ac:dyDescent="0.75">
      <c r="A1832" s="52"/>
      <c r="B1832" s="6"/>
      <c r="C1832" s="8"/>
      <c r="D1832" s="52"/>
      <c r="E1832" s="6"/>
      <c r="F1832" s="6"/>
      <c r="G1832" s="6"/>
      <c r="H1832" s="53"/>
      <c r="I1832" s="53"/>
      <c r="J1832" s="53"/>
      <c r="K1832" s="53"/>
      <c r="L1832" s="53"/>
      <c r="M1832" s="53"/>
      <c r="N1832" s="54"/>
      <c r="O1832" s="54"/>
      <c r="P1832" s="5"/>
      <c r="Q1832" s="5"/>
      <c r="R1832" s="5"/>
      <c r="S1832" s="53"/>
      <c r="T1832" s="53"/>
      <c r="U1832" s="5"/>
      <c r="V1832" s="5"/>
      <c r="W1832" s="5"/>
      <c r="X1832" s="5"/>
      <c r="Y1832" s="47"/>
    </row>
    <row r="1833" spans="1:25" x14ac:dyDescent="0.75">
      <c r="A1833" s="52"/>
      <c r="B1833" s="6"/>
      <c r="C1833" s="8"/>
      <c r="D1833" s="52"/>
      <c r="E1833" s="6"/>
      <c r="F1833" s="6"/>
      <c r="G1833" s="6"/>
      <c r="H1833" s="53"/>
      <c r="I1833" s="53"/>
      <c r="J1833" s="53"/>
      <c r="K1833" s="53"/>
      <c r="L1833" s="53"/>
      <c r="M1833" s="53"/>
      <c r="N1833" s="54"/>
      <c r="O1833" s="54"/>
      <c r="P1833" s="53"/>
      <c r="Q1833" s="5"/>
      <c r="R1833" s="5"/>
      <c r="S1833" s="53"/>
      <c r="T1833" s="53"/>
      <c r="U1833" s="5"/>
      <c r="V1833" s="5"/>
      <c r="W1833" s="5"/>
      <c r="X1833" s="5"/>
      <c r="Y1833" s="47"/>
    </row>
    <row r="1834" spans="1:25" x14ac:dyDescent="0.75">
      <c r="A1834" s="52"/>
      <c r="B1834" s="6"/>
      <c r="C1834" s="8"/>
      <c r="D1834" s="52"/>
      <c r="E1834" s="6"/>
      <c r="F1834" s="6"/>
      <c r="G1834" s="6"/>
      <c r="H1834" s="53"/>
      <c r="I1834" s="53"/>
      <c r="J1834" s="53"/>
      <c r="K1834" s="53"/>
      <c r="L1834" s="53"/>
      <c r="M1834" s="53"/>
      <c r="N1834" s="54"/>
      <c r="O1834" s="54"/>
      <c r="P1834" s="5"/>
      <c r="Q1834" s="5"/>
      <c r="R1834" s="5"/>
      <c r="S1834" s="53"/>
      <c r="T1834" s="53"/>
      <c r="U1834" s="5"/>
      <c r="V1834" s="5"/>
      <c r="W1834" s="5"/>
      <c r="X1834" s="5"/>
      <c r="Y1834" s="47"/>
    </row>
    <row r="1835" spans="1:25" x14ac:dyDescent="0.75">
      <c r="A1835" s="52"/>
      <c r="B1835" s="6"/>
      <c r="C1835" s="8"/>
      <c r="D1835" s="52"/>
      <c r="E1835" s="6"/>
      <c r="F1835" s="6"/>
      <c r="G1835" s="6"/>
      <c r="H1835" s="53"/>
      <c r="I1835" s="53"/>
      <c r="J1835" s="53"/>
      <c r="K1835" s="53"/>
      <c r="L1835" s="53"/>
      <c r="M1835" s="53"/>
      <c r="N1835" s="54"/>
      <c r="O1835" s="54"/>
      <c r="P1835" s="5"/>
      <c r="Q1835" s="5"/>
      <c r="R1835" s="5"/>
      <c r="S1835" s="53"/>
      <c r="T1835" s="53"/>
      <c r="U1835" s="5"/>
      <c r="V1835" s="5"/>
      <c r="W1835" s="5"/>
      <c r="X1835" s="5"/>
      <c r="Y1835" s="47"/>
    </row>
    <row r="1836" spans="1:25" x14ac:dyDescent="0.75">
      <c r="A1836" s="52"/>
      <c r="B1836" s="6"/>
      <c r="C1836" s="8"/>
      <c r="D1836" s="52"/>
      <c r="E1836" s="6"/>
      <c r="F1836" s="6"/>
      <c r="G1836" s="6"/>
      <c r="H1836" s="53"/>
      <c r="I1836" s="53"/>
      <c r="J1836" s="53"/>
      <c r="K1836" s="53"/>
      <c r="L1836" s="53"/>
      <c r="M1836" s="53"/>
      <c r="N1836" s="54"/>
      <c r="O1836" s="54"/>
      <c r="P1836" s="5"/>
      <c r="Q1836" s="5"/>
      <c r="R1836" s="5"/>
      <c r="S1836" s="53"/>
      <c r="T1836" s="53"/>
      <c r="U1836" s="5"/>
      <c r="V1836" s="5"/>
      <c r="W1836" s="5"/>
      <c r="X1836" s="5"/>
      <c r="Y1836" s="47"/>
    </row>
    <row r="1837" spans="1:25" x14ac:dyDescent="0.75">
      <c r="A1837" s="52"/>
      <c r="B1837" s="6"/>
      <c r="C1837" s="8"/>
      <c r="D1837" s="52"/>
      <c r="E1837" s="6"/>
      <c r="F1837" s="6"/>
      <c r="G1837" s="6"/>
      <c r="H1837" s="53"/>
      <c r="I1837" s="53"/>
      <c r="J1837" s="53"/>
      <c r="K1837" s="53"/>
      <c r="L1837" s="53"/>
      <c r="M1837" s="53"/>
      <c r="N1837" s="54"/>
      <c r="O1837" s="54"/>
      <c r="P1837" s="5"/>
      <c r="Q1837" s="5"/>
      <c r="R1837" s="5"/>
      <c r="S1837" s="53"/>
      <c r="T1837" s="53"/>
      <c r="U1837" s="5"/>
      <c r="V1837" s="5"/>
      <c r="W1837" s="5"/>
      <c r="X1837" s="5"/>
      <c r="Y1837" s="47"/>
    </row>
    <row r="1838" spans="1:25" x14ac:dyDescent="0.75">
      <c r="A1838" s="52"/>
      <c r="B1838" s="6"/>
      <c r="C1838" s="8"/>
      <c r="D1838" s="52"/>
      <c r="E1838" s="6"/>
      <c r="F1838" s="6"/>
      <c r="G1838" s="6"/>
      <c r="H1838" s="53"/>
      <c r="I1838" s="53"/>
      <c r="J1838" s="53"/>
      <c r="K1838" s="53"/>
      <c r="L1838" s="53"/>
      <c r="M1838" s="53"/>
      <c r="N1838" s="54"/>
      <c r="O1838" s="54"/>
      <c r="P1838" s="5"/>
      <c r="Q1838" s="5"/>
      <c r="R1838" s="5"/>
      <c r="S1838" s="53"/>
      <c r="T1838" s="53"/>
      <c r="U1838" s="5"/>
      <c r="V1838" s="5"/>
      <c r="W1838" s="5"/>
      <c r="X1838" s="5"/>
      <c r="Y1838" s="47"/>
    </row>
    <row r="1839" spans="1:25" x14ac:dyDescent="0.75">
      <c r="A1839" s="52"/>
      <c r="B1839" s="6"/>
      <c r="C1839" s="8"/>
      <c r="D1839" s="52"/>
      <c r="E1839" s="6"/>
      <c r="F1839" s="6"/>
      <c r="G1839" s="6"/>
      <c r="H1839" s="53"/>
      <c r="I1839" s="53"/>
      <c r="J1839" s="53"/>
      <c r="K1839" s="53"/>
      <c r="L1839" s="53"/>
      <c r="M1839" s="53"/>
      <c r="N1839" s="54"/>
      <c r="O1839" s="54"/>
      <c r="P1839" s="5"/>
      <c r="Q1839" s="5"/>
      <c r="R1839" s="5"/>
      <c r="S1839" s="53"/>
      <c r="T1839" s="53"/>
      <c r="U1839" s="5"/>
      <c r="V1839" s="5"/>
      <c r="W1839" s="5"/>
      <c r="X1839" s="5"/>
      <c r="Y1839" s="47"/>
    </row>
    <row r="1840" spans="1:25" x14ac:dyDescent="0.75">
      <c r="A1840" s="52"/>
      <c r="B1840" s="6"/>
      <c r="C1840" s="8"/>
      <c r="D1840" s="52"/>
      <c r="E1840" s="6"/>
      <c r="F1840" s="6"/>
      <c r="G1840" s="6"/>
      <c r="H1840" s="53"/>
      <c r="I1840" s="53"/>
      <c r="J1840" s="53"/>
      <c r="K1840" s="53"/>
      <c r="L1840" s="53"/>
      <c r="M1840" s="53"/>
      <c r="N1840" s="54"/>
      <c r="O1840" s="54"/>
      <c r="P1840" s="5"/>
      <c r="Q1840" s="5"/>
      <c r="R1840" s="5"/>
      <c r="S1840" s="53"/>
      <c r="T1840" s="53"/>
      <c r="U1840" s="5"/>
      <c r="V1840" s="5"/>
      <c r="W1840" s="5"/>
      <c r="X1840" s="5"/>
      <c r="Y1840" s="47"/>
    </row>
    <row r="1841" spans="1:25" x14ac:dyDescent="0.75">
      <c r="A1841" s="52"/>
      <c r="B1841" s="6"/>
      <c r="C1841" s="8"/>
      <c r="D1841" s="52"/>
      <c r="E1841" s="6"/>
      <c r="F1841" s="6"/>
      <c r="G1841" s="6"/>
      <c r="H1841" s="53"/>
      <c r="I1841" s="53"/>
      <c r="J1841" s="53"/>
      <c r="K1841" s="53"/>
      <c r="L1841" s="53"/>
      <c r="M1841" s="53"/>
      <c r="N1841" s="54"/>
      <c r="O1841" s="54"/>
      <c r="P1841" s="5"/>
      <c r="Q1841" s="5"/>
      <c r="R1841" s="5"/>
      <c r="S1841" s="53"/>
      <c r="T1841" s="53"/>
      <c r="U1841" s="5"/>
      <c r="V1841" s="5"/>
      <c r="W1841" s="5"/>
      <c r="X1841" s="5"/>
      <c r="Y1841" s="47"/>
    </row>
    <row r="1842" spans="1:25" x14ac:dyDescent="0.75">
      <c r="A1842" s="52"/>
      <c r="B1842" s="6"/>
      <c r="C1842" s="8"/>
      <c r="D1842" s="52"/>
      <c r="E1842" s="6"/>
      <c r="F1842" s="6"/>
      <c r="G1842" s="6"/>
      <c r="H1842" s="53"/>
      <c r="I1842" s="53"/>
      <c r="J1842" s="53"/>
      <c r="K1842" s="53"/>
      <c r="L1842" s="53"/>
      <c r="M1842" s="53"/>
      <c r="N1842" s="54"/>
      <c r="O1842" s="54"/>
      <c r="P1842" s="5"/>
      <c r="Q1842" s="5"/>
      <c r="R1842" s="5"/>
      <c r="S1842" s="53"/>
      <c r="T1842" s="53"/>
      <c r="U1842" s="5"/>
      <c r="V1842" s="5"/>
      <c r="W1842" s="5"/>
      <c r="X1842" s="5"/>
      <c r="Y1842" s="47"/>
    </row>
    <row r="1843" spans="1:25" x14ac:dyDescent="0.75">
      <c r="A1843" s="52"/>
      <c r="B1843" s="6"/>
      <c r="C1843" s="8"/>
      <c r="D1843" s="52"/>
      <c r="E1843" s="6"/>
      <c r="F1843" s="6"/>
      <c r="G1843" s="6"/>
      <c r="H1843" s="53"/>
      <c r="I1843" s="53"/>
      <c r="J1843" s="53"/>
      <c r="K1843" s="53"/>
      <c r="L1843" s="53"/>
      <c r="M1843" s="53"/>
      <c r="N1843" s="54"/>
      <c r="O1843" s="54"/>
      <c r="P1843" s="5"/>
      <c r="Q1843" s="5"/>
      <c r="R1843" s="5"/>
      <c r="S1843" s="53"/>
      <c r="T1843" s="53"/>
      <c r="U1843" s="5"/>
      <c r="V1843" s="5"/>
      <c r="W1843" s="5"/>
      <c r="X1843" s="5"/>
      <c r="Y1843" s="47"/>
    </row>
    <row r="1844" spans="1:25" x14ac:dyDescent="0.75">
      <c r="A1844" s="52"/>
      <c r="B1844" s="6"/>
      <c r="C1844" s="8"/>
      <c r="D1844" s="52"/>
      <c r="E1844" s="6"/>
      <c r="F1844" s="6"/>
      <c r="G1844" s="6"/>
      <c r="H1844" s="53"/>
      <c r="I1844" s="53"/>
      <c r="J1844" s="53"/>
      <c r="K1844" s="53"/>
      <c r="L1844" s="53"/>
      <c r="M1844" s="53"/>
      <c r="N1844" s="54"/>
      <c r="O1844" s="54"/>
      <c r="P1844" s="5"/>
      <c r="Q1844" s="5"/>
      <c r="R1844" s="5"/>
      <c r="S1844" s="53"/>
      <c r="T1844" s="53"/>
      <c r="U1844" s="5"/>
      <c r="V1844" s="5"/>
      <c r="W1844" s="5"/>
      <c r="X1844" s="5"/>
      <c r="Y1844" s="47"/>
    </row>
    <row r="1845" spans="1:25" x14ac:dyDescent="0.75">
      <c r="A1845" s="52"/>
      <c r="B1845" s="6"/>
      <c r="C1845" s="8"/>
      <c r="D1845" s="52"/>
      <c r="E1845" s="6"/>
      <c r="F1845" s="6"/>
      <c r="G1845" s="6"/>
      <c r="H1845" s="53"/>
      <c r="I1845" s="53"/>
      <c r="J1845" s="53"/>
      <c r="K1845" s="53"/>
      <c r="L1845" s="53"/>
      <c r="M1845" s="53"/>
      <c r="N1845" s="54"/>
      <c r="O1845" s="54"/>
      <c r="P1845" s="5"/>
      <c r="Q1845" s="5"/>
      <c r="R1845" s="5"/>
      <c r="S1845" s="53"/>
      <c r="T1845" s="53"/>
      <c r="U1845" s="5"/>
      <c r="V1845" s="5"/>
      <c r="W1845" s="5"/>
      <c r="X1845" s="5"/>
      <c r="Y1845" s="47"/>
    </row>
    <row r="1846" spans="1:25" x14ac:dyDescent="0.75">
      <c r="A1846" s="52"/>
      <c r="B1846" s="6"/>
      <c r="C1846" s="8"/>
      <c r="D1846" s="52"/>
      <c r="E1846" s="6"/>
      <c r="F1846" s="6"/>
      <c r="G1846" s="6"/>
      <c r="H1846" s="53"/>
      <c r="I1846" s="53"/>
      <c r="J1846" s="53"/>
      <c r="K1846" s="53"/>
      <c r="L1846" s="53"/>
      <c r="M1846" s="53"/>
      <c r="N1846" s="54"/>
      <c r="O1846" s="54"/>
      <c r="P1846" s="5"/>
      <c r="Q1846" s="5"/>
      <c r="R1846" s="5"/>
      <c r="S1846" s="53"/>
      <c r="T1846" s="53"/>
      <c r="U1846" s="5"/>
      <c r="V1846" s="5"/>
      <c r="W1846" s="5"/>
      <c r="X1846" s="5"/>
      <c r="Y1846" s="47"/>
    </row>
    <row r="1847" spans="1:25" x14ac:dyDescent="0.75">
      <c r="A1847" s="52"/>
      <c r="B1847" s="6"/>
      <c r="C1847" s="8"/>
      <c r="D1847" s="52"/>
      <c r="E1847" s="6"/>
      <c r="F1847" s="6"/>
      <c r="G1847" s="6"/>
      <c r="H1847" s="53"/>
      <c r="I1847" s="53"/>
      <c r="J1847" s="53"/>
      <c r="K1847" s="53"/>
      <c r="L1847" s="53"/>
      <c r="M1847" s="53"/>
      <c r="N1847" s="54"/>
      <c r="O1847" s="54"/>
      <c r="P1847" s="53"/>
      <c r="Q1847" s="5"/>
      <c r="R1847" s="5"/>
      <c r="S1847" s="53"/>
      <c r="T1847" s="53"/>
      <c r="U1847" s="5"/>
      <c r="V1847" s="5"/>
      <c r="W1847" s="5"/>
      <c r="X1847" s="5"/>
      <c r="Y1847" s="47"/>
    </row>
    <row r="1848" spans="1:25" x14ac:dyDescent="0.75">
      <c r="A1848" s="52"/>
      <c r="B1848" s="6"/>
      <c r="C1848" s="8"/>
      <c r="D1848" s="52"/>
      <c r="E1848" s="6"/>
      <c r="F1848" s="6"/>
      <c r="G1848" s="6"/>
      <c r="H1848" s="53"/>
      <c r="I1848" s="53"/>
      <c r="J1848" s="53"/>
      <c r="K1848" s="53"/>
      <c r="L1848" s="53"/>
      <c r="M1848" s="53"/>
      <c r="N1848" s="54"/>
      <c r="O1848" s="54"/>
      <c r="P1848" s="5"/>
      <c r="Q1848" s="5"/>
      <c r="R1848" s="5"/>
      <c r="S1848" s="53"/>
      <c r="T1848" s="53"/>
      <c r="U1848" s="5"/>
      <c r="V1848" s="5"/>
      <c r="W1848" s="5"/>
      <c r="X1848" s="5"/>
      <c r="Y1848" s="47"/>
    </row>
    <row r="1849" spans="1:25" x14ac:dyDescent="0.75">
      <c r="A1849" s="52"/>
      <c r="B1849" s="6"/>
      <c r="C1849" s="8"/>
      <c r="D1849" s="52"/>
      <c r="E1849" s="6"/>
      <c r="F1849" s="6"/>
      <c r="G1849" s="6"/>
      <c r="H1849" s="53"/>
      <c r="I1849" s="53"/>
      <c r="J1849" s="53"/>
      <c r="K1849" s="53"/>
      <c r="L1849" s="53"/>
      <c r="M1849" s="53"/>
      <c r="N1849" s="54"/>
      <c r="O1849" s="54"/>
      <c r="P1849" s="5"/>
      <c r="Q1849" s="5"/>
      <c r="R1849" s="5"/>
      <c r="S1849" s="53"/>
      <c r="T1849" s="53"/>
      <c r="U1849" s="5"/>
      <c r="V1849" s="5"/>
      <c r="W1849" s="5"/>
      <c r="X1849" s="5"/>
      <c r="Y1849" s="47"/>
    </row>
    <row r="1850" spans="1:25" x14ac:dyDescent="0.75">
      <c r="A1850" s="52"/>
      <c r="B1850" s="6"/>
      <c r="C1850" s="8"/>
      <c r="D1850" s="52"/>
      <c r="E1850" s="6"/>
      <c r="F1850" s="6"/>
      <c r="G1850" s="6"/>
      <c r="H1850" s="53"/>
      <c r="I1850" s="53"/>
      <c r="J1850" s="53"/>
      <c r="K1850" s="53"/>
      <c r="L1850" s="53"/>
      <c r="M1850" s="53"/>
      <c r="N1850" s="54"/>
      <c r="O1850" s="54"/>
      <c r="P1850" s="5"/>
      <c r="Q1850" s="5"/>
      <c r="R1850" s="5"/>
      <c r="S1850" s="53"/>
      <c r="T1850" s="53"/>
      <c r="U1850" s="5"/>
      <c r="V1850" s="5"/>
      <c r="W1850" s="5"/>
      <c r="X1850" s="5"/>
      <c r="Y1850" s="47"/>
    </row>
    <row r="1851" spans="1:25" x14ac:dyDescent="0.75">
      <c r="A1851" s="52"/>
      <c r="B1851" s="6"/>
      <c r="C1851" s="8"/>
      <c r="D1851" s="52"/>
      <c r="E1851" s="6"/>
      <c r="F1851" s="6"/>
      <c r="G1851" s="6"/>
      <c r="H1851" s="53"/>
      <c r="I1851" s="53"/>
      <c r="J1851" s="53"/>
      <c r="K1851" s="53"/>
      <c r="L1851" s="53"/>
      <c r="M1851" s="53"/>
      <c r="N1851" s="54"/>
      <c r="O1851" s="54"/>
      <c r="P1851" s="5"/>
      <c r="Q1851" s="5"/>
      <c r="R1851" s="5"/>
      <c r="S1851" s="53"/>
      <c r="T1851" s="53"/>
      <c r="U1851" s="5"/>
      <c r="V1851" s="5"/>
      <c r="W1851" s="5"/>
      <c r="X1851" s="5"/>
      <c r="Y1851" s="47"/>
    </row>
    <row r="1852" spans="1:25" x14ac:dyDescent="0.75">
      <c r="A1852" s="52"/>
      <c r="B1852" s="6"/>
      <c r="C1852" s="8"/>
      <c r="D1852" s="52"/>
      <c r="E1852" s="6"/>
      <c r="F1852" s="6"/>
      <c r="G1852" s="6"/>
      <c r="H1852" s="53"/>
      <c r="I1852" s="53"/>
      <c r="J1852" s="53"/>
      <c r="K1852" s="53"/>
      <c r="L1852" s="53"/>
      <c r="M1852" s="53"/>
      <c r="N1852" s="54"/>
      <c r="O1852" s="54"/>
      <c r="P1852" s="5"/>
      <c r="Q1852" s="5"/>
      <c r="R1852" s="5"/>
      <c r="S1852" s="53"/>
      <c r="T1852" s="53"/>
      <c r="U1852" s="5"/>
      <c r="V1852" s="5"/>
      <c r="W1852" s="5"/>
      <c r="X1852" s="5"/>
      <c r="Y1852" s="47"/>
    </row>
    <row r="1853" spans="1:25" x14ac:dyDescent="0.75">
      <c r="A1853" s="52"/>
      <c r="B1853" s="6"/>
      <c r="C1853" s="8"/>
      <c r="D1853" s="52"/>
      <c r="E1853" s="6"/>
      <c r="F1853" s="6"/>
      <c r="G1853" s="6"/>
      <c r="H1853" s="53"/>
      <c r="I1853" s="53"/>
      <c r="J1853" s="53"/>
      <c r="K1853" s="53"/>
      <c r="L1853" s="53"/>
      <c r="M1853" s="53"/>
      <c r="N1853" s="54"/>
      <c r="O1853" s="54"/>
      <c r="P1853" s="5"/>
      <c r="Q1853" s="5"/>
      <c r="R1853" s="5"/>
      <c r="S1853" s="53"/>
      <c r="T1853" s="53"/>
      <c r="U1853" s="5"/>
      <c r="V1853" s="5"/>
      <c r="W1853" s="5"/>
      <c r="X1853" s="5"/>
      <c r="Y1853" s="47"/>
    </row>
    <row r="1854" spans="1:25" x14ac:dyDescent="0.75">
      <c r="A1854" s="52"/>
      <c r="B1854" s="6"/>
      <c r="C1854" s="8"/>
      <c r="D1854" s="52"/>
      <c r="E1854" s="6"/>
      <c r="F1854" s="6"/>
      <c r="G1854" s="6"/>
      <c r="H1854" s="53"/>
      <c r="I1854" s="53"/>
      <c r="J1854" s="53"/>
      <c r="K1854" s="53"/>
      <c r="L1854" s="53"/>
      <c r="M1854" s="53"/>
      <c r="N1854" s="54"/>
      <c r="O1854" s="54"/>
      <c r="P1854" s="5"/>
      <c r="Q1854" s="5"/>
      <c r="R1854" s="5"/>
      <c r="S1854" s="53"/>
      <c r="T1854" s="53"/>
      <c r="U1854" s="5"/>
      <c r="V1854" s="5"/>
      <c r="W1854" s="5"/>
      <c r="X1854" s="5"/>
      <c r="Y1854" s="47"/>
    </row>
    <row r="1855" spans="1:25" x14ac:dyDescent="0.75">
      <c r="A1855" s="52"/>
      <c r="B1855" s="6"/>
      <c r="C1855" s="8"/>
      <c r="D1855" s="52"/>
      <c r="E1855" s="6"/>
      <c r="F1855" s="6"/>
      <c r="G1855" s="6"/>
      <c r="H1855" s="53"/>
      <c r="I1855" s="53"/>
      <c r="J1855" s="53"/>
      <c r="K1855" s="53"/>
      <c r="L1855" s="53"/>
      <c r="M1855" s="53"/>
      <c r="N1855" s="54"/>
      <c r="O1855" s="54"/>
      <c r="P1855" s="5"/>
      <c r="Q1855" s="5"/>
      <c r="R1855" s="5"/>
      <c r="S1855" s="53"/>
      <c r="T1855" s="53"/>
      <c r="U1855" s="5"/>
      <c r="V1855" s="5"/>
      <c r="W1855" s="5"/>
      <c r="X1855" s="5"/>
      <c r="Y1855" s="47"/>
    </row>
    <row r="1856" spans="1:25" x14ac:dyDescent="0.75">
      <c r="A1856" s="52"/>
      <c r="B1856" s="6"/>
      <c r="C1856" s="8"/>
      <c r="D1856" s="52"/>
      <c r="E1856" s="6"/>
      <c r="F1856" s="6"/>
      <c r="G1856" s="6"/>
      <c r="H1856" s="53"/>
      <c r="I1856" s="53"/>
      <c r="J1856" s="53"/>
      <c r="K1856" s="53"/>
      <c r="L1856" s="53"/>
      <c r="M1856" s="53"/>
      <c r="N1856" s="54"/>
      <c r="O1856" s="54"/>
      <c r="P1856" s="5"/>
      <c r="Q1856" s="5"/>
      <c r="R1856" s="5"/>
      <c r="S1856" s="53"/>
      <c r="T1856" s="53"/>
      <c r="U1856" s="5"/>
      <c r="V1856" s="5"/>
      <c r="W1856" s="5"/>
      <c r="X1856" s="5"/>
      <c r="Y1856" s="47"/>
    </row>
    <row r="1857" spans="1:25" x14ac:dyDescent="0.75">
      <c r="A1857" s="52"/>
      <c r="B1857" s="6"/>
      <c r="C1857" s="8"/>
      <c r="D1857" s="52"/>
      <c r="E1857" s="6"/>
      <c r="F1857" s="6"/>
      <c r="G1857" s="6"/>
      <c r="H1857" s="53"/>
      <c r="I1857" s="53"/>
      <c r="J1857" s="53"/>
      <c r="K1857" s="53"/>
      <c r="L1857" s="53"/>
      <c r="M1857" s="53"/>
      <c r="N1857" s="54"/>
      <c r="O1857" s="54"/>
      <c r="P1857" s="5"/>
      <c r="Q1857" s="5"/>
      <c r="R1857" s="5"/>
      <c r="S1857" s="53"/>
      <c r="T1857" s="53"/>
      <c r="U1857" s="5"/>
      <c r="V1857" s="5"/>
      <c r="W1857" s="5"/>
      <c r="X1857" s="5"/>
      <c r="Y1857" s="47"/>
    </row>
    <row r="1858" spans="1:25" x14ac:dyDescent="0.75">
      <c r="A1858" s="52"/>
      <c r="B1858" s="6"/>
      <c r="C1858" s="8"/>
      <c r="D1858" s="52"/>
      <c r="E1858" s="6"/>
      <c r="F1858" s="6"/>
      <c r="G1858" s="6"/>
      <c r="H1858" s="53"/>
      <c r="I1858" s="53"/>
      <c r="J1858" s="53"/>
      <c r="K1858" s="53"/>
      <c r="L1858" s="53"/>
      <c r="M1858" s="53"/>
      <c r="N1858" s="54"/>
      <c r="O1858" s="54"/>
      <c r="P1858" s="5"/>
      <c r="Q1858" s="5"/>
      <c r="R1858" s="5"/>
      <c r="S1858" s="53"/>
      <c r="T1858" s="53"/>
      <c r="U1858" s="5"/>
      <c r="V1858" s="5"/>
      <c r="W1858" s="5"/>
      <c r="X1858" s="5"/>
      <c r="Y1858" s="47"/>
    </row>
    <row r="1859" spans="1:25" x14ac:dyDescent="0.75">
      <c r="A1859" s="52"/>
      <c r="B1859" s="6"/>
      <c r="C1859" s="8"/>
      <c r="D1859" s="52"/>
      <c r="E1859" s="6"/>
      <c r="F1859" s="6"/>
      <c r="G1859" s="6"/>
      <c r="H1859" s="53"/>
      <c r="I1859" s="53"/>
      <c r="J1859" s="53"/>
      <c r="K1859" s="53"/>
      <c r="L1859" s="53"/>
      <c r="M1859" s="53"/>
      <c r="N1859" s="54"/>
      <c r="O1859" s="54"/>
      <c r="P1859" s="5"/>
      <c r="Q1859" s="5"/>
      <c r="R1859" s="5"/>
      <c r="S1859" s="53"/>
      <c r="T1859" s="53"/>
      <c r="U1859" s="5"/>
      <c r="V1859" s="5"/>
      <c r="W1859" s="5"/>
      <c r="X1859" s="5"/>
      <c r="Y1859" s="47"/>
    </row>
    <row r="1860" spans="1:25" x14ac:dyDescent="0.75">
      <c r="A1860" s="52"/>
      <c r="B1860" s="6"/>
      <c r="C1860" s="8"/>
      <c r="D1860" s="52"/>
      <c r="E1860" s="6"/>
      <c r="F1860" s="6"/>
      <c r="G1860" s="6"/>
      <c r="H1860" s="53"/>
      <c r="I1860" s="53"/>
      <c r="J1860" s="53"/>
      <c r="K1860" s="53"/>
      <c r="L1860" s="53"/>
      <c r="M1860" s="53"/>
      <c r="N1860" s="54"/>
      <c r="O1860" s="54"/>
      <c r="P1860" s="5"/>
      <c r="Q1860" s="5"/>
      <c r="R1860" s="5"/>
      <c r="S1860" s="53"/>
      <c r="T1860" s="53"/>
      <c r="U1860" s="5"/>
      <c r="V1860" s="5"/>
      <c r="W1860" s="5"/>
      <c r="X1860" s="5"/>
      <c r="Y1860" s="47"/>
    </row>
    <row r="1861" spans="1:25" x14ac:dyDescent="0.75">
      <c r="A1861" s="52"/>
      <c r="B1861" s="6"/>
      <c r="C1861" s="8"/>
      <c r="D1861" s="52"/>
      <c r="E1861" s="6"/>
      <c r="F1861" s="6"/>
      <c r="G1861" s="6"/>
      <c r="H1861" s="53"/>
      <c r="I1861" s="53"/>
      <c r="J1861" s="53"/>
      <c r="K1861" s="53"/>
      <c r="L1861" s="53"/>
      <c r="M1861" s="53"/>
      <c r="N1861" s="54"/>
      <c r="O1861" s="54"/>
      <c r="P1861" s="5"/>
      <c r="Q1861" s="5"/>
      <c r="R1861" s="5"/>
      <c r="S1861" s="53"/>
      <c r="T1861" s="53"/>
      <c r="U1861" s="5"/>
      <c r="V1861" s="5"/>
      <c r="W1861" s="5"/>
      <c r="X1861" s="5"/>
      <c r="Y1861" s="47"/>
    </row>
    <row r="1862" spans="1:25" x14ac:dyDescent="0.75">
      <c r="A1862" s="52"/>
      <c r="B1862" s="6"/>
      <c r="C1862" s="8"/>
      <c r="D1862" s="52"/>
      <c r="E1862" s="6"/>
      <c r="F1862" s="6"/>
      <c r="G1862" s="6"/>
      <c r="H1862" s="53"/>
      <c r="I1862" s="53"/>
      <c r="J1862" s="53"/>
      <c r="K1862" s="53"/>
      <c r="L1862" s="53"/>
      <c r="M1862" s="53"/>
      <c r="N1862" s="54"/>
      <c r="O1862" s="54"/>
      <c r="P1862" s="5"/>
      <c r="Q1862" s="5"/>
      <c r="R1862" s="5"/>
      <c r="S1862" s="53"/>
      <c r="T1862" s="53"/>
      <c r="U1862" s="5"/>
      <c r="V1862" s="5"/>
      <c r="W1862" s="5"/>
      <c r="X1862" s="5"/>
      <c r="Y1862" s="47"/>
    </row>
    <row r="1863" spans="1:25" x14ac:dyDescent="0.75">
      <c r="A1863" s="52"/>
      <c r="B1863" s="6"/>
      <c r="C1863" s="8"/>
      <c r="D1863" s="52"/>
      <c r="E1863" s="6"/>
      <c r="F1863" s="6"/>
      <c r="G1863" s="6"/>
      <c r="H1863" s="53"/>
      <c r="I1863" s="53"/>
      <c r="J1863" s="53"/>
      <c r="K1863" s="53"/>
      <c r="L1863" s="53"/>
      <c r="M1863" s="53"/>
      <c r="N1863" s="54"/>
      <c r="O1863" s="54"/>
      <c r="P1863" s="5"/>
      <c r="Q1863" s="5"/>
      <c r="R1863" s="5"/>
      <c r="S1863" s="53"/>
      <c r="T1863" s="53"/>
      <c r="U1863" s="5"/>
      <c r="V1863" s="5"/>
      <c r="W1863" s="5"/>
      <c r="X1863" s="5"/>
      <c r="Y1863" s="47"/>
    </row>
    <row r="1864" spans="1:25" x14ac:dyDescent="0.75">
      <c r="A1864" s="52"/>
      <c r="B1864" s="6"/>
      <c r="C1864" s="8"/>
      <c r="D1864" s="52"/>
      <c r="E1864" s="6"/>
      <c r="F1864" s="6"/>
      <c r="G1864" s="6"/>
      <c r="H1864" s="53"/>
      <c r="I1864" s="53"/>
      <c r="J1864" s="53"/>
      <c r="K1864" s="53"/>
      <c r="L1864" s="53"/>
      <c r="M1864" s="53"/>
      <c r="N1864" s="54"/>
      <c r="O1864" s="54"/>
      <c r="P1864" s="5"/>
      <c r="Q1864" s="5"/>
      <c r="R1864" s="5"/>
      <c r="S1864" s="53"/>
      <c r="T1864" s="53"/>
      <c r="U1864" s="5"/>
      <c r="V1864" s="5"/>
      <c r="W1864" s="5"/>
      <c r="X1864" s="5"/>
      <c r="Y1864" s="47"/>
    </row>
    <row r="1865" spans="1:25" x14ac:dyDescent="0.75">
      <c r="A1865" s="52"/>
      <c r="B1865" s="6"/>
      <c r="C1865" s="8"/>
      <c r="D1865" s="52"/>
      <c r="E1865" s="6"/>
      <c r="F1865" s="6"/>
      <c r="G1865" s="6"/>
      <c r="H1865" s="53"/>
      <c r="I1865" s="53"/>
      <c r="J1865" s="53"/>
      <c r="K1865" s="53"/>
      <c r="L1865" s="53"/>
      <c r="M1865" s="53"/>
      <c r="N1865" s="54"/>
      <c r="O1865" s="54"/>
      <c r="P1865" s="53"/>
      <c r="Q1865" s="5"/>
      <c r="R1865" s="5"/>
      <c r="S1865" s="53"/>
      <c r="T1865" s="53"/>
      <c r="U1865" s="5"/>
      <c r="V1865" s="5"/>
      <c r="W1865" s="5"/>
      <c r="X1865" s="5"/>
      <c r="Y1865" s="47"/>
    </row>
    <row r="1866" spans="1:25" x14ac:dyDescent="0.75">
      <c r="A1866" s="52"/>
      <c r="B1866" s="6"/>
      <c r="C1866" s="8"/>
      <c r="D1866" s="52"/>
      <c r="E1866" s="6"/>
      <c r="F1866" s="6"/>
      <c r="G1866" s="6"/>
      <c r="H1866" s="53"/>
      <c r="I1866" s="53"/>
      <c r="J1866" s="53"/>
      <c r="K1866" s="53"/>
      <c r="L1866" s="53"/>
      <c r="M1866" s="53"/>
      <c r="N1866" s="54"/>
      <c r="O1866" s="54"/>
      <c r="P1866" s="5"/>
      <c r="Q1866" s="5"/>
      <c r="R1866" s="5"/>
      <c r="S1866" s="53"/>
      <c r="T1866" s="53"/>
      <c r="U1866" s="5"/>
      <c r="V1866" s="5"/>
      <c r="W1866" s="5"/>
      <c r="X1866" s="5"/>
      <c r="Y1866" s="47"/>
    </row>
    <row r="1867" spans="1:25" x14ac:dyDescent="0.75">
      <c r="A1867" s="52"/>
      <c r="B1867" s="6"/>
      <c r="C1867" s="8"/>
      <c r="D1867" s="52"/>
      <c r="E1867" s="6"/>
      <c r="F1867" s="6"/>
      <c r="G1867" s="6"/>
      <c r="H1867" s="53"/>
      <c r="I1867" s="53"/>
      <c r="J1867" s="53"/>
      <c r="K1867" s="53"/>
      <c r="L1867" s="53"/>
      <c r="M1867" s="53"/>
      <c r="N1867" s="54"/>
      <c r="O1867" s="54"/>
      <c r="P1867" s="5"/>
      <c r="Q1867" s="5"/>
      <c r="R1867" s="5"/>
      <c r="S1867" s="53"/>
      <c r="T1867" s="53"/>
      <c r="U1867" s="5"/>
      <c r="V1867" s="5"/>
      <c r="W1867" s="5"/>
      <c r="X1867" s="5"/>
      <c r="Y1867" s="47"/>
    </row>
    <row r="1868" spans="1:25" x14ac:dyDescent="0.75">
      <c r="A1868" s="52"/>
      <c r="B1868" s="6"/>
      <c r="C1868" s="8"/>
      <c r="D1868" s="52"/>
      <c r="E1868" s="6"/>
      <c r="F1868" s="6"/>
      <c r="G1868" s="6"/>
      <c r="H1868" s="53"/>
      <c r="I1868" s="53"/>
      <c r="J1868" s="53"/>
      <c r="K1868" s="53"/>
      <c r="L1868" s="53"/>
      <c r="M1868" s="53"/>
      <c r="N1868" s="54"/>
      <c r="O1868" s="54"/>
      <c r="P1868" s="5"/>
      <c r="Q1868" s="5"/>
      <c r="R1868" s="5"/>
      <c r="S1868" s="53"/>
      <c r="T1868" s="53"/>
      <c r="U1868" s="5"/>
      <c r="V1868" s="5"/>
      <c r="W1868" s="5"/>
      <c r="X1868" s="5"/>
      <c r="Y1868" s="47"/>
    </row>
    <row r="1869" spans="1:25" x14ac:dyDescent="0.75">
      <c r="A1869" s="52"/>
      <c r="B1869" s="6"/>
      <c r="C1869" s="8"/>
      <c r="D1869" s="52"/>
      <c r="E1869" s="6"/>
      <c r="F1869" s="6"/>
      <c r="G1869" s="6"/>
      <c r="H1869" s="53"/>
      <c r="I1869" s="53"/>
      <c r="J1869" s="53"/>
      <c r="K1869" s="53"/>
      <c r="L1869" s="53"/>
      <c r="M1869" s="53"/>
      <c r="N1869" s="54"/>
      <c r="O1869" s="54"/>
      <c r="P1869" s="5"/>
      <c r="Q1869" s="5"/>
      <c r="R1869" s="5"/>
      <c r="S1869" s="53"/>
      <c r="T1869" s="53"/>
      <c r="U1869" s="5"/>
      <c r="V1869" s="5"/>
      <c r="W1869" s="5"/>
      <c r="X1869" s="5"/>
      <c r="Y1869" s="47"/>
    </row>
    <row r="1870" spans="1:25" x14ac:dyDescent="0.75">
      <c r="A1870" s="52"/>
      <c r="B1870" s="6"/>
      <c r="C1870" s="8"/>
      <c r="D1870" s="52"/>
      <c r="E1870" s="6"/>
      <c r="F1870" s="6"/>
      <c r="G1870" s="6"/>
      <c r="H1870" s="53"/>
      <c r="I1870" s="53"/>
      <c r="J1870" s="53"/>
      <c r="K1870" s="53"/>
      <c r="L1870" s="53"/>
      <c r="M1870" s="53"/>
      <c r="N1870" s="54"/>
      <c r="O1870" s="54"/>
      <c r="P1870" s="53"/>
      <c r="Q1870" s="5"/>
      <c r="R1870" s="5"/>
      <c r="S1870" s="53"/>
      <c r="T1870" s="53"/>
      <c r="U1870" s="5"/>
      <c r="V1870" s="5"/>
      <c r="W1870" s="5"/>
      <c r="X1870" s="5"/>
      <c r="Y1870" s="47"/>
    </row>
    <row r="1871" spans="1:25" x14ac:dyDescent="0.75">
      <c r="A1871" s="52"/>
      <c r="B1871" s="6"/>
      <c r="C1871" s="8"/>
      <c r="D1871" s="52"/>
      <c r="E1871" s="6"/>
      <c r="F1871" s="6"/>
      <c r="G1871" s="6"/>
      <c r="H1871" s="53"/>
      <c r="I1871" s="53"/>
      <c r="J1871" s="53"/>
      <c r="K1871" s="53"/>
      <c r="L1871" s="53"/>
      <c r="M1871" s="53"/>
      <c r="N1871" s="54"/>
      <c r="O1871" s="54"/>
      <c r="P1871" s="5"/>
      <c r="Q1871" s="5"/>
      <c r="R1871" s="5"/>
      <c r="S1871" s="53"/>
      <c r="T1871" s="53"/>
      <c r="U1871" s="5"/>
      <c r="V1871" s="5"/>
      <c r="W1871" s="5"/>
      <c r="X1871" s="5"/>
      <c r="Y1871" s="47"/>
    </row>
    <row r="1872" spans="1:25" x14ac:dyDescent="0.75">
      <c r="A1872" s="52"/>
      <c r="B1872" s="6"/>
      <c r="C1872" s="8"/>
      <c r="D1872" s="52"/>
      <c r="E1872" s="6"/>
      <c r="F1872" s="6"/>
      <c r="G1872" s="6"/>
      <c r="H1872" s="53"/>
      <c r="I1872" s="53"/>
      <c r="J1872" s="53"/>
      <c r="K1872" s="53"/>
      <c r="L1872" s="53"/>
      <c r="M1872" s="53"/>
      <c r="N1872" s="54"/>
      <c r="O1872" s="54"/>
      <c r="P1872" s="5"/>
      <c r="Q1872" s="5"/>
      <c r="R1872" s="5"/>
      <c r="S1872" s="53"/>
      <c r="T1872" s="53"/>
      <c r="U1872" s="5"/>
      <c r="V1872" s="5"/>
      <c r="W1872" s="5"/>
      <c r="X1872" s="5"/>
      <c r="Y1872" s="47"/>
    </row>
    <row r="1873" spans="1:25" x14ac:dyDescent="0.75">
      <c r="A1873" s="52"/>
      <c r="B1873" s="6"/>
      <c r="C1873" s="8"/>
      <c r="D1873" s="52"/>
      <c r="E1873" s="6"/>
      <c r="F1873" s="6"/>
      <c r="G1873" s="6"/>
      <c r="H1873" s="53"/>
      <c r="I1873" s="53"/>
      <c r="J1873" s="53"/>
      <c r="K1873" s="53"/>
      <c r="L1873" s="53"/>
      <c r="M1873" s="53"/>
      <c r="N1873" s="54"/>
      <c r="O1873" s="54"/>
      <c r="P1873" s="5"/>
      <c r="Q1873" s="5"/>
      <c r="R1873" s="5"/>
      <c r="S1873" s="53"/>
      <c r="T1873" s="53"/>
      <c r="U1873" s="5"/>
      <c r="V1873" s="5"/>
      <c r="W1873" s="5"/>
      <c r="X1873" s="5"/>
      <c r="Y1873" s="47"/>
    </row>
    <row r="1874" spans="1:25" x14ac:dyDescent="0.75">
      <c r="A1874" s="52"/>
      <c r="B1874" s="6"/>
      <c r="C1874" s="8"/>
      <c r="D1874" s="52"/>
      <c r="E1874" s="6"/>
      <c r="F1874" s="6"/>
      <c r="G1874" s="6"/>
      <c r="H1874" s="53"/>
      <c r="I1874" s="53"/>
      <c r="J1874" s="53"/>
      <c r="K1874" s="53"/>
      <c r="L1874" s="53"/>
      <c r="M1874" s="53"/>
      <c r="N1874" s="54"/>
      <c r="O1874" s="54"/>
      <c r="P1874" s="5"/>
      <c r="Q1874" s="5"/>
      <c r="R1874" s="5"/>
      <c r="S1874" s="53"/>
      <c r="T1874" s="53"/>
      <c r="U1874" s="5"/>
      <c r="V1874" s="5"/>
      <c r="W1874" s="5"/>
      <c r="X1874" s="5"/>
      <c r="Y1874" s="47"/>
    </row>
    <row r="1875" spans="1:25" x14ac:dyDescent="0.75">
      <c r="A1875" s="52"/>
      <c r="B1875" s="6"/>
      <c r="C1875" s="8"/>
      <c r="D1875" s="52"/>
      <c r="E1875" s="6"/>
      <c r="F1875" s="6"/>
      <c r="G1875" s="6"/>
      <c r="H1875" s="53"/>
      <c r="I1875" s="53"/>
      <c r="J1875" s="53"/>
      <c r="K1875" s="53"/>
      <c r="L1875" s="53"/>
      <c r="M1875" s="53"/>
      <c r="N1875" s="54"/>
      <c r="O1875" s="54"/>
      <c r="P1875" s="5"/>
      <c r="Q1875" s="5"/>
      <c r="R1875" s="5"/>
      <c r="S1875" s="53"/>
      <c r="T1875" s="53"/>
      <c r="U1875" s="5"/>
      <c r="V1875" s="5"/>
      <c r="W1875" s="5"/>
      <c r="X1875" s="5"/>
      <c r="Y1875" s="47"/>
    </row>
    <row r="1876" spans="1:25" x14ac:dyDescent="0.75">
      <c r="A1876" s="52"/>
      <c r="B1876" s="6"/>
      <c r="C1876" s="8"/>
      <c r="D1876" s="52"/>
      <c r="E1876" s="6"/>
      <c r="F1876" s="6"/>
      <c r="G1876" s="6"/>
      <c r="H1876" s="53"/>
      <c r="I1876" s="53"/>
      <c r="J1876" s="53"/>
      <c r="K1876" s="53"/>
      <c r="L1876" s="53"/>
      <c r="M1876" s="53"/>
      <c r="N1876" s="54"/>
      <c r="O1876" s="54"/>
      <c r="P1876" s="53"/>
      <c r="Q1876" s="5"/>
      <c r="R1876" s="5"/>
      <c r="S1876" s="53"/>
      <c r="T1876" s="53"/>
      <c r="U1876" s="5"/>
      <c r="V1876" s="5"/>
      <c r="W1876" s="5"/>
      <c r="X1876" s="5"/>
      <c r="Y1876" s="47"/>
    </row>
    <row r="1877" spans="1:25" x14ac:dyDescent="0.75">
      <c r="A1877" s="52"/>
      <c r="B1877" s="6"/>
      <c r="C1877" s="8"/>
      <c r="D1877" s="52"/>
      <c r="E1877" s="6"/>
      <c r="F1877" s="6"/>
      <c r="G1877" s="6"/>
      <c r="H1877" s="53"/>
      <c r="I1877" s="53"/>
      <c r="J1877" s="53"/>
      <c r="K1877" s="53"/>
      <c r="L1877" s="53"/>
      <c r="M1877" s="53"/>
      <c r="N1877" s="54"/>
      <c r="O1877" s="54"/>
      <c r="P1877" s="5"/>
      <c r="Q1877" s="5"/>
      <c r="R1877" s="5"/>
      <c r="S1877" s="53"/>
      <c r="T1877" s="53"/>
      <c r="U1877" s="5"/>
      <c r="V1877" s="5"/>
      <c r="W1877" s="5"/>
      <c r="X1877" s="5"/>
      <c r="Y1877" s="47"/>
    </row>
    <row r="1878" spans="1:25" x14ac:dyDescent="0.75">
      <c r="A1878" s="52"/>
      <c r="B1878" s="6"/>
      <c r="C1878" s="8"/>
      <c r="D1878" s="52"/>
      <c r="E1878" s="6"/>
      <c r="F1878" s="6"/>
      <c r="G1878" s="6"/>
      <c r="H1878" s="53"/>
      <c r="I1878" s="53"/>
      <c r="J1878" s="53"/>
      <c r="K1878" s="53"/>
      <c r="L1878" s="53"/>
      <c r="M1878" s="53"/>
      <c r="N1878" s="54"/>
      <c r="O1878" s="54"/>
      <c r="P1878" s="5"/>
      <c r="Q1878" s="5"/>
      <c r="R1878" s="5"/>
      <c r="S1878" s="53"/>
      <c r="T1878" s="53"/>
      <c r="U1878" s="5"/>
      <c r="V1878" s="5"/>
      <c r="W1878" s="5"/>
      <c r="X1878" s="5"/>
      <c r="Y1878" s="47"/>
    </row>
    <row r="1879" spans="1:25" x14ac:dyDescent="0.75">
      <c r="A1879" s="52"/>
      <c r="B1879" s="6"/>
      <c r="C1879" s="8"/>
      <c r="D1879" s="52"/>
      <c r="E1879" s="6"/>
      <c r="F1879" s="6"/>
      <c r="G1879" s="6"/>
      <c r="H1879" s="53"/>
      <c r="I1879" s="53"/>
      <c r="J1879" s="53"/>
      <c r="K1879" s="53"/>
      <c r="L1879" s="53"/>
      <c r="M1879" s="53"/>
      <c r="N1879" s="54"/>
      <c r="O1879" s="54"/>
      <c r="P1879" s="5"/>
      <c r="Q1879" s="5"/>
      <c r="R1879" s="5"/>
      <c r="S1879" s="53"/>
      <c r="T1879" s="53"/>
      <c r="U1879" s="5"/>
      <c r="V1879" s="5"/>
      <c r="W1879" s="5"/>
      <c r="X1879" s="5"/>
      <c r="Y1879" s="47"/>
    </row>
    <row r="1880" spans="1:25" x14ac:dyDescent="0.75">
      <c r="A1880" s="52"/>
      <c r="B1880" s="6"/>
      <c r="C1880" s="8"/>
      <c r="D1880" s="52"/>
      <c r="E1880" s="6"/>
      <c r="F1880" s="6"/>
      <c r="G1880" s="6"/>
      <c r="H1880" s="53"/>
      <c r="I1880" s="53"/>
      <c r="J1880" s="53"/>
      <c r="K1880" s="53"/>
      <c r="L1880" s="53"/>
      <c r="M1880" s="53"/>
      <c r="N1880" s="54"/>
      <c r="O1880" s="54"/>
      <c r="P1880" s="5"/>
      <c r="Q1880" s="5"/>
      <c r="R1880" s="5"/>
      <c r="S1880" s="53"/>
      <c r="T1880" s="53"/>
      <c r="U1880" s="5"/>
      <c r="V1880" s="5"/>
      <c r="W1880" s="5"/>
      <c r="X1880" s="5"/>
      <c r="Y1880" s="47"/>
    </row>
    <row r="1881" spans="1:25" x14ac:dyDescent="0.75">
      <c r="A1881" s="52"/>
      <c r="B1881" s="6"/>
      <c r="C1881" s="8"/>
      <c r="D1881" s="52"/>
      <c r="E1881" s="6"/>
      <c r="F1881" s="6"/>
      <c r="G1881" s="6"/>
      <c r="H1881" s="53"/>
      <c r="I1881" s="53"/>
      <c r="J1881" s="53"/>
      <c r="K1881" s="53"/>
      <c r="L1881" s="53"/>
      <c r="M1881" s="53"/>
      <c r="N1881" s="54"/>
      <c r="O1881" s="54"/>
      <c r="P1881" s="5"/>
      <c r="Q1881" s="5"/>
      <c r="R1881" s="5"/>
      <c r="S1881" s="53"/>
      <c r="T1881" s="53"/>
      <c r="U1881" s="5"/>
      <c r="V1881" s="5"/>
      <c r="W1881" s="5"/>
      <c r="X1881" s="5"/>
      <c r="Y1881" s="47"/>
    </row>
    <row r="1882" spans="1:25" x14ac:dyDescent="0.75">
      <c r="A1882" s="52"/>
      <c r="B1882" s="6"/>
      <c r="C1882" s="8"/>
      <c r="D1882" s="52"/>
      <c r="E1882" s="6"/>
      <c r="F1882" s="6"/>
      <c r="G1882" s="6"/>
      <c r="H1882" s="53"/>
      <c r="I1882" s="53"/>
      <c r="J1882" s="53"/>
      <c r="K1882" s="53"/>
      <c r="L1882" s="53"/>
      <c r="M1882" s="53"/>
      <c r="N1882" s="54"/>
      <c r="O1882" s="54"/>
      <c r="P1882" s="5"/>
      <c r="Q1882" s="5"/>
      <c r="R1882" s="5"/>
      <c r="S1882" s="53"/>
      <c r="T1882" s="53"/>
      <c r="U1882" s="5"/>
      <c r="V1882" s="5"/>
      <c r="W1882" s="5"/>
      <c r="X1882" s="5"/>
      <c r="Y1882" s="47"/>
    </row>
    <row r="1883" spans="1:25" x14ac:dyDescent="0.75">
      <c r="A1883" s="52"/>
      <c r="B1883" s="6"/>
      <c r="C1883" s="8"/>
      <c r="D1883" s="52"/>
      <c r="E1883" s="6"/>
      <c r="F1883" s="6"/>
      <c r="G1883" s="6"/>
      <c r="H1883" s="53"/>
      <c r="I1883" s="53"/>
      <c r="J1883" s="53"/>
      <c r="K1883" s="53"/>
      <c r="L1883" s="53"/>
      <c r="M1883" s="53"/>
      <c r="N1883" s="54"/>
      <c r="O1883" s="54"/>
      <c r="P1883" s="5"/>
      <c r="Q1883" s="5"/>
      <c r="R1883" s="5"/>
      <c r="S1883" s="53"/>
      <c r="T1883" s="53"/>
      <c r="U1883" s="5"/>
      <c r="V1883" s="5"/>
      <c r="W1883" s="5"/>
      <c r="X1883" s="5"/>
      <c r="Y1883" s="47"/>
    </row>
    <row r="1884" spans="1:25" x14ac:dyDescent="0.75">
      <c r="A1884" s="52"/>
      <c r="B1884" s="6"/>
      <c r="C1884" s="8"/>
      <c r="D1884" s="52"/>
      <c r="E1884" s="6"/>
      <c r="F1884" s="6"/>
      <c r="G1884" s="6"/>
      <c r="H1884" s="53"/>
      <c r="I1884" s="53"/>
      <c r="J1884" s="53"/>
      <c r="K1884" s="53"/>
      <c r="L1884" s="53"/>
      <c r="M1884" s="53"/>
      <c r="N1884" s="54"/>
      <c r="O1884" s="54"/>
      <c r="P1884" s="5"/>
      <c r="Q1884" s="5"/>
      <c r="R1884" s="5"/>
      <c r="S1884" s="53"/>
      <c r="T1884" s="53"/>
      <c r="U1884" s="5"/>
      <c r="V1884" s="5"/>
      <c r="W1884" s="5"/>
      <c r="X1884" s="5"/>
      <c r="Y1884" s="47"/>
    </row>
    <row r="1885" spans="1:25" x14ac:dyDescent="0.75">
      <c r="A1885" s="52"/>
      <c r="B1885" s="6"/>
      <c r="C1885" s="8"/>
      <c r="D1885" s="52"/>
      <c r="E1885" s="6"/>
      <c r="F1885" s="6"/>
      <c r="G1885" s="6"/>
      <c r="H1885" s="53"/>
      <c r="I1885" s="53"/>
      <c r="J1885" s="53"/>
      <c r="K1885" s="53"/>
      <c r="L1885" s="53"/>
      <c r="M1885" s="53"/>
      <c r="N1885" s="54"/>
      <c r="O1885" s="54"/>
      <c r="P1885" s="5"/>
      <c r="Q1885" s="5"/>
      <c r="R1885" s="5"/>
      <c r="S1885" s="53"/>
      <c r="T1885" s="53"/>
      <c r="U1885" s="5"/>
      <c r="V1885" s="5"/>
      <c r="W1885" s="5"/>
      <c r="X1885" s="5"/>
      <c r="Y1885" s="47"/>
    </row>
    <row r="1886" spans="1:25" x14ac:dyDescent="0.75">
      <c r="A1886" s="52"/>
      <c r="B1886" s="6"/>
      <c r="C1886" s="8"/>
      <c r="D1886" s="52"/>
      <c r="E1886" s="6"/>
      <c r="F1886" s="6"/>
      <c r="G1886" s="6"/>
      <c r="H1886" s="53"/>
      <c r="I1886" s="53"/>
      <c r="J1886" s="53"/>
      <c r="K1886" s="53"/>
      <c r="L1886" s="53"/>
      <c r="M1886" s="53"/>
      <c r="N1886" s="54"/>
      <c r="O1886" s="54"/>
      <c r="P1886" s="53"/>
      <c r="Q1886" s="5"/>
      <c r="R1886" s="5"/>
      <c r="S1886" s="53"/>
      <c r="T1886" s="53"/>
      <c r="U1886" s="5"/>
      <c r="V1886" s="5"/>
      <c r="W1886" s="5"/>
      <c r="X1886" s="5"/>
      <c r="Y1886" s="47"/>
    </row>
    <row r="1887" spans="1:25" x14ac:dyDescent="0.75">
      <c r="A1887" s="52"/>
      <c r="B1887" s="6"/>
      <c r="C1887" s="8"/>
      <c r="D1887" s="52"/>
      <c r="E1887" s="6"/>
      <c r="F1887" s="6"/>
      <c r="G1887" s="6"/>
      <c r="H1887" s="53"/>
      <c r="I1887" s="53"/>
      <c r="J1887" s="53"/>
      <c r="K1887" s="53"/>
      <c r="L1887" s="53"/>
      <c r="M1887" s="53"/>
      <c r="N1887" s="54"/>
      <c r="O1887" s="54"/>
      <c r="P1887" s="5"/>
      <c r="Q1887" s="5"/>
      <c r="R1887" s="5"/>
      <c r="S1887" s="53"/>
      <c r="T1887" s="53"/>
      <c r="U1887" s="5"/>
      <c r="V1887" s="5"/>
      <c r="W1887" s="5"/>
      <c r="X1887" s="5"/>
      <c r="Y1887" s="47"/>
    </row>
    <row r="1888" spans="1:25" x14ac:dyDescent="0.75">
      <c r="A1888" s="52"/>
      <c r="B1888" s="6"/>
      <c r="C1888" s="8"/>
      <c r="D1888" s="52"/>
      <c r="E1888" s="6"/>
      <c r="F1888" s="6"/>
      <c r="G1888" s="6"/>
      <c r="H1888" s="53"/>
      <c r="I1888" s="53"/>
      <c r="J1888" s="53"/>
      <c r="K1888" s="53"/>
      <c r="L1888" s="53"/>
      <c r="M1888" s="53"/>
      <c r="N1888" s="54"/>
      <c r="O1888" s="54"/>
      <c r="P1888" s="5"/>
      <c r="Q1888" s="5"/>
      <c r="R1888" s="5"/>
      <c r="S1888" s="53"/>
      <c r="T1888" s="53"/>
      <c r="U1888" s="5"/>
      <c r="V1888" s="5"/>
      <c r="W1888" s="5"/>
      <c r="X1888" s="5"/>
      <c r="Y1888" s="47"/>
    </row>
    <row r="1889" spans="1:25" x14ac:dyDescent="0.75">
      <c r="A1889" s="52"/>
      <c r="B1889" s="6"/>
      <c r="C1889" s="8"/>
      <c r="D1889" s="52"/>
      <c r="E1889" s="6"/>
      <c r="F1889" s="6"/>
      <c r="G1889" s="6"/>
      <c r="H1889" s="53"/>
      <c r="I1889" s="53"/>
      <c r="J1889" s="53"/>
      <c r="K1889" s="53"/>
      <c r="L1889" s="53"/>
      <c r="M1889" s="53"/>
      <c r="N1889" s="54"/>
      <c r="O1889" s="54"/>
      <c r="P1889" s="5"/>
      <c r="Q1889" s="5"/>
      <c r="R1889" s="5"/>
      <c r="S1889" s="53"/>
      <c r="T1889" s="53"/>
      <c r="U1889" s="5"/>
      <c r="V1889" s="5"/>
      <c r="W1889" s="5"/>
      <c r="X1889" s="5"/>
      <c r="Y1889" s="47"/>
    </row>
    <row r="1890" spans="1:25" x14ac:dyDescent="0.75">
      <c r="A1890" s="52"/>
      <c r="B1890" s="6"/>
      <c r="C1890" s="8"/>
      <c r="D1890" s="52"/>
      <c r="E1890" s="6"/>
      <c r="F1890" s="6"/>
      <c r="G1890" s="6"/>
      <c r="H1890" s="53"/>
      <c r="I1890" s="53"/>
      <c r="J1890" s="53"/>
      <c r="K1890" s="53"/>
      <c r="L1890" s="53"/>
      <c r="M1890" s="53"/>
      <c r="N1890" s="54"/>
      <c r="O1890" s="54"/>
      <c r="P1890" s="5"/>
      <c r="Q1890" s="5"/>
      <c r="R1890" s="5"/>
      <c r="S1890" s="53"/>
      <c r="T1890" s="53"/>
      <c r="U1890" s="5"/>
      <c r="V1890" s="5"/>
      <c r="W1890" s="5"/>
      <c r="X1890" s="5"/>
      <c r="Y1890" s="47"/>
    </row>
    <row r="1891" spans="1:25" x14ac:dyDescent="0.75">
      <c r="A1891" s="52"/>
      <c r="B1891" s="6"/>
      <c r="C1891" s="8"/>
      <c r="D1891" s="52"/>
      <c r="E1891" s="6"/>
      <c r="F1891" s="6"/>
      <c r="G1891" s="6"/>
      <c r="H1891" s="53"/>
      <c r="I1891" s="53"/>
      <c r="J1891" s="53"/>
      <c r="K1891" s="53"/>
      <c r="L1891" s="53"/>
      <c r="M1891" s="53"/>
      <c r="N1891" s="54"/>
      <c r="O1891" s="54"/>
      <c r="P1891" s="53"/>
      <c r="Q1891" s="5"/>
      <c r="R1891" s="5"/>
      <c r="S1891" s="53"/>
      <c r="T1891" s="53"/>
      <c r="U1891" s="5"/>
      <c r="V1891" s="5"/>
      <c r="W1891" s="5"/>
      <c r="X1891" s="5"/>
      <c r="Y1891" s="47"/>
    </row>
    <row r="1892" spans="1:25" x14ac:dyDescent="0.75">
      <c r="A1892" s="52"/>
      <c r="B1892" s="6"/>
      <c r="C1892" s="8"/>
      <c r="D1892" s="52"/>
      <c r="E1892" s="6"/>
      <c r="F1892" s="6"/>
      <c r="G1892" s="6"/>
      <c r="H1892" s="53"/>
      <c r="I1892" s="53"/>
      <c r="J1892" s="53"/>
      <c r="K1892" s="53"/>
      <c r="L1892" s="53"/>
      <c r="M1892" s="53"/>
      <c r="N1892" s="54"/>
      <c r="O1892" s="54"/>
      <c r="P1892" s="5"/>
      <c r="Q1892" s="5"/>
      <c r="R1892" s="5"/>
      <c r="S1892" s="53"/>
      <c r="T1892" s="53"/>
      <c r="U1892" s="5"/>
      <c r="V1892" s="5"/>
      <c r="W1892" s="5"/>
      <c r="X1892" s="5"/>
      <c r="Y1892" s="47"/>
    </row>
    <row r="1893" spans="1:25" x14ac:dyDescent="0.75">
      <c r="A1893" s="52"/>
      <c r="B1893" s="6"/>
      <c r="C1893" s="8"/>
      <c r="D1893" s="52"/>
      <c r="E1893" s="6"/>
      <c r="F1893" s="6"/>
      <c r="G1893" s="6"/>
      <c r="H1893" s="53"/>
      <c r="I1893" s="53"/>
      <c r="J1893" s="53"/>
      <c r="K1893" s="53"/>
      <c r="L1893" s="53"/>
      <c r="M1893" s="53"/>
      <c r="N1893" s="54"/>
      <c r="O1893" s="54"/>
      <c r="P1893" s="5"/>
      <c r="Q1893" s="5"/>
      <c r="R1893" s="5"/>
      <c r="S1893" s="53"/>
      <c r="T1893" s="53"/>
      <c r="U1893" s="5"/>
      <c r="V1893" s="5"/>
      <c r="W1893" s="5"/>
      <c r="X1893" s="5"/>
      <c r="Y1893" s="47"/>
    </row>
    <row r="1894" spans="1:25" x14ac:dyDescent="0.75">
      <c r="A1894" s="52"/>
      <c r="B1894" s="6"/>
      <c r="C1894" s="8"/>
      <c r="D1894" s="52"/>
      <c r="E1894" s="6"/>
      <c r="F1894" s="6"/>
      <c r="G1894" s="6"/>
      <c r="H1894" s="53"/>
      <c r="I1894" s="53"/>
      <c r="J1894" s="53"/>
      <c r="K1894" s="53"/>
      <c r="L1894" s="53"/>
      <c r="M1894" s="53"/>
      <c r="N1894" s="54"/>
      <c r="O1894" s="54"/>
      <c r="P1894" s="53"/>
      <c r="Q1894" s="5"/>
      <c r="R1894" s="5"/>
      <c r="S1894" s="53"/>
      <c r="T1894" s="53"/>
      <c r="U1894" s="5"/>
      <c r="V1894" s="5"/>
      <c r="W1894" s="5"/>
      <c r="X1894" s="5"/>
      <c r="Y1894" s="47"/>
    </row>
    <row r="1895" spans="1:25" x14ac:dyDescent="0.75">
      <c r="A1895" s="52"/>
      <c r="B1895" s="6"/>
      <c r="C1895" s="8"/>
      <c r="D1895" s="52"/>
      <c r="E1895" s="6"/>
      <c r="F1895" s="6"/>
      <c r="G1895" s="6"/>
      <c r="H1895" s="53"/>
      <c r="I1895" s="53"/>
      <c r="J1895" s="53"/>
      <c r="K1895" s="53"/>
      <c r="L1895" s="53"/>
      <c r="M1895" s="53"/>
      <c r="N1895" s="54"/>
      <c r="O1895" s="54"/>
      <c r="P1895" s="5"/>
      <c r="Q1895" s="5"/>
      <c r="R1895" s="5"/>
      <c r="S1895" s="53"/>
      <c r="T1895" s="53"/>
      <c r="U1895" s="5"/>
      <c r="V1895" s="5"/>
      <c r="W1895" s="5"/>
      <c r="X1895" s="5"/>
      <c r="Y1895" s="47"/>
    </row>
    <row r="1896" spans="1:25" x14ac:dyDescent="0.75">
      <c r="A1896" s="52"/>
      <c r="B1896" s="6"/>
      <c r="C1896" s="8"/>
      <c r="D1896" s="52"/>
      <c r="E1896" s="6"/>
      <c r="F1896" s="6"/>
      <c r="G1896" s="6"/>
      <c r="H1896" s="53"/>
      <c r="I1896" s="53"/>
      <c r="J1896" s="53"/>
      <c r="K1896" s="53"/>
      <c r="L1896" s="53"/>
      <c r="M1896" s="53"/>
      <c r="N1896" s="54"/>
      <c r="O1896" s="54"/>
      <c r="P1896" s="5"/>
      <c r="Q1896" s="5"/>
      <c r="R1896" s="5"/>
      <c r="S1896" s="53"/>
      <c r="T1896" s="53"/>
      <c r="U1896" s="5"/>
      <c r="V1896" s="5"/>
      <c r="W1896" s="5"/>
      <c r="X1896" s="5"/>
      <c r="Y1896" s="47"/>
    </row>
    <row r="1897" spans="1:25" x14ac:dyDescent="0.75">
      <c r="A1897" s="52"/>
      <c r="B1897" s="6"/>
      <c r="C1897" s="8"/>
      <c r="D1897" s="52"/>
      <c r="E1897" s="6"/>
      <c r="F1897" s="6"/>
      <c r="G1897" s="6"/>
      <c r="H1897" s="53"/>
      <c r="I1897" s="53"/>
      <c r="J1897" s="53"/>
      <c r="K1897" s="53"/>
      <c r="L1897" s="53"/>
      <c r="M1897" s="53"/>
      <c r="N1897" s="54"/>
      <c r="O1897" s="54"/>
      <c r="P1897" s="5"/>
      <c r="Q1897" s="5"/>
      <c r="R1897" s="5"/>
      <c r="S1897" s="53"/>
      <c r="T1897" s="53"/>
      <c r="U1897" s="5"/>
      <c r="V1897" s="5"/>
      <c r="W1897" s="5"/>
      <c r="X1897" s="5"/>
      <c r="Y1897" s="47"/>
    </row>
    <row r="1898" spans="1:25" x14ac:dyDescent="0.75">
      <c r="A1898" s="52"/>
      <c r="B1898" s="6"/>
      <c r="C1898" s="8"/>
      <c r="D1898" s="52"/>
      <c r="E1898" s="6"/>
      <c r="F1898" s="6"/>
      <c r="G1898" s="6"/>
      <c r="H1898" s="53"/>
      <c r="I1898" s="53"/>
      <c r="J1898" s="53"/>
      <c r="K1898" s="53"/>
      <c r="L1898" s="53"/>
      <c r="M1898" s="53"/>
      <c r="N1898" s="54"/>
      <c r="O1898" s="54"/>
      <c r="P1898" s="53"/>
      <c r="Q1898" s="5"/>
      <c r="R1898" s="5"/>
      <c r="S1898" s="53"/>
      <c r="T1898" s="53"/>
      <c r="U1898" s="5"/>
      <c r="V1898" s="5"/>
      <c r="W1898" s="5"/>
      <c r="X1898" s="5"/>
      <c r="Y1898" s="47"/>
    </row>
    <row r="1899" spans="1:25" x14ac:dyDescent="0.75">
      <c r="A1899" s="52"/>
      <c r="B1899" s="6"/>
      <c r="C1899" s="8"/>
      <c r="D1899" s="52"/>
      <c r="E1899" s="6"/>
      <c r="F1899" s="6"/>
      <c r="G1899" s="6"/>
      <c r="H1899" s="53"/>
      <c r="I1899" s="53"/>
      <c r="J1899" s="53"/>
      <c r="K1899" s="53"/>
      <c r="L1899" s="53"/>
      <c r="M1899" s="53"/>
      <c r="N1899" s="54"/>
      <c r="O1899" s="54"/>
      <c r="P1899" s="5"/>
      <c r="Q1899" s="5"/>
      <c r="R1899" s="5"/>
      <c r="S1899" s="53"/>
      <c r="T1899" s="53"/>
      <c r="U1899" s="5"/>
      <c r="V1899" s="5"/>
      <c r="W1899" s="5"/>
      <c r="X1899" s="5"/>
      <c r="Y1899" s="47"/>
    </row>
    <row r="1900" spans="1:25" x14ac:dyDescent="0.75">
      <c r="A1900" s="52"/>
      <c r="B1900" s="6"/>
      <c r="C1900" s="8"/>
      <c r="D1900" s="52"/>
      <c r="E1900" s="6"/>
      <c r="F1900" s="6"/>
      <c r="G1900" s="6"/>
      <c r="H1900" s="53"/>
      <c r="I1900" s="53"/>
      <c r="J1900" s="53"/>
      <c r="K1900" s="53"/>
      <c r="L1900" s="53"/>
      <c r="M1900" s="53"/>
      <c r="N1900" s="54"/>
      <c r="O1900" s="54"/>
      <c r="P1900" s="5"/>
      <c r="Q1900" s="5"/>
      <c r="R1900" s="5"/>
      <c r="S1900" s="53"/>
      <c r="T1900" s="53"/>
      <c r="U1900" s="5"/>
      <c r="V1900" s="5"/>
      <c r="W1900" s="5"/>
      <c r="X1900" s="5"/>
      <c r="Y1900" s="47"/>
    </row>
    <row r="1901" spans="1:25" x14ac:dyDescent="0.75">
      <c r="A1901" s="52"/>
      <c r="B1901" s="6"/>
      <c r="C1901" s="8"/>
      <c r="D1901" s="52"/>
      <c r="E1901" s="6"/>
      <c r="F1901" s="6"/>
      <c r="G1901" s="6"/>
      <c r="H1901" s="53"/>
      <c r="I1901" s="53"/>
      <c r="J1901" s="53"/>
      <c r="K1901" s="53"/>
      <c r="L1901" s="53"/>
      <c r="M1901" s="53"/>
      <c r="N1901" s="54"/>
      <c r="O1901" s="54"/>
      <c r="P1901" s="5"/>
      <c r="Q1901" s="5"/>
      <c r="R1901" s="5"/>
      <c r="S1901" s="53"/>
      <c r="T1901" s="53"/>
      <c r="U1901" s="5"/>
      <c r="V1901" s="5"/>
      <c r="W1901" s="5"/>
      <c r="X1901" s="5"/>
      <c r="Y1901" s="47"/>
    </row>
    <row r="1902" spans="1:25" x14ac:dyDescent="0.75">
      <c r="A1902" s="52"/>
      <c r="B1902" s="6"/>
      <c r="C1902" s="8"/>
      <c r="D1902" s="52"/>
      <c r="E1902" s="6"/>
      <c r="F1902" s="6"/>
      <c r="G1902" s="6"/>
      <c r="H1902" s="53"/>
      <c r="I1902" s="53"/>
      <c r="J1902" s="53"/>
      <c r="K1902" s="53"/>
      <c r="L1902" s="53"/>
      <c r="M1902" s="53"/>
      <c r="N1902" s="54"/>
      <c r="O1902" s="54"/>
      <c r="P1902" s="5"/>
      <c r="Q1902" s="5"/>
      <c r="R1902" s="5"/>
      <c r="S1902" s="53"/>
      <c r="T1902" s="53"/>
      <c r="U1902" s="5"/>
      <c r="V1902" s="5"/>
      <c r="W1902" s="5"/>
      <c r="X1902" s="5"/>
      <c r="Y1902" s="47"/>
    </row>
    <row r="1903" spans="1:25" x14ac:dyDescent="0.75">
      <c r="A1903" s="52"/>
      <c r="B1903" s="6"/>
      <c r="C1903" s="8"/>
      <c r="D1903" s="52"/>
      <c r="E1903" s="6"/>
      <c r="F1903" s="6"/>
      <c r="G1903" s="6"/>
      <c r="H1903" s="53"/>
      <c r="I1903" s="53"/>
      <c r="J1903" s="53"/>
      <c r="K1903" s="53"/>
      <c r="L1903" s="53"/>
      <c r="M1903" s="53"/>
      <c r="N1903" s="54"/>
      <c r="O1903" s="54"/>
      <c r="P1903" s="5"/>
      <c r="Q1903" s="5"/>
      <c r="R1903" s="5"/>
      <c r="S1903" s="53"/>
      <c r="T1903" s="53"/>
      <c r="U1903" s="5"/>
      <c r="V1903" s="5"/>
      <c r="W1903" s="5"/>
      <c r="X1903" s="5"/>
      <c r="Y1903" s="47"/>
    </row>
    <row r="1904" spans="1:25" x14ac:dyDescent="0.75">
      <c r="A1904" s="52"/>
      <c r="B1904" s="6"/>
      <c r="C1904" s="8"/>
      <c r="D1904" s="52"/>
      <c r="E1904" s="6"/>
      <c r="F1904" s="6"/>
      <c r="G1904" s="6"/>
      <c r="H1904" s="53"/>
      <c r="I1904" s="53"/>
      <c r="J1904" s="53"/>
      <c r="K1904" s="53"/>
      <c r="L1904" s="53"/>
      <c r="M1904" s="53"/>
      <c r="N1904" s="54"/>
      <c r="O1904" s="54"/>
      <c r="P1904" s="5"/>
      <c r="Q1904" s="5"/>
      <c r="R1904" s="5"/>
      <c r="S1904" s="53"/>
      <c r="T1904" s="53"/>
      <c r="U1904" s="5"/>
      <c r="V1904" s="5"/>
      <c r="W1904" s="5"/>
      <c r="X1904" s="5"/>
      <c r="Y1904" s="47"/>
    </row>
    <row r="1905" spans="1:25" x14ac:dyDescent="0.75">
      <c r="A1905" s="52"/>
      <c r="B1905" s="6"/>
      <c r="C1905" s="8"/>
      <c r="D1905" s="52"/>
      <c r="E1905" s="6"/>
      <c r="F1905" s="6"/>
      <c r="G1905" s="6"/>
      <c r="H1905" s="53"/>
      <c r="I1905" s="53"/>
      <c r="J1905" s="53"/>
      <c r="K1905" s="53"/>
      <c r="L1905" s="53"/>
      <c r="M1905" s="53"/>
      <c r="N1905" s="54"/>
      <c r="O1905" s="54"/>
      <c r="P1905" s="5"/>
      <c r="Q1905" s="5"/>
      <c r="R1905" s="5"/>
      <c r="S1905" s="53"/>
      <c r="T1905" s="53"/>
      <c r="U1905" s="5"/>
      <c r="V1905" s="5"/>
      <c r="W1905" s="5"/>
      <c r="X1905" s="5"/>
      <c r="Y1905" s="47"/>
    </row>
    <row r="1906" spans="1:25" x14ac:dyDescent="0.75">
      <c r="A1906" s="52"/>
      <c r="B1906" s="6"/>
      <c r="C1906" s="8"/>
      <c r="D1906" s="52"/>
      <c r="E1906" s="6"/>
      <c r="F1906" s="6"/>
      <c r="G1906" s="6"/>
      <c r="H1906" s="53"/>
      <c r="I1906" s="53"/>
      <c r="J1906" s="53"/>
      <c r="K1906" s="53"/>
      <c r="L1906" s="53"/>
      <c r="M1906" s="53"/>
      <c r="N1906" s="54"/>
      <c r="O1906" s="54"/>
      <c r="P1906" s="5"/>
      <c r="Q1906" s="5"/>
      <c r="R1906" s="5"/>
      <c r="S1906" s="53"/>
      <c r="T1906" s="53"/>
      <c r="U1906" s="5"/>
      <c r="V1906" s="5"/>
      <c r="W1906" s="5"/>
      <c r="X1906" s="5"/>
      <c r="Y1906" s="47"/>
    </row>
    <row r="1907" spans="1:25" x14ac:dyDescent="0.75">
      <c r="A1907" s="52"/>
      <c r="B1907" s="6"/>
      <c r="C1907" s="8"/>
      <c r="D1907" s="52"/>
      <c r="E1907" s="6"/>
      <c r="F1907" s="6"/>
      <c r="G1907" s="6"/>
      <c r="H1907" s="53"/>
      <c r="I1907" s="53"/>
      <c r="J1907" s="53"/>
      <c r="K1907" s="53"/>
      <c r="L1907" s="53"/>
      <c r="M1907" s="53"/>
      <c r="N1907" s="54"/>
      <c r="O1907" s="54"/>
      <c r="P1907" s="5"/>
      <c r="Q1907" s="5"/>
      <c r="R1907" s="5"/>
      <c r="S1907" s="53"/>
      <c r="T1907" s="53"/>
      <c r="U1907" s="5"/>
      <c r="V1907" s="5"/>
      <c r="W1907" s="5"/>
      <c r="X1907" s="5"/>
      <c r="Y1907" s="47"/>
    </row>
    <row r="1908" spans="1:25" x14ac:dyDescent="0.75">
      <c r="A1908" s="52"/>
      <c r="B1908" s="6"/>
      <c r="C1908" s="8"/>
      <c r="D1908" s="52"/>
      <c r="E1908" s="6"/>
      <c r="F1908" s="6"/>
      <c r="G1908" s="6"/>
      <c r="H1908" s="53"/>
      <c r="I1908" s="53"/>
      <c r="J1908" s="53"/>
      <c r="K1908" s="53"/>
      <c r="L1908" s="53"/>
      <c r="M1908" s="53"/>
      <c r="N1908" s="54"/>
      <c r="O1908" s="54"/>
      <c r="P1908" s="5"/>
      <c r="Q1908" s="5"/>
      <c r="R1908" s="5"/>
      <c r="S1908" s="53"/>
      <c r="T1908" s="53"/>
      <c r="U1908" s="5"/>
      <c r="V1908" s="5"/>
      <c r="W1908" s="5"/>
      <c r="X1908" s="5"/>
      <c r="Y1908" s="47"/>
    </row>
    <row r="1909" spans="1:25" x14ac:dyDescent="0.75">
      <c r="A1909" s="52"/>
      <c r="B1909" s="6"/>
      <c r="C1909" s="8"/>
      <c r="D1909" s="52"/>
      <c r="E1909" s="6"/>
      <c r="F1909" s="6"/>
      <c r="G1909" s="6"/>
      <c r="H1909" s="53"/>
      <c r="I1909" s="53"/>
      <c r="J1909" s="53"/>
      <c r="K1909" s="53"/>
      <c r="L1909" s="53"/>
      <c r="M1909" s="53"/>
      <c r="N1909" s="54"/>
      <c r="O1909" s="54"/>
      <c r="P1909" s="5"/>
      <c r="Q1909" s="5"/>
      <c r="R1909" s="5"/>
      <c r="S1909" s="53"/>
      <c r="T1909" s="53"/>
      <c r="U1909" s="5"/>
      <c r="V1909" s="5"/>
      <c r="W1909" s="5"/>
      <c r="X1909" s="5"/>
      <c r="Y1909" s="47"/>
    </row>
    <row r="1910" spans="1:25" x14ac:dyDescent="0.75">
      <c r="A1910" s="52"/>
      <c r="B1910" s="6"/>
      <c r="C1910" s="8"/>
      <c r="D1910" s="52"/>
      <c r="E1910" s="6"/>
      <c r="F1910" s="6"/>
      <c r="G1910" s="6"/>
      <c r="H1910" s="53"/>
      <c r="I1910" s="53"/>
      <c r="J1910" s="53"/>
      <c r="K1910" s="53"/>
      <c r="L1910" s="53"/>
      <c r="M1910" s="53"/>
      <c r="N1910" s="54"/>
      <c r="O1910" s="54"/>
      <c r="P1910" s="5"/>
      <c r="Q1910" s="5"/>
      <c r="R1910" s="5"/>
      <c r="S1910" s="53"/>
      <c r="T1910" s="53"/>
      <c r="U1910" s="5"/>
      <c r="V1910" s="5"/>
      <c r="W1910" s="5"/>
      <c r="X1910" s="5"/>
      <c r="Y1910" s="47"/>
    </row>
    <row r="1911" spans="1:25" x14ac:dyDescent="0.75">
      <c r="A1911" s="52"/>
      <c r="B1911" s="6"/>
      <c r="C1911" s="8"/>
      <c r="D1911" s="52"/>
      <c r="E1911" s="6"/>
      <c r="F1911" s="6"/>
      <c r="G1911" s="6"/>
      <c r="H1911" s="53"/>
      <c r="I1911" s="53"/>
      <c r="J1911" s="53"/>
      <c r="K1911" s="53"/>
      <c r="L1911" s="53"/>
      <c r="M1911" s="53"/>
      <c r="N1911" s="54"/>
      <c r="O1911" s="54"/>
      <c r="P1911" s="5"/>
      <c r="Q1911" s="5"/>
      <c r="R1911" s="5"/>
      <c r="S1911" s="53"/>
      <c r="T1911" s="53"/>
      <c r="U1911" s="5"/>
      <c r="V1911" s="5"/>
      <c r="W1911" s="5"/>
      <c r="X1911" s="5"/>
      <c r="Y1911" s="47"/>
    </row>
    <row r="1912" spans="1:25" x14ac:dyDescent="0.75">
      <c r="A1912" s="52"/>
      <c r="B1912" s="6"/>
      <c r="C1912" s="8"/>
      <c r="D1912" s="52"/>
      <c r="E1912" s="6"/>
      <c r="F1912" s="6"/>
      <c r="G1912" s="6"/>
      <c r="H1912" s="53"/>
      <c r="I1912" s="53"/>
      <c r="J1912" s="53"/>
      <c r="K1912" s="53"/>
      <c r="L1912" s="53"/>
      <c r="M1912" s="53"/>
      <c r="N1912" s="54"/>
      <c r="O1912" s="54"/>
      <c r="P1912" s="5"/>
      <c r="Q1912" s="5"/>
      <c r="R1912" s="5"/>
      <c r="S1912" s="53"/>
      <c r="T1912" s="53"/>
      <c r="U1912" s="5"/>
      <c r="V1912" s="5"/>
      <c r="W1912" s="5"/>
      <c r="X1912" s="5"/>
      <c r="Y1912" s="47"/>
    </row>
    <row r="1913" spans="1:25" x14ac:dyDescent="0.75">
      <c r="A1913" s="52"/>
      <c r="B1913" s="6"/>
      <c r="C1913" s="8"/>
      <c r="D1913" s="52"/>
      <c r="E1913" s="6"/>
      <c r="F1913" s="6"/>
      <c r="G1913" s="6"/>
      <c r="H1913" s="53"/>
      <c r="I1913" s="53"/>
      <c r="J1913" s="53"/>
      <c r="K1913" s="53"/>
      <c r="L1913" s="53"/>
      <c r="M1913" s="53"/>
      <c r="N1913" s="54"/>
      <c r="O1913" s="54"/>
      <c r="P1913" s="5"/>
      <c r="Q1913" s="5"/>
      <c r="R1913" s="5"/>
      <c r="S1913" s="53"/>
      <c r="T1913" s="53"/>
      <c r="U1913" s="5"/>
      <c r="V1913" s="5"/>
      <c r="W1913" s="5"/>
      <c r="X1913" s="5"/>
      <c r="Y1913" s="47"/>
    </row>
    <row r="1914" spans="1:25" x14ac:dyDescent="0.75">
      <c r="A1914" s="52"/>
      <c r="B1914" s="6"/>
      <c r="C1914" s="8"/>
      <c r="D1914" s="52"/>
      <c r="E1914" s="6"/>
      <c r="F1914" s="6"/>
      <c r="G1914" s="6"/>
      <c r="H1914" s="53"/>
      <c r="I1914" s="53"/>
      <c r="J1914" s="53"/>
      <c r="K1914" s="53"/>
      <c r="L1914" s="53"/>
      <c r="M1914" s="53"/>
      <c r="N1914" s="54"/>
      <c r="O1914" s="54"/>
      <c r="P1914" s="5"/>
      <c r="Q1914" s="5"/>
      <c r="R1914" s="5"/>
      <c r="S1914" s="53"/>
      <c r="T1914" s="53"/>
      <c r="U1914" s="5"/>
      <c r="V1914" s="5"/>
      <c r="W1914" s="5"/>
      <c r="X1914" s="5"/>
      <c r="Y1914" s="47"/>
    </row>
    <row r="1915" spans="1:25" x14ac:dyDescent="0.75">
      <c r="A1915" s="52"/>
      <c r="B1915" s="6"/>
      <c r="C1915" s="8"/>
      <c r="D1915" s="52"/>
      <c r="E1915" s="6"/>
      <c r="F1915" s="6"/>
      <c r="G1915" s="6"/>
      <c r="H1915" s="53"/>
      <c r="I1915" s="53"/>
      <c r="J1915" s="53"/>
      <c r="K1915" s="53"/>
      <c r="L1915" s="53"/>
      <c r="M1915" s="53"/>
      <c r="N1915" s="54"/>
      <c r="O1915" s="54"/>
      <c r="P1915" s="5"/>
      <c r="Q1915" s="5"/>
      <c r="R1915" s="5"/>
      <c r="S1915" s="53"/>
      <c r="T1915" s="53"/>
      <c r="U1915" s="5"/>
      <c r="V1915" s="5"/>
      <c r="W1915" s="5"/>
      <c r="X1915" s="5"/>
      <c r="Y1915" s="47"/>
    </row>
    <row r="1916" spans="1:25" x14ac:dyDescent="0.75">
      <c r="A1916" s="52"/>
      <c r="B1916" s="6"/>
      <c r="C1916" s="8"/>
      <c r="D1916" s="52"/>
      <c r="E1916" s="6"/>
      <c r="F1916" s="6"/>
      <c r="G1916" s="6"/>
      <c r="H1916" s="53"/>
      <c r="I1916" s="53"/>
      <c r="J1916" s="53"/>
      <c r="K1916" s="53"/>
      <c r="L1916" s="53"/>
      <c r="M1916" s="53"/>
      <c r="N1916" s="54"/>
      <c r="O1916" s="54"/>
      <c r="P1916" s="5"/>
      <c r="Q1916" s="5"/>
      <c r="R1916" s="5"/>
      <c r="S1916" s="53"/>
      <c r="T1916" s="53"/>
      <c r="U1916" s="5"/>
      <c r="V1916" s="5"/>
      <c r="W1916" s="5"/>
      <c r="X1916" s="5"/>
      <c r="Y1916" s="47"/>
    </row>
    <row r="1917" spans="1:25" x14ac:dyDescent="0.75">
      <c r="A1917" s="52"/>
      <c r="B1917" s="6"/>
      <c r="C1917" s="8"/>
      <c r="D1917" s="52"/>
      <c r="E1917" s="6"/>
      <c r="F1917" s="6"/>
      <c r="G1917" s="6"/>
      <c r="H1917" s="53"/>
      <c r="I1917" s="53"/>
      <c r="J1917" s="53"/>
      <c r="K1917" s="53"/>
      <c r="L1917" s="53"/>
      <c r="M1917" s="53"/>
      <c r="N1917" s="54"/>
      <c r="O1917" s="54"/>
      <c r="P1917" s="5"/>
      <c r="Q1917" s="5"/>
      <c r="R1917" s="5"/>
      <c r="S1917" s="53"/>
      <c r="T1917" s="53"/>
      <c r="U1917" s="5"/>
      <c r="V1917" s="5"/>
      <c r="W1917" s="5"/>
      <c r="X1917" s="5"/>
      <c r="Y1917" s="47"/>
    </row>
    <row r="1918" spans="1:25" x14ac:dyDescent="0.75">
      <c r="A1918" s="52"/>
      <c r="B1918" s="6"/>
      <c r="C1918" s="8"/>
      <c r="D1918" s="52"/>
      <c r="E1918" s="6"/>
      <c r="F1918" s="6"/>
      <c r="G1918" s="6"/>
      <c r="H1918" s="53"/>
      <c r="I1918" s="53"/>
      <c r="J1918" s="53"/>
      <c r="K1918" s="53"/>
      <c r="L1918" s="53"/>
      <c r="M1918" s="53"/>
      <c r="N1918" s="54"/>
      <c r="O1918" s="54"/>
      <c r="P1918" s="53"/>
      <c r="Q1918" s="5"/>
      <c r="R1918" s="5"/>
      <c r="S1918" s="53"/>
      <c r="T1918" s="53"/>
      <c r="U1918" s="5"/>
      <c r="V1918" s="5"/>
      <c r="W1918" s="5"/>
      <c r="X1918" s="5"/>
      <c r="Y1918" s="47"/>
    </row>
    <row r="1919" spans="1:25" x14ac:dyDescent="0.75">
      <c r="A1919" s="52"/>
      <c r="B1919" s="6"/>
      <c r="C1919" s="8"/>
      <c r="D1919" s="52"/>
      <c r="E1919" s="6"/>
      <c r="F1919" s="6"/>
      <c r="G1919" s="6"/>
      <c r="H1919" s="53"/>
      <c r="I1919" s="53"/>
      <c r="J1919" s="53"/>
      <c r="K1919" s="53"/>
      <c r="L1919" s="53"/>
      <c r="M1919" s="53"/>
      <c r="N1919" s="54"/>
      <c r="O1919" s="54"/>
      <c r="P1919" s="5"/>
      <c r="Q1919" s="5"/>
      <c r="R1919" s="5"/>
      <c r="S1919" s="53"/>
      <c r="T1919" s="53"/>
      <c r="U1919" s="5"/>
      <c r="V1919" s="5"/>
      <c r="W1919" s="5"/>
      <c r="X1919" s="5"/>
      <c r="Y1919" s="47"/>
    </row>
    <row r="1920" spans="1:25" x14ac:dyDescent="0.75">
      <c r="A1920" s="52"/>
      <c r="B1920" s="6"/>
      <c r="C1920" s="8"/>
      <c r="D1920" s="52"/>
      <c r="E1920" s="6"/>
      <c r="F1920" s="6"/>
      <c r="G1920" s="6"/>
      <c r="H1920" s="53"/>
      <c r="I1920" s="53"/>
      <c r="J1920" s="53"/>
      <c r="K1920" s="53"/>
      <c r="L1920" s="53"/>
      <c r="M1920" s="53"/>
      <c r="N1920" s="54"/>
      <c r="O1920" s="54"/>
      <c r="P1920" s="5"/>
      <c r="Q1920" s="5"/>
      <c r="R1920" s="5"/>
      <c r="S1920" s="53"/>
      <c r="T1920" s="53"/>
      <c r="U1920" s="5"/>
      <c r="V1920" s="5"/>
      <c r="W1920" s="5"/>
      <c r="X1920" s="5"/>
      <c r="Y1920" s="47"/>
    </row>
    <row r="1921" spans="1:25" x14ac:dyDescent="0.75">
      <c r="A1921" s="52"/>
      <c r="B1921" s="6"/>
      <c r="C1921" s="8"/>
      <c r="D1921" s="52"/>
      <c r="E1921" s="6"/>
      <c r="F1921" s="6"/>
      <c r="G1921" s="6"/>
      <c r="H1921" s="53"/>
      <c r="I1921" s="53"/>
      <c r="J1921" s="53"/>
      <c r="K1921" s="53"/>
      <c r="L1921" s="53"/>
      <c r="M1921" s="53"/>
      <c r="N1921" s="54"/>
      <c r="O1921" s="54"/>
      <c r="P1921" s="5"/>
      <c r="Q1921" s="5"/>
      <c r="R1921" s="5"/>
      <c r="S1921" s="53"/>
      <c r="T1921" s="53"/>
      <c r="U1921" s="5"/>
      <c r="V1921" s="5"/>
      <c r="W1921" s="5"/>
      <c r="X1921" s="5"/>
      <c r="Y1921" s="47"/>
    </row>
    <row r="1922" spans="1:25" x14ac:dyDescent="0.75">
      <c r="A1922" s="52"/>
      <c r="B1922" s="6"/>
      <c r="C1922" s="8"/>
      <c r="D1922" s="52"/>
      <c r="E1922" s="6"/>
      <c r="F1922" s="6"/>
      <c r="G1922" s="6"/>
      <c r="H1922" s="53"/>
      <c r="I1922" s="53"/>
      <c r="J1922" s="53"/>
      <c r="K1922" s="53"/>
      <c r="L1922" s="53"/>
      <c r="M1922" s="53"/>
      <c r="N1922" s="54"/>
      <c r="O1922" s="54"/>
      <c r="P1922" s="5"/>
      <c r="Q1922" s="5"/>
      <c r="R1922" s="5"/>
      <c r="S1922" s="53"/>
      <c r="T1922" s="53"/>
      <c r="U1922" s="5"/>
      <c r="V1922" s="5"/>
      <c r="W1922" s="5"/>
      <c r="X1922" s="5"/>
      <c r="Y1922" s="47"/>
    </row>
    <row r="1923" spans="1:25" x14ac:dyDescent="0.75">
      <c r="A1923" s="52"/>
      <c r="B1923" s="6"/>
      <c r="C1923" s="8"/>
      <c r="D1923" s="52"/>
      <c r="E1923" s="6"/>
      <c r="F1923" s="6"/>
      <c r="G1923" s="6"/>
      <c r="H1923" s="53"/>
      <c r="I1923" s="53"/>
      <c r="J1923" s="53"/>
      <c r="K1923" s="53"/>
      <c r="L1923" s="53"/>
      <c r="M1923" s="53"/>
      <c r="N1923" s="54"/>
      <c r="O1923" s="54"/>
      <c r="P1923" s="5"/>
      <c r="Q1923" s="5"/>
      <c r="R1923" s="5"/>
      <c r="S1923" s="53"/>
      <c r="T1923" s="53"/>
      <c r="U1923" s="5"/>
      <c r="V1923" s="5"/>
      <c r="W1923" s="5"/>
      <c r="X1923" s="5"/>
      <c r="Y1923" s="47"/>
    </row>
    <row r="1924" spans="1:25" x14ac:dyDescent="0.75">
      <c r="A1924" s="52"/>
      <c r="B1924" s="6"/>
      <c r="C1924" s="8"/>
      <c r="D1924" s="52"/>
      <c r="E1924" s="6"/>
      <c r="F1924" s="6"/>
      <c r="G1924" s="6"/>
      <c r="H1924" s="53"/>
      <c r="I1924" s="53"/>
      <c r="J1924" s="53"/>
      <c r="K1924" s="53"/>
      <c r="L1924" s="53"/>
      <c r="M1924" s="53"/>
      <c r="N1924" s="54"/>
      <c r="O1924" s="54"/>
      <c r="P1924" s="5"/>
      <c r="Q1924" s="5"/>
      <c r="R1924" s="5"/>
      <c r="S1924" s="53"/>
      <c r="T1924" s="53"/>
      <c r="U1924" s="5"/>
      <c r="V1924" s="5"/>
      <c r="W1924" s="5"/>
      <c r="X1924" s="5"/>
      <c r="Y1924" s="47"/>
    </row>
    <row r="1925" spans="1:25" x14ac:dyDescent="0.75">
      <c r="A1925" s="52"/>
      <c r="B1925" s="6"/>
      <c r="C1925" s="8"/>
      <c r="D1925" s="52"/>
      <c r="E1925" s="6"/>
      <c r="F1925" s="6"/>
      <c r="G1925" s="6"/>
      <c r="H1925" s="53"/>
      <c r="I1925" s="53"/>
      <c r="J1925" s="53"/>
      <c r="K1925" s="53"/>
      <c r="L1925" s="53"/>
      <c r="M1925" s="53"/>
      <c r="N1925" s="54"/>
      <c r="O1925" s="54"/>
      <c r="P1925" s="5"/>
      <c r="Q1925" s="5"/>
      <c r="R1925" s="5"/>
      <c r="S1925" s="53"/>
      <c r="T1925" s="53"/>
      <c r="U1925" s="5"/>
      <c r="V1925" s="5"/>
      <c r="W1925" s="5"/>
      <c r="X1925" s="5"/>
      <c r="Y1925" s="47"/>
    </row>
    <row r="1926" spans="1:25" x14ac:dyDescent="0.75">
      <c r="A1926" s="52"/>
      <c r="B1926" s="6"/>
      <c r="C1926" s="8"/>
      <c r="D1926" s="52"/>
      <c r="E1926" s="6"/>
      <c r="F1926" s="6"/>
      <c r="G1926" s="6"/>
      <c r="H1926" s="53"/>
      <c r="I1926" s="53"/>
      <c r="J1926" s="53"/>
      <c r="K1926" s="53"/>
      <c r="L1926" s="53"/>
      <c r="M1926" s="53"/>
      <c r="N1926" s="54"/>
      <c r="O1926" s="54"/>
      <c r="P1926" s="5"/>
      <c r="Q1926" s="5"/>
      <c r="R1926" s="5"/>
      <c r="S1926" s="53"/>
      <c r="T1926" s="53"/>
      <c r="U1926" s="5"/>
      <c r="V1926" s="5"/>
      <c r="W1926" s="5"/>
      <c r="X1926" s="5"/>
      <c r="Y1926" s="47"/>
    </row>
    <row r="1927" spans="1:25" x14ac:dyDescent="0.75">
      <c r="A1927" s="52"/>
      <c r="B1927" s="6"/>
      <c r="C1927" s="8"/>
      <c r="D1927" s="52"/>
      <c r="E1927" s="6"/>
      <c r="F1927" s="6"/>
      <c r="G1927" s="6"/>
      <c r="H1927" s="53"/>
      <c r="I1927" s="53"/>
      <c r="J1927" s="53"/>
      <c r="K1927" s="53"/>
      <c r="L1927" s="53"/>
      <c r="M1927" s="53"/>
      <c r="N1927" s="54"/>
      <c r="O1927" s="54"/>
      <c r="P1927" s="5"/>
      <c r="Q1927" s="5"/>
      <c r="R1927" s="5"/>
      <c r="S1927" s="53"/>
      <c r="T1927" s="53"/>
      <c r="U1927" s="5"/>
      <c r="V1927" s="5"/>
      <c r="W1927" s="5"/>
      <c r="X1927" s="5"/>
      <c r="Y1927" s="47"/>
    </row>
    <row r="1928" spans="1:25" x14ac:dyDescent="0.75">
      <c r="A1928" s="52"/>
      <c r="B1928" s="6"/>
      <c r="C1928" s="8"/>
      <c r="D1928" s="52"/>
      <c r="E1928" s="6"/>
      <c r="F1928" s="6"/>
      <c r="G1928" s="6"/>
      <c r="H1928" s="53"/>
      <c r="I1928" s="53"/>
      <c r="J1928" s="53"/>
      <c r="K1928" s="53"/>
      <c r="L1928" s="53"/>
      <c r="M1928" s="53"/>
      <c r="N1928" s="54"/>
      <c r="O1928" s="54"/>
      <c r="P1928" s="5"/>
      <c r="Q1928" s="5"/>
      <c r="R1928" s="5"/>
      <c r="S1928" s="53"/>
      <c r="T1928" s="53"/>
      <c r="U1928" s="5"/>
      <c r="V1928" s="5"/>
      <c r="W1928" s="5"/>
      <c r="X1928" s="5"/>
      <c r="Y1928" s="47"/>
    </row>
    <row r="1929" spans="1:25" x14ac:dyDescent="0.75">
      <c r="A1929" s="52"/>
      <c r="B1929" s="6"/>
      <c r="C1929" s="8"/>
      <c r="D1929" s="52"/>
      <c r="E1929" s="6"/>
      <c r="F1929" s="6"/>
      <c r="G1929" s="6"/>
      <c r="H1929" s="53"/>
      <c r="I1929" s="53"/>
      <c r="J1929" s="53"/>
      <c r="K1929" s="53"/>
      <c r="L1929" s="53"/>
      <c r="M1929" s="53"/>
      <c r="N1929" s="54"/>
      <c r="O1929" s="54"/>
      <c r="P1929" s="5"/>
      <c r="Q1929" s="5"/>
      <c r="R1929" s="5"/>
      <c r="S1929" s="53"/>
      <c r="T1929" s="53"/>
      <c r="U1929" s="5"/>
      <c r="V1929" s="5"/>
      <c r="W1929" s="5"/>
      <c r="X1929" s="5"/>
      <c r="Y1929" s="47"/>
    </row>
    <row r="1930" spans="1:25" x14ac:dyDescent="0.75">
      <c r="A1930" s="52"/>
      <c r="B1930" s="6"/>
      <c r="C1930" s="8"/>
      <c r="D1930" s="52"/>
      <c r="E1930" s="6"/>
      <c r="F1930" s="6"/>
      <c r="G1930" s="6"/>
      <c r="H1930" s="53"/>
      <c r="I1930" s="53"/>
      <c r="J1930" s="53"/>
      <c r="K1930" s="53"/>
      <c r="L1930" s="53"/>
      <c r="M1930" s="53"/>
      <c r="N1930" s="54"/>
      <c r="O1930" s="54"/>
      <c r="P1930" s="5"/>
      <c r="Q1930" s="5"/>
      <c r="R1930" s="5"/>
      <c r="S1930" s="53"/>
      <c r="T1930" s="53"/>
      <c r="U1930" s="5"/>
      <c r="V1930" s="5"/>
      <c r="W1930" s="5"/>
      <c r="X1930" s="5"/>
      <c r="Y1930" s="47"/>
    </row>
    <row r="1931" spans="1:25" x14ac:dyDescent="0.75">
      <c r="A1931" s="52"/>
      <c r="B1931" s="6"/>
      <c r="C1931" s="8"/>
      <c r="D1931" s="52"/>
      <c r="E1931" s="6"/>
      <c r="F1931" s="6"/>
      <c r="G1931" s="6"/>
      <c r="H1931" s="53"/>
      <c r="I1931" s="53"/>
      <c r="J1931" s="53"/>
      <c r="K1931" s="53"/>
      <c r="L1931" s="53"/>
      <c r="M1931" s="53"/>
      <c r="N1931" s="54"/>
      <c r="O1931" s="54"/>
      <c r="P1931" s="5"/>
      <c r="Q1931" s="5"/>
      <c r="R1931" s="5"/>
      <c r="S1931" s="53"/>
      <c r="T1931" s="53"/>
      <c r="U1931" s="5"/>
      <c r="V1931" s="5"/>
      <c r="W1931" s="5"/>
      <c r="X1931" s="5"/>
      <c r="Y1931" s="47"/>
    </row>
    <row r="1932" spans="1:25" x14ac:dyDescent="0.75">
      <c r="A1932" s="52"/>
      <c r="B1932" s="6"/>
      <c r="C1932" s="8"/>
      <c r="D1932" s="52"/>
      <c r="E1932" s="6"/>
      <c r="F1932" s="6"/>
      <c r="G1932" s="6"/>
      <c r="H1932" s="53"/>
      <c r="I1932" s="53"/>
      <c r="J1932" s="53"/>
      <c r="K1932" s="53"/>
      <c r="L1932" s="53"/>
      <c r="M1932" s="53"/>
      <c r="N1932" s="54"/>
      <c r="O1932" s="54"/>
      <c r="P1932" s="5"/>
      <c r="Q1932" s="5"/>
      <c r="R1932" s="5"/>
      <c r="S1932" s="53"/>
      <c r="T1932" s="53"/>
      <c r="U1932" s="5"/>
      <c r="V1932" s="5"/>
      <c r="W1932" s="5"/>
      <c r="X1932" s="5"/>
      <c r="Y1932" s="47"/>
    </row>
    <row r="1933" spans="1:25" x14ac:dyDescent="0.75">
      <c r="A1933" s="52"/>
      <c r="B1933" s="6"/>
      <c r="C1933" s="8"/>
      <c r="D1933" s="52"/>
      <c r="E1933" s="6"/>
      <c r="F1933" s="6"/>
      <c r="G1933" s="6"/>
      <c r="H1933" s="53"/>
      <c r="I1933" s="53"/>
      <c r="J1933" s="53"/>
      <c r="K1933" s="53"/>
      <c r="L1933" s="53"/>
      <c r="M1933" s="53"/>
      <c r="N1933" s="54"/>
      <c r="O1933" s="54"/>
      <c r="P1933" s="5"/>
      <c r="Q1933" s="5"/>
      <c r="R1933" s="5"/>
      <c r="S1933" s="53"/>
      <c r="T1933" s="53"/>
      <c r="U1933" s="5"/>
      <c r="V1933" s="5"/>
      <c r="W1933" s="5"/>
      <c r="X1933" s="5"/>
      <c r="Y1933" s="47"/>
    </row>
    <row r="1934" spans="1:25" x14ac:dyDescent="0.75">
      <c r="A1934" s="52"/>
      <c r="B1934" s="6"/>
      <c r="C1934" s="8"/>
      <c r="D1934" s="52"/>
      <c r="E1934" s="6"/>
      <c r="F1934" s="6"/>
      <c r="G1934" s="6"/>
      <c r="H1934" s="53"/>
      <c r="I1934" s="53"/>
      <c r="J1934" s="53"/>
      <c r="K1934" s="53"/>
      <c r="L1934" s="53"/>
      <c r="M1934" s="53"/>
      <c r="N1934" s="54"/>
      <c r="O1934" s="54"/>
      <c r="P1934" s="5"/>
      <c r="Q1934" s="5"/>
      <c r="R1934" s="5"/>
      <c r="S1934" s="53"/>
      <c r="T1934" s="53"/>
      <c r="U1934" s="5"/>
      <c r="V1934" s="5"/>
      <c r="W1934" s="5"/>
      <c r="X1934" s="5"/>
      <c r="Y1934" s="47"/>
    </row>
    <row r="1935" spans="1:25" x14ac:dyDescent="0.75">
      <c r="A1935" s="52"/>
      <c r="B1935" s="6"/>
      <c r="C1935" s="8"/>
      <c r="D1935" s="52"/>
      <c r="E1935" s="6"/>
      <c r="F1935" s="6"/>
      <c r="G1935" s="6"/>
      <c r="H1935" s="53"/>
      <c r="I1935" s="53"/>
      <c r="J1935" s="53"/>
      <c r="K1935" s="53"/>
      <c r="L1935" s="53"/>
      <c r="M1935" s="53"/>
      <c r="N1935" s="54"/>
      <c r="O1935" s="54"/>
      <c r="P1935" s="5"/>
      <c r="Q1935" s="5"/>
      <c r="R1935" s="5"/>
      <c r="S1935" s="53"/>
      <c r="T1935" s="53"/>
      <c r="U1935" s="5"/>
      <c r="V1935" s="5"/>
      <c r="W1935" s="5"/>
      <c r="X1935" s="5"/>
      <c r="Y1935" s="47"/>
    </row>
    <row r="1936" spans="1:25" x14ac:dyDescent="0.75">
      <c r="A1936" s="52"/>
      <c r="B1936" s="6"/>
      <c r="C1936" s="8"/>
      <c r="D1936" s="52"/>
      <c r="E1936" s="6"/>
      <c r="F1936" s="6"/>
      <c r="G1936" s="6"/>
      <c r="H1936" s="53"/>
      <c r="I1936" s="53"/>
      <c r="J1936" s="53"/>
      <c r="K1936" s="53"/>
      <c r="L1936" s="53"/>
      <c r="M1936" s="53"/>
      <c r="N1936" s="54"/>
      <c r="O1936" s="54"/>
      <c r="P1936" s="5"/>
      <c r="Q1936" s="5"/>
      <c r="R1936" s="5"/>
      <c r="S1936" s="53"/>
      <c r="T1936" s="53"/>
      <c r="U1936" s="5"/>
      <c r="V1936" s="5"/>
      <c r="W1936" s="5"/>
      <c r="X1936" s="5"/>
      <c r="Y1936" s="47"/>
    </row>
    <row r="1937" spans="1:25" x14ac:dyDescent="0.75">
      <c r="A1937" s="52"/>
      <c r="B1937" s="6"/>
      <c r="C1937" s="8"/>
      <c r="D1937" s="52"/>
      <c r="E1937" s="6"/>
      <c r="F1937" s="6"/>
      <c r="G1937" s="6"/>
      <c r="H1937" s="53"/>
      <c r="I1937" s="53"/>
      <c r="J1937" s="53"/>
      <c r="K1937" s="53"/>
      <c r="L1937" s="53"/>
      <c r="M1937" s="53"/>
      <c r="N1937" s="54"/>
      <c r="O1937" s="54"/>
      <c r="P1937" s="5"/>
      <c r="Q1937" s="5"/>
      <c r="R1937" s="5"/>
      <c r="S1937" s="53"/>
      <c r="T1937" s="53"/>
      <c r="U1937" s="5"/>
      <c r="V1937" s="5"/>
      <c r="W1937" s="5"/>
      <c r="X1937" s="5"/>
      <c r="Y1937" s="47"/>
    </row>
    <row r="1938" spans="1:25" x14ac:dyDescent="0.75">
      <c r="A1938" s="52"/>
      <c r="B1938" s="6"/>
      <c r="C1938" s="8"/>
      <c r="D1938" s="52"/>
      <c r="E1938" s="6"/>
      <c r="F1938" s="6"/>
      <c r="G1938" s="6"/>
      <c r="H1938" s="53"/>
      <c r="I1938" s="53"/>
      <c r="J1938" s="53"/>
      <c r="K1938" s="53"/>
      <c r="L1938" s="53"/>
      <c r="M1938" s="53"/>
      <c r="N1938" s="54"/>
      <c r="O1938" s="54"/>
      <c r="P1938" s="53"/>
      <c r="Q1938" s="5"/>
      <c r="R1938" s="5"/>
      <c r="S1938" s="53"/>
      <c r="T1938" s="53"/>
      <c r="U1938" s="5"/>
      <c r="V1938" s="5"/>
      <c r="W1938" s="5"/>
      <c r="X1938" s="5"/>
      <c r="Y1938" s="47"/>
    </row>
    <row r="1939" spans="1:25" x14ac:dyDescent="0.75">
      <c r="A1939" s="52"/>
      <c r="B1939" s="6"/>
      <c r="C1939" s="8"/>
      <c r="D1939" s="52"/>
      <c r="E1939" s="6"/>
      <c r="F1939" s="6"/>
      <c r="G1939" s="6"/>
      <c r="H1939" s="53"/>
      <c r="I1939" s="53"/>
      <c r="J1939" s="53"/>
      <c r="K1939" s="53"/>
      <c r="L1939" s="53"/>
      <c r="M1939" s="53"/>
      <c r="N1939" s="54"/>
      <c r="O1939" s="54"/>
      <c r="P1939" s="5"/>
      <c r="Q1939" s="5"/>
      <c r="R1939" s="5"/>
      <c r="S1939" s="53"/>
      <c r="T1939" s="53"/>
      <c r="U1939" s="5"/>
      <c r="V1939" s="5"/>
      <c r="W1939" s="5"/>
      <c r="X1939" s="5"/>
      <c r="Y1939" s="47"/>
    </row>
    <row r="1940" spans="1:25" x14ac:dyDescent="0.75">
      <c r="A1940" s="52"/>
      <c r="B1940" s="6"/>
      <c r="C1940" s="8"/>
      <c r="D1940" s="52"/>
      <c r="E1940" s="6"/>
      <c r="F1940" s="6"/>
      <c r="G1940" s="6"/>
      <c r="H1940" s="53"/>
      <c r="I1940" s="53"/>
      <c r="J1940" s="53"/>
      <c r="K1940" s="53"/>
      <c r="L1940" s="53"/>
      <c r="M1940" s="53"/>
      <c r="N1940" s="54"/>
      <c r="O1940" s="54"/>
      <c r="P1940" s="5"/>
      <c r="Q1940" s="5"/>
      <c r="R1940" s="5"/>
      <c r="S1940" s="53"/>
      <c r="T1940" s="53"/>
      <c r="U1940" s="5"/>
      <c r="V1940" s="5"/>
      <c r="W1940" s="5"/>
      <c r="X1940" s="5"/>
      <c r="Y1940" s="47"/>
    </row>
    <row r="1941" spans="1:25" x14ac:dyDescent="0.75">
      <c r="A1941" s="52"/>
      <c r="B1941" s="6"/>
      <c r="C1941" s="8"/>
      <c r="D1941" s="52"/>
      <c r="E1941" s="6"/>
      <c r="F1941" s="6"/>
      <c r="G1941" s="6"/>
      <c r="H1941" s="53"/>
      <c r="I1941" s="53"/>
      <c r="J1941" s="53"/>
      <c r="K1941" s="53"/>
      <c r="L1941" s="53"/>
      <c r="M1941" s="53"/>
      <c r="N1941" s="54"/>
      <c r="O1941" s="54"/>
      <c r="P1941" s="5"/>
      <c r="Q1941" s="5"/>
      <c r="R1941" s="5"/>
      <c r="S1941" s="53"/>
      <c r="T1941" s="53"/>
      <c r="U1941" s="5"/>
      <c r="V1941" s="5"/>
      <c r="W1941" s="5"/>
      <c r="X1941" s="5"/>
      <c r="Y1941" s="47"/>
    </row>
    <row r="1942" spans="1:25" x14ac:dyDescent="0.75">
      <c r="A1942" s="52"/>
      <c r="B1942" s="6"/>
      <c r="C1942" s="8"/>
      <c r="D1942" s="52"/>
      <c r="E1942" s="6"/>
      <c r="F1942" s="6"/>
      <c r="G1942" s="6"/>
      <c r="H1942" s="53"/>
      <c r="I1942" s="53"/>
      <c r="J1942" s="53"/>
      <c r="K1942" s="53"/>
      <c r="L1942" s="53"/>
      <c r="M1942" s="53"/>
      <c r="N1942" s="54"/>
      <c r="O1942" s="54"/>
      <c r="P1942" s="5"/>
      <c r="Q1942" s="5"/>
      <c r="R1942" s="5"/>
      <c r="S1942" s="53"/>
      <c r="T1942" s="53"/>
      <c r="U1942" s="5"/>
      <c r="V1942" s="5"/>
      <c r="W1942" s="5"/>
      <c r="X1942" s="5"/>
      <c r="Y1942" s="47"/>
    </row>
    <row r="1943" spans="1:25" x14ac:dyDescent="0.75">
      <c r="A1943" s="52"/>
      <c r="B1943" s="6"/>
      <c r="C1943" s="8"/>
      <c r="D1943" s="52"/>
      <c r="E1943" s="6"/>
      <c r="F1943" s="6"/>
      <c r="G1943" s="6"/>
      <c r="H1943" s="53"/>
      <c r="I1943" s="53"/>
      <c r="J1943" s="53"/>
      <c r="K1943" s="53"/>
      <c r="L1943" s="53"/>
      <c r="M1943" s="53"/>
      <c r="N1943" s="54"/>
      <c r="O1943" s="54"/>
      <c r="P1943" s="5"/>
      <c r="Q1943" s="5"/>
      <c r="R1943" s="5"/>
      <c r="S1943" s="53"/>
      <c r="T1943" s="53"/>
      <c r="U1943" s="5"/>
      <c r="V1943" s="5"/>
      <c r="W1943" s="5"/>
      <c r="X1943" s="5"/>
      <c r="Y1943" s="47"/>
    </row>
    <row r="1944" spans="1:25" x14ac:dyDescent="0.75">
      <c r="A1944" s="52"/>
      <c r="B1944" s="6"/>
      <c r="C1944" s="8"/>
      <c r="D1944" s="52"/>
      <c r="E1944" s="6"/>
      <c r="F1944" s="6"/>
      <c r="G1944" s="6"/>
      <c r="H1944" s="53"/>
      <c r="I1944" s="53"/>
      <c r="J1944" s="53"/>
      <c r="K1944" s="53"/>
      <c r="L1944" s="53"/>
      <c r="M1944" s="53"/>
      <c r="N1944" s="54"/>
      <c r="O1944" s="54"/>
      <c r="P1944" s="5"/>
      <c r="Q1944" s="5"/>
      <c r="R1944" s="5"/>
      <c r="S1944" s="53"/>
      <c r="T1944" s="53"/>
      <c r="U1944" s="5"/>
      <c r="V1944" s="5"/>
      <c r="W1944" s="5"/>
      <c r="X1944" s="5"/>
      <c r="Y1944" s="47"/>
    </row>
    <row r="1945" spans="1:25" x14ac:dyDescent="0.75">
      <c r="A1945" s="52"/>
      <c r="B1945" s="6"/>
      <c r="C1945" s="8"/>
      <c r="D1945" s="52"/>
      <c r="E1945" s="6"/>
      <c r="F1945" s="6"/>
      <c r="G1945" s="6"/>
      <c r="H1945" s="53"/>
      <c r="I1945" s="53"/>
      <c r="J1945" s="53"/>
      <c r="K1945" s="53"/>
      <c r="L1945" s="53"/>
      <c r="M1945" s="53"/>
      <c r="N1945" s="54"/>
      <c r="O1945" s="54"/>
      <c r="P1945" s="5"/>
      <c r="Q1945" s="5"/>
      <c r="R1945" s="5"/>
      <c r="S1945" s="53"/>
      <c r="T1945" s="53"/>
      <c r="U1945" s="5"/>
      <c r="V1945" s="5"/>
      <c r="W1945" s="5"/>
      <c r="X1945" s="5"/>
      <c r="Y1945" s="47"/>
    </row>
    <row r="1946" spans="1:25" x14ac:dyDescent="0.75">
      <c r="A1946" s="52"/>
      <c r="B1946" s="6"/>
      <c r="C1946" s="8"/>
      <c r="D1946" s="52"/>
      <c r="E1946" s="6"/>
      <c r="F1946" s="6"/>
      <c r="G1946" s="6"/>
      <c r="H1946" s="53"/>
      <c r="I1946" s="53"/>
      <c r="J1946" s="53"/>
      <c r="K1946" s="53"/>
      <c r="L1946" s="53"/>
      <c r="M1946" s="53"/>
      <c r="N1946" s="54"/>
      <c r="O1946" s="54"/>
      <c r="P1946" s="5"/>
      <c r="Q1946" s="5"/>
      <c r="R1946" s="5"/>
      <c r="S1946" s="53"/>
      <c r="T1946" s="53"/>
      <c r="U1946" s="5"/>
      <c r="V1946" s="5"/>
      <c r="W1946" s="5"/>
      <c r="X1946" s="5"/>
      <c r="Y1946" s="47"/>
    </row>
    <row r="1947" spans="1:25" x14ac:dyDescent="0.75">
      <c r="A1947" s="52"/>
      <c r="B1947" s="6"/>
      <c r="C1947" s="8"/>
      <c r="D1947" s="52"/>
      <c r="E1947" s="6"/>
      <c r="F1947" s="6"/>
      <c r="G1947" s="6"/>
      <c r="H1947" s="53"/>
      <c r="I1947" s="53"/>
      <c r="J1947" s="53"/>
      <c r="K1947" s="53"/>
      <c r="L1947" s="53"/>
      <c r="M1947" s="53"/>
      <c r="N1947" s="54"/>
      <c r="O1947" s="54"/>
      <c r="P1947" s="5"/>
      <c r="Q1947" s="5"/>
      <c r="R1947" s="5"/>
      <c r="S1947" s="53"/>
      <c r="T1947" s="53"/>
      <c r="U1947" s="5"/>
      <c r="V1947" s="5"/>
      <c r="W1947" s="5"/>
      <c r="X1947" s="5"/>
      <c r="Y1947" s="47"/>
    </row>
    <row r="1948" spans="1:25" x14ac:dyDescent="0.75">
      <c r="A1948" s="52"/>
      <c r="B1948" s="6"/>
      <c r="C1948" s="8"/>
      <c r="D1948" s="52"/>
      <c r="E1948" s="6"/>
      <c r="F1948" s="6"/>
      <c r="G1948" s="6"/>
      <c r="H1948" s="53"/>
      <c r="I1948" s="53"/>
      <c r="J1948" s="53"/>
      <c r="K1948" s="53"/>
      <c r="L1948" s="53"/>
      <c r="M1948" s="53"/>
      <c r="N1948" s="54"/>
      <c r="O1948" s="54"/>
      <c r="P1948" s="5"/>
      <c r="Q1948" s="5"/>
      <c r="R1948" s="5"/>
      <c r="S1948" s="53"/>
      <c r="T1948" s="53"/>
      <c r="U1948" s="5"/>
      <c r="V1948" s="5"/>
      <c r="W1948" s="5"/>
      <c r="X1948" s="5"/>
      <c r="Y1948" s="47"/>
    </row>
    <row r="1949" spans="1:25" x14ac:dyDescent="0.75">
      <c r="A1949" s="52"/>
      <c r="B1949" s="6"/>
      <c r="C1949" s="8"/>
      <c r="D1949" s="52"/>
      <c r="E1949" s="6"/>
      <c r="F1949" s="6"/>
      <c r="G1949" s="6"/>
      <c r="H1949" s="53"/>
      <c r="I1949" s="53"/>
      <c r="J1949" s="53"/>
      <c r="K1949" s="53"/>
      <c r="L1949" s="53"/>
      <c r="M1949" s="53"/>
      <c r="N1949" s="54"/>
      <c r="O1949" s="54"/>
      <c r="P1949" s="5"/>
      <c r="Q1949" s="5"/>
      <c r="R1949" s="5"/>
      <c r="S1949" s="53"/>
      <c r="T1949" s="53"/>
      <c r="U1949" s="5"/>
      <c r="V1949" s="5"/>
      <c r="W1949" s="5"/>
      <c r="X1949" s="5"/>
      <c r="Y1949" s="47"/>
    </row>
    <row r="1950" spans="1:25" x14ac:dyDescent="0.75">
      <c r="A1950" s="52"/>
      <c r="B1950" s="6"/>
      <c r="C1950" s="8"/>
      <c r="D1950" s="52"/>
      <c r="E1950" s="6"/>
      <c r="F1950" s="6"/>
      <c r="G1950" s="6"/>
      <c r="H1950" s="53"/>
      <c r="I1950" s="53"/>
      <c r="J1950" s="53"/>
      <c r="K1950" s="53"/>
      <c r="L1950" s="53"/>
      <c r="M1950" s="53"/>
      <c r="N1950" s="54"/>
      <c r="O1950" s="54"/>
      <c r="P1950" s="5"/>
      <c r="Q1950" s="5"/>
      <c r="R1950" s="5"/>
      <c r="S1950" s="53"/>
      <c r="T1950" s="53"/>
      <c r="U1950" s="5"/>
      <c r="V1950" s="5"/>
      <c r="W1950" s="5"/>
      <c r="X1950" s="5"/>
      <c r="Y1950" s="47"/>
    </row>
    <row r="1951" spans="1:25" x14ac:dyDescent="0.75">
      <c r="A1951" s="52"/>
      <c r="B1951" s="6"/>
      <c r="C1951" s="8"/>
      <c r="D1951" s="52"/>
      <c r="E1951" s="6"/>
      <c r="F1951" s="6"/>
      <c r="G1951" s="6"/>
      <c r="H1951" s="53"/>
      <c r="I1951" s="53"/>
      <c r="J1951" s="53"/>
      <c r="K1951" s="53"/>
      <c r="L1951" s="53"/>
      <c r="M1951" s="53"/>
      <c r="N1951" s="54"/>
      <c r="O1951" s="54"/>
      <c r="P1951" s="5"/>
      <c r="Q1951" s="5"/>
      <c r="R1951" s="5"/>
      <c r="S1951" s="53"/>
      <c r="T1951" s="53"/>
      <c r="U1951" s="5"/>
      <c r="V1951" s="5"/>
      <c r="W1951" s="5"/>
      <c r="X1951" s="5"/>
      <c r="Y1951" s="47"/>
    </row>
    <row r="1952" spans="1:25" x14ac:dyDescent="0.75">
      <c r="A1952" s="52"/>
      <c r="B1952" s="6"/>
      <c r="C1952" s="8"/>
      <c r="D1952" s="52"/>
      <c r="E1952" s="6"/>
      <c r="F1952" s="6"/>
      <c r="G1952" s="6"/>
      <c r="H1952" s="53"/>
      <c r="I1952" s="53"/>
      <c r="J1952" s="53"/>
      <c r="K1952" s="53"/>
      <c r="L1952" s="53"/>
      <c r="M1952" s="53"/>
      <c r="N1952" s="54"/>
      <c r="O1952" s="54"/>
      <c r="P1952" s="5"/>
      <c r="Q1952" s="5"/>
      <c r="R1952" s="5"/>
      <c r="S1952" s="53"/>
      <c r="T1952" s="53"/>
      <c r="U1952" s="5"/>
      <c r="V1952" s="5"/>
      <c r="W1952" s="5"/>
      <c r="X1952" s="5"/>
      <c r="Y1952" s="47"/>
    </row>
    <row r="1953" spans="1:25" x14ac:dyDescent="0.75">
      <c r="A1953" s="52"/>
      <c r="B1953" s="6"/>
      <c r="C1953" s="8"/>
      <c r="D1953" s="52"/>
      <c r="E1953" s="6"/>
      <c r="F1953" s="6"/>
      <c r="G1953" s="6"/>
      <c r="H1953" s="53"/>
      <c r="I1953" s="53"/>
      <c r="J1953" s="53"/>
      <c r="K1953" s="53"/>
      <c r="L1953" s="53"/>
      <c r="M1953" s="53"/>
      <c r="N1953" s="54"/>
      <c r="O1953" s="54"/>
      <c r="P1953" s="5"/>
      <c r="Q1953" s="5"/>
      <c r="R1953" s="5"/>
      <c r="S1953" s="53"/>
      <c r="T1953" s="53"/>
      <c r="U1953" s="5"/>
      <c r="V1953" s="5"/>
      <c r="W1953" s="5"/>
      <c r="X1953" s="5"/>
      <c r="Y1953" s="47"/>
    </row>
    <row r="1954" spans="1:25" x14ac:dyDescent="0.75">
      <c r="A1954" s="52"/>
      <c r="B1954" s="6"/>
      <c r="C1954" s="8"/>
      <c r="D1954" s="52"/>
      <c r="E1954" s="6"/>
      <c r="F1954" s="6"/>
      <c r="G1954" s="6"/>
      <c r="H1954" s="53"/>
      <c r="I1954" s="53"/>
      <c r="J1954" s="53"/>
      <c r="K1954" s="53"/>
      <c r="L1954" s="53"/>
      <c r="M1954" s="53"/>
      <c r="N1954" s="54"/>
      <c r="O1954" s="54"/>
      <c r="P1954" s="5"/>
      <c r="Q1954" s="5"/>
      <c r="R1954" s="5"/>
      <c r="S1954" s="53"/>
      <c r="T1954" s="53"/>
      <c r="U1954" s="5"/>
      <c r="V1954" s="5"/>
      <c r="W1954" s="5"/>
      <c r="X1954" s="5"/>
      <c r="Y1954" s="47"/>
    </row>
    <row r="1955" spans="1:25" x14ac:dyDescent="0.75">
      <c r="A1955" s="52"/>
      <c r="B1955" s="6"/>
      <c r="C1955" s="8"/>
      <c r="D1955" s="52"/>
      <c r="E1955" s="6"/>
      <c r="F1955" s="6"/>
      <c r="G1955" s="6"/>
      <c r="H1955" s="53"/>
      <c r="I1955" s="53"/>
      <c r="J1955" s="53"/>
      <c r="K1955" s="53"/>
      <c r="L1955" s="53"/>
      <c r="M1955" s="53"/>
      <c r="N1955" s="54"/>
      <c r="O1955" s="54"/>
      <c r="P1955" s="5"/>
      <c r="Q1955" s="5"/>
      <c r="R1955" s="5"/>
      <c r="S1955" s="53"/>
      <c r="T1955" s="53"/>
      <c r="U1955" s="5"/>
      <c r="V1955" s="5"/>
      <c r="W1955" s="5"/>
      <c r="X1955" s="5"/>
      <c r="Y1955" s="47"/>
    </row>
    <row r="1956" spans="1:25" x14ac:dyDescent="0.75">
      <c r="A1956" s="52"/>
      <c r="B1956" s="6"/>
      <c r="C1956" s="8"/>
      <c r="D1956" s="52"/>
      <c r="E1956" s="6"/>
      <c r="F1956" s="6"/>
      <c r="G1956" s="6"/>
      <c r="H1956" s="53"/>
      <c r="I1956" s="53"/>
      <c r="J1956" s="53"/>
      <c r="K1956" s="53"/>
      <c r="L1956" s="53"/>
      <c r="M1956" s="53"/>
      <c r="N1956" s="54"/>
      <c r="O1956" s="54"/>
      <c r="P1956" s="5"/>
      <c r="Q1956" s="5"/>
      <c r="R1956" s="5"/>
      <c r="S1956" s="53"/>
      <c r="T1956" s="53"/>
      <c r="U1956" s="5"/>
      <c r="V1956" s="5"/>
      <c r="W1956" s="5"/>
      <c r="X1956" s="5"/>
      <c r="Y1956" s="47"/>
    </row>
    <row r="1957" spans="1:25" x14ac:dyDescent="0.75">
      <c r="A1957" s="52"/>
      <c r="B1957" s="6"/>
      <c r="C1957" s="8"/>
      <c r="D1957" s="52"/>
      <c r="E1957" s="6"/>
      <c r="F1957" s="6"/>
      <c r="G1957" s="6"/>
      <c r="H1957" s="53"/>
      <c r="I1957" s="53"/>
      <c r="J1957" s="53"/>
      <c r="K1957" s="53"/>
      <c r="L1957" s="53"/>
      <c r="M1957" s="53"/>
      <c r="N1957" s="54"/>
      <c r="O1957" s="54"/>
      <c r="P1957" s="5"/>
      <c r="Q1957" s="5"/>
      <c r="R1957" s="5"/>
      <c r="S1957" s="53"/>
      <c r="T1957" s="53"/>
      <c r="U1957" s="5"/>
      <c r="V1957" s="5"/>
      <c r="W1957" s="5"/>
      <c r="X1957" s="5"/>
      <c r="Y1957" s="47"/>
    </row>
    <row r="1958" spans="1:25" x14ac:dyDescent="0.75">
      <c r="A1958" s="52"/>
      <c r="B1958" s="6"/>
      <c r="C1958" s="8"/>
      <c r="D1958" s="52"/>
      <c r="E1958" s="6"/>
      <c r="F1958" s="6"/>
      <c r="G1958" s="6"/>
      <c r="H1958" s="53"/>
      <c r="I1958" s="53"/>
      <c r="J1958" s="53"/>
      <c r="K1958" s="53"/>
      <c r="L1958" s="53"/>
      <c r="M1958" s="53"/>
      <c r="N1958" s="54"/>
      <c r="O1958" s="54"/>
      <c r="P1958" s="53"/>
      <c r="Q1958" s="5"/>
      <c r="R1958" s="5"/>
      <c r="S1958" s="53"/>
      <c r="T1958" s="53"/>
      <c r="U1958" s="5"/>
      <c r="V1958" s="5"/>
      <c r="W1958" s="5"/>
      <c r="X1958" s="5"/>
      <c r="Y1958" s="47"/>
    </row>
    <row r="1959" spans="1:25" x14ac:dyDescent="0.75">
      <c r="A1959" s="52"/>
      <c r="B1959" s="6"/>
      <c r="C1959" s="8"/>
      <c r="D1959" s="52"/>
      <c r="E1959" s="6"/>
      <c r="F1959" s="6"/>
      <c r="G1959" s="6"/>
      <c r="H1959" s="53"/>
      <c r="I1959" s="53"/>
      <c r="J1959" s="53"/>
      <c r="K1959" s="53"/>
      <c r="L1959" s="53"/>
      <c r="M1959" s="53"/>
      <c r="N1959" s="54"/>
      <c r="O1959" s="54"/>
      <c r="P1959" s="5"/>
      <c r="Q1959" s="5"/>
      <c r="R1959" s="5"/>
      <c r="S1959" s="53"/>
      <c r="T1959" s="53"/>
      <c r="U1959" s="5"/>
      <c r="V1959" s="5"/>
      <c r="W1959" s="5"/>
      <c r="X1959" s="5"/>
      <c r="Y1959" s="47"/>
    </row>
    <row r="1960" spans="1:25" x14ac:dyDescent="0.75">
      <c r="A1960" s="52"/>
      <c r="B1960" s="6"/>
      <c r="C1960" s="8"/>
      <c r="D1960" s="52"/>
      <c r="E1960" s="6"/>
      <c r="F1960" s="6"/>
      <c r="G1960" s="6"/>
      <c r="H1960" s="53"/>
      <c r="I1960" s="53"/>
      <c r="J1960" s="53"/>
      <c r="K1960" s="53"/>
      <c r="L1960" s="53"/>
      <c r="M1960" s="53"/>
      <c r="N1960" s="54"/>
      <c r="O1960" s="54"/>
      <c r="P1960" s="5"/>
      <c r="Q1960" s="5"/>
      <c r="R1960" s="5"/>
      <c r="S1960" s="53"/>
      <c r="T1960" s="53"/>
      <c r="U1960" s="5"/>
      <c r="V1960" s="5"/>
      <c r="W1960" s="5"/>
      <c r="X1960" s="5"/>
      <c r="Y1960" s="47"/>
    </row>
    <row r="1961" spans="1:25" x14ac:dyDescent="0.75">
      <c r="A1961" s="52"/>
      <c r="B1961" s="6"/>
      <c r="C1961" s="8"/>
      <c r="D1961" s="52"/>
      <c r="E1961" s="6"/>
      <c r="F1961" s="6"/>
      <c r="G1961" s="6"/>
      <c r="H1961" s="53"/>
      <c r="I1961" s="53"/>
      <c r="J1961" s="53"/>
      <c r="K1961" s="53"/>
      <c r="L1961" s="53"/>
      <c r="M1961" s="53"/>
      <c r="N1961" s="54"/>
      <c r="O1961" s="54"/>
      <c r="P1961" s="5"/>
      <c r="Q1961" s="5"/>
      <c r="R1961" s="5"/>
      <c r="S1961" s="53"/>
      <c r="T1961" s="53"/>
      <c r="U1961" s="5"/>
      <c r="V1961" s="5"/>
      <c r="W1961" s="5"/>
      <c r="X1961" s="5"/>
      <c r="Y1961" s="47"/>
    </row>
    <row r="1962" spans="1:25" x14ac:dyDescent="0.75">
      <c r="A1962" s="52"/>
      <c r="B1962" s="6"/>
      <c r="C1962" s="8"/>
      <c r="D1962" s="52"/>
      <c r="E1962" s="6"/>
      <c r="F1962" s="6"/>
      <c r="G1962" s="6"/>
      <c r="H1962" s="53"/>
      <c r="I1962" s="53"/>
      <c r="J1962" s="53"/>
      <c r="K1962" s="53"/>
      <c r="L1962" s="53"/>
      <c r="M1962" s="53"/>
      <c r="N1962" s="54"/>
      <c r="O1962" s="54"/>
      <c r="P1962" s="5"/>
      <c r="Q1962" s="5"/>
      <c r="R1962" s="5"/>
      <c r="S1962" s="53"/>
      <c r="T1962" s="53"/>
      <c r="U1962" s="5"/>
      <c r="V1962" s="5"/>
      <c r="W1962" s="5"/>
      <c r="X1962" s="5"/>
      <c r="Y1962" s="47"/>
    </row>
    <row r="1963" spans="1:25" x14ac:dyDescent="0.75">
      <c r="A1963" s="52"/>
      <c r="B1963" s="6"/>
      <c r="C1963" s="8"/>
      <c r="D1963" s="52"/>
      <c r="E1963" s="6"/>
      <c r="F1963" s="6"/>
      <c r="G1963" s="6"/>
      <c r="H1963" s="53"/>
      <c r="I1963" s="53"/>
      <c r="J1963" s="53"/>
      <c r="K1963" s="53"/>
      <c r="L1963" s="53"/>
      <c r="M1963" s="53"/>
      <c r="N1963" s="54"/>
      <c r="O1963" s="54"/>
      <c r="P1963" s="5"/>
      <c r="Q1963" s="5"/>
      <c r="R1963" s="5"/>
      <c r="S1963" s="53"/>
      <c r="T1963" s="53"/>
      <c r="U1963" s="5"/>
      <c r="V1963" s="5"/>
      <c r="W1963" s="5"/>
      <c r="X1963" s="5"/>
      <c r="Y1963" s="47"/>
    </row>
    <row r="1964" spans="1:25" x14ac:dyDescent="0.75">
      <c r="A1964" s="52"/>
      <c r="B1964" s="6"/>
      <c r="C1964" s="8"/>
      <c r="D1964" s="52"/>
      <c r="E1964" s="6"/>
      <c r="F1964" s="6"/>
      <c r="G1964" s="6"/>
      <c r="H1964" s="53"/>
      <c r="I1964" s="53"/>
      <c r="J1964" s="53"/>
      <c r="K1964" s="53"/>
      <c r="L1964" s="53"/>
      <c r="M1964" s="53"/>
      <c r="N1964" s="54"/>
      <c r="O1964" s="54"/>
      <c r="P1964" s="5"/>
      <c r="Q1964" s="5"/>
      <c r="R1964" s="5"/>
      <c r="S1964" s="53"/>
      <c r="T1964" s="53"/>
      <c r="U1964" s="5"/>
      <c r="V1964" s="5"/>
      <c r="W1964" s="5"/>
      <c r="X1964" s="5"/>
      <c r="Y1964" s="47"/>
    </row>
    <row r="1965" spans="1:25" x14ac:dyDescent="0.75">
      <c r="A1965" s="52"/>
      <c r="B1965" s="6"/>
      <c r="C1965" s="8"/>
      <c r="D1965" s="52"/>
      <c r="E1965" s="6"/>
      <c r="F1965" s="6"/>
      <c r="G1965" s="6"/>
      <c r="H1965" s="53"/>
      <c r="I1965" s="53"/>
      <c r="J1965" s="53"/>
      <c r="K1965" s="53"/>
      <c r="L1965" s="53"/>
      <c r="M1965" s="53"/>
      <c r="N1965" s="54"/>
      <c r="O1965" s="54"/>
      <c r="P1965" s="5"/>
      <c r="Q1965" s="5"/>
      <c r="R1965" s="5"/>
      <c r="S1965" s="53"/>
      <c r="T1965" s="53"/>
      <c r="U1965" s="5"/>
      <c r="V1965" s="5"/>
      <c r="W1965" s="5"/>
      <c r="X1965" s="5"/>
      <c r="Y1965" s="47"/>
    </row>
    <row r="1966" spans="1:25" x14ac:dyDescent="0.75">
      <c r="A1966" s="52"/>
      <c r="B1966" s="6"/>
      <c r="C1966" s="8"/>
      <c r="D1966" s="52"/>
      <c r="E1966" s="6"/>
      <c r="F1966" s="6"/>
      <c r="G1966" s="6"/>
      <c r="H1966" s="53"/>
      <c r="I1966" s="53"/>
      <c r="J1966" s="53"/>
      <c r="K1966" s="53"/>
      <c r="L1966" s="53"/>
      <c r="M1966" s="53"/>
      <c r="N1966" s="54"/>
      <c r="O1966" s="54"/>
      <c r="P1966" s="5"/>
      <c r="Q1966" s="5"/>
      <c r="R1966" s="5"/>
      <c r="S1966" s="53"/>
      <c r="T1966" s="53"/>
      <c r="U1966" s="5"/>
      <c r="V1966" s="5"/>
      <c r="W1966" s="5"/>
      <c r="X1966" s="5"/>
      <c r="Y1966" s="47"/>
    </row>
    <row r="1967" spans="1:25" x14ac:dyDescent="0.75">
      <c r="A1967" s="52"/>
      <c r="B1967" s="6"/>
      <c r="C1967" s="8"/>
      <c r="D1967" s="52"/>
      <c r="E1967" s="6"/>
      <c r="F1967" s="6"/>
      <c r="G1967" s="6"/>
      <c r="H1967" s="53"/>
      <c r="I1967" s="53"/>
      <c r="J1967" s="53"/>
      <c r="K1967" s="53"/>
      <c r="L1967" s="53"/>
      <c r="M1967" s="53"/>
      <c r="N1967" s="54"/>
      <c r="O1967" s="54"/>
      <c r="P1967" s="5"/>
      <c r="Q1967" s="5"/>
      <c r="R1967" s="5"/>
      <c r="S1967" s="53"/>
      <c r="T1967" s="53"/>
      <c r="U1967" s="5"/>
      <c r="V1967" s="5"/>
      <c r="W1967" s="5"/>
      <c r="X1967" s="5"/>
      <c r="Y1967" s="47"/>
    </row>
    <row r="1968" spans="1:25" x14ac:dyDescent="0.75">
      <c r="A1968" s="52"/>
      <c r="B1968" s="6"/>
      <c r="C1968" s="8"/>
      <c r="D1968" s="52"/>
      <c r="E1968" s="6"/>
      <c r="F1968" s="6"/>
      <c r="G1968" s="6"/>
      <c r="H1968" s="53"/>
      <c r="I1968" s="53"/>
      <c r="J1968" s="53"/>
      <c r="K1968" s="53"/>
      <c r="L1968" s="53"/>
      <c r="M1968" s="53"/>
      <c r="N1968" s="54"/>
      <c r="O1968" s="54"/>
      <c r="P1968" s="5"/>
      <c r="Q1968" s="5"/>
      <c r="R1968" s="5"/>
      <c r="S1968" s="53"/>
      <c r="T1968" s="53"/>
      <c r="U1968" s="5"/>
      <c r="V1968" s="5"/>
      <c r="W1968" s="5"/>
      <c r="X1968" s="5"/>
      <c r="Y1968" s="47"/>
    </row>
    <row r="1969" spans="1:25" x14ac:dyDescent="0.75">
      <c r="A1969" s="52"/>
      <c r="B1969" s="6"/>
      <c r="C1969" s="8"/>
      <c r="D1969" s="52"/>
      <c r="E1969" s="6"/>
      <c r="F1969" s="6"/>
      <c r="G1969" s="6"/>
      <c r="H1969" s="53"/>
      <c r="I1969" s="53"/>
      <c r="J1969" s="53"/>
      <c r="K1969" s="53"/>
      <c r="L1969" s="53"/>
      <c r="M1969" s="53"/>
      <c r="N1969" s="54"/>
      <c r="O1969" s="54"/>
      <c r="P1969" s="5"/>
      <c r="Q1969" s="5"/>
      <c r="R1969" s="5"/>
      <c r="S1969" s="53"/>
      <c r="T1969" s="53"/>
      <c r="U1969" s="5"/>
      <c r="V1969" s="5"/>
      <c r="W1969" s="5"/>
      <c r="X1969" s="5"/>
      <c r="Y1969" s="47"/>
    </row>
    <row r="1970" spans="1:25" x14ac:dyDescent="0.75">
      <c r="A1970" s="52"/>
      <c r="B1970" s="6"/>
      <c r="C1970" s="8"/>
      <c r="D1970" s="52"/>
      <c r="E1970" s="6"/>
      <c r="F1970" s="6"/>
      <c r="G1970" s="6"/>
      <c r="H1970" s="53"/>
      <c r="I1970" s="53"/>
      <c r="J1970" s="53"/>
      <c r="K1970" s="53"/>
      <c r="L1970" s="53"/>
      <c r="M1970" s="53"/>
      <c r="N1970" s="54"/>
      <c r="O1970" s="54"/>
      <c r="P1970" s="5"/>
      <c r="Q1970" s="5"/>
      <c r="R1970" s="5"/>
      <c r="S1970" s="53"/>
      <c r="T1970" s="53"/>
      <c r="U1970" s="5"/>
      <c r="V1970" s="5"/>
      <c r="W1970" s="5"/>
      <c r="X1970" s="5"/>
      <c r="Y1970" s="47"/>
    </row>
    <row r="1971" spans="1:25" x14ac:dyDescent="0.75">
      <c r="A1971" s="52"/>
      <c r="B1971" s="6"/>
      <c r="C1971" s="8"/>
      <c r="D1971" s="52"/>
      <c r="E1971" s="6"/>
      <c r="F1971" s="6"/>
      <c r="G1971" s="6"/>
      <c r="H1971" s="53"/>
      <c r="I1971" s="53"/>
      <c r="J1971" s="53"/>
      <c r="K1971" s="53"/>
      <c r="L1971" s="53"/>
      <c r="M1971" s="53"/>
      <c r="N1971" s="54"/>
      <c r="O1971" s="54"/>
      <c r="P1971" s="5"/>
      <c r="Q1971" s="5"/>
      <c r="R1971" s="5"/>
      <c r="S1971" s="53"/>
      <c r="T1971" s="53"/>
      <c r="U1971" s="5"/>
      <c r="V1971" s="5"/>
      <c r="W1971" s="5"/>
      <c r="X1971" s="5"/>
      <c r="Y1971" s="47"/>
    </row>
    <row r="1972" spans="1:25" x14ac:dyDescent="0.75">
      <c r="A1972" s="52"/>
      <c r="B1972" s="6"/>
      <c r="C1972" s="8"/>
      <c r="D1972" s="52"/>
      <c r="E1972" s="6"/>
      <c r="F1972" s="6"/>
      <c r="G1972" s="6"/>
      <c r="H1972" s="53"/>
      <c r="I1972" s="53"/>
      <c r="J1972" s="53"/>
      <c r="K1972" s="53"/>
      <c r="L1972" s="53"/>
      <c r="M1972" s="53"/>
      <c r="N1972" s="54"/>
      <c r="O1972" s="54"/>
      <c r="P1972" s="5"/>
      <c r="Q1972" s="5"/>
      <c r="R1972" s="5"/>
      <c r="S1972" s="53"/>
      <c r="T1972" s="53"/>
      <c r="U1972" s="5"/>
      <c r="V1972" s="5"/>
      <c r="W1972" s="5"/>
      <c r="X1972" s="5"/>
      <c r="Y1972" s="47"/>
    </row>
    <row r="1973" spans="1:25" x14ac:dyDescent="0.75">
      <c r="A1973" s="52"/>
      <c r="B1973" s="6"/>
      <c r="C1973" s="8"/>
      <c r="D1973" s="52"/>
      <c r="E1973" s="6"/>
      <c r="F1973" s="6"/>
      <c r="G1973" s="6"/>
      <c r="H1973" s="53"/>
      <c r="I1973" s="53"/>
      <c r="J1973" s="53"/>
      <c r="K1973" s="53"/>
      <c r="L1973" s="53"/>
      <c r="M1973" s="53"/>
      <c r="N1973" s="54"/>
      <c r="O1973" s="54"/>
      <c r="P1973" s="5"/>
      <c r="Q1973" s="5"/>
      <c r="R1973" s="5"/>
      <c r="S1973" s="53"/>
      <c r="T1973" s="53"/>
      <c r="U1973" s="5"/>
      <c r="V1973" s="5"/>
      <c r="W1973" s="5"/>
      <c r="X1973" s="5"/>
      <c r="Y1973" s="47"/>
    </row>
    <row r="1974" spans="1:25" x14ac:dyDescent="0.75">
      <c r="A1974" s="52"/>
      <c r="B1974" s="6"/>
      <c r="C1974" s="8"/>
      <c r="D1974" s="52"/>
      <c r="E1974" s="6"/>
      <c r="F1974" s="6"/>
      <c r="G1974" s="6"/>
      <c r="H1974" s="53"/>
      <c r="I1974" s="53"/>
      <c r="J1974" s="53"/>
      <c r="K1974" s="53"/>
      <c r="L1974" s="53"/>
      <c r="M1974" s="53"/>
      <c r="N1974" s="54"/>
      <c r="O1974" s="54"/>
      <c r="P1974" s="5"/>
      <c r="Q1974" s="5"/>
      <c r="R1974" s="5"/>
      <c r="S1974" s="53"/>
      <c r="T1974" s="53"/>
      <c r="U1974" s="5"/>
      <c r="V1974" s="5"/>
      <c r="W1974" s="5"/>
      <c r="X1974" s="5"/>
      <c r="Y1974" s="47"/>
    </row>
    <row r="1975" spans="1:25" x14ac:dyDescent="0.75">
      <c r="A1975" s="52"/>
      <c r="B1975" s="6"/>
      <c r="C1975" s="8"/>
      <c r="D1975" s="52"/>
      <c r="E1975" s="6"/>
      <c r="F1975" s="6"/>
      <c r="G1975" s="6"/>
      <c r="H1975" s="53"/>
      <c r="I1975" s="53"/>
      <c r="J1975" s="53"/>
      <c r="K1975" s="53"/>
      <c r="L1975" s="53"/>
      <c r="M1975" s="53"/>
      <c r="N1975" s="54"/>
      <c r="O1975" s="54"/>
      <c r="P1975" s="5"/>
      <c r="Q1975" s="5"/>
      <c r="R1975" s="5"/>
      <c r="S1975" s="53"/>
      <c r="T1975" s="53"/>
      <c r="U1975" s="5"/>
      <c r="V1975" s="5"/>
      <c r="W1975" s="5"/>
      <c r="X1975" s="5"/>
      <c r="Y1975" s="47"/>
    </row>
    <row r="1976" spans="1:25" x14ac:dyDescent="0.75">
      <c r="A1976" s="52"/>
      <c r="B1976" s="6"/>
      <c r="C1976" s="8"/>
      <c r="D1976" s="52"/>
      <c r="E1976" s="6"/>
      <c r="F1976" s="6"/>
      <c r="G1976" s="6"/>
      <c r="H1976" s="53"/>
      <c r="I1976" s="53"/>
      <c r="J1976" s="53"/>
      <c r="K1976" s="53"/>
      <c r="L1976" s="53"/>
      <c r="M1976" s="53"/>
      <c r="N1976" s="54"/>
      <c r="O1976" s="54"/>
      <c r="P1976" s="5"/>
      <c r="Q1976" s="5"/>
      <c r="R1976" s="5"/>
      <c r="S1976" s="53"/>
      <c r="T1976" s="53"/>
      <c r="U1976" s="5"/>
      <c r="V1976" s="5"/>
      <c r="W1976" s="5"/>
      <c r="X1976" s="5"/>
      <c r="Y1976" s="47"/>
    </row>
    <row r="1977" spans="1:25" x14ac:dyDescent="0.75">
      <c r="A1977" s="52"/>
      <c r="B1977" s="6"/>
      <c r="C1977" s="8"/>
      <c r="D1977" s="52"/>
      <c r="E1977" s="6"/>
      <c r="F1977" s="6"/>
      <c r="G1977" s="6"/>
      <c r="H1977" s="53"/>
      <c r="I1977" s="53"/>
      <c r="J1977" s="53"/>
      <c r="K1977" s="53"/>
      <c r="L1977" s="53"/>
      <c r="M1977" s="53"/>
      <c r="N1977" s="54"/>
      <c r="O1977" s="54"/>
      <c r="P1977" s="5"/>
      <c r="Q1977" s="5"/>
      <c r="R1977" s="5"/>
      <c r="S1977" s="53"/>
      <c r="T1977" s="53"/>
      <c r="U1977" s="5"/>
      <c r="V1977" s="5"/>
      <c r="W1977" s="5"/>
      <c r="X1977" s="5"/>
      <c r="Y1977" s="47"/>
    </row>
    <row r="1978" spans="1:25" x14ac:dyDescent="0.75">
      <c r="A1978" s="52"/>
      <c r="B1978" s="6"/>
      <c r="C1978" s="8"/>
      <c r="D1978" s="52"/>
      <c r="E1978" s="6"/>
      <c r="F1978" s="6"/>
      <c r="G1978" s="6"/>
      <c r="H1978" s="53"/>
      <c r="I1978" s="53"/>
      <c r="J1978" s="53"/>
      <c r="K1978" s="53"/>
      <c r="L1978" s="53"/>
      <c r="M1978" s="53"/>
      <c r="N1978" s="54"/>
      <c r="O1978" s="54"/>
      <c r="P1978" s="5"/>
      <c r="Q1978" s="5"/>
      <c r="R1978" s="5"/>
      <c r="S1978" s="53"/>
      <c r="T1978" s="53"/>
      <c r="U1978" s="5"/>
      <c r="V1978" s="5"/>
      <c r="W1978" s="5"/>
      <c r="X1978" s="5"/>
      <c r="Y1978" s="47"/>
    </row>
    <row r="1979" spans="1:25" x14ac:dyDescent="0.75">
      <c r="A1979" s="52"/>
      <c r="B1979" s="6"/>
      <c r="C1979" s="8"/>
      <c r="D1979" s="52"/>
      <c r="E1979" s="6"/>
      <c r="F1979" s="6"/>
      <c r="G1979" s="6"/>
      <c r="H1979" s="53"/>
      <c r="I1979" s="53"/>
      <c r="J1979" s="53"/>
      <c r="K1979" s="53"/>
      <c r="L1979" s="53"/>
      <c r="M1979" s="53"/>
      <c r="N1979" s="54"/>
      <c r="O1979" s="54"/>
      <c r="P1979" s="5"/>
      <c r="Q1979" s="5"/>
      <c r="R1979" s="5"/>
      <c r="S1979" s="53"/>
      <c r="T1979" s="53"/>
      <c r="U1979" s="5"/>
      <c r="V1979" s="5"/>
      <c r="W1979" s="5"/>
      <c r="X1979" s="5"/>
      <c r="Y1979" s="47"/>
    </row>
    <row r="1980" spans="1:25" x14ac:dyDescent="0.75">
      <c r="A1980" s="52"/>
      <c r="B1980" s="6"/>
      <c r="C1980" s="8"/>
      <c r="D1980" s="52"/>
      <c r="E1980" s="6"/>
      <c r="F1980" s="6"/>
      <c r="G1980" s="6"/>
      <c r="H1980" s="53"/>
      <c r="I1980" s="53"/>
      <c r="J1980" s="53"/>
      <c r="K1980" s="53"/>
      <c r="L1980" s="53"/>
      <c r="M1980" s="53"/>
      <c r="N1980" s="54"/>
      <c r="O1980" s="54"/>
      <c r="P1980" s="5"/>
      <c r="Q1980" s="5"/>
      <c r="R1980" s="5"/>
      <c r="S1980" s="53"/>
      <c r="T1980" s="53"/>
      <c r="U1980" s="5"/>
      <c r="V1980" s="5"/>
      <c r="W1980" s="5"/>
      <c r="X1980" s="5"/>
      <c r="Y1980" s="47"/>
    </row>
    <row r="1981" spans="1:25" x14ac:dyDescent="0.75">
      <c r="A1981" s="52"/>
      <c r="B1981" s="6"/>
      <c r="C1981" s="8"/>
      <c r="D1981" s="52"/>
      <c r="E1981" s="6"/>
      <c r="F1981" s="6"/>
      <c r="G1981" s="6"/>
      <c r="H1981" s="53"/>
      <c r="I1981" s="53"/>
      <c r="J1981" s="53"/>
      <c r="K1981" s="53"/>
      <c r="L1981" s="53"/>
      <c r="M1981" s="53"/>
      <c r="N1981" s="54"/>
      <c r="O1981" s="54"/>
      <c r="P1981" s="5"/>
      <c r="Q1981" s="5"/>
      <c r="R1981" s="5"/>
      <c r="S1981" s="53"/>
      <c r="T1981" s="53"/>
      <c r="U1981" s="5"/>
      <c r="V1981" s="5"/>
      <c r="W1981" s="5"/>
      <c r="X1981" s="5"/>
      <c r="Y1981" s="47"/>
    </row>
    <row r="1982" spans="1:25" x14ac:dyDescent="0.75">
      <c r="A1982" s="52"/>
      <c r="B1982" s="6"/>
      <c r="C1982" s="8"/>
      <c r="D1982" s="52"/>
      <c r="E1982" s="6"/>
      <c r="F1982" s="6"/>
      <c r="G1982" s="6"/>
      <c r="H1982" s="53"/>
      <c r="I1982" s="53"/>
      <c r="J1982" s="53"/>
      <c r="K1982" s="53"/>
      <c r="L1982" s="53"/>
      <c r="M1982" s="53"/>
      <c r="N1982" s="54"/>
      <c r="O1982" s="54"/>
      <c r="P1982" s="5"/>
      <c r="Q1982" s="5"/>
      <c r="R1982" s="5"/>
      <c r="S1982" s="53"/>
      <c r="T1982" s="53"/>
      <c r="U1982" s="5"/>
      <c r="V1982" s="5"/>
      <c r="W1982" s="5"/>
      <c r="X1982" s="5"/>
      <c r="Y1982" s="47"/>
    </row>
    <row r="1983" spans="1:25" x14ac:dyDescent="0.75">
      <c r="A1983" s="52"/>
      <c r="B1983" s="6"/>
      <c r="C1983" s="8"/>
      <c r="D1983" s="52"/>
      <c r="E1983" s="6"/>
      <c r="F1983" s="6"/>
      <c r="G1983" s="6"/>
      <c r="H1983" s="53"/>
      <c r="I1983" s="53"/>
      <c r="J1983" s="53"/>
      <c r="K1983" s="53"/>
      <c r="L1983" s="53"/>
      <c r="M1983" s="53"/>
      <c r="N1983" s="54"/>
      <c r="O1983" s="54"/>
      <c r="P1983" s="5"/>
      <c r="Q1983" s="5"/>
      <c r="R1983" s="5"/>
      <c r="S1983" s="53"/>
      <c r="T1983" s="53"/>
      <c r="U1983" s="5"/>
      <c r="V1983" s="5"/>
      <c r="W1983" s="5"/>
      <c r="X1983" s="5"/>
      <c r="Y1983" s="47"/>
    </row>
    <row r="1984" spans="1:25" x14ac:dyDescent="0.75">
      <c r="A1984" s="52"/>
      <c r="B1984" s="6"/>
      <c r="C1984" s="8"/>
      <c r="D1984" s="52"/>
      <c r="E1984" s="6"/>
      <c r="F1984" s="6"/>
      <c r="G1984" s="6"/>
      <c r="H1984" s="53"/>
      <c r="I1984" s="53"/>
      <c r="J1984" s="53"/>
      <c r="K1984" s="53"/>
      <c r="L1984" s="53"/>
      <c r="M1984" s="53"/>
      <c r="N1984" s="54"/>
      <c r="O1984" s="54"/>
      <c r="P1984" s="5"/>
      <c r="Q1984" s="5"/>
      <c r="R1984" s="5"/>
      <c r="S1984" s="53"/>
      <c r="T1984" s="53"/>
      <c r="U1984" s="5"/>
      <c r="V1984" s="5"/>
      <c r="W1984" s="5"/>
      <c r="X1984" s="5"/>
      <c r="Y1984" s="47"/>
    </row>
    <row r="1985" spans="1:25" x14ac:dyDescent="0.75">
      <c r="A1985" s="52"/>
      <c r="B1985" s="6"/>
      <c r="C1985" s="8"/>
      <c r="D1985" s="52"/>
      <c r="E1985" s="6"/>
      <c r="F1985" s="6"/>
      <c r="G1985" s="6"/>
      <c r="H1985" s="53"/>
      <c r="I1985" s="53"/>
      <c r="J1985" s="53"/>
      <c r="K1985" s="53"/>
      <c r="L1985" s="53"/>
      <c r="M1985" s="53"/>
      <c r="N1985" s="54"/>
      <c r="O1985" s="54"/>
      <c r="P1985" s="5"/>
      <c r="Q1985" s="5"/>
      <c r="R1985" s="5"/>
      <c r="S1985" s="53"/>
      <c r="T1985" s="53"/>
      <c r="U1985" s="5"/>
      <c r="V1985" s="5"/>
      <c r="W1985" s="5"/>
      <c r="X1985" s="5"/>
      <c r="Y1985" s="47"/>
    </row>
    <row r="1986" spans="1:25" x14ac:dyDescent="0.75">
      <c r="A1986" s="52"/>
      <c r="B1986" s="6"/>
      <c r="C1986" s="8"/>
      <c r="D1986" s="52"/>
      <c r="E1986" s="6"/>
      <c r="F1986" s="6"/>
      <c r="G1986" s="6"/>
      <c r="H1986" s="53"/>
      <c r="I1986" s="53"/>
      <c r="J1986" s="53"/>
      <c r="K1986" s="53"/>
      <c r="L1986" s="53"/>
      <c r="M1986" s="53"/>
      <c r="N1986" s="54"/>
      <c r="O1986" s="54"/>
      <c r="P1986" s="53"/>
      <c r="Q1986" s="5"/>
      <c r="R1986" s="5"/>
      <c r="S1986" s="53"/>
      <c r="T1986" s="53"/>
      <c r="U1986" s="5"/>
      <c r="V1986" s="5"/>
      <c r="W1986" s="5"/>
      <c r="X1986" s="5"/>
      <c r="Y1986" s="47"/>
    </row>
    <row r="1987" spans="1:25" x14ac:dyDescent="0.75">
      <c r="A1987" s="52"/>
      <c r="B1987" s="6"/>
      <c r="C1987" s="8"/>
      <c r="D1987" s="52"/>
      <c r="E1987" s="6"/>
      <c r="F1987" s="6"/>
      <c r="G1987" s="6"/>
      <c r="H1987" s="53"/>
      <c r="I1987" s="53"/>
      <c r="J1987" s="53"/>
      <c r="K1987" s="53"/>
      <c r="L1987" s="53"/>
      <c r="M1987" s="53"/>
      <c r="N1987" s="54"/>
      <c r="O1987" s="54"/>
      <c r="P1987" s="5"/>
      <c r="Q1987" s="5"/>
      <c r="R1987" s="5"/>
      <c r="S1987" s="53"/>
      <c r="T1987" s="53"/>
      <c r="U1987" s="5"/>
      <c r="V1987" s="5"/>
      <c r="W1987" s="5"/>
      <c r="X1987" s="5"/>
      <c r="Y1987" s="47"/>
    </row>
    <row r="1988" spans="1:25" x14ac:dyDescent="0.75">
      <c r="A1988" s="52"/>
      <c r="B1988" s="6"/>
      <c r="C1988" s="8"/>
      <c r="D1988" s="52"/>
      <c r="E1988" s="6"/>
      <c r="F1988" s="6"/>
      <c r="G1988" s="6"/>
      <c r="H1988" s="53"/>
      <c r="I1988" s="53"/>
      <c r="J1988" s="53"/>
      <c r="K1988" s="53"/>
      <c r="L1988" s="53"/>
      <c r="M1988" s="53"/>
      <c r="N1988" s="54"/>
      <c r="O1988" s="54"/>
      <c r="P1988" s="5"/>
      <c r="Q1988" s="5"/>
      <c r="R1988" s="5"/>
      <c r="S1988" s="53"/>
      <c r="T1988" s="53"/>
      <c r="U1988" s="5"/>
      <c r="V1988" s="5"/>
      <c r="W1988" s="5"/>
      <c r="X1988" s="5"/>
      <c r="Y1988" s="47"/>
    </row>
    <row r="1989" spans="1:25" x14ac:dyDescent="0.75">
      <c r="A1989" s="52"/>
      <c r="B1989" s="6"/>
      <c r="C1989" s="8"/>
      <c r="D1989" s="52"/>
      <c r="E1989" s="6"/>
      <c r="F1989" s="6"/>
      <c r="G1989" s="6"/>
      <c r="H1989" s="53"/>
      <c r="I1989" s="53"/>
      <c r="J1989" s="53"/>
      <c r="K1989" s="53"/>
      <c r="L1989" s="53"/>
      <c r="M1989" s="53"/>
      <c r="N1989" s="54"/>
      <c r="O1989" s="54"/>
      <c r="P1989" s="5"/>
      <c r="Q1989" s="5"/>
      <c r="R1989" s="5"/>
      <c r="S1989" s="53"/>
      <c r="T1989" s="53"/>
      <c r="U1989" s="5"/>
      <c r="V1989" s="5"/>
      <c r="W1989" s="5"/>
      <c r="X1989" s="5"/>
      <c r="Y1989" s="47"/>
    </row>
    <row r="1990" spans="1:25" x14ac:dyDescent="0.75">
      <c r="A1990" s="52"/>
      <c r="B1990" s="6"/>
      <c r="C1990" s="8"/>
      <c r="D1990" s="52"/>
      <c r="E1990" s="6"/>
      <c r="F1990" s="6"/>
      <c r="G1990" s="6"/>
      <c r="H1990" s="53"/>
      <c r="I1990" s="53"/>
      <c r="J1990" s="53"/>
      <c r="K1990" s="53"/>
      <c r="L1990" s="53"/>
      <c r="M1990" s="53"/>
      <c r="N1990" s="54"/>
      <c r="O1990" s="54"/>
      <c r="P1990" s="5"/>
      <c r="Q1990" s="5"/>
      <c r="R1990" s="5"/>
      <c r="S1990" s="53"/>
      <c r="T1990" s="53"/>
      <c r="U1990" s="5"/>
      <c r="V1990" s="5"/>
      <c r="W1990" s="5"/>
      <c r="X1990" s="5"/>
      <c r="Y1990" s="47"/>
    </row>
    <row r="1991" spans="1:25" x14ac:dyDescent="0.75">
      <c r="A1991" s="52"/>
      <c r="B1991" s="6"/>
      <c r="C1991" s="8"/>
      <c r="D1991" s="52"/>
      <c r="E1991" s="6"/>
      <c r="F1991" s="6"/>
      <c r="G1991" s="6"/>
      <c r="H1991" s="53"/>
      <c r="I1991" s="53"/>
      <c r="J1991" s="53"/>
      <c r="K1991" s="53"/>
      <c r="L1991" s="53"/>
      <c r="M1991" s="53"/>
      <c r="N1991" s="54"/>
      <c r="O1991" s="54"/>
      <c r="P1991" s="5"/>
      <c r="Q1991" s="5"/>
      <c r="R1991" s="5"/>
      <c r="S1991" s="53"/>
      <c r="T1991" s="53"/>
      <c r="U1991" s="5"/>
      <c r="V1991" s="5"/>
      <c r="W1991" s="5"/>
      <c r="X1991" s="5"/>
      <c r="Y1991" s="47"/>
    </row>
    <row r="1992" spans="1:25" x14ac:dyDescent="0.75">
      <c r="A1992" s="52"/>
      <c r="B1992" s="6"/>
      <c r="C1992" s="8"/>
      <c r="D1992" s="52"/>
      <c r="E1992" s="6"/>
      <c r="F1992" s="6"/>
      <c r="G1992" s="6"/>
      <c r="H1992" s="53"/>
      <c r="I1992" s="53"/>
      <c r="J1992" s="53"/>
      <c r="K1992" s="53"/>
      <c r="L1992" s="53"/>
      <c r="M1992" s="53"/>
      <c r="N1992" s="54"/>
      <c r="O1992" s="54"/>
      <c r="P1992" s="5"/>
      <c r="Q1992" s="5"/>
      <c r="R1992" s="5"/>
      <c r="S1992" s="53"/>
      <c r="T1992" s="53"/>
      <c r="U1992" s="5"/>
      <c r="V1992" s="5"/>
      <c r="W1992" s="5"/>
      <c r="X1992" s="5"/>
      <c r="Y1992" s="47"/>
    </row>
    <row r="1993" spans="1:25" x14ac:dyDescent="0.75">
      <c r="A1993" s="52"/>
      <c r="B1993" s="6"/>
      <c r="C1993" s="8"/>
      <c r="D1993" s="52"/>
      <c r="E1993" s="6"/>
      <c r="F1993" s="6"/>
      <c r="G1993" s="6"/>
      <c r="H1993" s="53"/>
      <c r="I1993" s="53"/>
      <c r="J1993" s="53"/>
      <c r="K1993" s="53"/>
      <c r="L1993" s="53"/>
      <c r="M1993" s="53"/>
      <c r="N1993" s="54"/>
      <c r="O1993" s="54"/>
      <c r="P1993" s="5"/>
      <c r="Q1993" s="5"/>
      <c r="R1993" s="5"/>
      <c r="S1993" s="53"/>
      <c r="T1993" s="53"/>
      <c r="U1993" s="5"/>
      <c r="V1993" s="5"/>
      <c r="W1993" s="5"/>
      <c r="X1993" s="5"/>
      <c r="Y1993" s="47"/>
    </row>
    <row r="1994" spans="1:25" x14ac:dyDescent="0.75">
      <c r="A1994" s="52"/>
      <c r="B1994" s="6"/>
      <c r="C1994" s="8"/>
      <c r="D1994" s="52"/>
      <c r="E1994" s="6"/>
      <c r="F1994" s="6"/>
      <c r="G1994" s="6"/>
      <c r="H1994" s="53"/>
      <c r="I1994" s="53"/>
      <c r="J1994" s="53"/>
      <c r="K1994" s="53"/>
      <c r="L1994" s="53"/>
      <c r="M1994" s="53"/>
      <c r="N1994" s="54"/>
      <c r="O1994" s="54"/>
      <c r="P1994" s="5"/>
      <c r="Q1994" s="5"/>
      <c r="R1994" s="5"/>
      <c r="S1994" s="53"/>
      <c r="T1994" s="53"/>
      <c r="U1994" s="5"/>
      <c r="V1994" s="5"/>
      <c r="W1994" s="5"/>
      <c r="X1994" s="5"/>
      <c r="Y1994" s="47"/>
    </row>
    <row r="1995" spans="1:25" x14ac:dyDescent="0.75">
      <c r="A1995" s="52"/>
      <c r="B1995" s="6"/>
      <c r="C1995" s="8"/>
      <c r="D1995" s="52"/>
      <c r="E1995" s="6"/>
      <c r="F1995" s="6"/>
      <c r="G1995" s="6"/>
      <c r="H1995" s="53"/>
      <c r="I1995" s="53"/>
      <c r="J1995" s="53"/>
      <c r="K1995" s="53"/>
      <c r="L1995" s="53"/>
      <c r="M1995" s="53"/>
      <c r="N1995" s="54"/>
      <c r="O1995" s="54"/>
      <c r="P1995" s="5"/>
      <c r="Q1995" s="5"/>
      <c r="R1995" s="5"/>
      <c r="S1995" s="53"/>
      <c r="T1995" s="53"/>
      <c r="U1995" s="5"/>
      <c r="V1995" s="5"/>
      <c r="W1995" s="5"/>
      <c r="X1995" s="5"/>
      <c r="Y1995" s="47"/>
    </row>
    <row r="1996" spans="1:25" x14ac:dyDescent="0.75">
      <c r="A1996" s="52"/>
      <c r="B1996" s="6"/>
      <c r="C1996" s="8"/>
      <c r="D1996" s="52"/>
      <c r="E1996" s="6"/>
      <c r="F1996" s="6"/>
      <c r="G1996" s="6"/>
      <c r="H1996" s="53"/>
      <c r="I1996" s="53"/>
      <c r="J1996" s="53"/>
      <c r="K1996" s="53"/>
      <c r="L1996" s="53"/>
      <c r="M1996" s="53"/>
      <c r="N1996" s="54"/>
      <c r="O1996" s="54"/>
      <c r="P1996" s="5"/>
      <c r="Q1996" s="5"/>
      <c r="R1996" s="5"/>
      <c r="S1996" s="53"/>
      <c r="T1996" s="53"/>
      <c r="U1996" s="5"/>
      <c r="V1996" s="5"/>
      <c r="W1996" s="5"/>
      <c r="X1996" s="5"/>
      <c r="Y1996" s="47"/>
    </row>
    <row r="1997" spans="1:25" x14ac:dyDescent="0.75">
      <c r="A1997" s="52"/>
      <c r="B1997" s="6"/>
      <c r="C1997" s="8"/>
      <c r="D1997" s="52"/>
      <c r="E1997" s="6"/>
      <c r="F1997" s="6"/>
      <c r="G1997" s="6"/>
      <c r="H1997" s="53"/>
      <c r="I1997" s="53"/>
      <c r="J1997" s="53"/>
      <c r="K1997" s="53"/>
      <c r="L1997" s="53"/>
      <c r="M1997" s="53"/>
      <c r="N1997" s="54"/>
      <c r="O1997" s="54"/>
      <c r="P1997" s="5"/>
      <c r="Q1997" s="5"/>
      <c r="R1997" s="5"/>
      <c r="S1997" s="53"/>
      <c r="T1997" s="53"/>
      <c r="U1997" s="5"/>
      <c r="V1997" s="5"/>
      <c r="W1997" s="5"/>
      <c r="X1997" s="5"/>
      <c r="Y1997" s="47"/>
    </row>
    <row r="1998" spans="1:25" x14ac:dyDescent="0.75">
      <c r="A1998" s="52"/>
      <c r="B1998" s="6"/>
      <c r="C1998" s="8"/>
      <c r="D1998" s="52"/>
      <c r="E1998" s="6"/>
      <c r="F1998" s="6"/>
      <c r="G1998" s="6"/>
      <c r="H1998" s="53"/>
      <c r="I1998" s="53"/>
      <c r="J1998" s="53"/>
      <c r="K1998" s="53"/>
      <c r="L1998" s="53"/>
      <c r="M1998" s="53"/>
      <c r="N1998" s="54"/>
      <c r="O1998" s="54"/>
      <c r="P1998" s="5"/>
      <c r="Q1998" s="5"/>
      <c r="R1998" s="5"/>
      <c r="S1998" s="53"/>
      <c r="T1998" s="53"/>
      <c r="U1998" s="5"/>
      <c r="V1998" s="5"/>
      <c r="W1998" s="5"/>
      <c r="X1998" s="5"/>
      <c r="Y1998" s="47"/>
    </row>
    <row r="1999" spans="1:25" x14ac:dyDescent="0.75">
      <c r="A1999" s="52"/>
      <c r="B1999" s="6"/>
      <c r="C1999" s="8"/>
      <c r="D1999" s="52"/>
      <c r="E1999" s="6"/>
      <c r="F1999" s="6"/>
      <c r="G1999" s="6"/>
      <c r="H1999" s="53"/>
      <c r="I1999" s="53"/>
      <c r="J1999" s="53"/>
      <c r="K1999" s="53"/>
      <c r="L1999" s="53"/>
      <c r="M1999" s="53"/>
      <c r="N1999" s="54"/>
      <c r="O1999" s="54"/>
      <c r="P1999" s="5"/>
      <c r="Q1999" s="5"/>
      <c r="R1999" s="5"/>
      <c r="S1999" s="53"/>
      <c r="T1999" s="53"/>
      <c r="U1999" s="5"/>
      <c r="V1999" s="5"/>
      <c r="W1999" s="5"/>
      <c r="X1999" s="5"/>
      <c r="Y1999" s="47"/>
    </row>
    <row r="2000" spans="1:25" x14ac:dyDescent="0.75">
      <c r="A2000" s="52"/>
      <c r="B2000" s="6"/>
      <c r="C2000" s="8"/>
      <c r="D2000" s="52"/>
      <c r="E2000" s="6"/>
      <c r="F2000" s="6"/>
      <c r="G2000" s="6"/>
      <c r="H2000" s="53"/>
      <c r="I2000" s="53"/>
      <c r="J2000" s="53"/>
      <c r="K2000" s="53"/>
      <c r="L2000" s="53"/>
      <c r="M2000" s="53"/>
      <c r="N2000" s="54"/>
      <c r="O2000" s="54"/>
      <c r="P2000" s="5"/>
      <c r="Q2000" s="5"/>
      <c r="R2000" s="5"/>
      <c r="S2000" s="53"/>
      <c r="T2000" s="53"/>
      <c r="U2000" s="5"/>
      <c r="V2000" s="5"/>
      <c r="W2000" s="5"/>
      <c r="X2000" s="5"/>
      <c r="Y2000" s="47"/>
    </row>
    <row r="2001" spans="1:25" x14ac:dyDescent="0.75">
      <c r="A2001" s="52"/>
      <c r="B2001" s="6"/>
      <c r="C2001" s="8"/>
      <c r="D2001" s="52"/>
      <c r="E2001" s="6"/>
      <c r="F2001" s="6"/>
      <c r="G2001" s="6"/>
      <c r="H2001" s="53"/>
      <c r="I2001" s="53"/>
      <c r="J2001" s="53"/>
      <c r="K2001" s="53"/>
      <c r="L2001" s="53"/>
      <c r="M2001" s="53"/>
      <c r="N2001" s="54"/>
      <c r="O2001" s="54"/>
      <c r="P2001" s="5"/>
      <c r="Q2001" s="5"/>
      <c r="R2001" s="5"/>
      <c r="S2001" s="53"/>
      <c r="T2001" s="53"/>
      <c r="U2001" s="5"/>
      <c r="V2001" s="5"/>
      <c r="W2001" s="5"/>
      <c r="X2001" s="5"/>
      <c r="Y2001" s="47"/>
    </row>
    <row r="2002" spans="1:25" x14ac:dyDescent="0.75">
      <c r="A2002" s="52"/>
      <c r="B2002" s="6"/>
      <c r="C2002" s="8"/>
      <c r="D2002" s="52"/>
      <c r="E2002" s="6"/>
      <c r="F2002" s="6"/>
      <c r="G2002" s="6"/>
      <c r="H2002" s="53"/>
      <c r="I2002" s="53"/>
      <c r="J2002" s="53"/>
      <c r="K2002" s="53"/>
      <c r="L2002" s="53"/>
      <c r="M2002" s="53"/>
      <c r="N2002" s="54"/>
      <c r="O2002" s="54"/>
      <c r="P2002" s="5"/>
      <c r="Q2002" s="5"/>
      <c r="R2002" s="5"/>
      <c r="S2002" s="53"/>
      <c r="T2002" s="53"/>
      <c r="U2002" s="5"/>
      <c r="V2002" s="5"/>
      <c r="W2002" s="5"/>
      <c r="X2002" s="5"/>
      <c r="Y2002" s="47"/>
    </row>
    <row r="2003" spans="1:25" x14ac:dyDescent="0.75">
      <c r="A2003" s="52"/>
      <c r="B2003" s="6"/>
      <c r="C2003" s="8"/>
      <c r="D2003" s="52"/>
      <c r="E2003" s="6"/>
      <c r="F2003" s="6"/>
      <c r="G2003" s="6"/>
      <c r="H2003" s="53"/>
      <c r="I2003" s="53"/>
      <c r="J2003" s="53"/>
      <c r="K2003" s="53"/>
      <c r="L2003" s="53"/>
      <c r="M2003" s="53"/>
      <c r="N2003" s="54"/>
      <c r="O2003" s="54"/>
      <c r="P2003" s="5"/>
      <c r="Q2003" s="5"/>
      <c r="R2003" s="5"/>
      <c r="S2003" s="53"/>
      <c r="T2003" s="53"/>
      <c r="U2003" s="5"/>
      <c r="V2003" s="5"/>
      <c r="W2003" s="5"/>
      <c r="X2003" s="5"/>
      <c r="Y2003" s="47"/>
    </row>
    <row r="2004" spans="1:25" x14ac:dyDescent="0.75">
      <c r="A2004" s="52"/>
      <c r="B2004" s="6"/>
      <c r="C2004" s="8"/>
      <c r="D2004" s="52"/>
      <c r="E2004" s="6"/>
      <c r="F2004" s="6"/>
      <c r="G2004" s="6"/>
      <c r="H2004" s="53"/>
      <c r="I2004" s="53"/>
      <c r="J2004" s="53"/>
      <c r="K2004" s="53"/>
      <c r="L2004" s="53"/>
      <c r="M2004" s="53"/>
      <c r="N2004" s="54"/>
      <c r="O2004" s="54"/>
      <c r="P2004" s="5"/>
      <c r="Q2004" s="5"/>
      <c r="R2004" s="5"/>
      <c r="S2004" s="53"/>
      <c r="T2004" s="53"/>
      <c r="U2004" s="5"/>
      <c r="V2004" s="5"/>
      <c r="W2004" s="5"/>
      <c r="X2004" s="5"/>
      <c r="Y2004" s="47"/>
    </row>
    <row r="2005" spans="1:25" x14ac:dyDescent="0.75">
      <c r="A2005" s="52"/>
      <c r="B2005" s="6"/>
      <c r="C2005" s="8"/>
      <c r="D2005" s="52"/>
      <c r="E2005" s="6"/>
      <c r="F2005" s="6"/>
      <c r="G2005" s="6"/>
      <c r="H2005" s="53"/>
      <c r="I2005" s="53"/>
      <c r="J2005" s="53"/>
      <c r="K2005" s="53"/>
      <c r="L2005" s="53"/>
      <c r="M2005" s="53"/>
      <c r="N2005" s="54"/>
      <c r="O2005" s="54"/>
      <c r="P2005" s="5"/>
      <c r="Q2005" s="5"/>
      <c r="R2005" s="5"/>
      <c r="S2005" s="53"/>
      <c r="T2005" s="53"/>
      <c r="U2005" s="5"/>
      <c r="V2005" s="5"/>
      <c r="W2005" s="5"/>
      <c r="X2005" s="5"/>
      <c r="Y2005" s="47"/>
    </row>
    <row r="2006" spans="1:25" x14ac:dyDescent="0.75">
      <c r="A2006" s="52"/>
      <c r="B2006" s="6"/>
      <c r="C2006" s="8"/>
      <c r="D2006" s="52"/>
      <c r="E2006" s="6"/>
      <c r="F2006" s="6"/>
      <c r="G2006" s="6"/>
      <c r="H2006" s="53"/>
      <c r="I2006" s="53"/>
      <c r="J2006" s="53"/>
      <c r="K2006" s="53"/>
      <c r="L2006" s="53"/>
      <c r="M2006" s="53"/>
      <c r="N2006" s="54"/>
      <c r="O2006" s="54"/>
      <c r="P2006" s="5"/>
      <c r="Q2006" s="5"/>
      <c r="R2006" s="5"/>
      <c r="S2006" s="53"/>
      <c r="T2006" s="53"/>
      <c r="U2006" s="5"/>
      <c r="V2006" s="5"/>
      <c r="W2006" s="5"/>
      <c r="X2006" s="5"/>
      <c r="Y2006" s="47"/>
    </row>
    <row r="2007" spans="1:25" x14ac:dyDescent="0.75">
      <c r="A2007" s="52"/>
      <c r="B2007" s="6"/>
      <c r="C2007" s="8"/>
      <c r="D2007" s="52"/>
      <c r="E2007" s="6"/>
      <c r="F2007" s="6"/>
      <c r="G2007" s="6"/>
      <c r="H2007" s="53"/>
      <c r="I2007" s="53"/>
      <c r="J2007" s="53"/>
      <c r="K2007" s="53"/>
      <c r="L2007" s="53"/>
      <c r="M2007" s="53"/>
      <c r="N2007" s="54"/>
      <c r="O2007" s="54"/>
      <c r="P2007" s="5"/>
      <c r="Q2007" s="5"/>
      <c r="R2007" s="5"/>
      <c r="S2007" s="53"/>
      <c r="T2007" s="53"/>
      <c r="U2007" s="5"/>
      <c r="V2007" s="5"/>
      <c r="W2007" s="5"/>
      <c r="X2007" s="5"/>
      <c r="Y2007" s="47"/>
    </row>
    <row r="2008" spans="1:25" x14ac:dyDescent="0.75">
      <c r="A2008" s="52"/>
      <c r="B2008" s="6"/>
      <c r="C2008" s="8"/>
      <c r="D2008" s="52"/>
      <c r="E2008" s="6"/>
      <c r="F2008" s="6"/>
      <c r="G2008" s="6"/>
      <c r="H2008" s="53"/>
      <c r="I2008" s="53"/>
      <c r="J2008" s="53"/>
      <c r="K2008" s="53"/>
      <c r="L2008" s="53"/>
      <c r="M2008" s="53"/>
      <c r="N2008" s="54"/>
      <c r="O2008" s="54"/>
      <c r="P2008" s="5"/>
      <c r="Q2008" s="5"/>
      <c r="R2008" s="5"/>
      <c r="S2008" s="53"/>
      <c r="T2008" s="53"/>
      <c r="U2008" s="5"/>
      <c r="V2008" s="5"/>
      <c r="W2008" s="5"/>
      <c r="X2008" s="5"/>
      <c r="Y2008" s="47"/>
    </row>
    <row r="2009" spans="1:25" x14ac:dyDescent="0.75">
      <c r="A2009" s="52"/>
      <c r="B2009" s="6"/>
      <c r="C2009" s="8"/>
      <c r="D2009" s="52"/>
      <c r="E2009" s="6"/>
      <c r="F2009" s="6"/>
      <c r="G2009" s="6"/>
      <c r="H2009" s="53"/>
      <c r="I2009" s="53"/>
      <c r="J2009" s="53"/>
      <c r="K2009" s="53"/>
      <c r="L2009" s="53"/>
      <c r="M2009" s="53"/>
      <c r="N2009" s="54"/>
      <c r="O2009" s="54"/>
      <c r="P2009" s="53"/>
      <c r="Q2009" s="5"/>
      <c r="R2009" s="5"/>
      <c r="S2009" s="53"/>
      <c r="T2009" s="53"/>
      <c r="U2009" s="5"/>
      <c r="V2009" s="5"/>
      <c r="W2009" s="5"/>
      <c r="X2009" s="5"/>
      <c r="Y2009" s="47"/>
    </row>
    <row r="2010" spans="1:25" x14ac:dyDescent="0.75">
      <c r="A2010" s="52"/>
      <c r="B2010" s="6"/>
      <c r="C2010" s="8"/>
      <c r="D2010" s="52"/>
      <c r="E2010" s="6"/>
      <c r="F2010" s="6"/>
      <c r="G2010" s="6"/>
      <c r="H2010" s="53"/>
      <c r="I2010" s="53"/>
      <c r="J2010" s="53"/>
      <c r="K2010" s="53"/>
      <c r="L2010" s="53"/>
      <c r="M2010" s="53"/>
      <c r="N2010" s="54"/>
      <c r="O2010" s="54"/>
      <c r="P2010" s="5"/>
      <c r="Q2010" s="5"/>
      <c r="R2010" s="5"/>
      <c r="S2010" s="53"/>
      <c r="T2010" s="53"/>
      <c r="U2010" s="5"/>
      <c r="V2010" s="5"/>
      <c r="W2010" s="5"/>
      <c r="X2010" s="5"/>
      <c r="Y2010" s="47"/>
    </row>
    <row r="2011" spans="1:25" x14ac:dyDescent="0.75">
      <c r="A2011" s="52"/>
      <c r="B2011" s="6"/>
      <c r="C2011" s="8"/>
      <c r="D2011" s="52"/>
      <c r="E2011" s="6"/>
      <c r="F2011" s="6"/>
      <c r="G2011" s="6"/>
      <c r="H2011" s="53"/>
      <c r="I2011" s="53"/>
      <c r="J2011" s="53"/>
      <c r="K2011" s="53"/>
      <c r="L2011" s="53"/>
      <c r="M2011" s="53"/>
      <c r="N2011" s="54"/>
      <c r="O2011" s="54"/>
      <c r="P2011" s="5"/>
      <c r="Q2011" s="5"/>
      <c r="R2011" s="5"/>
      <c r="S2011" s="53"/>
      <c r="T2011" s="53"/>
      <c r="U2011" s="5"/>
      <c r="V2011" s="5"/>
      <c r="W2011" s="5"/>
      <c r="X2011" s="5"/>
      <c r="Y2011" s="47"/>
    </row>
    <row r="2012" spans="1:25" x14ac:dyDescent="0.75">
      <c r="A2012" s="52"/>
      <c r="B2012" s="6"/>
      <c r="C2012" s="8"/>
      <c r="D2012" s="52"/>
      <c r="E2012" s="6"/>
      <c r="F2012" s="6"/>
      <c r="G2012" s="6"/>
      <c r="H2012" s="53"/>
      <c r="I2012" s="53"/>
      <c r="J2012" s="53"/>
      <c r="K2012" s="53"/>
      <c r="L2012" s="53"/>
      <c r="M2012" s="53"/>
      <c r="N2012" s="54"/>
      <c r="O2012" s="54"/>
      <c r="P2012" s="5"/>
      <c r="Q2012" s="5"/>
      <c r="R2012" s="5"/>
      <c r="S2012" s="53"/>
      <c r="T2012" s="53"/>
      <c r="U2012" s="5"/>
      <c r="V2012" s="5"/>
      <c r="W2012" s="5"/>
      <c r="X2012" s="5"/>
      <c r="Y2012" s="47"/>
    </row>
    <row r="2013" spans="1:25" x14ac:dyDescent="0.75">
      <c r="A2013" s="52"/>
      <c r="B2013" s="6"/>
      <c r="C2013" s="8"/>
      <c r="D2013" s="52"/>
      <c r="E2013" s="6"/>
      <c r="F2013" s="6"/>
      <c r="G2013" s="6"/>
      <c r="H2013" s="53"/>
      <c r="I2013" s="53"/>
      <c r="J2013" s="53"/>
      <c r="K2013" s="53"/>
      <c r="L2013" s="53"/>
      <c r="M2013" s="53"/>
      <c r="N2013" s="54"/>
      <c r="O2013" s="54"/>
      <c r="P2013" s="5"/>
      <c r="Q2013" s="5"/>
      <c r="R2013" s="5"/>
      <c r="S2013" s="53"/>
      <c r="T2013" s="53"/>
      <c r="U2013" s="5"/>
      <c r="V2013" s="5"/>
      <c r="W2013" s="5"/>
      <c r="X2013" s="5"/>
      <c r="Y2013" s="47"/>
    </row>
    <row r="2014" spans="1:25" x14ac:dyDescent="0.75">
      <c r="A2014" s="52"/>
      <c r="B2014" s="6"/>
      <c r="C2014" s="8"/>
      <c r="D2014" s="52"/>
      <c r="E2014" s="6"/>
      <c r="F2014" s="6"/>
      <c r="G2014" s="6"/>
      <c r="H2014" s="53"/>
      <c r="I2014" s="53"/>
      <c r="J2014" s="53"/>
      <c r="K2014" s="53"/>
      <c r="L2014" s="53"/>
      <c r="M2014" s="53"/>
      <c r="N2014" s="54"/>
      <c r="O2014" s="54"/>
      <c r="P2014" s="5"/>
      <c r="Q2014" s="5"/>
      <c r="R2014" s="5"/>
      <c r="S2014" s="53"/>
      <c r="T2014" s="53"/>
      <c r="U2014" s="5"/>
      <c r="V2014" s="5"/>
      <c r="W2014" s="5"/>
      <c r="X2014" s="5"/>
      <c r="Y2014" s="47"/>
    </row>
    <row r="2015" spans="1:25" x14ac:dyDescent="0.75">
      <c r="A2015" s="52"/>
      <c r="B2015" s="6"/>
      <c r="C2015" s="8"/>
      <c r="D2015" s="52"/>
      <c r="E2015" s="6"/>
      <c r="F2015" s="6"/>
      <c r="G2015" s="6"/>
      <c r="H2015" s="53"/>
      <c r="I2015" s="53"/>
      <c r="J2015" s="53"/>
      <c r="K2015" s="53"/>
      <c r="L2015" s="53"/>
      <c r="M2015" s="53"/>
      <c r="N2015" s="54"/>
      <c r="O2015" s="54"/>
      <c r="P2015" s="5"/>
      <c r="Q2015" s="5"/>
      <c r="R2015" s="5"/>
      <c r="S2015" s="53"/>
      <c r="T2015" s="53"/>
      <c r="U2015" s="5"/>
      <c r="V2015" s="5"/>
      <c r="W2015" s="5"/>
      <c r="X2015" s="5"/>
      <c r="Y2015" s="47"/>
    </row>
    <row r="2016" spans="1:25" x14ac:dyDescent="0.75">
      <c r="A2016" s="52"/>
      <c r="B2016" s="6"/>
      <c r="C2016" s="8"/>
      <c r="D2016" s="52"/>
      <c r="E2016" s="6"/>
      <c r="F2016" s="6"/>
      <c r="G2016" s="6"/>
      <c r="H2016" s="53"/>
      <c r="I2016" s="53"/>
      <c r="J2016" s="53"/>
      <c r="K2016" s="53"/>
      <c r="L2016" s="53"/>
      <c r="M2016" s="53"/>
      <c r="N2016" s="54"/>
      <c r="O2016" s="54"/>
      <c r="P2016" s="5"/>
      <c r="Q2016" s="5"/>
      <c r="R2016" s="5"/>
      <c r="S2016" s="53"/>
      <c r="T2016" s="53"/>
      <c r="U2016" s="5"/>
      <c r="V2016" s="5"/>
      <c r="W2016" s="5"/>
      <c r="X2016" s="5"/>
      <c r="Y2016" s="47"/>
    </row>
    <row r="2017" spans="1:25" x14ac:dyDescent="0.75">
      <c r="A2017" s="52"/>
      <c r="B2017" s="6"/>
      <c r="C2017" s="8"/>
      <c r="D2017" s="52"/>
      <c r="E2017" s="6"/>
      <c r="F2017" s="6"/>
      <c r="G2017" s="6"/>
      <c r="H2017" s="53"/>
      <c r="I2017" s="53"/>
      <c r="J2017" s="53"/>
      <c r="K2017" s="53"/>
      <c r="L2017" s="53"/>
      <c r="M2017" s="53"/>
      <c r="N2017" s="54"/>
      <c r="O2017" s="54"/>
      <c r="P2017" s="5"/>
      <c r="Q2017" s="5"/>
      <c r="R2017" s="5"/>
      <c r="S2017" s="53"/>
      <c r="T2017" s="53"/>
      <c r="U2017" s="5"/>
      <c r="V2017" s="5"/>
      <c r="W2017" s="5"/>
      <c r="X2017" s="5"/>
      <c r="Y2017" s="47"/>
    </row>
    <row r="2018" spans="1:25" x14ac:dyDescent="0.75">
      <c r="A2018" s="52"/>
      <c r="B2018" s="6"/>
      <c r="C2018" s="8"/>
      <c r="D2018" s="52"/>
      <c r="E2018" s="6"/>
      <c r="F2018" s="6"/>
      <c r="G2018" s="6"/>
      <c r="H2018" s="53"/>
      <c r="I2018" s="53"/>
      <c r="J2018" s="53"/>
      <c r="K2018" s="53"/>
      <c r="L2018" s="53"/>
      <c r="M2018" s="53"/>
      <c r="N2018" s="54"/>
      <c r="O2018" s="54"/>
      <c r="P2018" s="5"/>
      <c r="Q2018" s="5"/>
      <c r="R2018" s="5"/>
      <c r="S2018" s="53"/>
      <c r="T2018" s="53"/>
      <c r="U2018" s="5"/>
      <c r="V2018" s="5"/>
      <c r="W2018" s="5"/>
      <c r="X2018" s="5"/>
      <c r="Y2018" s="47"/>
    </row>
    <row r="2019" spans="1:25" x14ac:dyDescent="0.75">
      <c r="A2019" s="52"/>
      <c r="B2019" s="6"/>
      <c r="C2019" s="8"/>
      <c r="D2019" s="52"/>
      <c r="E2019" s="6"/>
      <c r="F2019" s="6"/>
      <c r="G2019" s="6"/>
      <c r="H2019" s="53"/>
      <c r="I2019" s="53"/>
      <c r="J2019" s="53"/>
      <c r="K2019" s="53"/>
      <c r="L2019" s="53"/>
      <c r="M2019" s="53"/>
      <c r="N2019" s="54"/>
      <c r="O2019" s="54"/>
      <c r="P2019" s="5"/>
      <c r="Q2019" s="5"/>
      <c r="R2019" s="5"/>
      <c r="S2019" s="53"/>
      <c r="T2019" s="53"/>
      <c r="U2019" s="5"/>
      <c r="V2019" s="5"/>
      <c r="W2019" s="5"/>
      <c r="X2019" s="5"/>
      <c r="Y2019" s="47"/>
    </row>
    <row r="2020" spans="1:25" x14ac:dyDescent="0.75">
      <c r="A2020" s="52"/>
      <c r="B2020" s="6"/>
      <c r="C2020" s="8"/>
      <c r="D2020" s="52"/>
      <c r="E2020" s="6"/>
      <c r="F2020" s="6"/>
      <c r="G2020" s="6"/>
      <c r="H2020" s="53"/>
      <c r="I2020" s="53"/>
      <c r="J2020" s="53"/>
      <c r="K2020" s="53"/>
      <c r="L2020" s="53"/>
      <c r="M2020" s="53"/>
      <c r="N2020" s="54"/>
      <c r="O2020" s="54"/>
      <c r="P2020" s="5"/>
      <c r="Q2020" s="5"/>
      <c r="R2020" s="5"/>
      <c r="S2020" s="53"/>
      <c r="T2020" s="53"/>
      <c r="U2020" s="5"/>
      <c r="V2020" s="5"/>
      <c r="W2020" s="5"/>
      <c r="X2020" s="5"/>
      <c r="Y2020" s="47"/>
    </row>
    <row r="2021" spans="1:25" x14ac:dyDescent="0.75">
      <c r="A2021" s="52"/>
      <c r="B2021" s="6"/>
      <c r="C2021" s="8"/>
      <c r="D2021" s="52"/>
      <c r="E2021" s="6"/>
      <c r="F2021" s="6"/>
      <c r="G2021" s="6"/>
      <c r="H2021" s="53"/>
      <c r="I2021" s="53"/>
      <c r="J2021" s="53"/>
      <c r="K2021" s="53"/>
      <c r="L2021" s="53"/>
      <c r="M2021" s="53"/>
      <c r="N2021" s="54"/>
      <c r="O2021" s="54"/>
      <c r="P2021" s="5"/>
      <c r="Q2021" s="5"/>
      <c r="R2021" s="5"/>
      <c r="S2021" s="53"/>
      <c r="T2021" s="53"/>
      <c r="U2021" s="5"/>
      <c r="V2021" s="5"/>
      <c r="W2021" s="5"/>
      <c r="X2021" s="5"/>
      <c r="Y2021" s="47"/>
    </row>
    <row r="2022" spans="1:25" x14ac:dyDescent="0.75">
      <c r="A2022" s="52"/>
      <c r="B2022" s="6"/>
      <c r="C2022" s="8"/>
      <c r="D2022" s="52"/>
      <c r="E2022" s="6"/>
      <c r="F2022" s="6"/>
      <c r="G2022" s="6"/>
      <c r="H2022" s="53"/>
      <c r="I2022" s="53"/>
      <c r="J2022" s="53"/>
      <c r="K2022" s="53"/>
      <c r="L2022" s="53"/>
      <c r="M2022" s="53"/>
      <c r="N2022" s="54"/>
      <c r="O2022" s="54"/>
      <c r="P2022" s="5"/>
      <c r="Q2022" s="5"/>
      <c r="R2022" s="5"/>
      <c r="S2022" s="53"/>
      <c r="T2022" s="53"/>
      <c r="U2022" s="5"/>
      <c r="V2022" s="5"/>
      <c r="W2022" s="5"/>
      <c r="X2022" s="5"/>
      <c r="Y2022" s="47"/>
    </row>
    <row r="2023" spans="1:25" x14ac:dyDescent="0.75">
      <c r="A2023" s="52"/>
      <c r="B2023" s="6"/>
      <c r="C2023" s="8"/>
      <c r="D2023" s="52"/>
      <c r="E2023" s="6"/>
      <c r="F2023" s="6"/>
      <c r="G2023" s="6"/>
      <c r="H2023" s="53"/>
      <c r="I2023" s="53"/>
      <c r="J2023" s="53"/>
      <c r="K2023" s="53"/>
      <c r="L2023" s="53"/>
      <c r="M2023" s="53"/>
      <c r="N2023" s="54"/>
      <c r="O2023" s="54"/>
      <c r="P2023" s="5"/>
      <c r="Q2023" s="5"/>
      <c r="R2023" s="5"/>
      <c r="S2023" s="53"/>
      <c r="T2023" s="53"/>
      <c r="U2023" s="5"/>
      <c r="V2023" s="5"/>
      <c r="W2023" s="5"/>
      <c r="X2023" s="5"/>
      <c r="Y2023" s="47"/>
    </row>
    <row r="2024" spans="1:25" x14ac:dyDescent="0.75">
      <c r="A2024" s="52"/>
      <c r="B2024" s="6"/>
      <c r="C2024" s="8"/>
      <c r="D2024" s="52"/>
      <c r="E2024" s="6"/>
      <c r="F2024" s="6"/>
      <c r="G2024" s="6"/>
      <c r="H2024" s="53"/>
      <c r="I2024" s="53"/>
      <c r="J2024" s="53"/>
      <c r="K2024" s="53"/>
      <c r="L2024" s="53"/>
      <c r="M2024" s="53"/>
      <c r="N2024" s="54"/>
      <c r="O2024" s="54"/>
      <c r="P2024" s="5"/>
      <c r="Q2024" s="5"/>
      <c r="R2024" s="5"/>
      <c r="S2024" s="53"/>
      <c r="T2024" s="53"/>
      <c r="U2024" s="5"/>
      <c r="V2024" s="5"/>
      <c r="W2024" s="5"/>
      <c r="X2024" s="5"/>
      <c r="Y2024" s="47"/>
    </row>
    <row r="2025" spans="1:25" x14ac:dyDescent="0.75">
      <c r="A2025" s="52"/>
      <c r="B2025" s="6"/>
      <c r="C2025" s="8"/>
      <c r="D2025" s="52"/>
      <c r="E2025" s="6"/>
      <c r="F2025" s="6"/>
      <c r="G2025" s="6"/>
      <c r="H2025" s="53"/>
      <c r="I2025" s="53"/>
      <c r="J2025" s="53"/>
      <c r="K2025" s="53"/>
      <c r="L2025" s="53"/>
      <c r="M2025" s="53"/>
      <c r="N2025" s="54"/>
      <c r="O2025" s="54"/>
      <c r="P2025" s="5"/>
      <c r="Q2025" s="5"/>
      <c r="R2025" s="5"/>
      <c r="S2025" s="53"/>
      <c r="T2025" s="53"/>
      <c r="U2025" s="5"/>
      <c r="V2025" s="5"/>
      <c r="W2025" s="5"/>
      <c r="X2025" s="5"/>
      <c r="Y2025" s="47"/>
    </row>
    <row r="2026" spans="1:25" x14ac:dyDescent="0.75">
      <c r="A2026" s="52"/>
      <c r="B2026" s="6"/>
      <c r="C2026" s="8"/>
      <c r="D2026" s="52"/>
      <c r="E2026" s="6"/>
      <c r="F2026" s="6"/>
      <c r="G2026" s="6"/>
      <c r="H2026" s="53"/>
      <c r="I2026" s="53"/>
      <c r="J2026" s="53"/>
      <c r="K2026" s="53"/>
      <c r="L2026" s="53"/>
      <c r="M2026" s="53"/>
      <c r="N2026" s="54"/>
      <c r="O2026" s="54"/>
      <c r="P2026" s="5"/>
      <c r="Q2026" s="5"/>
      <c r="R2026" s="5"/>
      <c r="S2026" s="53"/>
      <c r="T2026" s="53"/>
      <c r="U2026" s="5"/>
      <c r="V2026" s="5"/>
      <c r="W2026" s="5"/>
      <c r="X2026" s="5"/>
      <c r="Y2026" s="47"/>
    </row>
    <row r="2027" spans="1:25" x14ac:dyDescent="0.75">
      <c r="A2027" s="52"/>
      <c r="B2027" s="6"/>
      <c r="C2027" s="8"/>
      <c r="D2027" s="52"/>
      <c r="E2027" s="6"/>
      <c r="F2027" s="6"/>
      <c r="G2027" s="6"/>
      <c r="H2027" s="53"/>
      <c r="I2027" s="53"/>
      <c r="J2027" s="53"/>
      <c r="K2027" s="53"/>
      <c r="L2027" s="53"/>
      <c r="M2027" s="53"/>
      <c r="N2027" s="54"/>
      <c r="O2027" s="54"/>
      <c r="P2027" s="5"/>
      <c r="Q2027" s="5"/>
      <c r="R2027" s="5"/>
      <c r="S2027" s="53"/>
      <c r="T2027" s="53"/>
      <c r="U2027" s="5"/>
      <c r="V2027" s="5"/>
      <c r="W2027" s="5"/>
      <c r="X2027" s="5"/>
      <c r="Y2027" s="47"/>
    </row>
    <row r="2028" spans="1:25" x14ac:dyDescent="0.75">
      <c r="A2028" s="52"/>
      <c r="B2028" s="6"/>
      <c r="C2028" s="8"/>
      <c r="D2028" s="52"/>
      <c r="E2028" s="6"/>
      <c r="F2028" s="6"/>
      <c r="G2028" s="6"/>
      <c r="H2028" s="53"/>
      <c r="I2028" s="53"/>
      <c r="J2028" s="53"/>
      <c r="K2028" s="53"/>
      <c r="L2028" s="53"/>
      <c r="M2028" s="53"/>
      <c r="N2028" s="54"/>
      <c r="O2028" s="54"/>
      <c r="P2028" s="5"/>
      <c r="Q2028" s="5"/>
      <c r="R2028" s="5"/>
      <c r="S2028" s="53"/>
      <c r="T2028" s="53"/>
      <c r="U2028" s="5"/>
      <c r="V2028" s="5"/>
      <c r="W2028" s="5"/>
      <c r="X2028" s="5"/>
      <c r="Y2028" s="47"/>
    </row>
    <row r="2029" spans="1:25" x14ac:dyDescent="0.75">
      <c r="A2029" s="52"/>
      <c r="B2029" s="6"/>
      <c r="C2029" s="8"/>
      <c r="D2029" s="52"/>
      <c r="E2029" s="6"/>
      <c r="F2029" s="6"/>
      <c r="G2029" s="6"/>
      <c r="H2029" s="53"/>
      <c r="I2029" s="53"/>
      <c r="J2029" s="53"/>
      <c r="K2029" s="53"/>
      <c r="L2029" s="53"/>
      <c r="M2029" s="53"/>
      <c r="N2029" s="54"/>
      <c r="O2029" s="54"/>
      <c r="P2029" s="5"/>
      <c r="Q2029" s="5"/>
      <c r="R2029" s="5"/>
      <c r="S2029" s="53"/>
      <c r="T2029" s="53"/>
      <c r="U2029" s="5"/>
      <c r="V2029" s="5"/>
      <c r="W2029" s="5"/>
      <c r="X2029" s="5"/>
      <c r="Y2029" s="47"/>
    </row>
    <row r="2030" spans="1:25" x14ac:dyDescent="0.75">
      <c r="A2030" s="52"/>
      <c r="B2030" s="6"/>
      <c r="C2030" s="8"/>
      <c r="D2030" s="52"/>
      <c r="E2030" s="6"/>
      <c r="F2030" s="6"/>
      <c r="G2030" s="6"/>
      <c r="H2030" s="53"/>
      <c r="I2030" s="53"/>
      <c r="J2030" s="53"/>
      <c r="K2030" s="53"/>
      <c r="L2030" s="53"/>
      <c r="M2030" s="53"/>
      <c r="N2030" s="54"/>
      <c r="O2030" s="54"/>
      <c r="P2030" s="5"/>
      <c r="Q2030" s="5"/>
      <c r="R2030" s="5"/>
      <c r="S2030" s="53"/>
      <c r="T2030" s="53"/>
      <c r="U2030" s="5"/>
      <c r="V2030" s="5"/>
      <c r="W2030" s="5"/>
      <c r="X2030" s="5"/>
      <c r="Y2030" s="47"/>
    </row>
    <row r="2031" spans="1:25" x14ac:dyDescent="0.75">
      <c r="A2031" s="52"/>
      <c r="B2031" s="6"/>
      <c r="C2031" s="8"/>
      <c r="D2031" s="52"/>
      <c r="E2031" s="6"/>
      <c r="F2031" s="6"/>
      <c r="G2031" s="6"/>
      <c r="H2031" s="53"/>
      <c r="I2031" s="53"/>
      <c r="J2031" s="53"/>
      <c r="K2031" s="53"/>
      <c r="L2031" s="53"/>
      <c r="M2031" s="53"/>
      <c r="N2031" s="54"/>
      <c r="O2031" s="54"/>
      <c r="P2031" s="5"/>
      <c r="Q2031" s="5"/>
      <c r="R2031" s="5"/>
      <c r="S2031" s="53"/>
      <c r="T2031" s="53"/>
      <c r="U2031" s="5"/>
      <c r="V2031" s="5"/>
      <c r="W2031" s="5"/>
      <c r="X2031" s="5"/>
      <c r="Y2031" s="47"/>
    </row>
    <row r="2032" spans="1:25" x14ac:dyDescent="0.75">
      <c r="A2032" s="52"/>
      <c r="B2032" s="6"/>
      <c r="C2032" s="8"/>
      <c r="D2032" s="52"/>
      <c r="E2032" s="6"/>
      <c r="F2032" s="6"/>
      <c r="G2032" s="6"/>
      <c r="H2032" s="53"/>
      <c r="I2032" s="53"/>
      <c r="J2032" s="53"/>
      <c r="K2032" s="53"/>
      <c r="L2032" s="53"/>
      <c r="M2032" s="53"/>
      <c r="N2032" s="54"/>
      <c r="O2032" s="54"/>
      <c r="P2032" s="5"/>
      <c r="Q2032" s="5"/>
      <c r="R2032" s="5"/>
      <c r="S2032" s="53"/>
      <c r="T2032" s="53"/>
      <c r="U2032" s="5"/>
      <c r="V2032" s="5"/>
      <c r="W2032" s="5"/>
      <c r="X2032" s="5"/>
      <c r="Y2032" s="47"/>
    </row>
    <row r="2033" spans="1:25" x14ac:dyDescent="0.75">
      <c r="A2033" s="52"/>
      <c r="B2033" s="6"/>
      <c r="C2033" s="8"/>
      <c r="D2033" s="52"/>
      <c r="E2033" s="6"/>
      <c r="F2033" s="6"/>
      <c r="G2033" s="6"/>
      <c r="H2033" s="53"/>
      <c r="I2033" s="53"/>
      <c r="J2033" s="53"/>
      <c r="K2033" s="53"/>
      <c r="L2033" s="53"/>
      <c r="M2033" s="53"/>
      <c r="N2033" s="54"/>
      <c r="O2033" s="54"/>
      <c r="P2033" s="5"/>
      <c r="Q2033" s="5"/>
      <c r="R2033" s="5"/>
      <c r="S2033" s="53"/>
      <c r="T2033" s="53"/>
      <c r="U2033" s="5"/>
      <c r="V2033" s="5"/>
      <c r="W2033" s="5"/>
      <c r="X2033" s="5"/>
      <c r="Y2033" s="47"/>
    </row>
    <row r="2034" spans="1:25" x14ac:dyDescent="0.75">
      <c r="A2034" s="52"/>
      <c r="B2034" s="6"/>
      <c r="C2034" s="8"/>
      <c r="D2034" s="52"/>
      <c r="E2034" s="6"/>
      <c r="F2034" s="6"/>
      <c r="G2034" s="6"/>
      <c r="H2034" s="53"/>
      <c r="I2034" s="53"/>
      <c r="J2034" s="53"/>
      <c r="K2034" s="53"/>
      <c r="L2034" s="53"/>
      <c r="M2034" s="53"/>
      <c r="N2034" s="54"/>
      <c r="O2034" s="54"/>
      <c r="P2034" s="5"/>
      <c r="Q2034" s="5"/>
      <c r="R2034" s="5"/>
      <c r="S2034" s="53"/>
      <c r="T2034" s="53"/>
      <c r="U2034" s="5"/>
      <c r="V2034" s="5"/>
      <c r="W2034" s="5"/>
      <c r="X2034" s="5"/>
      <c r="Y2034" s="47"/>
    </row>
    <row r="2035" spans="1:25" x14ac:dyDescent="0.75">
      <c r="A2035" s="52"/>
      <c r="B2035" s="6"/>
      <c r="C2035" s="8"/>
      <c r="D2035" s="52"/>
      <c r="E2035" s="6"/>
      <c r="F2035" s="6"/>
      <c r="G2035" s="6"/>
      <c r="H2035" s="53"/>
      <c r="I2035" s="53"/>
      <c r="J2035" s="53"/>
      <c r="K2035" s="53"/>
      <c r="L2035" s="53"/>
      <c r="M2035" s="53"/>
      <c r="N2035" s="54"/>
      <c r="O2035" s="54"/>
      <c r="P2035" s="5"/>
      <c r="Q2035" s="5"/>
      <c r="R2035" s="5"/>
      <c r="S2035" s="53"/>
      <c r="T2035" s="53"/>
      <c r="U2035" s="5"/>
      <c r="V2035" s="5"/>
      <c r="W2035" s="5"/>
      <c r="X2035" s="5"/>
      <c r="Y2035" s="47"/>
    </row>
    <row r="2036" spans="1:25" x14ac:dyDescent="0.75">
      <c r="A2036" s="52"/>
      <c r="B2036" s="6"/>
      <c r="C2036" s="8"/>
      <c r="D2036" s="52"/>
      <c r="E2036" s="6"/>
      <c r="F2036" s="6"/>
      <c r="G2036" s="6"/>
      <c r="H2036" s="53"/>
      <c r="I2036" s="53"/>
      <c r="J2036" s="53"/>
      <c r="K2036" s="53"/>
      <c r="L2036" s="53"/>
      <c r="M2036" s="53"/>
      <c r="N2036" s="54"/>
      <c r="O2036" s="54"/>
      <c r="P2036" s="5"/>
      <c r="Q2036" s="5"/>
      <c r="R2036" s="5"/>
      <c r="S2036" s="53"/>
      <c r="T2036" s="53"/>
      <c r="U2036" s="5"/>
      <c r="V2036" s="5"/>
      <c r="W2036" s="5"/>
      <c r="X2036" s="5"/>
      <c r="Y2036" s="47"/>
    </row>
    <row r="2037" spans="1:25" x14ac:dyDescent="0.75">
      <c r="A2037" s="52"/>
      <c r="B2037" s="6"/>
      <c r="C2037" s="8"/>
      <c r="D2037" s="52"/>
      <c r="E2037" s="6"/>
      <c r="F2037" s="6"/>
      <c r="G2037" s="6"/>
      <c r="H2037" s="53"/>
      <c r="I2037" s="53"/>
      <c r="J2037" s="53"/>
      <c r="K2037" s="53"/>
      <c r="L2037" s="53"/>
      <c r="M2037" s="53"/>
      <c r="N2037" s="54"/>
      <c r="O2037" s="54"/>
      <c r="P2037" s="5"/>
      <c r="Q2037" s="5"/>
      <c r="R2037" s="5"/>
      <c r="S2037" s="53"/>
      <c r="T2037" s="53"/>
      <c r="U2037" s="5"/>
      <c r="V2037" s="5"/>
      <c r="W2037" s="5"/>
      <c r="X2037" s="5"/>
      <c r="Y2037" s="47"/>
    </row>
    <row r="2038" spans="1:25" x14ac:dyDescent="0.75">
      <c r="A2038" s="52"/>
      <c r="B2038" s="6"/>
      <c r="C2038" s="8"/>
      <c r="D2038" s="52"/>
      <c r="E2038" s="6"/>
      <c r="F2038" s="6"/>
      <c r="G2038" s="6"/>
      <c r="H2038" s="53"/>
      <c r="I2038" s="53"/>
      <c r="J2038" s="53"/>
      <c r="K2038" s="53"/>
      <c r="L2038" s="53"/>
      <c r="M2038" s="53"/>
      <c r="N2038" s="54"/>
      <c r="O2038" s="54"/>
      <c r="P2038" s="5"/>
      <c r="Q2038" s="5"/>
      <c r="R2038" s="5"/>
      <c r="S2038" s="53"/>
      <c r="T2038" s="53"/>
      <c r="U2038" s="5"/>
      <c r="V2038" s="5"/>
      <c r="W2038" s="5"/>
      <c r="X2038" s="5"/>
      <c r="Y2038" s="47"/>
    </row>
    <row r="2039" spans="1:25" x14ac:dyDescent="0.75">
      <c r="A2039" s="52"/>
      <c r="B2039" s="6"/>
      <c r="C2039" s="8"/>
      <c r="D2039" s="52"/>
      <c r="E2039" s="6"/>
      <c r="F2039" s="6"/>
      <c r="G2039" s="6"/>
      <c r="H2039" s="53"/>
      <c r="I2039" s="53"/>
      <c r="J2039" s="53"/>
      <c r="K2039" s="53"/>
      <c r="L2039" s="53"/>
      <c r="M2039" s="53"/>
      <c r="N2039" s="54"/>
      <c r="O2039" s="54"/>
      <c r="P2039" s="5"/>
      <c r="Q2039" s="5"/>
      <c r="R2039" s="5"/>
      <c r="S2039" s="53"/>
      <c r="T2039" s="53"/>
      <c r="U2039" s="5"/>
      <c r="V2039" s="5"/>
      <c r="W2039" s="5"/>
      <c r="X2039" s="5"/>
      <c r="Y2039" s="47"/>
    </row>
    <row r="2040" spans="1:25" x14ac:dyDescent="0.75">
      <c r="A2040" s="52"/>
      <c r="B2040" s="6"/>
      <c r="C2040" s="8"/>
      <c r="D2040" s="52"/>
      <c r="E2040" s="6"/>
      <c r="F2040" s="6"/>
      <c r="G2040" s="6"/>
      <c r="H2040" s="53"/>
      <c r="I2040" s="53"/>
      <c r="J2040" s="53"/>
      <c r="K2040" s="53"/>
      <c r="L2040" s="53"/>
      <c r="M2040" s="53"/>
      <c r="N2040" s="54"/>
      <c r="O2040" s="54"/>
      <c r="P2040" s="5"/>
      <c r="Q2040" s="5"/>
      <c r="R2040" s="5"/>
      <c r="S2040" s="53"/>
      <c r="T2040" s="53"/>
      <c r="U2040" s="5"/>
      <c r="V2040" s="5"/>
      <c r="W2040" s="5"/>
      <c r="X2040" s="5"/>
      <c r="Y2040" s="47"/>
    </row>
    <row r="2041" spans="1:25" x14ac:dyDescent="0.75">
      <c r="A2041" s="52"/>
      <c r="B2041" s="6"/>
      <c r="C2041" s="8"/>
      <c r="D2041" s="52"/>
      <c r="E2041" s="6"/>
      <c r="F2041" s="6"/>
      <c r="G2041" s="6"/>
      <c r="H2041" s="53"/>
      <c r="I2041" s="53"/>
      <c r="J2041" s="53"/>
      <c r="K2041" s="53"/>
      <c r="L2041" s="53"/>
      <c r="M2041" s="53"/>
      <c r="N2041" s="54"/>
      <c r="O2041" s="54"/>
      <c r="P2041" s="5"/>
      <c r="Q2041" s="5"/>
      <c r="R2041" s="5"/>
      <c r="S2041" s="53"/>
      <c r="T2041" s="53"/>
      <c r="U2041" s="5"/>
      <c r="V2041" s="5"/>
      <c r="W2041" s="5"/>
      <c r="X2041" s="5"/>
      <c r="Y2041" s="47"/>
    </row>
    <row r="2042" spans="1:25" x14ac:dyDescent="0.75">
      <c r="A2042" s="52"/>
      <c r="B2042" s="6"/>
      <c r="C2042" s="8"/>
      <c r="D2042" s="52"/>
      <c r="E2042" s="6"/>
      <c r="F2042" s="6"/>
      <c r="G2042" s="6"/>
      <c r="H2042" s="53"/>
      <c r="I2042" s="53"/>
      <c r="J2042" s="53"/>
      <c r="K2042" s="53"/>
      <c r="L2042" s="53"/>
      <c r="M2042" s="53"/>
      <c r="N2042" s="54"/>
      <c r="O2042" s="54"/>
      <c r="P2042" s="5"/>
      <c r="Q2042" s="5"/>
      <c r="R2042" s="5"/>
      <c r="S2042" s="53"/>
      <c r="T2042" s="53"/>
      <c r="U2042" s="5"/>
      <c r="V2042" s="5"/>
      <c r="W2042" s="5"/>
      <c r="X2042" s="5"/>
      <c r="Y2042" s="47"/>
    </row>
    <row r="2043" spans="1:25" x14ac:dyDescent="0.75">
      <c r="A2043" s="52"/>
      <c r="B2043" s="6"/>
      <c r="C2043" s="8"/>
      <c r="D2043" s="52"/>
      <c r="E2043" s="6"/>
      <c r="F2043" s="6"/>
      <c r="G2043" s="6"/>
      <c r="H2043" s="53"/>
      <c r="I2043" s="53"/>
      <c r="J2043" s="53"/>
      <c r="K2043" s="53"/>
      <c r="L2043" s="53"/>
      <c r="M2043" s="53"/>
      <c r="N2043" s="54"/>
      <c r="O2043" s="54"/>
      <c r="P2043" s="5"/>
      <c r="Q2043" s="5"/>
      <c r="R2043" s="5"/>
      <c r="S2043" s="53"/>
      <c r="T2043" s="53"/>
      <c r="U2043" s="5"/>
      <c r="V2043" s="5"/>
      <c r="W2043" s="5"/>
      <c r="X2043" s="5"/>
      <c r="Y2043" s="47"/>
    </row>
    <row r="2044" spans="1:25" x14ac:dyDescent="0.75">
      <c r="A2044" s="52"/>
      <c r="B2044" s="6"/>
      <c r="C2044" s="8"/>
      <c r="D2044" s="52"/>
      <c r="E2044" s="6"/>
      <c r="F2044" s="6"/>
      <c r="G2044" s="6"/>
      <c r="H2044" s="53"/>
      <c r="I2044" s="53"/>
      <c r="J2044" s="53"/>
      <c r="K2044" s="53"/>
      <c r="L2044" s="53"/>
      <c r="M2044" s="53"/>
      <c r="N2044" s="54"/>
      <c r="O2044" s="54"/>
      <c r="P2044" s="5"/>
      <c r="Q2044" s="5"/>
      <c r="R2044" s="5"/>
      <c r="S2044" s="53"/>
      <c r="T2044" s="53"/>
      <c r="U2044" s="5"/>
      <c r="V2044" s="5"/>
      <c r="W2044" s="5"/>
      <c r="X2044" s="5"/>
      <c r="Y2044" s="47"/>
    </row>
    <row r="2045" spans="1:25" x14ac:dyDescent="0.75">
      <c r="A2045" s="52"/>
      <c r="B2045" s="6"/>
      <c r="C2045" s="8"/>
      <c r="D2045" s="52"/>
      <c r="E2045" s="6"/>
      <c r="F2045" s="6"/>
      <c r="G2045" s="6"/>
      <c r="H2045" s="53"/>
      <c r="I2045" s="53"/>
      <c r="J2045" s="53"/>
      <c r="K2045" s="53"/>
      <c r="L2045" s="53"/>
      <c r="M2045" s="53"/>
      <c r="N2045" s="54"/>
      <c r="O2045" s="54"/>
      <c r="P2045" s="5"/>
      <c r="Q2045" s="5"/>
      <c r="R2045" s="5"/>
      <c r="S2045" s="53"/>
      <c r="T2045" s="53"/>
      <c r="U2045" s="5"/>
      <c r="V2045" s="5"/>
      <c r="W2045" s="5"/>
      <c r="X2045" s="5"/>
      <c r="Y2045" s="47"/>
    </row>
    <row r="2046" spans="1:25" x14ac:dyDescent="0.75">
      <c r="A2046" s="52"/>
      <c r="B2046" s="6"/>
      <c r="C2046" s="8"/>
      <c r="D2046" s="52"/>
      <c r="E2046" s="6"/>
      <c r="F2046" s="6"/>
      <c r="G2046" s="6"/>
      <c r="H2046" s="53"/>
      <c r="I2046" s="53"/>
      <c r="J2046" s="53"/>
      <c r="K2046" s="53"/>
      <c r="L2046" s="53"/>
      <c r="M2046" s="53"/>
      <c r="N2046" s="54"/>
      <c r="O2046" s="54"/>
      <c r="P2046" s="5"/>
      <c r="Q2046" s="5"/>
      <c r="R2046" s="5"/>
      <c r="S2046" s="53"/>
      <c r="T2046" s="53"/>
      <c r="U2046" s="5"/>
      <c r="V2046" s="5"/>
      <c r="W2046" s="5"/>
      <c r="X2046" s="5"/>
      <c r="Y2046" s="47"/>
    </row>
    <row r="2047" spans="1:25" x14ac:dyDescent="0.75">
      <c r="A2047" s="52"/>
      <c r="B2047" s="6"/>
      <c r="C2047" s="8"/>
      <c r="D2047" s="52"/>
      <c r="E2047" s="6"/>
      <c r="F2047" s="6"/>
      <c r="G2047" s="6"/>
      <c r="H2047" s="53"/>
      <c r="I2047" s="53"/>
      <c r="J2047" s="53"/>
      <c r="K2047" s="53"/>
      <c r="L2047" s="53"/>
      <c r="M2047" s="53"/>
      <c r="N2047" s="54"/>
      <c r="O2047" s="54"/>
      <c r="P2047" s="5"/>
      <c r="Q2047" s="5"/>
      <c r="R2047" s="5"/>
      <c r="S2047" s="53"/>
      <c r="T2047" s="53"/>
      <c r="U2047" s="5"/>
      <c r="V2047" s="5"/>
      <c r="W2047" s="5"/>
      <c r="X2047" s="5"/>
      <c r="Y2047" s="47"/>
    </row>
    <row r="2048" spans="1:25" x14ac:dyDescent="0.75">
      <c r="A2048" s="52"/>
      <c r="B2048" s="6"/>
      <c r="C2048" s="8"/>
      <c r="D2048" s="52"/>
      <c r="E2048" s="6"/>
      <c r="F2048" s="6"/>
      <c r="G2048" s="6"/>
      <c r="H2048" s="53"/>
      <c r="I2048" s="53"/>
      <c r="J2048" s="53"/>
      <c r="K2048" s="53"/>
      <c r="L2048" s="53"/>
      <c r="M2048" s="53"/>
      <c r="N2048" s="54"/>
      <c r="O2048" s="54"/>
      <c r="P2048" s="5"/>
      <c r="Q2048" s="5"/>
      <c r="R2048" s="5"/>
      <c r="S2048" s="53"/>
      <c r="T2048" s="53"/>
      <c r="U2048" s="5"/>
      <c r="V2048" s="5"/>
      <c r="W2048" s="5"/>
      <c r="X2048" s="5"/>
      <c r="Y2048" s="47"/>
    </row>
    <row r="2049" spans="1:25" x14ac:dyDescent="0.75">
      <c r="A2049" s="52"/>
      <c r="B2049" s="6"/>
      <c r="C2049" s="8"/>
      <c r="D2049" s="52"/>
      <c r="E2049" s="6"/>
      <c r="F2049" s="6"/>
      <c r="G2049" s="6"/>
      <c r="H2049" s="53"/>
      <c r="I2049" s="53"/>
      <c r="J2049" s="53"/>
      <c r="K2049" s="53"/>
      <c r="L2049" s="53"/>
      <c r="M2049" s="53"/>
      <c r="N2049" s="54"/>
      <c r="O2049" s="54"/>
      <c r="P2049" s="5"/>
      <c r="Q2049" s="5"/>
      <c r="R2049" s="5"/>
      <c r="S2049" s="53"/>
      <c r="T2049" s="53"/>
      <c r="U2049" s="5"/>
      <c r="V2049" s="5"/>
      <c r="W2049" s="5"/>
      <c r="X2049" s="5"/>
      <c r="Y2049" s="47"/>
    </row>
    <row r="2050" spans="1:25" x14ac:dyDescent="0.75">
      <c r="A2050" s="52"/>
      <c r="B2050" s="6"/>
      <c r="C2050" s="8"/>
      <c r="D2050" s="52"/>
      <c r="E2050" s="6"/>
      <c r="F2050" s="6"/>
      <c r="G2050" s="6"/>
      <c r="H2050" s="53"/>
      <c r="I2050" s="53"/>
      <c r="J2050" s="53"/>
      <c r="K2050" s="53"/>
      <c r="L2050" s="53"/>
      <c r="M2050" s="53"/>
      <c r="N2050" s="54"/>
      <c r="O2050" s="54"/>
      <c r="P2050" s="5"/>
      <c r="Q2050" s="5"/>
      <c r="R2050" s="5"/>
      <c r="S2050" s="53"/>
      <c r="T2050" s="53"/>
      <c r="U2050" s="5"/>
      <c r="V2050" s="5"/>
      <c r="W2050" s="5"/>
      <c r="X2050" s="5"/>
      <c r="Y2050" s="47"/>
    </row>
    <row r="2051" spans="1:25" x14ac:dyDescent="0.75">
      <c r="A2051" s="52"/>
      <c r="B2051" s="6"/>
      <c r="C2051" s="8"/>
      <c r="D2051" s="52"/>
      <c r="E2051" s="6"/>
      <c r="F2051" s="6"/>
      <c r="G2051" s="6"/>
      <c r="H2051" s="53"/>
      <c r="I2051" s="53"/>
      <c r="J2051" s="53"/>
      <c r="K2051" s="53"/>
      <c r="L2051" s="53"/>
      <c r="M2051" s="53"/>
      <c r="N2051" s="54"/>
      <c r="O2051" s="54"/>
      <c r="P2051" s="5"/>
      <c r="Q2051" s="5"/>
      <c r="R2051" s="5"/>
      <c r="S2051" s="53"/>
      <c r="T2051" s="53"/>
      <c r="U2051" s="5"/>
      <c r="V2051" s="5"/>
      <c r="W2051" s="5"/>
      <c r="X2051" s="5"/>
      <c r="Y2051" s="47"/>
    </row>
    <row r="2052" spans="1:25" x14ac:dyDescent="0.75">
      <c r="A2052" s="52"/>
      <c r="B2052" s="6"/>
      <c r="C2052" s="8"/>
      <c r="D2052" s="52"/>
      <c r="E2052" s="6"/>
      <c r="F2052" s="6"/>
      <c r="G2052" s="6"/>
      <c r="H2052" s="53"/>
      <c r="I2052" s="53"/>
      <c r="J2052" s="53"/>
      <c r="K2052" s="53"/>
      <c r="L2052" s="53"/>
      <c r="M2052" s="53"/>
      <c r="N2052" s="54"/>
      <c r="O2052" s="54"/>
      <c r="P2052" s="5"/>
      <c r="Q2052" s="5"/>
      <c r="R2052" s="5"/>
      <c r="S2052" s="53"/>
      <c r="T2052" s="53"/>
      <c r="U2052" s="5"/>
      <c r="V2052" s="5"/>
      <c r="W2052" s="5"/>
      <c r="X2052" s="5"/>
      <c r="Y2052" s="47"/>
    </row>
    <row r="2053" spans="1:25" x14ac:dyDescent="0.75">
      <c r="A2053" s="52"/>
      <c r="B2053" s="6"/>
      <c r="C2053" s="8"/>
      <c r="D2053" s="52"/>
      <c r="E2053" s="6"/>
      <c r="F2053" s="6"/>
      <c r="G2053" s="6"/>
      <c r="H2053" s="53"/>
      <c r="I2053" s="53"/>
      <c r="J2053" s="53"/>
      <c r="K2053" s="53"/>
      <c r="L2053" s="53"/>
      <c r="M2053" s="53"/>
      <c r="N2053" s="54"/>
      <c r="O2053" s="54"/>
      <c r="P2053" s="5"/>
      <c r="Q2053" s="5"/>
      <c r="R2053" s="5"/>
      <c r="S2053" s="53"/>
      <c r="T2053" s="53"/>
      <c r="U2053" s="5"/>
      <c r="V2053" s="5"/>
      <c r="W2053" s="5"/>
      <c r="X2053" s="5"/>
      <c r="Y2053" s="47"/>
    </row>
    <row r="2054" spans="1:25" x14ac:dyDescent="0.75">
      <c r="A2054" s="52"/>
      <c r="B2054" s="6"/>
      <c r="C2054" s="8"/>
      <c r="D2054" s="52"/>
      <c r="E2054" s="6"/>
      <c r="F2054" s="6"/>
      <c r="G2054" s="6"/>
      <c r="H2054" s="53"/>
      <c r="I2054" s="53"/>
      <c r="J2054" s="53"/>
      <c r="K2054" s="53"/>
      <c r="L2054" s="53"/>
      <c r="M2054" s="53"/>
      <c r="N2054" s="54"/>
      <c r="O2054" s="54"/>
      <c r="P2054" s="5"/>
      <c r="Q2054" s="5"/>
      <c r="R2054" s="5"/>
      <c r="S2054" s="53"/>
      <c r="T2054" s="53"/>
      <c r="U2054" s="5"/>
      <c r="V2054" s="5"/>
      <c r="W2054" s="5"/>
      <c r="X2054" s="5"/>
      <c r="Y2054" s="47"/>
    </row>
    <row r="2055" spans="1:25" x14ac:dyDescent="0.75">
      <c r="A2055" s="52"/>
      <c r="B2055" s="6"/>
      <c r="C2055" s="8"/>
      <c r="D2055" s="52"/>
      <c r="E2055" s="6"/>
      <c r="F2055" s="6"/>
      <c r="G2055" s="6"/>
      <c r="H2055" s="53"/>
      <c r="I2055" s="53"/>
      <c r="J2055" s="53"/>
      <c r="K2055" s="53"/>
      <c r="L2055" s="53"/>
      <c r="M2055" s="53"/>
      <c r="N2055" s="54"/>
      <c r="O2055" s="54"/>
      <c r="P2055" s="5"/>
      <c r="Q2055" s="5"/>
      <c r="R2055" s="5"/>
      <c r="S2055" s="53"/>
      <c r="T2055" s="53"/>
      <c r="U2055" s="5"/>
      <c r="V2055" s="5"/>
      <c r="W2055" s="5"/>
      <c r="X2055" s="5"/>
      <c r="Y2055" s="47"/>
    </row>
    <row r="2056" spans="1:25" x14ac:dyDescent="0.75">
      <c r="A2056" s="52"/>
      <c r="B2056" s="6"/>
      <c r="C2056" s="8"/>
      <c r="D2056" s="52"/>
      <c r="E2056" s="6"/>
      <c r="F2056" s="6"/>
      <c r="G2056" s="6"/>
      <c r="H2056" s="53"/>
      <c r="I2056" s="53"/>
      <c r="J2056" s="53"/>
      <c r="K2056" s="53"/>
      <c r="L2056" s="53"/>
      <c r="M2056" s="53"/>
      <c r="N2056" s="54"/>
      <c r="O2056" s="54"/>
      <c r="P2056" s="5"/>
      <c r="Q2056" s="5"/>
      <c r="R2056" s="5"/>
      <c r="S2056" s="53"/>
      <c r="T2056" s="53"/>
      <c r="U2056" s="5"/>
      <c r="V2056" s="5"/>
      <c r="W2056" s="5"/>
      <c r="X2056" s="5"/>
      <c r="Y2056" s="47"/>
    </row>
    <row r="2057" spans="1:25" x14ac:dyDescent="0.75">
      <c r="A2057" s="52"/>
      <c r="B2057" s="6"/>
      <c r="C2057" s="8"/>
      <c r="D2057" s="52"/>
      <c r="E2057" s="6"/>
      <c r="F2057" s="6"/>
      <c r="G2057" s="6"/>
      <c r="H2057" s="53"/>
      <c r="I2057" s="53"/>
      <c r="J2057" s="53"/>
      <c r="K2057" s="53"/>
      <c r="L2057" s="53"/>
      <c r="M2057" s="53"/>
      <c r="N2057" s="54"/>
      <c r="O2057" s="54"/>
      <c r="P2057" s="5"/>
      <c r="Q2057" s="5"/>
      <c r="R2057" s="5"/>
      <c r="S2057" s="53"/>
      <c r="T2057" s="53"/>
      <c r="U2057" s="5"/>
      <c r="V2057" s="5"/>
      <c r="W2057" s="5"/>
      <c r="X2057" s="5"/>
      <c r="Y2057" s="47"/>
    </row>
    <row r="2058" spans="1:25" x14ac:dyDescent="0.75">
      <c r="A2058" s="52"/>
      <c r="B2058" s="6"/>
      <c r="C2058" s="8"/>
      <c r="D2058" s="52"/>
      <c r="E2058" s="6"/>
      <c r="F2058" s="6"/>
      <c r="G2058" s="6"/>
      <c r="H2058" s="53"/>
      <c r="I2058" s="53"/>
      <c r="J2058" s="53"/>
      <c r="K2058" s="53"/>
      <c r="L2058" s="53"/>
      <c r="M2058" s="53"/>
      <c r="N2058" s="54"/>
      <c r="O2058" s="54"/>
      <c r="P2058" s="5"/>
      <c r="Q2058" s="5"/>
      <c r="R2058" s="5"/>
      <c r="S2058" s="53"/>
      <c r="T2058" s="53"/>
      <c r="U2058" s="5"/>
      <c r="V2058" s="5"/>
      <c r="W2058" s="5"/>
      <c r="X2058" s="5"/>
      <c r="Y2058" s="47"/>
    </row>
    <row r="2059" spans="1:25" x14ac:dyDescent="0.75">
      <c r="A2059" s="52"/>
      <c r="B2059" s="6"/>
      <c r="C2059" s="8"/>
      <c r="D2059" s="52"/>
      <c r="E2059" s="6"/>
      <c r="F2059" s="6"/>
      <c r="G2059" s="6"/>
      <c r="H2059" s="53"/>
      <c r="I2059" s="53"/>
      <c r="J2059" s="53"/>
      <c r="K2059" s="53"/>
      <c r="L2059" s="53"/>
      <c r="M2059" s="53"/>
      <c r="N2059" s="54"/>
      <c r="O2059" s="54"/>
      <c r="P2059" s="5"/>
      <c r="Q2059" s="5"/>
      <c r="R2059" s="5"/>
      <c r="S2059" s="53"/>
      <c r="T2059" s="53"/>
      <c r="U2059" s="5"/>
      <c r="V2059" s="5"/>
      <c r="W2059" s="5"/>
      <c r="X2059" s="5"/>
      <c r="Y2059" s="47"/>
    </row>
    <row r="2060" spans="1:25" x14ac:dyDescent="0.75">
      <c r="A2060" s="52"/>
      <c r="B2060" s="6"/>
      <c r="C2060" s="8"/>
      <c r="D2060" s="52"/>
      <c r="E2060" s="6"/>
      <c r="F2060" s="6"/>
      <c r="G2060" s="6"/>
      <c r="H2060" s="53"/>
      <c r="I2060" s="53"/>
      <c r="J2060" s="53"/>
      <c r="K2060" s="53"/>
      <c r="L2060" s="53"/>
      <c r="M2060" s="53"/>
      <c r="N2060" s="54"/>
      <c r="O2060" s="54"/>
      <c r="P2060" s="5"/>
      <c r="Q2060" s="5"/>
      <c r="R2060" s="5"/>
      <c r="S2060" s="53"/>
      <c r="T2060" s="53"/>
      <c r="U2060" s="5"/>
      <c r="V2060" s="5"/>
      <c r="W2060" s="5"/>
      <c r="X2060" s="5"/>
      <c r="Y2060" s="47"/>
    </row>
    <row r="2061" spans="1:25" x14ac:dyDescent="0.75">
      <c r="A2061" s="52"/>
      <c r="B2061" s="6"/>
      <c r="C2061" s="8"/>
      <c r="D2061" s="52"/>
      <c r="E2061" s="6"/>
      <c r="F2061" s="6"/>
      <c r="G2061" s="6"/>
      <c r="H2061" s="53"/>
      <c r="I2061" s="53"/>
      <c r="J2061" s="53"/>
      <c r="K2061" s="53"/>
      <c r="L2061" s="53"/>
      <c r="M2061" s="53"/>
      <c r="N2061" s="54"/>
      <c r="O2061" s="54"/>
      <c r="P2061" s="5"/>
      <c r="Q2061" s="5"/>
      <c r="R2061" s="5"/>
      <c r="S2061" s="53"/>
      <c r="T2061" s="53"/>
      <c r="U2061" s="5"/>
      <c r="V2061" s="5"/>
      <c r="W2061" s="5"/>
      <c r="X2061" s="5"/>
      <c r="Y2061" s="47"/>
    </row>
    <row r="2062" spans="1:25" x14ac:dyDescent="0.75">
      <c r="A2062" s="52"/>
      <c r="B2062" s="6"/>
      <c r="C2062" s="8"/>
      <c r="D2062" s="52"/>
      <c r="E2062" s="6"/>
      <c r="F2062" s="6"/>
      <c r="G2062" s="6"/>
      <c r="H2062" s="53"/>
      <c r="I2062" s="53"/>
      <c r="J2062" s="53"/>
      <c r="K2062" s="53"/>
      <c r="L2062" s="53"/>
      <c r="M2062" s="53"/>
      <c r="N2062" s="54"/>
      <c r="O2062" s="54"/>
      <c r="P2062" s="5"/>
      <c r="Q2062" s="5"/>
      <c r="R2062" s="5"/>
      <c r="S2062" s="53"/>
      <c r="T2062" s="53"/>
      <c r="U2062" s="5"/>
      <c r="V2062" s="5"/>
      <c r="W2062" s="5"/>
      <c r="X2062" s="5"/>
      <c r="Y2062" s="47"/>
    </row>
    <row r="2063" spans="1:25" x14ac:dyDescent="0.75">
      <c r="A2063" s="52"/>
      <c r="B2063" s="6"/>
      <c r="C2063" s="8"/>
      <c r="D2063" s="52"/>
      <c r="E2063" s="6"/>
      <c r="F2063" s="6"/>
      <c r="G2063" s="6"/>
      <c r="H2063" s="53"/>
      <c r="I2063" s="53"/>
      <c r="J2063" s="53"/>
      <c r="K2063" s="53"/>
      <c r="L2063" s="53"/>
      <c r="M2063" s="53"/>
      <c r="N2063" s="54"/>
      <c r="O2063" s="54"/>
      <c r="P2063" s="5"/>
      <c r="Q2063" s="5"/>
      <c r="R2063" s="5"/>
      <c r="S2063" s="53"/>
      <c r="T2063" s="53"/>
      <c r="U2063" s="5"/>
      <c r="V2063" s="5"/>
      <c r="W2063" s="5"/>
      <c r="X2063" s="5"/>
      <c r="Y2063" s="47"/>
    </row>
    <row r="2064" spans="1:25" x14ac:dyDescent="0.75">
      <c r="A2064" s="52"/>
      <c r="B2064" s="6"/>
      <c r="C2064" s="8"/>
      <c r="D2064" s="52"/>
      <c r="E2064" s="6"/>
      <c r="F2064" s="6"/>
      <c r="G2064" s="6"/>
      <c r="H2064" s="53"/>
      <c r="I2064" s="53"/>
      <c r="J2064" s="53"/>
      <c r="K2064" s="53"/>
      <c r="L2064" s="53"/>
      <c r="M2064" s="53"/>
      <c r="N2064" s="54"/>
      <c r="O2064" s="54"/>
      <c r="P2064" s="5"/>
      <c r="Q2064" s="5"/>
      <c r="R2064" s="5"/>
      <c r="S2064" s="53"/>
      <c r="T2064" s="53"/>
      <c r="U2064" s="5"/>
      <c r="V2064" s="5"/>
      <c r="W2064" s="5"/>
      <c r="X2064" s="5"/>
      <c r="Y2064" s="47"/>
    </row>
    <row r="2065" spans="1:25" x14ac:dyDescent="0.75">
      <c r="A2065" s="52"/>
      <c r="B2065" s="6"/>
      <c r="C2065" s="8"/>
      <c r="D2065" s="52"/>
      <c r="E2065" s="6"/>
      <c r="F2065" s="6"/>
      <c r="G2065" s="6"/>
      <c r="H2065" s="53"/>
      <c r="I2065" s="53"/>
      <c r="J2065" s="53"/>
      <c r="K2065" s="53"/>
      <c r="L2065" s="53"/>
      <c r="M2065" s="53"/>
      <c r="N2065" s="54"/>
      <c r="O2065" s="54"/>
      <c r="P2065" s="5"/>
      <c r="Q2065" s="5"/>
      <c r="R2065" s="5"/>
      <c r="S2065" s="53"/>
      <c r="T2065" s="53"/>
      <c r="U2065" s="5"/>
      <c r="V2065" s="5"/>
      <c r="W2065" s="5"/>
      <c r="X2065" s="5"/>
      <c r="Y2065" s="47"/>
    </row>
    <row r="2066" spans="1:25" x14ac:dyDescent="0.75">
      <c r="A2066" s="52"/>
      <c r="B2066" s="6"/>
      <c r="C2066" s="8"/>
      <c r="D2066" s="52"/>
      <c r="E2066" s="6"/>
      <c r="F2066" s="6"/>
      <c r="G2066" s="6"/>
      <c r="H2066" s="53"/>
      <c r="I2066" s="53"/>
      <c r="J2066" s="53"/>
      <c r="K2066" s="53"/>
      <c r="L2066" s="53"/>
      <c r="M2066" s="53"/>
      <c r="N2066" s="54"/>
      <c r="O2066" s="54"/>
      <c r="P2066" s="5"/>
      <c r="Q2066" s="5"/>
      <c r="R2066" s="5"/>
      <c r="S2066" s="53"/>
      <c r="T2066" s="53"/>
      <c r="U2066" s="5"/>
      <c r="V2066" s="5"/>
      <c r="W2066" s="5"/>
      <c r="X2066" s="5"/>
      <c r="Y2066" s="47"/>
    </row>
    <row r="2067" spans="1:25" x14ac:dyDescent="0.75">
      <c r="A2067" s="52"/>
      <c r="B2067" s="6"/>
      <c r="C2067" s="8"/>
      <c r="D2067" s="52"/>
      <c r="E2067" s="6"/>
      <c r="F2067" s="6"/>
      <c r="G2067" s="6"/>
      <c r="H2067" s="53"/>
      <c r="I2067" s="53"/>
      <c r="J2067" s="53"/>
      <c r="K2067" s="53"/>
      <c r="L2067" s="53"/>
      <c r="M2067" s="53"/>
      <c r="N2067" s="54"/>
      <c r="O2067" s="54"/>
      <c r="P2067" s="5"/>
      <c r="Q2067" s="5"/>
      <c r="R2067" s="5"/>
      <c r="S2067" s="53"/>
      <c r="T2067" s="53"/>
      <c r="U2067" s="5"/>
      <c r="V2067" s="5"/>
      <c r="W2067" s="5"/>
      <c r="X2067" s="5"/>
      <c r="Y2067" s="47"/>
    </row>
    <row r="2068" spans="1:25" x14ac:dyDescent="0.75">
      <c r="A2068" s="52"/>
      <c r="B2068" s="6"/>
      <c r="C2068" s="8"/>
      <c r="D2068" s="52"/>
      <c r="E2068" s="6"/>
      <c r="F2068" s="6"/>
      <c r="G2068" s="6"/>
      <c r="H2068" s="53"/>
      <c r="I2068" s="53"/>
      <c r="J2068" s="53"/>
      <c r="K2068" s="53"/>
      <c r="L2068" s="53"/>
      <c r="M2068" s="53"/>
      <c r="N2068" s="54"/>
      <c r="O2068" s="54"/>
      <c r="P2068" s="5"/>
      <c r="Q2068" s="5"/>
      <c r="R2068" s="5"/>
      <c r="S2068" s="53"/>
      <c r="T2068" s="53"/>
      <c r="U2068" s="5"/>
      <c r="V2068" s="5"/>
      <c r="W2068" s="5"/>
      <c r="X2068" s="5"/>
      <c r="Y2068" s="47"/>
    </row>
    <row r="2069" spans="1:25" x14ac:dyDescent="0.75">
      <c r="A2069" s="52"/>
      <c r="B2069" s="6"/>
      <c r="C2069" s="8"/>
      <c r="D2069" s="52"/>
      <c r="E2069" s="6"/>
      <c r="F2069" s="6"/>
      <c r="G2069" s="6"/>
      <c r="H2069" s="53"/>
      <c r="I2069" s="53"/>
      <c r="J2069" s="53"/>
      <c r="K2069" s="53"/>
      <c r="L2069" s="53"/>
      <c r="M2069" s="53"/>
      <c r="N2069" s="54"/>
      <c r="O2069" s="54"/>
      <c r="P2069" s="5"/>
      <c r="Q2069" s="5"/>
      <c r="R2069" s="5"/>
      <c r="S2069" s="53"/>
      <c r="T2069" s="53"/>
      <c r="U2069" s="5"/>
      <c r="V2069" s="5"/>
      <c r="W2069" s="5"/>
      <c r="X2069" s="5"/>
      <c r="Y2069" s="47"/>
    </row>
    <row r="2070" spans="1:25" x14ac:dyDescent="0.75">
      <c r="A2070" s="52"/>
      <c r="B2070" s="6"/>
      <c r="C2070" s="8"/>
      <c r="D2070" s="52"/>
      <c r="E2070" s="6"/>
      <c r="F2070" s="6"/>
      <c r="G2070" s="6"/>
      <c r="H2070" s="53"/>
      <c r="I2070" s="53"/>
      <c r="J2070" s="53"/>
      <c r="K2070" s="53"/>
      <c r="L2070" s="53"/>
      <c r="M2070" s="53"/>
      <c r="N2070" s="54"/>
      <c r="O2070" s="54"/>
      <c r="P2070" s="5"/>
      <c r="Q2070" s="5"/>
      <c r="R2070" s="5"/>
      <c r="S2070" s="53"/>
      <c r="T2070" s="53"/>
      <c r="U2070" s="5"/>
      <c r="V2070" s="5"/>
      <c r="W2070" s="5"/>
      <c r="X2070" s="5"/>
      <c r="Y2070" s="47"/>
    </row>
    <row r="2071" spans="1:25" x14ac:dyDescent="0.75">
      <c r="A2071" s="52"/>
      <c r="B2071" s="6"/>
      <c r="C2071" s="8"/>
      <c r="D2071" s="52"/>
      <c r="E2071" s="6"/>
      <c r="F2071" s="6"/>
      <c r="G2071" s="6"/>
      <c r="H2071" s="53"/>
      <c r="I2071" s="53"/>
      <c r="J2071" s="53"/>
      <c r="K2071" s="53"/>
      <c r="L2071" s="53"/>
      <c r="M2071" s="53"/>
      <c r="N2071" s="54"/>
      <c r="O2071" s="54"/>
      <c r="P2071" s="5"/>
      <c r="Q2071" s="5"/>
      <c r="R2071" s="5"/>
      <c r="S2071" s="53"/>
      <c r="T2071" s="53"/>
      <c r="U2071" s="5"/>
      <c r="V2071" s="5"/>
      <c r="W2071" s="5"/>
      <c r="X2071" s="5"/>
      <c r="Y2071" s="47"/>
    </row>
    <row r="2072" spans="1:25" x14ac:dyDescent="0.75">
      <c r="A2072" s="52"/>
      <c r="B2072" s="6"/>
      <c r="C2072" s="8"/>
      <c r="D2072" s="52"/>
      <c r="E2072" s="6"/>
      <c r="F2072" s="6"/>
      <c r="G2072" s="6"/>
      <c r="H2072" s="53"/>
      <c r="I2072" s="53"/>
      <c r="J2072" s="53"/>
      <c r="K2072" s="53"/>
      <c r="L2072" s="53"/>
      <c r="M2072" s="53"/>
      <c r="N2072" s="54"/>
      <c r="O2072" s="54"/>
      <c r="P2072" s="5"/>
      <c r="Q2072" s="5"/>
      <c r="R2072" s="5"/>
      <c r="S2072" s="53"/>
      <c r="T2072" s="53"/>
      <c r="U2072" s="5"/>
      <c r="V2072" s="5"/>
      <c r="W2072" s="5"/>
      <c r="X2072" s="5"/>
      <c r="Y2072" s="47"/>
    </row>
    <row r="2073" spans="1:25" x14ac:dyDescent="0.75">
      <c r="A2073" s="52"/>
      <c r="B2073" s="6"/>
      <c r="C2073" s="8"/>
      <c r="D2073" s="52"/>
      <c r="E2073" s="6"/>
      <c r="F2073" s="6"/>
      <c r="G2073" s="6"/>
      <c r="H2073" s="53"/>
      <c r="I2073" s="53"/>
      <c r="J2073" s="53"/>
      <c r="K2073" s="53"/>
      <c r="L2073" s="53"/>
      <c r="M2073" s="53"/>
      <c r="N2073" s="54"/>
      <c r="O2073" s="54"/>
      <c r="P2073" s="5"/>
      <c r="Q2073" s="5"/>
      <c r="R2073" s="5"/>
      <c r="S2073" s="53"/>
      <c r="T2073" s="53"/>
      <c r="U2073" s="5"/>
      <c r="V2073" s="5"/>
      <c r="W2073" s="5"/>
      <c r="X2073" s="5"/>
      <c r="Y2073" s="47"/>
    </row>
    <row r="2074" spans="1:25" x14ac:dyDescent="0.75">
      <c r="A2074" s="52"/>
      <c r="B2074" s="6"/>
      <c r="C2074" s="8"/>
      <c r="D2074" s="52"/>
      <c r="E2074" s="6"/>
      <c r="F2074" s="6"/>
      <c r="G2074" s="6"/>
      <c r="H2074" s="53"/>
      <c r="I2074" s="53"/>
      <c r="J2074" s="53"/>
      <c r="K2074" s="53"/>
      <c r="L2074" s="53"/>
      <c r="M2074" s="53"/>
      <c r="N2074" s="54"/>
      <c r="O2074" s="54"/>
      <c r="P2074" s="5"/>
      <c r="Q2074" s="5"/>
      <c r="R2074" s="5"/>
      <c r="S2074" s="53"/>
      <c r="T2074" s="53"/>
      <c r="U2074" s="5"/>
      <c r="V2074" s="5"/>
      <c r="W2074" s="5"/>
      <c r="X2074" s="5"/>
      <c r="Y2074" s="47"/>
    </row>
    <row r="2075" spans="1:25" x14ac:dyDescent="0.75">
      <c r="A2075" s="52"/>
      <c r="B2075" s="6"/>
      <c r="C2075" s="8"/>
      <c r="D2075" s="52"/>
      <c r="E2075" s="6"/>
      <c r="F2075" s="6"/>
      <c r="G2075" s="6"/>
      <c r="H2075" s="53"/>
      <c r="I2075" s="53"/>
      <c r="J2075" s="53"/>
      <c r="K2075" s="53"/>
      <c r="L2075" s="53"/>
      <c r="M2075" s="53"/>
      <c r="N2075" s="54"/>
      <c r="O2075" s="54"/>
      <c r="P2075" s="5"/>
      <c r="Q2075" s="5"/>
      <c r="R2075" s="5"/>
      <c r="S2075" s="53"/>
      <c r="T2075" s="53"/>
      <c r="U2075" s="5"/>
      <c r="V2075" s="5"/>
      <c r="W2075" s="5"/>
      <c r="X2075" s="5"/>
      <c r="Y2075" s="47"/>
    </row>
    <row r="2076" spans="1:25" x14ac:dyDescent="0.75">
      <c r="A2076" s="52"/>
      <c r="B2076" s="6"/>
      <c r="C2076" s="8"/>
      <c r="D2076" s="52"/>
      <c r="E2076" s="6"/>
      <c r="F2076" s="6"/>
      <c r="G2076" s="6"/>
      <c r="H2076" s="53"/>
      <c r="I2076" s="53"/>
      <c r="J2076" s="53"/>
      <c r="K2076" s="53"/>
      <c r="L2076" s="53"/>
      <c r="M2076" s="53"/>
      <c r="N2076" s="54"/>
      <c r="O2076" s="54"/>
      <c r="P2076" s="5"/>
      <c r="Q2076" s="5"/>
      <c r="R2076" s="5"/>
      <c r="S2076" s="53"/>
      <c r="T2076" s="53"/>
      <c r="U2076" s="5"/>
      <c r="V2076" s="5"/>
      <c r="W2076" s="5"/>
      <c r="X2076" s="5"/>
      <c r="Y2076" s="47"/>
    </row>
    <row r="2077" spans="1:25" x14ac:dyDescent="0.75">
      <c r="A2077" s="52"/>
      <c r="B2077" s="6"/>
      <c r="C2077" s="8"/>
      <c r="D2077" s="52"/>
      <c r="E2077" s="6"/>
      <c r="F2077" s="6"/>
      <c r="G2077" s="6"/>
      <c r="H2077" s="53"/>
      <c r="I2077" s="53"/>
      <c r="J2077" s="53"/>
      <c r="K2077" s="53"/>
      <c r="L2077" s="53"/>
      <c r="M2077" s="53"/>
      <c r="N2077" s="54"/>
      <c r="O2077" s="54"/>
      <c r="P2077" s="5"/>
      <c r="Q2077" s="5"/>
      <c r="R2077" s="5"/>
      <c r="S2077" s="53"/>
      <c r="T2077" s="53"/>
      <c r="U2077" s="5"/>
      <c r="V2077" s="5"/>
      <c r="W2077" s="5"/>
      <c r="X2077" s="5"/>
      <c r="Y2077" s="47"/>
    </row>
    <row r="2078" spans="1:25" x14ac:dyDescent="0.75">
      <c r="A2078" s="52"/>
      <c r="B2078" s="6"/>
      <c r="C2078" s="8"/>
      <c r="D2078" s="52"/>
      <c r="E2078" s="6"/>
      <c r="F2078" s="6"/>
      <c r="G2078" s="6"/>
      <c r="H2078" s="53"/>
      <c r="I2078" s="53"/>
      <c r="J2078" s="53"/>
      <c r="K2078" s="53"/>
      <c r="L2078" s="53"/>
      <c r="M2078" s="53"/>
      <c r="N2078" s="54"/>
      <c r="O2078" s="54"/>
      <c r="P2078" s="5"/>
      <c r="Q2078" s="5"/>
      <c r="R2078" s="5"/>
      <c r="S2078" s="53"/>
      <c r="T2078" s="53"/>
      <c r="U2078" s="5"/>
      <c r="V2078" s="5"/>
      <c r="W2078" s="5"/>
      <c r="X2078" s="5"/>
      <c r="Y2078" s="47"/>
    </row>
    <row r="2079" spans="1:25" x14ac:dyDescent="0.75">
      <c r="A2079" s="52"/>
      <c r="B2079" s="6"/>
      <c r="C2079" s="8"/>
      <c r="D2079" s="52"/>
      <c r="E2079" s="6"/>
      <c r="F2079" s="6"/>
      <c r="G2079" s="6"/>
      <c r="H2079" s="53"/>
      <c r="I2079" s="53"/>
      <c r="J2079" s="53"/>
      <c r="K2079" s="53"/>
      <c r="L2079" s="53"/>
      <c r="M2079" s="53"/>
      <c r="N2079" s="54"/>
      <c r="O2079" s="54"/>
      <c r="P2079" s="5"/>
      <c r="Q2079" s="5"/>
      <c r="R2079" s="5"/>
      <c r="S2079" s="53"/>
      <c r="T2079" s="53"/>
      <c r="U2079" s="5"/>
      <c r="V2079" s="5"/>
      <c r="W2079" s="5"/>
      <c r="X2079" s="5"/>
      <c r="Y2079" s="47"/>
    </row>
    <row r="2080" spans="1:25" x14ac:dyDescent="0.75">
      <c r="A2080" s="52"/>
      <c r="B2080" s="6"/>
      <c r="C2080" s="8"/>
      <c r="D2080" s="52"/>
      <c r="E2080" s="6"/>
      <c r="F2080" s="6"/>
      <c r="G2080" s="6"/>
      <c r="H2080" s="53"/>
      <c r="I2080" s="53"/>
      <c r="J2080" s="53"/>
      <c r="K2080" s="53"/>
      <c r="L2080" s="53"/>
      <c r="M2080" s="53"/>
      <c r="N2080" s="54"/>
      <c r="O2080" s="54"/>
      <c r="P2080" s="5"/>
      <c r="Q2080" s="5"/>
      <c r="R2080" s="5"/>
      <c r="S2080" s="53"/>
      <c r="T2080" s="53"/>
      <c r="U2080" s="5"/>
      <c r="V2080" s="5"/>
      <c r="W2080" s="5"/>
      <c r="X2080" s="5"/>
      <c r="Y2080" s="47"/>
    </row>
    <row r="2081" spans="1:25" x14ac:dyDescent="0.75">
      <c r="A2081" s="52"/>
      <c r="B2081" s="6"/>
      <c r="C2081" s="8"/>
      <c r="D2081" s="52"/>
      <c r="E2081" s="6"/>
      <c r="F2081" s="6"/>
      <c r="G2081" s="6"/>
      <c r="H2081" s="53"/>
      <c r="I2081" s="53"/>
      <c r="J2081" s="53"/>
      <c r="K2081" s="53"/>
      <c r="L2081" s="53"/>
      <c r="M2081" s="53"/>
      <c r="N2081" s="54"/>
      <c r="O2081" s="54"/>
      <c r="P2081" s="5"/>
      <c r="Q2081" s="5"/>
      <c r="R2081" s="5"/>
      <c r="S2081" s="53"/>
      <c r="T2081" s="53"/>
      <c r="U2081" s="5"/>
      <c r="V2081" s="5"/>
      <c r="W2081" s="5"/>
      <c r="X2081" s="5"/>
      <c r="Y2081" s="47"/>
    </row>
    <row r="2082" spans="1:25" x14ac:dyDescent="0.75">
      <c r="A2082" s="52"/>
      <c r="B2082" s="6"/>
      <c r="C2082" s="8"/>
      <c r="D2082" s="52"/>
      <c r="E2082" s="6"/>
      <c r="F2082" s="6"/>
      <c r="G2082" s="6"/>
      <c r="H2082" s="53"/>
      <c r="I2082" s="53"/>
      <c r="J2082" s="53"/>
      <c r="K2082" s="53"/>
      <c r="L2082" s="53"/>
      <c r="M2082" s="53"/>
      <c r="N2082" s="54"/>
      <c r="O2082" s="54"/>
      <c r="P2082" s="5"/>
      <c r="Q2082" s="5"/>
      <c r="R2082" s="5"/>
      <c r="S2082" s="53"/>
      <c r="T2082" s="53"/>
      <c r="U2082" s="5"/>
      <c r="V2082" s="5"/>
      <c r="W2082" s="5"/>
      <c r="X2082" s="5"/>
      <c r="Y2082" s="47"/>
    </row>
    <row r="2083" spans="1:25" x14ac:dyDescent="0.75">
      <c r="A2083" s="52"/>
      <c r="B2083" s="6"/>
      <c r="C2083" s="8"/>
      <c r="D2083" s="52"/>
      <c r="E2083" s="6"/>
      <c r="F2083" s="6"/>
      <c r="G2083" s="6"/>
      <c r="H2083" s="53"/>
      <c r="I2083" s="53"/>
      <c r="J2083" s="53"/>
      <c r="K2083" s="53"/>
      <c r="L2083" s="53"/>
      <c r="M2083" s="53"/>
      <c r="N2083" s="54"/>
      <c r="O2083" s="54"/>
      <c r="P2083" s="5"/>
      <c r="Q2083" s="5"/>
      <c r="R2083" s="5"/>
      <c r="S2083" s="53"/>
      <c r="T2083" s="53"/>
      <c r="U2083" s="5"/>
      <c r="V2083" s="5"/>
      <c r="W2083" s="5"/>
      <c r="X2083" s="5"/>
      <c r="Y2083" s="47"/>
    </row>
    <row r="2084" spans="1:25" x14ac:dyDescent="0.75">
      <c r="A2084" s="52"/>
      <c r="B2084" s="6"/>
      <c r="C2084" s="8"/>
      <c r="D2084" s="52"/>
      <c r="E2084" s="6"/>
      <c r="F2084" s="6"/>
      <c r="G2084" s="6"/>
      <c r="H2084" s="53"/>
      <c r="I2084" s="53"/>
      <c r="J2084" s="53"/>
      <c r="K2084" s="53"/>
      <c r="L2084" s="53"/>
      <c r="M2084" s="53"/>
      <c r="N2084" s="54"/>
      <c r="O2084" s="54"/>
      <c r="P2084" s="5"/>
      <c r="Q2084" s="5"/>
      <c r="R2084" s="5"/>
      <c r="S2084" s="53"/>
      <c r="T2084" s="53"/>
      <c r="U2084" s="5"/>
      <c r="V2084" s="5"/>
      <c r="W2084" s="5"/>
      <c r="X2084" s="5"/>
      <c r="Y2084" s="47"/>
    </row>
    <row r="2085" spans="1:25" x14ac:dyDescent="0.75">
      <c r="A2085" s="52"/>
      <c r="B2085" s="6"/>
      <c r="C2085" s="8"/>
      <c r="D2085" s="52"/>
      <c r="E2085" s="6"/>
      <c r="F2085" s="6"/>
      <c r="G2085" s="6"/>
      <c r="H2085" s="53"/>
      <c r="I2085" s="53"/>
      <c r="J2085" s="53"/>
      <c r="K2085" s="53"/>
      <c r="L2085" s="53"/>
      <c r="M2085" s="53"/>
      <c r="N2085" s="54"/>
      <c r="O2085" s="54"/>
      <c r="P2085" s="5"/>
      <c r="Q2085" s="5"/>
      <c r="R2085" s="5"/>
      <c r="S2085" s="53"/>
      <c r="T2085" s="53"/>
      <c r="U2085" s="5"/>
      <c r="V2085" s="5"/>
      <c r="W2085" s="5"/>
      <c r="X2085" s="5"/>
      <c r="Y2085" s="47"/>
    </row>
    <row r="2086" spans="1:25" x14ac:dyDescent="0.75">
      <c r="A2086" s="52"/>
      <c r="B2086" s="6"/>
      <c r="C2086" s="8"/>
      <c r="D2086" s="52"/>
      <c r="E2086" s="6"/>
      <c r="F2086" s="6"/>
      <c r="G2086" s="6"/>
      <c r="H2086" s="53"/>
      <c r="I2086" s="53"/>
      <c r="J2086" s="53"/>
      <c r="K2086" s="53"/>
      <c r="L2086" s="53"/>
      <c r="M2086" s="53"/>
      <c r="N2086" s="54"/>
      <c r="O2086" s="54"/>
      <c r="P2086" s="5"/>
      <c r="Q2086" s="5"/>
      <c r="R2086" s="5"/>
      <c r="S2086" s="53"/>
      <c r="T2086" s="53"/>
      <c r="U2086" s="5"/>
      <c r="V2086" s="5"/>
      <c r="W2086" s="5"/>
      <c r="X2086" s="5"/>
      <c r="Y2086" s="47"/>
    </row>
    <row r="2087" spans="1:25" x14ac:dyDescent="0.75">
      <c r="A2087" s="52"/>
      <c r="B2087" s="6"/>
      <c r="C2087" s="8"/>
      <c r="D2087" s="52"/>
      <c r="E2087" s="6"/>
      <c r="F2087" s="6"/>
      <c r="G2087" s="6"/>
      <c r="H2087" s="53"/>
      <c r="I2087" s="53"/>
      <c r="J2087" s="53"/>
      <c r="K2087" s="53"/>
      <c r="L2087" s="53"/>
      <c r="M2087" s="53"/>
      <c r="N2087" s="54"/>
      <c r="O2087" s="54"/>
      <c r="P2087" s="5"/>
      <c r="Q2087" s="5"/>
      <c r="R2087" s="5"/>
      <c r="S2087" s="53"/>
      <c r="T2087" s="53"/>
      <c r="U2087" s="5"/>
      <c r="V2087" s="5"/>
      <c r="W2087" s="5"/>
      <c r="X2087" s="5"/>
      <c r="Y2087" s="47"/>
    </row>
    <row r="2088" spans="1:25" x14ac:dyDescent="0.75">
      <c r="A2088" s="52"/>
      <c r="B2088" s="6"/>
      <c r="C2088" s="8"/>
      <c r="D2088" s="52"/>
      <c r="E2088" s="6"/>
      <c r="F2088" s="6"/>
      <c r="G2088" s="6"/>
      <c r="H2088" s="53"/>
      <c r="I2088" s="53"/>
      <c r="J2088" s="53"/>
      <c r="K2088" s="53"/>
      <c r="L2088" s="53"/>
      <c r="M2088" s="53"/>
      <c r="N2088" s="54"/>
      <c r="O2088" s="54"/>
      <c r="P2088" s="5"/>
      <c r="Q2088" s="5"/>
      <c r="R2088" s="5"/>
      <c r="S2088" s="53"/>
      <c r="T2088" s="53"/>
      <c r="U2088" s="5"/>
      <c r="V2088" s="5"/>
      <c r="W2088" s="5"/>
      <c r="X2088" s="5"/>
      <c r="Y2088" s="47"/>
    </row>
    <row r="2089" spans="1:25" x14ac:dyDescent="0.75">
      <c r="A2089" s="52"/>
      <c r="B2089" s="6"/>
      <c r="C2089" s="8"/>
      <c r="D2089" s="52"/>
      <c r="E2089" s="6"/>
      <c r="F2089" s="6"/>
      <c r="G2089" s="6"/>
      <c r="H2089" s="53"/>
      <c r="I2089" s="53"/>
      <c r="J2089" s="53"/>
      <c r="K2089" s="53"/>
      <c r="L2089" s="53"/>
      <c r="M2089" s="53"/>
      <c r="N2089" s="54"/>
      <c r="O2089" s="54"/>
      <c r="P2089" s="5"/>
      <c r="Q2089" s="5"/>
      <c r="R2089" s="5"/>
      <c r="S2089" s="53"/>
      <c r="T2089" s="53"/>
      <c r="U2089" s="5"/>
      <c r="V2089" s="5"/>
      <c r="W2089" s="5"/>
      <c r="X2089" s="5"/>
      <c r="Y2089" s="47"/>
    </row>
    <row r="2090" spans="1:25" x14ac:dyDescent="0.75">
      <c r="A2090" s="52"/>
      <c r="B2090" s="6"/>
      <c r="C2090" s="8"/>
      <c r="D2090" s="52"/>
      <c r="E2090" s="6"/>
      <c r="F2090" s="6"/>
      <c r="G2090" s="6"/>
      <c r="H2090" s="53"/>
      <c r="I2090" s="53"/>
      <c r="J2090" s="53"/>
      <c r="K2090" s="53"/>
      <c r="L2090" s="53"/>
      <c r="M2090" s="53"/>
      <c r="N2090" s="54"/>
      <c r="O2090" s="54"/>
      <c r="P2090" s="5"/>
      <c r="Q2090" s="5"/>
      <c r="R2090" s="5"/>
      <c r="S2090" s="53"/>
      <c r="T2090" s="53"/>
      <c r="U2090" s="5"/>
      <c r="V2090" s="5"/>
      <c r="W2090" s="5"/>
      <c r="X2090" s="5"/>
      <c r="Y2090" s="47"/>
    </row>
    <row r="2091" spans="1:25" x14ac:dyDescent="0.75">
      <c r="A2091" s="52"/>
      <c r="B2091" s="6"/>
      <c r="C2091" s="8"/>
      <c r="D2091" s="52"/>
      <c r="E2091" s="6"/>
      <c r="F2091" s="6"/>
      <c r="G2091" s="6"/>
      <c r="H2091" s="53"/>
      <c r="I2091" s="53"/>
      <c r="J2091" s="53"/>
      <c r="K2091" s="53"/>
      <c r="L2091" s="53"/>
      <c r="M2091" s="53"/>
      <c r="N2091" s="54"/>
      <c r="O2091" s="54"/>
      <c r="P2091" s="5"/>
      <c r="Q2091" s="5"/>
      <c r="R2091" s="5"/>
      <c r="S2091" s="53"/>
      <c r="T2091" s="53"/>
      <c r="U2091" s="5"/>
      <c r="V2091" s="5"/>
      <c r="W2091" s="5"/>
      <c r="X2091" s="5"/>
      <c r="Y2091" s="47"/>
    </row>
    <row r="2092" spans="1:25" x14ac:dyDescent="0.75">
      <c r="A2092" s="52"/>
      <c r="B2092" s="6"/>
      <c r="C2092" s="8"/>
      <c r="D2092" s="52"/>
      <c r="E2092" s="6"/>
      <c r="F2092" s="6"/>
      <c r="G2092" s="6"/>
      <c r="H2092" s="53"/>
      <c r="I2092" s="53"/>
      <c r="J2092" s="53"/>
      <c r="K2092" s="53"/>
      <c r="L2092" s="53"/>
      <c r="M2092" s="53"/>
      <c r="N2092" s="54"/>
      <c r="O2092" s="54"/>
      <c r="P2092" s="5"/>
      <c r="Q2092" s="5"/>
      <c r="R2092" s="5"/>
      <c r="S2092" s="53"/>
      <c r="T2092" s="53"/>
      <c r="U2092" s="5"/>
      <c r="V2092" s="5"/>
      <c r="W2092" s="5"/>
      <c r="X2092" s="5"/>
      <c r="Y2092" s="47"/>
    </row>
    <row r="2093" spans="1:25" x14ac:dyDescent="0.75">
      <c r="A2093" s="52"/>
      <c r="B2093" s="6"/>
      <c r="C2093" s="8"/>
      <c r="D2093" s="52"/>
      <c r="E2093" s="6"/>
      <c r="F2093" s="6"/>
      <c r="G2093" s="6"/>
      <c r="H2093" s="53"/>
      <c r="I2093" s="53"/>
      <c r="J2093" s="53"/>
      <c r="K2093" s="53"/>
      <c r="L2093" s="53"/>
      <c r="M2093" s="53"/>
      <c r="N2093" s="54"/>
      <c r="O2093" s="54"/>
      <c r="P2093" s="5"/>
      <c r="Q2093" s="5"/>
      <c r="R2093" s="5"/>
      <c r="S2093" s="53"/>
      <c r="T2093" s="53"/>
      <c r="U2093" s="5"/>
      <c r="V2093" s="5"/>
      <c r="W2093" s="5"/>
      <c r="X2093" s="5"/>
      <c r="Y2093" s="47"/>
    </row>
    <row r="2094" spans="1:25" x14ac:dyDescent="0.75">
      <c r="A2094" s="52"/>
      <c r="B2094" s="6"/>
      <c r="C2094" s="8"/>
      <c r="D2094" s="52"/>
      <c r="E2094" s="6"/>
      <c r="F2094" s="6"/>
      <c r="G2094" s="6"/>
      <c r="H2094" s="53"/>
      <c r="I2094" s="53"/>
      <c r="J2094" s="53"/>
      <c r="K2094" s="53"/>
      <c r="L2094" s="53"/>
      <c r="M2094" s="53"/>
      <c r="N2094" s="54"/>
      <c r="O2094" s="54"/>
      <c r="P2094" s="5"/>
      <c r="Q2094" s="5"/>
      <c r="R2094" s="5"/>
      <c r="S2094" s="53"/>
      <c r="T2094" s="53"/>
      <c r="U2094" s="5"/>
      <c r="V2094" s="5"/>
      <c r="W2094" s="5"/>
      <c r="X2094" s="5"/>
      <c r="Y2094" s="47"/>
    </row>
    <row r="2095" spans="1:25" x14ac:dyDescent="0.75">
      <c r="A2095" s="52"/>
      <c r="B2095" s="6"/>
      <c r="C2095" s="8"/>
      <c r="D2095" s="52"/>
      <c r="E2095" s="6"/>
      <c r="F2095" s="6"/>
      <c r="G2095" s="6"/>
      <c r="H2095" s="53"/>
      <c r="I2095" s="53"/>
      <c r="J2095" s="53"/>
      <c r="K2095" s="53"/>
      <c r="L2095" s="53"/>
      <c r="M2095" s="53"/>
      <c r="N2095" s="54"/>
      <c r="O2095" s="54"/>
      <c r="P2095" s="5"/>
      <c r="Q2095" s="5"/>
      <c r="R2095" s="5"/>
      <c r="S2095" s="53"/>
      <c r="T2095" s="53"/>
      <c r="U2095" s="5"/>
      <c r="V2095" s="5"/>
      <c r="W2095" s="5"/>
      <c r="X2095" s="5"/>
      <c r="Y2095" s="47"/>
    </row>
    <row r="2096" spans="1:25" x14ac:dyDescent="0.75">
      <c r="A2096" s="52"/>
      <c r="B2096" s="6"/>
      <c r="C2096" s="8"/>
      <c r="D2096" s="52"/>
      <c r="E2096" s="6"/>
      <c r="F2096" s="6"/>
      <c r="G2096" s="6"/>
      <c r="H2096" s="53"/>
      <c r="I2096" s="53"/>
      <c r="J2096" s="53"/>
      <c r="K2096" s="53"/>
      <c r="L2096" s="53"/>
      <c r="M2096" s="53"/>
      <c r="N2096" s="54"/>
      <c r="O2096" s="54"/>
      <c r="P2096" s="5"/>
      <c r="Q2096" s="5"/>
      <c r="R2096" s="5"/>
      <c r="S2096" s="53"/>
      <c r="T2096" s="53"/>
      <c r="U2096" s="5"/>
      <c r="V2096" s="5"/>
      <c r="W2096" s="5"/>
      <c r="X2096" s="5"/>
      <c r="Y2096" s="47"/>
    </row>
    <row r="2097" spans="1:25" x14ac:dyDescent="0.75">
      <c r="A2097" s="52"/>
      <c r="B2097" s="6"/>
      <c r="C2097" s="8"/>
      <c r="D2097" s="52"/>
      <c r="E2097" s="6"/>
      <c r="F2097" s="6"/>
      <c r="G2097" s="6"/>
      <c r="H2097" s="53"/>
      <c r="I2097" s="53"/>
      <c r="J2097" s="53"/>
      <c r="K2097" s="53"/>
      <c r="L2097" s="53"/>
      <c r="M2097" s="53"/>
      <c r="N2097" s="54"/>
      <c r="O2097" s="54"/>
      <c r="P2097" s="5"/>
      <c r="Q2097" s="5"/>
      <c r="R2097" s="5"/>
      <c r="S2097" s="53"/>
      <c r="T2097" s="53"/>
      <c r="U2097" s="5"/>
      <c r="V2097" s="5"/>
      <c r="W2097" s="5"/>
      <c r="X2097" s="5"/>
      <c r="Y2097" s="47"/>
    </row>
    <row r="2098" spans="1:25" x14ac:dyDescent="0.75">
      <c r="A2098" s="52"/>
      <c r="B2098" s="6"/>
      <c r="C2098" s="8"/>
      <c r="D2098" s="52"/>
      <c r="E2098" s="6"/>
      <c r="F2098" s="6"/>
      <c r="G2098" s="6"/>
      <c r="H2098" s="53"/>
      <c r="I2098" s="53"/>
      <c r="J2098" s="53"/>
      <c r="K2098" s="53"/>
      <c r="L2098" s="53"/>
      <c r="M2098" s="53"/>
      <c r="N2098" s="54"/>
      <c r="O2098" s="54"/>
      <c r="P2098" s="5"/>
      <c r="Q2098" s="5"/>
      <c r="R2098" s="5"/>
      <c r="S2098" s="53"/>
      <c r="T2098" s="53"/>
      <c r="U2098" s="5"/>
      <c r="V2098" s="5"/>
      <c r="W2098" s="5"/>
      <c r="X2098" s="5"/>
      <c r="Y2098" s="47"/>
    </row>
    <row r="2099" spans="1:25" x14ac:dyDescent="0.75">
      <c r="A2099" s="52"/>
      <c r="B2099" s="6"/>
      <c r="C2099" s="8"/>
      <c r="D2099" s="52"/>
      <c r="E2099" s="6"/>
      <c r="F2099" s="6"/>
      <c r="G2099" s="6"/>
      <c r="H2099" s="53"/>
      <c r="I2099" s="53"/>
      <c r="J2099" s="53"/>
      <c r="K2099" s="53"/>
      <c r="L2099" s="53"/>
      <c r="M2099" s="53"/>
      <c r="N2099" s="54"/>
      <c r="O2099" s="54"/>
      <c r="P2099" s="5"/>
      <c r="Q2099" s="5"/>
      <c r="R2099" s="5"/>
      <c r="S2099" s="53"/>
      <c r="T2099" s="53"/>
      <c r="U2099" s="5"/>
      <c r="V2099" s="5"/>
      <c r="W2099" s="5"/>
      <c r="X2099" s="5"/>
      <c r="Y2099" s="47"/>
    </row>
    <row r="2100" spans="1:25" x14ac:dyDescent="0.75">
      <c r="A2100" s="52"/>
      <c r="B2100" s="6"/>
      <c r="C2100" s="8"/>
      <c r="D2100" s="52"/>
      <c r="E2100" s="6"/>
      <c r="F2100" s="6"/>
      <c r="G2100" s="6"/>
      <c r="H2100" s="53"/>
      <c r="I2100" s="53"/>
      <c r="J2100" s="53"/>
      <c r="K2100" s="53"/>
      <c r="L2100" s="53"/>
      <c r="M2100" s="53"/>
      <c r="N2100" s="54"/>
      <c r="O2100" s="54"/>
      <c r="P2100" s="5"/>
      <c r="Q2100" s="5"/>
      <c r="R2100" s="5"/>
      <c r="S2100" s="53"/>
      <c r="T2100" s="53"/>
      <c r="U2100" s="5"/>
      <c r="V2100" s="5"/>
      <c r="W2100" s="5"/>
      <c r="X2100" s="5"/>
      <c r="Y2100" s="47"/>
    </row>
    <row r="2101" spans="1:25" x14ac:dyDescent="0.75">
      <c r="A2101" s="52"/>
      <c r="B2101" s="6"/>
      <c r="C2101" s="8"/>
      <c r="D2101" s="52"/>
      <c r="E2101" s="6"/>
      <c r="F2101" s="6"/>
      <c r="G2101" s="6"/>
      <c r="H2101" s="53"/>
      <c r="I2101" s="53"/>
      <c r="J2101" s="53"/>
      <c r="K2101" s="53"/>
      <c r="L2101" s="53"/>
      <c r="M2101" s="53"/>
      <c r="N2101" s="54"/>
      <c r="O2101" s="54"/>
      <c r="P2101" s="5"/>
      <c r="Q2101" s="5"/>
      <c r="R2101" s="5"/>
      <c r="S2101" s="53"/>
      <c r="T2101" s="53"/>
      <c r="U2101" s="5"/>
      <c r="V2101" s="5"/>
      <c r="W2101" s="5"/>
      <c r="X2101" s="5"/>
      <c r="Y2101" s="47"/>
    </row>
    <row r="2102" spans="1:25" x14ac:dyDescent="0.75">
      <c r="A2102" s="52"/>
      <c r="B2102" s="6"/>
      <c r="C2102" s="8"/>
      <c r="D2102" s="52"/>
      <c r="E2102" s="6"/>
      <c r="F2102" s="6"/>
      <c r="G2102" s="6"/>
      <c r="H2102" s="53"/>
      <c r="I2102" s="53"/>
      <c r="J2102" s="53"/>
      <c r="K2102" s="53"/>
      <c r="L2102" s="53"/>
      <c r="M2102" s="53"/>
      <c r="N2102" s="54"/>
      <c r="O2102" s="54"/>
      <c r="P2102" s="5"/>
      <c r="Q2102" s="5"/>
      <c r="R2102" s="5"/>
      <c r="S2102" s="53"/>
      <c r="T2102" s="53"/>
      <c r="U2102" s="5"/>
      <c r="V2102" s="5"/>
      <c r="W2102" s="5"/>
      <c r="X2102" s="5"/>
      <c r="Y2102" s="47"/>
    </row>
    <row r="2103" spans="1:25" x14ac:dyDescent="0.75">
      <c r="A2103" s="52"/>
      <c r="B2103" s="6"/>
      <c r="C2103" s="8"/>
      <c r="D2103" s="52"/>
      <c r="E2103" s="6"/>
      <c r="F2103" s="6"/>
      <c r="G2103" s="6"/>
      <c r="H2103" s="53"/>
      <c r="I2103" s="53"/>
      <c r="J2103" s="53"/>
      <c r="K2103" s="53"/>
      <c r="L2103" s="53"/>
      <c r="M2103" s="53"/>
      <c r="N2103" s="54"/>
      <c r="O2103" s="54"/>
      <c r="P2103" s="5"/>
      <c r="Q2103" s="5"/>
      <c r="R2103" s="5"/>
      <c r="S2103" s="53"/>
      <c r="T2103" s="53"/>
      <c r="U2103" s="5"/>
      <c r="V2103" s="5"/>
      <c r="W2103" s="5"/>
      <c r="X2103" s="5"/>
      <c r="Y2103" s="47"/>
    </row>
    <row r="2104" spans="1:25" x14ac:dyDescent="0.75">
      <c r="A2104" s="52"/>
      <c r="B2104" s="6"/>
      <c r="C2104" s="8"/>
      <c r="D2104" s="52"/>
      <c r="E2104" s="6"/>
      <c r="F2104" s="6"/>
      <c r="G2104" s="6"/>
      <c r="H2104" s="53"/>
      <c r="I2104" s="53"/>
      <c r="J2104" s="53"/>
      <c r="K2104" s="53"/>
      <c r="L2104" s="53"/>
      <c r="M2104" s="53"/>
      <c r="N2104" s="54"/>
      <c r="O2104" s="54"/>
      <c r="P2104" s="5"/>
      <c r="Q2104" s="5"/>
      <c r="R2104" s="5"/>
      <c r="S2104" s="53"/>
      <c r="T2104" s="53"/>
      <c r="U2104" s="5"/>
      <c r="V2104" s="5"/>
      <c r="W2104" s="5"/>
      <c r="X2104" s="5"/>
      <c r="Y2104" s="47"/>
    </row>
    <row r="2105" spans="1:25" x14ac:dyDescent="0.75">
      <c r="A2105" s="52"/>
      <c r="B2105" s="6"/>
      <c r="C2105" s="8"/>
      <c r="D2105" s="52"/>
      <c r="E2105" s="6"/>
      <c r="F2105" s="6"/>
      <c r="G2105" s="6"/>
      <c r="H2105" s="53"/>
      <c r="I2105" s="53"/>
      <c r="J2105" s="53"/>
      <c r="K2105" s="53"/>
      <c r="L2105" s="53"/>
      <c r="M2105" s="53"/>
      <c r="N2105" s="54"/>
      <c r="O2105" s="54"/>
      <c r="P2105" s="5"/>
      <c r="Q2105" s="5"/>
      <c r="R2105" s="5"/>
      <c r="S2105" s="53"/>
      <c r="T2105" s="53"/>
      <c r="U2105" s="5"/>
      <c r="V2105" s="5"/>
      <c r="W2105" s="5"/>
      <c r="X2105" s="5"/>
      <c r="Y2105" s="47"/>
    </row>
    <row r="2106" spans="1:25" x14ac:dyDescent="0.75">
      <c r="A2106" s="52"/>
      <c r="B2106" s="6"/>
      <c r="C2106" s="8"/>
      <c r="D2106" s="52"/>
      <c r="E2106" s="6"/>
      <c r="F2106" s="6"/>
      <c r="G2106" s="6"/>
      <c r="H2106" s="53"/>
      <c r="I2106" s="53"/>
      <c r="J2106" s="53"/>
      <c r="K2106" s="53"/>
      <c r="L2106" s="53"/>
      <c r="M2106" s="53"/>
      <c r="N2106" s="54"/>
      <c r="O2106" s="54"/>
      <c r="P2106" s="5"/>
      <c r="Q2106" s="5"/>
      <c r="R2106" s="5"/>
      <c r="S2106" s="53"/>
      <c r="T2106" s="53"/>
      <c r="U2106" s="5"/>
      <c r="V2106" s="5"/>
      <c r="W2106" s="5"/>
      <c r="X2106" s="5"/>
      <c r="Y2106" s="47"/>
    </row>
    <row r="2107" spans="1:25" x14ac:dyDescent="0.75">
      <c r="A2107" s="52"/>
      <c r="B2107" s="6"/>
      <c r="C2107" s="8"/>
      <c r="D2107" s="52"/>
      <c r="E2107" s="6"/>
      <c r="F2107" s="6"/>
      <c r="G2107" s="6"/>
      <c r="H2107" s="53"/>
      <c r="I2107" s="53"/>
      <c r="J2107" s="53"/>
      <c r="K2107" s="53"/>
      <c r="L2107" s="53"/>
      <c r="M2107" s="53"/>
      <c r="N2107" s="54"/>
      <c r="O2107" s="54"/>
      <c r="P2107" s="5"/>
      <c r="Q2107" s="5"/>
      <c r="R2107" s="5"/>
      <c r="S2107" s="53"/>
      <c r="T2107" s="53"/>
      <c r="U2107" s="5"/>
      <c r="V2107" s="5"/>
      <c r="W2107" s="5"/>
      <c r="X2107" s="5"/>
      <c r="Y2107" s="47"/>
    </row>
    <row r="2108" spans="1:25" x14ac:dyDescent="0.75">
      <c r="A2108" s="52"/>
      <c r="B2108" s="6"/>
      <c r="C2108" s="8"/>
      <c r="D2108" s="52"/>
      <c r="E2108" s="6"/>
      <c r="F2108" s="6"/>
      <c r="G2108" s="6"/>
      <c r="H2108" s="53"/>
      <c r="I2108" s="53"/>
      <c r="J2108" s="53"/>
      <c r="K2108" s="53"/>
      <c r="L2108" s="53"/>
      <c r="M2108" s="53"/>
      <c r="N2108" s="54"/>
      <c r="O2108" s="54"/>
      <c r="P2108" s="5"/>
      <c r="Q2108" s="5"/>
      <c r="R2108" s="5"/>
      <c r="S2108" s="53"/>
      <c r="T2108" s="53"/>
      <c r="U2108" s="5"/>
      <c r="V2108" s="5"/>
      <c r="W2108" s="5"/>
      <c r="X2108" s="5"/>
      <c r="Y2108" s="47"/>
    </row>
    <row r="2109" spans="1:25" x14ac:dyDescent="0.75">
      <c r="A2109" s="52"/>
      <c r="B2109" s="6"/>
      <c r="C2109" s="8"/>
      <c r="D2109" s="52"/>
      <c r="E2109" s="6"/>
      <c r="F2109" s="6"/>
      <c r="G2109" s="6"/>
      <c r="H2109" s="53"/>
      <c r="I2109" s="53"/>
      <c r="J2109" s="53"/>
      <c r="K2109" s="53"/>
      <c r="L2109" s="53"/>
      <c r="M2109" s="53"/>
      <c r="N2109" s="54"/>
      <c r="O2109" s="54"/>
      <c r="P2109" s="5"/>
      <c r="Q2109" s="5"/>
      <c r="R2109" s="5"/>
      <c r="S2109" s="53"/>
      <c r="T2109" s="53"/>
      <c r="U2109" s="5"/>
      <c r="V2109" s="5"/>
      <c r="W2109" s="5"/>
      <c r="X2109" s="5"/>
      <c r="Y2109" s="47"/>
    </row>
    <row r="2110" spans="1:25" x14ac:dyDescent="0.75">
      <c r="A2110" s="52"/>
      <c r="B2110" s="6"/>
      <c r="C2110" s="8"/>
      <c r="D2110" s="52"/>
      <c r="E2110" s="6"/>
      <c r="F2110" s="6"/>
      <c r="G2110" s="6"/>
      <c r="H2110" s="53"/>
      <c r="I2110" s="53"/>
      <c r="J2110" s="53"/>
      <c r="K2110" s="53"/>
      <c r="L2110" s="53"/>
      <c r="M2110" s="53"/>
      <c r="N2110" s="54"/>
      <c r="O2110" s="54"/>
      <c r="P2110" s="5"/>
      <c r="Q2110" s="5"/>
      <c r="R2110" s="5"/>
      <c r="S2110" s="53"/>
      <c r="T2110" s="53"/>
      <c r="U2110" s="5"/>
      <c r="V2110" s="5"/>
      <c r="W2110" s="5"/>
      <c r="X2110" s="5"/>
      <c r="Y2110" s="47"/>
    </row>
    <row r="2111" spans="1:25" x14ac:dyDescent="0.75">
      <c r="A2111" s="52"/>
      <c r="B2111" s="6"/>
      <c r="C2111" s="8"/>
      <c r="D2111" s="52"/>
      <c r="E2111" s="6"/>
      <c r="F2111" s="6"/>
      <c r="G2111" s="6"/>
      <c r="H2111" s="53"/>
      <c r="I2111" s="53"/>
      <c r="J2111" s="53"/>
      <c r="K2111" s="53"/>
      <c r="L2111" s="53"/>
      <c r="M2111" s="53"/>
      <c r="N2111" s="54"/>
      <c r="O2111" s="54"/>
      <c r="P2111" s="5"/>
      <c r="Q2111" s="5"/>
      <c r="R2111" s="5"/>
      <c r="S2111" s="53"/>
      <c r="T2111" s="53"/>
      <c r="U2111" s="5"/>
      <c r="V2111" s="5"/>
      <c r="W2111" s="5"/>
      <c r="X2111" s="5"/>
      <c r="Y2111" s="47"/>
    </row>
    <row r="2112" spans="1:25" x14ac:dyDescent="0.75">
      <c r="A2112" s="52"/>
      <c r="B2112" s="6"/>
      <c r="C2112" s="8"/>
      <c r="D2112" s="52"/>
      <c r="E2112" s="6"/>
      <c r="F2112" s="6"/>
      <c r="G2112" s="6"/>
      <c r="H2112" s="53"/>
      <c r="I2112" s="53"/>
      <c r="J2112" s="53"/>
      <c r="K2112" s="53"/>
      <c r="L2112" s="53"/>
      <c r="M2112" s="53"/>
      <c r="N2112" s="54"/>
      <c r="O2112" s="54"/>
      <c r="P2112" s="5"/>
      <c r="Q2112" s="5"/>
      <c r="R2112" s="5"/>
      <c r="S2112" s="53"/>
      <c r="T2112" s="53"/>
      <c r="U2112" s="5"/>
      <c r="V2112" s="5"/>
      <c r="W2112" s="5"/>
      <c r="X2112" s="5"/>
      <c r="Y2112" s="47"/>
    </row>
    <row r="2113" spans="1:25" x14ac:dyDescent="0.75">
      <c r="A2113" s="52"/>
      <c r="B2113" s="6"/>
      <c r="C2113" s="8"/>
      <c r="D2113" s="52"/>
      <c r="E2113" s="6"/>
      <c r="F2113" s="6"/>
      <c r="G2113" s="6"/>
      <c r="H2113" s="53"/>
      <c r="I2113" s="53"/>
      <c r="J2113" s="53"/>
      <c r="K2113" s="53"/>
      <c r="L2113" s="53"/>
      <c r="M2113" s="53"/>
      <c r="N2113" s="54"/>
      <c r="O2113" s="54"/>
      <c r="P2113" s="5"/>
      <c r="Q2113" s="5"/>
      <c r="R2113" s="5"/>
      <c r="S2113" s="53"/>
      <c r="T2113" s="53"/>
      <c r="U2113" s="5"/>
      <c r="V2113" s="5"/>
      <c r="W2113" s="5"/>
      <c r="X2113" s="5"/>
      <c r="Y2113" s="47"/>
    </row>
    <row r="2114" spans="1:25" x14ac:dyDescent="0.75">
      <c r="A2114" s="52"/>
      <c r="B2114" s="6"/>
      <c r="C2114" s="8"/>
      <c r="D2114" s="52"/>
      <c r="E2114" s="6"/>
      <c r="F2114" s="6"/>
      <c r="G2114" s="6"/>
      <c r="H2114" s="53"/>
      <c r="I2114" s="53"/>
      <c r="J2114" s="53"/>
      <c r="K2114" s="53"/>
      <c r="L2114" s="53"/>
      <c r="M2114" s="53"/>
      <c r="N2114" s="54"/>
      <c r="O2114" s="54"/>
      <c r="P2114" s="5"/>
      <c r="Q2114" s="5"/>
      <c r="R2114" s="5"/>
      <c r="S2114" s="53"/>
      <c r="T2114" s="53"/>
      <c r="U2114" s="5"/>
      <c r="V2114" s="5"/>
      <c r="W2114" s="5"/>
      <c r="X2114" s="5"/>
      <c r="Y2114" s="47"/>
    </row>
    <row r="2115" spans="1:25" x14ac:dyDescent="0.75">
      <c r="A2115" s="52"/>
      <c r="B2115" s="6"/>
      <c r="C2115" s="8"/>
      <c r="D2115" s="52"/>
      <c r="E2115" s="6"/>
      <c r="F2115" s="6"/>
      <c r="G2115" s="6"/>
      <c r="H2115" s="53"/>
      <c r="I2115" s="53"/>
      <c r="J2115" s="53"/>
      <c r="K2115" s="53"/>
      <c r="L2115" s="53"/>
      <c r="M2115" s="53"/>
      <c r="N2115" s="54"/>
      <c r="O2115" s="54"/>
      <c r="P2115" s="5"/>
      <c r="Q2115" s="5"/>
      <c r="R2115" s="5"/>
      <c r="S2115" s="53"/>
      <c r="T2115" s="53"/>
      <c r="U2115" s="5"/>
      <c r="V2115" s="5"/>
      <c r="W2115" s="5"/>
      <c r="X2115" s="5"/>
      <c r="Y2115" s="47"/>
    </row>
    <row r="2116" spans="1:25" x14ac:dyDescent="0.75">
      <c r="A2116" s="52"/>
      <c r="B2116" s="6"/>
      <c r="C2116" s="8"/>
      <c r="D2116" s="52"/>
      <c r="E2116" s="6"/>
      <c r="F2116" s="6"/>
      <c r="G2116" s="6"/>
      <c r="H2116" s="53"/>
      <c r="I2116" s="53"/>
      <c r="J2116" s="53"/>
      <c r="K2116" s="53"/>
      <c r="L2116" s="53"/>
      <c r="M2116" s="53"/>
      <c r="N2116" s="54"/>
      <c r="O2116" s="54"/>
      <c r="P2116" s="5"/>
      <c r="Q2116" s="5"/>
      <c r="R2116" s="5"/>
      <c r="S2116" s="53"/>
      <c r="T2116" s="53"/>
      <c r="U2116" s="5"/>
      <c r="V2116" s="5"/>
      <c r="W2116" s="5"/>
      <c r="X2116" s="5"/>
      <c r="Y2116" s="47"/>
    </row>
    <row r="2117" spans="1:25" x14ac:dyDescent="0.75">
      <c r="A2117" s="52"/>
      <c r="B2117" s="6"/>
      <c r="C2117" s="8"/>
      <c r="D2117" s="52"/>
      <c r="E2117" s="6"/>
      <c r="F2117" s="6"/>
      <c r="G2117" s="6"/>
      <c r="H2117" s="53"/>
      <c r="I2117" s="53"/>
      <c r="J2117" s="53"/>
      <c r="K2117" s="53"/>
      <c r="L2117" s="53"/>
      <c r="M2117" s="53"/>
      <c r="N2117" s="54"/>
      <c r="O2117" s="54"/>
      <c r="P2117" s="5"/>
      <c r="Q2117" s="5"/>
      <c r="R2117" s="5"/>
      <c r="S2117" s="53"/>
      <c r="T2117" s="53"/>
      <c r="U2117" s="5"/>
      <c r="V2117" s="5"/>
      <c r="W2117" s="5"/>
      <c r="X2117" s="5"/>
      <c r="Y2117" s="47"/>
    </row>
    <row r="2118" spans="1:25" x14ac:dyDescent="0.75">
      <c r="A2118" s="52"/>
      <c r="B2118" s="6"/>
      <c r="C2118" s="8"/>
      <c r="D2118" s="52"/>
      <c r="E2118" s="6"/>
      <c r="F2118" s="6"/>
      <c r="G2118" s="6"/>
      <c r="H2118" s="53"/>
      <c r="I2118" s="53"/>
      <c r="J2118" s="53"/>
      <c r="K2118" s="53"/>
      <c r="L2118" s="53"/>
      <c r="M2118" s="53"/>
      <c r="N2118" s="54"/>
      <c r="O2118" s="54"/>
      <c r="P2118" s="5"/>
      <c r="Q2118" s="5"/>
      <c r="R2118" s="5"/>
      <c r="S2118" s="53"/>
      <c r="T2118" s="53"/>
      <c r="U2118" s="5"/>
      <c r="V2118" s="5"/>
      <c r="W2118" s="5"/>
      <c r="X2118" s="5"/>
      <c r="Y2118" s="47"/>
    </row>
    <row r="2119" spans="1:25" x14ac:dyDescent="0.75">
      <c r="A2119" s="52"/>
      <c r="B2119" s="6"/>
      <c r="C2119" s="8"/>
      <c r="D2119" s="52"/>
      <c r="E2119" s="6"/>
      <c r="F2119" s="6"/>
      <c r="G2119" s="6"/>
      <c r="H2119" s="53"/>
      <c r="I2119" s="53"/>
      <c r="J2119" s="53"/>
      <c r="K2119" s="53"/>
      <c r="L2119" s="53"/>
      <c r="M2119" s="53"/>
      <c r="N2119" s="54"/>
      <c r="O2119" s="54"/>
      <c r="P2119" s="5"/>
      <c r="Q2119" s="5"/>
      <c r="R2119" s="5"/>
      <c r="S2119" s="53"/>
      <c r="T2119" s="53"/>
      <c r="U2119" s="5"/>
      <c r="V2119" s="5"/>
      <c r="W2119" s="5"/>
      <c r="X2119" s="5"/>
      <c r="Y2119" s="47"/>
    </row>
    <row r="2120" spans="1:25" x14ac:dyDescent="0.75">
      <c r="A2120" s="52"/>
      <c r="B2120" s="6"/>
      <c r="C2120" s="8"/>
      <c r="D2120" s="52"/>
      <c r="E2120" s="6"/>
      <c r="F2120" s="6"/>
      <c r="G2120" s="6"/>
      <c r="H2120" s="53"/>
      <c r="I2120" s="53"/>
      <c r="J2120" s="53"/>
      <c r="K2120" s="53"/>
      <c r="L2120" s="53"/>
      <c r="M2120" s="53"/>
      <c r="N2120" s="54"/>
      <c r="O2120" s="54"/>
      <c r="P2120" s="5"/>
      <c r="Q2120" s="5"/>
      <c r="R2120" s="5"/>
      <c r="S2120" s="53"/>
      <c r="T2120" s="53"/>
      <c r="U2120" s="5"/>
      <c r="V2120" s="5"/>
      <c r="W2120" s="5"/>
      <c r="X2120" s="5"/>
      <c r="Y2120" s="47"/>
    </row>
    <row r="2121" spans="1:25" x14ac:dyDescent="0.75">
      <c r="A2121" s="52"/>
      <c r="B2121" s="6"/>
      <c r="C2121" s="8"/>
      <c r="D2121" s="52"/>
      <c r="E2121" s="6"/>
      <c r="F2121" s="6"/>
      <c r="G2121" s="6"/>
      <c r="H2121" s="53"/>
      <c r="I2121" s="53"/>
      <c r="J2121" s="53"/>
      <c r="K2121" s="53"/>
      <c r="L2121" s="53"/>
      <c r="M2121" s="53"/>
      <c r="N2121" s="54"/>
      <c r="O2121" s="54"/>
      <c r="P2121" s="5"/>
      <c r="Q2121" s="5"/>
      <c r="R2121" s="5"/>
      <c r="S2121" s="53"/>
      <c r="T2121" s="53"/>
      <c r="U2121" s="5"/>
      <c r="V2121" s="5"/>
      <c r="W2121" s="5"/>
      <c r="X2121" s="5"/>
      <c r="Y2121" s="47"/>
    </row>
    <row r="2122" spans="1:25" x14ac:dyDescent="0.75">
      <c r="A2122" s="52"/>
      <c r="B2122" s="6"/>
      <c r="C2122" s="8"/>
      <c r="D2122" s="52"/>
      <c r="E2122" s="6"/>
      <c r="F2122" s="6"/>
      <c r="G2122" s="6"/>
      <c r="H2122" s="53"/>
      <c r="I2122" s="53"/>
      <c r="J2122" s="53"/>
      <c r="K2122" s="53"/>
      <c r="L2122" s="53"/>
      <c r="M2122" s="53"/>
      <c r="N2122" s="54"/>
      <c r="O2122" s="54"/>
      <c r="P2122" s="5"/>
      <c r="Q2122" s="5"/>
      <c r="R2122" s="5"/>
      <c r="S2122" s="53"/>
      <c r="T2122" s="53"/>
      <c r="U2122" s="5"/>
      <c r="V2122" s="5"/>
      <c r="W2122" s="5"/>
      <c r="X2122" s="5"/>
      <c r="Y2122" s="47"/>
    </row>
    <row r="2123" spans="1:25" x14ac:dyDescent="0.75">
      <c r="A2123" s="52"/>
      <c r="B2123" s="6"/>
      <c r="C2123" s="8"/>
      <c r="D2123" s="52"/>
      <c r="E2123" s="6"/>
      <c r="F2123" s="6"/>
      <c r="G2123" s="6"/>
      <c r="H2123" s="53"/>
      <c r="I2123" s="53"/>
      <c r="J2123" s="53"/>
      <c r="K2123" s="53"/>
      <c r="L2123" s="53"/>
      <c r="M2123" s="53"/>
      <c r="N2123" s="54"/>
      <c r="O2123" s="54"/>
      <c r="P2123" s="5"/>
      <c r="Q2123" s="5"/>
      <c r="R2123" s="5"/>
      <c r="S2123" s="53"/>
      <c r="T2123" s="53"/>
      <c r="U2123" s="5"/>
      <c r="V2123" s="5"/>
      <c r="W2123" s="5"/>
      <c r="X2123" s="5"/>
      <c r="Y2123" s="47"/>
    </row>
    <row r="2124" spans="1:25" x14ac:dyDescent="0.75">
      <c r="A2124" s="52"/>
      <c r="B2124" s="6"/>
      <c r="C2124" s="8"/>
      <c r="D2124" s="52"/>
      <c r="E2124" s="6"/>
      <c r="F2124" s="6"/>
      <c r="G2124" s="6"/>
      <c r="H2124" s="53"/>
      <c r="I2124" s="53"/>
      <c r="J2124" s="53"/>
      <c r="K2124" s="53"/>
      <c r="L2124" s="53"/>
      <c r="M2124" s="53"/>
      <c r="N2124" s="54"/>
      <c r="O2124" s="54"/>
      <c r="P2124" s="5"/>
      <c r="Q2124" s="5"/>
      <c r="R2124" s="5"/>
      <c r="S2124" s="53"/>
      <c r="T2124" s="53"/>
      <c r="U2124" s="5"/>
      <c r="V2124" s="5"/>
      <c r="W2124" s="5"/>
      <c r="X2124" s="5"/>
      <c r="Y2124" s="47"/>
    </row>
    <row r="2125" spans="1:25" x14ac:dyDescent="0.75">
      <c r="A2125" s="52"/>
      <c r="B2125" s="6"/>
      <c r="C2125" s="8"/>
      <c r="D2125" s="52"/>
      <c r="E2125" s="6"/>
      <c r="F2125" s="6"/>
      <c r="G2125" s="6"/>
      <c r="H2125" s="53"/>
      <c r="I2125" s="53"/>
      <c r="J2125" s="53"/>
      <c r="K2125" s="53"/>
      <c r="L2125" s="53"/>
      <c r="M2125" s="53"/>
      <c r="N2125" s="54"/>
      <c r="O2125" s="54"/>
      <c r="P2125" s="5"/>
      <c r="Q2125" s="5"/>
      <c r="R2125" s="5"/>
      <c r="S2125" s="53"/>
      <c r="T2125" s="53"/>
      <c r="U2125" s="5"/>
      <c r="V2125" s="5"/>
      <c r="W2125" s="5"/>
      <c r="X2125" s="5"/>
      <c r="Y2125" s="47"/>
    </row>
    <row r="2126" spans="1:25" x14ac:dyDescent="0.75">
      <c r="A2126" s="52"/>
      <c r="B2126" s="6"/>
      <c r="C2126" s="8"/>
      <c r="D2126" s="52"/>
      <c r="E2126" s="6"/>
      <c r="F2126" s="6"/>
      <c r="G2126" s="6"/>
      <c r="H2126" s="53"/>
      <c r="I2126" s="53"/>
      <c r="J2126" s="53"/>
      <c r="K2126" s="53"/>
      <c r="L2126" s="53"/>
      <c r="M2126" s="53"/>
      <c r="N2126" s="54"/>
      <c r="O2126" s="54"/>
      <c r="P2126" s="5"/>
      <c r="Q2126" s="5"/>
      <c r="R2126" s="5"/>
      <c r="S2126" s="53"/>
      <c r="T2126" s="53"/>
      <c r="U2126" s="5"/>
      <c r="V2126" s="5"/>
      <c r="W2126" s="5"/>
      <c r="X2126" s="5"/>
      <c r="Y2126" s="47"/>
    </row>
    <row r="2127" spans="1:25" x14ac:dyDescent="0.75">
      <c r="A2127" s="52"/>
      <c r="B2127" s="6"/>
      <c r="C2127" s="8"/>
      <c r="D2127" s="52"/>
      <c r="E2127" s="6"/>
      <c r="F2127" s="6"/>
      <c r="G2127" s="6"/>
      <c r="H2127" s="53"/>
      <c r="I2127" s="53"/>
      <c r="J2127" s="53"/>
      <c r="K2127" s="53"/>
      <c r="L2127" s="53"/>
      <c r="M2127" s="53"/>
      <c r="N2127" s="54"/>
      <c r="O2127" s="54"/>
      <c r="P2127" s="5"/>
      <c r="Q2127" s="5"/>
      <c r="R2127" s="5"/>
      <c r="S2127" s="53"/>
      <c r="T2127" s="53"/>
      <c r="U2127" s="5"/>
      <c r="V2127" s="5"/>
      <c r="W2127" s="5"/>
      <c r="X2127" s="5"/>
      <c r="Y2127" s="47"/>
    </row>
    <row r="2128" spans="1:25" x14ac:dyDescent="0.75">
      <c r="A2128" s="52"/>
      <c r="B2128" s="6"/>
      <c r="C2128" s="8"/>
      <c r="D2128" s="52"/>
      <c r="E2128" s="6"/>
      <c r="F2128" s="6"/>
      <c r="G2128" s="6"/>
      <c r="H2128" s="53"/>
      <c r="I2128" s="53"/>
      <c r="J2128" s="53"/>
      <c r="K2128" s="53"/>
      <c r="L2128" s="53"/>
      <c r="M2128" s="53"/>
      <c r="N2128" s="54"/>
      <c r="O2128" s="54"/>
      <c r="P2128" s="5"/>
      <c r="Q2128" s="5"/>
      <c r="R2128" s="5"/>
      <c r="S2128" s="53"/>
      <c r="T2128" s="53"/>
      <c r="U2128" s="5"/>
      <c r="V2128" s="5"/>
      <c r="W2128" s="5"/>
      <c r="X2128" s="5"/>
      <c r="Y2128" s="47"/>
    </row>
    <row r="2129" spans="1:25" x14ac:dyDescent="0.75">
      <c r="A2129" s="52"/>
      <c r="B2129" s="6"/>
      <c r="C2129" s="8"/>
      <c r="D2129" s="52"/>
      <c r="E2129" s="6"/>
      <c r="F2129" s="6"/>
      <c r="G2129" s="6"/>
      <c r="H2129" s="53"/>
      <c r="I2129" s="53"/>
      <c r="J2129" s="53"/>
      <c r="K2129" s="53"/>
      <c r="L2129" s="53"/>
      <c r="M2129" s="53"/>
      <c r="N2129" s="54"/>
      <c r="O2129" s="54"/>
      <c r="P2129" s="5"/>
      <c r="Q2129" s="5"/>
      <c r="R2129" s="5"/>
      <c r="S2129" s="53"/>
      <c r="T2129" s="53"/>
      <c r="U2129" s="5"/>
      <c r="V2129" s="5"/>
      <c r="W2129" s="5"/>
      <c r="X2129" s="5"/>
      <c r="Y2129" s="47"/>
    </row>
    <row r="2130" spans="1:25" x14ac:dyDescent="0.75">
      <c r="A2130" s="52"/>
      <c r="B2130" s="6"/>
      <c r="C2130" s="8"/>
      <c r="D2130" s="52"/>
      <c r="E2130" s="6"/>
      <c r="F2130" s="6"/>
      <c r="G2130" s="6"/>
      <c r="H2130" s="53"/>
      <c r="I2130" s="53"/>
      <c r="J2130" s="53"/>
      <c r="K2130" s="53"/>
      <c r="L2130" s="53"/>
      <c r="M2130" s="53"/>
      <c r="N2130" s="54"/>
      <c r="O2130" s="54"/>
      <c r="P2130" s="5"/>
      <c r="Q2130" s="5"/>
      <c r="R2130" s="5"/>
      <c r="S2130" s="53"/>
      <c r="T2130" s="53"/>
      <c r="U2130" s="5"/>
      <c r="V2130" s="5"/>
      <c r="W2130" s="5"/>
      <c r="X2130" s="5"/>
      <c r="Y2130" s="47"/>
    </row>
    <row r="2131" spans="1:25" x14ac:dyDescent="0.75">
      <c r="A2131" s="52"/>
      <c r="B2131" s="6"/>
      <c r="C2131" s="8"/>
      <c r="D2131" s="52"/>
      <c r="E2131" s="6"/>
      <c r="F2131" s="6"/>
      <c r="G2131" s="6"/>
      <c r="H2131" s="53"/>
      <c r="I2131" s="53"/>
      <c r="J2131" s="53"/>
      <c r="K2131" s="53"/>
      <c r="L2131" s="53"/>
      <c r="M2131" s="53"/>
      <c r="N2131" s="54"/>
      <c r="O2131" s="54"/>
      <c r="P2131" s="5"/>
      <c r="Q2131" s="5"/>
      <c r="R2131" s="5"/>
      <c r="S2131" s="53"/>
      <c r="T2131" s="53"/>
      <c r="U2131" s="5"/>
      <c r="V2131" s="5"/>
      <c r="W2131" s="5"/>
      <c r="X2131" s="5"/>
      <c r="Y2131" s="47"/>
    </row>
    <row r="2132" spans="1:25" x14ac:dyDescent="0.75">
      <c r="A2132" s="52"/>
      <c r="B2132" s="6"/>
      <c r="C2132" s="8"/>
      <c r="D2132" s="52"/>
      <c r="E2132" s="6"/>
      <c r="F2132" s="6"/>
      <c r="G2132" s="6"/>
      <c r="H2132" s="53"/>
      <c r="I2132" s="53"/>
      <c r="J2132" s="53"/>
      <c r="K2132" s="53"/>
      <c r="L2132" s="53"/>
      <c r="M2132" s="53"/>
      <c r="N2132" s="54"/>
      <c r="O2132" s="54"/>
      <c r="P2132" s="5"/>
      <c r="Q2132" s="5"/>
      <c r="R2132" s="5"/>
      <c r="S2132" s="53"/>
      <c r="T2132" s="53"/>
      <c r="U2132" s="5"/>
      <c r="V2132" s="5"/>
      <c r="W2132" s="5"/>
      <c r="X2132" s="5"/>
      <c r="Y2132" s="47"/>
    </row>
    <row r="2133" spans="1:25" x14ac:dyDescent="0.75">
      <c r="A2133" s="52"/>
      <c r="B2133" s="6"/>
      <c r="C2133" s="8"/>
      <c r="D2133" s="52"/>
      <c r="E2133" s="6"/>
      <c r="F2133" s="6"/>
      <c r="G2133" s="6"/>
      <c r="H2133" s="53"/>
      <c r="I2133" s="53"/>
      <c r="J2133" s="53"/>
      <c r="K2133" s="53"/>
      <c r="L2133" s="53"/>
      <c r="M2133" s="53"/>
      <c r="N2133" s="54"/>
      <c r="O2133" s="54"/>
      <c r="P2133" s="5"/>
      <c r="Q2133" s="5"/>
      <c r="R2133" s="5"/>
      <c r="S2133" s="53"/>
      <c r="T2133" s="53"/>
      <c r="U2133" s="5"/>
      <c r="V2133" s="5"/>
      <c r="W2133" s="5"/>
      <c r="X2133" s="5"/>
      <c r="Y2133" s="47"/>
    </row>
    <row r="2134" spans="1:25" x14ac:dyDescent="0.75">
      <c r="A2134" s="52"/>
      <c r="B2134" s="6"/>
      <c r="C2134" s="8"/>
      <c r="D2134" s="52"/>
      <c r="E2134" s="6"/>
      <c r="F2134" s="6"/>
      <c r="G2134" s="6"/>
      <c r="H2134" s="53"/>
      <c r="I2134" s="53"/>
      <c r="J2134" s="53"/>
      <c r="K2134" s="53"/>
      <c r="L2134" s="53"/>
      <c r="M2134" s="53"/>
      <c r="N2134" s="54"/>
      <c r="O2134" s="54"/>
      <c r="P2134" s="5"/>
      <c r="Q2134" s="5"/>
      <c r="R2134" s="5"/>
      <c r="S2134" s="53"/>
      <c r="T2134" s="53"/>
      <c r="U2134" s="5"/>
      <c r="V2134" s="5"/>
      <c r="W2134" s="5"/>
      <c r="X2134" s="5"/>
      <c r="Y2134" s="47"/>
    </row>
    <row r="2135" spans="1:25" x14ac:dyDescent="0.75">
      <c r="A2135" s="52"/>
      <c r="B2135" s="6"/>
      <c r="C2135" s="8"/>
      <c r="D2135" s="52"/>
      <c r="E2135" s="6"/>
      <c r="F2135" s="6"/>
      <c r="G2135" s="6"/>
      <c r="H2135" s="53"/>
      <c r="I2135" s="53"/>
      <c r="J2135" s="53"/>
      <c r="K2135" s="53"/>
      <c r="L2135" s="53"/>
      <c r="M2135" s="53"/>
      <c r="N2135" s="54"/>
      <c r="O2135" s="54"/>
      <c r="P2135" s="5"/>
      <c r="Q2135" s="5"/>
      <c r="R2135" s="5"/>
      <c r="S2135" s="53"/>
      <c r="T2135" s="53"/>
      <c r="U2135" s="5"/>
      <c r="V2135" s="5"/>
      <c r="W2135" s="5"/>
      <c r="X2135" s="5"/>
      <c r="Y2135" s="47"/>
    </row>
    <row r="2136" spans="1:25" x14ac:dyDescent="0.75">
      <c r="A2136" s="52"/>
      <c r="B2136" s="6"/>
      <c r="C2136" s="8"/>
      <c r="D2136" s="52"/>
      <c r="E2136" s="6"/>
      <c r="F2136" s="6"/>
      <c r="G2136" s="6"/>
      <c r="H2136" s="53"/>
      <c r="I2136" s="53"/>
      <c r="J2136" s="53"/>
      <c r="K2136" s="53"/>
      <c r="L2136" s="53"/>
      <c r="M2136" s="53"/>
      <c r="N2136" s="54"/>
      <c r="O2136" s="54"/>
      <c r="P2136" s="5"/>
      <c r="Q2136" s="5"/>
      <c r="R2136" s="5"/>
      <c r="S2136" s="53"/>
      <c r="T2136" s="53"/>
      <c r="U2136" s="5"/>
      <c r="V2136" s="5"/>
      <c r="W2136" s="5"/>
      <c r="X2136" s="5"/>
      <c r="Y2136" s="47"/>
    </row>
    <row r="2137" spans="1:25" x14ac:dyDescent="0.75">
      <c r="A2137" s="52"/>
      <c r="B2137" s="6"/>
      <c r="C2137" s="8"/>
      <c r="D2137" s="52"/>
      <c r="E2137" s="6"/>
      <c r="F2137" s="6"/>
      <c r="G2137" s="6"/>
      <c r="H2137" s="53"/>
      <c r="I2137" s="53"/>
      <c r="J2137" s="53"/>
      <c r="K2137" s="53"/>
      <c r="L2137" s="53"/>
      <c r="M2137" s="53"/>
      <c r="N2137" s="54"/>
      <c r="O2137" s="54"/>
      <c r="P2137" s="5"/>
      <c r="Q2137" s="5"/>
      <c r="R2137" s="5"/>
      <c r="S2137" s="53"/>
      <c r="T2137" s="53"/>
      <c r="U2137" s="5"/>
      <c r="V2137" s="5"/>
      <c r="W2137" s="5"/>
      <c r="X2137" s="5"/>
      <c r="Y2137" s="47"/>
    </row>
    <row r="2138" spans="1:25" x14ac:dyDescent="0.75">
      <c r="A2138" s="52"/>
      <c r="B2138" s="6"/>
      <c r="C2138" s="8"/>
      <c r="D2138" s="52"/>
      <c r="E2138" s="6"/>
      <c r="F2138" s="6"/>
      <c r="G2138" s="6"/>
      <c r="H2138" s="53"/>
      <c r="I2138" s="53"/>
      <c r="J2138" s="53"/>
      <c r="K2138" s="53"/>
      <c r="L2138" s="53"/>
      <c r="M2138" s="53"/>
      <c r="N2138" s="54"/>
      <c r="O2138" s="54"/>
      <c r="P2138" s="5"/>
      <c r="Q2138" s="5"/>
      <c r="R2138" s="5"/>
      <c r="S2138" s="53"/>
      <c r="T2138" s="53"/>
      <c r="U2138" s="5"/>
      <c r="V2138" s="5"/>
      <c r="W2138" s="5"/>
      <c r="X2138" s="5"/>
      <c r="Y2138" s="47"/>
    </row>
    <row r="2139" spans="1:25" x14ac:dyDescent="0.75">
      <c r="A2139" s="52"/>
      <c r="B2139" s="6"/>
      <c r="C2139" s="8"/>
      <c r="D2139" s="52"/>
      <c r="E2139" s="6"/>
      <c r="F2139" s="6"/>
      <c r="G2139" s="6"/>
      <c r="H2139" s="53"/>
      <c r="I2139" s="53"/>
      <c r="J2139" s="53"/>
      <c r="K2139" s="53"/>
      <c r="L2139" s="53"/>
      <c r="M2139" s="53"/>
      <c r="N2139" s="54"/>
      <c r="O2139" s="54"/>
      <c r="P2139" s="5"/>
      <c r="Q2139" s="5"/>
      <c r="R2139" s="5"/>
      <c r="S2139" s="53"/>
      <c r="T2139" s="53"/>
      <c r="U2139" s="5"/>
      <c r="V2139" s="5"/>
      <c r="W2139" s="5"/>
      <c r="X2139" s="5"/>
      <c r="Y2139" s="47"/>
    </row>
    <row r="2140" spans="1:25" x14ac:dyDescent="0.75">
      <c r="A2140" s="52"/>
      <c r="B2140" s="6"/>
      <c r="C2140" s="8"/>
      <c r="D2140" s="52"/>
      <c r="E2140" s="6"/>
      <c r="F2140" s="6"/>
      <c r="G2140" s="6"/>
      <c r="H2140" s="53"/>
      <c r="I2140" s="53"/>
      <c r="J2140" s="53"/>
      <c r="K2140" s="53"/>
      <c r="L2140" s="53"/>
      <c r="M2140" s="53"/>
      <c r="N2140" s="54"/>
      <c r="O2140" s="54"/>
      <c r="P2140" s="5"/>
      <c r="Q2140" s="5"/>
      <c r="R2140" s="5"/>
      <c r="S2140" s="53"/>
      <c r="T2140" s="53"/>
      <c r="U2140" s="5"/>
      <c r="V2140" s="5"/>
      <c r="W2140" s="5"/>
      <c r="X2140" s="5"/>
      <c r="Y2140" s="47"/>
    </row>
    <row r="2141" spans="1:25" x14ac:dyDescent="0.75">
      <c r="A2141" s="52"/>
      <c r="B2141" s="6"/>
      <c r="C2141" s="8"/>
      <c r="D2141" s="52"/>
      <c r="E2141" s="6"/>
      <c r="F2141" s="6"/>
      <c r="G2141" s="6"/>
      <c r="H2141" s="53"/>
      <c r="I2141" s="53"/>
      <c r="J2141" s="53"/>
      <c r="K2141" s="53"/>
      <c r="L2141" s="53"/>
      <c r="M2141" s="53"/>
      <c r="N2141" s="54"/>
      <c r="O2141" s="54"/>
      <c r="P2141" s="5"/>
      <c r="Q2141" s="5"/>
      <c r="R2141" s="5"/>
      <c r="S2141" s="53"/>
      <c r="T2141" s="53"/>
      <c r="U2141" s="5"/>
      <c r="V2141" s="5"/>
      <c r="W2141" s="5"/>
      <c r="X2141" s="5"/>
      <c r="Y2141" s="47"/>
    </row>
    <row r="2142" spans="1:25" x14ac:dyDescent="0.75">
      <c r="A2142" s="52"/>
      <c r="B2142" s="6"/>
      <c r="C2142" s="8"/>
      <c r="D2142" s="52"/>
      <c r="E2142" s="6"/>
      <c r="F2142" s="6"/>
      <c r="G2142" s="6"/>
      <c r="H2142" s="53"/>
      <c r="I2142" s="53"/>
      <c r="J2142" s="53"/>
      <c r="K2142" s="53"/>
      <c r="L2142" s="53"/>
      <c r="M2142" s="53"/>
      <c r="N2142" s="54"/>
      <c r="O2142" s="54"/>
      <c r="P2142" s="5"/>
      <c r="Q2142" s="5"/>
      <c r="R2142" s="5"/>
      <c r="S2142" s="53"/>
      <c r="T2142" s="53"/>
      <c r="U2142" s="5"/>
      <c r="V2142" s="5"/>
      <c r="W2142" s="5"/>
      <c r="X2142" s="5"/>
      <c r="Y2142" s="47"/>
    </row>
    <row r="2143" spans="1:25" x14ac:dyDescent="0.75">
      <c r="A2143" s="52"/>
      <c r="B2143" s="6"/>
      <c r="C2143" s="8"/>
      <c r="D2143" s="52"/>
      <c r="E2143" s="6"/>
      <c r="F2143" s="6"/>
      <c r="G2143" s="6"/>
      <c r="H2143" s="53"/>
      <c r="I2143" s="53"/>
      <c r="J2143" s="53"/>
      <c r="K2143" s="53"/>
      <c r="L2143" s="53"/>
      <c r="M2143" s="53"/>
      <c r="N2143" s="54"/>
      <c r="O2143" s="54"/>
      <c r="P2143" s="5"/>
      <c r="Q2143" s="5"/>
      <c r="R2143" s="5"/>
      <c r="S2143" s="53"/>
      <c r="T2143" s="53"/>
      <c r="U2143" s="5"/>
      <c r="V2143" s="5"/>
      <c r="W2143" s="5"/>
      <c r="X2143" s="5"/>
      <c r="Y2143" s="47"/>
    </row>
    <row r="2144" spans="1:25" x14ac:dyDescent="0.75">
      <c r="A2144" s="52"/>
      <c r="B2144" s="6"/>
      <c r="C2144" s="8"/>
      <c r="D2144" s="52"/>
      <c r="E2144" s="6"/>
      <c r="F2144" s="6"/>
      <c r="G2144" s="6"/>
      <c r="H2144" s="53"/>
      <c r="I2144" s="53"/>
      <c r="J2144" s="53"/>
      <c r="K2144" s="53"/>
      <c r="L2144" s="53"/>
      <c r="M2144" s="53"/>
      <c r="N2144" s="54"/>
      <c r="O2144" s="54"/>
      <c r="P2144" s="5"/>
      <c r="Q2144" s="5"/>
      <c r="R2144" s="5"/>
      <c r="S2144" s="53"/>
      <c r="T2144" s="53"/>
      <c r="U2144" s="5"/>
      <c r="V2144" s="5"/>
      <c r="W2144" s="5"/>
      <c r="X2144" s="5"/>
      <c r="Y2144" s="47"/>
    </row>
    <row r="2145" spans="1:25" x14ac:dyDescent="0.75">
      <c r="A2145" s="47"/>
      <c r="B2145" s="47"/>
      <c r="C2145" s="55"/>
      <c r="D2145" s="47"/>
      <c r="E2145" s="47"/>
      <c r="F2145" s="47"/>
      <c r="G2145" s="47"/>
      <c r="H2145" s="47"/>
      <c r="I2145" s="47"/>
      <c r="J2145" s="47"/>
      <c r="K2145" s="47"/>
      <c r="L2145" s="47"/>
      <c r="M2145" s="47"/>
      <c r="N2145" s="55"/>
      <c r="O2145" s="55"/>
      <c r="P2145" s="47"/>
      <c r="Q2145" s="47"/>
      <c r="R2145" s="47"/>
      <c r="S2145" s="47"/>
      <c r="T2145" s="47"/>
      <c r="U2145" s="56"/>
      <c r="V2145" s="56"/>
      <c r="W2145" s="56"/>
      <c r="X2145" s="56"/>
      <c r="Y2145" s="47"/>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41624-6105-4E67-A67A-4C861DB30986}">
  <sheetPr>
    <tabColor rgb="FF92D050"/>
  </sheetPr>
  <dimension ref="A1:R1801"/>
  <sheetViews>
    <sheetView tabSelected="1" view="pageBreakPreview" zoomScale="60" zoomScaleNormal="70" workbookViewId="0">
      <selection activeCell="E10" sqref="E10"/>
    </sheetView>
  </sheetViews>
  <sheetFormatPr defaultColWidth="8.7265625" defaultRowHeight="32.25" customHeight="1" x14ac:dyDescent="0.75"/>
  <cols>
    <col min="1" max="1" width="23.5" style="96" customWidth="1"/>
    <col min="2" max="2" width="52.54296875" style="96" customWidth="1"/>
    <col min="3" max="3" width="58.40625" style="96" bestFit="1" customWidth="1"/>
    <col min="4" max="4" width="21.1796875" style="96" bestFit="1" customWidth="1"/>
    <col min="5" max="5" width="36.1796875" style="101" bestFit="1" customWidth="1"/>
    <col min="6" max="6" width="56.36328125" style="101" bestFit="1" customWidth="1"/>
    <col min="7" max="7" width="28.1328125" style="101" customWidth="1"/>
    <col min="8" max="10" width="63.86328125" style="101" customWidth="1"/>
    <col min="11" max="11" width="50.5" style="101" bestFit="1" customWidth="1"/>
    <col min="12" max="12" width="42.31640625" style="96" bestFit="1" customWidth="1"/>
    <col min="13" max="13" width="73.26953125" style="96" customWidth="1"/>
    <col min="14" max="14" width="44.2265625" style="96" customWidth="1"/>
    <col min="15" max="15" width="60.31640625" style="96" customWidth="1"/>
    <col min="16" max="16" width="54.31640625" style="96" customWidth="1"/>
    <col min="17" max="17" width="51.31640625" style="96" customWidth="1"/>
    <col min="18" max="18" width="47.08984375" style="96" customWidth="1"/>
    <col min="19" max="16384" width="8.7265625" style="96"/>
  </cols>
  <sheetData>
    <row r="1" spans="1:18" ht="81.75" customHeight="1" x14ac:dyDescent="0.75">
      <c r="A1" s="94" t="s">
        <v>6850</v>
      </c>
      <c r="B1" s="94" t="s">
        <v>6851</v>
      </c>
      <c r="C1" s="94" t="s">
        <v>6852</v>
      </c>
      <c r="D1" s="95" t="s">
        <v>6853</v>
      </c>
      <c r="E1" s="94" t="s">
        <v>6856</v>
      </c>
      <c r="F1" s="94" t="s">
        <v>6857</v>
      </c>
      <c r="G1" s="94" t="s">
        <v>6858</v>
      </c>
      <c r="H1" s="94" t="s">
        <v>6859</v>
      </c>
      <c r="I1" s="94" t="s">
        <v>6860</v>
      </c>
      <c r="J1" s="94" t="s">
        <v>6861</v>
      </c>
      <c r="K1" s="95" t="s">
        <v>6870</v>
      </c>
      <c r="L1" s="95" t="s">
        <v>6896</v>
      </c>
      <c r="M1" s="95" t="s">
        <v>6897</v>
      </c>
      <c r="N1" s="95" t="s">
        <v>15</v>
      </c>
      <c r="O1" s="94" t="s">
        <v>6899</v>
      </c>
      <c r="P1" s="94" t="s">
        <v>6902</v>
      </c>
      <c r="Q1" s="94" t="s">
        <v>6907</v>
      </c>
      <c r="R1" s="94" t="s">
        <v>6906</v>
      </c>
    </row>
    <row r="2" spans="1:18" s="99" customFormat="1" ht="32.25" customHeight="1" x14ac:dyDescent="0.75">
      <c r="A2" s="97" t="s">
        <v>16</v>
      </c>
      <c r="B2" s="97" t="s">
        <v>6871</v>
      </c>
      <c r="C2" s="97" t="s">
        <v>6871</v>
      </c>
      <c r="D2" s="97" t="s">
        <v>6854</v>
      </c>
      <c r="E2" s="97" t="s">
        <v>6767</v>
      </c>
      <c r="F2" s="97" t="s">
        <v>6767</v>
      </c>
      <c r="G2" s="97" t="s">
        <v>6767</v>
      </c>
      <c r="H2" s="97" t="s">
        <v>6871</v>
      </c>
      <c r="I2" s="97" t="s">
        <v>6871</v>
      </c>
      <c r="J2" s="97" t="s">
        <v>6871</v>
      </c>
      <c r="K2" s="97" t="s">
        <v>6864</v>
      </c>
      <c r="L2" s="98" t="s">
        <v>6864</v>
      </c>
      <c r="M2" s="97" t="s">
        <v>6864</v>
      </c>
      <c r="N2" s="97" t="s">
        <v>6864</v>
      </c>
      <c r="O2" s="97" t="s">
        <v>6900</v>
      </c>
      <c r="P2" s="97" t="s">
        <v>6900</v>
      </c>
      <c r="Q2" s="97" t="s">
        <v>6771</v>
      </c>
      <c r="R2" s="97" t="s">
        <v>6864</v>
      </c>
    </row>
    <row r="3" spans="1:18" s="99" customFormat="1" ht="32.25" customHeight="1" x14ac:dyDescent="0.75">
      <c r="A3" s="97" t="s">
        <v>21</v>
      </c>
      <c r="B3" s="97" t="s">
        <v>6871</v>
      </c>
      <c r="C3" s="97" t="s">
        <v>6871</v>
      </c>
      <c r="D3" s="97" t="s">
        <v>6854</v>
      </c>
      <c r="E3" s="97" t="s">
        <v>6767</v>
      </c>
      <c r="F3" s="97" t="s">
        <v>6767</v>
      </c>
      <c r="G3" s="97" t="s">
        <v>6767</v>
      </c>
      <c r="H3" s="97" t="s">
        <v>6871</v>
      </c>
      <c r="I3" s="97" t="s">
        <v>6871</v>
      </c>
      <c r="J3" s="97" t="s">
        <v>6871</v>
      </c>
      <c r="K3" s="97" t="s">
        <v>6864</v>
      </c>
      <c r="L3" s="98" t="s">
        <v>6864</v>
      </c>
      <c r="M3" s="97" t="s">
        <v>6864</v>
      </c>
      <c r="N3" s="97" t="s">
        <v>6864</v>
      </c>
      <c r="O3" s="97" t="s">
        <v>6900</v>
      </c>
      <c r="P3" s="97" t="s">
        <v>6900</v>
      </c>
      <c r="Q3" s="97" t="s">
        <v>6771</v>
      </c>
      <c r="R3" s="97" t="s">
        <v>6864</v>
      </c>
    </row>
    <row r="4" spans="1:18" s="99" customFormat="1" ht="32.25" customHeight="1" x14ac:dyDescent="0.75">
      <c r="A4" s="97" t="s">
        <v>23</v>
      </c>
      <c r="B4" s="97" t="s">
        <v>6871</v>
      </c>
      <c r="C4" s="97" t="s">
        <v>6871</v>
      </c>
      <c r="D4" s="97" t="s">
        <v>6854</v>
      </c>
      <c r="E4" s="97" t="s">
        <v>6768</v>
      </c>
      <c r="F4" s="97" t="s">
        <v>6768</v>
      </c>
      <c r="G4" s="97" t="s">
        <v>6768</v>
      </c>
      <c r="H4" s="97" t="s">
        <v>6871</v>
      </c>
      <c r="I4" s="97" t="s">
        <v>6871</v>
      </c>
      <c r="J4" s="97" t="s">
        <v>6871</v>
      </c>
      <c r="K4" s="97" t="s">
        <v>6892</v>
      </c>
      <c r="L4" s="98" t="s">
        <v>6864</v>
      </c>
      <c r="M4" s="97" t="s">
        <v>6898</v>
      </c>
      <c r="N4" s="97" t="s">
        <v>6864</v>
      </c>
      <c r="O4" s="97" t="s">
        <v>6900</v>
      </c>
      <c r="P4" s="97" t="s">
        <v>6900</v>
      </c>
      <c r="Q4" s="97" t="s">
        <v>6771</v>
      </c>
      <c r="R4" s="97" t="s">
        <v>6864</v>
      </c>
    </row>
    <row r="5" spans="1:18" s="99" customFormat="1" ht="32.25" customHeight="1" x14ac:dyDescent="0.75">
      <c r="A5" s="97" t="s">
        <v>27</v>
      </c>
      <c r="B5" s="97" t="s">
        <v>28</v>
      </c>
      <c r="C5" s="97" t="s">
        <v>30</v>
      </c>
      <c r="D5" s="97" t="s">
        <v>6854</v>
      </c>
      <c r="E5" s="97" t="s">
        <v>6768</v>
      </c>
      <c r="F5" s="97" t="s">
        <v>6768</v>
      </c>
      <c r="G5" s="97" t="s">
        <v>6768</v>
      </c>
      <c r="H5" s="97" t="s">
        <v>6871</v>
      </c>
      <c r="I5" s="97" t="s">
        <v>6871</v>
      </c>
      <c r="J5" s="97" t="s">
        <v>6871</v>
      </c>
      <c r="K5" s="97" t="s">
        <v>6894</v>
      </c>
      <c r="L5" s="98" t="s">
        <v>6864</v>
      </c>
      <c r="M5" s="97" t="s">
        <v>6898</v>
      </c>
      <c r="N5" s="97" t="s">
        <v>6864</v>
      </c>
      <c r="O5" s="97" t="s">
        <v>6900</v>
      </c>
      <c r="P5" s="97" t="s">
        <v>6900</v>
      </c>
      <c r="Q5" s="97" t="s">
        <v>6771</v>
      </c>
      <c r="R5" s="97" t="s">
        <v>6864</v>
      </c>
    </row>
    <row r="6" spans="1:18" s="99" customFormat="1" ht="32.25" customHeight="1" x14ac:dyDescent="0.75">
      <c r="A6" s="97" t="s">
        <v>31</v>
      </c>
      <c r="B6" s="97" t="s">
        <v>6871</v>
      </c>
      <c r="C6" s="97" t="s">
        <v>6871</v>
      </c>
      <c r="D6" s="97" t="s">
        <v>6854</v>
      </c>
      <c r="E6" s="97" t="s">
        <v>6768</v>
      </c>
      <c r="F6" s="97" t="s">
        <v>6768</v>
      </c>
      <c r="G6" s="97" t="s">
        <v>6768</v>
      </c>
      <c r="H6" s="97" t="s">
        <v>6871</v>
      </c>
      <c r="I6" s="97" t="s">
        <v>6871</v>
      </c>
      <c r="J6" s="97" t="s">
        <v>6871</v>
      </c>
      <c r="K6" s="97" t="s">
        <v>6864</v>
      </c>
      <c r="L6" s="98" t="s">
        <v>6864</v>
      </c>
      <c r="M6" s="97" t="s">
        <v>6864</v>
      </c>
      <c r="N6" s="97" t="s">
        <v>6864</v>
      </c>
      <c r="O6" s="97" t="s">
        <v>6900</v>
      </c>
      <c r="P6" s="97" t="s">
        <v>6900</v>
      </c>
      <c r="Q6" s="97" t="s">
        <v>6771</v>
      </c>
      <c r="R6" s="97" t="s">
        <v>6864</v>
      </c>
    </row>
    <row r="7" spans="1:18" s="99" customFormat="1" ht="32.25" customHeight="1" x14ac:dyDescent="0.75">
      <c r="A7" s="97" t="s">
        <v>33</v>
      </c>
      <c r="B7" s="97" t="s">
        <v>34</v>
      </c>
      <c r="C7" s="97" t="s">
        <v>6871</v>
      </c>
      <c r="D7" s="97" t="s">
        <v>6854</v>
      </c>
      <c r="E7" s="97" t="s">
        <v>6862</v>
      </c>
      <c r="F7" s="97" t="s">
        <v>6862</v>
      </c>
      <c r="G7" s="97" t="s">
        <v>6865</v>
      </c>
      <c r="H7" s="97" t="s">
        <v>6871</v>
      </c>
      <c r="I7" s="97" t="s">
        <v>6871</v>
      </c>
      <c r="J7" s="97" t="s">
        <v>6871</v>
      </c>
      <c r="K7" s="97" t="s">
        <v>6885</v>
      </c>
      <c r="L7" s="98" t="s">
        <v>6864</v>
      </c>
      <c r="M7" s="97" t="s">
        <v>6898</v>
      </c>
      <c r="N7" s="97" t="s">
        <v>6864</v>
      </c>
      <c r="O7" s="97" t="s">
        <v>6864</v>
      </c>
      <c r="P7" s="97" t="s">
        <v>6903</v>
      </c>
      <c r="Q7" s="97" t="s">
        <v>6771</v>
      </c>
      <c r="R7" s="97" t="s">
        <v>6864</v>
      </c>
    </row>
    <row r="8" spans="1:18" ht="32.25" customHeight="1" x14ac:dyDescent="0.75">
      <c r="A8" s="97" t="s">
        <v>38</v>
      </c>
      <c r="B8" s="97" t="s">
        <v>39</v>
      </c>
      <c r="C8" s="97" t="s">
        <v>41</v>
      </c>
      <c r="D8" s="97" t="s">
        <v>6855</v>
      </c>
      <c r="E8" s="97" t="s">
        <v>6864</v>
      </c>
      <c r="F8" s="97" t="s">
        <v>6871</v>
      </c>
      <c r="G8" s="97" t="s">
        <v>6767</v>
      </c>
      <c r="H8" s="97" t="s">
        <v>6871</v>
      </c>
      <c r="I8" s="97" t="s">
        <v>6871</v>
      </c>
      <c r="J8" s="97" t="s">
        <v>6871</v>
      </c>
      <c r="K8" s="97" t="s">
        <v>6864</v>
      </c>
      <c r="L8" s="98" t="s">
        <v>6864</v>
      </c>
      <c r="M8" s="97" t="s">
        <v>6864</v>
      </c>
      <c r="N8" s="97" t="s">
        <v>6864</v>
      </c>
      <c r="O8" s="97" t="s">
        <v>6901</v>
      </c>
      <c r="P8" s="97" t="s">
        <v>6904</v>
      </c>
      <c r="Q8" s="97" t="s">
        <v>6771</v>
      </c>
      <c r="R8" s="97" t="s">
        <v>6864</v>
      </c>
    </row>
    <row r="9" spans="1:18" ht="32.25" customHeight="1" x14ac:dyDescent="0.75">
      <c r="A9" s="97" t="s">
        <v>44</v>
      </c>
      <c r="B9" s="97" t="s">
        <v>45</v>
      </c>
      <c r="C9" s="97" t="s">
        <v>47</v>
      </c>
      <c r="D9" s="97" t="s">
        <v>6855</v>
      </c>
      <c r="E9" s="97" t="s">
        <v>6864</v>
      </c>
      <c r="F9" s="97" t="s">
        <v>6871</v>
      </c>
      <c r="G9" s="97" t="s">
        <v>6767</v>
      </c>
      <c r="H9" s="97" t="s">
        <v>6871</v>
      </c>
      <c r="I9" s="97" t="s">
        <v>6871</v>
      </c>
      <c r="J9" s="97" t="s">
        <v>6871</v>
      </c>
      <c r="K9" s="97" t="s">
        <v>6864</v>
      </c>
      <c r="L9" s="98" t="s">
        <v>6864</v>
      </c>
      <c r="M9" s="97" t="s">
        <v>6864</v>
      </c>
      <c r="N9" s="97" t="s">
        <v>6864</v>
      </c>
      <c r="O9" s="97" t="s">
        <v>6901</v>
      </c>
      <c r="P9" s="97" t="s">
        <v>6904</v>
      </c>
      <c r="Q9" s="97" t="s">
        <v>6771</v>
      </c>
      <c r="R9" s="97" t="s">
        <v>6864</v>
      </c>
    </row>
    <row r="10" spans="1:18" ht="32.25" customHeight="1" x14ac:dyDescent="0.75">
      <c r="A10" s="97" t="s">
        <v>48</v>
      </c>
      <c r="B10" s="97" t="s">
        <v>49</v>
      </c>
      <c r="C10" s="97" t="s">
        <v>50</v>
      </c>
      <c r="D10" s="97" t="s">
        <v>6854</v>
      </c>
      <c r="E10" s="97" t="s">
        <v>6864</v>
      </c>
      <c r="F10" s="97" t="s">
        <v>6871</v>
      </c>
      <c r="G10" s="97" t="s">
        <v>6767</v>
      </c>
      <c r="H10" s="97" t="s">
        <v>6871</v>
      </c>
      <c r="I10" s="97" t="s">
        <v>6871</v>
      </c>
      <c r="J10" s="97" t="s">
        <v>6871</v>
      </c>
      <c r="K10" s="97" t="s">
        <v>6864</v>
      </c>
      <c r="L10" s="98" t="s">
        <v>6864</v>
      </c>
      <c r="M10" s="97" t="s">
        <v>6864</v>
      </c>
      <c r="N10" s="97" t="s">
        <v>6864</v>
      </c>
      <c r="O10" s="97" t="s">
        <v>6900</v>
      </c>
      <c r="P10" s="97" t="s">
        <v>6900</v>
      </c>
      <c r="Q10" s="97" t="s">
        <v>6771</v>
      </c>
      <c r="R10" s="97" t="s">
        <v>6864</v>
      </c>
    </row>
    <row r="11" spans="1:18" ht="32.25" customHeight="1" x14ac:dyDescent="0.75">
      <c r="A11" s="97" t="s">
        <v>51</v>
      </c>
      <c r="B11" s="97" t="s">
        <v>52</v>
      </c>
      <c r="C11" s="97" t="s">
        <v>54</v>
      </c>
      <c r="D11" s="97" t="s">
        <v>6855</v>
      </c>
      <c r="E11" s="97" t="s">
        <v>6864</v>
      </c>
      <c r="F11" s="97" t="s">
        <v>6871</v>
      </c>
      <c r="G11" s="97" t="s">
        <v>6767</v>
      </c>
      <c r="H11" s="97" t="s">
        <v>6871</v>
      </c>
      <c r="I11" s="97" t="s">
        <v>6871</v>
      </c>
      <c r="J11" s="97" t="s">
        <v>6871</v>
      </c>
      <c r="K11" s="97" t="s">
        <v>6864</v>
      </c>
      <c r="L11" s="98" t="s">
        <v>6864</v>
      </c>
      <c r="M11" s="97" t="s">
        <v>6864</v>
      </c>
      <c r="N11" s="97" t="s">
        <v>6864</v>
      </c>
      <c r="O11" s="97" t="s">
        <v>6901</v>
      </c>
      <c r="P11" s="97" t="s">
        <v>6904</v>
      </c>
      <c r="Q11" s="97" t="s">
        <v>6771</v>
      </c>
      <c r="R11" s="97" t="s">
        <v>6864</v>
      </c>
    </row>
    <row r="12" spans="1:18" ht="32.25" customHeight="1" x14ac:dyDescent="0.75">
      <c r="A12" s="97" t="s">
        <v>55</v>
      </c>
      <c r="B12" s="97" t="s">
        <v>56</v>
      </c>
      <c r="C12" s="97" t="s">
        <v>58</v>
      </c>
      <c r="D12" s="97" t="s">
        <v>6855</v>
      </c>
      <c r="E12" s="97" t="s">
        <v>6864</v>
      </c>
      <c r="F12" s="97" t="s">
        <v>6871</v>
      </c>
      <c r="G12" s="97" t="s">
        <v>6767</v>
      </c>
      <c r="H12" s="97" t="s">
        <v>6871</v>
      </c>
      <c r="I12" s="97" t="s">
        <v>6871</v>
      </c>
      <c r="J12" s="97" t="s">
        <v>6871</v>
      </c>
      <c r="K12" s="97" t="s">
        <v>6864</v>
      </c>
      <c r="L12" s="98" t="s">
        <v>6864</v>
      </c>
      <c r="M12" s="97" t="s">
        <v>6864</v>
      </c>
      <c r="N12" s="97" t="s">
        <v>6864</v>
      </c>
      <c r="O12" s="97" t="s">
        <v>6901</v>
      </c>
      <c r="P12" s="97" t="s">
        <v>6904</v>
      </c>
      <c r="Q12" s="97" t="s">
        <v>6771</v>
      </c>
      <c r="R12" s="97" t="s">
        <v>6864</v>
      </c>
    </row>
    <row r="13" spans="1:18" ht="32.25" customHeight="1" x14ac:dyDescent="0.75">
      <c r="A13" s="97" t="s">
        <v>59</v>
      </c>
      <c r="B13" s="97" t="s">
        <v>60</v>
      </c>
      <c r="C13" s="97" t="s">
        <v>58</v>
      </c>
      <c r="D13" s="97" t="s">
        <v>6855</v>
      </c>
      <c r="E13" s="97" t="s">
        <v>6864</v>
      </c>
      <c r="F13" s="97" t="s">
        <v>6871</v>
      </c>
      <c r="G13" s="97" t="s">
        <v>6767</v>
      </c>
      <c r="H13" s="97" t="s">
        <v>6871</v>
      </c>
      <c r="I13" s="97" t="s">
        <v>6871</v>
      </c>
      <c r="J13" s="97" t="s">
        <v>6871</v>
      </c>
      <c r="K13" s="97" t="s">
        <v>6864</v>
      </c>
      <c r="L13" s="98" t="s">
        <v>6864</v>
      </c>
      <c r="M13" s="97" t="s">
        <v>6864</v>
      </c>
      <c r="N13" s="97" t="s">
        <v>6864</v>
      </c>
      <c r="O13" s="97" t="s">
        <v>6901</v>
      </c>
      <c r="P13" s="97" t="s">
        <v>6904</v>
      </c>
      <c r="Q13" s="97" t="s">
        <v>6771</v>
      </c>
      <c r="R13" s="97" t="s">
        <v>6864</v>
      </c>
    </row>
    <row r="14" spans="1:18" ht="32.25" customHeight="1" x14ac:dyDescent="0.75">
      <c r="A14" s="97" t="s">
        <v>62</v>
      </c>
      <c r="B14" s="97" t="s">
        <v>6871</v>
      </c>
      <c r="C14" s="97" t="s">
        <v>6871</v>
      </c>
      <c r="D14" s="97" t="s">
        <v>6854</v>
      </c>
      <c r="E14" s="97" t="s">
        <v>6767</v>
      </c>
      <c r="F14" s="97" t="s">
        <v>6767</v>
      </c>
      <c r="G14" s="97" t="s">
        <v>6767</v>
      </c>
      <c r="H14" s="97" t="s">
        <v>6871</v>
      </c>
      <c r="I14" s="97" t="s">
        <v>6871</v>
      </c>
      <c r="J14" s="97" t="s">
        <v>6871</v>
      </c>
      <c r="K14" s="97" t="s">
        <v>6864</v>
      </c>
      <c r="L14" s="98" t="s">
        <v>6864</v>
      </c>
      <c r="M14" s="97" t="s">
        <v>6864</v>
      </c>
      <c r="N14" s="97" t="s">
        <v>6864</v>
      </c>
      <c r="O14" s="97" t="s">
        <v>6900</v>
      </c>
      <c r="P14" s="97" t="s">
        <v>6900</v>
      </c>
      <c r="Q14" s="97" t="s">
        <v>6771</v>
      </c>
      <c r="R14" s="97" t="s">
        <v>6864</v>
      </c>
    </row>
    <row r="15" spans="1:18" ht="32.25" customHeight="1" x14ac:dyDescent="0.75">
      <c r="A15" s="97" t="s">
        <v>64</v>
      </c>
      <c r="B15" s="97" t="s">
        <v>65</v>
      </c>
      <c r="C15" s="97" t="s">
        <v>67</v>
      </c>
      <c r="D15" s="97" t="s">
        <v>6855</v>
      </c>
      <c r="E15" s="97" t="s">
        <v>6864</v>
      </c>
      <c r="F15" s="97" t="s">
        <v>6871</v>
      </c>
      <c r="G15" s="97" t="s">
        <v>6767</v>
      </c>
      <c r="H15" s="97" t="s">
        <v>6871</v>
      </c>
      <c r="I15" s="97" t="s">
        <v>6871</v>
      </c>
      <c r="J15" s="97" t="s">
        <v>6871</v>
      </c>
      <c r="K15" s="97" t="s">
        <v>6864</v>
      </c>
      <c r="L15" s="98" t="s">
        <v>6864</v>
      </c>
      <c r="M15" s="97" t="s">
        <v>6864</v>
      </c>
      <c r="N15" s="97" t="s">
        <v>6864</v>
      </c>
      <c r="O15" s="97" t="s">
        <v>6901</v>
      </c>
      <c r="P15" s="97" t="s">
        <v>6904</v>
      </c>
      <c r="Q15" s="97" t="s">
        <v>6771</v>
      </c>
      <c r="R15" s="97" t="s">
        <v>6864</v>
      </c>
    </row>
    <row r="16" spans="1:18" ht="32.25" customHeight="1" x14ac:dyDescent="0.75">
      <c r="A16" s="97" t="s">
        <v>68</v>
      </c>
      <c r="B16" s="97" t="s">
        <v>69</v>
      </c>
      <c r="C16" s="97" t="s">
        <v>54</v>
      </c>
      <c r="D16" s="97" t="s">
        <v>6854</v>
      </c>
      <c r="E16" s="97" t="s">
        <v>6864</v>
      </c>
      <c r="F16" s="97" t="s">
        <v>6871</v>
      </c>
      <c r="G16" s="97" t="s">
        <v>6767</v>
      </c>
      <c r="H16" s="97" t="s">
        <v>6871</v>
      </c>
      <c r="I16" s="97" t="s">
        <v>6871</v>
      </c>
      <c r="J16" s="97" t="s">
        <v>6871</v>
      </c>
      <c r="K16" s="97" t="s">
        <v>6864</v>
      </c>
      <c r="L16" s="98" t="s">
        <v>6864</v>
      </c>
      <c r="M16" s="97" t="s">
        <v>6864</v>
      </c>
      <c r="N16" s="97" t="s">
        <v>6864</v>
      </c>
      <c r="O16" s="97" t="s">
        <v>6900</v>
      </c>
      <c r="P16" s="97" t="s">
        <v>6900</v>
      </c>
      <c r="Q16" s="97" t="s">
        <v>6771</v>
      </c>
      <c r="R16" s="97" t="s">
        <v>6864</v>
      </c>
    </row>
    <row r="17" spans="1:18" ht="32.25" customHeight="1" x14ac:dyDescent="0.75">
      <c r="A17" s="97" t="s">
        <v>70</v>
      </c>
      <c r="B17" s="97" t="s">
        <v>6871</v>
      </c>
      <c r="C17" s="97" t="s">
        <v>6871</v>
      </c>
      <c r="D17" s="97" t="s">
        <v>6855</v>
      </c>
      <c r="E17" s="97" t="s">
        <v>6864</v>
      </c>
      <c r="F17" s="97" t="s">
        <v>6871</v>
      </c>
      <c r="G17" s="97" t="s">
        <v>6767</v>
      </c>
      <c r="H17" s="97" t="s">
        <v>6871</v>
      </c>
      <c r="I17" s="97" t="s">
        <v>6871</v>
      </c>
      <c r="J17" s="97" t="s">
        <v>6871</v>
      </c>
      <c r="K17" s="97" t="s">
        <v>6864</v>
      </c>
      <c r="L17" s="98" t="s">
        <v>6864</v>
      </c>
      <c r="M17" s="97" t="s">
        <v>6864</v>
      </c>
      <c r="N17" s="97" t="s">
        <v>6864</v>
      </c>
      <c r="O17" s="97" t="s">
        <v>6901</v>
      </c>
      <c r="P17" s="97" t="s">
        <v>6904</v>
      </c>
      <c r="Q17" s="97" t="s">
        <v>6771</v>
      </c>
      <c r="R17" s="97" t="s">
        <v>6864</v>
      </c>
    </row>
    <row r="18" spans="1:18" ht="32.25" customHeight="1" x14ac:dyDescent="0.75">
      <c r="A18" s="97" t="s">
        <v>72</v>
      </c>
      <c r="B18" s="97" t="s">
        <v>6871</v>
      </c>
      <c r="C18" s="97" t="s">
        <v>6871</v>
      </c>
      <c r="D18" s="97" t="s">
        <v>6855</v>
      </c>
      <c r="E18" s="97" t="s">
        <v>6864</v>
      </c>
      <c r="F18" s="97" t="s">
        <v>6871</v>
      </c>
      <c r="G18" s="97" t="s">
        <v>6767</v>
      </c>
      <c r="H18" s="97" t="s">
        <v>6871</v>
      </c>
      <c r="I18" s="97" t="s">
        <v>6871</v>
      </c>
      <c r="J18" s="97" t="s">
        <v>6871</v>
      </c>
      <c r="K18" s="97" t="s">
        <v>6864</v>
      </c>
      <c r="L18" s="98" t="s">
        <v>6864</v>
      </c>
      <c r="M18" s="97" t="s">
        <v>6864</v>
      </c>
      <c r="N18" s="97" t="s">
        <v>6864</v>
      </c>
      <c r="O18" s="97" t="s">
        <v>6901</v>
      </c>
      <c r="P18" s="97" t="s">
        <v>6904</v>
      </c>
      <c r="Q18" s="97" t="s">
        <v>6771</v>
      </c>
      <c r="R18" s="97" t="s">
        <v>6864</v>
      </c>
    </row>
    <row r="19" spans="1:18" ht="32.25" customHeight="1" x14ac:dyDescent="0.75">
      <c r="A19" s="97" t="s">
        <v>73</v>
      </c>
      <c r="B19" s="97" t="s">
        <v>74</v>
      </c>
      <c r="C19" s="97" t="s">
        <v>76</v>
      </c>
      <c r="D19" s="97" t="s">
        <v>6855</v>
      </c>
      <c r="E19" s="97" t="s">
        <v>6767</v>
      </c>
      <c r="F19" s="97" t="s">
        <v>6767</v>
      </c>
      <c r="G19" s="97" t="s">
        <v>6767</v>
      </c>
      <c r="H19" s="97" t="s">
        <v>6871</v>
      </c>
      <c r="I19" s="97" t="s">
        <v>6871</v>
      </c>
      <c r="J19" s="97" t="s">
        <v>6871</v>
      </c>
      <c r="K19" s="97" t="s">
        <v>6864</v>
      </c>
      <c r="L19" s="98" t="s">
        <v>6864</v>
      </c>
      <c r="M19" s="97" t="s">
        <v>6864</v>
      </c>
      <c r="N19" s="97" t="s">
        <v>6864</v>
      </c>
      <c r="O19" s="97" t="s">
        <v>6901</v>
      </c>
      <c r="P19" s="97" t="s">
        <v>6904</v>
      </c>
      <c r="Q19" s="97" t="s">
        <v>6771</v>
      </c>
      <c r="R19" s="97" t="s">
        <v>6864</v>
      </c>
    </row>
    <row r="20" spans="1:18" ht="32.25" customHeight="1" x14ac:dyDescent="0.75">
      <c r="A20" s="97" t="s">
        <v>77</v>
      </c>
      <c r="B20" s="97" t="s">
        <v>78</v>
      </c>
      <c r="C20" s="97" t="s">
        <v>80</v>
      </c>
      <c r="D20" s="97" t="s">
        <v>6855</v>
      </c>
      <c r="E20" s="97" t="s">
        <v>6864</v>
      </c>
      <c r="F20" s="97" t="s">
        <v>6871</v>
      </c>
      <c r="G20" s="97" t="s">
        <v>6767</v>
      </c>
      <c r="H20" s="97" t="s">
        <v>6871</v>
      </c>
      <c r="I20" s="97" t="s">
        <v>6871</v>
      </c>
      <c r="J20" s="97" t="s">
        <v>6871</v>
      </c>
      <c r="K20" s="97" t="s">
        <v>6864</v>
      </c>
      <c r="L20" s="98" t="s">
        <v>6864</v>
      </c>
      <c r="M20" s="97" t="s">
        <v>6864</v>
      </c>
      <c r="N20" s="97" t="s">
        <v>6864</v>
      </c>
      <c r="O20" s="97" t="s">
        <v>6901</v>
      </c>
      <c r="P20" s="97" t="s">
        <v>6904</v>
      </c>
      <c r="Q20" s="97" t="s">
        <v>6771</v>
      </c>
      <c r="R20" s="97" t="s">
        <v>6864</v>
      </c>
    </row>
    <row r="21" spans="1:18" ht="32.25" customHeight="1" x14ac:dyDescent="0.75">
      <c r="A21" s="97" t="s">
        <v>81</v>
      </c>
      <c r="B21" s="97" t="s">
        <v>82</v>
      </c>
      <c r="C21" s="97" t="s">
        <v>84</v>
      </c>
      <c r="D21" s="97" t="s">
        <v>6855</v>
      </c>
      <c r="E21" s="97" t="s">
        <v>6767</v>
      </c>
      <c r="F21" s="97" t="s">
        <v>6767</v>
      </c>
      <c r="G21" s="97" t="s">
        <v>6767</v>
      </c>
      <c r="H21" s="97" t="s">
        <v>6871</v>
      </c>
      <c r="I21" s="97" t="s">
        <v>6871</v>
      </c>
      <c r="J21" s="97" t="s">
        <v>6871</v>
      </c>
      <c r="K21" s="97" t="s">
        <v>6864</v>
      </c>
      <c r="L21" s="98" t="s">
        <v>6864</v>
      </c>
      <c r="M21" s="97" t="s">
        <v>6864</v>
      </c>
      <c r="N21" s="97" t="s">
        <v>6864</v>
      </c>
      <c r="O21" s="97" t="s">
        <v>6901</v>
      </c>
      <c r="P21" s="97" t="s">
        <v>6904</v>
      </c>
      <c r="Q21" s="97" t="s">
        <v>6771</v>
      </c>
      <c r="R21" s="97" t="s">
        <v>6864</v>
      </c>
    </row>
    <row r="22" spans="1:18" ht="32.25" customHeight="1" x14ac:dyDescent="0.75">
      <c r="A22" s="97" t="s">
        <v>85</v>
      </c>
      <c r="B22" s="97" t="s">
        <v>86</v>
      </c>
      <c r="C22" s="97" t="s">
        <v>88</v>
      </c>
      <c r="D22" s="97" t="s">
        <v>6855</v>
      </c>
      <c r="E22" s="97" t="s">
        <v>6864</v>
      </c>
      <c r="F22" s="97" t="s">
        <v>6871</v>
      </c>
      <c r="G22" s="97" t="s">
        <v>6767</v>
      </c>
      <c r="H22" s="97" t="s">
        <v>6871</v>
      </c>
      <c r="I22" s="97" t="s">
        <v>6871</v>
      </c>
      <c r="J22" s="97" t="s">
        <v>6871</v>
      </c>
      <c r="K22" s="97" t="s">
        <v>6864</v>
      </c>
      <c r="L22" s="98" t="s">
        <v>6864</v>
      </c>
      <c r="M22" s="97" t="s">
        <v>6864</v>
      </c>
      <c r="N22" s="97" t="s">
        <v>6864</v>
      </c>
      <c r="O22" s="97" t="s">
        <v>6901</v>
      </c>
      <c r="P22" s="97" t="s">
        <v>6904</v>
      </c>
      <c r="Q22" s="97" t="s">
        <v>6771</v>
      </c>
      <c r="R22" s="97" t="s">
        <v>6864</v>
      </c>
    </row>
    <row r="23" spans="1:18" ht="32.25" customHeight="1" x14ac:dyDescent="0.75">
      <c r="A23" s="97" t="s">
        <v>89</v>
      </c>
      <c r="B23" s="97" t="s">
        <v>90</v>
      </c>
      <c r="C23" s="97" t="s">
        <v>91</v>
      </c>
      <c r="D23" s="97" t="s">
        <v>6855</v>
      </c>
      <c r="E23" s="97" t="s">
        <v>6864</v>
      </c>
      <c r="F23" s="97" t="s">
        <v>6871</v>
      </c>
      <c r="G23" s="97" t="s">
        <v>6767</v>
      </c>
      <c r="H23" s="97" t="s">
        <v>6871</v>
      </c>
      <c r="I23" s="97" t="s">
        <v>6871</v>
      </c>
      <c r="J23" s="97" t="s">
        <v>6871</v>
      </c>
      <c r="K23" s="97" t="s">
        <v>6864</v>
      </c>
      <c r="L23" s="98" t="s">
        <v>6864</v>
      </c>
      <c r="M23" s="97" t="s">
        <v>6864</v>
      </c>
      <c r="N23" s="97" t="s">
        <v>6864</v>
      </c>
      <c r="O23" s="97" t="s">
        <v>6901</v>
      </c>
      <c r="P23" s="97" t="s">
        <v>6904</v>
      </c>
      <c r="Q23" s="97" t="s">
        <v>6771</v>
      </c>
      <c r="R23" s="97" t="s">
        <v>6864</v>
      </c>
    </row>
    <row r="24" spans="1:18" ht="32.25" customHeight="1" x14ac:dyDescent="0.75">
      <c r="A24" s="97" t="s">
        <v>92</v>
      </c>
      <c r="B24" s="97" t="s">
        <v>93</v>
      </c>
      <c r="C24" s="97" t="s">
        <v>6871</v>
      </c>
      <c r="D24" s="97" t="s">
        <v>6854</v>
      </c>
      <c r="E24" s="97" t="s">
        <v>6767</v>
      </c>
      <c r="F24" s="97" t="s">
        <v>6767</v>
      </c>
      <c r="G24" s="97" t="s">
        <v>6767</v>
      </c>
      <c r="H24" s="97" t="s">
        <v>6871</v>
      </c>
      <c r="I24" s="97" t="s">
        <v>6871</v>
      </c>
      <c r="J24" s="97" t="s">
        <v>6871</v>
      </c>
      <c r="K24" s="97" t="s">
        <v>6864</v>
      </c>
      <c r="L24" s="98" t="s">
        <v>6864</v>
      </c>
      <c r="M24" s="97" t="s">
        <v>6864</v>
      </c>
      <c r="N24" s="97" t="s">
        <v>6864</v>
      </c>
      <c r="O24" s="97" t="s">
        <v>6900</v>
      </c>
      <c r="P24" s="97" t="s">
        <v>6900</v>
      </c>
      <c r="Q24" s="97" t="s">
        <v>6771</v>
      </c>
      <c r="R24" s="97" t="s">
        <v>6864</v>
      </c>
    </row>
    <row r="25" spans="1:18" ht="32.25" customHeight="1" x14ac:dyDescent="0.75">
      <c r="A25" s="97" t="s">
        <v>95</v>
      </c>
      <c r="B25" s="97" t="s">
        <v>96</v>
      </c>
      <c r="C25" s="97" t="s">
        <v>98</v>
      </c>
      <c r="D25" s="97" t="s">
        <v>6854</v>
      </c>
      <c r="E25" s="97" t="s">
        <v>6767</v>
      </c>
      <c r="F25" s="97" t="s">
        <v>6767</v>
      </c>
      <c r="G25" s="97" t="s">
        <v>6767</v>
      </c>
      <c r="H25" s="97" t="s">
        <v>6871</v>
      </c>
      <c r="I25" s="97" t="s">
        <v>6871</v>
      </c>
      <c r="J25" s="97" t="s">
        <v>6871</v>
      </c>
      <c r="K25" s="97" t="s">
        <v>6864</v>
      </c>
      <c r="L25" s="98" t="s">
        <v>6864</v>
      </c>
      <c r="M25" s="97" t="s">
        <v>6864</v>
      </c>
      <c r="N25" s="97" t="s">
        <v>6864</v>
      </c>
      <c r="O25" s="97" t="s">
        <v>6900</v>
      </c>
      <c r="P25" s="97" t="s">
        <v>6900</v>
      </c>
      <c r="Q25" s="97" t="s">
        <v>6771</v>
      </c>
      <c r="R25" s="97" t="s">
        <v>6864</v>
      </c>
    </row>
    <row r="26" spans="1:18" ht="32.25" customHeight="1" x14ac:dyDescent="0.75">
      <c r="A26" s="97" t="s">
        <v>99</v>
      </c>
      <c r="B26" s="97" t="s">
        <v>100</v>
      </c>
      <c r="C26" s="97" t="s">
        <v>84</v>
      </c>
      <c r="D26" s="97" t="s">
        <v>6855</v>
      </c>
      <c r="E26" s="97" t="s">
        <v>6767</v>
      </c>
      <c r="F26" s="97" t="s">
        <v>6767</v>
      </c>
      <c r="G26" s="97" t="s">
        <v>6767</v>
      </c>
      <c r="H26" s="97" t="s">
        <v>6871</v>
      </c>
      <c r="I26" s="97" t="s">
        <v>6871</v>
      </c>
      <c r="J26" s="97" t="s">
        <v>6871</v>
      </c>
      <c r="K26" s="97" t="s">
        <v>6864</v>
      </c>
      <c r="L26" s="98" t="s">
        <v>6864</v>
      </c>
      <c r="M26" s="97" t="s">
        <v>6864</v>
      </c>
      <c r="N26" s="97" t="s">
        <v>6864</v>
      </c>
      <c r="O26" s="97" t="s">
        <v>6901</v>
      </c>
      <c r="P26" s="97" t="s">
        <v>6904</v>
      </c>
      <c r="Q26" s="97" t="s">
        <v>6771</v>
      </c>
      <c r="R26" s="97" t="s">
        <v>6864</v>
      </c>
    </row>
    <row r="27" spans="1:18" ht="32.25" customHeight="1" x14ac:dyDescent="0.75">
      <c r="A27" s="97" t="s">
        <v>101</v>
      </c>
      <c r="B27" s="97" t="s">
        <v>6871</v>
      </c>
      <c r="C27" s="97" t="s">
        <v>6871</v>
      </c>
      <c r="D27" s="97" t="s">
        <v>6854</v>
      </c>
      <c r="E27" s="97" t="s">
        <v>6864</v>
      </c>
      <c r="F27" s="97" t="s">
        <v>6871</v>
      </c>
      <c r="G27" s="97" t="s">
        <v>6767</v>
      </c>
      <c r="H27" s="97" t="s">
        <v>6871</v>
      </c>
      <c r="I27" s="97" t="s">
        <v>6871</v>
      </c>
      <c r="J27" s="97" t="s">
        <v>6871</v>
      </c>
      <c r="K27" s="97" t="s">
        <v>6864</v>
      </c>
      <c r="L27" s="98" t="s">
        <v>6864</v>
      </c>
      <c r="M27" s="97" t="s">
        <v>6864</v>
      </c>
      <c r="N27" s="97" t="s">
        <v>6864</v>
      </c>
      <c r="O27" s="97" t="s">
        <v>6900</v>
      </c>
      <c r="P27" s="97" t="s">
        <v>6900</v>
      </c>
      <c r="Q27" s="97" t="s">
        <v>6771</v>
      </c>
      <c r="R27" s="97" t="s">
        <v>6864</v>
      </c>
    </row>
    <row r="28" spans="1:18" ht="32.25" customHeight="1" x14ac:dyDescent="0.75">
      <c r="A28" s="97" t="s">
        <v>102</v>
      </c>
      <c r="B28" s="97" t="s">
        <v>6871</v>
      </c>
      <c r="C28" s="97" t="s">
        <v>6871</v>
      </c>
      <c r="D28" s="97" t="s">
        <v>6855</v>
      </c>
      <c r="E28" s="97" t="s">
        <v>6767</v>
      </c>
      <c r="F28" s="97" t="s">
        <v>6767</v>
      </c>
      <c r="G28" s="97" t="s">
        <v>6767</v>
      </c>
      <c r="H28" s="97" t="s">
        <v>6871</v>
      </c>
      <c r="I28" s="97" t="s">
        <v>6871</v>
      </c>
      <c r="J28" s="97" t="s">
        <v>6871</v>
      </c>
      <c r="K28" s="97" t="s">
        <v>6864</v>
      </c>
      <c r="L28" s="98" t="s">
        <v>6864</v>
      </c>
      <c r="M28" s="97" t="s">
        <v>6864</v>
      </c>
      <c r="N28" s="97" t="s">
        <v>6864</v>
      </c>
      <c r="O28" s="97" t="s">
        <v>6901</v>
      </c>
      <c r="P28" s="97" t="s">
        <v>6904</v>
      </c>
      <c r="Q28" s="97" t="s">
        <v>6771</v>
      </c>
      <c r="R28" s="97" t="s">
        <v>6864</v>
      </c>
    </row>
    <row r="29" spans="1:18" ht="32.25" customHeight="1" x14ac:dyDescent="0.75">
      <c r="A29" s="97" t="s">
        <v>104</v>
      </c>
      <c r="B29" s="97" t="s">
        <v>105</v>
      </c>
      <c r="C29" s="97" t="s">
        <v>107</v>
      </c>
      <c r="D29" s="97" t="s">
        <v>6854</v>
      </c>
      <c r="E29" s="97" t="s">
        <v>6767</v>
      </c>
      <c r="F29" s="97" t="s">
        <v>6767</v>
      </c>
      <c r="G29" s="97" t="s">
        <v>6767</v>
      </c>
      <c r="H29" s="97" t="s">
        <v>6871</v>
      </c>
      <c r="I29" s="97" t="s">
        <v>6871</v>
      </c>
      <c r="J29" s="97" t="s">
        <v>6871</v>
      </c>
      <c r="K29" s="97" t="s">
        <v>6864</v>
      </c>
      <c r="L29" s="98" t="s">
        <v>6864</v>
      </c>
      <c r="M29" s="97" t="s">
        <v>6864</v>
      </c>
      <c r="N29" s="97" t="s">
        <v>6864</v>
      </c>
      <c r="O29" s="97" t="s">
        <v>6900</v>
      </c>
      <c r="P29" s="97" t="s">
        <v>6900</v>
      </c>
      <c r="Q29" s="97" t="s">
        <v>6771</v>
      </c>
      <c r="R29" s="97" t="s">
        <v>6864</v>
      </c>
    </row>
    <row r="30" spans="1:18" ht="32.25" customHeight="1" x14ac:dyDescent="0.75">
      <c r="A30" s="97" t="s">
        <v>108</v>
      </c>
      <c r="B30" s="97" t="s">
        <v>6871</v>
      </c>
      <c r="C30" s="97" t="s">
        <v>6871</v>
      </c>
      <c r="D30" s="97" t="s">
        <v>6855</v>
      </c>
      <c r="E30" s="97" t="s">
        <v>6767</v>
      </c>
      <c r="F30" s="97" t="s">
        <v>6767</v>
      </c>
      <c r="G30" s="97" t="s">
        <v>6767</v>
      </c>
      <c r="H30" s="97" t="s">
        <v>6871</v>
      </c>
      <c r="I30" s="97" t="s">
        <v>6871</v>
      </c>
      <c r="J30" s="97" t="s">
        <v>6871</v>
      </c>
      <c r="K30" s="97" t="s">
        <v>6864</v>
      </c>
      <c r="L30" s="98" t="s">
        <v>6864</v>
      </c>
      <c r="M30" s="97" t="s">
        <v>6864</v>
      </c>
      <c r="N30" s="97" t="s">
        <v>6864</v>
      </c>
      <c r="O30" s="97" t="s">
        <v>6901</v>
      </c>
      <c r="P30" s="97" t="s">
        <v>6904</v>
      </c>
      <c r="Q30" s="97" t="s">
        <v>6771</v>
      </c>
      <c r="R30" s="97" t="s">
        <v>6864</v>
      </c>
    </row>
    <row r="31" spans="1:18" ht="32.25" customHeight="1" x14ac:dyDescent="0.75">
      <c r="A31" s="97" t="s">
        <v>110</v>
      </c>
      <c r="B31" s="97" t="s">
        <v>6871</v>
      </c>
      <c r="C31" s="97" t="s">
        <v>6871</v>
      </c>
      <c r="D31" s="97" t="s">
        <v>6855</v>
      </c>
      <c r="E31" s="97" t="s">
        <v>6768</v>
      </c>
      <c r="F31" s="97" t="s">
        <v>6768</v>
      </c>
      <c r="G31" s="97" t="s">
        <v>6768</v>
      </c>
      <c r="H31" s="97" t="s">
        <v>6871</v>
      </c>
      <c r="I31" s="97" t="s">
        <v>6871</v>
      </c>
      <c r="J31" s="97" t="s">
        <v>6871</v>
      </c>
      <c r="K31" s="97" t="s">
        <v>6864</v>
      </c>
      <c r="L31" s="98" t="s">
        <v>6864</v>
      </c>
      <c r="M31" s="97" t="s">
        <v>6864</v>
      </c>
      <c r="N31" s="97" t="s">
        <v>6864</v>
      </c>
      <c r="O31" s="97" t="s">
        <v>6901</v>
      </c>
      <c r="P31" s="97" t="s">
        <v>6904</v>
      </c>
      <c r="Q31" s="97" t="s">
        <v>6771</v>
      </c>
      <c r="R31" s="97" t="s">
        <v>6864</v>
      </c>
    </row>
    <row r="32" spans="1:18" ht="32.25" customHeight="1" x14ac:dyDescent="0.75">
      <c r="A32" s="97" t="s">
        <v>112</v>
      </c>
      <c r="B32" s="97" t="s">
        <v>6871</v>
      </c>
      <c r="C32" s="97" t="s">
        <v>6871</v>
      </c>
      <c r="D32" s="97" t="s">
        <v>6855</v>
      </c>
      <c r="E32" s="97" t="s">
        <v>6769</v>
      </c>
      <c r="F32" s="97" t="s">
        <v>6769</v>
      </c>
      <c r="G32" s="97" t="s">
        <v>6769</v>
      </c>
      <c r="H32" s="97" t="s">
        <v>6871</v>
      </c>
      <c r="I32" s="97" t="s">
        <v>6871</v>
      </c>
      <c r="J32" s="97" t="s">
        <v>6871</v>
      </c>
      <c r="K32" s="97" t="s">
        <v>6864</v>
      </c>
      <c r="L32" s="98" t="s">
        <v>6864</v>
      </c>
      <c r="M32" s="97" t="s">
        <v>6864</v>
      </c>
      <c r="N32" s="97" t="s">
        <v>6864</v>
      </c>
      <c r="O32" s="97" t="s">
        <v>6901</v>
      </c>
      <c r="P32" s="97" t="s">
        <v>6904</v>
      </c>
      <c r="Q32" s="97" t="s">
        <v>6771</v>
      </c>
      <c r="R32" s="97" t="s">
        <v>6864</v>
      </c>
    </row>
    <row r="33" spans="1:18" ht="32.25" customHeight="1" x14ac:dyDescent="0.75">
      <c r="A33" s="97" t="s">
        <v>114</v>
      </c>
      <c r="B33" s="97" t="s">
        <v>6871</v>
      </c>
      <c r="C33" s="97" t="s">
        <v>6871</v>
      </c>
      <c r="D33" s="97" t="s">
        <v>6855</v>
      </c>
      <c r="E33" s="97" t="s">
        <v>6768</v>
      </c>
      <c r="F33" s="97" t="s">
        <v>6768</v>
      </c>
      <c r="G33" s="97" t="s">
        <v>6768</v>
      </c>
      <c r="H33" s="97" t="s">
        <v>6871</v>
      </c>
      <c r="I33" s="97" t="s">
        <v>6871</v>
      </c>
      <c r="J33" s="97" t="s">
        <v>6871</v>
      </c>
      <c r="K33" s="97" t="s">
        <v>6864</v>
      </c>
      <c r="L33" s="98" t="s">
        <v>6864</v>
      </c>
      <c r="M33" s="97" t="s">
        <v>6864</v>
      </c>
      <c r="N33" s="97" t="s">
        <v>6864</v>
      </c>
      <c r="O33" s="97" t="s">
        <v>6901</v>
      </c>
      <c r="P33" s="97" t="s">
        <v>6904</v>
      </c>
      <c r="Q33" s="97" t="s">
        <v>6771</v>
      </c>
      <c r="R33" s="97" t="s">
        <v>6864</v>
      </c>
    </row>
    <row r="34" spans="1:18" ht="32.25" customHeight="1" x14ac:dyDescent="0.75">
      <c r="A34" s="97" t="s">
        <v>116</v>
      </c>
      <c r="B34" s="97" t="s">
        <v>6871</v>
      </c>
      <c r="C34" s="97" t="s">
        <v>6871</v>
      </c>
      <c r="D34" s="97" t="s">
        <v>6855</v>
      </c>
      <c r="E34" s="97" t="s">
        <v>6768</v>
      </c>
      <c r="F34" s="97" t="s">
        <v>6768</v>
      </c>
      <c r="G34" s="97" t="s">
        <v>6768</v>
      </c>
      <c r="H34" s="97" t="s">
        <v>6871</v>
      </c>
      <c r="I34" s="97" t="s">
        <v>6871</v>
      </c>
      <c r="J34" s="97" t="s">
        <v>6871</v>
      </c>
      <c r="K34" s="97" t="s">
        <v>6864</v>
      </c>
      <c r="L34" s="98" t="s">
        <v>6864</v>
      </c>
      <c r="M34" s="97" t="s">
        <v>6864</v>
      </c>
      <c r="N34" s="97" t="s">
        <v>6864</v>
      </c>
      <c r="O34" s="97" t="s">
        <v>6901</v>
      </c>
      <c r="P34" s="97" t="s">
        <v>6904</v>
      </c>
      <c r="Q34" s="97" t="s">
        <v>6771</v>
      </c>
      <c r="R34" s="97" t="s">
        <v>6864</v>
      </c>
    </row>
    <row r="35" spans="1:18" ht="32.25" customHeight="1" x14ac:dyDescent="0.75">
      <c r="A35" s="97" t="s">
        <v>118</v>
      </c>
      <c r="B35" s="97" t="s">
        <v>6871</v>
      </c>
      <c r="C35" s="97" t="s">
        <v>6871</v>
      </c>
      <c r="D35" s="97" t="s">
        <v>6855</v>
      </c>
      <c r="E35" s="97" t="s">
        <v>6767</v>
      </c>
      <c r="F35" s="97" t="s">
        <v>6767</v>
      </c>
      <c r="G35" s="97" t="s">
        <v>6767</v>
      </c>
      <c r="H35" s="97" t="s">
        <v>6871</v>
      </c>
      <c r="I35" s="97" t="s">
        <v>6871</v>
      </c>
      <c r="J35" s="97" t="s">
        <v>6871</v>
      </c>
      <c r="K35" s="97" t="s">
        <v>6864</v>
      </c>
      <c r="L35" s="98" t="s">
        <v>6864</v>
      </c>
      <c r="M35" s="97" t="s">
        <v>6864</v>
      </c>
      <c r="N35" s="97" t="s">
        <v>6864</v>
      </c>
      <c r="O35" s="97" t="s">
        <v>6901</v>
      </c>
      <c r="P35" s="97" t="s">
        <v>6904</v>
      </c>
      <c r="Q35" s="97" t="s">
        <v>6771</v>
      </c>
      <c r="R35" s="97" t="s">
        <v>6864</v>
      </c>
    </row>
    <row r="36" spans="1:18" ht="32.25" customHeight="1" x14ac:dyDescent="0.75">
      <c r="A36" s="97" t="s">
        <v>120</v>
      </c>
      <c r="B36" s="97" t="s">
        <v>121</v>
      </c>
      <c r="C36" s="97" t="s">
        <v>123</v>
      </c>
      <c r="D36" s="97" t="s">
        <v>6855</v>
      </c>
      <c r="E36" s="97" t="s">
        <v>6769</v>
      </c>
      <c r="F36" s="97" t="s">
        <v>6769</v>
      </c>
      <c r="G36" s="97" t="s">
        <v>6769</v>
      </c>
      <c r="H36" s="97" t="s">
        <v>6871</v>
      </c>
      <c r="I36" s="97" t="s">
        <v>6871</v>
      </c>
      <c r="J36" s="97" t="s">
        <v>6871</v>
      </c>
      <c r="K36" s="97" t="s">
        <v>6864</v>
      </c>
      <c r="L36" s="98" t="s">
        <v>6864</v>
      </c>
      <c r="M36" s="97" t="s">
        <v>6864</v>
      </c>
      <c r="N36" s="97" t="s">
        <v>6864</v>
      </c>
      <c r="O36" s="97" t="s">
        <v>6901</v>
      </c>
      <c r="P36" s="97" t="s">
        <v>6904</v>
      </c>
      <c r="Q36" s="97" t="s">
        <v>6771</v>
      </c>
      <c r="R36" s="97" t="s">
        <v>6864</v>
      </c>
    </row>
    <row r="37" spans="1:18" ht="32.25" customHeight="1" x14ac:dyDescent="0.75">
      <c r="A37" s="97" t="s">
        <v>124</v>
      </c>
      <c r="B37" s="97" t="s">
        <v>125</v>
      </c>
      <c r="C37" s="97" t="s">
        <v>127</v>
      </c>
      <c r="D37" s="97" t="s">
        <v>6855</v>
      </c>
      <c r="E37" s="97" t="s">
        <v>6769</v>
      </c>
      <c r="F37" s="97" t="s">
        <v>6769</v>
      </c>
      <c r="G37" s="97" t="s">
        <v>6769</v>
      </c>
      <c r="H37" s="97" t="s">
        <v>6871</v>
      </c>
      <c r="I37" s="97" t="s">
        <v>6871</v>
      </c>
      <c r="J37" s="97" t="s">
        <v>6871</v>
      </c>
      <c r="K37" s="97" t="s">
        <v>6864</v>
      </c>
      <c r="L37" s="98" t="s">
        <v>6864</v>
      </c>
      <c r="M37" s="97" t="s">
        <v>6864</v>
      </c>
      <c r="N37" s="97" t="s">
        <v>6864</v>
      </c>
      <c r="O37" s="97" t="s">
        <v>6901</v>
      </c>
      <c r="P37" s="97" t="s">
        <v>6904</v>
      </c>
      <c r="Q37" s="97" t="s">
        <v>6771</v>
      </c>
      <c r="R37" s="97" t="s">
        <v>6864</v>
      </c>
    </row>
    <row r="38" spans="1:18" ht="32.25" customHeight="1" x14ac:dyDescent="0.75">
      <c r="A38" s="97" t="s">
        <v>128</v>
      </c>
      <c r="B38" s="97" t="s">
        <v>129</v>
      </c>
      <c r="C38" s="97" t="s">
        <v>131</v>
      </c>
      <c r="D38" s="97" t="s">
        <v>6855</v>
      </c>
      <c r="E38" s="97" t="s">
        <v>6768</v>
      </c>
      <c r="F38" s="97" t="s">
        <v>6768</v>
      </c>
      <c r="G38" s="97" t="s">
        <v>6768</v>
      </c>
      <c r="H38" s="97" t="s">
        <v>6871</v>
      </c>
      <c r="I38" s="97" t="s">
        <v>6871</v>
      </c>
      <c r="J38" s="97" t="s">
        <v>6871</v>
      </c>
      <c r="K38" s="97" t="s">
        <v>6864</v>
      </c>
      <c r="L38" s="98" t="s">
        <v>6864</v>
      </c>
      <c r="M38" s="97" t="s">
        <v>6864</v>
      </c>
      <c r="N38" s="97" t="s">
        <v>6864</v>
      </c>
      <c r="O38" s="97" t="s">
        <v>6901</v>
      </c>
      <c r="P38" s="97" t="s">
        <v>6904</v>
      </c>
      <c r="Q38" s="97" t="s">
        <v>6771</v>
      </c>
      <c r="R38" s="97" t="s">
        <v>6864</v>
      </c>
    </row>
    <row r="39" spans="1:18" ht="32.25" customHeight="1" x14ac:dyDescent="0.75">
      <c r="A39" s="97" t="s">
        <v>132</v>
      </c>
      <c r="B39" s="97" t="s">
        <v>133</v>
      </c>
      <c r="C39" s="97" t="s">
        <v>135</v>
      </c>
      <c r="D39" s="97" t="s">
        <v>6855</v>
      </c>
      <c r="E39" s="97" t="s">
        <v>6769</v>
      </c>
      <c r="F39" s="97" t="s">
        <v>6769</v>
      </c>
      <c r="G39" s="97" t="s">
        <v>6769</v>
      </c>
      <c r="H39" s="97" t="s">
        <v>6871</v>
      </c>
      <c r="I39" s="97" t="s">
        <v>6871</v>
      </c>
      <c r="J39" s="97" t="s">
        <v>6871</v>
      </c>
      <c r="K39" s="97" t="s">
        <v>6864</v>
      </c>
      <c r="L39" s="98" t="s">
        <v>6864</v>
      </c>
      <c r="M39" s="97" t="s">
        <v>6864</v>
      </c>
      <c r="N39" s="97" t="s">
        <v>6864</v>
      </c>
      <c r="O39" s="97" t="s">
        <v>6901</v>
      </c>
      <c r="P39" s="97" t="s">
        <v>6904</v>
      </c>
      <c r="Q39" s="97" t="s">
        <v>6771</v>
      </c>
      <c r="R39" s="97" t="s">
        <v>6864</v>
      </c>
    </row>
    <row r="40" spans="1:18" ht="32.25" customHeight="1" x14ac:dyDescent="0.75">
      <c r="A40" s="97" t="s">
        <v>136</v>
      </c>
      <c r="B40" s="97" t="s">
        <v>137</v>
      </c>
      <c r="C40" s="97" t="s">
        <v>139</v>
      </c>
      <c r="D40" s="97" t="s">
        <v>6855</v>
      </c>
      <c r="E40" s="97" t="s">
        <v>6769</v>
      </c>
      <c r="F40" s="97" t="s">
        <v>6769</v>
      </c>
      <c r="G40" s="97" t="s">
        <v>6769</v>
      </c>
      <c r="H40" s="97" t="s">
        <v>6871</v>
      </c>
      <c r="I40" s="97" t="s">
        <v>6871</v>
      </c>
      <c r="J40" s="97" t="s">
        <v>6871</v>
      </c>
      <c r="K40" s="97" t="s">
        <v>6864</v>
      </c>
      <c r="L40" s="98" t="s">
        <v>6864</v>
      </c>
      <c r="M40" s="97" t="s">
        <v>6864</v>
      </c>
      <c r="N40" s="97" t="s">
        <v>6864</v>
      </c>
      <c r="O40" s="97" t="s">
        <v>6901</v>
      </c>
      <c r="P40" s="97" t="s">
        <v>6904</v>
      </c>
      <c r="Q40" s="97" t="s">
        <v>6771</v>
      </c>
      <c r="R40" s="97" t="s">
        <v>6864</v>
      </c>
    </row>
    <row r="41" spans="1:18" ht="32.25" customHeight="1" x14ac:dyDescent="0.75">
      <c r="A41" s="97" t="s">
        <v>140</v>
      </c>
      <c r="B41" s="97" t="s">
        <v>141</v>
      </c>
      <c r="C41" s="97" t="s">
        <v>143</v>
      </c>
      <c r="D41" s="97" t="s">
        <v>6855</v>
      </c>
      <c r="E41" s="97" t="s">
        <v>6769</v>
      </c>
      <c r="F41" s="97" t="s">
        <v>6769</v>
      </c>
      <c r="G41" s="97" t="s">
        <v>6769</v>
      </c>
      <c r="H41" s="97" t="s">
        <v>6871</v>
      </c>
      <c r="I41" s="97" t="s">
        <v>6871</v>
      </c>
      <c r="J41" s="97" t="s">
        <v>6871</v>
      </c>
      <c r="K41" s="97" t="s">
        <v>6864</v>
      </c>
      <c r="L41" s="98" t="s">
        <v>6864</v>
      </c>
      <c r="M41" s="97" t="s">
        <v>6864</v>
      </c>
      <c r="N41" s="97" t="s">
        <v>6864</v>
      </c>
      <c r="O41" s="97" t="s">
        <v>6901</v>
      </c>
      <c r="P41" s="97" t="s">
        <v>6904</v>
      </c>
      <c r="Q41" s="97" t="s">
        <v>6771</v>
      </c>
      <c r="R41" s="97" t="s">
        <v>6864</v>
      </c>
    </row>
    <row r="42" spans="1:18" ht="32.25" customHeight="1" x14ac:dyDescent="0.75">
      <c r="A42" s="97" t="s">
        <v>144</v>
      </c>
      <c r="B42" s="97" t="s">
        <v>6871</v>
      </c>
      <c r="C42" s="97" t="s">
        <v>6871</v>
      </c>
      <c r="D42" s="97" t="s">
        <v>6855</v>
      </c>
      <c r="E42" s="97" t="s">
        <v>6769</v>
      </c>
      <c r="F42" s="97" t="s">
        <v>6769</v>
      </c>
      <c r="G42" s="97" t="s">
        <v>6769</v>
      </c>
      <c r="H42" s="97" t="s">
        <v>6871</v>
      </c>
      <c r="I42" s="97" t="s">
        <v>6871</v>
      </c>
      <c r="J42" s="97" t="s">
        <v>6871</v>
      </c>
      <c r="K42" s="97" t="s">
        <v>6864</v>
      </c>
      <c r="L42" s="98" t="s">
        <v>6864</v>
      </c>
      <c r="M42" s="97" t="s">
        <v>6864</v>
      </c>
      <c r="N42" s="97" t="s">
        <v>6864</v>
      </c>
      <c r="O42" s="97" t="s">
        <v>6901</v>
      </c>
      <c r="P42" s="97" t="s">
        <v>6904</v>
      </c>
      <c r="Q42" s="97" t="s">
        <v>6771</v>
      </c>
      <c r="R42" s="97" t="s">
        <v>6864</v>
      </c>
    </row>
    <row r="43" spans="1:18" ht="32.25" customHeight="1" x14ac:dyDescent="0.75">
      <c r="A43" s="97" t="s">
        <v>146</v>
      </c>
      <c r="B43" s="97" t="s">
        <v>6871</v>
      </c>
      <c r="C43" s="97" t="s">
        <v>6871</v>
      </c>
      <c r="D43" s="97" t="s">
        <v>6855</v>
      </c>
      <c r="E43" s="97" t="s">
        <v>6769</v>
      </c>
      <c r="F43" s="97" t="s">
        <v>6769</v>
      </c>
      <c r="G43" s="97" t="s">
        <v>6769</v>
      </c>
      <c r="H43" s="97" t="s">
        <v>6871</v>
      </c>
      <c r="I43" s="97" t="s">
        <v>6871</v>
      </c>
      <c r="J43" s="97" t="s">
        <v>6871</v>
      </c>
      <c r="K43" s="97" t="s">
        <v>6864</v>
      </c>
      <c r="L43" s="98" t="s">
        <v>6864</v>
      </c>
      <c r="M43" s="97" t="s">
        <v>6864</v>
      </c>
      <c r="N43" s="97" t="s">
        <v>6864</v>
      </c>
      <c r="O43" s="97" t="s">
        <v>6901</v>
      </c>
      <c r="P43" s="97" t="s">
        <v>6904</v>
      </c>
      <c r="Q43" s="97" t="s">
        <v>6771</v>
      </c>
      <c r="R43" s="97" t="s">
        <v>6864</v>
      </c>
    </row>
    <row r="44" spans="1:18" ht="32.25" customHeight="1" x14ac:dyDescent="0.75">
      <c r="A44" s="97" t="s">
        <v>148</v>
      </c>
      <c r="B44" s="97" t="s">
        <v>6871</v>
      </c>
      <c r="C44" s="97" t="s">
        <v>6871</v>
      </c>
      <c r="D44" s="97" t="s">
        <v>6855</v>
      </c>
      <c r="E44" s="97" t="s">
        <v>6769</v>
      </c>
      <c r="F44" s="97" t="s">
        <v>6769</v>
      </c>
      <c r="G44" s="97" t="s">
        <v>6769</v>
      </c>
      <c r="H44" s="97" t="s">
        <v>6871</v>
      </c>
      <c r="I44" s="97" t="s">
        <v>6871</v>
      </c>
      <c r="J44" s="97" t="s">
        <v>6871</v>
      </c>
      <c r="K44" s="97" t="s">
        <v>6864</v>
      </c>
      <c r="L44" s="98" t="s">
        <v>6864</v>
      </c>
      <c r="M44" s="97" t="s">
        <v>6864</v>
      </c>
      <c r="N44" s="97" t="s">
        <v>6864</v>
      </c>
      <c r="O44" s="97" t="s">
        <v>6901</v>
      </c>
      <c r="P44" s="97" t="s">
        <v>6904</v>
      </c>
      <c r="Q44" s="97" t="s">
        <v>6771</v>
      </c>
      <c r="R44" s="97" t="s">
        <v>6864</v>
      </c>
    </row>
    <row r="45" spans="1:18" ht="32.25" customHeight="1" x14ac:dyDescent="0.75">
      <c r="A45" s="97" t="s">
        <v>150</v>
      </c>
      <c r="B45" s="97" t="s">
        <v>6871</v>
      </c>
      <c r="C45" s="97" t="s">
        <v>6871</v>
      </c>
      <c r="D45" s="97" t="s">
        <v>6855</v>
      </c>
      <c r="E45" s="97" t="s">
        <v>6769</v>
      </c>
      <c r="F45" s="97" t="s">
        <v>6769</v>
      </c>
      <c r="G45" s="97" t="s">
        <v>6769</v>
      </c>
      <c r="H45" s="97" t="s">
        <v>6871</v>
      </c>
      <c r="I45" s="97" t="s">
        <v>6871</v>
      </c>
      <c r="J45" s="97" t="s">
        <v>6871</v>
      </c>
      <c r="K45" s="97" t="s">
        <v>6878</v>
      </c>
      <c r="L45" s="98" t="s">
        <v>6864</v>
      </c>
      <c r="M45" s="97" t="s">
        <v>6864</v>
      </c>
      <c r="N45" s="97" t="s">
        <v>6864</v>
      </c>
      <c r="O45" s="97" t="s">
        <v>6901</v>
      </c>
      <c r="P45" s="97" t="s">
        <v>6904</v>
      </c>
      <c r="Q45" s="97" t="s">
        <v>6771</v>
      </c>
      <c r="R45" s="97" t="s">
        <v>6864</v>
      </c>
    </row>
    <row r="46" spans="1:18" ht="32.25" customHeight="1" x14ac:dyDescent="0.75">
      <c r="A46" s="97" t="s">
        <v>152</v>
      </c>
      <c r="B46" s="97" t="s">
        <v>6871</v>
      </c>
      <c r="C46" s="97" t="s">
        <v>6871</v>
      </c>
      <c r="D46" s="97" t="s">
        <v>6855</v>
      </c>
      <c r="E46" s="97" t="s">
        <v>6769</v>
      </c>
      <c r="F46" s="97" t="s">
        <v>6769</v>
      </c>
      <c r="G46" s="97" t="s">
        <v>6769</v>
      </c>
      <c r="H46" s="97" t="s">
        <v>6871</v>
      </c>
      <c r="I46" s="97" t="s">
        <v>6871</v>
      </c>
      <c r="J46" s="97" t="s">
        <v>6871</v>
      </c>
      <c r="K46" s="97" t="s">
        <v>6864</v>
      </c>
      <c r="L46" s="98" t="s">
        <v>6864</v>
      </c>
      <c r="M46" s="97" t="s">
        <v>6864</v>
      </c>
      <c r="N46" s="97" t="s">
        <v>6864</v>
      </c>
      <c r="O46" s="97" t="s">
        <v>6901</v>
      </c>
      <c r="P46" s="97" t="s">
        <v>6904</v>
      </c>
      <c r="Q46" s="97" t="s">
        <v>6771</v>
      </c>
      <c r="R46" s="97" t="s">
        <v>6864</v>
      </c>
    </row>
    <row r="47" spans="1:18" ht="32.25" customHeight="1" x14ac:dyDescent="0.75">
      <c r="A47" s="97" t="s">
        <v>154</v>
      </c>
      <c r="B47" s="97" t="s">
        <v>6871</v>
      </c>
      <c r="C47" s="97" t="s">
        <v>6871</v>
      </c>
      <c r="D47" s="97" t="s">
        <v>6855</v>
      </c>
      <c r="E47" s="97" t="s">
        <v>6769</v>
      </c>
      <c r="F47" s="97" t="s">
        <v>6769</v>
      </c>
      <c r="G47" s="97" t="s">
        <v>6769</v>
      </c>
      <c r="H47" s="97" t="s">
        <v>6871</v>
      </c>
      <c r="I47" s="97" t="s">
        <v>6871</v>
      </c>
      <c r="J47" s="97" t="s">
        <v>6871</v>
      </c>
      <c r="K47" s="97" t="s">
        <v>6864</v>
      </c>
      <c r="L47" s="98" t="s">
        <v>6864</v>
      </c>
      <c r="M47" s="97" t="s">
        <v>6864</v>
      </c>
      <c r="N47" s="97" t="s">
        <v>6864</v>
      </c>
      <c r="O47" s="97" t="s">
        <v>6901</v>
      </c>
      <c r="P47" s="97" t="s">
        <v>6904</v>
      </c>
      <c r="Q47" s="97" t="s">
        <v>6771</v>
      </c>
      <c r="R47" s="97" t="s">
        <v>6864</v>
      </c>
    </row>
    <row r="48" spans="1:18" ht="32.25" customHeight="1" x14ac:dyDescent="0.75">
      <c r="A48" s="97" t="s">
        <v>156</v>
      </c>
      <c r="B48" s="97" t="s">
        <v>6871</v>
      </c>
      <c r="C48" s="97" t="s">
        <v>6871</v>
      </c>
      <c r="D48" s="97" t="s">
        <v>6855</v>
      </c>
      <c r="E48" s="97" t="s">
        <v>6769</v>
      </c>
      <c r="F48" s="97" t="s">
        <v>6769</v>
      </c>
      <c r="G48" s="97" t="s">
        <v>6769</v>
      </c>
      <c r="H48" s="97" t="s">
        <v>6871</v>
      </c>
      <c r="I48" s="97" t="s">
        <v>6871</v>
      </c>
      <c r="J48" s="97" t="s">
        <v>6871</v>
      </c>
      <c r="K48" s="97" t="s">
        <v>6864</v>
      </c>
      <c r="L48" s="98" t="s">
        <v>6864</v>
      </c>
      <c r="M48" s="97" t="s">
        <v>6864</v>
      </c>
      <c r="N48" s="97" t="s">
        <v>6864</v>
      </c>
      <c r="O48" s="97" t="s">
        <v>6901</v>
      </c>
      <c r="P48" s="97" t="s">
        <v>6904</v>
      </c>
      <c r="Q48" s="97" t="s">
        <v>6771</v>
      </c>
      <c r="R48" s="97" t="s">
        <v>6864</v>
      </c>
    </row>
    <row r="49" spans="1:18" ht="32.25" customHeight="1" x14ac:dyDescent="0.75">
      <c r="A49" s="97" t="s">
        <v>158</v>
      </c>
      <c r="B49" s="97" t="s">
        <v>159</v>
      </c>
      <c r="C49" s="97" t="s">
        <v>161</v>
      </c>
      <c r="D49" s="97" t="s">
        <v>6855</v>
      </c>
      <c r="E49" s="97" t="s">
        <v>6767</v>
      </c>
      <c r="F49" s="97" t="s">
        <v>6767</v>
      </c>
      <c r="G49" s="97" t="s">
        <v>6767</v>
      </c>
      <c r="H49" s="97" t="s">
        <v>6871</v>
      </c>
      <c r="I49" s="97" t="s">
        <v>6871</v>
      </c>
      <c r="J49" s="97" t="s">
        <v>6871</v>
      </c>
      <c r="K49" s="97" t="s">
        <v>6864</v>
      </c>
      <c r="L49" s="98" t="s">
        <v>6864</v>
      </c>
      <c r="M49" s="97" t="s">
        <v>6864</v>
      </c>
      <c r="N49" s="97" t="s">
        <v>6864</v>
      </c>
      <c r="O49" s="97" t="s">
        <v>6901</v>
      </c>
      <c r="P49" s="97" t="s">
        <v>6904</v>
      </c>
      <c r="Q49" s="97" t="s">
        <v>6771</v>
      </c>
      <c r="R49" s="97" t="s">
        <v>6864</v>
      </c>
    </row>
    <row r="50" spans="1:18" ht="32.25" customHeight="1" x14ac:dyDescent="0.75">
      <c r="A50" s="97" t="s">
        <v>162</v>
      </c>
      <c r="B50" s="97" t="s">
        <v>6871</v>
      </c>
      <c r="C50" s="97" t="s">
        <v>6871</v>
      </c>
      <c r="D50" s="97" t="s">
        <v>6855</v>
      </c>
      <c r="E50" s="97" t="s">
        <v>6767</v>
      </c>
      <c r="F50" s="97" t="s">
        <v>6767</v>
      </c>
      <c r="G50" s="97" t="s">
        <v>6767</v>
      </c>
      <c r="H50" s="97" t="s">
        <v>6871</v>
      </c>
      <c r="I50" s="97" t="s">
        <v>6871</v>
      </c>
      <c r="J50" s="97" t="s">
        <v>6871</v>
      </c>
      <c r="K50" s="97" t="s">
        <v>6864</v>
      </c>
      <c r="L50" s="98" t="s">
        <v>6864</v>
      </c>
      <c r="M50" s="97" t="s">
        <v>6864</v>
      </c>
      <c r="N50" s="97" t="s">
        <v>6864</v>
      </c>
      <c r="O50" s="97" t="s">
        <v>6901</v>
      </c>
      <c r="P50" s="97" t="s">
        <v>6904</v>
      </c>
      <c r="Q50" s="97" t="s">
        <v>6771</v>
      </c>
      <c r="R50" s="97" t="s">
        <v>6864</v>
      </c>
    </row>
    <row r="51" spans="1:18" ht="32.25" customHeight="1" x14ac:dyDescent="0.75">
      <c r="A51" s="97" t="s">
        <v>164</v>
      </c>
      <c r="B51" s="97" t="s">
        <v>6871</v>
      </c>
      <c r="C51" s="97" t="s">
        <v>6871</v>
      </c>
      <c r="D51" s="97" t="s">
        <v>6855</v>
      </c>
      <c r="E51" s="97" t="s">
        <v>6767</v>
      </c>
      <c r="F51" s="97" t="s">
        <v>6767</v>
      </c>
      <c r="G51" s="97" t="s">
        <v>6767</v>
      </c>
      <c r="H51" s="97" t="s">
        <v>6871</v>
      </c>
      <c r="I51" s="97" t="s">
        <v>6871</v>
      </c>
      <c r="J51" s="97" t="s">
        <v>6871</v>
      </c>
      <c r="K51" s="97" t="s">
        <v>6864</v>
      </c>
      <c r="L51" s="98" t="s">
        <v>6864</v>
      </c>
      <c r="M51" s="97" t="s">
        <v>6864</v>
      </c>
      <c r="N51" s="97" t="s">
        <v>6864</v>
      </c>
      <c r="O51" s="97" t="s">
        <v>6901</v>
      </c>
      <c r="P51" s="97" t="s">
        <v>6904</v>
      </c>
      <c r="Q51" s="97" t="s">
        <v>6771</v>
      </c>
      <c r="R51" s="97" t="s">
        <v>6864</v>
      </c>
    </row>
    <row r="52" spans="1:18" ht="32.25" customHeight="1" x14ac:dyDescent="0.75">
      <c r="A52" s="97" t="s">
        <v>166</v>
      </c>
      <c r="B52" s="97" t="s">
        <v>167</v>
      </c>
      <c r="C52" s="97" t="s">
        <v>169</v>
      </c>
      <c r="D52" s="97" t="s">
        <v>6855</v>
      </c>
      <c r="E52" s="97" t="s">
        <v>6768</v>
      </c>
      <c r="F52" s="97" t="s">
        <v>6768</v>
      </c>
      <c r="G52" s="97" t="s">
        <v>6768</v>
      </c>
      <c r="H52" s="97" t="s">
        <v>6871</v>
      </c>
      <c r="I52" s="97" t="s">
        <v>6871</v>
      </c>
      <c r="J52" s="97" t="s">
        <v>6871</v>
      </c>
      <c r="K52" s="97" t="s">
        <v>6864</v>
      </c>
      <c r="L52" s="98" t="s">
        <v>6864</v>
      </c>
      <c r="M52" s="97" t="s">
        <v>6864</v>
      </c>
      <c r="N52" s="97" t="s">
        <v>6864</v>
      </c>
      <c r="O52" s="97" t="s">
        <v>6901</v>
      </c>
      <c r="P52" s="97" t="s">
        <v>6904</v>
      </c>
      <c r="Q52" s="97" t="s">
        <v>6771</v>
      </c>
      <c r="R52" s="97" t="s">
        <v>6864</v>
      </c>
    </row>
    <row r="53" spans="1:18" ht="32.25" customHeight="1" x14ac:dyDescent="0.75">
      <c r="A53" s="97" t="s">
        <v>170</v>
      </c>
      <c r="B53" s="97" t="s">
        <v>171</v>
      </c>
      <c r="C53" s="97" t="s">
        <v>173</v>
      </c>
      <c r="D53" s="97" t="s">
        <v>6855</v>
      </c>
      <c r="E53" s="97" t="s">
        <v>6768</v>
      </c>
      <c r="F53" s="97" t="s">
        <v>6768</v>
      </c>
      <c r="G53" s="97" t="s">
        <v>6768</v>
      </c>
      <c r="H53" s="97" t="s">
        <v>6871</v>
      </c>
      <c r="I53" s="97" t="s">
        <v>6871</v>
      </c>
      <c r="J53" s="97" t="s">
        <v>6871</v>
      </c>
      <c r="K53" s="97" t="s">
        <v>6864</v>
      </c>
      <c r="L53" s="98" t="s">
        <v>6864</v>
      </c>
      <c r="M53" s="97" t="s">
        <v>6864</v>
      </c>
      <c r="N53" s="97" t="s">
        <v>6864</v>
      </c>
      <c r="O53" s="97" t="s">
        <v>6901</v>
      </c>
      <c r="P53" s="97" t="s">
        <v>6904</v>
      </c>
      <c r="Q53" s="97" t="s">
        <v>6771</v>
      </c>
      <c r="R53" s="97" t="s">
        <v>6864</v>
      </c>
    </row>
    <row r="54" spans="1:18" ht="32.25" customHeight="1" x14ac:dyDescent="0.75">
      <c r="A54" s="97" t="s">
        <v>174</v>
      </c>
      <c r="B54" s="97" t="s">
        <v>6871</v>
      </c>
      <c r="C54" s="97" t="s">
        <v>6871</v>
      </c>
      <c r="D54" s="97" t="s">
        <v>6855</v>
      </c>
      <c r="E54" s="97" t="s">
        <v>6768</v>
      </c>
      <c r="F54" s="97" t="s">
        <v>6768</v>
      </c>
      <c r="G54" s="97" t="s">
        <v>6768</v>
      </c>
      <c r="H54" s="97" t="s">
        <v>6871</v>
      </c>
      <c r="I54" s="97" t="s">
        <v>6871</v>
      </c>
      <c r="J54" s="97" t="s">
        <v>6871</v>
      </c>
      <c r="K54" s="97" t="s">
        <v>6864</v>
      </c>
      <c r="L54" s="98" t="s">
        <v>6864</v>
      </c>
      <c r="M54" s="97" t="s">
        <v>6864</v>
      </c>
      <c r="N54" s="97" t="s">
        <v>6864</v>
      </c>
      <c r="O54" s="97" t="s">
        <v>6901</v>
      </c>
      <c r="P54" s="97" t="s">
        <v>6904</v>
      </c>
      <c r="Q54" s="97" t="s">
        <v>6771</v>
      </c>
      <c r="R54" s="97" t="s">
        <v>6864</v>
      </c>
    </row>
    <row r="55" spans="1:18" ht="32.25" customHeight="1" x14ac:dyDescent="0.75">
      <c r="A55" s="97" t="s">
        <v>176</v>
      </c>
      <c r="B55" s="97" t="s">
        <v>6871</v>
      </c>
      <c r="C55" s="97" t="s">
        <v>6871</v>
      </c>
      <c r="D55" s="97" t="s">
        <v>6855</v>
      </c>
      <c r="E55" s="97" t="s">
        <v>6768</v>
      </c>
      <c r="F55" s="97" t="s">
        <v>6768</v>
      </c>
      <c r="G55" s="97" t="s">
        <v>6768</v>
      </c>
      <c r="H55" s="97" t="s">
        <v>6871</v>
      </c>
      <c r="I55" s="97" t="s">
        <v>6871</v>
      </c>
      <c r="J55" s="97" t="s">
        <v>6871</v>
      </c>
      <c r="K55" s="97" t="s">
        <v>6864</v>
      </c>
      <c r="L55" s="98" t="s">
        <v>6864</v>
      </c>
      <c r="M55" s="97" t="s">
        <v>6864</v>
      </c>
      <c r="N55" s="97" t="s">
        <v>6864</v>
      </c>
      <c r="O55" s="97" t="s">
        <v>6901</v>
      </c>
      <c r="P55" s="97" t="s">
        <v>6904</v>
      </c>
      <c r="Q55" s="97" t="s">
        <v>6771</v>
      </c>
      <c r="R55" s="97" t="s">
        <v>6864</v>
      </c>
    </row>
    <row r="56" spans="1:18" ht="32.25" customHeight="1" x14ac:dyDescent="0.75">
      <c r="A56" s="97" t="s">
        <v>178</v>
      </c>
      <c r="B56" s="97" t="s">
        <v>6871</v>
      </c>
      <c r="C56" s="97" t="s">
        <v>6871</v>
      </c>
      <c r="D56" s="97" t="s">
        <v>6855</v>
      </c>
      <c r="E56" s="97" t="s">
        <v>6768</v>
      </c>
      <c r="F56" s="97" t="s">
        <v>6768</v>
      </c>
      <c r="G56" s="97" t="s">
        <v>6768</v>
      </c>
      <c r="H56" s="97" t="s">
        <v>6871</v>
      </c>
      <c r="I56" s="97" t="s">
        <v>6871</v>
      </c>
      <c r="J56" s="97" t="s">
        <v>6871</v>
      </c>
      <c r="K56" s="97" t="s">
        <v>6864</v>
      </c>
      <c r="L56" s="98" t="s">
        <v>6864</v>
      </c>
      <c r="M56" s="97" t="s">
        <v>6864</v>
      </c>
      <c r="N56" s="97" t="s">
        <v>6864</v>
      </c>
      <c r="O56" s="97" t="s">
        <v>6901</v>
      </c>
      <c r="P56" s="97" t="s">
        <v>6904</v>
      </c>
      <c r="Q56" s="97" t="s">
        <v>6771</v>
      </c>
      <c r="R56" s="97" t="s">
        <v>6864</v>
      </c>
    </row>
    <row r="57" spans="1:18" ht="32.25" customHeight="1" x14ac:dyDescent="0.75">
      <c r="A57" s="97" t="s">
        <v>180</v>
      </c>
      <c r="B57" s="97" t="s">
        <v>6871</v>
      </c>
      <c r="C57" s="97" t="s">
        <v>6871</v>
      </c>
      <c r="D57" s="97" t="s">
        <v>6855</v>
      </c>
      <c r="E57" s="97" t="s">
        <v>6768</v>
      </c>
      <c r="F57" s="97" t="s">
        <v>6768</v>
      </c>
      <c r="G57" s="97" t="s">
        <v>6768</v>
      </c>
      <c r="H57" s="97" t="s">
        <v>6871</v>
      </c>
      <c r="I57" s="97" t="s">
        <v>6871</v>
      </c>
      <c r="J57" s="97" t="s">
        <v>6871</v>
      </c>
      <c r="K57" s="97" t="s">
        <v>6864</v>
      </c>
      <c r="L57" s="98" t="s">
        <v>6864</v>
      </c>
      <c r="M57" s="97" t="s">
        <v>6864</v>
      </c>
      <c r="N57" s="97" t="s">
        <v>6864</v>
      </c>
      <c r="O57" s="97" t="s">
        <v>6901</v>
      </c>
      <c r="P57" s="97" t="s">
        <v>6904</v>
      </c>
      <c r="Q57" s="97" t="s">
        <v>6771</v>
      </c>
      <c r="R57" s="97" t="s">
        <v>6864</v>
      </c>
    </row>
    <row r="58" spans="1:18" ht="32.25" customHeight="1" x14ac:dyDescent="0.75">
      <c r="A58" s="97" t="s">
        <v>182</v>
      </c>
      <c r="B58" s="97" t="s">
        <v>6871</v>
      </c>
      <c r="C58" s="97" t="s">
        <v>6871</v>
      </c>
      <c r="D58" s="97" t="s">
        <v>6855</v>
      </c>
      <c r="E58" s="97" t="s">
        <v>6768</v>
      </c>
      <c r="F58" s="97" t="s">
        <v>6768</v>
      </c>
      <c r="G58" s="97" t="s">
        <v>6768</v>
      </c>
      <c r="H58" s="97" t="s">
        <v>6871</v>
      </c>
      <c r="I58" s="97" t="s">
        <v>6871</v>
      </c>
      <c r="J58" s="97" t="s">
        <v>6871</v>
      </c>
      <c r="K58" s="97" t="s">
        <v>6864</v>
      </c>
      <c r="L58" s="98" t="s">
        <v>6864</v>
      </c>
      <c r="M58" s="97" t="s">
        <v>6864</v>
      </c>
      <c r="N58" s="97" t="s">
        <v>6864</v>
      </c>
      <c r="O58" s="97" t="s">
        <v>6901</v>
      </c>
      <c r="P58" s="97" t="s">
        <v>6904</v>
      </c>
      <c r="Q58" s="97" t="s">
        <v>6771</v>
      </c>
      <c r="R58" s="97" t="s">
        <v>6864</v>
      </c>
    </row>
    <row r="59" spans="1:18" ht="32.25" customHeight="1" x14ac:dyDescent="0.75">
      <c r="A59" s="97" t="s">
        <v>183</v>
      </c>
      <c r="B59" s="97" t="s">
        <v>184</v>
      </c>
      <c r="C59" s="97" t="s">
        <v>186</v>
      </c>
      <c r="D59" s="97" t="s">
        <v>6855</v>
      </c>
      <c r="E59" s="97" t="s">
        <v>6769</v>
      </c>
      <c r="F59" s="97" t="s">
        <v>6769</v>
      </c>
      <c r="G59" s="97" t="s">
        <v>6769</v>
      </c>
      <c r="H59" s="97" t="s">
        <v>6871</v>
      </c>
      <c r="I59" s="97" t="s">
        <v>6871</v>
      </c>
      <c r="J59" s="97" t="s">
        <v>6871</v>
      </c>
      <c r="K59" s="97" t="s">
        <v>6864</v>
      </c>
      <c r="L59" s="98" t="s">
        <v>6864</v>
      </c>
      <c r="M59" s="97" t="s">
        <v>6864</v>
      </c>
      <c r="N59" s="97" t="s">
        <v>6864</v>
      </c>
      <c r="O59" s="97" t="s">
        <v>6901</v>
      </c>
      <c r="P59" s="97" t="s">
        <v>6904</v>
      </c>
      <c r="Q59" s="97" t="s">
        <v>6771</v>
      </c>
      <c r="R59" s="97" t="s">
        <v>6864</v>
      </c>
    </row>
    <row r="60" spans="1:18" ht="32.25" customHeight="1" x14ac:dyDescent="0.75">
      <c r="A60" s="97" t="s">
        <v>187</v>
      </c>
      <c r="B60" s="97" t="s">
        <v>188</v>
      </c>
      <c r="C60" s="97" t="s">
        <v>190</v>
      </c>
      <c r="D60" s="97" t="s">
        <v>6855</v>
      </c>
      <c r="E60" s="97" t="s">
        <v>6769</v>
      </c>
      <c r="F60" s="97" t="s">
        <v>6769</v>
      </c>
      <c r="G60" s="97" t="s">
        <v>6769</v>
      </c>
      <c r="H60" s="97" t="s">
        <v>6871</v>
      </c>
      <c r="I60" s="97" t="s">
        <v>6871</v>
      </c>
      <c r="J60" s="97" t="s">
        <v>6871</v>
      </c>
      <c r="K60" s="97" t="s">
        <v>6864</v>
      </c>
      <c r="L60" s="98" t="s">
        <v>6864</v>
      </c>
      <c r="M60" s="97" t="s">
        <v>6864</v>
      </c>
      <c r="N60" s="97" t="s">
        <v>6864</v>
      </c>
      <c r="O60" s="97" t="s">
        <v>6901</v>
      </c>
      <c r="P60" s="97" t="s">
        <v>6904</v>
      </c>
      <c r="Q60" s="97" t="s">
        <v>6771</v>
      </c>
      <c r="R60" s="97" t="s">
        <v>6864</v>
      </c>
    </row>
    <row r="61" spans="1:18" ht="32.25" customHeight="1" x14ac:dyDescent="0.75">
      <c r="A61" s="97" t="s">
        <v>191</v>
      </c>
      <c r="B61" s="97" t="s">
        <v>192</v>
      </c>
      <c r="C61" s="97" t="s">
        <v>194</v>
      </c>
      <c r="D61" s="97" t="s">
        <v>6855</v>
      </c>
      <c r="E61" s="97" t="s">
        <v>6769</v>
      </c>
      <c r="F61" s="97" t="s">
        <v>6769</v>
      </c>
      <c r="G61" s="97" t="s">
        <v>6769</v>
      </c>
      <c r="H61" s="97" t="s">
        <v>6871</v>
      </c>
      <c r="I61" s="97" t="s">
        <v>6871</v>
      </c>
      <c r="J61" s="97" t="s">
        <v>6871</v>
      </c>
      <c r="K61" s="97" t="s">
        <v>6864</v>
      </c>
      <c r="L61" s="98" t="s">
        <v>6864</v>
      </c>
      <c r="M61" s="97" t="s">
        <v>6864</v>
      </c>
      <c r="N61" s="97" t="s">
        <v>6864</v>
      </c>
      <c r="O61" s="97" t="s">
        <v>6901</v>
      </c>
      <c r="P61" s="97" t="s">
        <v>6904</v>
      </c>
      <c r="Q61" s="97" t="s">
        <v>6771</v>
      </c>
      <c r="R61" s="97" t="s">
        <v>6864</v>
      </c>
    </row>
    <row r="62" spans="1:18" ht="32.25" customHeight="1" x14ac:dyDescent="0.75">
      <c r="A62" s="97" t="s">
        <v>195</v>
      </c>
      <c r="B62" s="97" t="s">
        <v>6871</v>
      </c>
      <c r="C62" s="97" t="s">
        <v>6871</v>
      </c>
      <c r="D62" s="97" t="s">
        <v>6855</v>
      </c>
      <c r="E62" s="97" t="s">
        <v>6769</v>
      </c>
      <c r="F62" s="97" t="s">
        <v>6769</v>
      </c>
      <c r="G62" s="97" t="s">
        <v>6769</v>
      </c>
      <c r="H62" s="97" t="s">
        <v>6871</v>
      </c>
      <c r="I62" s="97" t="s">
        <v>6871</v>
      </c>
      <c r="J62" s="97" t="s">
        <v>6871</v>
      </c>
      <c r="K62" s="97" t="s">
        <v>6864</v>
      </c>
      <c r="L62" s="98" t="s">
        <v>6864</v>
      </c>
      <c r="M62" s="97" t="s">
        <v>6864</v>
      </c>
      <c r="N62" s="97" t="s">
        <v>6864</v>
      </c>
      <c r="O62" s="97" t="s">
        <v>6901</v>
      </c>
      <c r="P62" s="97" t="s">
        <v>6904</v>
      </c>
      <c r="Q62" s="97" t="s">
        <v>6771</v>
      </c>
      <c r="R62" s="97" t="s">
        <v>6864</v>
      </c>
    </row>
    <row r="63" spans="1:18" ht="32.25" customHeight="1" x14ac:dyDescent="0.75">
      <c r="A63" s="97" t="s">
        <v>197</v>
      </c>
      <c r="B63" s="97" t="s">
        <v>6871</v>
      </c>
      <c r="C63" s="97" t="s">
        <v>6871</v>
      </c>
      <c r="D63" s="97" t="s">
        <v>6855</v>
      </c>
      <c r="E63" s="97" t="s">
        <v>6769</v>
      </c>
      <c r="F63" s="97" t="s">
        <v>6769</v>
      </c>
      <c r="G63" s="97" t="s">
        <v>6769</v>
      </c>
      <c r="H63" s="97" t="s">
        <v>6871</v>
      </c>
      <c r="I63" s="97" t="s">
        <v>6871</v>
      </c>
      <c r="J63" s="97" t="s">
        <v>6871</v>
      </c>
      <c r="K63" s="97" t="s">
        <v>6864</v>
      </c>
      <c r="L63" s="98" t="s">
        <v>6864</v>
      </c>
      <c r="M63" s="97" t="s">
        <v>6864</v>
      </c>
      <c r="N63" s="97" t="s">
        <v>6864</v>
      </c>
      <c r="O63" s="97" t="s">
        <v>6901</v>
      </c>
      <c r="P63" s="97" t="s">
        <v>6904</v>
      </c>
      <c r="Q63" s="97" t="s">
        <v>6771</v>
      </c>
      <c r="R63" s="97" t="s">
        <v>6864</v>
      </c>
    </row>
    <row r="64" spans="1:18" ht="32.25" customHeight="1" x14ac:dyDescent="0.75">
      <c r="A64" s="97" t="s">
        <v>199</v>
      </c>
      <c r="B64" s="97" t="s">
        <v>6871</v>
      </c>
      <c r="C64" s="97" t="s">
        <v>6871</v>
      </c>
      <c r="D64" s="97" t="s">
        <v>6855</v>
      </c>
      <c r="E64" s="97" t="s">
        <v>6769</v>
      </c>
      <c r="F64" s="97" t="s">
        <v>6769</v>
      </c>
      <c r="G64" s="97" t="s">
        <v>6769</v>
      </c>
      <c r="H64" s="97" t="s">
        <v>6871</v>
      </c>
      <c r="I64" s="97" t="s">
        <v>6871</v>
      </c>
      <c r="J64" s="97" t="s">
        <v>6871</v>
      </c>
      <c r="K64" s="97" t="s">
        <v>6864</v>
      </c>
      <c r="L64" s="98" t="s">
        <v>6864</v>
      </c>
      <c r="M64" s="97" t="s">
        <v>6864</v>
      </c>
      <c r="N64" s="97" t="s">
        <v>6864</v>
      </c>
      <c r="O64" s="97" t="s">
        <v>6901</v>
      </c>
      <c r="P64" s="97" t="s">
        <v>6904</v>
      </c>
      <c r="Q64" s="97" t="s">
        <v>6771</v>
      </c>
      <c r="R64" s="97" t="s">
        <v>6864</v>
      </c>
    </row>
    <row r="65" spans="1:18" ht="32.25" customHeight="1" x14ac:dyDescent="0.75">
      <c r="A65" s="97" t="s">
        <v>201</v>
      </c>
      <c r="B65" s="97" t="s">
        <v>6871</v>
      </c>
      <c r="C65" s="97" t="s">
        <v>6871</v>
      </c>
      <c r="D65" s="97" t="s">
        <v>6855</v>
      </c>
      <c r="E65" s="97" t="s">
        <v>6768</v>
      </c>
      <c r="F65" s="97" t="s">
        <v>6768</v>
      </c>
      <c r="G65" s="97" t="s">
        <v>6768</v>
      </c>
      <c r="H65" s="97" t="s">
        <v>6871</v>
      </c>
      <c r="I65" s="97" t="s">
        <v>6871</v>
      </c>
      <c r="J65" s="97" t="s">
        <v>6871</v>
      </c>
      <c r="K65" s="97" t="s">
        <v>6881</v>
      </c>
      <c r="L65" s="98" t="s">
        <v>6864</v>
      </c>
      <c r="M65" s="97" t="s">
        <v>6898</v>
      </c>
      <c r="N65" s="97" t="s">
        <v>6864</v>
      </c>
      <c r="O65" s="97" t="s">
        <v>6901</v>
      </c>
      <c r="P65" s="97" t="s">
        <v>6904</v>
      </c>
      <c r="Q65" s="97" t="s">
        <v>6771</v>
      </c>
      <c r="R65" s="97" t="s">
        <v>6864</v>
      </c>
    </row>
    <row r="66" spans="1:18" ht="32.25" customHeight="1" x14ac:dyDescent="0.75">
      <c r="A66" s="97" t="s">
        <v>203</v>
      </c>
      <c r="B66" s="97" t="s">
        <v>204</v>
      </c>
      <c r="C66" s="97" t="s">
        <v>206</v>
      </c>
      <c r="D66" s="97" t="s">
        <v>6855</v>
      </c>
      <c r="E66" s="97" t="s">
        <v>6768</v>
      </c>
      <c r="F66" s="97" t="s">
        <v>6768</v>
      </c>
      <c r="G66" s="97" t="s">
        <v>6768</v>
      </c>
      <c r="H66" s="97" t="s">
        <v>6871</v>
      </c>
      <c r="I66" s="97" t="s">
        <v>6871</v>
      </c>
      <c r="J66" s="97" t="s">
        <v>6871</v>
      </c>
      <c r="K66" s="97" t="s">
        <v>6873</v>
      </c>
      <c r="L66" s="98" t="s">
        <v>6864</v>
      </c>
      <c r="M66" s="97" t="s">
        <v>6864</v>
      </c>
      <c r="N66" s="97" t="s">
        <v>6864</v>
      </c>
      <c r="O66" s="97" t="s">
        <v>6901</v>
      </c>
      <c r="P66" s="97" t="s">
        <v>6904</v>
      </c>
      <c r="Q66" s="97" t="s">
        <v>6771</v>
      </c>
      <c r="R66" s="97" t="s">
        <v>6864</v>
      </c>
    </row>
    <row r="67" spans="1:18" ht="32.25" customHeight="1" x14ac:dyDescent="0.75">
      <c r="A67" s="97" t="s">
        <v>207</v>
      </c>
      <c r="B67" s="97" t="s">
        <v>208</v>
      </c>
      <c r="C67" s="97" t="s">
        <v>210</v>
      </c>
      <c r="D67" s="97" t="s">
        <v>6855</v>
      </c>
      <c r="E67" s="97" t="s">
        <v>6768</v>
      </c>
      <c r="F67" s="97" t="s">
        <v>6768</v>
      </c>
      <c r="G67" s="97" t="s">
        <v>6768</v>
      </c>
      <c r="H67" s="97" t="s">
        <v>6871</v>
      </c>
      <c r="I67" s="97" t="s">
        <v>6871</v>
      </c>
      <c r="J67" s="97" t="s">
        <v>6871</v>
      </c>
      <c r="K67" s="97" t="s">
        <v>6872</v>
      </c>
      <c r="L67" s="98" t="s">
        <v>6864</v>
      </c>
      <c r="M67" s="97" t="s">
        <v>6898</v>
      </c>
      <c r="N67" s="97" t="s">
        <v>6864</v>
      </c>
      <c r="O67" s="97" t="s">
        <v>6901</v>
      </c>
      <c r="P67" s="97" t="s">
        <v>6904</v>
      </c>
      <c r="Q67" s="97" t="s">
        <v>6771</v>
      </c>
      <c r="R67" s="97" t="s">
        <v>6864</v>
      </c>
    </row>
    <row r="68" spans="1:18" ht="32.25" customHeight="1" x14ac:dyDescent="0.75">
      <c r="A68" s="97" t="s">
        <v>211</v>
      </c>
      <c r="B68" s="97" t="s">
        <v>6871</v>
      </c>
      <c r="C68" s="97" t="s">
        <v>6871</v>
      </c>
      <c r="D68" s="97" t="s">
        <v>6855</v>
      </c>
      <c r="E68" s="97" t="s">
        <v>6767</v>
      </c>
      <c r="F68" s="97" t="s">
        <v>6767</v>
      </c>
      <c r="G68" s="97" t="s">
        <v>6767</v>
      </c>
      <c r="H68" s="97" t="s">
        <v>6871</v>
      </c>
      <c r="I68" s="97" t="s">
        <v>6871</v>
      </c>
      <c r="J68" s="97" t="s">
        <v>6871</v>
      </c>
      <c r="K68" s="97" t="s">
        <v>6864</v>
      </c>
      <c r="L68" s="98" t="s">
        <v>6864</v>
      </c>
      <c r="M68" s="97" t="s">
        <v>6864</v>
      </c>
      <c r="N68" s="97" t="s">
        <v>6864</v>
      </c>
      <c r="O68" s="97" t="s">
        <v>6901</v>
      </c>
      <c r="P68" s="97" t="s">
        <v>6904</v>
      </c>
      <c r="Q68" s="97" t="s">
        <v>6771</v>
      </c>
      <c r="R68" s="97" t="s">
        <v>6864</v>
      </c>
    </row>
    <row r="69" spans="1:18" ht="32.25" customHeight="1" x14ac:dyDescent="0.75">
      <c r="A69" s="97" t="s">
        <v>213</v>
      </c>
      <c r="B69" s="97" t="s">
        <v>214</v>
      </c>
      <c r="C69" s="97" t="s">
        <v>216</v>
      </c>
      <c r="D69" s="97" t="s">
        <v>6855</v>
      </c>
      <c r="E69" s="97" t="s">
        <v>6767</v>
      </c>
      <c r="F69" s="97" t="s">
        <v>6767</v>
      </c>
      <c r="G69" s="97" t="s">
        <v>6767</v>
      </c>
      <c r="H69" s="97" t="s">
        <v>6871</v>
      </c>
      <c r="I69" s="97" t="s">
        <v>6871</v>
      </c>
      <c r="J69" s="97" t="s">
        <v>6871</v>
      </c>
      <c r="K69" s="97" t="s">
        <v>6864</v>
      </c>
      <c r="L69" s="98" t="s">
        <v>6864</v>
      </c>
      <c r="M69" s="97" t="s">
        <v>6864</v>
      </c>
      <c r="N69" s="97" t="s">
        <v>6864</v>
      </c>
      <c r="O69" s="97" t="s">
        <v>6901</v>
      </c>
      <c r="P69" s="97" t="s">
        <v>6904</v>
      </c>
      <c r="Q69" s="97" t="s">
        <v>6771</v>
      </c>
      <c r="R69" s="97" t="s">
        <v>6864</v>
      </c>
    </row>
    <row r="70" spans="1:18" ht="32.25" customHeight="1" x14ac:dyDescent="0.75">
      <c r="A70" s="97" t="s">
        <v>217</v>
      </c>
      <c r="B70" s="97" t="s">
        <v>6871</v>
      </c>
      <c r="C70" s="97" t="s">
        <v>6871</v>
      </c>
      <c r="D70" s="97" t="s">
        <v>6855</v>
      </c>
      <c r="E70" s="97" t="s">
        <v>6769</v>
      </c>
      <c r="F70" s="97" t="s">
        <v>6769</v>
      </c>
      <c r="G70" s="97" t="s">
        <v>6769</v>
      </c>
      <c r="H70" s="97" t="s">
        <v>6871</v>
      </c>
      <c r="I70" s="97" t="s">
        <v>6871</v>
      </c>
      <c r="J70" s="97" t="s">
        <v>6871</v>
      </c>
      <c r="K70" s="97" t="s">
        <v>6864</v>
      </c>
      <c r="L70" s="98" t="s">
        <v>6864</v>
      </c>
      <c r="M70" s="97" t="s">
        <v>6898</v>
      </c>
      <c r="N70" s="97" t="s">
        <v>6864</v>
      </c>
      <c r="O70" s="97" t="s">
        <v>6901</v>
      </c>
      <c r="P70" s="97" t="s">
        <v>6904</v>
      </c>
      <c r="Q70" s="97" t="s">
        <v>6771</v>
      </c>
      <c r="R70" s="97" t="s">
        <v>6864</v>
      </c>
    </row>
    <row r="71" spans="1:18" ht="32.25" customHeight="1" x14ac:dyDescent="0.75">
      <c r="A71" s="97" t="s">
        <v>219</v>
      </c>
      <c r="B71" s="97" t="s">
        <v>6871</v>
      </c>
      <c r="C71" s="97" t="s">
        <v>6871</v>
      </c>
      <c r="D71" s="97" t="s">
        <v>6855</v>
      </c>
      <c r="E71" s="97" t="s">
        <v>6769</v>
      </c>
      <c r="F71" s="97" t="s">
        <v>6769</v>
      </c>
      <c r="G71" s="97" t="s">
        <v>6769</v>
      </c>
      <c r="H71" s="97" t="s">
        <v>6871</v>
      </c>
      <c r="I71" s="97" t="s">
        <v>6871</v>
      </c>
      <c r="J71" s="97" t="s">
        <v>6871</v>
      </c>
      <c r="K71" s="97" t="s">
        <v>6864</v>
      </c>
      <c r="L71" s="98" t="s">
        <v>6864</v>
      </c>
      <c r="M71" s="97" t="s">
        <v>6864</v>
      </c>
      <c r="N71" s="97" t="s">
        <v>6864</v>
      </c>
      <c r="O71" s="97" t="s">
        <v>6901</v>
      </c>
      <c r="P71" s="97" t="s">
        <v>6904</v>
      </c>
      <c r="Q71" s="97" t="s">
        <v>6771</v>
      </c>
      <c r="R71" s="97" t="s">
        <v>6864</v>
      </c>
    </row>
    <row r="72" spans="1:18" ht="32.25" customHeight="1" x14ac:dyDescent="0.75">
      <c r="A72" s="97" t="s">
        <v>221</v>
      </c>
      <c r="B72" s="97" t="s">
        <v>6871</v>
      </c>
      <c r="C72" s="97" t="s">
        <v>6871</v>
      </c>
      <c r="D72" s="97" t="s">
        <v>6855</v>
      </c>
      <c r="E72" s="97" t="s">
        <v>6768</v>
      </c>
      <c r="F72" s="97" t="s">
        <v>6768</v>
      </c>
      <c r="G72" s="97" t="s">
        <v>6768</v>
      </c>
      <c r="H72" s="97" t="s">
        <v>6871</v>
      </c>
      <c r="I72" s="97" t="s">
        <v>6871</v>
      </c>
      <c r="J72" s="97" t="s">
        <v>6871</v>
      </c>
      <c r="K72" s="97" t="s">
        <v>6864</v>
      </c>
      <c r="L72" s="98" t="s">
        <v>6864</v>
      </c>
      <c r="M72" s="97" t="s">
        <v>6864</v>
      </c>
      <c r="N72" s="97" t="s">
        <v>6864</v>
      </c>
      <c r="O72" s="97" t="s">
        <v>6901</v>
      </c>
      <c r="P72" s="97" t="s">
        <v>6904</v>
      </c>
      <c r="Q72" s="97" t="s">
        <v>6771</v>
      </c>
      <c r="R72" s="97" t="s">
        <v>6864</v>
      </c>
    </row>
    <row r="73" spans="1:18" ht="32.25" customHeight="1" x14ac:dyDescent="0.75">
      <c r="A73" s="97" t="s">
        <v>223</v>
      </c>
      <c r="B73" s="97" t="s">
        <v>6871</v>
      </c>
      <c r="C73" s="97" t="s">
        <v>6871</v>
      </c>
      <c r="D73" s="97" t="s">
        <v>6855</v>
      </c>
      <c r="E73" s="97" t="s">
        <v>6768</v>
      </c>
      <c r="F73" s="97" t="s">
        <v>6768</v>
      </c>
      <c r="G73" s="97" t="s">
        <v>6768</v>
      </c>
      <c r="H73" s="97" t="s">
        <v>6871</v>
      </c>
      <c r="I73" s="97" t="s">
        <v>6871</v>
      </c>
      <c r="J73" s="97" t="s">
        <v>6871</v>
      </c>
      <c r="K73" s="97" t="s">
        <v>6864</v>
      </c>
      <c r="L73" s="98" t="s">
        <v>6864</v>
      </c>
      <c r="M73" s="97" t="s">
        <v>6864</v>
      </c>
      <c r="N73" s="97" t="s">
        <v>6864</v>
      </c>
      <c r="O73" s="97" t="s">
        <v>6901</v>
      </c>
      <c r="P73" s="97" t="s">
        <v>6904</v>
      </c>
      <c r="Q73" s="97" t="s">
        <v>6771</v>
      </c>
      <c r="R73" s="97" t="s">
        <v>6864</v>
      </c>
    </row>
    <row r="74" spans="1:18" ht="32.25" customHeight="1" x14ac:dyDescent="0.75">
      <c r="A74" s="97" t="s">
        <v>224</v>
      </c>
      <c r="B74" s="97" t="s">
        <v>6871</v>
      </c>
      <c r="C74" s="97" t="s">
        <v>6871</v>
      </c>
      <c r="D74" s="97" t="s">
        <v>6855</v>
      </c>
      <c r="E74" s="97" t="s">
        <v>6768</v>
      </c>
      <c r="F74" s="97" t="s">
        <v>6768</v>
      </c>
      <c r="G74" s="97" t="s">
        <v>6768</v>
      </c>
      <c r="H74" s="97" t="s">
        <v>6871</v>
      </c>
      <c r="I74" s="97" t="s">
        <v>6871</v>
      </c>
      <c r="J74" s="97" t="s">
        <v>6871</v>
      </c>
      <c r="K74" s="97" t="s">
        <v>6864</v>
      </c>
      <c r="L74" s="98" t="s">
        <v>6864</v>
      </c>
      <c r="M74" s="97" t="s">
        <v>6864</v>
      </c>
      <c r="N74" s="97" t="s">
        <v>6864</v>
      </c>
      <c r="O74" s="97" t="s">
        <v>6901</v>
      </c>
      <c r="P74" s="97" t="s">
        <v>6904</v>
      </c>
      <c r="Q74" s="97" t="s">
        <v>6771</v>
      </c>
      <c r="R74" s="97" t="s">
        <v>6864</v>
      </c>
    </row>
    <row r="75" spans="1:18" ht="32.25" customHeight="1" x14ac:dyDescent="0.75">
      <c r="A75" s="97" t="s">
        <v>226</v>
      </c>
      <c r="B75" s="97" t="s">
        <v>6871</v>
      </c>
      <c r="C75" s="97" t="s">
        <v>6871</v>
      </c>
      <c r="D75" s="97" t="s">
        <v>6855</v>
      </c>
      <c r="E75" s="97" t="s">
        <v>6863</v>
      </c>
      <c r="F75" s="97" t="s">
        <v>229</v>
      </c>
      <c r="G75" s="97" t="s">
        <v>229</v>
      </c>
      <c r="H75" s="97" t="s">
        <v>6871</v>
      </c>
      <c r="I75" s="97" t="s">
        <v>6871</v>
      </c>
      <c r="J75" s="97" t="s">
        <v>6871</v>
      </c>
      <c r="K75" s="97" t="s">
        <v>6864</v>
      </c>
      <c r="L75" s="98" t="s">
        <v>6864</v>
      </c>
      <c r="M75" s="97" t="s">
        <v>6864</v>
      </c>
      <c r="N75" s="97" t="s">
        <v>6864</v>
      </c>
      <c r="O75" s="97" t="s">
        <v>6901</v>
      </c>
      <c r="P75" s="97" t="s">
        <v>6904</v>
      </c>
      <c r="Q75" s="97" t="s">
        <v>6771</v>
      </c>
      <c r="R75" s="97" t="s">
        <v>6864</v>
      </c>
    </row>
    <row r="76" spans="1:18" ht="32.25" customHeight="1" x14ac:dyDescent="0.75">
      <c r="A76" s="97" t="s">
        <v>230</v>
      </c>
      <c r="B76" s="97" t="s">
        <v>231</v>
      </c>
      <c r="C76" s="97" t="s">
        <v>233</v>
      </c>
      <c r="D76" s="97" t="s">
        <v>6855</v>
      </c>
      <c r="E76" s="97" t="s">
        <v>6768</v>
      </c>
      <c r="F76" s="97" t="s">
        <v>6768</v>
      </c>
      <c r="G76" s="97" t="s">
        <v>6768</v>
      </c>
      <c r="H76" s="97" t="s">
        <v>6871</v>
      </c>
      <c r="I76" s="97" t="s">
        <v>6871</v>
      </c>
      <c r="J76" s="97" t="s">
        <v>6871</v>
      </c>
      <c r="K76" s="97" t="s">
        <v>6864</v>
      </c>
      <c r="L76" s="98" t="s">
        <v>6864</v>
      </c>
      <c r="M76" s="97" t="s">
        <v>6864</v>
      </c>
      <c r="N76" s="97" t="s">
        <v>6864</v>
      </c>
      <c r="O76" s="97" t="s">
        <v>6901</v>
      </c>
      <c r="P76" s="97" t="s">
        <v>6904</v>
      </c>
      <c r="Q76" s="97" t="s">
        <v>6771</v>
      </c>
      <c r="R76" s="97" t="s">
        <v>6864</v>
      </c>
    </row>
    <row r="77" spans="1:18" ht="32.25" customHeight="1" x14ac:dyDescent="0.75">
      <c r="A77" s="97" t="s">
        <v>234</v>
      </c>
      <c r="B77" s="97" t="s">
        <v>6871</v>
      </c>
      <c r="C77" s="97" t="s">
        <v>6871</v>
      </c>
      <c r="D77" s="97" t="s">
        <v>6855</v>
      </c>
      <c r="E77" s="97" t="s">
        <v>6767</v>
      </c>
      <c r="F77" s="97" t="s">
        <v>6767</v>
      </c>
      <c r="G77" s="97" t="s">
        <v>6767</v>
      </c>
      <c r="H77" s="97" t="s">
        <v>6871</v>
      </c>
      <c r="I77" s="97" t="s">
        <v>6871</v>
      </c>
      <c r="J77" s="97" t="s">
        <v>6871</v>
      </c>
      <c r="K77" s="97" t="s">
        <v>6864</v>
      </c>
      <c r="L77" s="98" t="s">
        <v>6864</v>
      </c>
      <c r="M77" s="97" t="s">
        <v>6864</v>
      </c>
      <c r="N77" s="97" t="s">
        <v>6864</v>
      </c>
      <c r="O77" s="97" t="s">
        <v>6901</v>
      </c>
      <c r="P77" s="97" t="s">
        <v>6904</v>
      </c>
      <c r="Q77" s="97" t="s">
        <v>6771</v>
      </c>
      <c r="R77" s="97" t="s">
        <v>6864</v>
      </c>
    </row>
    <row r="78" spans="1:18" ht="32.25" customHeight="1" x14ac:dyDescent="0.75">
      <c r="A78" s="97" t="s">
        <v>235</v>
      </c>
      <c r="B78" s="97" t="s">
        <v>6871</v>
      </c>
      <c r="C78" s="97" t="s">
        <v>6871</v>
      </c>
      <c r="D78" s="97" t="s">
        <v>6855</v>
      </c>
      <c r="E78" s="97" t="s">
        <v>6769</v>
      </c>
      <c r="F78" s="97" t="s">
        <v>6769</v>
      </c>
      <c r="G78" s="97" t="s">
        <v>6769</v>
      </c>
      <c r="H78" s="97" t="s">
        <v>6871</v>
      </c>
      <c r="I78" s="97" t="s">
        <v>6871</v>
      </c>
      <c r="J78" s="97" t="s">
        <v>6871</v>
      </c>
      <c r="K78" s="97" t="s">
        <v>6864</v>
      </c>
      <c r="L78" s="98" t="s">
        <v>6864</v>
      </c>
      <c r="M78" s="97" t="s">
        <v>6864</v>
      </c>
      <c r="N78" s="97" t="s">
        <v>6864</v>
      </c>
      <c r="O78" s="97" t="s">
        <v>6901</v>
      </c>
      <c r="P78" s="97" t="s">
        <v>6904</v>
      </c>
      <c r="Q78" s="97" t="s">
        <v>6771</v>
      </c>
      <c r="R78" s="97" t="s">
        <v>6864</v>
      </c>
    </row>
    <row r="79" spans="1:18" ht="32.25" customHeight="1" x14ac:dyDescent="0.75">
      <c r="A79" s="97" t="s">
        <v>237</v>
      </c>
      <c r="B79" s="97" t="s">
        <v>238</v>
      </c>
      <c r="C79" s="97" t="s">
        <v>240</v>
      </c>
      <c r="D79" s="97" t="s">
        <v>6855</v>
      </c>
      <c r="E79" s="97" t="s">
        <v>6769</v>
      </c>
      <c r="F79" s="97" t="s">
        <v>6769</v>
      </c>
      <c r="G79" s="97" t="s">
        <v>6769</v>
      </c>
      <c r="H79" s="97" t="s">
        <v>6871</v>
      </c>
      <c r="I79" s="97" t="s">
        <v>6871</v>
      </c>
      <c r="J79" s="97" t="s">
        <v>6871</v>
      </c>
      <c r="K79" s="97" t="s">
        <v>6864</v>
      </c>
      <c r="L79" s="98" t="s">
        <v>6864</v>
      </c>
      <c r="M79" s="97" t="s">
        <v>6864</v>
      </c>
      <c r="N79" s="97" t="s">
        <v>6864</v>
      </c>
      <c r="O79" s="97" t="s">
        <v>6901</v>
      </c>
      <c r="P79" s="97" t="s">
        <v>6904</v>
      </c>
      <c r="Q79" s="97" t="s">
        <v>6771</v>
      </c>
      <c r="R79" s="97" t="s">
        <v>6864</v>
      </c>
    </row>
    <row r="80" spans="1:18" ht="32.25" customHeight="1" x14ac:dyDescent="0.75">
      <c r="A80" s="97" t="s">
        <v>241</v>
      </c>
      <c r="B80" s="97" t="s">
        <v>242</v>
      </c>
      <c r="C80" s="97" t="s">
        <v>244</v>
      </c>
      <c r="D80" s="97" t="s">
        <v>6855</v>
      </c>
      <c r="E80" s="97" t="s">
        <v>6769</v>
      </c>
      <c r="F80" s="97" t="s">
        <v>6769</v>
      </c>
      <c r="G80" s="97" t="s">
        <v>6769</v>
      </c>
      <c r="H80" s="97" t="s">
        <v>6871</v>
      </c>
      <c r="I80" s="97" t="s">
        <v>6871</v>
      </c>
      <c r="J80" s="97" t="s">
        <v>6871</v>
      </c>
      <c r="K80" s="97" t="s">
        <v>6864</v>
      </c>
      <c r="L80" s="98" t="s">
        <v>6864</v>
      </c>
      <c r="M80" s="97" t="s">
        <v>6864</v>
      </c>
      <c r="N80" s="97" t="s">
        <v>6864</v>
      </c>
      <c r="O80" s="97" t="s">
        <v>6901</v>
      </c>
      <c r="P80" s="97" t="s">
        <v>6904</v>
      </c>
      <c r="Q80" s="97" t="s">
        <v>6771</v>
      </c>
      <c r="R80" s="97" t="s">
        <v>6864</v>
      </c>
    </row>
    <row r="81" spans="1:18" ht="32.25" customHeight="1" x14ac:dyDescent="0.75">
      <c r="A81" s="97" t="s">
        <v>245</v>
      </c>
      <c r="B81" s="97" t="s">
        <v>6871</v>
      </c>
      <c r="C81" s="97" t="s">
        <v>6871</v>
      </c>
      <c r="D81" s="97" t="s">
        <v>6855</v>
      </c>
      <c r="E81" s="97" t="s">
        <v>6769</v>
      </c>
      <c r="F81" s="97" t="s">
        <v>6769</v>
      </c>
      <c r="G81" s="97" t="s">
        <v>6769</v>
      </c>
      <c r="H81" s="97" t="s">
        <v>6871</v>
      </c>
      <c r="I81" s="97" t="s">
        <v>6871</v>
      </c>
      <c r="J81" s="97" t="s">
        <v>6871</v>
      </c>
      <c r="K81" s="97" t="s">
        <v>6864</v>
      </c>
      <c r="L81" s="98" t="s">
        <v>6864</v>
      </c>
      <c r="M81" s="97" t="s">
        <v>6864</v>
      </c>
      <c r="N81" s="97" t="s">
        <v>6864</v>
      </c>
      <c r="O81" s="97" t="s">
        <v>6901</v>
      </c>
      <c r="P81" s="97" t="s">
        <v>6904</v>
      </c>
      <c r="Q81" s="97" t="s">
        <v>6771</v>
      </c>
      <c r="R81" s="97" t="s">
        <v>6864</v>
      </c>
    </row>
    <row r="82" spans="1:18" ht="32.25" customHeight="1" x14ac:dyDescent="0.75">
      <c r="A82" s="97" t="s">
        <v>247</v>
      </c>
      <c r="B82" s="97" t="s">
        <v>6871</v>
      </c>
      <c r="C82" s="97" t="s">
        <v>6871</v>
      </c>
      <c r="D82" s="97" t="s">
        <v>6855</v>
      </c>
      <c r="E82" s="97" t="s">
        <v>6769</v>
      </c>
      <c r="F82" s="97" t="s">
        <v>6769</v>
      </c>
      <c r="G82" s="97" t="s">
        <v>6769</v>
      </c>
      <c r="H82" s="97" t="s">
        <v>6871</v>
      </c>
      <c r="I82" s="97" t="s">
        <v>6871</v>
      </c>
      <c r="J82" s="97" t="s">
        <v>6871</v>
      </c>
      <c r="K82" s="97" t="s">
        <v>6864</v>
      </c>
      <c r="L82" s="98" t="s">
        <v>6864</v>
      </c>
      <c r="M82" s="97" t="s">
        <v>6864</v>
      </c>
      <c r="N82" s="97" t="s">
        <v>6864</v>
      </c>
      <c r="O82" s="97" t="s">
        <v>6901</v>
      </c>
      <c r="P82" s="97" t="s">
        <v>6904</v>
      </c>
      <c r="Q82" s="97" t="s">
        <v>6771</v>
      </c>
      <c r="R82" s="97" t="s">
        <v>6864</v>
      </c>
    </row>
    <row r="83" spans="1:18" ht="32.25" customHeight="1" x14ac:dyDescent="0.75">
      <c r="A83" s="97" t="s">
        <v>249</v>
      </c>
      <c r="B83" s="97" t="s">
        <v>6871</v>
      </c>
      <c r="C83" s="97" t="s">
        <v>6871</v>
      </c>
      <c r="D83" s="97" t="s">
        <v>6855</v>
      </c>
      <c r="E83" s="97" t="s">
        <v>6769</v>
      </c>
      <c r="F83" s="97" t="s">
        <v>6769</v>
      </c>
      <c r="G83" s="97" t="s">
        <v>6769</v>
      </c>
      <c r="H83" s="97" t="s">
        <v>6871</v>
      </c>
      <c r="I83" s="97" t="s">
        <v>6871</v>
      </c>
      <c r="J83" s="97" t="s">
        <v>6871</v>
      </c>
      <c r="K83" s="97" t="s">
        <v>6864</v>
      </c>
      <c r="L83" s="98" t="s">
        <v>6864</v>
      </c>
      <c r="M83" s="97" t="s">
        <v>6864</v>
      </c>
      <c r="N83" s="97" t="s">
        <v>6864</v>
      </c>
      <c r="O83" s="97" t="s">
        <v>6901</v>
      </c>
      <c r="P83" s="97" t="s">
        <v>6904</v>
      </c>
      <c r="Q83" s="97" t="s">
        <v>6771</v>
      </c>
      <c r="R83" s="97" t="s">
        <v>6864</v>
      </c>
    </row>
    <row r="84" spans="1:18" ht="32.25" customHeight="1" x14ac:dyDescent="0.75">
      <c r="A84" s="97" t="s">
        <v>251</v>
      </c>
      <c r="B84" s="97" t="s">
        <v>6871</v>
      </c>
      <c r="C84" s="97" t="s">
        <v>6871</v>
      </c>
      <c r="D84" s="97" t="s">
        <v>6855</v>
      </c>
      <c r="E84" s="97" t="s">
        <v>6769</v>
      </c>
      <c r="F84" s="97" t="s">
        <v>6769</v>
      </c>
      <c r="G84" s="97" t="s">
        <v>6769</v>
      </c>
      <c r="H84" s="97" t="s">
        <v>6871</v>
      </c>
      <c r="I84" s="97" t="s">
        <v>6871</v>
      </c>
      <c r="J84" s="97" t="s">
        <v>6871</v>
      </c>
      <c r="K84" s="97" t="s">
        <v>6864</v>
      </c>
      <c r="L84" s="98" t="s">
        <v>6864</v>
      </c>
      <c r="M84" s="97" t="s">
        <v>6864</v>
      </c>
      <c r="N84" s="97" t="s">
        <v>6864</v>
      </c>
      <c r="O84" s="97" t="s">
        <v>6901</v>
      </c>
      <c r="P84" s="97" t="s">
        <v>6904</v>
      </c>
      <c r="Q84" s="97" t="s">
        <v>6771</v>
      </c>
      <c r="R84" s="97" t="s">
        <v>6864</v>
      </c>
    </row>
    <row r="85" spans="1:18" ht="32.25" customHeight="1" x14ac:dyDescent="0.75">
      <c r="A85" s="97" t="s">
        <v>252</v>
      </c>
      <c r="B85" s="97" t="s">
        <v>6871</v>
      </c>
      <c r="C85" s="97" t="s">
        <v>6871</v>
      </c>
      <c r="D85" s="97" t="s">
        <v>6855</v>
      </c>
      <c r="E85" s="97" t="s">
        <v>6769</v>
      </c>
      <c r="F85" s="97" t="s">
        <v>6769</v>
      </c>
      <c r="G85" s="97" t="s">
        <v>6769</v>
      </c>
      <c r="H85" s="97" t="s">
        <v>6871</v>
      </c>
      <c r="I85" s="97" t="s">
        <v>6871</v>
      </c>
      <c r="J85" s="97" t="s">
        <v>6871</v>
      </c>
      <c r="K85" s="97" t="s">
        <v>6864</v>
      </c>
      <c r="L85" s="98" t="s">
        <v>6864</v>
      </c>
      <c r="M85" s="97" t="s">
        <v>6864</v>
      </c>
      <c r="N85" s="97" t="s">
        <v>6864</v>
      </c>
      <c r="O85" s="97" t="s">
        <v>6901</v>
      </c>
      <c r="P85" s="97" t="s">
        <v>6904</v>
      </c>
      <c r="Q85" s="97" t="s">
        <v>6771</v>
      </c>
      <c r="R85" s="97" t="s">
        <v>6864</v>
      </c>
    </row>
    <row r="86" spans="1:18" ht="32.25" customHeight="1" x14ac:dyDescent="0.75">
      <c r="A86" s="97" t="s">
        <v>254</v>
      </c>
      <c r="B86" s="97" t="s">
        <v>6871</v>
      </c>
      <c r="C86" s="97" t="s">
        <v>6871</v>
      </c>
      <c r="D86" s="97" t="s">
        <v>6855</v>
      </c>
      <c r="E86" s="97" t="s">
        <v>6769</v>
      </c>
      <c r="F86" s="97" t="s">
        <v>6769</v>
      </c>
      <c r="G86" s="97" t="s">
        <v>6769</v>
      </c>
      <c r="H86" s="97" t="s">
        <v>6871</v>
      </c>
      <c r="I86" s="97" t="s">
        <v>6871</v>
      </c>
      <c r="J86" s="97" t="s">
        <v>6871</v>
      </c>
      <c r="K86" s="97" t="s">
        <v>6864</v>
      </c>
      <c r="L86" s="98" t="s">
        <v>6864</v>
      </c>
      <c r="M86" s="97" t="s">
        <v>6864</v>
      </c>
      <c r="N86" s="97" t="s">
        <v>6864</v>
      </c>
      <c r="O86" s="97" t="s">
        <v>6901</v>
      </c>
      <c r="P86" s="97" t="s">
        <v>6904</v>
      </c>
      <c r="Q86" s="97" t="s">
        <v>6771</v>
      </c>
      <c r="R86" s="97" t="s">
        <v>6864</v>
      </c>
    </row>
    <row r="87" spans="1:18" ht="32.25" customHeight="1" x14ac:dyDescent="0.75">
      <c r="A87" s="97" t="s">
        <v>255</v>
      </c>
      <c r="B87" s="97" t="s">
        <v>6871</v>
      </c>
      <c r="C87" s="97" t="s">
        <v>6871</v>
      </c>
      <c r="D87" s="97" t="s">
        <v>6855</v>
      </c>
      <c r="E87" s="97" t="s">
        <v>6769</v>
      </c>
      <c r="F87" s="97" t="s">
        <v>6769</v>
      </c>
      <c r="G87" s="97" t="s">
        <v>6769</v>
      </c>
      <c r="H87" s="97" t="s">
        <v>6871</v>
      </c>
      <c r="I87" s="97" t="s">
        <v>6871</v>
      </c>
      <c r="J87" s="97" t="s">
        <v>6871</v>
      </c>
      <c r="K87" s="97" t="s">
        <v>6864</v>
      </c>
      <c r="L87" s="98" t="s">
        <v>6864</v>
      </c>
      <c r="M87" s="97" t="s">
        <v>6864</v>
      </c>
      <c r="N87" s="97" t="s">
        <v>6864</v>
      </c>
      <c r="O87" s="97" t="s">
        <v>6901</v>
      </c>
      <c r="P87" s="97" t="s">
        <v>6904</v>
      </c>
      <c r="Q87" s="97" t="s">
        <v>6771</v>
      </c>
      <c r="R87" s="97" t="s">
        <v>6864</v>
      </c>
    </row>
    <row r="88" spans="1:18" ht="32.25" customHeight="1" x14ac:dyDescent="0.75">
      <c r="A88" s="97" t="s">
        <v>257</v>
      </c>
      <c r="B88" s="97" t="s">
        <v>258</v>
      </c>
      <c r="C88" s="97" t="s">
        <v>260</v>
      </c>
      <c r="D88" s="97" t="s">
        <v>6855</v>
      </c>
      <c r="E88" s="97" t="s">
        <v>6768</v>
      </c>
      <c r="F88" s="97" t="s">
        <v>6768</v>
      </c>
      <c r="G88" s="97" t="s">
        <v>6768</v>
      </c>
      <c r="H88" s="97" t="s">
        <v>6871</v>
      </c>
      <c r="I88" s="97" t="s">
        <v>6871</v>
      </c>
      <c r="J88" s="97" t="s">
        <v>6871</v>
      </c>
      <c r="K88" s="97" t="s">
        <v>6864</v>
      </c>
      <c r="L88" s="98" t="s">
        <v>6864</v>
      </c>
      <c r="M88" s="97" t="s">
        <v>6864</v>
      </c>
      <c r="N88" s="97" t="s">
        <v>6864</v>
      </c>
      <c r="O88" s="97" t="s">
        <v>6901</v>
      </c>
      <c r="P88" s="97" t="s">
        <v>6904</v>
      </c>
      <c r="Q88" s="97" t="s">
        <v>6771</v>
      </c>
      <c r="R88" s="97" t="s">
        <v>6864</v>
      </c>
    </row>
    <row r="89" spans="1:18" ht="32.25" customHeight="1" x14ac:dyDescent="0.75">
      <c r="A89" s="97" t="s">
        <v>261</v>
      </c>
      <c r="B89" s="97" t="s">
        <v>262</v>
      </c>
      <c r="C89" s="97" t="s">
        <v>264</v>
      </c>
      <c r="D89" s="97" t="s">
        <v>6855</v>
      </c>
      <c r="E89" s="97" t="s">
        <v>6769</v>
      </c>
      <c r="F89" s="97" t="s">
        <v>6769</v>
      </c>
      <c r="G89" s="97" t="s">
        <v>6769</v>
      </c>
      <c r="H89" s="97" t="s">
        <v>6871</v>
      </c>
      <c r="I89" s="97" t="s">
        <v>6871</v>
      </c>
      <c r="J89" s="97" t="s">
        <v>6871</v>
      </c>
      <c r="K89" s="97" t="s">
        <v>6864</v>
      </c>
      <c r="L89" s="98" t="s">
        <v>6864</v>
      </c>
      <c r="M89" s="97" t="s">
        <v>6864</v>
      </c>
      <c r="N89" s="97" t="s">
        <v>6864</v>
      </c>
      <c r="O89" s="97" t="s">
        <v>6901</v>
      </c>
      <c r="P89" s="97" t="s">
        <v>6904</v>
      </c>
      <c r="Q89" s="97" t="s">
        <v>6771</v>
      </c>
      <c r="R89" s="97" t="s">
        <v>6864</v>
      </c>
    </row>
    <row r="90" spans="1:18" ht="32.25" customHeight="1" x14ac:dyDescent="0.75">
      <c r="A90" s="97" t="s">
        <v>265</v>
      </c>
      <c r="B90" s="97" t="s">
        <v>6871</v>
      </c>
      <c r="C90" s="97" t="s">
        <v>6871</v>
      </c>
      <c r="D90" s="97" t="s">
        <v>6855</v>
      </c>
      <c r="E90" s="97" t="s">
        <v>6769</v>
      </c>
      <c r="F90" s="97" t="s">
        <v>6769</v>
      </c>
      <c r="G90" s="97" t="s">
        <v>6769</v>
      </c>
      <c r="H90" s="97" t="s">
        <v>6871</v>
      </c>
      <c r="I90" s="97" t="s">
        <v>6871</v>
      </c>
      <c r="J90" s="97" t="s">
        <v>6871</v>
      </c>
      <c r="K90" s="97" t="s">
        <v>6864</v>
      </c>
      <c r="L90" s="98" t="s">
        <v>6864</v>
      </c>
      <c r="M90" s="97" t="s">
        <v>6864</v>
      </c>
      <c r="N90" s="97" t="s">
        <v>6864</v>
      </c>
      <c r="O90" s="97" t="s">
        <v>6901</v>
      </c>
      <c r="P90" s="97" t="s">
        <v>6904</v>
      </c>
      <c r="Q90" s="97" t="s">
        <v>6771</v>
      </c>
      <c r="R90" s="97" t="s">
        <v>6864</v>
      </c>
    </row>
    <row r="91" spans="1:18" ht="32.25" customHeight="1" x14ac:dyDescent="0.75">
      <c r="A91" s="97" t="s">
        <v>267</v>
      </c>
      <c r="B91" s="97" t="s">
        <v>6871</v>
      </c>
      <c r="C91" s="97" t="s">
        <v>6871</v>
      </c>
      <c r="D91" s="97" t="s">
        <v>6855</v>
      </c>
      <c r="E91" s="97" t="s">
        <v>6769</v>
      </c>
      <c r="F91" s="97" t="s">
        <v>6769</v>
      </c>
      <c r="G91" s="97" t="s">
        <v>6769</v>
      </c>
      <c r="H91" s="97" t="s">
        <v>6871</v>
      </c>
      <c r="I91" s="97" t="s">
        <v>6871</v>
      </c>
      <c r="J91" s="97" t="s">
        <v>6871</v>
      </c>
      <c r="K91" s="97" t="s">
        <v>6864</v>
      </c>
      <c r="L91" s="98" t="s">
        <v>6864</v>
      </c>
      <c r="M91" s="97" t="s">
        <v>6864</v>
      </c>
      <c r="N91" s="97" t="s">
        <v>6864</v>
      </c>
      <c r="O91" s="97" t="s">
        <v>6901</v>
      </c>
      <c r="P91" s="97" t="s">
        <v>6904</v>
      </c>
      <c r="Q91" s="97" t="s">
        <v>6771</v>
      </c>
      <c r="R91" s="97" t="s">
        <v>6864</v>
      </c>
    </row>
    <row r="92" spans="1:18" ht="32.25" customHeight="1" x14ac:dyDescent="0.75">
      <c r="A92" s="97" t="s">
        <v>269</v>
      </c>
      <c r="B92" s="97" t="s">
        <v>6871</v>
      </c>
      <c r="C92" s="97" t="s">
        <v>6871</v>
      </c>
      <c r="D92" s="97" t="s">
        <v>6855</v>
      </c>
      <c r="E92" s="97" t="s">
        <v>6769</v>
      </c>
      <c r="F92" s="97" t="s">
        <v>6769</v>
      </c>
      <c r="G92" s="97" t="s">
        <v>6769</v>
      </c>
      <c r="H92" s="97" t="s">
        <v>6871</v>
      </c>
      <c r="I92" s="97" t="s">
        <v>6871</v>
      </c>
      <c r="J92" s="97" t="s">
        <v>6871</v>
      </c>
      <c r="K92" s="97" t="s">
        <v>6864</v>
      </c>
      <c r="L92" s="98" t="s">
        <v>6864</v>
      </c>
      <c r="M92" s="97" t="s">
        <v>6864</v>
      </c>
      <c r="N92" s="97" t="s">
        <v>6864</v>
      </c>
      <c r="O92" s="97" t="s">
        <v>6901</v>
      </c>
      <c r="P92" s="97" t="s">
        <v>6904</v>
      </c>
      <c r="Q92" s="97" t="s">
        <v>6771</v>
      </c>
      <c r="R92" s="97" t="s">
        <v>6864</v>
      </c>
    </row>
    <row r="93" spans="1:18" ht="32.25" customHeight="1" x14ac:dyDescent="0.75">
      <c r="A93" s="97" t="s">
        <v>271</v>
      </c>
      <c r="B93" s="97" t="s">
        <v>6871</v>
      </c>
      <c r="C93" s="97" t="s">
        <v>6871</v>
      </c>
      <c r="D93" s="97" t="s">
        <v>6855</v>
      </c>
      <c r="E93" s="97" t="s">
        <v>6769</v>
      </c>
      <c r="F93" s="97" t="s">
        <v>6769</v>
      </c>
      <c r="G93" s="97" t="s">
        <v>6769</v>
      </c>
      <c r="H93" s="97" t="s">
        <v>6871</v>
      </c>
      <c r="I93" s="97" t="s">
        <v>6871</v>
      </c>
      <c r="J93" s="97" t="s">
        <v>6871</v>
      </c>
      <c r="K93" s="97" t="s">
        <v>6864</v>
      </c>
      <c r="L93" s="98" t="s">
        <v>6864</v>
      </c>
      <c r="M93" s="97" t="s">
        <v>6864</v>
      </c>
      <c r="N93" s="97" t="s">
        <v>6864</v>
      </c>
      <c r="O93" s="97" t="s">
        <v>6901</v>
      </c>
      <c r="P93" s="97" t="s">
        <v>6904</v>
      </c>
      <c r="Q93" s="97" t="s">
        <v>6771</v>
      </c>
      <c r="R93" s="97" t="s">
        <v>6864</v>
      </c>
    </row>
    <row r="94" spans="1:18" ht="32.25" customHeight="1" x14ac:dyDescent="0.75">
      <c r="A94" s="97" t="s">
        <v>273</v>
      </c>
      <c r="B94" s="97" t="s">
        <v>6871</v>
      </c>
      <c r="C94" s="97" t="s">
        <v>6871</v>
      </c>
      <c r="D94" s="97" t="s">
        <v>6855</v>
      </c>
      <c r="E94" s="97" t="s">
        <v>6768</v>
      </c>
      <c r="F94" s="97" t="s">
        <v>6768</v>
      </c>
      <c r="G94" s="97" t="s">
        <v>6768</v>
      </c>
      <c r="H94" s="97" t="s">
        <v>6871</v>
      </c>
      <c r="I94" s="97" t="s">
        <v>6871</v>
      </c>
      <c r="J94" s="97" t="s">
        <v>6871</v>
      </c>
      <c r="K94" s="97" t="s">
        <v>6881</v>
      </c>
      <c r="L94" s="98" t="s">
        <v>6864</v>
      </c>
      <c r="M94" s="97" t="s">
        <v>6898</v>
      </c>
      <c r="N94" s="97" t="s">
        <v>6864</v>
      </c>
      <c r="O94" s="97" t="s">
        <v>6901</v>
      </c>
      <c r="P94" s="97" t="s">
        <v>6904</v>
      </c>
      <c r="Q94" s="97" t="s">
        <v>6771</v>
      </c>
      <c r="R94" s="97" t="s">
        <v>6864</v>
      </c>
    </row>
    <row r="95" spans="1:18" ht="32.25" customHeight="1" x14ac:dyDescent="0.75">
      <c r="A95" s="97" t="s">
        <v>274</v>
      </c>
      <c r="B95" s="97" t="s">
        <v>6871</v>
      </c>
      <c r="C95" s="97" t="s">
        <v>6871</v>
      </c>
      <c r="D95" s="97" t="s">
        <v>6855</v>
      </c>
      <c r="E95" s="97" t="s">
        <v>6769</v>
      </c>
      <c r="F95" s="97" t="s">
        <v>6769</v>
      </c>
      <c r="G95" s="97" t="s">
        <v>6769</v>
      </c>
      <c r="H95" s="97" t="s">
        <v>6871</v>
      </c>
      <c r="I95" s="97" t="s">
        <v>6871</v>
      </c>
      <c r="J95" s="97" t="s">
        <v>6871</v>
      </c>
      <c r="K95" s="97" t="s">
        <v>6864</v>
      </c>
      <c r="L95" s="98" t="s">
        <v>6864</v>
      </c>
      <c r="M95" s="97" t="s">
        <v>6864</v>
      </c>
      <c r="N95" s="97" t="s">
        <v>6864</v>
      </c>
      <c r="O95" s="97" t="s">
        <v>6901</v>
      </c>
      <c r="P95" s="97" t="s">
        <v>6904</v>
      </c>
      <c r="Q95" s="97" t="s">
        <v>6771</v>
      </c>
      <c r="R95" s="97" t="s">
        <v>6864</v>
      </c>
    </row>
    <row r="96" spans="1:18" ht="32.25" customHeight="1" x14ac:dyDescent="0.75">
      <c r="A96" s="97" t="s">
        <v>276</v>
      </c>
      <c r="B96" s="97" t="s">
        <v>277</v>
      </c>
      <c r="C96" s="97" t="s">
        <v>233</v>
      </c>
      <c r="D96" s="97" t="s">
        <v>6855</v>
      </c>
      <c r="E96" s="97" t="s">
        <v>6768</v>
      </c>
      <c r="F96" s="97" t="s">
        <v>6768</v>
      </c>
      <c r="G96" s="97" t="s">
        <v>6768</v>
      </c>
      <c r="H96" s="97" t="s">
        <v>6871</v>
      </c>
      <c r="I96" s="97" t="s">
        <v>6871</v>
      </c>
      <c r="J96" s="97" t="s">
        <v>6871</v>
      </c>
      <c r="K96" s="97" t="s">
        <v>6864</v>
      </c>
      <c r="L96" s="98" t="s">
        <v>6864</v>
      </c>
      <c r="M96" s="97" t="s">
        <v>6864</v>
      </c>
      <c r="N96" s="97" t="s">
        <v>6864</v>
      </c>
      <c r="O96" s="97" t="s">
        <v>6901</v>
      </c>
      <c r="P96" s="97" t="s">
        <v>6904</v>
      </c>
      <c r="Q96" s="97" t="s">
        <v>6771</v>
      </c>
      <c r="R96" s="97" t="s">
        <v>6864</v>
      </c>
    </row>
    <row r="97" spans="1:18" ht="32.25" customHeight="1" x14ac:dyDescent="0.75">
      <c r="A97" s="97" t="s">
        <v>279</v>
      </c>
      <c r="B97" s="97" t="s">
        <v>6871</v>
      </c>
      <c r="C97" s="97" t="s">
        <v>6871</v>
      </c>
      <c r="D97" s="97" t="s">
        <v>6855</v>
      </c>
      <c r="E97" s="97" t="s">
        <v>6768</v>
      </c>
      <c r="F97" s="97" t="s">
        <v>6768</v>
      </c>
      <c r="G97" s="97" t="s">
        <v>6768</v>
      </c>
      <c r="H97" s="97" t="s">
        <v>6871</v>
      </c>
      <c r="I97" s="97" t="s">
        <v>6871</v>
      </c>
      <c r="J97" s="97" t="s">
        <v>6871</v>
      </c>
      <c r="K97" s="97" t="s">
        <v>6864</v>
      </c>
      <c r="L97" s="98" t="s">
        <v>6864</v>
      </c>
      <c r="M97" s="97" t="s">
        <v>6863</v>
      </c>
      <c r="N97" s="97" t="s">
        <v>6864</v>
      </c>
      <c r="O97" s="97" t="s">
        <v>6901</v>
      </c>
      <c r="P97" s="97" t="s">
        <v>6904</v>
      </c>
      <c r="Q97" s="97" t="s">
        <v>6771</v>
      </c>
      <c r="R97" s="97" t="s">
        <v>6864</v>
      </c>
    </row>
    <row r="98" spans="1:18" ht="32.25" customHeight="1" x14ac:dyDescent="0.75">
      <c r="A98" s="97" t="s">
        <v>282</v>
      </c>
      <c r="B98" s="97" t="s">
        <v>6871</v>
      </c>
      <c r="C98" s="97" t="s">
        <v>6871</v>
      </c>
      <c r="D98" s="97" t="s">
        <v>6855</v>
      </c>
      <c r="E98" s="97" t="s">
        <v>6768</v>
      </c>
      <c r="F98" s="97" t="s">
        <v>6768</v>
      </c>
      <c r="G98" s="97" t="s">
        <v>6768</v>
      </c>
      <c r="H98" s="97" t="s">
        <v>6871</v>
      </c>
      <c r="I98" s="97" t="s">
        <v>6871</v>
      </c>
      <c r="J98" s="97" t="s">
        <v>6871</v>
      </c>
      <c r="K98" s="97" t="s">
        <v>6864</v>
      </c>
      <c r="L98" s="98" t="s">
        <v>6864</v>
      </c>
      <c r="M98" s="97" t="s">
        <v>6863</v>
      </c>
      <c r="N98" s="97" t="s">
        <v>6864</v>
      </c>
      <c r="O98" s="97" t="s">
        <v>6901</v>
      </c>
      <c r="P98" s="97" t="s">
        <v>6904</v>
      </c>
      <c r="Q98" s="97" t="s">
        <v>6771</v>
      </c>
      <c r="R98" s="97" t="s">
        <v>6864</v>
      </c>
    </row>
    <row r="99" spans="1:18" ht="32.25" customHeight="1" x14ac:dyDescent="0.75">
      <c r="A99" s="97" t="s">
        <v>284</v>
      </c>
      <c r="B99" s="97" t="s">
        <v>6871</v>
      </c>
      <c r="C99" s="97" t="s">
        <v>6871</v>
      </c>
      <c r="D99" s="97" t="s">
        <v>6855</v>
      </c>
      <c r="E99" s="97" t="s">
        <v>6768</v>
      </c>
      <c r="F99" s="97" t="s">
        <v>6768</v>
      </c>
      <c r="G99" s="97" t="s">
        <v>6768</v>
      </c>
      <c r="H99" s="97" t="s">
        <v>6871</v>
      </c>
      <c r="I99" s="97" t="s">
        <v>6871</v>
      </c>
      <c r="J99" s="97" t="s">
        <v>6871</v>
      </c>
      <c r="K99" s="97" t="s">
        <v>6864</v>
      </c>
      <c r="L99" s="98" t="s">
        <v>6864</v>
      </c>
      <c r="M99" s="97" t="s">
        <v>6863</v>
      </c>
      <c r="N99" s="97" t="s">
        <v>6864</v>
      </c>
      <c r="O99" s="97" t="s">
        <v>6901</v>
      </c>
      <c r="P99" s="97" t="s">
        <v>6904</v>
      </c>
      <c r="Q99" s="97" t="s">
        <v>6771</v>
      </c>
      <c r="R99" s="97" t="s">
        <v>6864</v>
      </c>
    </row>
    <row r="100" spans="1:18" ht="32.25" customHeight="1" x14ac:dyDescent="0.75">
      <c r="A100" s="97" t="s">
        <v>286</v>
      </c>
      <c r="B100" s="97" t="s">
        <v>6871</v>
      </c>
      <c r="C100" s="97" t="s">
        <v>6871</v>
      </c>
      <c r="D100" s="97" t="s">
        <v>6855</v>
      </c>
      <c r="E100" s="97" t="s">
        <v>6767</v>
      </c>
      <c r="F100" s="97" t="s">
        <v>6767</v>
      </c>
      <c r="G100" s="97" t="s">
        <v>6767</v>
      </c>
      <c r="H100" s="97" t="s">
        <v>6871</v>
      </c>
      <c r="I100" s="97" t="s">
        <v>6871</v>
      </c>
      <c r="J100" s="97" t="s">
        <v>6871</v>
      </c>
      <c r="K100" s="97" t="s">
        <v>6864</v>
      </c>
      <c r="L100" s="98" t="s">
        <v>6864</v>
      </c>
      <c r="M100" s="97" t="s">
        <v>6864</v>
      </c>
      <c r="N100" s="97" t="s">
        <v>6864</v>
      </c>
      <c r="O100" s="97" t="s">
        <v>6901</v>
      </c>
      <c r="P100" s="97" t="s">
        <v>6904</v>
      </c>
      <c r="Q100" s="97" t="s">
        <v>6771</v>
      </c>
      <c r="R100" s="97" t="s">
        <v>6864</v>
      </c>
    </row>
    <row r="101" spans="1:18" ht="32.25" customHeight="1" x14ac:dyDescent="0.75">
      <c r="A101" s="97" t="s">
        <v>288</v>
      </c>
      <c r="B101" s="97" t="s">
        <v>6871</v>
      </c>
      <c r="C101" s="97" t="s">
        <v>6871</v>
      </c>
      <c r="D101" s="97" t="s">
        <v>6855</v>
      </c>
      <c r="E101" s="97" t="s">
        <v>6767</v>
      </c>
      <c r="F101" s="97" t="s">
        <v>289</v>
      </c>
      <c r="G101" s="97" t="s">
        <v>289</v>
      </c>
      <c r="H101" s="97" t="s">
        <v>6871</v>
      </c>
      <c r="I101" s="97" t="s">
        <v>6871</v>
      </c>
      <c r="J101" s="97" t="s">
        <v>6871</v>
      </c>
      <c r="K101" s="97" t="s">
        <v>6864</v>
      </c>
      <c r="L101" s="98" t="s">
        <v>6864</v>
      </c>
      <c r="M101" s="97" t="s">
        <v>6864</v>
      </c>
      <c r="N101" s="97" t="s">
        <v>6864</v>
      </c>
      <c r="O101" s="97" t="s">
        <v>6901</v>
      </c>
      <c r="P101" s="97" t="s">
        <v>6904</v>
      </c>
      <c r="Q101" s="97" t="s">
        <v>6771</v>
      </c>
      <c r="R101" s="97" t="s">
        <v>6864</v>
      </c>
    </row>
    <row r="102" spans="1:18" ht="32.25" customHeight="1" x14ac:dyDescent="0.75">
      <c r="A102" s="97" t="s">
        <v>290</v>
      </c>
      <c r="B102" s="97" t="s">
        <v>6871</v>
      </c>
      <c r="C102" s="97" t="s">
        <v>6871</v>
      </c>
      <c r="D102" s="97" t="s">
        <v>6855</v>
      </c>
      <c r="E102" s="97" t="s">
        <v>6767</v>
      </c>
      <c r="F102" s="97" t="s">
        <v>6767</v>
      </c>
      <c r="G102" s="97" t="s">
        <v>6767</v>
      </c>
      <c r="H102" s="97" t="s">
        <v>6871</v>
      </c>
      <c r="I102" s="97" t="s">
        <v>6871</v>
      </c>
      <c r="J102" s="97" t="s">
        <v>6871</v>
      </c>
      <c r="K102" s="97" t="s">
        <v>6864</v>
      </c>
      <c r="L102" s="98" t="s">
        <v>6864</v>
      </c>
      <c r="M102" s="97" t="s">
        <v>6864</v>
      </c>
      <c r="N102" s="97" t="s">
        <v>6864</v>
      </c>
      <c r="O102" s="97" t="s">
        <v>6901</v>
      </c>
      <c r="P102" s="97" t="s">
        <v>6904</v>
      </c>
      <c r="Q102" s="97" t="s">
        <v>6771</v>
      </c>
      <c r="R102" s="97" t="s">
        <v>6864</v>
      </c>
    </row>
    <row r="103" spans="1:18" ht="32.25" customHeight="1" x14ac:dyDescent="0.75">
      <c r="A103" s="97" t="s">
        <v>292</v>
      </c>
      <c r="B103" s="97" t="s">
        <v>6871</v>
      </c>
      <c r="C103" s="97" t="s">
        <v>6871</v>
      </c>
      <c r="D103" s="97" t="s">
        <v>6855</v>
      </c>
      <c r="E103" s="97" t="s">
        <v>6767</v>
      </c>
      <c r="F103" s="97" t="s">
        <v>6767</v>
      </c>
      <c r="G103" s="97" t="s">
        <v>6767</v>
      </c>
      <c r="H103" s="97" t="s">
        <v>6871</v>
      </c>
      <c r="I103" s="97" t="s">
        <v>6871</v>
      </c>
      <c r="J103" s="97" t="s">
        <v>6871</v>
      </c>
      <c r="K103" s="97" t="s">
        <v>6864</v>
      </c>
      <c r="L103" s="98" t="s">
        <v>6864</v>
      </c>
      <c r="M103" s="97" t="s">
        <v>6864</v>
      </c>
      <c r="N103" s="97" t="s">
        <v>6864</v>
      </c>
      <c r="O103" s="97" t="s">
        <v>6901</v>
      </c>
      <c r="P103" s="97" t="s">
        <v>6904</v>
      </c>
      <c r="Q103" s="97" t="s">
        <v>6771</v>
      </c>
      <c r="R103" s="97" t="s">
        <v>6864</v>
      </c>
    </row>
    <row r="104" spans="1:18" ht="32.25" customHeight="1" x14ac:dyDescent="0.75">
      <c r="A104" s="97" t="s">
        <v>294</v>
      </c>
      <c r="B104" s="97" t="s">
        <v>6871</v>
      </c>
      <c r="C104" s="97" t="s">
        <v>6871</v>
      </c>
      <c r="D104" s="97" t="s">
        <v>6855</v>
      </c>
      <c r="E104" s="97" t="s">
        <v>6767</v>
      </c>
      <c r="F104" s="97" t="s">
        <v>6767</v>
      </c>
      <c r="G104" s="97" t="s">
        <v>6767</v>
      </c>
      <c r="H104" s="97" t="s">
        <v>6871</v>
      </c>
      <c r="I104" s="97" t="s">
        <v>6871</v>
      </c>
      <c r="J104" s="97" t="s">
        <v>6871</v>
      </c>
      <c r="K104" s="97" t="s">
        <v>6864</v>
      </c>
      <c r="L104" s="98" t="s">
        <v>6864</v>
      </c>
      <c r="M104" s="97" t="s">
        <v>6864</v>
      </c>
      <c r="N104" s="97" t="s">
        <v>6864</v>
      </c>
      <c r="O104" s="97" t="s">
        <v>6901</v>
      </c>
      <c r="P104" s="97" t="s">
        <v>6904</v>
      </c>
      <c r="Q104" s="97" t="s">
        <v>6771</v>
      </c>
      <c r="R104" s="97" t="s">
        <v>6864</v>
      </c>
    </row>
    <row r="105" spans="1:18" ht="32.25" customHeight="1" x14ac:dyDescent="0.75">
      <c r="A105" s="97" t="s">
        <v>295</v>
      </c>
      <c r="B105" s="97" t="s">
        <v>6871</v>
      </c>
      <c r="C105" s="97" t="s">
        <v>6871</v>
      </c>
      <c r="D105" s="97" t="s">
        <v>6855</v>
      </c>
      <c r="E105" s="97" t="s">
        <v>6767</v>
      </c>
      <c r="F105" s="97" t="s">
        <v>289</v>
      </c>
      <c r="G105" s="97" t="s">
        <v>289</v>
      </c>
      <c r="H105" s="97" t="s">
        <v>6871</v>
      </c>
      <c r="I105" s="97" t="s">
        <v>6871</v>
      </c>
      <c r="J105" s="97" t="s">
        <v>6871</v>
      </c>
      <c r="K105" s="97" t="s">
        <v>6864</v>
      </c>
      <c r="L105" s="98" t="s">
        <v>6864</v>
      </c>
      <c r="M105" s="97" t="s">
        <v>6864</v>
      </c>
      <c r="N105" s="97" t="s">
        <v>6864</v>
      </c>
      <c r="O105" s="97" t="s">
        <v>6901</v>
      </c>
      <c r="P105" s="97" t="s">
        <v>6904</v>
      </c>
      <c r="Q105" s="97" t="s">
        <v>6771</v>
      </c>
      <c r="R105" s="97" t="s">
        <v>6864</v>
      </c>
    </row>
    <row r="106" spans="1:18" ht="32.25" customHeight="1" x14ac:dyDescent="0.75">
      <c r="A106" s="97" t="s">
        <v>296</v>
      </c>
      <c r="B106" s="97" t="s">
        <v>6871</v>
      </c>
      <c r="C106" s="97" t="s">
        <v>6871</v>
      </c>
      <c r="D106" s="97" t="s">
        <v>6855</v>
      </c>
      <c r="E106" s="97" t="s">
        <v>6769</v>
      </c>
      <c r="F106" s="97" t="s">
        <v>6769</v>
      </c>
      <c r="G106" s="97" t="s">
        <v>6769</v>
      </c>
      <c r="H106" s="97" t="s">
        <v>6871</v>
      </c>
      <c r="I106" s="97" t="s">
        <v>6871</v>
      </c>
      <c r="J106" s="97" t="s">
        <v>6871</v>
      </c>
      <c r="K106" s="97" t="s">
        <v>6864</v>
      </c>
      <c r="L106" s="98" t="s">
        <v>6864</v>
      </c>
      <c r="M106" s="97" t="s">
        <v>6864</v>
      </c>
      <c r="N106" s="97" t="s">
        <v>6864</v>
      </c>
      <c r="O106" s="97" t="s">
        <v>6901</v>
      </c>
      <c r="P106" s="97" t="s">
        <v>6904</v>
      </c>
      <c r="Q106" s="97" t="s">
        <v>6771</v>
      </c>
      <c r="R106" s="97" t="s">
        <v>6864</v>
      </c>
    </row>
    <row r="107" spans="1:18" ht="32.25" customHeight="1" x14ac:dyDescent="0.75">
      <c r="A107" s="97" t="s">
        <v>299</v>
      </c>
      <c r="B107" s="97" t="s">
        <v>6871</v>
      </c>
      <c r="C107" s="97" t="s">
        <v>6871</v>
      </c>
      <c r="D107" s="97" t="s">
        <v>6855</v>
      </c>
      <c r="E107" s="97" t="s">
        <v>6768</v>
      </c>
      <c r="F107" s="97" t="s">
        <v>6768</v>
      </c>
      <c r="G107" s="97" t="s">
        <v>6768</v>
      </c>
      <c r="H107" s="97" t="s">
        <v>6871</v>
      </c>
      <c r="I107" s="97" t="s">
        <v>6871</v>
      </c>
      <c r="J107" s="97" t="s">
        <v>6871</v>
      </c>
      <c r="K107" s="97" t="s">
        <v>6864</v>
      </c>
      <c r="L107" s="98" t="s">
        <v>6864</v>
      </c>
      <c r="M107" s="97" t="s">
        <v>6864</v>
      </c>
      <c r="N107" s="97" t="s">
        <v>6864</v>
      </c>
      <c r="O107" s="97" t="s">
        <v>6901</v>
      </c>
      <c r="P107" s="97" t="s">
        <v>6904</v>
      </c>
      <c r="Q107" s="97" t="s">
        <v>6771</v>
      </c>
      <c r="R107" s="97" t="s">
        <v>6864</v>
      </c>
    </row>
    <row r="108" spans="1:18" ht="32.25" customHeight="1" x14ac:dyDescent="0.75">
      <c r="A108" s="97" t="s">
        <v>301</v>
      </c>
      <c r="B108" s="97" t="s">
        <v>6871</v>
      </c>
      <c r="C108" s="97" t="s">
        <v>6871</v>
      </c>
      <c r="D108" s="97" t="s">
        <v>6855</v>
      </c>
      <c r="E108" s="97" t="s">
        <v>6767</v>
      </c>
      <c r="F108" s="97" t="s">
        <v>6767</v>
      </c>
      <c r="G108" s="97" t="s">
        <v>6767</v>
      </c>
      <c r="H108" s="97" t="s">
        <v>6871</v>
      </c>
      <c r="I108" s="97" t="s">
        <v>6871</v>
      </c>
      <c r="J108" s="97" t="s">
        <v>6871</v>
      </c>
      <c r="K108" s="97" t="s">
        <v>6864</v>
      </c>
      <c r="L108" s="98" t="s">
        <v>6864</v>
      </c>
      <c r="M108" s="97" t="s">
        <v>6864</v>
      </c>
      <c r="N108" s="97" t="s">
        <v>6864</v>
      </c>
      <c r="O108" s="97" t="s">
        <v>6901</v>
      </c>
      <c r="P108" s="97" t="s">
        <v>6904</v>
      </c>
      <c r="Q108" s="97" t="s">
        <v>6771</v>
      </c>
      <c r="R108" s="97" t="s">
        <v>6864</v>
      </c>
    </row>
    <row r="109" spans="1:18" ht="32.25" customHeight="1" x14ac:dyDescent="0.75">
      <c r="A109" s="97" t="s">
        <v>303</v>
      </c>
      <c r="B109" s="97" t="s">
        <v>6871</v>
      </c>
      <c r="C109" s="97" t="s">
        <v>6871</v>
      </c>
      <c r="D109" s="97" t="s">
        <v>6855</v>
      </c>
      <c r="E109" s="97" t="s">
        <v>6768</v>
      </c>
      <c r="F109" s="97" t="s">
        <v>6768</v>
      </c>
      <c r="G109" s="97" t="s">
        <v>6768</v>
      </c>
      <c r="H109" s="97" t="s">
        <v>6871</v>
      </c>
      <c r="I109" s="97" t="s">
        <v>6871</v>
      </c>
      <c r="J109" s="97" t="s">
        <v>6871</v>
      </c>
      <c r="K109" s="97" t="s">
        <v>6864</v>
      </c>
      <c r="L109" s="98" t="s">
        <v>6864</v>
      </c>
      <c r="M109" s="97" t="s">
        <v>6864</v>
      </c>
      <c r="N109" s="97" t="s">
        <v>6864</v>
      </c>
      <c r="O109" s="97" t="s">
        <v>6901</v>
      </c>
      <c r="P109" s="97" t="s">
        <v>6904</v>
      </c>
      <c r="Q109" s="97" t="s">
        <v>6771</v>
      </c>
      <c r="R109" s="97" t="s">
        <v>6864</v>
      </c>
    </row>
    <row r="110" spans="1:18" ht="32.25" customHeight="1" x14ac:dyDescent="0.75">
      <c r="A110" s="97" t="s">
        <v>305</v>
      </c>
      <c r="B110" s="97" t="s">
        <v>6871</v>
      </c>
      <c r="C110" s="97" t="s">
        <v>6871</v>
      </c>
      <c r="D110" s="97" t="s">
        <v>6855</v>
      </c>
      <c r="E110" s="97" t="s">
        <v>6769</v>
      </c>
      <c r="F110" s="97" t="s">
        <v>6769</v>
      </c>
      <c r="G110" s="97" t="s">
        <v>6769</v>
      </c>
      <c r="H110" s="97" t="s">
        <v>6871</v>
      </c>
      <c r="I110" s="97" t="s">
        <v>6871</v>
      </c>
      <c r="J110" s="97" t="s">
        <v>6871</v>
      </c>
      <c r="K110" s="97" t="s">
        <v>6864</v>
      </c>
      <c r="L110" s="98" t="s">
        <v>6864</v>
      </c>
      <c r="M110" s="97" t="s">
        <v>6864</v>
      </c>
      <c r="N110" s="97" t="s">
        <v>6864</v>
      </c>
      <c r="O110" s="97" t="s">
        <v>6901</v>
      </c>
      <c r="P110" s="97" t="s">
        <v>6904</v>
      </c>
      <c r="Q110" s="97" t="s">
        <v>6771</v>
      </c>
      <c r="R110" s="97" t="s">
        <v>6864</v>
      </c>
    </row>
    <row r="111" spans="1:18" ht="32.25" customHeight="1" x14ac:dyDescent="0.75">
      <c r="A111" s="97" t="s">
        <v>307</v>
      </c>
      <c r="B111" s="97" t="s">
        <v>6871</v>
      </c>
      <c r="C111" s="97" t="s">
        <v>6871</v>
      </c>
      <c r="D111" s="97" t="s">
        <v>6855</v>
      </c>
      <c r="E111" s="97" t="s">
        <v>6768</v>
      </c>
      <c r="F111" s="97" t="s">
        <v>6768</v>
      </c>
      <c r="G111" s="97" t="s">
        <v>6768</v>
      </c>
      <c r="H111" s="97" t="s">
        <v>6871</v>
      </c>
      <c r="I111" s="97" t="s">
        <v>6871</v>
      </c>
      <c r="J111" s="97" t="s">
        <v>6871</v>
      </c>
      <c r="K111" s="97" t="s">
        <v>6864</v>
      </c>
      <c r="L111" s="98" t="s">
        <v>6864</v>
      </c>
      <c r="M111" s="97" t="s">
        <v>6864</v>
      </c>
      <c r="N111" s="97" t="s">
        <v>6864</v>
      </c>
      <c r="O111" s="97" t="s">
        <v>6901</v>
      </c>
      <c r="P111" s="97" t="s">
        <v>6904</v>
      </c>
      <c r="Q111" s="97" t="s">
        <v>6771</v>
      </c>
      <c r="R111" s="97" t="s">
        <v>6864</v>
      </c>
    </row>
    <row r="112" spans="1:18" ht="32.25" customHeight="1" x14ac:dyDescent="0.75">
      <c r="A112" s="97" t="s">
        <v>309</v>
      </c>
      <c r="B112" s="97" t="s">
        <v>6871</v>
      </c>
      <c r="C112" s="97" t="s">
        <v>6871</v>
      </c>
      <c r="D112" s="97" t="s">
        <v>6855</v>
      </c>
      <c r="E112" s="97" t="s">
        <v>6769</v>
      </c>
      <c r="F112" s="97" t="s">
        <v>6769</v>
      </c>
      <c r="G112" s="97" t="s">
        <v>6769</v>
      </c>
      <c r="H112" s="97" t="s">
        <v>6871</v>
      </c>
      <c r="I112" s="97" t="s">
        <v>6871</v>
      </c>
      <c r="J112" s="97" t="s">
        <v>6871</v>
      </c>
      <c r="K112" s="97" t="s">
        <v>6864</v>
      </c>
      <c r="L112" s="98" t="s">
        <v>6864</v>
      </c>
      <c r="M112" s="97" t="s">
        <v>6864</v>
      </c>
      <c r="N112" s="97" t="s">
        <v>6864</v>
      </c>
      <c r="O112" s="97" t="s">
        <v>6901</v>
      </c>
      <c r="P112" s="97" t="s">
        <v>6904</v>
      </c>
      <c r="Q112" s="97" t="s">
        <v>6771</v>
      </c>
      <c r="R112" s="97" t="s">
        <v>6864</v>
      </c>
    </row>
    <row r="113" spans="1:18" ht="32.25" customHeight="1" x14ac:dyDescent="0.75">
      <c r="A113" s="97" t="s">
        <v>311</v>
      </c>
      <c r="B113" s="97" t="s">
        <v>6871</v>
      </c>
      <c r="C113" s="97" t="s">
        <v>6871</v>
      </c>
      <c r="D113" s="97" t="s">
        <v>6855</v>
      </c>
      <c r="E113" s="97" t="s">
        <v>6768</v>
      </c>
      <c r="F113" s="97" t="s">
        <v>6768</v>
      </c>
      <c r="G113" s="97" t="s">
        <v>6768</v>
      </c>
      <c r="H113" s="97" t="s">
        <v>6871</v>
      </c>
      <c r="I113" s="97" t="s">
        <v>6871</v>
      </c>
      <c r="J113" s="97" t="s">
        <v>6871</v>
      </c>
      <c r="K113" s="97" t="s">
        <v>6864</v>
      </c>
      <c r="L113" s="98" t="s">
        <v>6864</v>
      </c>
      <c r="M113" s="97" t="s">
        <v>6864</v>
      </c>
      <c r="N113" s="97" t="s">
        <v>6864</v>
      </c>
      <c r="O113" s="97" t="s">
        <v>6901</v>
      </c>
      <c r="P113" s="97" t="s">
        <v>6904</v>
      </c>
      <c r="Q113" s="97" t="s">
        <v>6771</v>
      </c>
      <c r="R113" s="97" t="s">
        <v>6864</v>
      </c>
    </row>
    <row r="114" spans="1:18" ht="32.25" customHeight="1" x14ac:dyDescent="0.75">
      <c r="A114" s="97" t="s">
        <v>313</v>
      </c>
      <c r="B114" s="97" t="s">
        <v>6871</v>
      </c>
      <c r="C114" s="97" t="s">
        <v>6871</v>
      </c>
      <c r="D114" s="97" t="s">
        <v>6855</v>
      </c>
      <c r="E114" s="97" t="s">
        <v>6767</v>
      </c>
      <c r="F114" s="97" t="s">
        <v>6767</v>
      </c>
      <c r="G114" s="97" t="s">
        <v>6767</v>
      </c>
      <c r="H114" s="97" t="s">
        <v>6871</v>
      </c>
      <c r="I114" s="97" t="s">
        <v>6871</v>
      </c>
      <c r="J114" s="97" t="s">
        <v>6871</v>
      </c>
      <c r="K114" s="97" t="s">
        <v>6864</v>
      </c>
      <c r="L114" s="98" t="s">
        <v>6864</v>
      </c>
      <c r="M114" s="97" t="s">
        <v>6864</v>
      </c>
      <c r="N114" s="97" t="s">
        <v>6864</v>
      </c>
      <c r="O114" s="97" t="s">
        <v>6901</v>
      </c>
      <c r="P114" s="97" t="s">
        <v>6904</v>
      </c>
      <c r="Q114" s="97" t="s">
        <v>6771</v>
      </c>
      <c r="R114" s="97" t="s">
        <v>6864</v>
      </c>
    </row>
    <row r="115" spans="1:18" ht="32.25" customHeight="1" x14ac:dyDescent="0.75">
      <c r="A115" s="97" t="s">
        <v>315</v>
      </c>
      <c r="B115" s="97" t="s">
        <v>6871</v>
      </c>
      <c r="C115" s="97" t="s">
        <v>6871</v>
      </c>
      <c r="D115" s="97" t="s">
        <v>6855</v>
      </c>
      <c r="E115" s="97" t="s">
        <v>6767</v>
      </c>
      <c r="F115" s="97" t="s">
        <v>289</v>
      </c>
      <c r="G115" s="97" t="s">
        <v>289</v>
      </c>
      <c r="H115" s="97" t="s">
        <v>6871</v>
      </c>
      <c r="I115" s="97" t="s">
        <v>6871</v>
      </c>
      <c r="J115" s="97" t="s">
        <v>6871</v>
      </c>
      <c r="K115" s="97" t="s">
        <v>6864</v>
      </c>
      <c r="L115" s="98" t="s">
        <v>6864</v>
      </c>
      <c r="M115" s="97" t="s">
        <v>6864</v>
      </c>
      <c r="N115" s="97" t="s">
        <v>6864</v>
      </c>
      <c r="O115" s="97" t="s">
        <v>6901</v>
      </c>
      <c r="P115" s="97" t="s">
        <v>6904</v>
      </c>
      <c r="Q115" s="97" t="s">
        <v>6771</v>
      </c>
      <c r="R115" s="97" t="s">
        <v>6864</v>
      </c>
    </row>
    <row r="116" spans="1:18" ht="32.25" customHeight="1" x14ac:dyDescent="0.75">
      <c r="A116" s="97" t="s">
        <v>316</v>
      </c>
      <c r="B116" s="97" t="s">
        <v>6871</v>
      </c>
      <c r="C116" s="97" t="s">
        <v>6871</v>
      </c>
      <c r="D116" s="97" t="s">
        <v>6855</v>
      </c>
      <c r="E116" s="97" t="s">
        <v>6769</v>
      </c>
      <c r="F116" s="97" t="s">
        <v>6769</v>
      </c>
      <c r="G116" s="97" t="s">
        <v>6769</v>
      </c>
      <c r="H116" s="97" t="s">
        <v>6871</v>
      </c>
      <c r="I116" s="97" t="s">
        <v>6871</v>
      </c>
      <c r="J116" s="97" t="s">
        <v>6871</v>
      </c>
      <c r="K116" s="97" t="s">
        <v>6864</v>
      </c>
      <c r="L116" s="98" t="s">
        <v>6864</v>
      </c>
      <c r="M116" s="97" t="s">
        <v>6864</v>
      </c>
      <c r="N116" s="97" t="s">
        <v>6864</v>
      </c>
      <c r="O116" s="97" t="s">
        <v>6901</v>
      </c>
      <c r="P116" s="97" t="s">
        <v>6904</v>
      </c>
      <c r="Q116" s="97" t="s">
        <v>6771</v>
      </c>
      <c r="R116" s="97" t="s">
        <v>6864</v>
      </c>
    </row>
    <row r="117" spans="1:18" ht="32.25" customHeight="1" x14ac:dyDescent="0.75">
      <c r="A117" s="97" t="s">
        <v>318</v>
      </c>
      <c r="B117" s="97" t="s">
        <v>6871</v>
      </c>
      <c r="C117" s="97" t="s">
        <v>6871</v>
      </c>
      <c r="D117" s="97" t="s">
        <v>6855</v>
      </c>
      <c r="E117" s="97" t="s">
        <v>6768</v>
      </c>
      <c r="F117" s="97" t="s">
        <v>6768</v>
      </c>
      <c r="G117" s="97" t="s">
        <v>6768</v>
      </c>
      <c r="H117" s="97" t="s">
        <v>6871</v>
      </c>
      <c r="I117" s="97" t="s">
        <v>6871</v>
      </c>
      <c r="J117" s="97" t="s">
        <v>6871</v>
      </c>
      <c r="K117" s="97" t="s">
        <v>6864</v>
      </c>
      <c r="L117" s="98" t="s">
        <v>6864</v>
      </c>
      <c r="M117" s="97" t="s">
        <v>6864</v>
      </c>
      <c r="N117" s="97" t="s">
        <v>6864</v>
      </c>
      <c r="O117" s="97" t="s">
        <v>6901</v>
      </c>
      <c r="P117" s="97" t="s">
        <v>6904</v>
      </c>
      <c r="Q117" s="97" t="s">
        <v>6771</v>
      </c>
      <c r="R117" s="97" t="s">
        <v>6864</v>
      </c>
    </row>
    <row r="118" spans="1:18" ht="32.25" customHeight="1" x14ac:dyDescent="0.75">
      <c r="A118" s="97" t="s">
        <v>320</v>
      </c>
      <c r="B118" s="97" t="s">
        <v>6871</v>
      </c>
      <c r="C118" s="97" t="s">
        <v>6871</v>
      </c>
      <c r="D118" s="97" t="s">
        <v>6855</v>
      </c>
      <c r="E118" s="97" t="s">
        <v>6767</v>
      </c>
      <c r="F118" s="97" t="s">
        <v>6767</v>
      </c>
      <c r="G118" s="97" t="s">
        <v>6767</v>
      </c>
      <c r="H118" s="97" t="s">
        <v>6871</v>
      </c>
      <c r="I118" s="97" t="s">
        <v>6871</v>
      </c>
      <c r="J118" s="97" t="s">
        <v>6871</v>
      </c>
      <c r="K118" s="97" t="s">
        <v>6864</v>
      </c>
      <c r="L118" s="98" t="s">
        <v>6864</v>
      </c>
      <c r="M118" s="97" t="s">
        <v>6864</v>
      </c>
      <c r="N118" s="97" t="s">
        <v>6864</v>
      </c>
      <c r="O118" s="97" t="s">
        <v>6901</v>
      </c>
      <c r="P118" s="97" t="s">
        <v>6904</v>
      </c>
      <c r="Q118" s="97" t="s">
        <v>6771</v>
      </c>
      <c r="R118" s="97" t="s">
        <v>6864</v>
      </c>
    </row>
    <row r="119" spans="1:18" ht="32.25" customHeight="1" x14ac:dyDescent="0.75">
      <c r="A119" s="97" t="s">
        <v>322</v>
      </c>
      <c r="B119" s="97" t="s">
        <v>6871</v>
      </c>
      <c r="C119" s="97" t="s">
        <v>6871</v>
      </c>
      <c r="D119" s="97" t="s">
        <v>6855</v>
      </c>
      <c r="E119" s="97" t="s">
        <v>6767</v>
      </c>
      <c r="F119" s="97" t="s">
        <v>6767</v>
      </c>
      <c r="G119" s="97" t="s">
        <v>6767</v>
      </c>
      <c r="H119" s="97" t="s">
        <v>6871</v>
      </c>
      <c r="I119" s="97" t="s">
        <v>6871</v>
      </c>
      <c r="J119" s="97" t="s">
        <v>6871</v>
      </c>
      <c r="K119" s="97" t="s">
        <v>6864</v>
      </c>
      <c r="L119" s="98" t="s">
        <v>6864</v>
      </c>
      <c r="M119" s="97" t="s">
        <v>6864</v>
      </c>
      <c r="N119" s="97" t="s">
        <v>6864</v>
      </c>
      <c r="O119" s="97" t="s">
        <v>6901</v>
      </c>
      <c r="P119" s="97" t="s">
        <v>6904</v>
      </c>
      <c r="Q119" s="97" t="s">
        <v>6771</v>
      </c>
      <c r="R119" s="97" t="s">
        <v>6864</v>
      </c>
    </row>
    <row r="120" spans="1:18" ht="32.25" customHeight="1" x14ac:dyDescent="0.75">
      <c r="A120" s="97" t="s">
        <v>324</v>
      </c>
      <c r="B120" s="97" t="s">
        <v>6871</v>
      </c>
      <c r="C120" s="97" t="s">
        <v>6871</v>
      </c>
      <c r="D120" s="97" t="s">
        <v>6855</v>
      </c>
      <c r="E120" s="97" t="s">
        <v>6769</v>
      </c>
      <c r="F120" s="97" t="s">
        <v>6769</v>
      </c>
      <c r="G120" s="97" t="s">
        <v>6769</v>
      </c>
      <c r="H120" s="97" t="s">
        <v>6871</v>
      </c>
      <c r="I120" s="97" t="s">
        <v>6871</v>
      </c>
      <c r="J120" s="97" t="s">
        <v>6871</v>
      </c>
      <c r="K120" s="97" t="s">
        <v>6864</v>
      </c>
      <c r="L120" s="98" t="s">
        <v>6864</v>
      </c>
      <c r="M120" s="97" t="s">
        <v>6864</v>
      </c>
      <c r="N120" s="97" t="s">
        <v>6864</v>
      </c>
      <c r="O120" s="97" t="s">
        <v>6901</v>
      </c>
      <c r="P120" s="97" t="s">
        <v>6904</v>
      </c>
      <c r="Q120" s="97" t="s">
        <v>6771</v>
      </c>
      <c r="R120" s="97" t="s">
        <v>6864</v>
      </c>
    </row>
    <row r="121" spans="1:18" ht="32.25" customHeight="1" x14ac:dyDescent="0.75">
      <c r="A121" s="97" t="s">
        <v>326</v>
      </c>
      <c r="B121" s="97" t="s">
        <v>6871</v>
      </c>
      <c r="C121" s="97" t="s">
        <v>6871</v>
      </c>
      <c r="D121" s="97" t="s">
        <v>6855</v>
      </c>
      <c r="E121" s="97" t="s">
        <v>6768</v>
      </c>
      <c r="F121" s="97" t="s">
        <v>6768</v>
      </c>
      <c r="G121" s="97" t="s">
        <v>6768</v>
      </c>
      <c r="H121" s="97" t="s">
        <v>6871</v>
      </c>
      <c r="I121" s="97" t="s">
        <v>6871</v>
      </c>
      <c r="J121" s="97" t="s">
        <v>6871</v>
      </c>
      <c r="K121" s="97" t="s">
        <v>6864</v>
      </c>
      <c r="L121" s="98" t="s">
        <v>6864</v>
      </c>
      <c r="M121" s="97" t="s">
        <v>6864</v>
      </c>
      <c r="N121" s="97" t="s">
        <v>6864</v>
      </c>
      <c r="O121" s="97" t="s">
        <v>6901</v>
      </c>
      <c r="P121" s="97" t="s">
        <v>6904</v>
      </c>
      <c r="Q121" s="97" t="s">
        <v>6771</v>
      </c>
      <c r="R121" s="97" t="s">
        <v>6864</v>
      </c>
    </row>
    <row r="122" spans="1:18" ht="32.25" customHeight="1" x14ac:dyDescent="0.75">
      <c r="A122" s="97" t="s">
        <v>328</v>
      </c>
      <c r="B122" s="97" t="s">
        <v>6871</v>
      </c>
      <c r="C122" s="97" t="s">
        <v>6871</v>
      </c>
      <c r="D122" s="97" t="s">
        <v>6855</v>
      </c>
      <c r="E122" s="97" t="s">
        <v>6767</v>
      </c>
      <c r="F122" s="97" t="s">
        <v>6767</v>
      </c>
      <c r="G122" s="97" t="s">
        <v>6767</v>
      </c>
      <c r="H122" s="97" t="s">
        <v>6871</v>
      </c>
      <c r="I122" s="97" t="s">
        <v>6871</v>
      </c>
      <c r="J122" s="97" t="s">
        <v>6871</v>
      </c>
      <c r="K122" s="97" t="s">
        <v>6864</v>
      </c>
      <c r="L122" s="98" t="s">
        <v>6864</v>
      </c>
      <c r="M122" s="97" t="s">
        <v>6864</v>
      </c>
      <c r="N122" s="97" t="s">
        <v>6864</v>
      </c>
      <c r="O122" s="97" t="s">
        <v>6901</v>
      </c>
      <c r="P122" s="97" t="s">
        <v>6904</v>
      </c>
      <c r="Q122" s="97" t="s">
        <v>6771</v>
      </c>
      <c r="R122" s="97" t="s">
        <v>6864</v>
      </c>
    </row>
    <row r="123" spans="1:18" ht="32.25" customHeight="1" x14ac:dyDescent="0.75">
      <c r="A123" s="97" t="s">
        <v>330</v>
      </c>
      <c r="B123" s="97" t="s">
        <v>331</v>
      </c>
      <c r="C123" s="97" t="s">
        <v>333</v>
      </c>
      <c r="D123" s="97" t="s">
        <v>6855</v>
      </c>
      <c r="E123" s="97" t="s">
        <v>6769</v>
      </c>
      <c r="F123" s="97" t="s">
        <v>6769</v>
      </c>
      <c r="G123" s="97" t="s">
        <v>6769</v>
      </c>
      <c r="H123" s="97" t="s">
        <v>6871</v>
      </c>
      <c r="I123" s="97" t="s">
        <v>6871</v>
      </c>
      <c r="J123" s="97" t="s">
        <v>6871</v>
      </c>
      <c r="K123" s="97" t="s">
        <v>6864</v>
      </c>
      <c r="L123" s="98" t="s">
        <v>6864</v>
      </c>
      <c r="M123" s="97" t="s">
        <v>6864</v>
      </c>
      <c r="N123" s="97" t="s">
        <v>6864</v>
      </c>
      <c r="O123" s="97" t="s">
        <v>6901</v>
      </c>
      <c r="P123" s="97" t="s">
        <v>6904</v>
      </c>
      <c r="Q123" s="97" t="s">
        <v>6771</v>
      </c>
      <c r="R123" s="97" t="s">
        <v>6864</v>
      </c>
    </row>
    <row r="124" spans="1:18" ht="32.25" customHeight="1" x14ac:dyDescent="0.75">
      <c r="A124" s="97" t="s">
        <v>334</v>
      </c>
      <c r="B124" s="97" t="s">
        <v>335</v>
      </c>
      <c r="C124" s="97" t="s">
        <v>337</v>
      </c>
      <c r="D124" s="97" t="s">
        <v>6855</v>
      </c>
      <c r="E124" s="97" t="s">
        <v>6769</v>
      </c>
      <c r="F124" s="97" t="s">
        <v>6769</v>
      </c>
      <c r="G124" s="97" t="s">
        <v>6769</v>
      </c>
      <c r="H124" s="97" t="s">
        <v>6871</v>
      </c>
      <c r="I124" s="97" t="s">
        <v>6871</v>
      </c>
      <c r="J124" s="97" t="s">
        <v>6871</v>
      </c>
      <c r="K124" s="97" t="s">
        <v>6864</v>
      </c>
      <c r="L124" s="98" t="s">
        <v>6864</v>
      </c>
      <c r="M124" s="97" t="s">
        <v>6864</v>
      </c>
      <c r="N124" s="97" t="s">
        <v>6864</v>
      </c>
      <c r="O124" s="97" t="s">
        <v>6901</v>
      </c>
      <c r="P124" s="97" t="s">
        <v>6904</v>
      </c>
      <c r="Q124" s="97" t="s">
        <v>6771</v>
      </c>
      <c r="R124" s="97" t="s">
        <v>6864</v>
      </c>
    </row>
    <row r="125" spans="1:18" ht="32.25" customHeight="1" x14ac:dyDescent="0.75">
      <c r="A125" s="97" t="s">
        <v>338</v>
      </c>
      <c r="B125" s="97" t="s">
        <v>6871</v>
      </c>
      <c r="C125" s="97" t="s">
        <v>6871</v>
      </c>
      <c r="D125" s="97" t="s">
        <v>6855</v>
      </c>
      <c r="E125" s="97" t="s">
        <v>6768</v>
      </c>
      <c r="F125" s="97" t="s">
        <v>6768</v>
      </c>
      <c r="G125" s="97" t="s">
        <v>6768</v>
      </c>
      <c r="H125" s="97" t="s">
        <v>6871</v>
      </c>
      <c r="I125" s="97" t="s">
        <v>6871</v>
      </c>
      <c r="J125" s="97" t="s">
        <v>6871</v>
      </c>
      <c r="K125" s="97" t="s">
        <v>6864</v>
      </c>
      <c r="L125" s="98" t="s">
        <v>6864</v>
      </c>
      <c r="M125" s="97" t="s">
        <v>6864</v>
      </c>
      <c r="N125" s="97" t="s">
        <v>6864</v>
      </c>
      <c r="O125" s="97" t="s">
        <v>6901</v>
      </c>
      <c r="P125" s="97" t="s">
        <v>6904</v>
      </c>
      <c r="Q125" s="97" t="s">
        <v>6771</v>
      </c>
      <c r="R125" s="97" t="s">
        <v>6864</v>
      </c>
    </row>
    <row r="126" spans="1:18" ht="32.25" customHeight="1" x14ac:dyDescent="0.75">
      <c r="A126" s="97" t="s">
        <v>340</v>
      </c>
      <c r="B126" s="97" t="s">
        <v>341</v>
      </c>
      <c r="C126" s="97" t="s">
        <v>343</v>
      </c>
      <c r="D126" s="97" t="s">
        <v>6855</v>
      </c>
      <c r="E126" s="97" t="s">
        <v>6769</v>
      </c>
      <c r="F126" s="97" t="s">
        <v>6769</v>
      </c>
      <c r="G126" s="97" t="s">
        <v>6769</v>
      </c>
      <c r="H126" s="97" t="s">
        <v>6871</v>
      </c>
      <c r="I126" s="97" t="s">
        <v>6871</v>
      </c>
      <c r="J126" s="97" t="s">
        <v>6871</v>
      </c>
      <c r="K126" s="97" t="s">
        <v>6864</v>
      </c>
      <c r="L126" s="98" t="s">
        <v>6864</v>
      </c>
      <c r="M126" s="97" t="s">
        <v>6864</v>
      </c>
      <c r="N126" s="97" t="s">
        <v>6864</v>
      </c>
      <c r="O126" s="97" t="s">
        <v>6901</v>
      </c>
      <c r="P126" s="97" t="s">
        <v>6904</v>
      </c>
      <c r="Q126" s="97" t="s">
        <v>6771</v>
      </c>
      <c r="R126" s="97" t="s">
        <v>6864</v>
      </c>
    </row>
    <row r="127" spans="1:18" ht="32.25" customHeight="1" x14ac:dyDescent="0.75">
      <c r="A127" s="97" t="s">
        <v>344</v>
      </c>
      <c r="B127" s="97" t="s">
        <v>6871</v>
      </c>
      <c r="C127" s="97" t="s">
        <v>6871</v>
      </c>
      <c r="D127" s="97" t="s">
        <v>6855</v>
      </c>
      <c r="E127" s="97" t="s">
        <v>6769</v>
      </c>
      <c r="F127" s="97" t="s">
        <v>6769</v>
      </c>
      <c r="G127" s="97" t="s">
        <v>6769</v>
      </c>
      <c r="H127" s="97" t="s">
        <v>6871</v>
      </c>
      <c r="I127" s="97" t="s">
        <v>6871</v>
      </c>
      <c r="J127" s="97" t="s">
        <v>6871</v>
      </c>
      <c r="K127" s="97" t="s">
        <v>6864</v>
      </c>
      <c r="L127" s="98" t="s">
        <v>6864</v>
      </c>
      <c r="M127" s="97" t="s">
        <v>6864</v>
      </c>
      <c r="N127" s="97" t="s">
        <v>6864</v>
      </c>
      <c r="O127" s="97" t="s">
        <v>6901</v>
      </c>
      <c r="P127" s="97" t="s">
        <v>6904</v>
      </c>
      <c r="Q127" s="97" t="s">
        <v>6771</v>
      </c>
      <c r="R127" s="97" t="s">
        <v>6864</v>
      </c>
    </row>
    <row r="128" spans="1:18" ht="32.25" customHeight="1" x14ac:dyDescent="0.75">
      <c r="A128" s="97" t="s">
        <v>346</v>
      </c>
      <c r="B128" s="97" t="s">
        <v>6871</v>
      </c>
      <c r="C128" s="97" t="s">
        <v>6871</v>
      </c>
      <c r="D128" s="97" t="s">
        <v>6855</v>
      </c>
      <c r="E128" s="97" t="s">
        <v>6769</v>
      </c>
      <c r="F128" s="97" t="s">
        <v>6769</v>
      </c>
      <c r="G128" s="97" t="s">
        <v>6769</v>
      </c>
      <c r="H128" s="97" t="s">
        <v>6871</v>
      </c>
      <c r="I128" s="97" t="s">
        <v>6871</v>
      </c>
      <c r="J128" s="97" t="s">
        <v>6871</v>
      </c>
      <c r="K128" s="97" t="s">
        <v>6864</v>
      </c>
      <c r="L128" s="98" t="s">
        <v>6864</v>
      </c>
      <c r="M128" s="97" t="s">
        <v>6864</v>
      </c>
      <c r="N128" s="97" t="s">
        <v>6864</v>
      </c>
      <c r="O128" s="97" t="s">
        <v>6901</v>
      </c>
      <c r="P128" s="97" t="s">
        <v>6904</v>
      </c>
      <c r="Q128" s="97" t="s">
        <v>6771</v>
      </c>
      <c r="R128" s="97" t="s">
        <v>6864</v>
      </c>
    </row>
    <row r="129" spans="1:18" ht="32.25" customHeight="1" x14ac:dyDescent="0.75">
      <c r="A129" s="97" t="s">
        <v>348</v>
      </c>
      <c r="B129" s="97" t="s">
        <v>349</v>
      </c>
      <c r="C129" s="97" t="s">
        <v>351</v>
      </c>
      <c r="D129" s="97" t="s">
        <v>6855</v>
      </c>
      <c r="E129" s="97" t="s">
        <v>6769</v>
      </c>
      <c r="F129" s="97" t="s">
        <v>6769</v>
      </c>
      <c r="G129" s="97" t="s">
        <v>6769</v>
      </c>
      <c r="H129" s="97" t="s">
        <v>6871</v>
      </c>
      <c r="I129" s="97" t="s">
        <v>6871</v>
      </c>
      <c r="J129" s="97" t="s">
        <v>6871</v>
      </c>
      <c r="K129" s="97" t="s">
        <v>6864</v>
      </c>
      <c r="L129" s="98" t="s">
        <v>6864</v>
      </c>
      <c r="M129" s="97" t="s">
        <v>6864</v>
      </c>
      <c r="N129" s="97" t="s">
        <v>6864</v>
      </c>
      <c r="O129" s="97" t="s">
        <v>6901</v>
      </c>
      <c r="P129" s="97" t="s">
        <v>6904</v>
      </c>
      <c r="Q129" s="97" t="s">
        <v>6771</v>
      </c>
      <c r="R129" s="97" t="s">
        <v>6864</v>
      </c>
    </row>
    <row r="130" spans="1:18" ht="32.25" customHeight="1" x14ac:dyDescent="0.75">
      <c r="A130" s="97" t="s">
        <v>352</v>
      </c>
      <c r="B130" s="97" t="s">
        <v>6871</v>
      </c>
      <c r="C130" s="97" t="s">
        <v>6871</v>
      </c>
      <c r="D130" s="97" t="s">
        <v>6855</v>
      </c>
      <c r="E130" s="97" t="s">
        <v>6769</v>
      </c>
      <c r="F130" s="97" t="s">
        <v>6769</v>
      </c>
      <c r="G130" s="97" t="s">
        <v>6769</v>
      </c>
      <c r="H130" s="97" t="s">
        <v>6871</v>
      </c>
      <c r="I130" s="97" t="s">
        <v>6871</v>
      </c>
      <c r="J130" s="97" t="s">
        <v>6871</v>
      </c>
      <c r="K130" s="97" t="s">
        <v>6864</v>
      </c>
      <c r="L130" s="98" t="s">
        <v>6864</v>
      </c>
      <c r="M130" s="97" t="s">
        <v>6863</v>
      </c>
      <c r="N130" s="97" t="s">
        <v>6864</v>
      </c>
      <c r="O130" s="97" t="s">
        <v>6901</v>
      </c>
      <c r="P130" s="97" t="s">
        <v>6904</v>
      </c>
      <c r="Q130" s="97" t="s">
        <v>6771</v>
      </c>
      <c r="R130" s="97" t="s">
        <v>6864</v>
      </c>
    </row>
    <row r="131" spans="1:18" ht="32.25" customHeight="1" x14ac:dyDescent="0.75">
      <c r="A131" s="97" t="s">
        <v>354</v>
      </c>
      <c r="B131" s="97" t="s">
        <v>6871</v>
      </c>
      <c r="C131" s="97" t="s">
        <v>6871</v>
      </c>
      <c r="D131" s="97" t="s">
        <v>6855</v>
      </c>
      <c r="E131" s="97" t="s">
        <v>6769</v>
      </c>
      <c r="F131" s="97" t="s">
        <v>6769</v>
      </c>
      <c r="G131" s="97" t="s">
        <v>6769</v>
      </c>
      <c r="H131" s="97" t="s">
        <v>6871</v>
      </c>
      <c r="I131" s="97" t="s">
        <v>6871</v>
      </c>
      <c r="J131" s="97" t="s">
        <v>6871</v>
      </c>
      <c r="K131" s="97" t="s">
        <v>6864</v>
      </c>
      <c r="L131" s="98" t="s">
        <v>6864</v>
      </c>
      <c r="M131" s="97" t="s">
        <v>6864</v>
      </c>
      <c r="N131" s="97" t="s">
        <v>6864</v>
      </c>
      <c r="O131" s="97" t="s">
        <v>6901</v>
      </c>
      <c r="P131" s="97" t="s">
        <v>6904</v>
      </c>
      <c r="Q131" s="97" t="s">
        <v>6771</v>
      </c>
      <c r="R131" s="97" t="s">
        <v>6864</v>
      </c>
    </row>
    <row r="132" spans="1:18" ht="32.25" customHeight="1" x14ac:dyDescent="0.75">
      <c r="A132" s="97" t="s">
        <v>356</v>
      </c>
      <c r="B132" s="97" t="s">
        <v>357</v>
      </c>
      <c r="C132" s="97" t="s">
        <v>359</v>
      </c>
      <c r="D132" s="97" t="s">
        <v>6855</v>
      </c>
      <c r="E132" s="97" t="s">
        <v>6769</v>
      </c>
      <c r="F132" s="97" t="s">
        <v>6769</v>
      </c>
      <c r="G132" s="97" t="s">
        <v>6769</v>
      </c>
      <c r="H132" s="97" t="s">
        <v>6871</v>
      </c>
      <c r="I132" s="97" t="s">
        <v>6871</v>
      </c>
      <c r="J132" s="97" t="s">
        <v>6871</v>
      </c>
      <c r="K132" s="97" t="s">
        <v>6864</v>
      </c>
      <c r="L132" s="98" t="s">
        <v>6864</v>
      </c>
      <c r="M132" s="97" t="s">
        <v>6864</v>
      </c>
      <c r="N132" s="97" t="s">
        <v>6864</v>
      </c>
      <c r="O132" s="97" t="s">
        <v>6901</v>
      </c>
      <c r="P132" s="97" t="s">
        <v>6904</v>
      </c>
      <c r="Q132" s="97" t="s">
        <v>6771</v>
      </c>
      <c r="R132" s="97" t="s">
        <v>6864</v>
      </c>
    </row>
    <row r="133" spans="1:18" ht="32.25" customHeight="1" x14ac:dyDescent="0.75">
      <c r="A133" s="97" t="s">
        <v>360</v>
      </c>
      <c r="B133" s="97" t="s">
        <v>361</v>
      </c>
      <c r="C133" s="97" t="s">
        <v>363</v>
      </c>
      <c r="D133" s="97" t="s">
        <v>6855</v>
      </c>
      <c r="E133" s="97" t="s">
        <v>6769</v>
      </c>
      <c r="F133" s="97" t="s">
        <v>6769</v>
      </c>
      <c r="G133" s="97" t="s">
        <v>6769</v>
      </c>
      <c r="H133" s="97" t="s">
        <v>6871</v>
      </c>
      <c r="I133" s="97" t="s">
        <v>6871</v>
      </c>
      <c r="J133" s="97" t="s">
        <v>6871</v>
      </c>
      <c r="K133" s="97" t="s">
        <v>6864</v>
      </c>
      <c r="L133" s="98" t="s">
        <v>6864</v>
      </c>
      <c r="M133" s="97" t="s">
        <v>6864</v>
      </c>
      <c r="N133" s="97" t="s">
        <v>6864</v>
      </c>
      <c r="O133" s="97" t="s">
        <v>6901</v>
      </c>
      <c r="P133" s="97" t="s">
        <v>6904</v>
      </c>
      <c r="Q133" s="97" t="s">
        <v>6771</v>
      </c>
      <c r="R133" s="97" t="s">
        <v>6864</v>
      </c>
    </row>
    <row r="134" spans="1:18" ht="32.25" customHeight="1" x14ac:dyDescent="0.75">
      <c r="A134" s="97" t="s">
        <v>364</v>
      </c>
      <c r="B134" s="97" t="s">
        <v>6871</v>
      </c>
      <c r="C134" s="97" t="s">
        <v>6871</v>
      </c>
      <c r="D134" s="97" t="s">
        <v>6855</v>
      </c>
      <c r="E134" s="97" t="s">
        <v>6769</v>
      </c>
      <c r="F134" s="97" t="s">
        <v>6769</v>
      </c>
      <c r="G134" s="97" t="s">
        <v>6769</v>
      </c>
      <c r="H134" s="97" t="s">
        <v>6871</v>
      </c>
      <c r="I134" s="97" t="s">
        <v>6871</v>
      </c>
      <c r="J134" s="97" t="s">
        <v>6871</v>
      </c>
      <c r="K134" s="97" t="s">
        <v>6864</v>
      </c>
      <c r="L134" s="98" t="s">
        <v>6864</v>
      </c>
      <c r="M134" s="97" t="s">
        <v>6864</v>
      </c>
      <c r="N134" s="97" t="s">
        <v>6864</v>
      </c>
      <c r="O134" s="97" t="s">
        <v>6901</v>
      </c>
      <c r="P134" s="97" t="s">
        <v>6904</v>
      </c>
      <c r="Q134" s="97" t="s">
        <v>6771</v>
      </c>
      <c r="R134" s="97" t="s">
        <v>6864</v>
      </c>
    </row>
    <row r="135" spans="1:18" ht="32.25" customHeight="1" x14ac:dyDescent="0.75">
      <c r="A135" s="97" t="s">
        <v>366</v>
      </c>
      <c r="B135" s="97" t="s">
        <v>6871</v>
      </c>
      <c r="C135" s="97" t="s">
        <v>6871</v>
      </c>
      <c r="D135" s="97" t="s">
        <v>6855</v>
      </c>
      <c r="E135" s="97" t="s">
        <v>6767</v>
      </c>
      <c r="F135" s="97" t="s">
        <v>6767</v>
      </c>
      <c r="G135" s="97" t="s">
        <v>6767</v>
      </c>
      <c r="H135" s="97" t="s">
        <v>6871</v>
      </c>
      <c r="I135" s="97" t="s">
        <v>6871</v>
      </c>
      <c r="J135" s="97" t="s">
        <v>6871</v>
      </c>
      <c r="K135" s="97" t="s">
        <v>6864</v>
      </c>
      <c r="L135" s="98" t="s">
        <v>6864</v>
      </c>
      <c r="M135" s="97" t="s">
        <v>6864</v>
      </c>
      <c r="N135" s="97" t="s">
        <v>6864</v>
      </c>
      <c r="O135" s="97" t="s">
        <v>6901</v>
      </c>
      <c r="P135" s="97" t="s">
        <v>6904</v>
      </c>
      <c r="Q135" s="97" t="s">
        <v>6771</v>
      </c>
      <c r="R135" s="97" t="s">
        <v>6864</v>
      </c>
    </row>
    <row r="136" spans="1:18" ht="32.25" customHeight="1" x14ac:dyDescent="0.75">
      <c r="A136" s="97" t="s">
        <v>368</v>
      </c>
      <c r="B136" s="97" t="s">
        <v>369</v>
      </c>
      <c r="C136" s="97" t="s">
        <v>371</v>
      </c>
      <c r="D136" s="97" t="s">
        <v>6855</v>
      </c>
      <c r="E136" s="97" t="s">
        <v>6767</v>
      </c>
      <c r="F136" s="97" t="s">
        <v>6767</v>
      </c>
      <c r="G136" s="97" t="s">
        <v>6767</v>
      </c>
      <c r="H136" s="97" t="s">
        <v>6871</v>
      </c>
      <c r="I136" s="97" t="s">
        <v>6871</v>
      </c>
      <c r="J136" s="97" t="s">
        <v>6871</v>
      </c>
      <c r="K136" s="97" t="s">
        <v>6864</v>
      </c>
      <c r="L136" s="98" t="s">
        <v>6864</v>
      </c>
      <c r="M136" s="97" t="s">
        <v>6864</v>
      </c>
      <c r="N136" s="97" t="s">
        <v>6864</v>
      </c>
      <c r="O136" s="97" t="s">
        <v>6901</v>
      </c>
      <c r="P136" s="97" t="s">
        <v>6904</v>
      </c>
      <c r="Q136" s="97" t="s">
        <v>6771</v>
      </c>
      <c r="R136" s="97" t="s">
        <v>6864</v>
      </c>
    </row>
    <row r="137" spans="1:18" ht="32.25" customHeight="1" x14ac:dyDescent="0.75">
      <c r="A137" s="97" t="s">
        <v>372</v>
      </c>
      <c r="B137" s="97" t="s">
        <v>373</v>
      </c>
      <c r="C137" s="97" t="s">
        <v>375</v>
      </c>
      <c r="D137" s="97" t="s">
        <v>6855</v>
      </c>
      <c r="E137" s="97" t="s">
        <v>6767</v>
      </c>
      <c r="F137" s="97" t="s">
        <v>6767</v>
      </c>
      <c r="G137" s="97" t="s">
        <v>6767</v>
      </c>
      <c r="H137" s="97" t="s">
        <v>6871</v>
      </c>
      <c r="I137" s="97" t="s">
        <v>6871</v>
      </c>
      <c r="J137" s="97" t="s">
        <v>6871</v>
      </c>
      <c r="K137" s="97" t="s">
        <v>6864</v>
      </c>
      <c r="L137" s="98" t="s">
        <v>6864</v>
      </c>
      <c r="M137" s="97" t="s">
        <v>6864</v>
      </c>
      <c r="N137" s="97" t="s">
        <v>6864</v>
      </c>
      <c r="O137" s="97" t="s">
        <v>6901</v>
      </c>
      <c r="P137" s="97" t="s">
        <v>6904</v>
      </c>
      <c r="Q137" s="97" t="s">
        <v>6771</v>
      </c>
      <c r="R137" s="97" t="s">
        <v>6864</v>
      </c>
    </row>
    <row r="138" spans="1:18" ht="32.25" customHeight="1" x14ac:dyDescent="0.75">
      <c r="A138" s="97" t="s">
        <v>376</v>
      </c>
      <c r="B138" s="97" t="s">
        <v>377</v>
      </c>
      <c r="C138" s="97" t="s">
        <v>379</v>
      </c>
      <c r="D138" s="97" t="s">
        <v>6855</v>
      </c>
      <c r="E138" s="97" t="s">
        <v>6767</v>
      </c>
      <c r="F138" s="97" t="s">
        <v>6767</v>
      </c>
      <c r="G138" s="97" t="s">
        <v>6767</v>
      </c>
      <c r="H138" s="97" t="s">
        <v>6871</v>
      </c>
      <c r="I138" s="97" t="s">
        <v>6871</v>
      </c>
      <c r="J138" s="97" t="s">
        <v>6871</v>
      </c>
      <c r="K138" s="97" t="s">
        <v>6864</v>
      </c>
      <c r="L138" s="98" t="s">
        <v>6864</v>
      </c>
      <c r="M138" s="97" t="s">
        <v>6864</v>
      </c>
      <c r="N138" s="97" t="s">
        <v>6864</v>
      </c>
      <c r="O138" s="97" t="s">
        <v>6901</v>
      </c>
      <c r="P138" s="97" t="s">
        <v>6904</v>
      </c>
      <c r="Q138" s="97" t="s">
        <v>6771</v>
      </c>
      <c r="R138" s="97" t="s">
        <v>6864</v>
      </c>
    </row>
    <row r="139" spans="1:18" ht="32.25" customHeight="1" x14ac:dyDescent="0.75">
      <c r="A139" s="97" t="s">
        <v>380</v>
      </c>
      <c r="B139" s="97" t="s">
        <v>6871</v>
      </c>
      <c r="C139" s="97" t="s">
        <v>6871</v>
      </c>
      <c r="D139" s="97" t="s">
        <v>6855</v>
      </c>
      <c r="E139" s="97" t="s">
        <v>6767</v>
      </c>
      <c r="F139" s="97" t="s">
        <v>6767</v>
      </c>
      <c r="G139" s="97" t="s">
        <v>6767</v>
      </c>
      <c r="H139" s="97" t="s">
        <v>6871</v>
      </c>
      <c r="I139" s="97" t="s">
        <v>6871</v>
      </c>
      <c r="J139" s="97" t="s">
        <v>6871</v>
      </c>
      <c r="K139" s="97" t="s">
        <v>6864</v>
      </c>
      <c r="L139" s="98" t="s">
        <v>6864</v>
      </c>
      <c r="M139" s="97" t="s">
        <v>6864</v>
      </c>
      <c r="N139" s="97" t="s">
        <v>6864</v>
      </c>
      <c r="O139" s="97" t="s">
        <v>6901</v>
      </c>
      <c r="P139" s="97" t="s">
        <v>6904</v>
      </c>
      <c r="Q139" s="97" t="s">
        <v>6771</v>
      </c>
      <c r="R139" s="97" t="s">
        <v>6864</v>
      </c>
    </row>
    <row r="140" spans="1:18" ht="32.25" customHeight="1" x14ac:dyDescent="0.75">
      <c r="A140" s="97" t="s">
        <v>382</v>
      </c>
      <c r="B140" s="97" t="s">
        <v>383</v>
      </c>
      <c r="C140" s="97" t="s">
        <v>385</v>
      </c>
      <c r="D140" s="97" t="s">
        <v>6855</v>
      </c>
      <c r="E140" s="97" t="s">
        <v>6767</v>
      </c>
      <c r="F140" s="97" t="s">
        <v>6767</v>
      </c>
      <c r="G140" s="97" t="s">
        <v>6767</v>
      </c>
      <c r="H140" s="97" t="s">
        <v>6871</v>
      </c>
      <c r="I140" s="97" t="s">
        <v>6871</v>
      </c>
      <c r="J140" s="97" t="s">
        <v>6871</v>
      </c>
      <c r="K140" s="97" t="s">
        <v>6864</v>
      </c>
      <c r="L140" s="98" t="s">
        <v>6864</v>
      </c>
      <c r="M140" s="97" t="s">
        <v>6864</v>
      </c>
      <c r="N140" s="97" t="s">
        <v>6864</v>
      </c>
      <c r="O140" s="97" t="s">
        <v>6901</v>
      </c>
      <c r="P140" s="97" t="s">
        <v>6904</v>
      </c>
      <c r="Q140" s="97" t="s">
        <v>6771</v>
      </c>
      <c r="R140" s="97" t="s">
        <v>6864</v>
      </c>
    </row>
    <row r="141" spans="1:18" ht="32.25" customHeight="1" x14ac:dyDescent="0.75">
      <c r="A141" s="97" t="s">
        <v>386</v>
      </c>
      <c r="B141" s="97" t="s">
        <v>6871</v>
      </c>
      <c r="C141" s="97" t="s">
        <v>6871</v>
      </c>
      <c r="D141" s="97" t="s">
        <v>6855</v>
      </c>
      <c r="E141" s="97" t="s">
        <v>6767</v>
      </c>
      <c r="F141" s="97" t="s">
        <v>6767</v>
      </c>
      <c r="G141" s="97" t="s">
        <v>6767</v>
      </c>
      <c r="H141" s="97" t="s">
        <v>6871</v>
      </c>
      <c r="I141" s="97" t="s">
        <v>6871</v>
      </c>
      <c r="J141" s="97" t="s">
        <v>6871</v>
      </c>
      <c r="K141" s="97" t="s">
        <v>6864</v>
      </c>
      <c r="L141" s="98" t="s">
        <v>6864</v>
      </c>
      <c r="M141" s="97" t="s">
        <v>6863</v>
      </c>
      <c r="N141" s="97" t="s">
        <v>6864</v>
      </c>
      <c r="O141" s="97" t="s">
        <v>6901</v>
      </c>
      <c r="P141" s="97" t="s">
        <v>6904</v>
      </c>
      <c r="Q141" s="97" t="s">
        <v>6771</v>
      </c>
      <c r="R141" s="97" t="s">
        <v>6864</v>
      </c>
    </row>
    <row r="142" spans="1:18" ht="32.25" customHeight="1" x14ac:dyDescent="0.75">
      <c r="A142" s="97" t="s">
        <v>388</v>
      </c>
      <c r="B142" s="97" t="s">
        <v>389</v>
      </c>
      <c r="C142" s="97" t="s">
        <v>391</v>
      </c>
      <c r="D142" s="97" t="s">
        <v>6855</v>
      </c>
      <c r="E142" s="97" t="s">
        <v>6769</v>
      </c>
      <c r="F142" s="97" t="s">
        <v>6769</v>
      </c>
      <c r="G142" s="97" t="s">
        <v>6769</v>
      </c>
      <c r="H142" s="97" t="s">
        <v>6871</v>
      </c>
      <c r="I142" s="97" t="s">
        <v>6871</v>
      </c>
      <c r="J142" s="97" t="s">
        <v>6871</v>
      </c>
      <c r="K142" s="97" t="s">
        <v>6864</v>
      </c>
      <c r="L142" s="98" t="s">
        <v>6864</v>
      </c>
      <c r="M142" s="97" t="s">
        <v>6864</v>
      </c>
      <c r="N142" s="97" t="s">
        <v>6864</v>
      </c>
      <c r="O142" s="97" t="s">
        <v>6901</v>
      </c>
      <c r="P142" s="97" t="s">
        <v>6904</v>
      </c>
      <c r="Q142" s="97" t="s">
        <v>6771</v>
      </c>
      <c r="R142" s="97" t="s">
        <v>6864</v>
      </c>
    </row>
    <row r="143" spans="1:18" ht="32.25" customHeight="1" x14ac:dyDescent="0.75">
      <c r="A143" s="97" t="s">
        <v>392</v>
      </c>
      <c r="B143" s="97" t="s">
        <v>6871</v>
      </c>
      <c r="C143" s="97" t="s">
        <v>6871</v>
      </c>
      <c r="D143" s="97" t="s">
        <v>6855</v>
      </c>
      <c r="E143" s="97" t="s">
        <v>6769</v>
      </c>
      <c r="F143" s="97" t="s">
        <v>6769</v>
      </c>
      <c r="G143" s="97" t="s">
        <v>6769</v>
      </c>
      <c r="H143" s="97" t="s">
        <v>6871</v>
      </c>
      <c r="I143" s="97" t="s">
        <v>6871</v>
      </c>
      <c r="J143" s="97" t="s">
        <v>6871</v>
      </c>
      <c r="K143" s="97" t="s">
        <v>6864</v>
      </c>
      <c r="L143" s="98" t="s">
        <v>6864</v>
      </c>
      <c r="M143" s="97" t="s">
        <v>6864</v>
      </c>
      <c r="N143" s="97" t="s">
        <v>6864</v>
      </c>
      <c r="O143" s="97" t="s">
        <v>6901</v>
      </c>
      <c r="P143" s="97" t="s">
        <v>6904</v>
      </c>
      <c r="Q143" s="97" t="s">
        <v>6771</v>
      </c>
      <c r="R143" s="97" t="s">
        <v>6864</v>
      </c>
    </row>
    <row r="144" spans="1:18" ht="32.25" customHeight="1" x14ac:dyDescent="0.75">
      <c r="A144" s="97" t="s">
        <v>394</v>
      </c>
      <c r="B144" s="97" t="s">
        <v>6871</v>
      </c>
      <c r="C144" s="97" t="s">
        <v>6871</v>
      </c>
      <c r="D144" s="97" t="s">
        <v>6855</v>
      </c>
      <c r="E144" s="97" t="s">
        <v>6768</v>
      </c>
      <c r="F144" s="97" t="s">
        <v>6768</v>
      </c>
      <c r="G144" s="97" t="s">
        <v>6768</v>
      </c>
      <c r="H144" s="97" t="s">
        <v>6871</v>
      </c>
      <c r="I144" s="97" t="s">
        <v>6871</v>
      </c>
      <c r="J144" s="97" t="s">
        <v>6871</v>
      </c>
      <c r="K144" s="97" t="s">
        <v>6864</v>
      </c>
      <c r="L144" s="98" t="s">
        <v>6864</v>
      </c>
      <c r="M144" s="97" t="s">
        <v>6864</v>
      </c>
      <c r="N144" s="97" t="s">
        <v>6864</v>
      </c>
      <c r="O144" s="97" t="s">
        <v>6901</v>
      </c>
      <c r="P144" s="97" t="s">
        <v>6904</v>
      </c>
      <c r="Q144" s="97" t="s">
        <v>6771</v>
      </c>
      <c r="R144" s="97" t="s">
        <v>6864</v>
      </c>
    </row>
    <row r="145" spans="1:18" ht="32.25" customHeight="1" x14ac:dyDescent="0.75">
      <c r="A145" s="97" t="s">
        <v>396</v>
      </c>
      <c r="B145" s="97" t="s">
        <v>397</v>
      </c>
      <c r="C145" s="97" t="s">
        <v>399</v>
      </c>
      <c r="D145" s="97" t="s">
        <v>6855</v>
      </c>
      <c r="E145" s="97" t="s">
        <v>6769</v>
      </c>
      <c r="F145" s="97" t="s">
        <v>6769</v>
      </c>
      <c r="G145" s="97" t="s">
        <v>6769</v>
      </c>
      <c r="H145" s="97" t="s">
        <v>6871</v>
      </c>
      <c r="I145" s="97" t="s">
        <v>6871</v>
      </c>
      <c r="J145" s="97" t="s">
        <v>6871</v>
      </c>
      <c r="K145" s="97" t="s">
        <v>6864</v>
      </c>
      <c r="L145" s="98" t="s">
        <v>6864</v>
      </c>
      <c r="M145" s="97" t="s">
        <v>6863</v>
      </c>
      <c r="N145" s="97" t="s">
        <v>6864</v>
      </c>
      <c r="O145" s="97" t="s">
        <v>6901</v>
      </c>
      <c r="P145" s="97" t="s">
        <v>6904</v>
      </c>
      <c r="Q145" s="97" t="s">
        <v>6771</v>
      </c>
      <c r="R145" s="97" t="s">
        <v>6864</v>
      </c>
    </row>
    <row r="146" spans="1:18" ht="32.25" customHeight="1" x14ac:dyDescent="0.75">
      <c r="A146" s="97" t="s">
        <v>400</v>
      </c>
      <c r="B146" s="97" t="s">
        <v>401</v>
      </c>
      <c r="C146" s="97" t="s">
        <v>403</v>
      </c>
      <c r="D146" s="97" t="s">
        <v>6855</v>
      </c>
      <c r="E146" s="97" t="s">
        <v>6769</v>
      </c>
      <c r="F146" s="97" t="s">
        <v>6769</v>
      </c>
      <c r="G146" s="97" t="s">
        <v>6769</v>
      </c>
      <c r="H146" s="97" t="s">
        <v>6871</v>
      </c>
      <c r="I146" s="97" t="s">
        <v>6871</v>
      </c>
      <c r="J146" s="97" t="s">
        <v>6871</v>
      </c>
      <c r="K146" s="97" t="s">
        <v>6864</v>
      </c>
      <c r="L146" s="98" t="s">
        <v>6864</v>
      </c>
      <c r="M146" s="97" t="s">
        <v>6864</v>
      </c>
      <c r="N146" s="97" t="s">
        <v>6864</v>
      </c>
      <c r="O146" s="97" t="s">
        <v>6901</v>
      </c>
      <c r="P146" s="97" t="s">
        <v>6904</v>
      </c>
      <c r="Q146" s="97" t="s">
        <v>6771</v>
      </c>
      <c r="R146" s="97" t="s">
        <v>6864</v>
      </c>
    </row>
    <row r="147" spans="1:18" ht="32.25" customHeight="1" x14ac:dyDescent="0.75">
      <c r="A147" s="97" t="s">
        <v>404</v>
      </c>
      <c r="B147" s="97" t="s">
        <v>405</v>
      </c>
      <c r="C147" s="97" t="s">
        <v>407</v>
      </c>
      <c r="D147" s="97" t="s">
        <v>6855</v>
      </c>
      <c r="E147" s="97" t="s">
        <v>6769</v>
      </c>
      <c r="F147" s="97" t="s">
        <v>6769</v>
      </c>
      <c r="G147" s="97" t="s">
        <v>6769</v>
      </c>
      <c r="H147" s="97" t="s">
        <v>6871</v>
      </c>
      <c r="I147" s="97" t="s">
        <v>6871</v>
      </c>
      <c r="J147" s="97" t="s">
        <v>6871</v>
      </c>
      <c r="K147" s="97" t="s">
        <v>6864</v>
      </c>
      <c r="L147" s="98" t="s">
        <v>6864</v>
      </c>
      <c r="M147" s="97" t="s">
        <v>6864</v>
      </c>
      <c r="N147" s="97" t="s">
        <v>6864</v>
      </c>
      <c r="O147" s="97" t="s">
        <v>6901</v>
      </c>
      <c r="P147" s="97" t="s">
        <v>6904</v>
      </c>
      <c r="Q147" s="97" t="s">
        <v>6771</v>
      </c>
      <c r="R147" s="97" t="s">
        <v>6864</v>
      </c>
    </row>
    <row r="148" spans="1:18" ht="32.25" customHeight="1" x14ac:dyDescent="0.75">
      <c r="A148" s="97" t="s">
        <v>408</v>
      </c>
      <c r="B148" s="97" t="s">
        <v>409</v>
      </c>
      <c r="C148" s="97" t="s">
        <v>411</v>
      </c>
      <c r="D148" s="97" t="s">
        <v>6855</v>
      </c>
      <c r="E148" s="97" t="s">
        <v>6769</v>
      </c>
      <c r="F148" s="97" t="s">
        <v>6769</v>
      </c>
      <c r="G148" s="97" t="s">
        <v>6769</v>
      </c>
      <c r="H148" s="97" t="s">
        <v>6871</v>
      </c>
      <c r="I148" s="97" t="s">
        <v>6871</v>
      </c>
      <c r="J148" s="97" t="s">
        <v>6871</v>
      </c>
      <c r="K148" s="97" t="s">
        <v>6864</v>
      </c>
      <c r="L148" s="98" t="s">
        <v>6864</v>
      </c>
      <c r="M148" s="97" t="s">
        <v>6864</v>
      </c>
      <c r="N148" s="97" t="s">
        <v>6864</v>
      </c>
      <c r="O148" s="97" t="s">
        <v>6901</v>
      </c>
      <c r="P148" s="97" t="s">
        <v>6904</v>
      </c>
      <c r="Q148" s="97" t="s">
        <v>6771</v>
      </c>
      <c r="R148" s="97" t="s">
        <v>6864</v>
      </c>
    </row>
    <row r="149" spans="1:18" ht="32.25" customHeight="1" x14ac:dyDescent="0.75">
      <c r="A149" s="97" t="s">
        <v>412</v>
      </c>
      <c r="B149" s="97" t="s">
        <v>6871</v>
      </c>
      <c r="C149" s="97" t="s">
        <v>6871</v>
      </c>
      <c r="D149" s="97" t="s">
        <v>6855</v>
      </c>
      <c r="E149" s="97" t="s">
        <v>6769</v>
      </c>
      <c r="F149" s="97" t="s">
        <v>6769</v>
      </c>
      <c r="G149" s="97" t="s">
        <v>6769</v>
      </c>
      <c r="H149" s="97" t="s">
        <v>6871</v>
      </c>
      <c r="I149" s="97" t="s">
        <v>6871</v>
      </c>
      <c r="J149" s="97" t="s">
        <v>6871</v>
      </c>
      <c r="K149" s="97" t="s">
        <v>6864</v>
      </c>
      <c r="L149" s="98" t="s">
        <v>6864</v>
      </c>
      <c r="M149" s="97" t="s">
        <v>6864</v>
      </c>
      <c r="N149" s="97" t="s">
        <v>6864</v>
      </c>
      <c r="O149" s="97" t="s">
        <v>6901</v>
      </c>
      <c r="P149" s="97" t="s">
        <v>6904</v>
      </c>
      <c r="Q149" s="97" t="s">
        <v>6771</v>
      </c>
      <c r="R149" s="97" t="s">
        <v>6864</v>
      </c>
    </row>
    <row r="150" spans="1:18" ht="32.25" customHeight="1" x14ac:dyDescent="0.75">
      <c r="A150" s="97" t="s">
        <v>414</v>
      </c>
      <c r="B150" s="97" t="s">
        <v>415</v>
      </c>
      <c r="C150" s="97" t="s">
        <v>417</v>
      </c>
      <c r="D150" s="97" t="s">
        <v>6855</v>
      </c>
      <c r="E150" s="97" t="s">
        <v>6769</v>
      </c>
      <c r="F150" s="97" t="s">
        <v>6769</v>
      </c>
      <c r="G150" s="97" t="s">
        <v>6769</v>
      </c>
      <c r="H150" s="97" t="s">
        <v>6871</v>
      </c>
      <c r="I150" s="97" t="s">
        <v>6871</v>
      </c>
      <c r="J150" s="97" t="s">
        <v>6871</v>
      </c>
      <c r="K150" s="97" t="s">
        <v>6864</v>
      </c>
      <c r="L150" s="98" t="s">
        <v>6864</v>
      </c>
      <c r="M150" s="97" t="s">
        <v>6864</v>
      </c>
      <c r="N150" s="97" t="s">
        <v>6864</v>
      </c>
      <c r="O150" s="97" t="s">
        <v>6901</v>
      </c>
      <c r="P150" s="97" t="s">
        <v>6904</v>
      </c>
      <c r="Q150" s="97" t="s">
        <v>6771</v>
      </c>
      <c r="R150" s="97" t="s">
        <v>6864</v>
      </c>
    </row>
    <row r="151" spans="1:18" ht="32.25" customHeight="1" x14ac:dyDescent="0.75">
      <c r="A151" s="97" t="s">
        <v>418</v>
      </c>
      <c r="B151" s="97" t="s">
        <v>6871</v>
      </c>
      <c r="C151" s="97" t="s">
        <v>6871</v>
      </c>
      <c r="D151" s="97" t="s">
        <v>6855</v>
      </c>
      <c r="E151" s="97" t="s">
        <v>6769</v>
      </c>
      <c r="F151" s="97" t="s">
        <v>6769</v>
      </c>
      <c r="G151" s="97" t="s">
        <v>6769</v>
      </c>
      <c r="H151" s="97" t="s">
        <v>6871</v>
      </c>
      <c r="I151" s="97" t="s">
        <v>6871</v>
      </c>
      <c r="J151" s="97" t="s">
        <v>6871</v>
      </c>
      <c r="K151" s="97" t="s">
        <v>6864</v>
      </c>
      <c r="L151" s="98" t="s">
        <v>6864</v>
      </c>
      <c r="M151" s="97" t="s">
        <v>6864</v>
      </c>
      <c r="N151" s="97" t="s">
        <v>6864</v>
      </c>
      <c r="O151" s="97" t="s">
        <v>6901</v>
      </c>
      <c r="P151" s="97" t="s">
        <v>6904</v>
      </c>
      <c r="Q151" s="97" t="s">
        <v>6771</v>
      </c>
      <c r="R151" s="97" t="s">
        <v>6864</v>
      </c>
    </row>
    <row r="152" spans="1:18" ht="32.25" customHeight="1" x14ac:dyDescent="0.75">
      <c r="A152" s="97" t="s">
        <v>420</v>
      </c>
      <c r="B152" s="97" t="s">
        <v>421</v>
      </c>
      <c r="C152" s="97" t="s">
        <v>423</v>
      </c>
      <c r="D152" s="97" t="s">
        <v>6855</v>
      </c>
      <c r="E152" s="97" t="s">
        <v>6769</v>
      </c>
      <c r="F152" s="97" t="s">
        <v>6769</v>
      </c>
      <c r="G152" s="97" t="s">
        <v>6769</v>
      </c>
      <c r="H152" s="97" t="s">
        <v>6871</v>
      </c>
      <c r="I152" s="97" t="s">
        <v>6871</v>
      </c>
      <c r="J152" s="97" t="s">
        <v>6871</v>
      </c>
      <c r="K152" s="97" t="s">
        <v>6864</v>
      </c>
      <c r="L152" s="98" t="s">
        <v>6864</v>
      </c>
      <c r="M152" s="97" t="s">
        <v>6864</v>
      </c>
      <c r="N152" s="97" t="s">
        <v>6864</v>
      </c>
      <c r="O152" s="97" t="s">
        <v>6901</v>
      </c>
      <c r="P152" s="97" t="s">
        <v>6904</v>
      </c>
      <c r="Q152" s="97" t="s">
        <v>6771</v>
      </c>
      <c r="R152" s="97" t="s">
        <v>6864</v>
      </c>
    </row>
    <row r="153" spans="1:18" ht="32.25" customHeight="1" x14ac:dyDescent="0.75">
      <c r="A153" s="97" t="s">
        <v>424</v>
      </c>
      <c r="B153" s="97" t="s">
        <v>6871</v>
      </c>
      <c r="C153" s="97" t="s">
        <v>6871</v>
      </c>
      <c r="D153" s="97" t="s">
        <v>6855</v>
      </c>
      <c r="E153" s="97" t="s">
        <v>6769</v>
      </c>
      <c r="F153" s="97" t="s">
        <v>6769</v>
      </c>
      <c r="G153" s="97" t="s">
        <v>6769</v>
      </c>
      <c r="H153" s="97" t="s">
        <v>6871</v>
      </c>
      <c r="I153" s="97" t="s">
        <v>6871</v>
      </c>
      <c r="J153" s="97" t="s">
        <v>6871</v>
      </c>
      <c r="K153" s="97" t="s">
        <v>6864</v>
      </c>
      <c r="L153" s="98" t="s">
        <v>6864</v>
      </c>
      <c r="M153" s="97" t="s">
        <v>6864</v>
      </c>
      <c r="N153" s="97" t="s">
        <v>6864</v>
      </c>
      <c r="O153" s="97" t="s">
        <v>6901</v>
      </c>
      <c r="P153" s="97" t="s">
        <v>6904</v>
      </c>
      <c r="Q153" s="97" t="s">
        <v>6771</v>
      </c>
      <c r="R153" s="97" t="s">
        <v>6864</v>
      </c>
    </row>
    <row r="154" spans="1:18" ht="32.25" customHeight="1" x14ac:dyDescent="0.75">
      <c r="A154" s="97" t="s">
        <v>426</v>
      </c>
      <c r="B154" s="97" t="s">
        <v>6871</v>
      </c>
      <c r="C154" s="97" t="s">
        <v>6871</v>
      </c>
      <c r="D154" s="97" t="s">
        <v>6855</v>
      </c>
      <c r="E154" s="97" t="s">
        <v>6769</v>
      </c>
      <c r="F154" s="97" t="s">
        <v>6769</v>
      </c>
      <c r="G154" s="97" t="s">
        <v>6769</v>
      </c>
      <c r="H154" s="97" t="s">
        <v>6871</v>
      </c>
      <c r="I154" s="97" t="s">
        <v>6871</v>
      </c>
      <c r="J154" s="97" t="s">
        <v>6871</v>
      </c>
      <c r="K154" s="97" t="s">
        <v>6864</v>
      </c>
      <c r="L154" s="98" t="s">
        <v>6864</v>
      </c>
      <c r="M154" s="97" t="s">
        <v>6864</v>
      </c>
      <c r="N154" s="97" t="s">
        <v>6864</v>
      </c>
      <c r="O154" s="97" t="s">
        <v>6901</v>
      </c>
      <c r="P154" s="97" t="s">
        <v>6904</v>
      </c>
      <c r="Q154" s="97" t="s">
        <v>6771</v>
      </c>
      <c r="R154" s="97" t="s">
        <v>6864</v>
      </c>
    </row>
    <row r="155" spans="1:18" ht="32.25" customHeight="1" x14ac:dyDescent="0.75">
      <c r="A155" s="97" t="s">
        <v>428</v>
      </c>
      <c r="B155" s="97" t="s">
        <v>6871</v>
      </c>
      <c r="C155" s="97" t="s">
        <v>6871</v>
      </c>
      <c r="D155" s="97" t="s">
        <v>6855</v>
      </c>
      <c r="E155" s="97" t="s">
        <v>6768</v>
      </c>
      <c r="F155" s="97" t="s">
        <v>6768</v>
      </c>
      <c r="G155" s="97" t="s">
        <v>6768</v>
      </c>
      <c r="H155" s="97" t="s">
        <v>6871</v>
      </c>
      <c r="I155" s="97" t="s">
        <v>6871</v>
      </c>
      <c r="J155" s="97" t="s">
        <v>6871</v>
      </c>
      <c r="K155" s="97" t="s">
        <v>6864</v>
      </c>
      <c r="L155" s="98" t="s">
        <v>6864</v>
      </c>
      <c r="M155" s="97" t="s">
        <v>6864</v>
      </c>
      <c r="N155" s="97" t="s">
        <v>6864</v>
      </c>
      <c r="O155" s="97" t="s">
        <v>6901</v>
      </c>
      <c r="P155" s="97" t="s">
        <v>6904</v>
      </c>
      <c r="Q155" s="97" t="s">
        <v>6771</v>
      </c>
      <c r="R155" s="97" t="s">
        <v>6864</v>
      </c>
    </row>
    <row r="156" spans="1:18" ht="32.25" customHeight="1" x14ac:dyDescent="0.75">
      <c r="A156" s="97" t="s">
        <v>430</v>
      </c>
      <c r="B156" s="97" t="s">
        <v>431</v>
      </c>
      <c r="C156" s="97" t="s">
        <v>399</v>
      </c>
      <c r="D156" s="97" t="s">
        <v>6855</v>
      </c>
      <c r="E156" s="97" t="s">
        <v>6769</v>
      </c>
      <c r="F156" s="97" t="s">
        <v>6769</v>
      </c>
      <c r="G156" s="97" t="s">
        <v>6769</v>
      </c>
      <c r="H156" s="97" t="s">
        <v>6871</v>
      </c>
      <c r="I156" s="97" t="s">
        <v>6871</v>
      </c>
      <c r="J156" s="97" t="s">
        <v>6871</v>
      </c>
      <c r="K156" s="97" t="s">
        <v>6864</v>
      </c>
      <c r="L156" s="98" t="s">
        <v>6864</v>
      </c>
      <c r="M156" s="97" t="s">
        <v>6864</v>
      </c>
      <c r="N156" s="97" t="s">
        <v>6864</v>
      </c>
      <c r="O156" s="97" t="s">
        <v>6901</v>
      </c>
      <c r="P156" s="97" t="s">
        <v>6904</v>
      </c>
      <c r="Q156" s="97" t="s">
        <v>6771</v>
      </c>
      <c r="R156" s="97" t="s">
        <v>6864</v>
      </c>
    </row>
    <row r="157" spans="1:18" ht="32.25" customHeight="1" x14ac:dyDescent="0.75">
      <c r="A157" s="97" t="s">
        <v>433</v>
      </c>
      <c r="B157" s="97" t="s">
        <v>434</v>
      </c>
      <c r="C157" s="97" t="s">
        <v>436</v>
      </c>
      <c r="D157" s="97" t="s">
        <v>6855</v>
      </c>
      <c r="E157" s="97" t="s">
        <v>6769</v>
      </c>
      <c r="F157" s="97" t="s">
        <v>6769</v>
      </c>
      <c r="G157" s="97" t="s">
        <v>6769</v>
      </c>
      <c r="H157" s="97" t="s">
        <v>6871</v>
      </c>
      <c r="I157" s="97" t="s">
        <v>6871</v>
      </c>
      <c r="J157" s="97" t="s">
        <v>6871</v>
      </c>
      <c r="K157" s="97" t="s">
        <v>6864</v>
      </c>
      <c r="L157" s="98" t="s">
        <v>6864</v>
      </c>
      <c r="M157" s="97" t="s">
        <v>6864</v>
      </c>
      <c r="N157" s="97" t="s">
        <v>6864</v>
      </c>
      <c r="O157" s="97" t="s">
        <v>6901</v>
      </c>
      <c r="P157" s="97" t="s">
        <v>6904</v>
      </c>
      <c r="Q157" s="97" t="s">
        <v>6771</v>
      </c>
      <c r="R157" s="97" t="s">
        <v>6864</v>
      </c>
    </row>
    <row r="158" spans="1:18" ht="32.25" customHeight="1" x14ac:dyDescent="0.75">
      <c r="A158" s="97" t="s">
        <v>437</v>
      </c>
      <c r="B158" s="97" t="s">
        <v>6871</v>
      </c>
      <c r="C158" s="97" t="s">
        <v>6871</v>
      </c>
      <c r="D158" s="97" t="s">
        <v>6855</v>
      </c>
      <c r="E158" s="97" t="s">
        <v>6767</v>
      </c>
      <c r="F158" s="97" t="s">
        <v>6767</v>
      </c>
      <c r="G158" s="97" t="s">
        <v>6767</v>
      </c>
      <c r="H158" s="97" t="s">
        <v>6871</v>
      </c>
      <c r="I158" s="97" t="s">
        <v>6871</v>
      </c>
      <c r="J158" s="97" t="s">
        <v>6871</v>
      </c>
      <c r="K158" s="97" t="s">
        <v>6864</v>
      </c>
      <c r="L158" s="98" t="s">
        <v>6864</v>
      </c>
      <c r="M158" s="97" t="s">
        <v>6864</v>
      </c>
      <c r="N158" s="97" t="s">
        <v>6864</v>
      </c>
      <c r="O158" s="97" t="s">
        <v>6901</v>
      </c>
      <c r="P158" s="97" t="s">
        <v>6904</v>
      </c>
      <c r="Q158" s="97" t="s">
        <v>6771</v>
      </c>
      <c r="R158" s="97" t="s">
        <v>6864</v>
      </c>
    </row>
    <row r="159" spans="1:18" ht="32.25" customHeight="1" x14ac:dyDescent="0.75">
      <c r="A159" s="97" t="s">
        <v>439</v>
      </c>
      <c r="B159" s="97" t="s">
        <v>6871</v>
      </c>
      <c r="C159" s="97" t="s">
        <v>6871</v>
      </c>
      <c r="D159" s="97" t="s">
        <v>6855</v>
      </c>
      <c r="E159" s="97" t="s">
        <v>6769</v>
      </c>
      <c r="F159" s="97" t="s">
        <v>6769</v>
      </c>
      <c r="G159" s="97" t="s">
        <v>6769</v>
      </c>
      <c r="H159" s="97" t="s">
        <v>6871</v>
      </c>
      <c r="I159" s="97" t="s">
        <v>6871</v>
      </c>
      <c r="J159" s="97" t="s">
        <v>6871</v>
      </c>
      <c r="K159" s="97" t="s">
        <v>6864</v>
      </c>
      <c r="L159" s="98" t="s">
        <v>6864</v>
      </c>
      <c r="M159" s="97" t="s">
        <v>6864</v>
      </c>
      <c r="N159" s="97" t="s">
        <v>6864</v>
      </c>
      <c r="O159" s="97" t="s">
        <v>6901</v>
      </c>
      <c r="P159" s="97" t="s">
        <v>6904</v>
      </c>
      <c r="Q159" s="97" t="s">
        <v>6771</v>
      </c>
      <c r="R159" s="97" t="s">
        <v>6864</v>
      </c>
    </row>
    <row r="160" spans="1:18" ht="32.25" customHeight="1" x14ac:dyDescent="0.75">
      <c r="A160" s="97" t="s">
        <v>441</v>
      </c>
      <c r="B160" s="97" t="s">
        <v>6871</v>
      </c>
      <c r="C160" s="97" t="s">
        <v>6871</v>
      </c>
      <c r="D160" s="97" t="s">
        <v>6855</v>
      </c>
      <c r="E160" s="97" t="s">
        <v>6769</v>
      </c>
      <c r="F160" s="97" t="s">
        <v>6769</v>
      </c>
      <c r="G160" s="97" t="s">
        <v>6769</v>
      </c>
      <c r="H160" s="97" t="s">
        <v>6871</v>
      </c>
      <c r="I160" s="97" t="s">
        <v>6871</v>
      </c>
      <c r="J160" s="97" t="s">
        <v>6871</v>
      </c>
      <c r="K160" s="97" t="s">
        <v>6864</v>
      </c>
      <c r="L160" s="98" t="s">
        <v>6864</v>
      </c>
      <c r="M160" s="97" t="s">
        <v>6864</v>
      </c>
      <c r="N160" s="97" t="s">
        <v>6864</v>
      </c>
      <c r="O160" s="97" t="s">
        <v>6901</v>
      </c>
      <c r="P160" s="97" t="s">
        <v>6904</v>
      </c>
      <c r="Q160" s="97" t="s">
        <v>6771</v>
      </c>
      <c r="R160" s="97" t="s">
        <v>6864</v>
      </c>
    </row>
    <row r="161" spans="1:18" ht="32.25" customHeight="1" x14ac:dyDescent="0.75">
      <c r="A161" s="97" t="s">
        <v>443</v>
      </c>
      <c r="B161" s="97" t="s">
        <v>6871</v>
      </c>
      <c r="C161" s="97" t="s">
        <v>6871</v>
      </c>
      <c r="D161" s="97" t="s">
        <v>6855</v>
      </c>
      <c r="E161" s="97" t="s">
        <v>6769</v>
      </c>
      <c r="F161" s="97" t="s">
        <v>6769</v>
      </c>
      <c r="G161" s="97" t="s">
        <v>6769</v>
      </c>
      <c r="H161" s="97" t="s">
        <v>6871</v>
      </c>
      <c r="I161" s="97" t="s">
        <v>6871</v>
      </c>
      <c r="J161" s="97" t="s">
        <v>6871</v>
      </c>
      <c r="K161" s="97" t="s">
        <v>6864</v>
      </c>
      <c r="L161" s="98" t="s">
        <v>6864</v>
      </c>
      <c r="M161" s="97" t="s">
        <v>6864</v>
      </c>
      <c r="N161" s="97" t="s">
        <v>6864</v>
      </c>
      <c r="O161" s="97" t="s">
        <v>6901</v>
      </c>
      <c r="P161" s="97" t="s">
        <v>6904</v>
      </c>
      <c r="Q161" s="97" t="s">
        <v>6771</v>
      </c>
      <c r="R161" s="97" t="s">
        <v>6864</v>
      </c>
    </row>
    <row r="162" spans="1:18" ht="32.25" customHeight="1" x14ac:dyDescent="0.75">
      <c r="A162" s="97" t="s">
        <v>445</v>
      </c>
      <c r="B162" s="97" t="s">
        <v>6871</v>
      </c>
      <c r="C162" s="97" t="s">
        <v>6871</v>
      </c>
      <c r="D162" s="97" t="s">
        <v>6855</v>
      </c>
      <c r="E162" s="97" t="s">
        <v>6769</v>
      </c>
      <c r="F162" s="97" t="s">
        <v>6769</v>
      </c>
      <c r="G162" s="97" t="s">
        <v>6769</v>
      </c>
      <c r="H162" s="97" t="s">
        <v>6871</v>
      </c>
      <c r="I162" s="97" t="s">
        <v>6871</v>
      </c>
      <c r="J162" s="97" t="s">
        <v>6871</v>
      </c>
      <c r="K162" s="97" t="s">
        <v>6864</v>
      </c>
      <c r="L162" s="98" t="s">
        <v>6864</v>
      </c>
      <c r="M162" s="97" t="s">
        <v>6864</v>
      </c>
      <c r="N162" s="97" t="s">
        <v>6864</v>
      </c>
      <c r="O162" s="97" t="s">
        <v>6901</v>
      </c>
      <c r="P162" s="97" t="s">
        <v>6904</v>
      </c>
      <c r="Q162" s="97" t="s">
        <v>6771</v>
      </c>
      <c r="R162" s="97" t="s">
        <v>6864</v>
      </c>
    </row>
    <row r="163" spans="1:18" ht="32.25" customHeight="1" x14ac:dyDescent="0.75">
      <c r="A163" s="97" t="s">
        <v>447</v>
      </c>
      <c r="B163" s="97" t="s">
        <v>6871</v>
      </c>
      <c r="C163" s="97" t="s">
        <v>6871</v>
      </c>
      <c r="D163" s="97" t="s">
        <v>6855</v>
      </c>
      <c r="E163" s="97" t="s">
        <v>6769</v>
      </c>
      <c r="F163" s="97" t="s">
        <v>6769</v>
      </c>
      <c r="G163" s="97" t="s">
        <v>6769</v>
      </c>
      <c r="H163" s="97" t="s">
        <v>6871</v>
      </c>
      <c r="I163" s="97" t="s">
        <v>6871</v>
      </c>
      <c r="J163" s="97" t="s">
        <v>6871</v>
      </c>
      <c r="K163" s="97" t="s">
        <v>6864</v>
      </c>
      <c r="L163" s="98" t="s">
        <v>6864</v>
      </c>
      <c r="M163" s="97" t="s">
        <v>6864</v>
      </c>
      <c r="N163" s="97" t="s">
        <v>6864</v>
      </c>
      <c r="O163" s="97" t="s">
        <v>6901</v>
      </c>
      <c r="P163" s="97" t="s">
        <v>6904</v>
      </c>
      <c r="Q163" s="97" t="s">
        <v>6771</v>
      </c>
      <c r="R163" s="97" t="s">
        <v>6864</v>
      </c>
    </row>
    <row r="164" spans="1:18" ht="32.25" customHeight="1" x14ac:dyDescent="0.75">
      <c r="A164" s="97" t="s">
        <v>449</v>
      </c>
      <c r="B164" s="97" t="s">
        <v>6871</v>
      </c>
      <c r="C164" s="97" t="s">
        <v>6871</v>
      </c>
      <c r="D164" s="97" t="s">
        <v>6855</v>
      </c>
      <c r="E164" s="97" t="s">
        <v>6769</v>
      </c>
      <c r="F164" s="97" t="s">
        <v>6769</v>
      </c>
      <c r="G164" s="97" t="s">
        <v>6769</v>
      </c>
      <c r="H164" s="97" t="s">
        <v>6871</v>
      </c>
      <c r="I164" s="97" t="s">
        <v>6871</v>
      </c>
      <c r="J164" s="97" t="s">
        <v>6871</v>
      </c>
      <c r="K164" s="97" t="s">
        <v>6864</v>
      </c>
      <c r="L164" s="98" t="s">
        <v>6864</v>
      </c>
      <c r="M164" s="97" t="s">
        <v>6864</v>
      </c>
      <c r="N164" s="97" t="s">
        <v>6864</v>
      </c>
      <c r="O164" s="97" t="s">
        <v>6901</v>
      </c>
      <c r="P164" s="97" t="s">
        <v>6904</v>
      </c>
      <c r="Q164" s="97" t="s">
        <v>6771</v>
      </c>
      <c r="R164" s="97" t="s">
        <v>6864</v>
      </c>
    </row>
    <row r="165" spans="1:18" ht="32.25" customHeight="1" x14ac:dyDescent="0.75">
      <c r="A165" s="97" t="s">
        <v>451</v>
      </c>
      <c r="B165" s="97" t="s">
        <v>6871</v>
      </c>
      <c r="C165" s="97" t="s">
        <v>6871</v>
      </c>
      <c r="D165" s="97" t="s">
        <v>6855</v>
      </c>
      <c r="E165" s="97" t="s">
        <v>6769</v>
      </c>
      <c r="F165" s="97" t="s">
        <v>6769</v>
      </c>
      <c r="G165" s="97" t="s">
        <v>6769</v>
      </c>
      <c r="H165" s="97" t="s">
        <v>6871</v>
      </c>
      <c r="I165" s="97" t="s">
        <v>6871</v>
      </c>
      <c r="J165" s="97" t="s">
        <v>6871</v>
      </c>
      <c r="K165" s="97" t="s">
        <v>6864</v>
      </c>
      <c r="L165" s="98" t="s">
        <v>6864</v>
      </c>
      <c r="M165" s="97" t="s">
        <v>6864</v>
      </c>
      <c r="N165" s="97" t="s">
        <v>6864</v>
      </c>
      <c r="O165" s="97" t="s">
        <v>6901</v>
      </c>
      <c r="P165" s="97" t="s">
        <v>6904</v>
      </c>
      <c r="Q165" s="97" t="s">
        <v>6771</v>
      </c>
      <c r="R165" s="97" t="s">
        <v>6864</v>
      </c>
    </row>
    <row r="166" spans="1:18" ht="32.25" customHeight="1" x14ac:dyDescent="0.75">
      <c r="A166" s="97" t="s">
        <v>453</v>
      </c>
      <c r="B166" s="97" t="s">
        <v>6871</v>
      </c>
      <c r="C166" s="97" t="s">
        <v>6871</v>
      </c>
      <c r="D166" s="97" t="s">
        <v>6855</v>
      </c>
      <c r="E166" s="97" t="s">
        <v>6769</v>
      </c>
      <c r="F166" s="97" t="s">
        <v>6769</v>
      </c>
      <c r="G166" s="97" t="s">
        <v>6769</v>
      </c>
      <c r="H166" s="97" t="s">
        <v>6871</v>
      </c>
      <c r="I166" s="97" t="s">
        <v>6871</v>
      </c>
      <c r="J166" s="97" t="s">
        <v>6871</v>
      </c>
      <c r="K166" s="97" t="s">
        <v>6864</v>
      </c>
      <c r="L166" s="98" t="s">
        <v>6864</v>
      </c>
      <c r="M166" s="97" t="s">
        <v>6864</v>
      </c>
      <c r="N166" s="97" t="s">
        <v>6864</v>
      </c>
      <c r="O166" s="97" t="s">
        <v>6901</v>
      </c>
      <c r="P166" s="97" t="s">
        <v>6904</v>
      </c>
      <c r="Q166" s="97" t="s">
        <v>6771</v>
      </c>
      <c r="R166" s="97" t="s">
        <v>6864</v>
      </c>
    </row>
    <row r="167" spans="1:18" ht="32.25" customHeight="1" x14ac:dyDescent="0.75">
      <c r="A167" s="97" t="s">
        <v>455</v>
      </c>
      <c r="B167" s="97" t="s">
        <v>6871</v>
      </c>
      <c r="C167" s="97" t="s">
        <v>6871</v>
      </c>
      <c r="D167" s="97" t="s">
        <v>6855</v>
      </c>
      <c r="E167" s="97" t="s">
        <v>6769</v>
      </c>
      <c r="F167" s="97" t="s">
        <v>6769</v>
      </c>
      <c r="G167" s="97" t="s">
        <v>6769</v>
      </c>
      <c r="H167" s="97" t="s">
        <v>6871</v>
      </c>
      <c r="I167" s="97" t="s">
        <v>6871</v>
      </c>
      <c r="J167" s="97" t="s">
        <v>6871</v>
      </c>
      <c r="K167" s="97" t="s">
        <v>6864</v>
      </c>
      <c r="L167" s="98" t="s">
        <v>6864</v>
      </c>
      <c r="M167" s="97" t="s">
        <v>6864</v>
      </c>
      <c r="N167" s="97" t="s">
        <v>6864</v>
      </c>
      <c r="O167" s="97" t="s">
        <v>6901</v>
      </c>
      <c r="P167" s="97" t="s">
        <v>6904</v>
      </c>
      <c r="Q167" s="97" t="s">
        <v>6771</v>
      </c>
      <c r="R167" s="97" t="s">
        <v>6864</v>
      </c>
    </row>
    <row r="168" spans="1:18" ht="32.25" customHeight="1" x14ac:dyDescent="0.75">
      <c r="A168" s="97" t="s">
        <v>457</v>
      </c>
      <c r="B168" s="97" t="s">
        <v>6871</v>
      </c>
      <c r="C168" s="97" t="s">
        <v>6871</v>
      </c>
      <c r="D168" s="97" t="s">
        <v>6855</v>
      </c>
      <c r="E168" s="97" t="s">
        <v>6769</v>
      </c>
      <c r="F168" s="97" t="s">
        <v>6769</v>
      </c>
      <c r="G168" s="97" t="s">
        <v>6769</v>
      </c>
      <c r="H168" s="97" t="s">
        <v>6871</v>
      </c>
      <c r="I168" s="97" t="s">
        <v>6871</v>
      </c>
      <c r="J168" s="97" t="s">
        <v>6871</v>
      </c>
      <c r="K168" s="97" t="s">
        <v>6864</v>
      </c>
      <c r="L168" s="98" t="s">
        <v>6864</v>
      </c>
      <c r="M168" s="97" t="s">
        <v>6864</v>
      </c>
      <c r="N168" s="97" t="s">
        <v>6864</v>
      </c>
      <c r="O168" s="97" t="s">
        <v>6901</v>
      </c>
      <c r="P168" s="97" t="s">
        <v>6904</v>
      </c>
      <c r="Q168" s="97" t="s">
        <v>6771</v>
      </c>
      <c r="R168" s="97" t="s">
        <v>6864</v>
      </c>
    </row>
    <row r="169" spans="1:18" ht="32.25" customHeight="1" x14ac:dyDescent="0.75">
      <c r="A169" s="97" t="s">
        <v>459</v>
      </c>
      <c r="B169" s="97" t="s">
        <v>6871</v>
      </c>
      <c r="C169" s="97" t="s">
        <v>6871</v>
      </c>
      <c r="D169" s="97" t="s">
        <v>6855</v>
      </c>
      <c r="E169" s="97" t="s">
        <v>6769</v>
      </c>
      <c r="F169" s="97" t="s">
        <v>6769</v>
      </c>
      <c r="G169" s="97" t="s">
        <v>6769</v>
      </c>
      <c r="H169" s="97" t="s">
        <v>6871</v>
      </c>
      <c r="I169" s="97" t="s">
        <v>6871</v>
      </c>
      <c r="J169" s="97" t="s">
        <v>6871</v>
      </c>
      <c r="K169" s="97" t="s">
        <v>6864</v>
      </c>
      <c r="L169" s="98" t="s">
        <v>6864</v>
      </c>
      <c r="M169" s="97" t="s">
        <v>6864</v>
      </c>
      <c r="N169" s="97" t="s">
        <v>6864</v>
      </c>
      <c r="O169" s="97" t="s">
        <v>6901</v>
      </c>
      <c r="P169" s="97" t="s">
        <v>6904</v>
      </c>
      <c r="Q169" s="97" t="s">
        <v>6771</v>
      </c>
      <c r="R169" s="97" t="s">
        <v>6864</v>
      </c>
    </row>
    <row r="170" spans="1:18" ht="32.25" customHeight="1" x14ac:dyDescent="0.75">
      <c r="A170" s="97" t="s">
        <v>461</v>
      </c>
      <c r="B170" s="97" t="s">
        <v>6871</v>
      </c>
      <c r="C170" s="97" t="s">
        <v>6871</v>
      </c>
      <c r="D170" s="97" t="s">
        <v>6855</v>
      </c>
      <c r="E170" s="97" t="s">
        <v>6769</v>
      </c>
      <c r="F170" s="97" t="s">
        <v>6769</v>
      </c>
      <c r="G170" s="97" t="s">
        <v>6769</v>
      </c>
      <c r="H170" s="97" t="s">
        <v>6871</v>
      </c>
      <c r="I170" s="97" t="s">
        <v>6871</v>
      </c>
      <c r="J170" s="97" t="s">
        <v>6871</v>
      </c>
      <c r="K170" s="97" t="s">
        <v>6864</v>
      </c>
      <c r="L170" s="98" t="s">
        <v>6864</v>
      </c>
      <c r="M170" s="97" t="s">
        <v>6864</v>
      </c>
      <c r="N170" s="97" t="s">
        <v>6864</v>
      </c>
      <c r="O170" s="97" t="s">
        <v>6901</v>
      </c>
      <c r="P170" s="97" t="s">
        <v>6904</v>
      </c>
      <c r="Q170" s="97" t="s">
        <v>6771</v>
      </c>
      <c r="R170" s="97" t="s">
        <v>6864</v>
      </c>
    </row>
    <row r="171" spans="1:18" ht="32.25" customHeight="1" x14ac:dyDescent="0.75">
      <c r="A171" s="97" t="s">
        <v>463</v>
      </c>
      <c r="B171" s="97" t="s">
        <v>6871</v>
      </c>
      <c r="C171" s="97" t="s">
        <v>6871</v>
      </c>
      <c r="D171" s="97" t="s">
        <v>6855</v>
      </c>
      <c r="E171" s="97" t="s">
        <v>6769</v>
      </c>
      <c r="F171" s="97" t="s">
        <v>6769</v>
      </c>
      <c r="G171" s="97" t="s">
        <v>6769</v>
      </c>
      <c r="H171" s="97" t="s">
        <v>6871</v>
      </c>
      <c r="I171" s="97" t="s">
        <v>6871</v>
      </c>
      <c r="J171" s="97" t="s">
        <v>6871</v>
      </c>
      <c r="K171" s="97" t="s">
        <v>6864</v>
      </c>
      <c r="L171" s="98" t="s">
        <v>6864</v>
      </c>
      <c r="M171" s="97" t="s">
        <v>6864</v>
      </c>
      <c r="N171" s="97" t="s">
        <v>6864</v>
      </c>
      <c r="O171" s="97" t="s">
        <v>6901</v>
      </c>
      <c r="P171" s="97" t="s">
        <v>6904</v>
      </c>
      <c r="Q171" s="97" t="s">
        <v>6771</v>
      </c>
      <c r="R171" s="97" t="s">
        <v>6864</v>
      </c>
    </row>
    <row r="172" spans="1:18" ht="32.25" customHeight="1" x14ac:dyDescent="0.75">
      <c r="A172" s="97" t="s">
        <v>465</v>
      </c>
      <c r="B172" s="97" t="s">
        <v>6871</v>
      </c>
      <c r="C172" s="97" t="s">
        <v>6871</v>
      </c>
      <c r="D172" s="97" t="s">
        <v>6855</v>
      </c>
      <c r="E172" s="97" t="s">
        <v>6769</v>
      </c>
      <c r="F172" s="97" t="s">
        <v>6769</v>
      </c>
      <c r="G172" s="97" t="s">
        <v>6769</v>
      </c>
      <c r="H172" s="97" t="s">
        <v>6871</v>
      </c>
      <c r="I172" s="97" t="s">
        <v>6871</v>
      </c>
      <c r="J172" s="97" t="s">
        <v>6871</v>
      </c>
      <c r="K172" s="97" t="s">
        <v>6864</v>
      </c>
      <c r="L172" s="98" t="s">
        <v>6864</v>
      </c>
      <c r="M172" s="97" t="s">
        <v>6864</v>
      </c>
      <c r="N172" s="97" t="s">
        <v>6864</v>
      </c>
      <c r="O172" s="97" t="s">
        <v>6901</v>
      </c>
      <c r="P172" s="97" t="s">
        <v>6904</v>
      </c>
      <c r="Q172" s="97" t="s">
        <v>6771</v>
      </c>
      <c r="R172" s="97" t="s">
        <v>6864</v>
      </c>
    </row>
    <row r="173" spans="1:18" ht="32.25" customHeight="1" x14ac:dyDescent="0.75">
      <c r="A173" s="97" t="s">
        <v>467</v>
      </c>
      <c r="B173" s="97" t="s">
        <v>6871</v>
      </c>
      <c r="C173" s="97" t="s">
        <v>6871</v>
      </c>
      <c r="D173" s="97" t="s">
        <v>6855</v>
      </c>
      <c r="E173" s="97" t="s">
        <v>6769</v>
      </c>
      <c r="F173" s="97" t="s">
        <v>6769</v>
      </c>
      <c r="G173" s="97" t="s">
        <v>6769</v>
      </c>
      <c r="H173" s="97" t="s">
        <v>6871</v>
      </c>
      <c r="I173" s="97" t="s">
        <v>6871</v>
      </c>
      <c r="J173" s="97" t="s">
        <v>6871</v>
      </c>
      <c r="K173" s="97" t="s">
        <v>6864</v>
      </c>
      <c r="L173" s="98" t="s">
        <v>6864</v>
      </c>
      <c r="M173" s="97" t="s">
        <v>6864</v>
      </c>
      <c r="N173" s="97" t="s">
        <v>6864</v>
      </c>
      <c r="O173" s="97" t="s">
        <v>6901</v>
      </c>
      <c r="P173" s="97" t="s">
        <v>6904</v>
      </c>
      <c r="Q173" s="97" t="s">
        <v>6771</v>
      </c>
      <c r="R173" s="97" t="s">
        <v>6864</v>
      </c>
    </row>
    <row r="174" spans="1:18" ht="32.25" customHeight="1" x14ac:dyDescent="0.75">
      <c r="A174" s="97" t="s">
        <v>469</v>
      </c>
      <c r="B174" s="97" t="s">
        <v>6871</v>
      </c>
      <c r="C174" s="97" t="s">
        <v>6871</v>
      </c>
      <c r="D174" s="97" t="s">
        <v>6855</v>
      </c>
      <c r="E174" s="97" t="s">
        <v>6767</v>
      </c>
      <c r="F174" s="97" t="s">
        <v>6767</v>
      </c>
      <c r="G174" s="97" t="s">
        <v>6767</v>
      </c>
      <c r="H174" s="97" t="s">
        <v>6871</v>
      </c>
      <c r="I174" s="97" t="s">
        <v>6871</v>
      </c>
      <c r="J174" s="97" t="s">
        <v>6871</v>
      </c>
      <c r="K174" s="97" t="s">
        <v>6864</v>
      </c>
      <c r="L174" s="98" t="s">
        <v>6864</v>
      </c>
      <c r="M174" s="97" t="s">
        <v>6864</v>
      </c>
      <c r="N174" s="97" t="s">
        <v>6864</v>
      </c>
      <c r="O174" s="97" t="s">
        <v>6901</v>
      </c>
      <c r="P174" s="97" t="s">
        <v>6904</v>
      </c>
      <c r="Q174" s="97" t="s">
        <v>6771</v>
      </c>
      <c r="R174" s="97" t="s">
        <v>6864</v>
      </c>
    </row>
    <row r="175" spans="1:18" ht="32.25" customHeight="1" x14ac:dyDescent="0.75">
      <c r="A175" s="97" t="s">
        <v>471</v>
      </c>
      <c r="B175" s="97" t="s">
        <v>6871</v>
      </c>
      <c r="C175" s="97" t="s">
        <v>6871</v>
      </c>
      <c r="D175" s="97" t="s">
        <v>6855</v>
      </c>
      <c r="E175" s="97" t="s">
        <v>6769</v>
      </c>
      <c r="F175" s="97" t="s">
        <v>6769</v>
      </c>
      <c r="G175" s="97" t="s">
        <v>6769</v>
      </c>
      <c r="H175" s="97" t="s">
        <v>6871</v>
      </c>
      <c r="I175" s="97" t="s">
        <v>6871</v>
      </c>
      <c r="J175" s="97" t="s">
        <v>6871</v>
      </c>
      <c r="K175" s="97" t="s">
        <v>6864</v>
      </c>
      <c r="L175" s="98" t="s">
        <v>6864</v>
      </c>
      <c r="M175" s="97" t="s">
        <v>6898</v>
      </c>
      <c r="N175" s="97" t="s">
        <v>6864</v>
      </c>
      <c r="O175" s="97" t="s">
        <v>6901</v>
      </c>
      <c r="P175" s="97" t="s">
        <v>6904</v>
      </c>
      <c r="Q175" s="97" t="s">
        <v>6771</v>
      </c>
      <c r="R175" s="97" t="s">
        <v>6864</v>
      </c>
    </row>
    <row r="176" spans="1:18" ht="32.25" customHeight="1" x14ac:dyDescent="0.75">
      <c r="A176" s="97" t="s">
        <v>473</v>
      </c>
      <c r="B176" s="97" t="s">
        <v>6871</v>
      </c>
      <c r="C176" s="97" t="s">
        <v>6871</v>
      </c>
      <c r="D176" s="97" t="s">
        <v>6855</v>
      </c>
      <c r="E176" s="97" t="s">
        <v>6769</v>
      </c>
      <c r="F176" s="97" t="s">
        <v>6769</v>
      </c>
      <c r="G176" s="97" t="s">
        <v>6769</v>
      </c>
      <c r="H176" s="97" t="s">
        <v>6871</v>
      </c>
      <c r="I176" s="97" t="s">
        <v>6871</v>
      </c>
      <c r="J176" s="97" t="s">
        <v>6871</v>
      </c>
      <c r="K176" s="97" t="s">
        <v>6864</v>
      </c>
      <c r="L176" s="98" t="s">
        <v>6864</v>
      </c>
      <c r="M176" s="97" t="s">
        <v>6864</v>
      </c>
      <c r="N176" s="97" t="s">
        <v>6864</v>
      </c>
      <c r="O176" s="97" t="s">
        <v>6901</v>
      </c>
      <c r="P176" s="97" t="s">
        <v>6904</v>
      </c>
      <c r="Q176" s="97" t="s">
        <v>6771</v>
      </c>
      <c r="R176" s="97" t="s">
        <v>6864</v>
      </c>
    </row>
    <row r="177" spans="1:18" ht="32.25" customHeight="1" x14ac:dyDescent="0.75">
      <c r="A177" s="97" t="s">
        <v>475</v>
      </c>
      <c r="B177" s="97" t="s">
        <v>6871</v>
      </c>
      <c r="C177" s="97" t="s">
        <v>6871</v>
      </c>
      <c r="D177" s="97" t="s">
        <v>6855</v>
      </c>
      <c r="E177" s="97" t="s">
        <v>6769</v>
      </c>
      <c r="F177" s="97" t="s">
        <v>6769</v>
      </c>
      <c r="G177" s="97" t="s">
        <v>6769</v>
      </c>
      <c r="H177" s="97" t="s">
        <v>6871</v>
      </c>
      <c r="I177" s="97" t="s">
        <v>6871</v>
      </c>
      <c r="J177" s="97" t="s">
        <v>6871</v>
      </c>
      <c r="K177" s="97" t="s">
        <v>6864</v>
      </c>
      <c r="L177" s="98" t="s">
        <v>6864</v>
      </c>
      <c r="M177" s="97" t="s">
        <v>6864</v>
      </c>
      <c r="N177" s="97" t="s">
        <v>6864</v>
      </c>
      <c r="O177" s="97" t="s">
        <v>6901</v>
      </c>
      <c r="P177" s="97" t="s">
        <v>6904</v>
      </c>
      <c r="Q177" s="97" t="s">
        <v>6771</v>
      </c>
      <c r="R177" s="97" t="s">
        <v>6864</v>
      </c>
    </row>
    <row r="178" spans="1:18" ht="32.25" customHeight="1" x14ac:dyDescent="0.75">
      <c r="A178" s="97" t="s">
        <v>477</v>
      </c>
      <c r="B178" s="97" t="s">
        <v>6871</v>
      </c>
      <c r="C178" s="97" t="s">
        <v>6871</v>
      </c>
      <c r="D178" s="97" t="s">
        <v>6855</v>
      </c>
      <c r="E178" s="97" t="s">
        <v>6769</v>
      </c>
      <c r="F178" s="97" t="s">
        <v>6769</v>
      </c>
      <c r="G178" s="97" t="s">
        <v>6769</v>
      </c>
      <c r="H178" s="97" t="s">
        <v>6871</v>
      </c>
      <c r="I178" s="97" t="s">
        <v>6871</v>
      </c>
      <c r="J178" s="97" t="s">
        <v>6871</v>
      </c>
      <c r="K178" s="97" t="s">
        <v>6864</v>
      </c>
      <c r="L178" s="98" t="s">
        <v>6864</v>
      </c>
      <c r="M178" s="97" t="s">
        <v>6864</v>
      </c>
      <c r="N178" s="97" t="s">
        <v>6864</v>
      </c>
      <c r="O178" s="97" t="s">
        <v>6901</v>
      </c>
      <c r="P178" s="97" t="s">
        <v>6904</v>
      </c>
      <c r="Q178" s="97" t="s">
        <v>6771</v>
      </c>
      <c r="R178" s="97" t="s">
        <v>6864</v>
      </c>
    </row>
    <row r="179" spans="1:18" ht="32.25" customHeight="1" x14ac:dyDescent="0.75">
      <c r="A179" s="97" t="s">
        <v>479</v>
      </c>
      <c r="B179" s="97" t="s">
        <v>6871</v>
      </c>
      <c r="C179" s="97" t="s">
        <v>6871</v>
      </c>
      <c r="D179" s="97" t="s">
        <v>6855</v>
      </c>
      <c r="E179" s="97" t="s">
        <v>6769</v>
      </c>
      <c r="F179" s="97" t="s">
        <v>6769</v>
      </c>
      <c r="G179" s="97" t="s">
        <v>6769</v>
      </c>
      <c r="H179" s="97" t="s">
        <v>6871</v>
      </c>
      <c r="I179" s="97" t="s">
        <v>6871</v>
      </c>
      <c r="J179" s="97" t="s">
        <v>6871</v>
      </c>
      <c r="K179" s="97" t="s">
        <v>6864</v>
      </c>
      <c r="L179" s="98" t="s">
        <v>6864</v>
      </c>
      <c r="M179" s="97" t="s">
        <v>6864</v>
      </c>
      <c r="N179" s="97" t="s">
        <v>6864</v>
      </c>
      <c r="O179" s="97" t="s">
        <v>6901</v>
      </c>
      <c r="P179" s="97" t="s">
        <v>6904</v>
      </c>
      <c r="Q179" s="97" t="s">
        <v>6771</v>
      </c>
      <c r="R179" s="97" t="s">
        <v>6864</v>
      </c>
    </row>
    <row r="180" spans="1:18" ht="32.25" customHeight="1" x14ac:dyDescent="0.75">
      <c r="A180" s="97" t="s">
        <v>481</v>
      </c>
      <c r="B180" s="97" t="s">
        <v>6871</v>
      </c>
      <c r="C180" s="97" t="s">
        <v>6871</v>
      </c>
      <c r="D180" s="97" t="s">
        <v>6855</v>
      </c>
      <c r="E180" s="97" t="s">
        <v>6767</v>
      </c>
      <c r="F180" s="97" t="s">
        <v>6767</v>
      </c>
      <c r="G180" s="97" t="s">
        <v>6767</v>
      </c>
      <c r="H180" s="97" t="s">
        <v>6871</v>
      </c>
      <c r="I180" s="97" t="s">
        <v>6871</v>
      </c>
      <c r="J180" s="97" t="s">
        <v>6871</v>
      </c>
      <c r="K180" s="97" t="s">
        <v>6864</v>
      </c>
      <c r="L180" s="98" t="s">
        <v>6864</v>
      </c>
      <c r="M180" s="97" t="s">
        <v>6864</v>
      </c>
      <c r="N180" s="97" t="s">
        <v>6864</v>
      </c>
      <c r="O180" s="97" t="s">
        <v>6901</v>
      </c>
      <c r="P180" s="97" t="s">
        <v>6904</v>
      </c>
      <c r="Q180" s="97" t="s">
        <v>6771</v>
      </c>
      <c r="R180" s="97" t="s">
        <v>6864</v>
      </c>
    </row>
    <row r="181" spans="1:18" ht="32.25" customHeight="1" x14ac:dyDescent="0.75">
      <c r="A181" s="97" t="s">
        <v>483</v>
      </c>
      <c r="B181" s="97" t="s">
        <v>6871</v>
      </c>
      <c r="C181" s="97" t="s">
        <v>6871</v>
      </c>
      <c r="D181" s="97" t="s">
        <v>6855</v>
      </c>
      <c r="E181" s="97" t="s">
        <v>6767</v>
      </c>
      <c r="F181" s="97" t="s">
        <v>6767</v>
      </c>
      <c r="G181" s="97" t="s">
        <v>6767</v>
      </c>
      <c r="H181" s="97" t="s">
        <v>6871</v>
      </c>
      <c r="I181" s="97" t="s">
        <v>6871</v>
      </c>
      <c r="J181" s="97" t="s">
        <v>6871</v>
      </c>
      <c r="K181" s="97" t="s">
        <v>6864</v>
      </c>
      <c r="L181" s="98" t="s">
        <v>6864</v>
      </c>
      <c r="M181" s="97" t="s">
        <v>6898</v>
      </c>
      <c r="N181" s="97" t="s">
        <v>6864</v>
      </c>
      <c r="O181" s="97" t="s">
        <v>6901</v>
      </c>
      <c r="P181" s="97" t="s">
        <v>6904</v>
      </c>
      <c r="Q181" s="97" t="s">
        <v>6771</v>
      </c>
      <c r="R181" s="97" t="s">
        <v>6864</v>
      </c>
    </row>
    <row r="182" spans="1:18" ht="32.25" customHeight="1" x14ac:dyDescent="0.75">
      <c r="A182" s="97" t="s">
        <v>485</v>
      </c>
      <c r="B182" s="97" t="s">
        <v>6871</v>
      </c>
      <c r="C182" s="97" t="s">
        <v>6871</v>
      </c>
      <c r="D182" s="97" t="s">
        <v>6855</v>
      </c>
      <c r="E182" s="97" t="s">
        <v>6767</v>
      </c>
      <c r="F182" s="97" t="s">
        <v>6767</v>
      </c>
      <c r="G182" s="97" t="s">
        <v>6767</v>
      </c>
      <c r="H182" s="97" t="s">
        <v>6871</v>
      </c>
      <c r="I182" s="97" t="s">
        <v>6871</v>
      </c>
      <c r="J182" s="97" t="s">
        <v>6871</v>
      </c>
      <c r="K182" s="97" t="s">
        <v>6864</v>
      </c>
      <c r="L182" s="98" t="s">
        <v>6864</v>
      </c>
      <c r="M182" s="97" t="s">
        <v>6864</v>
      </c>
      <c r="N182" s="97" t="s">
        <v>6864</v>
      </c>
      <c r="O182" s="97" t="s">
        <v>6901</v>
      </c>
      <c r="P182" s="97" t="s">
        <v>6904</v>
      </c>
      <c r="Q182" s="97" t="s">
        <v>6771</v>
      </c>
      <c r="R182" s="97" t="s">
        <v>6864</v>
      </c>
    </row>
    <row r="183" spans="1:18" ht="32.25" customHeight="1" x14ac:dyDescent="0.75">
      <c r="A183" s="97" t="s">
        <v>487</v>
      </c>
      <c r="B183" s="97" t="s">
        <v>6871</v>
      </c>
      <c r="C183" s="97" t="s">
        <v>6871</v>
      </c>
      <c r="D183" s="97" t="s">
        <v>6855</v>
      </c>
      <c r="E183" s="97" t="s">
        <v>6767</v>
      </c>
      <c r="F183" s="97" t="s">
        <v>6767</v>
      </c>
      <c r="G183" s="97" t="s">
        <v>6767</v>
      </c>
      <c r="H183" s="97" t="s">
        <v>6871</v>
      </c>
      <c r="I183" s="97" t="s">
        <v>6871</v>
      </c>
      <c r="J183" s="97" t="s">
        <v>6871</v>
      </c>
      <c r="K183" s="97" t="s">
        <v>6864</v>
      </c>
      <c r="L183" s="98" t="s">
        <v>6864</v>
      </c>
      <c r="M183" s="97" t="s">
        <v>6864</v>
      </c>
      <c r="N183" s="97" t="s">
        <v>6864</v>
      </c>
      <c r="O183" s="97" t="s">
        <v>6901</v>
      </c>
      <c r="P183" s="97" t="s">
        <v>6904</v>
      </c>
      <c r="Q183" s="97" t="s">
        <v>6771</v>
      </c>
      <c r="R183" s="97" t="s">
        <v>6864</v>
      </c>
    </row>
    <row r="184" spans="1:18" ht="32.25" customHeight="1" x14ac:dyDescent="0.75">
      <c r="A184" s="97" t="s">
        <v>489</v>
      </c>
      <c r="B184" s="97" t="s">
        <v>6871</v>
      </c>
      <c r="C184" s="97" t="s">
        <v>6871</v>
      </c>
      <c r="D184" s="97" t="s">
        <v>6855</v>
      </c>
      <c r="E184" s="97" t="s">
        <v>6767</v>
      </c>
      <c r="F184" s="97" t="s">
        <v>6767</v>
      </c>
      <c r="G184" s="97" t="s">
        <v>6767</v>
      </c>
      <c r="H184" s="97" t="s">
        <v>6871</v>
      </c>
      <c r="I184" s="97" t="s">
        <v>6871</v>
      </c>
      <c r="J184" s="97" t="s">
        <v>6871</v>
      </c>
      <c r="K184" s="97" t="s">
        <v>6864</v>
      </c>
      <c r="L184" s="98" t="s">
        <v>6864</v>
      </c>
      <c r="M184" s="97" t="s">
        <v>6864</v>
      </c>
      <c r="N184" s="97" t="s">
        <v>6864</v>
      </c>
      <c r="O184" s="97" t="s">
        <v>6901</v>
      </c>
      <c r="P184" s="97" t="s">
        <v>6904</v>
      </c>
      <c r="Q184" s="97" t="s">
        <v>6771</v>
      </c>
      <c r="R184" s="97" t="s">
        <v>6864</v>
      </c>
    </row>
    <row r="185" spans="1:18" ht="32.25" customHeight="1" x14ac:dyDescent="0.75">
      <c r="A185" s="97" t="s">
        <v>491</v>
      </c>
      <c r="B185" s="97" t="s">
        <v>6871</v>
      </c>
      <c r="C185" s="97" t="s">
        <v>6871</v>
      </c>
      <c r="D185" s="97" t="s">
        <v>6855</v>
      </c>
      <c r="E185" s="97" t="s">
        <v>6767</v>
      </c>
      <c r="F185" s="97" t="s">
        <v>6767</v>
      </c>
      <c r="G185" s="97" t="s">
        <v>6767</v>
      </c>
      <c r="H185" s="97" t="s">
        <v>6871</v>
      </c>
      <c r="I185" s="97" t="s">
        <v>6871</v>
      </c>
      <c r="J185" s="97" t="s">
        <v>6871</v>
      </c>
      <c r="K185" s="97" t="s">
        <v>6864</v>
      </c>
      <c r="L185" s="98" t="s">
        <v>6864</v>
      </c>
      <c r="M185" s="97" t="s">
        <v>6864</v>
      </c>
      <c r="N185" s="97" t="s">
        <v>6864</v>
      </c>
      <c r="O185" s="97" t="s">
        <v>6901</v>
      </c>
      <c r="P185" s="97" t="s">
        <v>6904</v>
      </c>
      <c r="Q185" s="97" t="s">
        <v>6771</v>
      </c>
      <c r="R185" s="97" t="s">
        <v>6864</v>
      </c>
    </row>
    <row r="186" spans="1:18" ht="32.25" customHeight="1" x14ac:dyDescent="0.75">
      <c r="A186" s="97" t="s">
        <v>493</v>
      </c>
      <c r="B186" s="97" t="s">
        <v>6871</v>
      </c>
      <c r="C186" s="97" t="s">
        <v>6871</v>
      </c>
      <c r="D186" s="97" t="s">
        <v>6855</v>
      </c>
      <c r="E186" s="97" t="s">
        <v>6767</v>
      </c>
      <c r="F186" s="97" t="s">
        <v>6767</v>
      </c>
      <c r="G186" s="97" t="s">
        <v>6767</v>
      </c>
      <c r="H186" s="97" t="s">
        <v>6871</v>
      </c>
      <c r="I186" s="97" t="s">
        <v>6871</v>
      </c>
      <c r="J186" s="97" t="s">
        <v>6871</v>
      </c>
      <c r="K186" s="97" t="s">
        <v>6864</v>
      </c>
      <c r="L186" s="98" t="s">
        <v>6864</v>
      </c>
      <c r="M186" s="97" t="s">
        <v>6864</v>
      </c>
      <c r="N186" s="97" t="s">
        <v>6864</v>
      </c>
      <c r="O186" s="97" t="s">
        <v>6901</v>
      </c>
      <c r="P186" s="97" t="s">
        <v>6904</v>
      </c>
      <c r="Q186" s="97" t="s">
        <v>6771</v>
      </c>
      <c r="R186" s="97" t="s">
        <v>6864</v>
      </c>
    </row>
    <row r="187" spans="1:18" ht="32.25" customHeight="1" x14ac:dyDescent="0.75">
      <c r="A187" s="97" t="s">
        <v>495</v>
      </c>
      <c r="B187" s="97" t="s">
        <v>6871</v>
      </c>
      <c r="C187" s="97" t="s">
        <v>6871</v>
      </c>
      <c r="D187" s="97" t="s">
        <v>6855</v>
      </c>
      <c r="E187" s="97" t="s">
        <v>6767</v>
      </c>
      <c r="F187" s="97" t="s">
        <v>6767</v>
      </c>
      <c r="G187" s="97" t="s">
        <v>6767</v>
      </c>
      <c r="H187" s="97" t="s">
        <v>6871</v>
      </c>
      <c r="I187" s="97" t="s">
        <v>6871</v>
      </c>
      <c r="J187" s="97" t="s">
        <v>6871</v>
      </c>
      <c r="K187" s="97" t="s">
        <v>6864</v>
      </c>
      <c r="L187" s="98" t="s">
        <v>6864</v>
      </c>
      <c r="M187" s="97" t="s">
        <v>6864</v>
      </c>
      <c r="N187" s="97" t="s">
        <v>6864</v>
      </c>
      <c r="O187" s="97" t="s">
        <v>6901</v>
      </c>
      <c r="P187" s="97" t="s">
        <v>6904</v>
      </c>
      <c r="Q187" s="97" t="s">
        <v>6771</v>
      </c>
      <c r="R187" s="97" t="s">
        <v>6864</v>
      </c>
    </row>
    <row r="188" spans="1:18" ht="32.25" customHeight="1" x14ac:dyDescent="0.75">
      <c r="A188" s="97" t="s">
        <v>497</v>
      </c>
      <c r="B188" s="97" t="s">
        <v>6871</v>
      </c>
      <c r="C188" s="97" t="s">
        <v>6871</v>
      </c>
      <c r="D188" s="97" t="s">
        <v>6855</v>
      </c>
      <c r="E188" s="97" t="s">
        <v>6767</v>
      </c>
      <c r="F188" s="97" t="s">
        <v>6767</v>
      </c>
      <c r="G188" s="97" t="s">
        <v>6767</v>
      </c>
      <c r="H188" s="97" t="s">
        <v>6871</v>
      </c>
      <c r="I188" s="97" t="s">
        <v>6871</v>
      </c>
      <c r="J188" s="97" t="s">
        <v>6871</v>
      </c>
      <c r="K188" s="97" t="s">
        <v>6864</v>
      </c>
      <c r="L188" s="98" t="s">
        <v>6864</v>
      </c>
      <c r="M188" s="97" t="s">
        <v>6864</v>
      </c>
      <c r="N188" s="97" t="s">
        <v>6864</v>
      </c>
      <c r="O188" s="97" t="s">
        <v>6901</v>
      </c>
      <c r="P188" s="97" t="s">
        <v>6904</v>
      </c>
      <c r="Q188" s="97" t="s">
        <v>6771</v>
      </c>
      <c r="R188" s="97" t="s">
        <v>6864</v>
      </c>
    </row>
    <row r="189" spans="1:18" ht="32.25" customHeight="1" x14ac:dyDescent="0.75">
      <c r="A189" s="97" t="s">
        <v>499</v>
      </c>
      <c r="B189" s="97" t="s">
        <v>6871</v>
      </c>
      <c r="C189" s="97" t="s">
        <v>6871</v>
      </c>
      <c r="D189" s="97" t="s">
        <v>6855</v>
      </c>
      <c r="E189" s="97" t="s">
        <v>6767</v>
      </c>
      <c r="F189" s="97" t="s">
        <v>6767</v>
      </c>
      <c r="G189" s="97" t="s">
        <v>6767</v>
      </c>
      <c r="H189" s="97" t="s">
        <v>6871</v>
      </c>
      <c r="I189" s="97" t="s">
        <v>6871</v>
      </c>
      <c r="J189" s="97" t="s">
        <v>6871</v>
      </c>
      <c r="K189" s="97" t="s">
        <v>6864</v>
      </c>
      <c r="L189" s="98" t="s">
        <v>6864</v>
      </c>
      <c r="M189" s="97" t="s">
        <v>6864</v>
      </c>
      <c r="N189" s="97" t="s">
        <v>6864</v>
      </c>
      <c r="O189" s="97" t="s">
        <v>6901</v>
      </c>
      <c r="P189" s="97" t="s">
        <v>6904</v>
      </c>
      <c r="Q189" s="97" t="s">
        <v>6771</v>
      </c>
      <c r="R189" s="97" t="s">
        <v>6864</v>
      </c>
    </row>
    <row r="190" spans="1:18" ht="32.25" customHeight="1" x14ac:dyDescent="0.75">
      <c r="A190" s="97" t="s">
        <v>500</v>
      </c>
      <c r="B190" s="97" t="s">
        <v>6871</v>
      </c>
      <c r="C190" s="97" t="s">
        <v>6871</v>
      </c>
      <c r="D190" s="97" t="s">
        <v>6855</v>
      </c>
      <c r="E190" s="97" t="s">
        <v>6767</v>
      </c>
      <c r="F190" s="97" t="s">
        <v>6767</v>
      </c>
      <c r="G190" s="97" t="s">
        <v>6767</v>
      </c>
      <c r="H190" s="97" t="s">
        <v>6871</v>
      </c>
      <c r="I190" s="97" t="s">
        <v>6871</v>
      </c>
      <c r="J190" s="97" t="s">
        <v>6871</v>
      </c>
      <c r="K190" s="97" t="s">
        <v>6864</v>
      </c>
      <c r="L190" s="98" t="s">
        <v>6864</v>
      </c>
      <c r="M190" s="97" t="s">
        <v>6864</v>
      </c>
      <c r="N190" s="97" t="s">
        <v>6864</v>
      </c>
      <c r="O190" s="97" t="s">
        <v>6901</v>
      </c>
      <c r="P190" s="97" t="s">
        <v>6904</v>
      </c>
      <c r="Q190" s="97" t="s">
        <v>6771</v>
      </c>
      <c r="R190" s="97" t="s">
        <v>6864</v>
      </c>
    </row>
    <row r="191" spans="1:18" ht="32.25" customHeight="1" x14ac:dyDescent="0.75">
      <c r="A191" s="97" t="s">
        <v>502</v>
      </c>
      <c r="B191" s="97" t="s">
        <v>6871</v>
      </c>
      <c r="C191" s="97" t="s">
        <v>6871</v>
      </c>
      <c r="D191" s="97" t="s">
        <v>6855</v>
      </c>
      <c r="E191" s="97" t="s">
        <v>6767</v>
      </c>
      <c r="F191" s="97" t="s">
        <v>6767</v>
      </c>
      <c r="G191" s="97" t="s">
        <v>6767</v>
      </c>
      <c r="H191" s="97" t="s">
        <v>6871</v>
      </c>
      <c r="I191" s="97" t="s">
        <v>6871</v>
      </c>
      <c r="J191" s="97" t="s">
        <v>6871</v>
      </c>
      <c r="K191" s="97" t="s">
        <v>6864</v>
      </c>
      <c r="L191" s="98" t="s">
        <v>6864</v>
      </c>
      <c r="M191" s="97" t="s">
        <v>6864</v>
      </c>
      <c r="N191" s="97" t="s">
        <v>6864</v>
      </c>
      <c r="O191" s="97" t="s">
        <v>6901</v>
      </c>
      <c r="P191" s="97" t="s">
        <v>6904</v>
      </c>
      <c r="Q191" s="97" t="s">
        <v>6771</v>
      </c>
      <c r="R191" s="97" t="s">
        <v>6864</v>
      </c>
    </row>
    <row r="192" spans="1:18" ht="32.25" customHeight="1" x14ac:dyDescent="0.75">
      <c r="A192" s="97" t="s">
        <v>504</v>
      </c>
      <c r="B192" s="97" t="s">
        <v>6871</v>
      </c>
      <c r="C192" s="97" t="s">
        <v>6871</v>
      </c>
      <c r="D192" s="97" t="s">
        <v>6855</v>
      </c>
      <c r="E192" s="97" t="s">
        <v>6767</v>
      </c>
      <c r="F192" s="97" t="s">
        <v>6767</v>
      </c>
      <c r="G192" s="97" t="s">
        <v>6767</v>
      </c>
      <c r="H192" s="97" t="s">
        <v>6871</v>
      </c>
      <c r="I192" s="97" t="s">
        <v>6871</v>
      </c>
      <c r="J192" s="97" t="s">
        <v>6871</v>
      </c>
      <c r="K192" s="97" t="s">
        <v>6864</v>
      </c>
      <c r="L192" s="98" t="s">
        <v>6864</v>
      </c>
      <c r="M192" s="97" t="s">
        <v>6864</v>
      </c>
      <c r="N192" s="97" t="s">
        <v>6864</v>
      </c>
      <c r="O192" s="97" t="s">
        <v>6901</v>
      </c>
      <c r="P192" s="97" t="s">
        <v>6904</v>
      </c>
      <c r="Q192" s="97" t="s">
        <v>6771</v>
      </c>
      <c r="R192" s="97" t="s">
        <v>6864</v>
      </c>
    </row>
    <row r="193" spans="1:18" ht="32.25" customHeight="1" x14ac:dyDescent="0.75">
      <c r="A193" s="97" t="s">
        <v>506</v>
      </c>
      <c r="B193" s="97" t="s">
        <v>6871</v>
      </c>
      <c r="C193" s="97" t="s">
        <v>6871</v>
      </c>
      <c r="D193" s="97" t="s">
        <v>6855</v>
      </c>
      <c r="E193" s="97" t="s">
        <v>6767</v>
      </c>
      <c r="F193" s="97" t="s">
        <v>6767</v>
      </c>
      <c r="G193" s="97" t="s">
        <v>6767</v>
      </c>
      <c r="H193" s="97" t="s">
        <v>6871</v>
      </c>
      <c r="I193" s="97" t="s">
        <v>6871</v>
      </c>
      <c r="J193" s="97" t="s">
        <v>6871</v>
      </c>
      <c r="K193" s="97" t="s">
        <v>6864</v>
      </c>
      <c r="L193" s="98" t="s">
        <v>6864</v>
      </c>
      <c r="M193" s="97" t="s">
        <v>6864</v>
      </c>
      <c r="N193" s="97" t="s">
        <v>6864</v>
      </c>
      <c r="O193" s="97" t="s">
        <v>6901</v>
      </c>
      <c r="P193" s="97" t="s">
        <v>6904</v>
      </c>
      <c r="Q193" s="97" t="s">
        <v>6771</v>
      </c>
      <c r="R193" s="97" t="s">
        <v>6864</v>
      </c>
    </row>
    <row r="194" spans="1:18" ht="32.25" customHeight="1" x14ac:dyDescent="0.75">
      <c r="A194" s="97" t="s">
        <v>508</v>
      </c>
      <c r="B194" s="97" t="s">
        <v>6871</v>
      </c>
      <c r="C194" s="97" t="s">
        <v>6871</v>
      </c>
      <c r="D194" s="97" t="s">
        <v>6855</v>
      </c>
      <c r="E194" s="97" t="s">
        <v>6767</v>
      </c>
      <c r="F194" s="97" t="s">
        <v>6767</v>
      </c>
      <c r="G194" s="97" t="s">
        <v>6767</v>
      </c>
      <c r="H194" s="97" t="s">
        <v>6871</v>
      </c>
      <c r="I194" s="97" t="s">
        <v>6871</v>
      </c>
      <c r="J194" s="97" t="s">
        <v>6871</v>
      </c>
      <c r="K194" s="97" t="s">
        <v>6864</v>
      </c>
      <c r="L194" s="98" t="s">
        <v>6864</v>
      </c>
      <c r="M194" s="97" t="s">
        <v>6864</v>
      </c>
      <c r="N194" s="97" t="s">
        <v>6864</v>
      </c>
      <c r="O194" s="97" t="s">
        <v>6901</v>
      </c>
      <c r="P194" s="97" t="s">
        <v>6904</v>
      </c>
      <c r="Q194" s="97" t="s">
        <v>6771</v>
      </c>
      <c r="R194" s="97" t="s">
        <v>6864</v>
      </c>
    </row>
    <row r="195" spans="1:18" ht="32.25" customHeight="1" x14ac:dyDescent="0.75">
      <c r="A195" s="97" t="s">
        <v>510</v>
      </c>
      <c r="B195" s="97" t="s">
        <v>511</v>
      </c>
      <c r="C195" s="97" t="s">
        <v>513</v>
      </c>
      <c r="D195" s="97" t="s">
        <v>6855</v>
      </c>
      <c r="E195" s="97" t="s">
        <v>6769</v>
      </c>
      <c r="F195" s="97" t="s">
        <v>6769</v>
      </c>
      <c r="G195" s="97" t="s">
        <v>6769</v>
      </c>
      <c r="H195" s="97" t="s">
        <v>6871</v>
      </c>
      <c r="I195" s="97" t="s">
        <v>6871</v>
      </c>
      <c r="J195" s="97" t="s">
        <v>6871</v>
      </c>
      <c r="K195" s="97" t="s">
        <v>6864</v>
      </c>
      <c r="L195" s="98" t="s">
        <v>6864</v>
      </c>
      <c r="M195" s="97" t="s">
        <v>6864</v>
      </c>
      <c r="N195" s="97" t="s">
        <v>6864</v>
      </c>
      <c r="O195" s="97" t="s">
        <v>6901</v>
      </c>
      <c r="P195" s="97" t="s">
        <v>6904</v>
      </c>
      <c r="Q195" s="97" t="s">
        <v>6771</v>
      </c>
      <c r="R195" s="97" t="s">
        <v>6864</v>
      </c>
    </row>
    <row r="196" spans="1:18" ht="32.25" customHeight="1" x14ac:dyDescent="0.75">
      <c r="A196" s="97" t="s">
        <v>514</v>
      </c>
      <c r="B196" s="97" t="s">
        <v>515</v>
      </c>
      <c r="C196" s="97" t="s">
        <v>517</v>
      </c>
      <c r="D196" s="97" t="s">
        <v>6855</v>
      </c>
      <c r="E196" s="97" t="s">
        <v>6769</v>
      </c>
      <c r="F196" s="97" t="s">
        <v>6769</v>
      </c>
      <c r="G196" s="97" t="s">
        <v>6769</v>
      </c>
      <c r="H196" s="97" t="s">
        <v>6871</v>
      </c>
      <c r="I196" s="97" t="s">
        <v>6871</v>
      </c>
      <c r="J196" s="97" t="s">
        <v>6871</v>
      </c>
      <c r="K196" s="97" t="s">
        <v>6864</v>
      </c>
      <c r="L196" s="98" t="s">
        <v>6864</v>
      </c>
      <c r="M196" s="97" t="s">
        <v>6864</v>
      </c>
      <c r="N196" s="97" t="s">
        <v>6864</v>
      </c>
      <c r="O196" s="97" t="s">
        <v>6901</v>
      </c>
      <c r="P196" s="97" t="s">
        <v>6904</v>
      </c>
      <c r="Q196" s="97" t="s">
        <v>6771</v>
      </c>
      <c r="R196" s="97" t="s">
        <v>6864</v>
      </c>
    </row>
    <row r="197" spans="1:18" ht="32.25" customHeight="1" x14ac:dyDescent="0.75">
      <c r="A197" s="97" t="s">
        <v>518</v>
      </c>
      <c r="B197" s="97" t="s">
        <v>519</v>
      </c>
      <c r="C197" s="97" t="s">
        <v>521</v>
      </c>
      <c r="D197" s="97" t="s">
        <v>6855</v>
      </c>
      <c r="E197" s="97" t="s">
        <v>6769</v>
      </c>
      <c r="F197" s="97" t="s">
        <v>6769</v>
      </c>
      <c r="G197" s="97" t="s">
        <v>6769</v>
      </c>
      <c r="H197" s="97" t="s">
        <v>6871</v>
      </c>
      <c r="I197" s="97" t="s">
        <v>6871</v>
      </c>
      <c r="J197" s="97" t="s">
        <v>6871</v>
      </c>
      <c r="K197" s="97" t="s">
        <v>6864</v>
      </c>
      <c r="L197" s="98" t="s">
        <v>6864</v>
      </c>
      <c r="M197" s="97" t="s">
        <v>6864</v>
      </c>
      <c r="N197" s="97" t="s">
        <v>6864</v>
      </c>
      <c r="O197" s="97" t="s">
        <v>6901</v>
      </c>
      <c r="P197" s="97" t="s">
        <v>6904</v>
      </c>
      <c r="Q197" s="97" t="s">
        <v>6771</v>
      </c>
      <c r="R197" s="97" t="s">
        <v>6864</v>
      </c>
    </row>
    <row r="198" spans="1:18" ht="32.25" customHeight="1" x14ac:dyDescent="0.75">
      <c r="A198" s="97" t="s">
        <v>522</v>
      </c>
      <c r="B198" s="97" t="s">
        <v>523</v>
      </c>
      <c r="C198" s="97" t="s">
        <v>525</v>
      </c>
      <c r="D198" s="97" t="s">
        <v>6855</v>
      </c>
      <c r="E198" s="97" t="s">
        <v>6769</v>
      </c>
      <c r="F198" s="97" t="s">
        <v>6769</v>
      </c>
      <c r="G198" s="97" t="s">
        <v>6769</v>
      </c>
      <c r="H198" s="97" t="s">
        <v>6871</v>
      </c>
      <c r="I198" s="97" t="s">
        <v>6871</v>
      </c>
      <c r="J198" s="97" t="s">
        <v>6871</v>
      </c>
      <c r="K198" s="97" t="s">
        <v>6864</v>
      </c>
      <c r="L198" s="98" t="s">
        <v>6864</v>
      </c>
      <c r="M198" s="97" t="s">
        <v>6864</v>
      </c>
      <c r="N198" s="97" t="s">
        <v>6864</v>
      </c>
      <c r="O198" s="97" t="s">
        <v>6901</v>
      </c>
      <c r="P198" s="97" t="s">
        <v>6904</v>
      </c>
      <c r="Q198" s="97" t="s">
        <v>6771</v>
      </c>
      <c r="R198" s="97" t="s">
        <v>6864</v>
      </c>
    </row>
    <row r="199" spans="1:18" ht="32.25" customHeight="1" x14ac:dyDescent="0.75">
      <c r="A199" s="97" t="s">
        <v>526</v>
      </c>
      <c r="B199" s="97" t="s">
        <v>527</v>
      </c>
      <c r="C199" s="97" t="s">
        <v>529</v>
      </c>
      <c r="D199" s="97" t="s">
        <v>6855</v>
      </c>
      <c r="E199" s="97" t="s">
        <v>6769</v>
      </c>
      <c r="F199" s="97" t="s">
        <v>6769</v>
      </c>
      <c r="G199" s="97" t="s">
        <v>6769</v>
      </c>
      <c r="H199" s="97" t="s">
        <v>6871</v>
      </c>
      <c r="I199" s="97" t="s">
        <v>6871</v>
      </c>
      <c r="J199" s="97" t="s">
        <v>6871</v>
      </c>
      <c r="K199" s="97" t="s">
        <v>6864</v>
      </c>
      <c r="L199" s="98" t="s">
        <v>6864</v>
      </c>
      <c r="M199" s="97" t="s">
        <v>6864</v>
      </c>
      <c r="N199" s="97" t="s">
        <v>6864</v>
      </c>
      <c r="O199" s="97" t="s">
        <v>6901</v>
      </c>
      <c r="P199" s="97" t="s">
        <v>6904</v>
      </c>
      <c r="Q199" s="97" t="s">
        <v>6771</v>
      </c>
      <c r="R199" s="97" t="s">
        <v>6864</v>
      </c>
    </row>
    <row r="200" spans="1:18" ht="32.25" customHeight="1" x14ac:dyDescent="0.75">
      <c r="A200" s="97" t="s">
        <v>530</v>
      </c>
      <c r="B200" s="97" t="s">
        <v>531</v>
      </c>
      <c r="C200" s="97" t="s">
        <v>533</v>
      </c>
      <c r="D200" s="97" t="s">
        <v>6855</v>
      </c>
      <c r="E200" s="97" t="s">
        <v>6769</v>
      </c>
      <c r="F200" s="97" t="s">
        <v>6769</v>
      </c>
      <c r="G200" s="97" t="s">
        <v>6769</v>
      </c>
      <c r="H200" s="97" t="s">
        <v>6871</v>
      </c>
      <c r="I200" s="97" t="s">
        <v>6871</v>
      </c>
      <c r="J200" s="97" t="s">
        <v>6871</v>
      </c>
      <c r="K200" s="97" t="s">
        <v>6864</v>
      </c>
      <c r="L200" s="98" t="s">
        <v>6864</v>
      </c>
      <c r="M200" s="97" t="s">
        <v>6864</v>
      </c>
      <c r="N200" s="97" t="s">
        <v>6864</v>
      </c>
      <c r="O200" s="97" t="s">
        <v>6901</v>
      </c>
      <c r="P200" s="97" t="s">
        <v>6904</v>
      </c>
      <c r="Q200" s="97" t="s">
        <v>6771</v>
      </c>
      <c r="R200" s="97" t="s">
        <v>6864</v>
      </c>
    </row>
    <row r="201" spans="1:18" ht="32.25" customHeight="1" x14ac:dyDescent="0.75">
      <c r="A201" s="97" t="s">
        <v>534</v>
      </c>
      <c r="B201" s="97" t="s">
        <v>535</v>
      </c>
      <c r="C201" s="97" t="s">
        <v>537</v>
      </c>
      <c r="D201" s="97" t="s">
        <v>6855</v>
      </c>
      <c r="E201" s="97" t="s">
        <v>6769</v>
      </c>
      <c r="F201" s="97" t="s">
        <v>6769</v>
      </c>
      <c r="G201" s="97" t="s">
        <v>6769</v>
      </c>
      <c r="H201" s="97" t="s">
        <v>6871</v>
      </c>
      <c r="I201" s="97" t="s">
        <v>6871</v>
      </c>
      <c r="J201" s="97" t="s">
        <v>6871</v>
      </c>
      <c r="K201" s="97" t="s">
        <v>6864</v>
      </c>
      <c r="L201" s="98" t="s">
        <v>6864</v>
      </c>
      <c r="M201" s="97" t="s">
        <v>6864</v>
      </c>
      <c r="N201" s="97" t="s">
        <v>6864</v>
      </c>
      <c r="O201" s="97" t="s">
        <v>6901</v>
      </c>
      <c r="P201" s="97" t="s">
        <v>6904</v>
      </c>
      <c r="Q201" s="97" t="s">
        <v>6771</v>
      </c>
      <c r="R201" s="97" t="s">
        <v>6864</v>
      </c>
    </row>
    <row r="202" spans="1:18" ht="32.25" customHeight="1" x14ac:dyDescent="0.75">
      <c r="A202" s="97" t="s">
        <v>538</v>
      </c>
      <c r="B202" s="97" t="s">
        <v>539</v>
      </c>
      <c r="C202" s="97" t="s">
        <v>541</v>
      </c>
      <c r="D202" s="97" t="s">
        <v>6855</v>
      </c>
      <c r="E202" s="97" t="s">
        <v>6769</v>
      </c>
      <c r="F202" s="97" t="s">
        <v>6769</v>
      </c>
      <c r="G202" s="97" t="s">
        <v>6769</v>
      </c>
      <c r="H202" s="97" t="s">
        <v>6871</v>
      </c>
      <c r="I202" s="97" t="s">
        <v>6871</v>
      </c>
      <c r="J202" s="97" t="s">
        <v>6871</v>
      </c>
      <c r="K202" s="97" t="s">
        <v>6864</v>
      </c>
      <c r="L202" s="98" t="s">
        <v>6864</v>
      </c>
      <c r="M202" s="97" t="s">
        <v>6864</v>
      </c>
      <c r="N202" s="97" t="s">
        <v>6864</v>
      </c>
      <c r="O202" s="97" t="s">
        <v>6901</v>
      </c>
      <c r="P202" s="97" t="s">
        <v>6904</v>
      </c>
      <c r="Q202" s="97" t="s">
        <v>6771</v>
      </c>
      <c r="R202" s="97" t="s">
        <v>6864</v>
      </c>
    </row>
    <row r="203" spans="1:18" ht="32.25" customHeight="1" x14ac:dyDescent="0.75">
      <c r="A203" s="97" t="s">
        <v>542</v>
      </c>
      <c r="B203" s="97" t="s">
        <v>543</v>
      </c>
      <c r="C203" s="97" t="s">
        <v>545</v>
      </c>
      <c r="D203" s="97" t="s">
        <v>6855</v>
      </c>
      <c r="E203" s="97" t="s">
        <v>6769</v>
      </c>
      <c r="F203" s="97" t="s">
        <v>6769</v>
      </c>
      <c r="G203" s="97" t="s">
        <v>6769</v>
      </c>
      <c r="H203" s="97" t="s">
        <v>6871</v>
      </c>
      <c r="I203" s="97" t="s">
        <v>6871</v>
      </c>
      <c r="J203" s="97" t="s">
        <v>6871</v>
      </c>
      <c r="K203" s="97" t="s">
        <v>6864</v>
      </c>
      <c r="L203" s="98" t="s">
        <v>6864</v>
      </c>
      <c r="M203" s="97" t="s">
        <v>6864</v>
      </c>
      <c r="N203" s="97" t="s">
        <v>6864</v>
      </c>
      <c r="O203" s="97" t="s">
        <v>6901</v>
      </c>
      <c r="P203" s="97" t="s">
        <v>6904</v>
      </c>
      <c r="Q203" s="97" t="s">
        <v>6771</v>
      </c>
      <c r="R203" s="97" t="s">
        <v>6864</v>
      </c>
    </row>
    <row r="204" spans="1:18" ht="32.25" customHeight="1" x14ac:dyDescent="0.75">
      <c r="A204" s="97" t="s">
        <v>546</v>
      </c>
      <c r="B204" s="97" t="s">
        <v>547</v>
      </c>
      <c r="C204" s="97" t="s">
        <v>549</v>
      </c>
      <c r="D204" s="97" t="s">
        <v>6855</v>
      </c>
      <c r="E204" s="97" t="s">
        <v>6769</v>
      </c>
      <c r="F204" s="97" t="s">
        <v>6769</v>
      </c>
      <c r="G204" s="97" t="s">
        <v>6769</v>
      </c>
      <c r="H204" s="97" t="s">
        <v>6871</v>
      </c>
      <c r="I204" s="97" t="s">
        <v>6871</v>
      </c>
      <c r="J204" s="97" t="s">
        <v>6871</v>
      </c>
      <c r="K204" s="97" t="s">
        <v>6864</v>
      </c>
      <c r="L204" s="98" t="s">
        <v>6864</v>
      </c>
      <c r="M204" s="97" t="s">
        <v>6864</v>
      </c>
      <c r="N204" s="97" t="s">
        <v>6864</v>
      </c>
      <c r="O204" s="97" t="s">
        <v>6901</v>
      </c>
      <c r="P204" s="97" t="s">
        <v>6904</v>
      </c>
      <c r="Q204" s="97" t="s">
        <v>6771</v>
      </c>
      <c r="R204" s="97" t="s">
        <v>6864</v>
      </c>
    </row>
    <row r="205" spans="1:18" ht="32.25" customHeight="1" x14ac:dyDescent="0.75">
      <c r="A205" s="97" t="s">
        <v>550</v>
      </c>
      <c r="B205" s="97" t="s">
        <v>551</v>
      </c>
      <c r="C205" s="97" t="s">
        <v>553</v>
      </c>
      <c r="D205" s="97" t="s">
        <v>6855</v>
      </c>
      <c r="E205" s="97" t="s">
        <v>6769</v>
      </c>
      <c r="F205" s="97" t="s">
        <v>6769</v>
      </c>
      <c r="G205" s="97" t="s">
        <v>6769</v>
      </c>
      <c r="H205" s="97" t="s">
        <v>6871</v>
      </c>
      <c r="I205" s="97" t="s">
        <v>6871</v>
      </c>
      <c r="J205" s="97" t="s">
        <v>6871</v>
      </c>
      <c r="K205" s="97" t="s">
        <v>6864</v>
      </c>
      <c r="L205" s="98" t="s">
        <v>6864</v>
      </c>
      <c r="M205" s="97" t="s">
        <v>6864</v>
      </c>
      <c r="N205" s="97" t="s">
        <v>6864</v>
      </c>
      <c r="O205" s="97" t="s">
        <v>6901</v>
      </c>
      <c r="P205" s="97" t="s">
        <v>6904</v>
      </c>
      <c r="Q205" s="97" t="s">
        <v>6771</v>
      </c>
      <c r="R205" s="97" t="s">
        <v>6864</v>
      </c>
    </row>
    <row r="206" spans="1:18" ht="32.25" customHeight="1" x14ac:dyDescent="0.75">
      <c r="A206" s="97" t="s">
        <v>554</v>
      </c>
      <c r="B206" s="97" t="s">
        <v>555</v>
      </c>
      <c r="C206" s="97" t="s">
        <v>557</v>
      </c>
      <c r="D206" s="97" t="s">
        <v>6855</v>
      </c>
      <c r="E206" s="97" t="s">
        <v>6769</v>
      </c>
      <c r="F206" s="97" t="s">
        <v>6769</v>
      </c>
      <c r="G206" s="97" t="s">
        <v>6769</v>
      </c>
      <c r="H206" s="97" t="s">
        <v>6871</v>
      </c>
      <c r="I206" s="97" t="s">
        <v>6871</v>
      </c>
      <c r="J206" s="97" t="s">
        <v>6871</v>
      </c>
      <c r="K206" s="97" t="s">
        <v>6864</v>
      </c>
      <c r="L206" s="98" t="s">
        <v>6864</v>
      </c>
      <c r="M206" s="97" t="s">
        <v>6864</v>
      </c>
      <c r="N206" s="97" t="s">
        <v>6864</v>
      </c>
      <c r="O206" s="97" t="s">
        <v>6901</v>
      </c>
      <c r="P206" s="97" t="s">
        <v>6904</v>
      </c>
      <c r="Q206" s="97" t="s">
        <v>6771</v>
      </c>
      <c r="R206" s="97" t="s">
        <v>6864</v>
      </c>
    </row>
    <row r="207" spans="1:18" ht="32.25" customHeight="1" x14ac:dyDescent="0.75">
      <c r="A207" s="97" t="s">
        <v>558</v>
      </c>
      <c r="B207" s="97" t="s">
        <v>559</v>
      </c>
      <c r="C207" s="97" t="s">
        <v>561</v>
      </c>
      <c r="D207" s="97" t="s">
        <v>6855</v>
      </c>
      <c r="E207" s="97" t="s">
        <v>6769</v>
      </c>
      <c r="F207" s="97" t="s">
        <v>6769</v>
      </c>
      <c r="G207" s="97" t="s">
        <v>6769</v>
      </c>
      <c r="H207" s="97" t="s">
        <v>6871</v>
      </c>
      <c r="I207" s="97" t="s">
        <v>6871</v>
      </c>
      <c r="J207" s="97" t="s">
        <v>6871</v>
      </c>
      <c r="K207" s="97" t="s">
        <v>6864</v>
      </c>
      <c r="L207" s="98" t="s">
        <v>6864</v>
      </c>
      <c r="M207" s="97" t="s">
        <v>6864</v>
      </c>
      <c r="N207" s="97" t="s">
        <v>6864</v>
      </c>
      <c r="O207" s="97" t="s">
        <v>6901</v>
      </c>
      <c r="P207" s="97" t="s">
        <v>6904</v>
      </c>
      <c r="Q207" s="97" t="s">
        <v>6771</v>
      </c>
      <c r="R207" s="97" t="s">
        <v>6864</v>
      </c>
    </row>
    <row r="208" spans="1:18" ht="32.25" customHeight="1" x14ac:dyDescent="0.75">
      <c r="A208" s="97" t="s">
        <v>562</v>
      </c>
      <c r="B208" s="97" t="s">
        <v>563</v>
      </c>
      <c r="C208" s="97" t="s">
        <v>564</v>
      </c>
      <c r="D208" s="97" t="s">
        <v>6855</v>
      </c>
      <c r="E208" s="97" t="s">
        <v>6769</v>
      </c>
      <c r="F208" s="97" t="s">
        <v>6769</v>
      </c>
      <c r="G208" s="97" t="s">
        <v>6769</v>
      </c>
      <c r="H208" s="97" t="s">
        <v>6871</v>
      </c>
      <c r="I208" s="97" t="s">
        <v>6871</v>
      </c>
      <c r="J208" s="97" t="s">
        <v>6871</v>
      </c>
      <c r="K208" s="97" t="s">
        <v>6864</v>
      </c>
      <c r="L208" s="98" t="s">
        <v>6864</v>
      </c>
      <c r="M208" s="97" t="s">
        <v>6864</v>
      </c>
      <c r="N208" s="97" t="s">
        <v>6864</v>
      </c>
      <c r="O208" s="97" t="s">
        <v>6901</v>
      </c>
      <c r="P208" s="97" t="s">
        <v>6904</v>
      </c>
      <c r="Q208" s="97" t="s">
        <v>6771</v>
      </c>
      <c r="R208" s="97" t="s">
        <v>6864</v>
      </c>
    </row>
    <row r="209" spans="1:18" ht="32.25" customHeight="1" x14ac:dyDescent="0.75">
      <c r="A209" s="97" t="s">
        <v>565</v>
      </c>
      <c r="B209" s="97" t="s">
        <v>6871</v>
      </c>
      <c r="C209" s="97" t="s">
        <v>6871</v>
      </c>
      <c r="D209" s="97" t="s">
        <v>6855</v>
      </c>
      <c r="E209" s="97" t="s">
        <v>6767</v>
      </c>
      <c r="F209" s="97" t="s">
        <v>6767</v>
      </c>
      <c r="G209" s="97" t="s">
        <v>6767</v>
      </c>
      <c r="H209" s="97" t="s">
        <v>6871</v>
      </c>
      <c r="I209" s="97" t="s">
        <v>6871</v>
      </c>
      <c r="J209" s="97" t="s">
        <v>6871</v>
      </c>
      <c r="K209" s="97" t="s">
        <v>6864</v>
      </c>
      <c r="L209" s="98" t="s">
        <v>6864</v>
      </c>
      <c r="M209" s="97" t="s">
        <v>6864</v>
      </c>
      <c r="N209" s="97" t="s">
        <v>6864</v>
      </c>
      <c r="O209" s="97" t="s">
        <v>6901</v>
      </c>
      <c r="P209" s="97" t="s">
        <v>6904</v>
      </c>
      <c r="Q209" s="97" t="s">
        <v>6771</v>
      </c>
      <c r="R209" s="97" t="s">
        <v>6864</v>
      </c>
    </row>
    <row r="210" spans="1:18" ht="32.25" customHeight="1" x14ac:dyDescent="0.75">
      <c r="A210" s="97" t="s">
        <v>567</v>
      </c>
      <c r="B210" s="97" t="s">
        <v>568</v>
      </c>
      <c r="C210" s="97" t="s">
        <v>570</v>
      </c>
      <c r="D210" s="97" t="s">
        <v>6855</v>
      </c>
      <c r="E210" s="97" t="s">
        <v>6767</v>
      </c>
      <c r="F210" s="97" t="s">
        <v>6767</v>
      </c>
      <c r="G210" s="97" t="s">
        <v>6767</v>
      </c>
      <c r="H210" s="97" t="s">
        <v>6871</v>
      </c>
      <c r="I210" s="97" t="s">
        <v>6871</v>
      </c>
      <c r="J210" s="97" t="s">
        <v>6871</v>
      </c>
      <c r="K210" s="97" t="s">
        <v>6864</v>
      </c>
      <c r="L210" s="98" t="s">
        <v>6864</v>
      </c>
      <c r="M210" s="97" t="s">
        <v>6864</v>
      </c>
      <c r="N210" s="97" t="s">
        <v>6864</v>
      </c>
      <c r="O210" s="97" t="s">
        <v>6901</v>
      </c>
      <c r="P210" s="97" t="s">
        <v>6904</v>
      </c>
      <c r="Q210" s="97" t="s">
        <v>6771</v>
      </c>
      <c r="R210" s="97" t="s">
        <v>6864</v>
      </c>
    </row>
    <row r="211" spans="1:18" ht="32.25" customHeight="1" x14ac:dyDescent="0.75">
      <c r="A211" s="97" t="s">
        <v>571</v>
      </c>
      <c r="B211" s="97" t="s">
        <v>6871</v>
      </c>
      <c r="C211" s="97" t="s">
        <v>6871</v>
      </c>
      <c r="D211" s="97" t="s">
        <v>6855</v>
      </c>
      <c r="E211" s="97" t="s">
        <v>6767</v>
      </c>
      <c r="F211" s="97" t="s">
        <v>6767</v>
      </c>
      <c r="G211" s="97" t="s">
        <v>6767</v>
      </c>
      <c r="H211" s="97" t="s">
        <v>6871</v>
      </c>
      <c r="I211" s="97" t="s">
        <v>6871</v>
      </c>
      <c r="J211" s="97" t="s">
        <v>6871</v>
      </c>
      <c r="K211" s="97" t="s">
        <v>6864</v>
      </c>
      <c r="L211" s="98" t="s">
        <v>6864</v>
      </c>
      <c r="M211" s="97" t="s">
        <v>6864</v>
      </c>
      <c r="N211" s="97" t="s">
        <v>6864</v>
      </c>
      <c r="O211" s="97" t="s">
        <v>6901</v>
      </c>
      <c r="P211" s="97" t="s">
        <v>6904</v>
      </c>
      <c r="Q211" s="97" t="s">
        <v>6771</v>
      </c>
      <c r="R211" s="97" t="s">
        <v>6864</v>
      </c>
    </row>
    <row r="212" spans="1:18" ht="32.25" customHeight="1" x14ac:dyDescent="0.75">
      <c r="A212" s="97" t="s">
        <v>573</v>
      </c>
      <c r="B212" s="97" t="s">
        <v>574</v>
      </c>
      <c r="C212" s="97" t="s">
        <v>576</v>
      </c>
      <c r="D212" s="97" t="s">
        <v>6855</v>
      </c>
      <c r="E212" s="97" t="s">
        <v>6769</v>
      </c>
      <c r="F212" s="97" t="s">
        <v>6769</v>
      </c>
      <c r="G212" s="97" t="s">
        <v>6769</v>
      </c>
      <c r="H212" s="97" t="s">
        <v>6871</v>
      </c>
      <c r="I212" s="97" t="s">
        <v>6871</v>
      </c>
      <c r="J212" s="97" t="s">
        <v>6871</v>
      </c>
      <c r="K212" s="97" t="s">
        <v>6864</v>
      </c>
      <c r="L212" s="98" t="s">
        <v>6864</v>
      </c>
      <c r="M212" s="97" t="s">
        <v>6864</v>
      </c>
      <c r="N212" s="97" t="s">
        <v>6864</v>
      </c>
      <c r="O212" s="97" t="s">
        <v>6901</v>
      </c>
      <c r="P212" s="97" t="s">
        <v>6904</v>
      </c>
      <c r="Q212" s="97" t="s">
        <v>6771</v>
      </c>
      <c r="R212" s="97" t="s">
        <v>6864</v>
      </c>
    </row>
    <row r="213" spans="1:18" ht="32.25" customHeight="1" x14ac:dyDescent="0.75">
      <c r="A213" s="97" t="s">
        <v>577</v>
      </c>
      <c r="B213" s="97" t="s">
        <v>6871</v>
      </c>
      <c r="C213" s="97" t="s">
        <v>6871</v>
      </c>
      <c r="D213" s="97" t="s">
        <v>6855</v>
      </c>
      <c r="E213" s="97" t="s">
        <v>6767</v>
      </c>
      <c r="F213" s="97" t="s">
        <v>6767</v>
      </c>
      <c r="G213" s="97" t="s">
        <v>6767</v>
      </c>
      <c r="H213" s="97" t="s">
        <v>6871</v>
      </c>
      <c r="I213" s="97" t="s">
        <v>6871</v>
      </c>
      <c r="J213" s="97" t="s">
        <v>6871</v>
      </c>
      <c r="K213" s="97" t="s">
        <v>6864</v>
      </c>
      <c r="L213" s="98" t="s">
        <v>6864</v>
      </c>
      <c r="M213" s="97" t="s">
        <v>6864</v>
      </c>
      <c r="N213" s="97" t="s">
        <v>6864</v>
      </c>
      <c r="O213" s="97" t="s">
        <v>6901</v>
      </c>
      <c r="P213" s="97" t="s">
        <v>6904</v>
      </c>
      <c r="Q213" s="97" t="s">
        <v>6771</v>
      </c>
      <c r="R213" s="97" t="s">
        <v>6864</v>
      </c>
    </row>
    <row r="214" spans="1:18" ht="32.25" customHeight="1" x14ac:dyDescent="0.75">
      <c r="A214" s="97" t="s">
        <v>579</v>
      </c>
      <c r="B214" s="97" t="s">
        <v>6871</v>
      </c>
      <c r="C214" s="97" t="s">
        <v>6871</v>
      </c>
      <c r="D214" s="97" t="s">
        <v>6855</v>
      </c>
      <c r="E214" s="97" t="s">
        <v>6767</v>
      </c>
      <c r="F214" s="97" t="s">
        <v>6767</v>
      </c>
      <c r="G214" s="97" t="s">
        <v>6767</v>
      </c>
      <c r="H214" s="97" t="s">
        <v>6871</v>
      </c>
      <c r="I214" s="97" t="s">
        <v>6871</v>
      </c>
      <c r="J214" s="97" t="s">
        <v>6871</v>
      </c>
      <c r="K214" s="97" t="s">
        <v>6864</v>
      </c>
      <c r="L214" s="98" t="s">
        <v>6864</v>
      </c>
      <c r="M214" s="97" t="s">
        <v>6864</v>
      </c>
      <c r="N214" s="97" t="s">
        <v>6864</v>
      </c>
      <c r="O214" s="97" t="s">
        <v>6901</v>
      </c>
      <c r="P214" s="97" t="s">
        <v>6904</v>
      </c>
      <c r="Q214" s="97" t="s">
        <v>6771</v>
      </c>
      <c r="R214" s="97" t="s">
        <v>6864</v>
      </c>
    </row>
    <row r="215" spans="1:18" ht="32.25" customHeight="1" x14ac:dyDescent="0.75">
      <c r="A215" s="97" t="s">
        <v>581</v>
      </c>
      <c r="B215" s="97" t="s">
        <v>6871</v>
      </c>
      <c r="C215" s="97" t="s">
        <v>6871</v>
      </c>
      <c r="D215" s="97" t="s">
        <v>6855</v>
      </c>
      <c r="E215" s="97" t="s">
        <v>6767</v>
      </c>
      <c r="F215" s="97" t="s">
        <v>6767</v>
      </c>
      <c r="G215" s="97" t="s">
        <v>6767</v>
      </c>
      <c r="H215" s="97" t="s">
        <v>6871</v>
      </c>
      <c r="I215" s="97" t="s">
        <v>6871</v>
      </c>
      <c r="J215" s="97" t="s">
        <v>6871</v>
      </c>
      <c r="K215" s="97" t="s">
        <v>6864</v>
      </c>
      <c r="L215" s="98" t="s">
        <v>6864</v>
      </c>
      <c r="M215" s="97" t="s">
        <v>6864</v>
      </c>
      <c r="N215" s="97" t="s">
        <v>6864</v>
      </c>
      <c r="O215" s="97" t="s">
        <v>6901</v>
      </c>
      <c r="P215" s="97" t="s">
        <v>6904</v>
      </c>
      <c r="Q215" s="97" t="s">
        <v>6771</v>
      </c>
      <c r="R215" s="97" t="s">
        <v>6864</v>
      </c>
    </row>
    <row r="216" spans="1:18" ht="32.25" customHeight="1" x14ac:dyDescent="0.75">
      <c r="A216" s="97" t="s">
        <v>583</v>
      </c>
      <c r="B216" s="97" t="s">
        <v>6871</v>
      </c>
      <c r="C216" s="97" t="s">
        <v>6871</v>
      </c>
      <c r="D216" s="97" t="s">
        <v>6855</v>
      </c>
      <c r="E216" s="97" t="s">
        <v>6767</v>
      </c>
      <c r="F216" s="97" t="s">
        <v>6767</v>
      </c>
      <c r="G216" s="97" t="s">
        <v>6767</v>
      </c>
      <c r="H216" s="97" t="s">
        <v>6871</v>
      </c>
      <c r="I216" s="97" t="s">
        <v>6871</v>
      </c>
      <c r="J216" s="97" t="s">
        <v>6871</v>
      </c>
      <c r="K216" s="97" t="s">
        <v>6864</v>
      </c>
      <c r="L216" s="98" t="s">
        <v>6864</v>
      </c>
      <c r="M216" s="97" t="s">
        <v>6864</v>
      </c>
      <c r="N216" s="97" t="s">
        <v>6864</v>
      </c>
      <c r="O216" s="97" t="s">
        <v>6901</v>
      </c>
      <c r="P216" s="97" t="s">
        <v>6904</v>
      </c>
      <c r="Q216" s="97" t="s">
        <v>6771</v>
      </c>
      <c r="R216" s="97" t="s">
        <v>6864</v>
      </c>
    </row>
    <row r="217" spans="1:18" ht="32.25" customHeight="1" x14ac:dyDescent="0.75">
      <c r="A217" s="97" t="s">
        <v>585</v>
      </c>
      <c r="B217" s="97" t="s">
        <v>6871</v>
      </c>
      <c r="C217" s="97" t="s">
        <v>6871</v>
      </c>
      <c r="D217" s="97" t="s">
        <v>6855</v>
      </c>
      <c r="E217" s="97" t="s">
        <v>6767</v>
      </c>
      <c r="F217" s="97" t="s">
        <v>6767</v>
      </c>
      <c r="G217" s="97" t="s">
        <v>6767</v>
      </c>
      <c r="H217" s="97" t="s">
        <v>6871</v>
      </c>
      <c r="I217" s="97" t="s">
        <v>6871</v>
      </c>
      <c r="J217" s="97" t="s">
        <v>6871</v>
      </c>
      <c r="K217" s="97" t="s">
        <v>6864</v>
      </c>
      <c r="L217" s="98" t="s">
        <v>6864</v>
      </c>
      <c r="M217" s="97" t="s">
        <v>6864</v>
      </c>
      <c r="N217" s="97" t="s">
        <v>6864</v>
      </c>
      <c r="O217" s="97" t="s">
        <v>6901</v>
      </c>
      <c r="P217" s="97" t="s">
        <v>6904</v>
      </c>
      <c r="Q217" s="97" t="s">
        <v>6771</v>
      </c>
      <c r="R217" s="97" t="s">
        <v>6864</v>
      </c>
    </row>
    <row r="218" spans="1:18" ht="32.25" customHeight="1" x14ac:dyDescent="0.75">
      <c r="A218" s="97" t="s">
        <v>587</v>
      </c>
      <c r="B218" s="97" t="s">
        <v>6871</v>
      </c>
      <c r="C218" s="97" t="s">
        <v>6871</v>
      </c>
      <c r="D218" s="97" t="s">
        <v>6855</v>
      </c>
      <c r="E218" s="97" t="s">
        <v>6767</v>
      </c>
      <c r="F218" s="97" t="s">
        <v>6767</v>
      </c>
      <c r="G218" s="97" t="s">
        <v>6767</v>
      </c>
      <c r="H218" s="97" t="s">
        <v>6871</v>
      </c>
      <c r="I218" s="97" t="s">
        <v>6871</v>
      </c>
      <c r="J218" s="97" t="s">
        <v>6871</v>
      </c>
      <c r="K218" s="97" t="s">
        <v>6864</v>
      </c>
      <c r="L218" s="98" t="s">
        <v>6864</v>
      </c>
      <c r="M218" s="97" t="s">
        <v>6864</v>
      </c>
      <c r="N218" s="97" t="s">
        <v>6864</v>
      </c>
      <c r="O218" s="97" t="s">
        <v>6901</v>
      </c>
      <c r="P218" s="97" t="s">
        <v>6904</v>
      </c>
      <c r="Q218" s="97" t="s">
        <v>6771</v>
      </c>
      <c r="R218" s="97" t="s">
        <v>6864</v>
      </c>
    </row>
    <row r="219" spans="1:18" ht="32.25" customHeight="1" x14ac:dyDescent="0.75">
      <c r="A219" s="97" t="s">
        <v>589</v>
      </c>
      <c r="B219" s="97" t="s">
        <v>6871</v>
      </c>
      <c r="C219" s="97" t="s">
        <v>6871</v>
      </c>
      <c r="D219" s="97" t="s">
        <v>6855</v>
      </c>
      <c r="E219" s="97" t="s">
        <v>6767</v>
      </c>
      <c r="F219" s="97" t="s">
        <v>6767</v>
      </c>
      <c r="G219" s="97" t="s">
        <v>6767</v>
      </c>
      <c r="H219" s="97" t="s">
        <v>6871</v>
      </c>
      <c r="I219" s="97" t="s">
        <v>6871</v>
      </c>
      <c r="J219" s="97" t="s">
        <v>6871</v>
      </c>
      <c r="K219" s="97" t="s">
        <v>6864</v>
      </c>
      <c r="L219" s="98" t="s">
        <v>6864</v>
      </c>
      <c r="M219" s="97" t="s">
        <v>6864</v>
      </c>
      <c r="N219" s="97" t="s">
        <v>6864</v>
      </c>
      <c r="O219" s="97" t="s">
        <v>6901</v>
      </c>
      <c r="P219" s="97" t="s">
        <v>6904</v>
      </c>
      <c r="Q219" s="97" t="s">
        <v>6771</v>
      </c>
      <c r="R219" s="97" t="s">
        <v>6864</v>
      </c>
    </row>
    <row r="220" spans="1:18" ht="32.25" customHeight="1" x14ac:dyDescent="0.75">
      <c r="A220" s="97" t="s">
        <v>591</v>
      </c>
      <c r="B220" s="97" t="s">
        <v>6871</v>
      </c>
      <c r="C220" s="97" t="s">
        <v>6871</v>
      </c>
      <c r="D220" s="97" t="s">
        <v>6855</v>
      </c>
      <c r="E220" s="97" t="s">
        <v>6767</v>
      </c>
      <c r="F220" s="97" t="s">
        <v>6767</v>
      </c>
      <c r="G220" s="97" t="s">
        <v>6767</v>
      </c>
      <c r="H220" s="97" t="s">
        <v>6871</v>
      </c>
      <c r="I220" s="97" t="s">
        <v>6871</v>
      </c>
      <c r="J220" s="97" t="s">
        <v>6871</v>
      </c>
      <c r="K220" s="97" t="s">
        <v>6864</v>
      </c>
      <c r="L220" s="98" t="s">
        <v>6864</v>
      </c>
      <c r="M220" s="97" t="s">
        <v>6864</v>
      </c>
      <c r="N220" s="97" t="s">
        <v>6864</v>
      </c>
      <c r="O220" s="97" t="s">
        <v>6901</v>
      </c>
      <c r="P220" s="97" t="s">
        <v>6904</v>
      </c>
      <c r="Q220" s="97" t="s">
        <v>6771</v>
      </c>
      <c r="R220" s="97" t="s">
        <v>6864</v>
      </c>
    </row>
    <row r="221" spans="1:18" ht="32.25" customHeight="1" x14ac:dyDescent="0.75">
      <c r="A221" s="97" t="s">
        <v>593</v>
      </c>
      <c r="B221" s="97" t="s">
        <v>6871</v>
      </c>
      <c r="C221" s="97" t="s">
        <v>6871</v>
      </c>
      <c r="D221" s="97" t="s">
        <v>6855</v>
      </c>
      <c r="E221" s="97" t="s">
        <v>6767</v>
      </c>
      <c r="F221" s="97" t="s">
        <v>6767</v>
      </c>
      <c r="G221" s="97" t="s">
        <v>6767</v>
      </c>
      <c r="H221" s="97" t="s">
        <v>6871</v>
      </c>
      <c r="I221" s="97" t="s">
        <v>6871</v>
      </c>
      <c r="J221" s="97" t="s">
        <v>6871</v>
      </c>
      <c r="K221" s="97" t="s">
        <v>6864</v>
      </c>
      <c r="L221" s="98" t="s">
        <v>6864</v>
      </c>
      <c r="M221" s="97" t="s">
        <v>6864</v>
      </c>
      <c r="N221" s="97" t="s">
        <v>6864</v>
      </c>
      <c r="O221" s="97" t="s">
        <v>6901</v>
      </c>
      <c r="P221" s="97" t="s">
        <v>6904</v>
      </c>
      <c r="Q221" s="97" t="s">
        <v>6771</v>
      </c>
      <c r="R221" s="97" t="s">
        <v>6864</v>
      </c>
    </row>
    <row r="222" spans="1:18" ht="32.25" customHeight="1" x14ac:dyDescent="0.75">
      <c r="A222" s="97" t="s">
        <v>594</v>
      </c>
      <c r="B222" s="97" t="s">
        <v>6871</v>
      </c>
      <c r="C222" s="97" t="s">
        <v>6871</v>
      </c>
      <c r="D222" s="97" t="s">
        <v>6855</v>
      </c>
      <c r="E222" s="97" t="s">
        <v>6767</v>
      </c>
      <c r="F222" s="97" t="s">
        <v>6767</v>
      </c>
      <c r="G222" s="97" t="s">
        <v>6767</v>
      </c>
      <c r="H222" s="97" t="s">
        <v>6871</v>
      </c>
      <c r="I222" s="97" t="s">
        <v>6871</v>
      </c>
      <c r="J222" s="97" t="s">
        <v>6871</v>
      </c>
      <c r="K222" s="97" t="s">
        <v>6864</v>
      </c>
      <c r="L222" s="98" t="s">
        <v>6864</v>
      </c>
      <c r="M222" s="97" t="s">
        <v>6864</v>
      </c>
      <c r="N222" s="97" t="s">
        <v>6864</v>
      </c>
      <c r="O222" s="97" t="s">
        <v>6901</v>
      </c>
      <c r="P222" s="97" t="s">
        <v>6904</v>
      </c>
      <c r="Q222" s="97" t="s">
        <v>6771</v>
      </c>
      <c r="R222" s="97" t="s">
        <v>6864</v>
      </c>
    </row>
    <row r="223" spans="1:18" ht="32.25" customHeight="1" x14ac:dyDescent="0.75">
      <c r="A223" s="97" t="s">
        <v>596</v>
      </c>
      <c r="B223" s="97" t="s">
        <v>6871</v>
      </c>
      <c r="C223" s="97" t="s">
        <v>6871</v>
      </c>
      <c r="D223" s="97" t="s">
        <v>6855</v>
      </c>
      <c r="E223" s="97" t="s">
        <v>6767</v>
      </c>
      <c r="F223" s="97" t="s">
        <v>6767</v>
      </c>
      <c r="G223" s="97" t="s">
        <v>6767</v>
      </c>
      <c r="H223" s="97" t="s">
        <v>6871</v>
      </c>
      <c r="I223" s="97" t="s">
        <v>6871</v>
      </c>
      <c r="J223" s="97" t="s">
        <v>6871</v>
      </c>
      <c r="K223" s="97" t="s">
        <v>6864</v>
      </c>
      <c r="L223" s="98" t="s">
        <v>6864</v>
      </c>
      <c r="M223" s="97" t="s">
        <v>6864</v>
      </c>
      <c r="N223" s="97" t="s">
        <v>6864</v>
      </c>
      <c r="O223" s="97" t="s">
        <v>6901</v>
      </c>
      <c r="P223" s="97" t="s">
        <v>6904</v>
      </c>
      <c r="Q223" s="97" t="s">
        <v>6771</v>
      </c>
      <c r="R223" s="97" t="s">
        <v>6864</v>
      </c>
    </row>
    <row r="224" spans="1:18" ht="32.25" customHeight="1" x14ac:dyDescent="0.75">
      <c r="A224" s="97" t="s">
        <v>598</v>
      </c>
      <c r="B224" s="97" t="s">
        <v>6871</v>
      </c>
      <c r="C224" s="97" t="s">
        <v>6871</v>
      </c>
      <c r="D224" s="97" t="s">
        <v>6855</v>
      </c>
      <c r="E224" s="97" t="s">
        <v>6767</v>
      </c>
      <c r="F224" s="97" t="s">
        <v>6767</v>
      </c>
      <c r="G224" s="97" t="s">
        <v>6767</v>
      </c>
      <c r="H224" s="97" t="s">
        <v>6871</v>
      </c>
      <c r="I224" s="97" t="s">
        <v>6871</v>
      </c>
      <c r="J224" s="97" t="s">
        <v>6871</v>
      </c>
      <c r="K224" s="97" t="s">
        <v>6864</v>
      </c>
      <c r="L224" s="98" t="s">
        <v>6864</v>
      </c>
      <c r="M224" s="97" t="s">
        <v>6864</v>
      </c>
      <c r="N224" s="97" t="s">
        <v>6864</v>
      </c>
      <c r="O224" s="97" t="s">
        <v>6901</v>
      </c>
      <c r="P224" s="97" t="s">
        <v>6904</v>
      </c>
      <c r="Q224" s="97" t="s">
        <v>6771</v>
      </c>
      <c r="R224" s="97" t="s">
        <v>6864</v>
      </c>
    </row>
    <row r="225" spans="1:18" ht="32.25" customHeight="1" x14ac:dyDescent="0.75">
      <c r="A225" s="97" t="s">
        <v>600</v>
      </c>
      <c r="B225" s="97" t="s">
        <v>6871</v>
      </c>
      <c r="C225" s="97" t="s">
        <v>6871</v>
      </c>
      <c r="D225" s="97" t="s">
        <v>6855</v>
      </c>
      <c r="E225" s="97" t="s">
        <v>6767</v>
      </c>
      <c r="F225" s="97" t="s">
        <v>6767</v>
      </c>
      <c r="G225" s="97" t="s">
        <v>6767</v>
      </c>
      <c r="H225" s="97" t="s">
        <v>6871</v>
      </c>
      <c r="I225" s="97" t="s">
        <v>6871</v>
      </c>
      <c r="J225" s="97" t="s">
        <v>6871</v>
      </c>
      <c r="K225" s="97" t="s">
        <v>6864</v>
      </c>
      <c r="L225" s="98" t="s">
        <v>6864</v>
      </c>
      <c r="M225" s="97" t="s">
        <v>6864</v>
      </c>
      <c r="N225" s="97" t="s">
        <v>6864</v>
      </c>
      <c r="O225" s="97" t="s">
        <v>6901</v>
      </c>
      <c r="P225" s="97" t="s">
        <v>6904</v>
      </c>
      <c r="Q225" s="97" t="s">
        <v>6771</v>
      </c>
      <c r="R225" s="97" t="s">
        <v>6864</v>
      </c>
    </row>
    <row r="226" spans="1:18" ht="32.25" customHeight="1" x14ac:dyDescent="0.75">
      <c r="A226" s="97" t="s">
        <v>601</v>
      </c>
      <c r="B226" s="97" t="s">
        <v>6871</v>
      </c>
      <c r="C226" s="97" t="s">
        <v>6871</v>
      </c>
      <c r="D226" s="97" t="s">
        <v>6855</v>
      </c>
      <c r="E226" s="97" t="s">
        <v>6767</v>
      </c>
      <c r="F226" s="97" t="s">
        <v>6767</v>
      </c>
      <c r="G226" s="97" t="s">
        <v>6767</v>
      </c>
      <c r="H226" s="97" t="s">
        <v>6871</v>
      </c>
      <c r="I226" s="97" t="s">
        <v>6871</v>
      </c>
      <c r="J226" s="97" t="s">
        <v>6871</v>
      </c>
      <c r="K226" s="97" t="s">
        <v>6864</v>
      </c>
      <c r="L226" s="98" t="s">
        <v>6864</v>
      </c>
      <c r="M226" s="97" t="s">
        <v>6864</v>
      </c>
      <c r="N226" s="97" t="s">
        <v>6864</v>
      </c>
      <c r="O226" s="97" t="s">
        <v>6901</v>
      </c>
      <c r="P226" s="97" t="s">
        <v>6904</v>
      </c>
      <c r="Q226" s="97" t="s">
        <v>6771</v>
      </c>
      <c r="R226" s="97" t="s">
        <v>6864</v>
      </c>
    </row>
    <row r="227" spans="1:18" ht="32.25" customHeight="1" x14ac:dyDescent="0.75">
      <c r="A227" s="97" t="s">
        <v>603</v>
      </c>
      <c r="B227" s="97" t="s">
        <v>6871</v>
      </c>
      <c r="C227" s="97" t="s">
        <v>6871</v>
      </c>
      <c r="D227" s="97" t="s">
        <v>6855</v>
      </c>
      <c r="E227" s="97" t="s">
        <v>6767</v>
      </c>
      <c r="F227" s="97" t="s">
        <v>6767</v>
      </c>
      <c r="G227" s="97" t="s">
        <v>6767</v>
      </c>
      <c r="H227" s="97" t="s">
        <v>6871</v>
      </c>
      <c r="I227" s="97" t="s">
        <v>6871</v>
      </c>
      <c r="J227" s="97" t="s">
        <v>6871</v>
      </c>
      <c r="K227" s="97" t="s">
        <v>6864</v>
      </c>
      <c r="L227" s="98" t="s">
        <v>6864</v>
      </c>
      <c r="M227" s="97" t="s">
        <v>6864</v>
      </c>
      <c r="N227" s="97" t="s">
        <v>6864</v>
      </c>
      <c r="O227" s="97" t="s">
        <v>6901</v>
      </c>
      <c r="P227" s="97" t="s">
        <v>6904</v>
      </c>
      <c r="Q227" s="97" t="s">
        <v>6771</v>
      </c>
      <c r="R227" s="97" t="s">
        <v>6864</v>
      </c>
    </row>
    <row r="228" spans="1:18" ht="32.25" customHeight="1" x14ac:dyDescent="0.75">
      <c r="A228" s="97" t="s">
        <v>605</v>
      </c>
      <c r="B228" s="97" t="s">
        <v>6871</v>
      </c>
      <c r="C228" s="97" t="s">
        <v>6871</v>
      </c>
      <c r="D228" s="97" t="s">
        <v>6855</v>
      </c>
      <c r="E228" s="97" t="s">
        <v>6767</v>
      </c>
      <c r="F228" s="97" t="s">
        <v>6767</v>
      </c>
      <c r="G228" s="97" t="s">
        <v>6767</v>
      </c>
      <c r="H228" s="97" t="s">
        <v>6871</v>
      </c>
      <c r="I228" s="97" t="s">
        <v>6871</v>
      </c>
      <c r="J228" s="97" t="s">
        <v>6871</v>
      </c>
      <c r="K228" s="97" t="s">
        <v>6864</v>
      </c>
      <c r="L228" s="98" t="s">
        <v>6864</v>
      </c>
      <c r="M228" s="97" t="s">
        <v>6864</v>
      </c>
      <c r="N228" s="97" t="s">
        <v>6864</v>
      </c>
      <c r="O228" s="97" t="s">
        <v>6901</v>
      </c>
      <c r="P228" s="97" t="s">
        <v>6904</v>
      </c>
      <c r="Q228" s="97" t="s">
        <v>6771</v>
      </c>
      <c r="R228" s="97" t="s">
        <v>6864</v>
      </c>
    </row>
    <row r="229" spans="1:18" ht="32.25" customHeight="1" x14ac:dyDescent="0.75">
      <c r="A229" s="97" t="s">
        <v>607</v>
      </c>
      <c r="B229" s="97" t="s">
        <v>6871</v>
      </c>
      <c r="C229" s="97" t="s">
        <v>6871</v>
      </c>
      <c r="D229" s="97" t="s">
        <v>6855</v>
      </c>
      <c r="E229" s="97" t="s">
        <v>6767</v>
      </c>
      <c r="F229" s="97" t="s">
        <v>6767</v>
      </c>
      <c r="G229" s="97" t="s">
        <v>6767</v>
      </c>
      <c r="H229" s="97" t="s">
        <v>6871</v>
      </c>
      <c r="I229" s="97" t="s">
        <v>6871</v>
      </c>
      <c r="J229" s="97" t="s">
        <v>6871</v>
      </c>
      <c r="K229" s="97" t="s">
        <v>6864</v>
      </c>
      <c r="L229" s="98" t="s">
        <v>6864</v>
      </c>
      <c r="M229" s="97" t="s">
        <v>6864</v>
      </c>
      <c r="N229" s="97" t="s">
        <v>6864</v>
      </c>
      <c r="O229" s="97" t="s">
        <v>6901</v>
      </c>
      <c r="P229" s="97" t="s">
        <v>6904</v>
      </c>
      <c r="Q229" s="97" t="s">
        <v>6771</v>
      </c>
      <c r="R229" s="97" t="s">
        <v>6864</v>
      </c>
    </row>
    <row r="230" spans="1:18" ht="32.25" customHeight="1" x14ac:dyDescent="0.75">
      <c r="A230" s="97" t="s">
        <v>609</v>
      </c>
      <c r="B230" s="97" t="s">
        <v>6871</v>
      </c>
      <c r="C230" s="97" t="s">
        <v>6871</v>
      </c>
      <c r="D230" s="97" t="s">
        <v>6855</v>
      </c>
      <c r="E230" s="97" t="s">
        <v>6767</v>
      </c>
      <c r="F230" s="97" t="s">
        <v>6767</v>
      </c>
      <c r="G230" s="97" t="s">
        <v>6767</v>
      </c>
      <c r="H230" s="97" t="s">
        <v>6871</v>
      </c>
      <c r="I230" s="97" t="s">
        <v>6871</v>
      </c>
      <c r="J230" s="97" t="s">
        <v>6871</v>
      </c>
      <c r="K230" s="97" t="s">
        <v>6864</v>
      </c>
      <c r="L230" s="98" t="s">
        <v>6864</v>
      </c>
      <c r="M230" s="97" t="s">
        <v>6864</v>
      </c>
      <c r="N230" s="97" t="s">
        <v>6864</v>
      </c>
      <c r="O230" s="97" t="s">
        <v>6901</v>
      </c>
      <c r="P230" s="97" t="s">
        <v>6904</v>
      </c>
      <c r="Q230" s="97" t="s">
        <v>6771</v>
      </c>
      <c r="R230" s="97" t="s">
        <v>6864</v>
      </c>
    </row>
    <row r="231" spans="1:18" ht="32.25" customHeight="1" x14ac:dyDescent="0.75">
      <c r="A231" s="97" t="s">
        <v>610</v>
      </c>
      <c r="B231" s="97" t="s">
        <v>6871</v>
      </c>
      <c r="C231" s="97" t="s">
        <v>6871</v>
      </c>
      <c r="D231" s="97" t="s">
        <v>6855</v>
      </c>
      <c r="E231" s="97" t="s">
        <v>6767</v>
      </c>
      <c r="F231" s="97" t="s">
        <v>6767</v>
      </c>
      <c r="G231" s="97" t="s">
        <v>6767</v>
      </c>
      <c r="H231" s="97" t="s">
        <v>6871</v>
      </c>
      <c r="I231" s="97" t="s">
        <v>6871</v>
      </c>
      <c r="J231" s="97" t="s">
        <v>6871</v>
      </c>
      <c r="K231" s="97" t="s">
        <v>6864</v>
      </c>
      <c r="L231" s="98" t="s">
        <v>6864</v>
      </c>
      <c r="M231" s="97" t="s">
        <v>6864</v>
      </c>
      <c r="N231" s="97" t="s">
        <v>6864</v>
      </c>
      <c r="O231" s="97" t="s">
        <v>6901</v>
      </c>
      <c r="P231" s="97" t="s">
        <v>6904</v>
      </c>
      <c r="Q231" s="97" t="s">
        <v>6771</v>
      </c>
      <c r="R231" s="97" t="s">
        <v>6864</v>
      </c>
    </row>
    <row r="232" spans="1:18" ht="32.25" customHeight="1" x14ac:dyDescent="0.75">
      <c r="A232" s="97" t="s">
        <v>611</v>
      </c>
      <c r="B232" s="97" t="s">
        <v>6871</v>
      </c>
      <c r="C232" s="97" t="s">
        <v>6871</v>
      </c>
      <c r="D232" s="97" t="s">
        <v>6855</v>
      </c>
      <c r="E232" s="97" t="s">
        <v>6767</v>
      </c>
      <c r="F232" s="97" t="s">
        <v>6767</v>
      </c>
      <c r="G232" s="97" t="s">
        <v>6767</v>
      </c>
      <c r="H232" s="97" t="s">
        <v>6871</v>
      </c>
      <c r="I232" s="97" t="s">
        <v>6871</v>
      </c>
      <c r="J232" s="97" t="s">
        <v>6871</v>
      </c>
      <c r="K232" s="97" t="s">
        <v>6864</v>
      </c>
      <c r="L232" s="98" t="s">
        <v>6864</v>
      </c>
      <c r="M232" s="97" t="s">
        <v>6864</v>
      </c>
      <c r="N232" s="97" t="s">
        <v>6864</v>
      </c>
      <c r="O232" s="97" t="s">
        <v>6901</v>
      </c>
      <c r="P232" s="97" t="s">
        <v>6904</v>
      </c>
      <c r="Q232" s="97" t="s">
        <v>6771</v>
      </c>
      <c r="R232" s="97" t="s">
        <v>6864</v>
      </c>
    </row>
    <row r="233" spans="1:18" ht="32.25" customHeight="1" x14ac:dyDescent="0.75">
      <c r="A233" s="97" t="s">
        <v>613</v>
      </c>
      <c r="B233" s="97" t="s">
        <v>6871</v>
      </c>
      <c r="C233" s="97" t="s">
        <v>6871</v>
      </c>
      <c r="D233" s="97" t="s">
        <v>6855</v>
      </c>
      <c r="E233" s="97" t="s">
        <v>6767</v>
      </c>
      <c r="F233" s="97" t="s">
        <v>6767</v>
      </c>
      <c r="G233" s="97" t="s">
        <v>6767</v>
      </c>
      <c r="H233" s="97" t="s">
        <v>6871</v>
      </c>
      <c r="I233" s="97" t="s">
        <v>6871</v>
      </c>
      <c r="J233" s="97" t="s">
        <v>6871</v>
      </c>
      <c r="K233" s="97" t="s">
        <v>6864</v>
      </c>
      <c r="L233" s="98" t="s">
        <v>6864</v>
      </c>
      <c r="M233" s="97" t="s">
        <v>6864</v>
      </c>
      <c r="N233" s="97" t="s">
        <v>6864</v>
      </c>
      <c r="O233" s="97" t="s">
        <v>6901</v>
      </c>
      <c r="P233" s="97" t="s">
        <v>6904</v>
      </c>
      <c r="Q233" s="97" t="s">
        <v>6771</v>
      </c>
      <c r="R233" s="97" t="s">
        <v>6864</v>
      </c>
    </row>
    <row r="234" spans="1:18" ht="32.25" customHeight="1" x14ac:dyDescent="0.75">
      <c r="A234" s="97" t="s">
        <v>614</v>
      </c>
      <c r="B234" s="97" t="s">
        <v>6871</v>
      </c>
      <c r="C234" s="97" t="s">
        <v>6871</v>
      </c>
      <c r="D234" s="97" t="s">
        <v>6855</v>
      </c>
      <c r="E234" s="97" t="s">
        <v>6767</v>
      </c>
      <c r="F234" s="97" t="s">
        <v>6767</v>
      </c>
      <c r="G234" s="97" t="s">
        <v>6767</v>
      </c>
      <c r="H234" s="97" t="s">
        <v>6871</v>
      </c>
      <c r="I234" s="97" t="s">
        <v>6871</v>
      </c>
      <c r="J234" s="97" t="s">
        <v>6871</v>
      </c>
      <c r="K234" s="97" t="s">
        <v>6864</v>
      </c>
      <c r="L234" s="98" t="s">
        <v>6864</v>
      </c>
      <c r="M234" s="97" t="s">
        <v>6864</v>
      </c>
      <c r="N234" s="97" t="s">
        <v>6864</v>
      </c>
      <c r="O234" s="97" t="s">
        <v>6901</v>
      </c>
      <c r="P234" s="97" t="s">
        <v>6904</v>
      </c>
      <c r="Q234" s="97" t="s">
        <v>6771</v>
      </c>
      <c r="R234" s="97" t="s">
        <v>6864</v>
      </c>
    </row>
    <row r="235" spans="1:18" ht="32.25" customHeight="1" x14ac:dyDescent="0.75">
      <c r="A235" s="97" t="s">
        <v>616</v>
      </c>
      <c r="B235" s="97" t="s">
        <v>6871</v>
      </c>
      <c r="C235" s="97" t="s">
        <v>6871</v>
      </c>
      <c r="D235" s="97" t="s">
        <v>6855</v>
      </c>
      <c r="E235" s="97" t="s">
        <v>6769</v>
      </c>
      <c r="F235" s="97" t="s">
        <v>6769</v>
      </c>
      <c r="G235" s="97" t="s">
        <v>6769</v>
      </c>
      <c r="H235" s="97" t="s">
        <v>6871</v>
      </c>
      <c r="I235" s="97" t="s">
        <v>6871</v>
      </c>
      <c r="J235" s="97" t="s">
        <v>6871</v>
      </c>
      <c r="K235" s="97" t="s">
        <v>6864</v>
      </c>
      <c r="L235" s="98" t="s">
        <v>6864</v>
      </c>
      <c r="M235" s="97" t="s">
        <v>6864</v>
      </c>
      <c r="N235" s="97" t="s">
        <v>6864</v>
      </c>
      <c r="O235" s="97" t="s">
        <v>6901</v>
      </c>
      <c r="P235" s="97" t="s">
        <v>6904</v>
      </c>
      <c r="Q235" s="97" t="s">
        <v>6771</v>
      </c>
      <c r="R235" s="97" t="s">
        <v>6864</v>
      </c>
    </row>
    <row r="236" spans="1:18" ht="32.25" customHeight="1" x14ac:dyDescent="0.75">
      <c r="A236" s="97" t="s">
        <v>618</v>
      </c>
      <c r="B236" s="97" t="s">
        <v>6871</v>
      </c>
      <c r="C236" s="97" t="s">
        <v>6871</v>
      </c>
      <c r="D236" s="97" t="s">
        <v>6855</v>
      </c>
      <c r="E236" s="97" t="s">
        <v>6768</v>
      </c>
      <c r="F236" s="97" t="s">
        <v>6768</v>
      </c>
      <c r="G236" s="97" t="s">
        <v>6768</v>
      </c>
      <c r="H236" s="97" t="s">
        <v>6871</v>
      </c>
      <c r="I236" s="97" t="s">
        <v>6871</v>
      </c>
      <c r="J236" s="97" t="s">
        <v>6871</v>
      </c>
      <c r="K236" s="97" t="s">
        <v>6864</v>
      </c>
      <c r="L236" s="98" t="s">
        <v>6864</v>
      </c>
      <c r="M236" s="97" t="s">
        <v>6864</v>
      </c>
      <c r="N236" s="97" t="s">
        <v>6864</v>
      </c>
      <c r="O236" s="97" t="s">
        <v>6901</v>
      </c>
      <c r="P236" s="97" t="s">
        <v>6904</v>
      </c>
      <c r="Q236" s="97" t="s">
        <v>6771</v>
      </c>
      <c r="R236" s="97" t="s">
        <v>6864</v>
      </c>
    </row>
    <row r="237" spans="1:18" ht="32.25" customHeight="1" x14ac:dyDescent="0.75">
      <c r="A237" s="97" t="s">
        <v>620</v>
      </c>
      <c r="B237" s="97" t="s">
        <v>6871</v>
      </c>
      <c r="C237" s="97" t="s">
        <v>6871</v>
      </c>
      <c r="D237" s="97" t="s">
        <v>6855</v>
      </c>
      <c r="E237" s="97" t="s">
        <v>6767</v>
      </c>
      <c r="F237" s="97" t="s">
        <v>6767</v>
      </c>
      <c r="G237" s="97" t="s">
        <v>6767</v>
      </c>
      <c r="H237" s="97" t="s">
        <v>6871</v>
      </c>
      <c r="I237" s="97" t="s">
        <v>6871</v>
      </c>
      <c r="J237" s="97" t="s">
        <v>6871</v>
      </c>
      <c r="K237" s="97" t="s">
        <v>6864</v>
      </c>
      <c r="L237" s="98" t="s">
        <v>6864</v>
      </c>
      <c r="M237" s="97" t="s">
        <v>6864</v>
      </c>
      <c r="N237" s="97" t="s">
        <v>6864</v>
      </c>
      <c r="O237" s="97" t="s">
        <v>6901</v>
      </c>
      <c r="P237" s="97" t="s">
        <v>6904</v>
      </c>
      <c r="Q237" s="97" t="s">
        <v>6771</v>
      </c>
      <c r="R237" s="97" t="s">
        <v>6864</v>
      </c>
    </row>
    <row r="238" spans="1:18" ht="32.25" customHeight="1" x14ac:dyDescent="0.75">
      <c r="A238" s="97" t="s">
        <v>622</v>
      </c>
      <c r="B238" s="97" t="s">
        <v>6871</v>
      </c>
      <c r="C238" s="97" t="s">
        <v>6871</v>
      </c>
      <c r="D238" s="97" t="s">
        <v>6855</v>
      </c>
      <c r="E238" s="97" t="s">
        <v>6768</v>
      </c>
      <c r="F238" s="97" t="s">
        <v>6768</v>
      </c>
      <c r="G238" s="97" t="s">
        <v>6768</v>
      </c>
      <c r="H238" s="97" t="s">
        <v>6871</v>
      </c>
      <c r="I238" s="97" t="s">
        <v>6871</v>
      </c>
      <c r="J238" s="97" t="s">
        <v>6871</v>
      </c>
      <c r="K238" s="97" t="s">
        <v>6864</v>
      </c>
      <c r="L238" s="98" t="s">
        <v>6864</v>
      </c>
      <c r="M238" s="97" t="s">
        <v>6864</v>
      </c>
      <c r="N238" s="97" t="s">
        <v>6864</v>
      </c>
      <c r="O238" s="97" t="s">
        <v>6901</v>
      </c>
      <c r="P238" s="97" t="s">
        <v>6904</v>
      </c>
      <c r="Q238" s="97" t="s">
        <v>6771</v>
      </c>
      <c r="R238" s="97" t="s">
        <v>6864</v>
      </c>
    </row>
    <row r="239" spans="1:18" ht="32.25" customHeight="1" x14ac:dyDescent="0.75">
      <c r="A239" s="97" t="s">
        <v>624</v>
      </c>
      <c r="B239" s="97" t="s">
        <v>6871</v>
      </c>
      <c r="C239" s="97" t="s">
        <v>6871</v>
      </c>
      <c r="D239" s="97" t="s">
        <v>6855</v>
      </c>
      <c r="E239" s="97" t="s">
        <v>6768</v>
      </c>
      <c r="F239" s="97" t="s">
        <v>6768</v>
      </c>
      <c r="G239" s="97" t="s">
        <v>6768</v>
      </c>
      <c r="H239" s="97" t="s">
        <v>6871</v>
      </c>
      <c r="I239" s="97" t="s">
        <v>6871</v>
      </c>
      <c r="J239" s="97" t="s">
        <v>6871</v>
      </c>
      <c r="K239" s="97" t="s">
        <v>6864</v>
      </c>
      <c r="L239" s="98" t="s">
        <v>6864</v>
      </c>
      <c r="M239" s="97" t="s">
        <v>6864</v>
      </c>
      <c r="N239" s="97" t="s">
        <v>6864</v>
      </c>
      <c r="O239" s="97" t="s">
        <v>6901</v>
      </c>
      <c r="P239" s="97" t="s">
        <v>6904</v>
      </c>
      <c r="Q239" s="97" t="s">
        <v>6771</v>
      </c>
      <c r="R239" s="97" t="s">
        <v>6864</v>
      </c>
    </row>
    <row r="240" spans="1:18" ht="32.25" customHeight="1" x14ac:dyDescent="0.75">
      <c r="A240" s="97" t="s">
        <v>626</v>
      </c>
      <c r="B240" s="97" t="s">
        <v>6871</v>
      </c>
      <c r="C240" s="97" t="s">
        <v>6871</v>
      </c>
      <c r="D240" s="97" t="s">
        <v>6855</v>
      </c>
      <c r="E240" s="97" t="s">
        <v>6768</v>
      </c>
      <c r="F240" s="97" t="s">
        <v>6768</v>
      </c>
      <c r="G240" s="97" t="s">
        <v>6768</v>
      </c>
      <c r="H240" s="97" t="s">
        <v>6871</v>
      </c>
      <c r="I240" s="97" t="s">
        <v>6871</v>
      </c>
      <c r="J240" s="97" t="s">
        <v>6871</v>
      </c>
      <c r="K240" s="97" t="s">
        <v>6864</v>
      </c>
      <c r="L240" s="98" t="s">
        <v>6864</v>
      </c>
      <c r="M240" s="97" t="s">
        <v>6864</v>
      </c>
      <c r="N240" s="97" t="s">
        <v>6864</v>
      </c>
      <c r="O240" s="97" t="s">
        <v>6901</v>
      </c>
      <c r="P240" s="97" t="s">
        <v>6904</v>
      </c>
      <c r="Q240" s="97" t="s">
        <v>6771</v>
      </c>
      <c r="R240" s="97" t="s">
        <v>6864</v>
      </c>
    </row>
    <row r="241" spans="1:18" ht="32.25" customHeight="1" x14ac:dyDescent="0.75">
      <c r="A241" s="97" t="s">
        <v>628</v>
      </c>
      <c r="B241" s="97" t="s">
        <v>6871</v>
      </c>
      <c r="C241" s="97" t="s">
        <v>6871</v>
      </c>
      <c r="D241" s="97" t="s">
        <v>6855</v>
      </c>
      <c r="E241" s="97" t="s">
        <v>6768</v>
      </c>
      <c r="F241" s="97" t="s">
        <v>6768</v>
      </c>
      <c r="G241" s="97" t="s">
        <v>6768</v>
      </c>
      <c r="H241" s="97" t="s">
        <v>6871</v>
      </c>
      <c r="I241" s="97" t="s">
        <v>6871</v>
      </c>
      <c r="J241" s="97" t="s">
        <v>6871</v>
      </c>
      <c r="K241" s="97" t="s">
        <v>6864</v>
      </c>
      <c r="L241" s="98" t="s">
        <v>6864</v>
      </c>
      <c r="M241" s="97" t="s">
        <v>6864</v>
      </c>
      <c r="N241" s="97" t="s">
        <v>6864</v>
      </c>
      <c r="O241" s="97" t="s">
        <v>6901</v>
      </c>
      <c r="P241" s="97" t="s">
        <v>6904</v>
      </c>
      <c r="Q241" s="97" t="s">
        <v>6771</v>
      </c>
      <c r="R241" s="97" t="s">
        <v>6864</v>
      </c>
    </row>
    <row r="242" spans="1:18" ht="32.25" customHeight="1" x14ac:dyDescent="0.75">
      <c r="A242" s="97" t="s">
        <v>630</v>
      </c>
      <c r="B242" s="97" t="s">
        <v>6871</v>
      </c>
      <c r="C242" s="97" t="s">
        <v>6871</v>
      </c>
      <c r="D242" s="97" t="s">
        <v>6855</v>
      </c>
      <c r="E242" s="97" t="s">
        <v>6769</v>
      </c>
      <c r="F242" s="97" t="s">
        <v>6769</v>
      </c>
      <c r="G242" s="97" t="s">
        <v>6769</v>
      </c>
      <c r="H242" s="97" t="s">
        <v>6871</v>
      </c>
      <c r="I242" s="97" t="s">
        <v>6871</v>
      </c>
      <c r="J242" s="97" t="s">
        <v>6871</v>
      </c>
      <c r="K242" s="97" t="s">
        <v>6864</v>
      </c>
      <c r="L242" s="98" t="s">
        <v>6864</v>
      </c>
      <c r="M242" s="97" t="s">
        <v>6864</v>
      </c>
      <c r="N242" s="97" t="s">
        <v>6864</v>
      </c>
      <c r="O242" s="97" t="s">
        <v>6901</v>
      </c>
      <c r="P242" s="97" t="s">
        <v>6904</v>
      </c>
      <c r="Q242" s="97" t="s">
        <v>6771</v>
      </c>
      <c r="R242" s="97" t="s">
        <v>6864</v>
      </c>
    </row>
    <row r="243" spans="1:18" ht="32.25" customHeight="1" x14ac:dyDescent="0.75">
      <c r="A243" s="97" t="s">
        <v>632</v>
      </c>
      <c r="B243" s="97" t="s">
        <v>6871</v>
      </c>
      <c r="C243" s="97" t="s">
        <v>6871</v>
      </c>
      <c r="D243" s="97" t="s">
        <v>6855</v>
      </c>
      <c r="E243" s="97" t="s">
        <v>6768</v>
      </c>
      <c r="F243" s="97" t="s">
        <v>6768</v>
      </c>
      <c r="G243" s="97" t="s">
        <v>6768</v>
      </c>
      <c r="H243" s="97" t="s">
        <v>6871</v>
      </c>
      <c r="I243" s="97" t="s">
        <v>6871</v>
      </c>
      <c r="J243" s="97" t="s">
        <v>6871</v>
      </c>
      <c r="K243" s="97" t="s">
        <v>6864</v>
      </c>
      <c r="L243" s="98" t="s">
        <v>6864</v>
      </c>
      <c r="M243" s="97" t="s">
        <v>6864</v>
      </c>
      <c r="N243" s="97" t="s">
        <v>6864</v>
      </c>
      <c r="O243" s="97" t="s">
        <v>6901</v>
      </c>
      <c r="P243" s="97" t="s">
        <v>6904</v>
      </c>
      <c r="Q243" s="97" t="s">
        <v>6771</v>
      </c>
      <c r="R243" s="97" t="s">
        <v>6864</v>
      </c>
    </row>
    <row r="244" spans="1:18" ht="32.25" customHeight="1" x14ac:dyDescent="0.75">
      <c r="A244" s="97" t="s">
        <v>634</v>
      </c>
      <c r="B244" s="97" t="s">
        <v>6871</v>
      </c>
      <c r="C244" s="97" t="s">
        <v>6871</v>
      </c>
      <c r="D244" s="97" t="s">
        <v>6855</v>
      </c>
      <c r="E244" s="97" t="s">
        <v>6768</v>
      </c>
      <c r="F244" s="97" t="s">
        <v>6768</v>
      </c>
      <c r="G244" s="97" t="s">
        <v>6768</v>
      </c>
      <c r="H244" s="97" t="s">
        <v>6871</v>
      </c>
      <c r="I244" s="97" t="s">
        <v>6871</v>
      </c>
      <c r="J244" s="97" t="s">
        <v>6871</v>
      </c>
      <c r="K244" s="97" t="s">
        <v>6864</v>
      </c>
      <c r="L244" s="98" t="s">
        <v>6864</v>
      </c>
      <c r="M244" s="97" t="s">
        <v>6864</v>
      </c>
      <c r="N244" s="97" t="s">
        <v>6864</v>
      </c>
      <c r="O244" s="97" t="s">
        <v>6901</v>
      </c>
      <c r="P244" s="97" t="s">
        <v>6904</v>
      </c>
      <c r="Q244" s="97" t="s">
        <v>6771</v>
      </c>
      <c r="R244" s="97" t="s">
        <v>6864</v>
      </c>
    </row>
    <row r="245" spans="1:18" ht="32.25" customHeight="1" x14ac:dyDescent="0.75">
      <c r="A245" s="97" t="s">
        <v>636</v>
      </c>
      <c r="B245" s="97" t="s">
        <v>6871</v>
      </c>
      <c r="C245" s="97" t="s">
        <v>6871</v>
      </c>
      <c r="D245" s="97" t="s">
        <v>6855</v>
      </c>
      <c r="E245" s="97" t="s">
        <v>6769</v>
      </c>
      <c r="F245" s="97" t="s">
        <v>6769</v>
      </c>
      <c r="G245" s="97" t="s">
        <v>6769</v>
      </c>
      <c r="H245" s="97" t="s">
        <v>6871</v>
      </c>
      <c r="I245" s="97" t="s">
        <v>6871</v>
      </c>
      <c r="J245" s="97" t="s">
        <v>6871</v>
      </c>
      <c r="K245" s="97" t="s">
        <v>6864</v>
      </c>
      <c r="L245" s="98" t="s">
        <v>6864</v>
      </c>
      <c r="M245" s="97" t="s">
        <v>6864</v>
      </c>
      <c r="N245" s="97" t="s">
        <v>6864</v>
      </c>
      <c r="O245" s="97" t="s">
        <v>6901</v>
      </c>
      <c r="P245" s="97" t="s">
        <v>6904</v>
      </c>
      <c r="Q245" s="97" t="s">
        <v>6771</v>
      </c>
      <c r="R245" s="97" t="s">
        <v>6864</v>
      </c>
    </row>
    <row r="246" spans="1:18" ht="32.25" customHeight="1" x14ac:dyDescent="0.75">
      <c r="A246" s="97" t="s">
        <v>638</v>
      </c>
      <c r="B246" s="97" t="s">
        <v>6871</v>
      </c>
      <c r="C246" s="97" t="s">
        <v>6871</v>
      </c>
      <c r="D246" s="97" t="s">
        <v>6855</v>
      </c>
      <c r="E246" s="97" t="s">
        <v>6769</v>
      </c>
      <c r="F246" s="97" t="s">
        <v>6769</v>
      </c>
      <c r="G246" s="97" t="s">
        <v>6769</v>
      </c>
      <c r="H246" s="97" t="s">
        <v>6871</v>
      </c>
      <c r="I246" s="97" t="s">
        <v>6871</v>
      </c>
      <c r="J246" s="97" t="s">
        <v>6871</v>
      </c>
      <c r="K246" s="97" t="s">
        <v>6864</v>
      </c>
      <c r="L246" s="98" t="s">
        <v>6864</v>
      </c>
      <c r="M246" s="97" t="s">
        <v>6864</v>
      </c>
      <c r="N246" s="97" t="s">
        <v>6864</v>
      </c>
      <c r="O246" s="97" t="s">
        <v>6901</v>
      </c>
      <c r="P246" s="97" t="s">
        <v>6904</v>
      </c>
      <c r="Q246" s="97" t="s">
        <v>6771</v>
      </c>
      <c r="R246" s="97" t="s">
        <v>6864</v>
      </c>
    </row>
    <row r="247" spans="1:18" ht="32.25" customHeight="1" x14ac:dyDescent="0.75">
      <c r="A247" s="97" t="s">
        <v>640</v>
      </c>
      <c r="B247" s="97" t="s">
        <v>6871</v>
      </c>
      <c r="C247" s="97" t="s">
        <v>6871</v>
      </c>
      <c r="D247" s="97" t="s">
        <v>6855</v>
      </c>
      <c r="E247" s="97" t="s">
        <v>6768</v>
      </c>
      <c r="F247" s="97" t="s">
        <v>6768</v>
      </c>
      <c r="G247" s="97" t="s">
        <v>6768</v>
      </c>
      <c r="H247" s="97" t="s">
        <v>6871</v>
      </c>
      <c r="I247" s="97" t="s">
        <v>6871</v>
      </c>
      <c r="J247" s="97" t="s">
        <v>6871</v>
      </c>
      <c r="K247" s="97" t="s">
        <v>6864</v>
      </c>
      <c r="L247" s="98" t="s">
        <v>6864</v>
      </c>
      <c r="M247" s="97" t="s">
        <v>6864</v>
      </c>
      <c r="N247" s="97" t="s">
        <v>6864</v>
      </c>
      <c r="O247" s="97" t="s">
        <v>6901</v>
      </c>
      <c r="P247" s="97" t="s">
        <v>6904</v>
      </c>
      <c r="Q247" s="97" t="s">
        <v>6771</v>
      </c>
      <c r="R247" s="97" t="s">
        <v>6864</v>
      </c>
    </row>
    <row r="248" spans="1:18" ht="32.25" customHeight="1" x14ac:dyDescent="0.75">
      <c r="A248" s="97" t="s">
        <v>642</v>
      </c>
      <c r="B248" s="97" t="s">
        <v>6871</v>
      </c>
      <c r="C248" s="97" t="s">
        <v>6871</v>
      </c>
      <c r="D248" s="97" t="s">
        <v>6855</v>
      </c>
      <c r="E248" s="97" t="s">
        <v>6769</v>
      </c>
      <c r="F248" s="97" t="s">
        <v>6769</v>
      </c>
      <c r="G248" s="97" t="s">
        <v>6769</v>
      </c>
      <c r="H248" s="97" t="s">
        <v>6871</v>
      </c>
      <c r="I248" s="97" t="s">
        <v>6871</v>
      </c>
      <c r="J248" s="97" t="s">
        <v>6871</v>
      </c>
      <c r="K248" s="97" t="s">
        <v>6864</v>
      </c>
      <c r="L248" s="98" t="s">
        <v>6864</v>
      </c>
      <c r="M248" s="97" t="s">
        <v>6864</v>
      </c>
      <c r="N248" s="97" t="s">
        <v>6864</v>
      </c>
      <c r="O248" s="97" t="s">
        <v>6901</v>
      </c>
      <c r="P248" s="97" t="s">
        <v>6904</v>
      </c>
      <c r="Q248" s="97" t="s">
        <v>6771</v>
      </c>
      <c r="R248" s="97" t="s">
        <v>6864</v>
      </c>
    </row>
    <row r="249" spans="1:18" ht="32.25" customHeight="1" x14ac:dyDescent="0.75">
      <c r="A249" s="97" t="s">
        <v>644</v>
      </c>
      <c r="B249" s="97" t="s">
        <v>6871</v>
      </c>
      <c r="C249" s="97" t="s">
        <v>6871</v>
      </c>
      <c r="D249" s="97" t="s">
        <v>6855</v>
      </c>
      <c r="E249" s="97" t="s">
        <v>6769</v>
      </c>
      <c r="F249" s="97" t="s">
        <v>6769</v>
      </c>
      <c r="G249" s="97" t="s">
        <v>6769</v>
      </c>
      <c r="H249" s="97" t="s">
        <v>6871</v>
      </c>
      <c r="I249" s="97" t="s">
        <v>6871</v>
      </c>
      <c r="J249" s="97" t="s">
        <v>6871</v>
      </c>
      <c r="K249" s="97" t="s">
        <v>6864</v>
      </c>
      <c r="L249" s="98" t="s">
        <v>6864</v>
      </c>
      <c r="M249" s="97" t="s">
        <v>6864</v>
      </c>
      <c r="N249" s="97" t="s">
        <v>6864</v>
      </c>
      <c r="O249" s="97" t="s">
        <v>6901</v>
      </c>
      <c r="P249" s="97" t="s">
        <v>6904</v>
      </c>
      <c r="Q249" s="97" t="s">
        <v>6771</v>
      </c>
      <c r="R249" s="97" t="s">
        <v>6864</v>
      </c>
    </row>
    <row r="250" spans="1:18" ht="32.25" customHeight="1" x14ac:dyDescent="0.75">
      <c r="A250" s="97" t="s">
        <v>646</v>
      </c>
      <c r="B250" s="97" t="s">
        <v>6871</v>
      </c>
      <c r="C250" s="97" t="s">
        <v>6871</v>
      </c>
      <c r="D250" s="97" t="s">
        <v>6855</v>
      </c>
      <c r="E250" s="97" t="s">
        <v>6768</v>
      </c>
      <c r="F250" s="97" t="s">
        <v>6768</v>
      </c>
      <c r="G250" s="97" t="s">
        <v>6768</v>
      </c>
      <c r="H250" s="97" t="s">
        <v>6871</v>
      </c>
      <c r="I250" s="97" t="s">
        <v>6871</v>
      </c>
      <c r="J250" s="97" t="s">
        <v>6871</v>
      </c>
      <c r="K250" s="97" t="s">
        <v>6864</v>
      </c>
      <c r="L250" s="98" t="s">
        <v>6864</v>
      </c>
      <c r="M250" s="97" t="s">
        <v>6864</v>
      </c>
      <c r="N250" s="97" t="s">
        <v>6864</v>
      </c>
      <c r="O250" s="97" t="s">
        <v>6901</v>
      </c>
      <c r="P250" s="97" t="s">
        <v>6904</v>
      </c>
      <c r="Q250" s="97" t="s">
        <v>6771</v>
      </c>
      <c r="R250" s="97" t="s">
        <v>6864</v>
      </c>
    </row>
    <row r="251" spans="1:18" ht="32.25" customHeight="1" x14ac:dyDescent="0.75">
      <c r="A251" s="97" t="s">
        <v>648</v>
      </c>
      <c r="B251" s="97" t="s">
        <v>6871</v>
      </c>
      <c r="C251" s="97" t="s">
        <v>6871</v>
      </c>
      <c r="D251" s="97" t="s">
        <v>6855</v>
      </c>
      <c r="E251" s="97" t="s">
        <v>6768</v>
      </c>
      <c r="F251" s="97" t="s">
        <v>6768</v>
      </c>
      <c r="G251" s="97" t="s">
        <v>6768</v>
      </c>
      <c r="H251" s="97" t="s">
        <v>6871</v>
      </c>
      <c r="I251" s="97" t="s">
        <v>6871</v>
      </c>
      <c r="J251" s="97" t="s">
        <v>6871</v>
      </c>
      <c r="K251" s="97" t="s">
        <v>6864</v>
      </c>
      <c r="L251" s="98" t="s">
        <v>6864</v>
      </c>
      <c r="M251" s="97" t="s">
        <v>6864</v>
      </c>
      <c r="N251" s="97" t="s">
        <v>6864</v>
      </c>
      <c r="O251" s="97" t="s">
        <v>6901</v>
      </c>
      <c r="P251" s="97" t="s">
        <v>6904</v>
      </c>
      <c r="Q251" s="97" t="s">
        <v>6771</v>
      </c>
      <c r="R251" s="97" t="s">
        <v>6864</v>
      </c>
    </row>
    <row r="252" spans="1:18" ht="32.25" customHeight="1" x14ac:dyDescent="0.75">
      <c r="A252" s="97" t="s">
        <v>650</v>
      </c>
      <c r="B252" s="97" t="s">
        <v>6871</v>
      </c>
      <c r="C252" s="97" t="s">
        <v>6871</v>
      </c>
      <c r="D252" s="97" t="s">
        <v>6855</v>
      </c>
      <c r="E252" s="97" t="s">
        <v>6769</v>
      </c>
      <c r="F252" s="97" t="s">
        <v>6769</v>
      </c>
      <c r="G252" s="97" t="s">
        <v>6769</v>
      </c>
      <c r="H252" s="97" t="s">
        <v>6871</v>
      </c>
      <c r="I252" s="97" t="s">
        <v>6871</v>
      </c>
      <c r="J252" s="97" t="s">
        <v>6871</v>
      </c>
      <c r="K252" s="97" t="s">
        <v>6864</v>
      </c>
      <c r="L252" s="98" t="s">
        <v>6864</v>
      </c>
      <c r="M252" s="97" t="s">
        <v>6864</v>
      </c>
      <c r="N252" s="97" t="s">
        <v>6864</v>
      </c>
      <c r="O252" s="97" t="s">
        <v>6901</v>
      </c>
      <c r="P252" s="97" t="s">
        <v>6904</v>
      </c>
      <c r="Q252" s="97" t="s">
        <v>6771</v>
      </c>
      <c r="R252" s="97" t="s">
        <v>6864</v>
      </c>
    </row>
    <row r="253" spans="1:18" ht="32.25" customHeight="1" x14ac:dyDescent="0.75">
      <c r="A253" s="97" t="s">
        <v>652</v>
      </c>
      <c r="B253" s="97" t="s">
        <v>6871</v>
      </c>
      <c r="C253" s="97" t="s">
        <v>6871</v>
      </c>
      <c r="D253" s="97" t="s">
        <v>6855</v>
      </c>
      <c r="E253" s="97" t="s">
        <v>6769</v>
      </c>
      <c r="F253" s="97" t="s">
        <v>6769</v>
      </c>
      <c r="G253" s="97" t="s">
        <v>6769</v>
      </c>
      <c r="H253" s="97" t="s">
        <v>6871</v>
      </c>
      <c r="I253" s="97" t="s">
        <v>6871</v>
      </c>
      <c r="J253" s="97" t="s">
        <v>6871</v>
      </c>
      <c r="K253" s="97" t="s">
        <v>6864</v>
      </c>
      <c r="L253" s="98" t="s">
        <v>6864</v>
      </c>
      <c r="M253" s="97" t="s">
        <v>6864</v>
      </c>
      <c r="N253" s="97" t="s">
        <v>6864</v>
      </c>
      <c r="O253" s="97" t="s">
        <v>6901</v>
      </c>
      <c r="P253" s="97" t="s">
        <v>6904</v>
      </c>
      <c r="Q253" s="97" t="s">
        <v>6771</v>
      </c>
      <c r="R253" s="97" t="s">
        <v>6864</v>
      </c>
    </row>
    <row r="254" spans="1:18" ht="32.25" customHeight="1" x14ac:dyDescent="0.75">
      <c r="A254" s="97" t="s">
        <v>653</v>
      </c>
      <c r="B254" s="97" t="s">
        <v>6871</v>
      </c>
      <c r="C254" s="97" t="s">
        <v>6871</v>
      </c>
      <c r="D254" s="97" t="s">
        <v>6855</v>
      </c>
      <c r="E254" s="97" t="s">
        <v>6769</v>
      </c>
      <c r="F254" s="97" t="s">
        <v>6769</v>
      </c>
      <c r="G254" s="97" t="s">
        <v>6769</v>
      </c>
      <c r="H254" s="97" t="s">
        <v>6871</v>
      </c>
      <c r="I254" s="97" t="s">
        <v>6871</v>
      </c>
      <c r="J254" s="97" t="s">
        <v>6871</v>
      </c>
      <c r="K254" s="97" t="s">
        <v>6864</v>
      </c>
      <c r="L254" s="98" t="s">
        <v>6864</v>
      </c>
      <c r="M254" s="97" t="s">
        <v>6864</v>
      </c>
      <c r="N254" s="97" t="s">
        <v>6864</v>
      </c>
      <c r="O254" s="97" t="s">
        <v>6901</v>
      </c>
      <c r="P254" s="97" t="s">
        <v>6904</v>
      </c>
      <c r="Q254" s="97" t="s">
        <v>6771</v>
      </c>
      <c r="R254" s="97" t="s">
        <v>6864</v>
      </c>
    </row>
    <row r="255" spans="1:18" ht="32.25" customHeight="1" x14ac:dyDescent="0.75">
      <c r="A255" s="97" t="s">
        <v>655</v>
      </c>
      <c r="B255" s="97" t="s">
        <v>6871</v>
      </c>
      <c r="C255" s="97" t="s">
        <v>6871</v>
      </c>
      <c r="D255" s="97" t="s">
        <v>6855</v>
      </c>
      <c r="E255" s="97" t="s">
        <v>6769</v>
      </c>
      <c r="F255" s="97" t="s">
        <v>6769</v>
      </c>
      <c r="G255" s="97" t="s">
        <v>6769</v>
      </c>
      <c r="H255" s="97" t="s">
        <v>6871</v>
      </c>
      <c r="I255" s="97" t="s">
        <v>6871</v>
      </c>
      <c r="J255" s="97" t="s">
        <v>6871</v>
      </c>
      <c r="K255" s="97" t="s">
        <v>6864</v>
      </c>
      <c r="L255" s="98" t="s">
        <v>6864</v>
      </c>
      <c r="M255" s="97" t="s">
        <v>6864</v>
      </c>
      <c r="N255" s="97" t="s">
        <v>6864</v>
      </c>
      <c r="O255" s="97" t="s">
        <v>6901</v>
      </c>
      <c r="P255" s="97" t="s">
        <v>6904</v>
      </c>
      <c r="Q255" s="97" t="s">
        <v>6771</v>
      </c>
      <c r="R255" s="97" t="s">
        <v>6864</v>
      </c>
    </row>
    <row r="256" spans="1:18" ht="32.25" customHeight="1" x14ac:dyDescent="0.75">
      <c r="A256" s="97" t="s">
        <v>656</v>
      </c>
      <c r="B256" s="97" t="s">
        <v>6871</v>
      </c>
      <c r="C256" s="97" t="s">
        <v>6871</v>
      </c>
      <c r="D256" s="97" t="s">
        <v>6855</v>
      </c>
      <c r="E256" s="97" t="s">
        <v>6767</v>
      </c>
      <c r="F256" s="97" t="s">
        <v>6767</v>
      </c>
      <c r="G256" s="97" t="s">
        <v>6767</v>
      </c>
      <c r="H256" s="97" t="s">
        <v>6871</v>
      </c>
      <c r="I256" s="97" t="s">
        <v>6871</v>
      </c>
      <c r="J256" s="97" t="s">
        <v>6871</v>
      </c>
      <c r="K256" s="97" t="s">
        <v>6864</v>
      </c>
      <c r="L256" s="98" t="s">
        <v>6864</v>
      </c>
      <c r="M256" s="97" t="s">
        <v>6864</v>
      </c>
      <c r="N256" s="97" t="s">
        <v>6864</v>
      </c>
      <c r="O256" s="97" t="s">
        <v>6901</v>
      </c>
      <c r="P256" s="97" t="s">
        <v>6904</v>
      </c>
      <c r="Q256" s="97" t="s">
        <v>6771</v>
      </c>
      <c r="R256" s="97" t="s">
        <v>6864</v>
      </c>
    </row>
    <row r="257" spans="1:18" ht="32.25" customHeight="1" x14ac:dyDescent="0.75">
      <c r="A257" s="97" t="s">
        <v>658</v>
      </c>
      <c r="B257" s="97" t="s">
        <v>6871</v>
      </c>
      <c r="C257" s="97" t="s">
        <v>6871</v>
      </c>
      <c r="D257" s="97" t="s">
        <v>6855</v>
      </c>
      <c r="E257" s="97" t="s">
        <v>6768</v>
      </c>
      <c r="F257" s="97" t="s">
        <v>6768</v>
      </c>
      <c r="G257" s="97" t="s">
        <v>6768</v>
      </c>
      <c r="H257" s="97" t="s">
        <v>6871</v>
      </c>
      <c r="I257" s="97" t="s">
        <v>6871</v>
      </c>
      <c r="J257" s="97" t="s">
        <v>6871</v>
      </c>
      <c r="K257" s="97" t="s">
        <v>6864</v>
      </c>
      <c r="L257" s="98" t="s">
        <v>6864</v>
      </c>
      <c r="M257" s="97" t="s">
        <v>6864</v>
      </c>
      <c r="N257" s="97" t="s">
        <v>6864</v>
      </c>
      <c r="O257" s="97" t="s">
        <v>6901</v>
      </c>
      <c r="P257" s="97" t="s">
        <v>6904</v>
      </c>
      <c r="Q257" s="97" t="s">
        <v>6771</v>
      </c>
      <c r="R257" s="97" t="s">
        <v>6864</v>
      </c>
    </row>
    <row r="258" spans="1:18" ht="32.25" customHeight="1" x14ac:dyDescent="0.75">
      <c r="A258" s="97" t="s">
        <v>660</v>
      </c>
      <c r="B258" s="97" t="s">
        <v>6871</v>
      </c>
      <c r="C258" s="97" t="s">
        <v>6871</v>
      </c>
      <c r="D258" s="97" t="s">
        <v>6855</v>
      </c>
      <c r="E258" s="97" t="s">
        <v>6767</v>
      </c>
      <c r="F258" s="97" t="s">
        <v>6767</v>
      </c>
      <c r="G258" s="97" t="s">
        <v>6767</v>
      </c>
      <c r="H258" s="97" t="s">
        <v>6871</v>
      </c>
      <c r="I258" s="97" t="s">
        <v>6871</v>
      </c>
      <c r="J258" s="97" t="s">
        <v>6871</v>
      </c>
      <c r="K258" s="97" t="s">
        <v>6864</v>
      </c>
      <c r="L258" s="98" t="s">
        <v>6864</v>
      </c>
      <c r="M258" s="97" t="s">
        <v>6864</v>
      </c>
      <c r="N258" s="97" t="s">
        <v>6864</v>
      </c>
      <c r="O258" s="97" t="s">
        <v>6901</v>
      </c>
      <c r="P258" s="97" t="s">
        <v>6904</v>
      </c>
      <c r="Q258" s="97" t="s">
        <v>6771</v>
      </c>
      <c r="R258" s="97" t="s">
        <v>6864</v>
      </c>
    </row>
    <row r="259" spans="1:18" ht="32.25" customHeight="1" x14ac:dyDescent="0.75">
      <c r="A259" s="97" t="s">
        <v>662</v>
      </c>
      <c r="B259" s="97" t="s">
        <v>6871</v>
      </c>
      <c r="C259" s="97" t="s">
        <v>6871</v>
      </c>
      <c r="D259" s="97" t="s">
        <v>6855</v>
      </c>
      <c r="E259" s="97" t="s">
        <v>6768</v>
      </c>
      <c r="F259" s="97" t="s">
        <v>6768</v>
      </c>
      <c r="G259" s="97" t="s">
        <v>6768</v>
      </c>
      <c r="H259" s="97" t="s">
        <v>6871</v>
      </c>
      <c r="I259" s="97" t="s">
        <v>6871</v>
      </c>
      <c r="J259" s="97" t="s">
        <v>6871</v>
      </c>
      <c r="K259" s="97" t="s">
        <v>6864</v>
      </c>
      <c r="L259" s="98" t="s">
        <v>6864</v>
      </c>
      <c r="M259" s="97" t="s">
        <v>6864</v>
      </c>
      <c r="N259" s="97" t="s">
        <v>6864</v>
      </c>
      <c r="O259" s="97" t="s">
        <v>6901</v>
      </c>
      <c r="P259" s="97" t="s">
        <v>6904</v>
      </c>
      <c r="Q259" s="97" t="s">
        <v>6771</v>
      </c>
      <c r="R259" s="97" t="s">
        <v>6864</v>
      </c>
    </row>
    <row r="260" spans="1:18" ht="32.25" customHeight="1" x14ac:dyDescent="0.75">
      <c r="A260" s="97" t="s">
        <v>663</v>
      </c>
      <c r="B260" s="97" t="s">
        <v>664</v>
      </c>
      <c r="C260" s="97" t="s">
        <v>666</v>
      </c>
      <c r="D260" s="97" t="s">
        <v>6855</v>
      </c>
      <c r="E260" s="97" t="s">
        <v>6769</v>
      </c>
      <c r="F260" s="97" t="s">
        <v>6769</v>
      </c>
      <c r="G260" s="97" t="s">
        <v>6769</v>
      </c>
      <c r="H260" s="97" t="s">
        <v>6871</v>
      </c>
      <c r="I260" s="97" t="s">
        <v>6871</v>
      </c>
      <c r="J260" s="97" t="s">
        <v>6871</v>
      </c>
      <c r="K260" s="97" t="s">
        <v>6864</v>
      </c>
      <c r="L260" s="98" t="s">
        <v>6864</v>
      </c>
      <c r="M260" s="97" t="s">
        <v>6863</v>
      </c>
      <c r="N260" s="97" t="s">
        <v>6864</v>
      </c>
      <c r="O260" s="97" t="s">
        <v>6901</v>
      </c>
      <c r="P260" s="97" t="s">
        <v>6904</v>
      </c>
      <c r="Q260" s="97" t="s">
        <v>6771</v>
      </c>
      <c r="R260" s="97" t="s">
        <v>6864</v>
      </c>
    </row>
    <row r="261" spans="1:18" ht="32.25" customHeight="1" x14ac:dyDescent="0.75">
      <c r="A261" s="97" t="s">
        <v>667</v>
      </c>
      <c r="B261" s="97" t="s">
        <v>668</v>
      </c>
      <c r="C261" s="97" t="s">
        <v>670</v>
      </c>
      <c r="D261" s="97" t="s">
        <v>6855</v>
      </c>
      <c r="E261" s="97" t="s">
        <v>6769</v>
      </c>
      <c r="F261" s="97" t="s">
        <v>6769</v>
      </c>
      <c r="G261" s="97" t="s">
        <v>6769</v>
      </c>
      <c r="H261" s="97" t="s">
        <v>6871</v>
      </c>
      <c r="I261" s="97" t="s">
        <v>6871</v>
      </c>
      <c r="J261" s="97" t="s">
        <v>6871</v>
      </c>
      <c r="K261" s="97" t="s">
        <v>6864</v>
      </c>
      <c r="L261" s="98" t="s">
        <v>6864</v>
      </c>
      <c r="M261" s="97" t="s">
        <v>6864</v>
      </c>
      <c r="N261" s="97" t="s">
        <v>6864</v>
      </c>
      <c r="O261" s="97" t="s">
        <v>6901</v>
      </c>
      <c r="P261" s="97" t="s">
        <v>6904</v>
      </c>
      <c r="Q261" s="97" t="s">
        <v>6771</v>
      </c>
      <c r="R261" s="97" t="s">
        <v>6864</v>
      </c>
    </row>
    <row r="262" spans="1:18" ht="32.25" customHeight="1" x14ac:dyDescent="0.75">
      <c r="A262" s="97" t="s">
        <v>671</v>
      </c>
      <c r="B262" s="97" t="s">
        <v>6871</v>
      </c>
      <c r="C262" s="97" t="s">
        <v>6871</v>
      </c>
      <c r="D262" s="97" t="s">
        <v>6855</v>
      </c>
      <c r="E262" s="97" t="s">
        <v>6769</v>
      </c>
      <c r="F262" s="97" t="s">
        <v>6769</v>
      </c>
      <c r="G262" s="97" t="s">
        <v>6769</v>
      </c>
      <c r="H262" s="97" t="s">
        <v>6871</v>
      </c>
      <c r="I262" s="97" t="s">
        <v>6871</v>
      </c>
      <c r="J262" s="97" t="s">
        <v>6871</v>
      </c>
      <c r="K262" s="97" t="s">
        <v>6864</v>
      </c>
      <c r="L262" s="98" t="s">
        <v>6864</v>
      </c>
      <c r="M262" s="97" t="s">
        <v>6864</v>
      </c>
      <c r="N262" s="97" t="s">
        <v>6864</v>
      </c>
      <c r="O262" s="97" t="s">
        <v>6901</v>
      </c>
      <c r="P262" s="97" t="s">
        <v>6904</v>
      </c>
      <c r="Q262" s="97" t="s">
        <v>6771</v>
      </c>
      <c r="R262" s="97" t="s">
        <v>6864</v>
      </c>
    </row>
    <row r="263" spans="1:18" ht="32.25" customHeight="1" x14ac:dyDescent="0.75">
      <c r="A263" s="97" t="s">
        <v>673</v>
      </c>
      <c r="B263" s="97" t="s">
        <v>674</v>
      </c>
      <c r="C263" s="97" t="s">
        <v>676</v>
      </c>
      <c r="D263" s="97" t="s">
        <v>6855</v>
      </c>
      <c r="E263" s="97" t="s">
        <v>6769</v>
      </c>
      <c r="F263" s="97" t="s">
        <v>6769</v>
      </c>
      <c r="G263" s="97" t="s">
        <v>6769</v>
      </c>
      <c r="H263" s="97" t="s">
        <v>6871</v>
      </c>
      <c r="I263" s="97" t="s">
        <v>6871</v>
      </c>
      <c r="J263" s="97" t="s">
        <v>6871</v>
      </c>
      <c r="K263" s="97" t="s">
        <v>6864</v>
      </c>
      <c r="L263" s="98" t="s">
        <v>6864</v>
      </c>
      <c r="M263" s="97" t="s">
        <v>6864</v>
      </c>
      <c r="N263" s="97" t="s">
        <v>6864</v>
      </c>
      <c r="O263" s="97" t="s">
        <v>6901</v>
      </c>
      <c r="P263" s="97" t="s">
        <v>6904</v>
      </c>
      <c r="Q263" s="97" t="s">
        <v>6771</v>
      </c>
      <c r="R263" s="97" t="s">
        <v>6864</v>
      </c>
    </row>
    <row r="264" spans="1:18" ht="32.25" customHeight="1" x14ac:dyDescent="0.75">
      <c r="A264" s="97" t="s">
        <v>677</v>
      </c>
      <c r="B264" s="97" t="s">
        <v>678</v>
      </c>
      <c r="C264" s="97" t="s">
        <v>680</v>
      </c>
      <c r="D264" s="97" t="s">
        <v>6855</v>
      </c>
      <c r="E264" s="97" t="s">
        <v>6769</v>
      </c>
      <c r="F264" s="97" t="s">
        <v>6769</v>
      </c>
      <c r="G264" s="97" t="s">
        <v>6769</v>
      </c>
      <c r="H264" s="97" t="s">
        <v>6871</v>
      </c>
      <c r="I264" s="97" t="s">
        <v>6871</v>
      </c>
      <c r="J264" s="97" t="s">
        <v>6871</v>
      </c>
      <c r="K264" s="97" t="s">
        <v>6864</v>
      </c>
      <c r="L264" s="98" t="s">
        <v>6864</v>
      </c>
      <c r="M264" s="97" t="s">
        <v>6864</v>
      </c>
      <c r="N264" s="97" t="s">
        <v>6864</v>
      </c>
      <c r="O264" s="97" t="s">
        <v>6901</v>
      </c>
      <c r="P264" s="97" t="s">
        <v>6904</v>
      </c>
      <c r="Q264" s="97" t="s">
        <v>6771</v>
      </c>
      <c r="R264" s="97" t="s">
        <v>6864</v>
      </c>
    </row>
    <row r="265" spans="1:18" ht="32.25" customHeight="1" x14ac:dyDescent="0.75">
      <c r="A265" s="97" t="s">
        <v>681</v>
      </c>
      <c r="B265" s="97" t="s">
        <v>6871</v>
      </c>
      <c r="C265" s="97" t="s">
        <v>6871</v>
      </c>
      <c r="D265" s="97" t="s">
        <v>6855</v>
      </c>
      <c r="E265" s="97" t="s">
        <v>6769</v>
      </c>
      <c r="F265" s="97" t="s">
        <v>6769</v>
      </c>
      <c r="G265" s="97" t="s">
        <v>6769</v>
      </c>
      <c r="H265" s="97" t="s">
        <v>6871</v>
      </c>
      <c r="I265" s="97" t="s">
        <v>6871</v>
      </c>
      <c r="J265" s="97" t="s">
        <v>6871</v>
      </c>
      <c r="K265" s="97" t="s">
        <v>6864</v>
      </c>
      <c r="L265" s="98" t="s">
        <v>6864</v>
      </c>
      <c r="M265" s="97" t="s">
        <v>6864</v>
      </c>
      <c r="N265" s="97" t="s">
        <v>6864</v>
      </c>
      <c r="O265" s="97" t="s">
        <v>6901</v>
      </c>
      <c r="P265" s="97" t="s">
        <v>6904</v>
      </c>
      <c r="Q265" s="97" t="s">
        <v>6771</v>
      </c>
      <c r="R265" s="97" t="s">
        <v>6864</v>
      </c>
    </row>
    <row r="266" spans="1:18" ht="32.25" customHeight="1" x14ac:dyDescent="0.75">
      <c r="A266" s="97" t="s">
        <v>683</v>
      </c>
      <c r="B266" s="97" t="s">
        <v>684</v>
      </c>
      <c r="C266" s="97" t="s">
        <v>686</v>
      </c>
      <c r="D266" s="97" t="s">
        <v>6855</v>
      </c>
      <c r="E266" s="97" t="s">
        <v>6769</v>
      </c>
      <c r="F266" s="97" t="s">
        <v>6769</v>
      </c>
      <c r="G266" s="97" t="s">
        <v>6769</v>
      </c>
      <c r="H266" s="97" t="s">
        <v>6871</v>
      </c>
      <c r="I266" s="97" t="s">
        <v>6871</v>
      </c>
      <c r="J266" s="97" t="s">
        <v>6871</v>
      </c>
      <c r="K266" s="97" t="s">
        <v>6864</v>
      </c>
      <c r="L266" s="98" t="s">
        <v>6864</v>
      </c>
      <c r="M266" s="97" t="s">
        <v>6864</v>
      </c>
      <c r="N266" s="97" t="s">
        <v>6864</v>
      </c>
      <c r="O266" s="97" t="s">
        <v>6901</v>
      </c>
      <c r="P266" s="97" t="s">
        <v>6904</v>
      </c>
      <c r="Q266" s="97" t="s">
        <v>6771</v>
      </c>
      <c r="R266" s="97" t="s">
        <v>6864</v>
      </c>
    </row>
    <row r="267" spans="1:18" ht="32.25" customHeight="1" x14ac:dyDescent="0.75">
      <c r="A267" s="97" t="s">
        <v>687</v>
      </c>
      <c r="B267" s="97" t="s">
        <v>6871</v>
      </c>
      <c r="C267" s="97" t="s">
        <v>6871</v>
      </c>
      <c r="D267" s="97" t="s">
        <v>6855</v>
      </c>
      <c r="E267" s="97" t="s">
        <v>6769</v>
      </c>
      <c r="F267" s="97" t="s">
        <v>6769</v>
      </c>
      <c r="G267" s="97" t="s">
        <v>6769</v>
      </c>
      <c r="H267" s="97" t="s">
        <v>6871</v>
      </c>
      <c r="I267" s="97" t="s">
        <v>6871</v>
      </c>
      <c r="J267" s="97" t="s">
        <v>6871</v>
      </c>
      <c r="K267" s="97" t="s">
        <v>6864</v>
      </c>
      <c r="L267" s="98" t="s">
        <v>6864</v>
      </c>
      <c r="M267" s="97" t="s">
        <v>6864</v>
      </c>
      <c r="N267" s="97" t="s">
        <v>6864</v>
      </c>
      <c r="O267" s="97" t="s">
        <v>6901</v>
      </c>
      <c r="P267" s="97" t="s">
        <v>6904</v>
      </c>
      <c r="Q267" s="97" t="s">
        <v>6771</v>
      </c>
      <c r="R267" s="97" t="s">
        <v>6864</v>
      </c>
    </row>
    <row r="268" spans="1:18" ht="32.25" customHeight="1" x14ac:dyDescent="0.75">
      <c r="A268" s="97" t="s">
        <v>689</v>
      </c>
      <c r="B268" s="97" t="s">
        <v>690</v>
      </c>
      <c r="C268" s="97" t="s">
        <v>692</v>
      </c>
      <c r="D268" s="97" t="s">
        <v>6855</v>
      </c>
      <c r="E268" s="97" t="s">
        <v>6769</v>
      </c>
      <c r="F268" s="97" t="s">
        <v>6769</v>
      </c>
      <c r="G268" s="97" t="s">
        <v>6769</v>
      </c>
      <c r="H268" s="97" t="s">
        <v>6871</v>
      </c>
      <c r="I268" s="97" t="s">
        <v>6871</v>
      </c>
      <c r="J268" s="97" t="s">
        <v>6871</v>
      </c>
      <c r="K268" s="97" t="s">
        <v>6864</v>
      </c>
      <c r="L268" s="98" t="s">
        <v>6864</v>
      </c>
      <c r="M268" s="97" t="s">
        <v>6864</v>
      </c>
      <c r="N268" s="97" t="s">
        <v>6864</v>
      </c>
      <c r="O268" s="97" t="s">
        <v>6901</v>
      </c>
      <c r="P268" s="97" t="s">
        <v>6904</v>
      </c>
      <c r="Q268" s="97" t="s">
        <v>6771</v>
      </c>
      <c r="R268" s="97" t="s">
        <v>6864</v>
      </c>
    </row>
    <row r="269" spans="1:18" ht="32.25" customHeight="1" x14ac:dyDescent="0.75">
      <c r="A269" s="97" t="s">
        <v>693</v>
      </c>
      <c r="B269" s="97" t="s">
        <v>694</v>
      </c>
      <c r="C269" s="97" t="s">
        <v>696</v>
      </c>
      <c r="D269" s="97" t="s">
        <v>6855</v>
      </c>
      <c r="E269" s="97" t="s">
        <v>6769</v>
      </c>
      <c r="F269" s="97" t="s">
        <v>6769</v>
      </c>
      <c r="G269" s="97" t="s">
        <v>6769</v>
      </c>
      <c r="H269" s="97" t="s">
        <v>6871</v>
      </c>
      <c r="I269" s="97" t="s">
        <v>6871</v>
      </c>
      <c r="J269" s="97" t="s">
        <v>6871</v>
      </c>
      <c r="K269" s="97" t="s">
        <v>6864</v>
      </c>
      <c r="L269" s="98" t="s">
        <v>6864</v>
      </c>
      <c r="M269" s="97" t="s">
        <v>6864</v>
      </c>
      <c r="N269" s="97" t="s">
        <v>6864</v>
      </c>
      <c r="O269" s="97" t="s">
        <v>6901</v>
      </c>
      <c r="P269" s="97" t="s">
        <v>6904</v>
      </c>
      <c r="Q269" s="97" t="s">
        <v>6771</v>
      </c>
      <c r="R269" s="97" t="s">
        <v>6864</v>
      </c>
    </row>
    <row r="270" spans="1:18" ht="32.25" customHeight="1" x14ac:dyDescent="0.75">
      <c r="A270" s="97" t="s">
        <v>697</v>
      </c>
      <c r="B270" s="97" t="s">
        <v>698</v>
      </c>
      <c r="C270" s="97" t="s">
        <v>700</v>
      </c>
      <c r="D270" s="97" t="s">
        <v>6855</v>
      </c>
      <c r="E270" s="97" t="s">
        <v>6769</v>
      </c>
      <c r="F270" s="97" t="s">
        <v>6769</v>
      </c>
      <c r="G270" s="97" t="s">
        <v>6769</v>
      </c>
      <c r="H270" s="97" t="s">
        <v>6871</v>
      </c>
      <c r="I270" s="97" t="s">
        <v>6871</v>
      </c>
      <c r="J270" s="97" t="s">
        <v>6871</v>
      </c>
      <c r="K270" s="97" t="s">
        <v>6864</v>
      </c>
      <c r="L270" s="98" t="s">
        <v>6864</v>
      </c>
      <c r="M270" s="97" t="s">
        <v>6864</v>
      </c>
      <c r="N270" s="97" t="s">
        <v>6864</v>
      </c>
      <c r="O270" s="97" t="s">
        <v>6901</v>
      </c>
      <c r="P270" s="97" t="s">
        <v>6904</v>
      </c>
      <c r="Q270" s="97" t="s">
        <v>6771</v>
      </c>
      <c r="R270" s="97" t="s">
        <v>6864</v>
      </c>
    </row>
    <row r="271" spans="1:18" ht="32.25" customHeight="1" x14ac:dyDescent="0.75">
      <c r="A271" s="97" t="s">
        <v>701</v>
      </c>
      <c r="B271" s="97" t="s">
        <v>702</v>
      </c>
      <c r="C271" s="97" t="s">
        <v>704</v>
      </c>
      <c r="D271" s="97" t="s">
        <v>6855</v>
      </c>
      <c r="E271" s="97" t="s">
        <v>6768</v>
      </c>
      <c r="F271" s="97" t="s">
        <v>6768</v>
      </c>
      <c r="G271" s="97" t="s">
        <v>6768</v>
      </c>
      <c r="H271" s="97" t="s">
        <v>6871</v>
      </c>
      <c r="I271" s="97" t="s">
        <v>6871</v>
      </c>
      <c r="J271" s="97" t="s">
        <v>6871</v>
      </c>
      <c r="K271" s="97" t="s">
        <v>6864</v>
      </c>
      <c r="L271" s="98" t="s">
        <v>6864</v>
      </c>
      <c r="M271" s="97" t="s">
        <v>6864</v>
      </c>
      <c r="N271" s="97" t="s">
        <v>6864</v>
      </c>
      <c r="O271" s="97" t="s">
        <v>6901</v>
      </c>
      <c r="P271" s="97" t="s">
        <v>6904</v>
      </c>
      <c r="Q271" s="97" t="s">
        <v>6771</v>
      </c>
      <c r="R271" s="97" t="s">
        <v>6864</v>
      </c>
    </row>
    <row r="272" spans="1:18" ht="32.25" customHeight="1" x14ac:dyDescent="0.75">
      <c r="A272" s="97" t="s">
        <v>705</v>
      </c>
      <c r="B272" s="97" t="s">
        <v>6871</v>
      </c>
      <c r="C272" s="97" t="s">
        <v>6871</v>
      </c>
      <c r="D272" s="97" t="s">
        <v>6855</v>
      </c>
      <c r="E272" s="97" t="s">
        <v>6769</v>
      </c>
      <c r="F272" s="97" t="s">
        <v>6769</v>
      </c>
      <c r="G272" s="97" t="s">
        <v>6769</v>
      </c>
      <c r="H272" s="97" t="s">
        <v>6871</v>
      </c>
      <c r="I272" s="97" t="s">
        <v>6871</v>
      </c>
      <c r="J272" s="97" t="s">
        <v>6871</v>
      </c>
      <c r="K272" s="97" t="s">
        <v>6864</v>
      </c>
      <c r="L272" s="98" t="s">
        <v>6864</v>
      </c>
      <c r="M272" s="97" t="s">
        <v>6863</v>
      </c>
      <c r="N272" s="97" t="s">
        <v>6864</v>
      </c>
      <c r="O272" s="97" t="s">
        <v>6901</v>
      </c>
      <c r="P272" s="97" t="s">
        <v>6904</v>
      </c>
      <c r="Q272" s="97" t="s">
        <v>6771</v>
      </c>
      <c r="R272" s="97" t="s">
        <v>6864</v>
      </c>
    </row>
    <row r="273" spans="1:18" ht="32.25" customHeight="1" x14ac:dyDescent="0.75">
      <c r="A273" s="97" t="s">
        <v>707</v>
      </c>
      <c r="B273" s="97" t="s">
        <v>6871</v>
      </c>
      <c r="C273" s="97" t="s">
        <v>6871</v>
      </c>
      <c r="D273" s="97" t="s">
        <v>6855</v>
      </c>
      <c r="E273" s="97" t="s">
        <v>6769</v>
      </c>
      <c r="F273" s="97" t="s">
        <v>6769</v>
      </c>
      <c r="G273" s="97" t="s">
        <v>6769</v>
      </c>
      <c r="H273" s="97" t="s">
        <v>6871</v>
      </c>
      <c r="I273" s="97" t="s">
        <v>6871</v>
      </c>
      <c r="J273" s="97" t="s">
        <v>6871</v>
      </c>
      <c r="K273" s="97" t="s">
        <v>6864</v>
      </c>
      <c r="L273" s="98" t="s">
        <v>6864</v>
      </c>
      <c r="M273" s="97" t="s">
        <v>6864</v>
      </c>
      <c r="N273" s="97" t="s">
        <v>6864</v>
      </c>
      <c r="O273" s="97" t="s">
        <v>6901</v>
      </c>
      <c r="P273" s="97" t="s">
        <v>6904</v>
      </c>
      <c r="Q273" s="97" t="s">
        <v>6771</v>
      </c>
      <c r="R273" s="97" t="s">
        <v>6864</v>
      </c>
    </row>
    <row r="274" spans="1:18" ht="32.25" customHeight="1" x14ac:dyDescent="0.75">
      <c r="A274" s="97" t="s">
        <v>709</v>
      </c>
      <c r="B274" s="97" t="s">
        <v>6871</v>
      </c>
      <c r="C274" s="97" t="s">
        <v>6871</v>
      </c>
      <c r="D274" s="97" t="s">
        <v>6855</v>
      </c>
      <c r="E274" s="97" t="s">
        <v>6769</v>
      </c>
      <c r="F274" s="97" t="s">
        <v>6769</v>
      </c>
      <c r="G274" s="97" t="s">
        <v>6769</v>
      </c>
      <c r="H274" s="97" t="s">
        <v>6871</v>
      </c>
      <c r="I274" s="97" t="s">
        <v>6871</v>
      </c>
      <c r="J274" s="97" t="s">
        <v>6871</v>
      </c>
      <c r="K274" s="97" t="s">
        <v>6864</v>
      </c>
      <c r="L274" s="98" t="s">
        <v>6864</v>
      </c>
      <c r="M274" s="97" t="s">
        <v>6864</v>
      </c>
      <c r="N274" s="97" t="s">
        <v>6864</v>
      </c>
      <c r="O274" s="97" t="s">
        <v>6901</v>
      </c>
      <c r="P274" s="97" t="s">
        <v>6904</v>
      </c>
      <c r="Q274" s="97" t="s">
        <v>6771</v>
      </c>
      <c r="R274" s="97" t="s">
        <v>6864</v>
      </c>
    </row>
    <row r="275" spans="1:18" ht="32.25" customHeight="1" x14ac:dyDescent="0.75">
      <c r="A275" s="97" t="s">
        <v>711</v>
      </c>
      <c r="B275" s="97" t="s">
        <v>6871</v>
      </c>
      <c r="C275" s="97" t="s">
        <v>6871</v>
      </c>
      <c r="D275" s="97" t="s">
        <v>6855</v>
      </c>
      <c r="E275" s="97" t="s">
        <v>6769</v>
      </c>
      <c r="F275" s="97" t="s">
        <v>6769</v>
      </c>
      <c r="G275" s="97" t="s">
        <v>6769</v>
      </c>
      <c r="H275" s="97" t="s">
        <v>6871</v>
      </c>
      <c r="I275" s="97" t="s">
        <v>6871</v>
      </c>
      <c r="J275" s="97" t="s">
        <v>6871</v>
      </c>
      <c r="K275" s="97" t="s">
        <v>6864</v>
      </c>
      <c r="L275" s="98" t="s">
        <v>6864</v>
      </c>
      <c r="M275" s="97" t="s">
        <v>6864</v>
      </c>
      <c r="N275" s="97" t="s">
        <v>6864</v>
      </c>
      <c r="O275" s="97" t="s">
        <v>6901</v>
      </c>
      <c r="P275" s="97" t="s">
        <v>6904</v>
      </c>
      <c r="Q275" s="97" t="s">
        <v>6771</v>
      </c>
      <c r="R275" s="97" t="s">
        <v>6864</v>
      </c>
    </row>
    <row r="276" spans="1:18" ht="32.25" customHeight="1" x14ac:dyDescent="0.75">
      <c r="A276" s="97" t="s">
        <v>713</v>
      </c>
      <c r="B276" s="97" t="s">
        <v>714</v>
      </c>
      <c r="C276" s="97" t="s">
        <v>716</v>
      </c>
      <c r="D276" s="97" t="s">
        <v>6855</v>
      </c>
      <c r="E276" s="97" t="s">
        <v>6769</v>
      </c>
      <c r="F276" s="97" t="s">
        <v>6769</v>
      </c>
      <c r="G276" s="97" t="s">
        <v>6769</v>
      </c>
      <c r="H276" s="97" t="s">
        <v>6871</v>
      </c>
      <c r="I276" s="97" t="s">
        <v>6871</v>
      </c>
      <c r="J276" s="97" t="s">
        <v>6871</v>
      </c>
      <c r="K276" s="97" t="s">
        <v>6864</v>
      </c>
      <c r="L276" s="98" t="s">
        <v>6864</v>
      </c>
      <c r="M276" s="97" t="s">
        <v>6864</v>
      </c>
      <c r="N276" s="97" t="s">
        <v>6864</v>
      </c>
      <c r="O276" s="97" t="s">
        <v>6901</v>
      </c>
      <c r="P276" s="97" t="s">
        <v>6904</v>
      </c>
      <c r="Q276" s="97" t="s">
        <v>6771</v>
      </c>
      <c r="R276" s="97" t="s">
        <v>6864</v>
      </c>
    </row>
    <row r="277" spans="1:18" ht="32.25" customHeight="1" x14ac:dyDescent="0.75">
      <c r="A277" s="97" t="s">
        <v>717</v>
      </c>
      <c r="B277" s="97" t="s">
        <v>718</v>
      </c>
      <c r="C277" s="97" t="s">
        <v>720</v>
      </c>
      <c r="D277" s="97" t="s">
        <v>6855</v>
      </c>
      <c r="E277" s="97" t="s">
        <v>6768</v>
      </c>
      <c r="F277" s="97" t="s">
        <v>6768</v>
      </c>
      <c r="G277" s="97" t="s">
        <v>6768</v>
      </c>
      <c r="H277" s="97" t="s">
        <v>6871</v>
      </c>
      <c r="I277" s="97" t="s">
        <v>6871</v>
      </c>
      <c r="J277" s="97" t="s">
        <v>6871</v>
      </c>
      <c r="K277" s="97" t="s">
        <v>6864</v>
      </c>
      <c r="L277" s="98" t="s">
        <v>6864</v>
      </c>
      <c r="M277" s="97" t="s">
        <v>6864</v>
      </c>
      <c r="N277" s="97" t="s">
        <v>6864</v>
      </c>
      <c r="O277" s="97" t="s">
        <v>6901</v>
      </c>
      <c r="P277" s="97" t="s">
        <v>6904</v>
      </c>
      <c r="Q277" s="97" t="s">
        <v>6771</v>
      </c>
      <c r="R277" s="97" t="s">
        <v>6864</v>
      </c>
    </row>
    <row r="278" spans="1:18" ht="32.25" customHeight="1" x14ac:dyDescent="0.75">
      <c r="A278" s="97" t="s">
        <v>721</v>
      </c>
      <c r="B278" s="97" t="s">
        <v>6871</v>
      </c>
      <c r="C278" s="97" t="s">
        <v>6871</v>
      </c>
      <c r="D278" s="97" t="s">
        <v>6855</v>
      </c>
      <c r="E278" s="97" t="s">
        <v>6769</v>
      </c>
      <c r="F278" s="97" t="s">
        <v>6769</v>
      </c>
      <c r="G278" s="97" t="s">
        <v>6769</v>
      </c>
      <c r="H278" s="97" t="s">
        <v>6871</v>
      </c>
      <c r="I278" s="97" t="s">
        <v>6871</v>
      </c>
      <c r="J278" s="97" t="s">
        <v>6871</v>
      </c>
      <c r="K278" s="97" t="s">
        <v>6864</v>
      </c>
      <c r="L278" s="98" t="s">
        <v>6864</v>
      </c>
      <c r="M278" s="97" t="s">
        <v>6864</v>
      </c>
      <c r="N278" s="97" t="s">
        <v>6864</v>
      </c>
      <c r="O278" s="97" t="s">
        <v>6901</v>
      </c>
      <c r="P278" s="97" t="s">
        <v>6904</v>
      </c>
      <c r="Q278" s="97" t="s">
        <v>6771</v>
      </c>
      <c r="R278" s="97" t="s">
        <v>6864</v>
      </c>
    </row>
    <row r="279" spans="1:18" ht="32.25" customHeight="1" x14ac:dyDescent="0.75">
      <c r="A279" s="97" t="s">
        <v>723</v>
      </c>
      <c r="B279" s="97" t="s">
        <v>6871</v>
      </c>
      <c r="C279" s="97" t="s">
        <v>6871</v>
      </c>
      <c r="D279" s="97" t="s">
        <v>6855</v>
      </c>
      <c r="E279" s="97" t="s">
        <v>6768</v>
      </c>
      <c r="F279" s="97" t="s">
        <v>6768</v>
      </c>
      <c r="G279" s="97" t="s">
        <v>6768</v>
      </c>
      <c r="H279" s="97" t="s">
        <v>6871</v>
      </c>
      <c r="I279" s="97" t="s">
        <v>6871</v>
      </c>
      <c r="J279" s="97" t="s">
        <v>6871</v>
      </c>
      <c r="K279" s="97" t="s">
        <v>6864</v>
      </c>
      <c r="L279" s="98" t="s">
        <v>6864</v>
      </c>
      <c r="M279" s="97" t="s">
        <v>6864</v>
      </c>
      <c r="N279" s="97" t="s">
        <v>6864</v>
      </c>
      <c r="O279" s="97" t="s">
        <v>6901</v>
      </c>
      <c r="P279" s="97" t="s">
        <v>6904</v>
      </c>
      <c r="Q279" s="97" t="s">
        <v>6771</v>
      </c>
      <c r="R279" s="97" t="s">
        <v>6864</v>
      </c>
    </row>
    <row r="280" spans="1:18" ht="32.25" customHeight="1" x14ac:dyDescent="0.75">
      <c r="A280" s="97" t="s">
        <v>725</v>
      </c>
      <c r="B280" s="97" t="s">
        <v>726</v>
      </c>
      <c r="C280" s="97" t="s">
        <v>728</v>
      </c>
      <c r="D280" s="97" t="s">
        <v>6855</v>
      </c>
      <c r="E280" s="97" t="s">
        <v>6768</v>
      </c>
      <c r="F280" s="97" t="s">
        <v>6768</v>
      </c>
      <c r="G280" s="97" t="s">
        <v>6768</v>
      </c>
      <c r="H280" s="97" t="s">
        <v>6871</v>
      </c>
      <c r="I280" s="97" t="s">
        <v>6871</v>
      </c>
      <c r="J280" s="97" t="s">
        <v>6871</v>
      </c>
      <c r="K280" s="97" t="s">
        <v>6864</v>
      </c>
      <c r="L280" s="98" t="s">
        <v>6864</v>
      </c>
      <c r="M280" s="97" t="s">
        <v>6864</v>
      </c>
      <c r="N280" s="97" t="s">
        <v>6864</v>
      </c>
      <c r="O280" s="97" t="s">
        <v>6901</v>
      </c>
      <c r="P280" s="97" t="s">
        <v>6904</v>
      </c>
      <c r="Q280" s="97" t="s">
        <v>6771</v>
      </c>
      <c r="R280" s="97" t="s">
        <v>6864</v>
      </c>
    </row>
    <row r="281" spans="1:18" ht="32.25" customHeight="1" x14ac:dyDescent="0.75">
      <c r="A281" s="97" t="s">
        <v>729</v>
      </c>
      <c r="B281" s="97" t="s">
        <v>6871</v>
      </c>
      <c r="C281" s="97" t="s">
        <v>6871</v>
      </c>
      <c r="D281" s="97" t="s">
        <v>6855</v>
      </c>
      <c r="E281" s="97" t="s">
        <v>6768</v>
      </c>
      <c r="F281" s="97" t="s">
        <v>6768</v>
      </c>
      <c r="G281" s="97" t="s">
        <v>6768</v>
      </c>
      <c r="H281" s="97" t="s">
        <v>6871</v>
      </c>
      <c r="I281" s="97" t="s">
        <v>6871</v>
      </c>
      <c r="J281" s="97" t="s">
        <v>6871</v>
      </c>
      <c r="K281" s="97" t="s">
        <v>6864</v>
      </c>
      <c r="L281" s="98" t="s">
        <v>6864</v>
      </c>
      <c r="M281" s="97" t="s">
        <v>6864</v>
      </c>
      <c r="N281" s="97" t="s">
        <v>6864</v>
      </c>
      <c r="O281" s="97" t="s">
        <v>6901</v>
      </c>
      <c r="P281" s="97" t="s">
        <v>6904</v>
      </c>
      <c r="Q281" s="97" t="s">
        <v>6771</v>
      </c>
      <c r="R281" s="97" t="s">
        <v>6864</v>
      </c>
    </row>
    <row r="282" spans="1:18" ht="32.25" customHeight="1" x14ac:dyDescent="0.75">
      <c r="A282" s="97" t="s">
        <v>731</v>
      </c>
      <c r="B282" s="97" t="s">
        <v>732</v>
      </c>
      <c r="C282" s="97" t="s">
        <v>734</v>
      </c>
      <c r="D282" s="97" t="s">
        <v>6855</v>
      </c>
      <c r="E282" s="97" t="s">
        <v>6768</v>
      </c>
      <c r="F282" s="97" t="s">
        <v>6768</v>
      </c>
      <c r="G282" s="97" t="s">
        <v>6768</v>
      </c>
      <c r="H282" s="97" t="s">
        <v>6871</v>
      </c>
      <c r="I282" s="97" t="s">
        <v>6871</v>
      </c>
      <c r="J282" s="97" t="s">
        <v>6871</v>
      </c>
      <c r="K282" s="97" t="s">
        <v>6894</v>
      </c>
      <c r="L282" s="98" t="s">
        <v>6864</v>
      </c>
      <c r="M282" s="97" t="s">
        <v>6898</v>
      </c>
      <c r="N282" s="97" t="s">
        <v>6864</v>
      </c>
      <c r="O282" s="97" t="s">
        <v>6901</v>
      </c>
      <c r="P282" s="97" t="s">
        <v>6904</v>
      </c>
      <c r="Q282" s="97" t="s">
        <v>6771</v>
      </c>
      <c r="R282" s="97" t="s">
        <v>6864</v>
      </c>
    </row>
    <row r="283" spans="1:18" ht="32.25" customHeight="1" x14ac:dyDescent="0.75">
      <c r="A283" s="97" t="s">
        <v>735</v>
      </c>
      <c r="B283" s="97" t="s">
        <v>736</v>
      </c>
      <c r="C283" s="97" t="s">
        <v>738</v>
      </c>
      <c r="D283" s="97" t="s">
        <v>6855</v>
      </c>
      <c r="E283" s="97" t="s">
        <v>6768</v>
      </c>
      <c r="F283" s="97" t="s">
        <v>6768</v>
      </c>
      <c r="G283" s="97" t="s">
        <v>6768</v>
      </c>
      <c r="H283" s="97" t="s">
        <v>6871</v>
      </c>
      <c r="I283" s="97" t="s">
        <v>6871</v>
      </c>
      <c r="J283" s="97" t="s">
        <v>6871</v>
      </c>
      <c r="K283" s="97" t="s">
        <v>6864</v>
      </c>
      <c r="L283" s="98" t="s">
        <v>6864</v>
      </c>
      <c r="M283" s="97" t="s">
        <v>6864</v>
      </c>
      <c r="N283" s="97" t="s">
        <v>6864</v>
      </c>
      <c r="O283" s="97" t="s">
        <v>6901</v>
      </c>
      <c r="P283" s="97" t="s">
        <v>6904</v>
      </c>
      <c r="Q283" s="97" t="s">
        <v>6771</v>
      </c>
      <c r="R283" s="97" t="s">
        <v>6864</v>
      </c>
    </row>
    <row r="284" spans="1:18" ht="32.25" customHeight="1" x14ac:dyDescent="0.75">
      <c r="A284" s="97" t="s">
        <v>739</v>
      </c>
      <c r="B284" s="97" t="s">
        <v>6871</v>
      </c>
      <c r="C284" s="97" t="s">
        <v>6871</v>
      </c>
      <c r="D284" s="97" t="s">
        <v>6855</v>
      </c>
      <c r="E284" s="97" t="s">
        <v>6768</v>
      </c>
      <c r="F284" s="97" t="s">
        <v>6768</v>
      </c>
      <c r="G284" s="97" t="s">
        <v>6768</v>
      </c>
      <c r="H284" s="97" t="s">
        <v>6871</v>
      </c>
      <c r="I284" s="97" t="s">
        <v>6871</v>
      </c>
      <c r="J284" s="97" t="s">
        <v>6871</v>
      </c>
      <c r="K284" s="97" t="s">
        <v>6864</v>
      </c>
      <c r="L284" s="98" t="s">
        <v>6864</v>
      </c>
      <c r="M284" s="97" t="s">
        <v>6898</v>
      </c>
      <c r="N284" s="97" t="s">
        <v>6864</v>
      </c>
      <c r="O284" s="97" t="s">
        <v>6901</v>
      </c>
      <c r="P284" s="97" t="s">
        <v>6904</v>
      </c>
      <c r="Q284" s="97" t="s">
        <v>6771</v>
      </c>
      <c r="R284" s="97" t="s">
        <v>6864</v>
      </c>
    </row>
    <row r="285" spans="1:18" ht="32.25" customHeight="1" x14ac:dyDescent="0.75">
      <c r="A285" s="97" t="s">
        <v>741</v>
      </c>
      <c r="B285" s="97" t="s">
        <v>742</v>
      </c>
      <c r="C285" s="97" t="s">
        <v>744</v>
      </c>
      <c r="D285" s="97" t="s">
        <v>6855</v>
      </c>
      <c r="E285" s="97" t="s">
        <v>6768</v>
      </c>
      <c r="F285" s="97" t="s">
        <v>6768</v>
      </c>
      <c r="G285" s="97" t="s">
        <v>6768</v>
      </c>
      <c r="H285" s="97" t="s">
        <v>6871</v>
      </c>
      <c r="I285" s="97" t="s">
        <v>6871</v>
      </c>
      <c r="J285" s="97" t="s">
        <v>6871</v>
      </c>
      <c r="K285" s="97" t="s">
        <v>6886</v>
      </c>
      <c r="L285" s="98" t="s">
        <v>6864</v>
      </c>
      <c r="M285" s="97" t="s">
        <v>6898</v>
      </c>
      <c r="N285" s="97" t="s">
        <v>6864</v>
      </c>
      <c r="O285" s="97" t="s">
        <v>6901</v>
      </c>
      <c r="P285" s="97" t="s">
        <v>6904</v>
      </c>
      <c r="Q285" s="97" t="s">
        <v>6771</v>
      </c>
      <c r="R285" s="97" t="s">
        <v>6864</v>
      </c>
    </row>
    <row r="286" spans="1:18" ht="32.25" customHeight="1" x14ac:dyDescent="0.75">
      <c r="A286" s="97" t="s">
        <v>745</v>
      </c>
      <c r="B286" s="97" t="s">
        <v>746</v>
      </c>
      <c r="C286" s="97" t="s">
        <v>748</v>
      </c>
      <c r="D286" s="97" t="s">
        <v>6855</v>
      </c>
      <c r="E286" s="97" t="s">
        <v>6768</v>
      </c>
      <c r="F286" s="97" t="s">
        <v>6768</v>
      </c>
      <c r="G286" s="97" t="s">
        <v>6768</v>
      </c>
      <c r="H286" s="97" t="s">
        <v>6871</v>
      </c>
      <c r="I286" s="97" t="s">
        <v>6871</v>
      </c>
      <c r="J286" s="97" t="s">
        <v>6871</v>
      </c>
      <c r="K286" s="97" t="s">
        <v>6864</v>
      </c>
      <c r="L286" s="98" t="s">
        <v>6864</v>
      </c>
      <c r="M286" s="97" t="s">
        <v>6864</v>
      </c>
      <c r="N286" s="97" t="s">
        <v>6864</v>
      </c>
      <c r="O286" s="97" t="s">
        <v>6901</v>
      </c>
      <c r="P286" s="97" t="s">
        <v>6904</v>
      </c>
      <c r="Q286" s="97" t="s">
        <v>6771</v>
      </c>
      <c r="R286" s="97" t="s">
        <v>6864</v>
      </c>
    </row>
    <row r="287" spans="1:18" ht="32.25" customHeight="1" x14ac:dyDescent="0.75">
      <c r="A287" s="97" t="s">
        <v>749</v>
      </c>
      <c r="B287" s="97" t="s">
        <v>750</v>
      </c>
      <c r="C287" s="97" t="s">
        <v>752</v>
      </c>
      <c r="D287" s="97" t="s">
        <v>6855</v>
      </c>
      <c r="E287" s="97" t="s">
        <v>6768</v>
      </c>
      <c r="F287" s="97" t="s">
        <v>6768</v>
      </c>
      <c r="G287" s="97" t="s">
        <v>6768</v>
      </c>
      <c r="H287" s="97" t="s">
        <v>6871</v>
      </c>
      <c r="I287" s="97" t="s">
        <v>6871</v>
      </c>
      <c r="J287" s="97" t="s">
        <v>6871</v>
      </c>
      <c r="K287" s="97" t="s">
        <v>6874</v>
      </c>
      <c r="L287" s="98" t="s">
        <v>6864</v>
      </c>
      <c r="M287" s="97" t="s">
        <v>6864</v>
      </c>
      <c r="N287" s="97" t="s">
        <v>6864</v>
      </c>
      <c r="O287" s="97" t="s">
        <v>6901</v>
      </c>
      <c r="P287" s="97" t="s">
        <v>6904</v>
      </c>
      <c r="Q287" s="97" t="s">
        <v>6771</v>
      </c>
      <c r="R287" s="97" t="s">
        <v>6864</v>
      </c>
    </row>
    <row r="288" spans="1:18" ht="32.25" customHeight="1" x14ac:dyDescent="0.75">
      <c r="A288" s="97" t="s">
        <v>753</v>
      </c>
      <c r="B288" s="97" t="s">
        <v>754</v>
      </c>
      <c r="C288" s="97" t="s">
        <v>756</v>
      </c>
      <c r="D288" s="97" t="s">
        <v>6855</v>
      </c>
      <c r="E288" s="97" t="s">
        <v>6768</v>
      </c>
      <c r="F288" s="97" t="s">
        <v>6768</v>
      </c>
      <c r="G288" s="97" t="s">
        <v>6768</v>
      </c>
      <c r="H288" s="97" t="s">
        <v>6871</v>
      </c>
      <c r="I288" s="97" t="s">
        <v>6871</v>
      </c>
      <c r="J288" s="97" t="s">
        <v>6871</v>
      </c>
      <c r="K288" s="97" t="s">
        <v>6874</v>
      </c>
      <c r="L288" s="98" t="s">
        <v>6864</v>
      </c>
      <c r="M288" s="97" t="s">
        <v>6864</v>
      </c>
      <c r="N288" s="97" t="s">
        <v>6864</v>
      </c>
      <c r="O288" s="97" t="s">
        <v>6901</v>
      </c>
      <c r="P288" s="97" t="s">
        <v>6904</v>
      </c>
      <c r="Q288" s="97" t="s">
        <v>6771</v>
      </c>
      <c r="R288" s="97" t="s">
        <v>6864</v>
      </c>
    </row>
    <row r="289" spans="1:18" ht="32.25" customHeight="1" x14ac:dyDescent="0.75">
      <c r="A289" s="97" t="s">
        <v>757</v>
      </c>
      <c r="B289" s="97" t="s">
        <v>6871</v>
      </c>
      <c r="C289" s="97" t="s">
        <v>6871</v>
      </c>
      <c r="D289" s="97" t="s">
        <v>6855</v>
      </c>
      <c r="E289" s="97" t="s">
        <v>6769</v>
      </c>
      <c r="F289" s="97" t="s">
        <v>6769</v>
      </c>
      <c r="G289" s="97" t="s">
        <v>6769</v>
      </c>
      <c r="H289" s="97" t="s">
        <v>6871</v>
      </c>
      <c r="I289" s="97" t="s">
        <v>6871</v>
      </c>
      <c r="J289" s="97" t="s">
        <v>6871</v>
      </c>
      <c r="K289" s="97" t="s">
        <v>6864</v>
      </c>
      <c r="L289" s="98" t="s">
        <v>6864</v>
      </c>
      <c r="M289" s="97" t="s">
        <v>6898</v>
      </c>
      <c r="N289" s="97" t="s">
        <v>6864</v>
      </c>
      <c r="O289" s="97" t="s">
        <v>6901</v>
      </c>
      <c r="P289" s="97" t="s">
        <v>6904</v>
      </c>
      <c r="Q289" s="97" t="s">
        <v>6771</v>
      </c>
      <c r="R289" s="97" t="s">
        <v>6864</v>
      </c>
    </row>
    <row r="290" spans="1:18" ht="32.25" customHeight="1" x14ac:dyDescent="0.75">
      <c r="A290" s="97" t="s">
        <v>759</v>
      </c>
      <c r="B290" s="97" t="s">
        <v>760</v>
      </c>
      <c r="C290" s="97" t="s">
        <v>762</v>
      </c>
      <c r="D290" s="97" t="s">
        <v>6855</v>
      </c>
      <c r="E290" s="97" t="s">
        <v>6767</v>
      </c>
      <c r="F290" s="97" t="s">
        <v>6767</v>
      </c>
      <c r="G290" s="97" t="s">
        <v>6767</v>
      </c>
      <c r="H290" s="97" t="s">
        <v>6871</v>
      </c>
      <c r="I290" s="97" t="s">
        <v>6871</v>
      </c>
      <c r="J290" s="97" t="s">
        <v>6871</v>
      </c>
      <c r="K290" s="97" t="s">
        <v>6864</v>
      </c>
      <c r="L290" s="98" t="s">
        <v>6864</v>
      </c>
      <c r="M290" s="97" t="s">
        <v>6863</v>
      </c>
      <c r="N290" s="97" t="s">
        <v>6864</v>
      </c>
      <c r="O290" s="97" t="s">
        <v>6901</v>
      </c>
      <c r="P290" s="97" t="s">
        <v>6904</v>
      </c>
      <c r="Q290" s="97" t="s">
        <v>6771</v>
      </c>
      <c r="R290" s="97" t="s">
        <v>6864</v>
      </c>
    </row>
    <row r="291" spans="1:18" ht="32.25" customHeight="1" x14ac:dyDescent="0.75">
      <c r="A291" s="97" t="s">
        <v>763</v>
      </c>
      <c r="B291" s="97" t="s">
        <v>6871</v>
      </c>
      <c r="C291" s="97" t="s">
        <v>6871</v>
      </c>
      <c r="D291" s="97" t="s">
        <v>6855</v>
      </c>
      <c r="E291" s="97" t="s">
        <v>6768</v>
      </c>
      <c r="F291" s="97" t="s">
        <v>6768</v>
      </c>
      <c r="G291" s="97" t="s">
        <v>6768</v>
      </c>
      <c r="H291" s="97" t="s">
        <v>6871</v>
      </c>
      <c r="I291" s="97" t="s">
        <v>6871</v>
      </c>
      <c r="J291" s="97" t="s">
        <v>6871</v>
      </c>
      <c r="K291" s="97" t="s">
        <v>6864</v>
      </c>
      <c r="L291" s="98" t="s">
        <v>6864</v>
      </c>
      <c r="M291" s="97" t="s">
        <v>6864</v>
      </c>
      <c r="N291" s="97" t="s">
        <v>6864</v>
      </c>
      <c r="O291" s="97" t="s">
        <v>6901</v>
      </c>
      <c r="P291" s="97" t="s">
        <v>6904</v>
      </c>
      <c r="Q291" s="97" t="s">
        <v>6771</v>
      </c>
      <c r="R291" s="97" t="s">
        <v>6864</v>
      </c>
    </row>
    <row r="292" spans="1:18" ht="32.25" customHeight="1" x14ac:dyDescent="0.75">
      <c r="A292" s="97" t="s">
        <v>765</v>
      </c>
      <c r="B292" s="97" t="s">
        <v>766</v>
      </c>
      <c r="C292" s="97" t="s">
        <v>768</v>
      </c>
      <c r="D292" s="97" t="s">
        <v>6855</v>
      </c>
      <c r="E292" s="97" t="s">
        <v>6769</v>
      </c>
      <c r="F292" s="97" t="s">
        <v>6769</v>
      </c>
      <c r="G292" s="97" t="s">
        <v>6769</v>
      </c>
      <c r="H292" s="97" t="s">
        <v>6871</v>
      </c>
      <c r="I292" s="97" t="s">
        <v>6871</v>
      </c>
      <c r="J292" s="97" t="s">
        <v>6871</v>
      </c>
      <c r="K292" s="97" t="s">
        <v>6864</v>
      </c>
      <c r="L292" s="98" t="s">
        <v>6864</v>
      </c>
      <c r="M292" s="97" t="s">
        <v>6864</v>
      </c>
      <c r="N292" s="97" t="s">
        <v>6864</v>
      </c>
      <c r="O292" s="97" t="s">
        <v>6901</v>
      </c>
      <c r="P292" s="97" t="s">
        <v>6904</v>
      </c>
      <c r="Q292" s="97" t="s">
        <v>6771</v>
      </c>
      <c r="R292" s="97" t="s">
        <v>6864</v>
      </c>
    </row>
    <row r="293" spans="1:18" ht="32.25" customHeight="1" x14ac:dyDescent="0.75">
      <c r="A293" s="97" t="s">
        <v>769</v>
      </c>
      <c r="B293" s="97" t="s">
        <v>770</v>
      </c>
      <c r="C293" s="97" t="s">
        <v>772</v>
      </c>
      <c r="D293" s="97" t="s">
        <v>6855</v>
      </c>
      <c r="E293" s="97" t="s">
        <v>6769</v>
      </c>
      <c r="F293" s="97" t="s">
        <v>6769</v>
      </c>
      <c r="G293" s="97" t="s">
        <v>6769</v>
      </c>
      <c r="H293" s="97" t="s">
        <v>6871</v>
      </c>
      <c r="I293" s="97" t="s">
        <v>6871</v>
      </c>
      <c r="J293" s="97" t="s">
        <v>6871</v>
      </c>
      <c r="K293" s="97" t="s">
        <v>6864</v>
      </c>
      <c r="L293" s="98" t="s">
        <v>6864</v>
      </c>
      <c r="M293" s="97" t="s">
        <v>6864</v>
      </c>
      <c r="N293" s="97" t="s">
        <v>6864</v>
      </c>
      <c r="O293" s="97" t="s">
        <v>6901</v>
      </c>
      <c r="P293" s="97" t="s">
        <v>6904</v>
      </c>
      <c r="Q293" s="97" t="s">
        <v>6771</v>
      </c>
      <c r="R293" s="97" t="s">
        <v>6864</v>
      </c>
    </row>
    <row r="294" spans="1:18" ht="32.25" customHeight="1" x14ac:dyDescent="0.75">
      <c r="A294" s="97" t="s">
        <v>773</v>
      </c>
      <c r="B294" s="97" t="s">
        <v>774</v>
      </c>
      <c r="C294" s="97" t="s">
        <v>776</v>
      </c>
      <c r="D294" s="97" t="s">
        <v>6855</v>
      </c>
      <c r="E294" s="97" t="s">
        <v>6769</v>
      </c>
      <c r="F294" s="97" t="s">
        <v>6769</v>
      </c>
      <c r="G294" s="97" t="s">
        <v>6769</v>
      </c>
      <c r="H294" s="97" t="s">
        <v>6871</v>
      </c>
      <c r="I294" s="97" t="s">
        <v>6871</v>
      </c>
      <c r="J294" s="97" t="s">
        <v>6871</v>
      </c>
      <c r="K294" s="97" t="s">
        <v>6864</v>
      </c>
      <c r="L294" s="98" t="s">
        <v>6864</v>
      </c>
      <c r="M294" s="97" t="s">
        <v>6864</v>
      </c>
      <c r="N294" s="97" t="s">
        <v>6864</v>
      </c>
      <c r="O294" s="97" t="s">
        <v>6901</v>
      </c>
      <c r="P294" s="97" t="s">
        <v>6904</v>
      </c>
      <c r="Q294" s="97" t="s">
        <v>6771</v>
      </c>
      <c r="R294" s="97" t="s">
        <v>6864</v>
      </c>
    </row>
    <row r="295" spans="1:18" ht="32.25" customHeight="1" x14ac:dyDescent="0.75">
      <c r="A295" s="97" t="s">
        <v>777</v>
      </c>
      <c r="B295" s="97" t="s">
        <v>6871</v>
      </c>
      <c r="C295" s="97" t="s">
        <v>6871</v>
      </c>
      <c r="D295" s="97" t="s">
        <v>6855</v>
      </c>
      <c r="E295" s="97" t="s">
        <v>6768</v>
      </c>
      <c r="F295" s="97" t="s">
        <v>6768</v>
      </c>
      <c r="G295" s="97" t="s">
        <v>6768</v>
      </c>
      <c r="H295" s="97" t="s">
        <v>6871</v>
      </c>
      <c r="I295" s="97" t="s">
        <v>6871</v>
      </c>
      <c r="J295" s="97" t="s">
        <v>6871</v>
      </c>
      <c r="K295" s="97" t="s">
        <v>6864</v>
      </c>
      <c r="L295" s="98" t="s">
        <v>6864</v>
      </c>
      <c r="M295" s="97" t="s">
        <v>6864</v>
      </c>
      <c r="N295" s="97" t="s">
        <v>6864</v>
      </c>
      <c r="O295" s="97" t="s">
        <v>6901</v>
      </c>
      <c r="P295" s="97" t="s">
        <v>6904</v>
      </c>
      <c r="Q295" s="97" t="s">
        <v>6771</v>
      </c>
      <c r="R295" s="97" t="s">
        <v>6864</v>
      </c>
    </row>
    <row r="296" spans="1:18" ht="32.25" customHeight="1" x14ac:dyDescent="0.75">
      <c r="A296" s="97" t="s">
        <v>779</v>
      </c>
      <c r="B296" s="97" t="s">
        <v>6871</v>
      </c>
      <c r="C296" s="97" t="s">
        <v>6871</v>
      </c>
      <c r="D296" s="97" t="s">
        <v>6855</v>
      </c>
      <c r="E296" s="97" t="s">
        <v>6769</v>
      </c>
      <c r="F296" s="97" t="s">
        <v>6769</v>
      </c>
      <c r="G296" s="97" t="s">
        <v>6769</v>
      </c>
      <c r="H296" s="97" t="s">
        <v>6871</v>
      </c>
      <c r="I296" s="97" t="s">
        <v>6871</v>
      </c>
      <c r="J296" s="97" t="s">
        <v>6871</v>
      </c>
      <c r="K296" s="97" t="s">
        <v>6864</v>
      </c>
      <c r="L296" s="98" t="s">
        <v>6864</v>
      </c>
      <c r="M296" s="97" t="s">
        <v>6864</v>
      </c>
      <c r="N296" s="97" t="s">
        <v>6864</v>
      </c>
      <c r="O296" s="97" t="s">
        <v>6901</v>
      </c>
      <c r="P296" s="97" t="s">
        <v>6904</v>
      </c>
      <c r="Q296" s="97" t="s">
        <v>6771</v>
      </c>
      <c r="R296" s="97" t="s">
        <v>6864</v>
      </c>
    </row>
    <row r="297" spans="1:18" ht="32.25" customHeight="1" x14ac:dyDescent="0.75">
      <c r="A297" s="97" t="s">
        <v>781</v>
      </c>
      <c r="B297" s="97" t="s">
        <v>782</v>
      </c>
      <c r="C297" s="97" t="s">
        <v>784</v>
      </c>
      <c r="D297" s="97" t="s">
        <v>6855</v>
      </c>
      <c r="E297" s="97" t="s">
        <v>6768</v>
      </c>
      <c r="F297" s="97" t="s">
        <v>6768</v>
      </c>
      <c r="G297" s="97" t="s">
        <v>6768</v>
      </c>
      <c r="H297" s="97" t="s">
        <v>6871</v>
      </c>
      <c r="I297" s="97" t="s">
        <v>6871</v>
      </c>
      <c r="J297" s="97" t="s">
        <v>6871</v>
      </c>
      <c r="K297" s="97" t="s">
        <v>6864</v>
      </c>
      <c r="L297" s="98" t="s">
        <v>6864</v>
      </c>
      <c r="M297" s="97" t="s">
        <v>6864</v>
      </c>
      <c r="N297" s="97" t="s">
        <v>6864</v>
      </c>
      <c r="O297" s="97" t="s">
        <v>6901</v>
      </c>
      <c r="P297" s="97" t="s">
        <v>6904</v>
      </c>
      <c r="Q297" s="97" t="s">
        <v>6771</v>
      </c>
      <c r="R297" s="97" t="s">
        <v>6864</v>
      </c>
    </row>
    <row r="298" spans="1:18" ht="32.25" customHeight="1" x14ac:dyDescent="0.75">
      <c r="A298" s="97" t="s">
        <v>785</v>
      </c>
      <c r="B298" s="97" t="s">
        <v>786</v>
      </c>
      <c r="C298" s="97" t="s">
        <v>788</v>
      </c>
      <c r="D298" s="97" t="s">
        <v>6855</v>
      </c>
      <c r="E298" s="97" t="s">
        <v>6768</v>
      </c>
      <c r="F298" s="97" t="s">
        <v>6768</v>
      </c>
      <c r="G298" s="97" t="s">
        <v>6768</v>
      </c>
      <c r="H298" s="97" t="s">
        <v>6871</v>
      </c>
      <c r="I298" s="97" t="s">
        <v>6871</v>
      </c>
      <c r="J298" s="97" t="s">
        <v>6871</v>
      </c>
      <c r="K298" s="97" t="s">
        <v>6864</v>
      </c>
      <c r="L298" s="98" t="s">
        <v>6864</v>
      </c>
      <c r="M298" s="97" t="s">
        <v>6864</v>
      </c>
      <c r="N298" s="97" t="s">
        <v>6864</v>
      </c>
      <c r="O298" s="97" t="s">
        <v>6901</v>
      </c>
      <c r="P298" s="97" t="s">
        <v>6904</v>
      </c>
      <c r="Q298" s="97" t="s">
        <v>6771</v>
      </c>
      <c r="R298" s="97" t="s">
        <v>6864</v>
      </c>
    </row>
    <row r="299" spans="1:18" ht="32.25" customHeight="1" x14ac:dyDescent="0.75">
      <c r="A299" s="97" t="s">
        <v>789</v>
      </c>
      <c r="B299" s="97" t="s">
        <v>6871</v>
      </c>
      <c r="C299" s="97" t="s">
        <v>6871</v>
      </c>
      <c r="D299" s="97" t="s">
        <v>6855</v>
      </c>
      <c r="E299" s="97" t="s">
        <v>6767</v>
      </c>
      <c r="F299" s="97" t="s">
        <v>6767</v>
      </c>
      <c r="G299" s="97" t="s">
        <v>6767</v>
      </c>
      <c r="H299" s="97" t="s">
        <v>6871</v>
      </c>
      <c r="I299" s="97" t="s">
        <v>6871</v>
      </c>
      <c r="J299" s="97" t="s">
        <v>6871</v>
      </c>
      <c r="K299" s="97" t="s">
        <v>6864</v>
      </c>
      <c r="L299" s="98" t="s">
        <v>6864</v>
      </c>
      <c r="M299" s="97" t="s">
        <v>6864</v>
      </c>
      <c r="N299" s="97" t="s">
        <v>6864</v>
      </c>
      <c r="O299" s="97" t="s">
        <v>6901</v>
      </c>
      <c r="P299" s="97" t="s">
        <v>6904</v>
      </c>
      <c r="Q299" s="97" t="s">
        <v>6771</v>
      </c>
      <c r="R299" s="97" t="s">
        <v>6864</v>
      </c>
    </row>
    <row r="300" spans="1:18" ht="32.25" customHeight="1" x14ac:dyDescent="0.75">
      <c r="A300" s="97" t="s">
        <v>791</v>
      </c>
      <c r="B300" s="97" t="s">
        <v>6871</v>
      </c>
      <c r="C300" s="97" t="s">
        <v>6871</v>
      </c>
      <c r="D300" s="97" t="s">
        <v>6855</v>
      </c>
      <c r="E300" s="97" t="s">
        <v>6768</v>
      </c>
      <c r="F300" s="97" t="s">
        <v>6768</v>
      </c>
      <c r="G300" s="97" t="s">
        <v>6768</v>
      </c>
      <c r="H300" s="97" t="s">
        <v>6871</v>
      </c>
      <c r="I300" s="97" t="s">
        <v>6871</v>
      </c>
      <c r="J300" s="97" t="s">
        <v>6871</v>
      </c>
      <c r="K300" s="97" t="s">
        <v>6864</v>
      </c>
      <c r="L300" s="98" t="s">
        <v>6864</v>
      </c>
      <c r="M300" s="97" t="s">
        <v>6864</v>
      </c>
      <c r="N300" s="97" t="s">
        <v>6864</v>
      </c>
      <c r="O300" s="97" t="s">
        <v>6901</v>
      </c>
      <c r="P300" s="97" t="s">
        <v>6904</v>
      </c>
      <c r="Q300" s="97" t="s">
        <v>6771</v>
      </c>
      <c r="R300" s="97" t="s">
        <v>6864</v>
      </c>
    </row>
    <row r="301" spans="1:18" ht="32.25" customHeight="1" x14ac:dyDescent="0.75">
      <c r="A301" s="97" t="s">
        <v>793</v>
      </c>
      <c r="B301" s="97" t="s">
        <v>794</v>
      </c>
      <c r="C301" s="97" t="s">
        <v>796</v>
      </c>
      <c r="D301" s="97" t="s">
        <v>6855</v>
      </c>
      <c r="E301" s="97" t="s">
        <v>6769</v>
      </c>
      <c r="F301" s="97" t="s">
        <v>6769</v>
      </c>
      <c r="G301" s="97" t="s">
        <v>6769</v>
      </c>
      <c r="H301" s="97" t="s">
        <v>6871</v>
      </c>
      <c r="I301" s="97" t="s">
        <v>6871</v>
      </c>
      <c r="J301" s="97" t="s">
        <v>6871</v>
      </c>
      <c r="K301" s="97" t="s">
        <v>6864</v>
      </c>
      <c r="L301" s="98" t="s">
        <v>6864</v>
      </c>
      <c r="M301" s="97" t="s">
        <v>6864</v>
      </c>
      <c r="N301" s="97" t="s">
        <v>6864</v>
      </c>
      <c r="O301" s="97" t="s">
        <v>6901</v>
      </c>
      <c r="P301" s="97" t="s">
        <v>6904</v>
      </c>
      <c r="Q301" s="97" t="s">
        <v>6771</v>
      </c>
      <c r="R301" s="97" t="s">
        <v>6864</v>
      </c>
    </row>
    <row r="302" spans="1:18" ht="32.25" customHeight="1" x14ac:dyDescent="0.75">
      <c r="A302" s="97" t="s">
        <v>797</v>
      </c>
      <c r="B302" s="97" t="s">
        <v>798</v>
      </c>
      <c r="C302" s="97" t="s">
        <v>800</v>
      </c>
      <c r="D302" s="97" t="s">
        <v>6855</v>
      </c>
      <c r="E302" s="97" t="s">
        <v>6769</v>
      </c>
      <c r="F302" s="97" t="s">
        <v>6769</v>
      </c>
      <c r="G302" s="97" t="s">
        <v>6769</v>
      </c>
      <c r="H302" s="97" t="s">
        <v>6871</v>
      </c>
      <c r="I302" s="97" t="s">
        <v>6871</v>
      </c>
      <c r="J302" s="97" t="s">
        <v>6871</v>
      </c>
      <c r="K302" s="97" t="s">
        <v>6864</v>
      </c>
      <c r="L302" s="98" t="s">
        <v>6864</v>
      </c>
      <c r="M302" s="97" t="s">
        <v>6864</v>
      </c>
      <c r="N302" s="97" t="s">
        <v>6864</v>
      </c>
      <c r="O302" s="97" t="s">
        <v>6901</v>
      </c>
      <c r="P302" s="97" t="s">
        <v>6904</v>
      </c>
      <c r="Q302" s="97" t="s">
        <v>6771</v>
      </c>
      <c r="R302" s="97" t="s">
        <v>6864</v>
      </c>
    </row>
    <row r="303" spans="1:18" ht="32.25" customHeight="1" x14ac:dyDescent="0.75">
      <c r="A303" s="97" t="s">
        <v>801</v>
      </c>
      <c r="B303" s="97" t="s">
        <v>802</v>
      </c>
      <c r="C303" s="97" t="s">
        <v>804</v>
      </c>
      <c r="D303" s="97" t="s">
        <v>6855</v>
      </c>
      <c r="E303" s="97" t="s">
        <v>6769</v>
      </c>
      <c r="F303" s="97" t="s">
        <v>6769</v>
      </c>
      <c r="G303" s="97" t="s">
        <v>6769</v>
      </c>
      <c r="H303" s="97" t="s">
        <v>6871</v>
      </c>
      <c r="I303" s="97" t="s">
        <v>6871</v>
      </c>
      <c r="J303" s="97" t="s">
        <v>6871</v>
      </c>
      <c r="K303" s="97" t="s">
        <v>6864</v>
      </c>
      <c r="L303" s="98" t="s">
        <v>6864</v>
      </c>
      <c r="M303" s="97" t="s">
        <v>6864</v>
      </c>
      <c r="N303" s="97" t="s">
        <v>6864</v>
      </c>
      <c r="O303" s="97" t="s">
        <v>6901</v>
      </c>
      <c r="P303" s="97" t="s">
        <v>6904</v>
      </c>
      <c r="Q303" s="97" t="s">
        <v>6771</v>
      </c>
      <c r="R303" s="97" t="s">
        <v>6864</v>
      </c>
    </row>
    <row r="304" spans="1:18" ht="32.25" customHeight="1" x14ac:dyDescent="0.75">
      <c r="A304" s="97" t="s">
        <v>805</v>
      </c>
      <c r="B304" s="97" t="s">
        <v>806</v>
      </c>
      <c r="C304" s="97" t="s">
        <v>808</v>
      </c>
      <c r="D304" s="97" t="s">
        <v>6855</v>
      </c>
      <c r="E304" s="97" t="s">
        <v>6769</v>
      </c>
      <c r="F304" s="97" t="s">
        <v>6769</v>
      </c>
      <c r="G304" s="97" t="s">
        <v>6769</v>
      </c>
      <c r="H304" s="97" t="s">
        <v>6871</v>
      </c>
      <c r="I304" s="97" t="s">
        <v>6871</v>
      </c>
      <c r="J304" s="97" t="s">
        <v>6871</v>
      </c>
      <c r="K304" s="97" t="s">
        <v>6864</v>
      </c>
      <c r="L304" s="98" t="s">
        <v>6864</v>
      </c>
      <c r="M304" s="97" t="s">
        <v>6864</v>
      </c>
      <c r="N304" s="97" t="s">
        <v>6864</v>
      </c>
      <c r="O304" s="97" t="s">
        <v>6901</v>
      </c>
      <c r="P304" s="97" t="s">
        <v>6904</v>
      </c>
      <c r="Q304" s="97" t="s">
        <v>6771</v>
      </c>
      <c r="R304" s="97" t="s">
        <v>6864</v>
      </c>
    </row>
    <row r="305" spans="1:18" ht="32.25" customHeight="1" x14ac:dyDescent="0.75">
      <c r="A305" s="97" t="s">
        <v>809</v>
      </c>
      <c r="B305" s="97" t="s">
        <v>810</v>
      </c>
      <c r="C305" s="97" t="s">
        <v>812</v>
      </c>
      <c r="D305" s="97" t="s">
        <v>6855</v>
      </c>
      <c r="E305" s="97" t="s">
        <v>6769</v>
      </c>
      <c r="F305" s="97" t="s">
        <v>6769</v>
      </c>
      <c r="G305" s="97" t="s">
        <v>6769</v>
      </c>
      <c r="H305" s="97" t="s">
        <v>6871</v>
      </c>
      <c r="I305" s="97" t="s">
        <v>6871</v>
      </c>
      <c r="J305" s="97" t="s">
        <v>6871</v>
      </c>
      <c r="K305" s="97" t="s">
        <v>6864</v>
      </c>
      <c r="L305" s="98" t="s">
        <v>6864</v>
      </c>
      <c r="M305" s="97" t="s">
        <v>6864</v>
      </c>
      <c r="N305" s="97" t="s">
        <v>6864</v>
      </c>
      <c r="O305" s="97" t="s">
        <v>6901</v>
      </c>
      <c r="P305" s="97" t="s">
        <v>6904</v>
      </c>
      <c r="Q305" s="97" t="s">
        <v>6771</v>
      </c>
      <c r="R305" s="97" t="s">
        <v>6864</v>
      </c>
    </row>
    <row r="306" spans="1:18" ht="32.25" customHeight="1" x14ac:dyDescent="0.75">
      <c r="A306" s="97" t="s">
        <v>813</v>
      </c>
      <c r="B306" s="97" t="s">
        <v>814</v>
      </c>
      <c r="C306" s="97" t="s">
        <v>816</v>
      </c>
      <c r="D306" s="97" t="s">
        <v>6855</v>
      </c>
      <c r="E306" s="97" t="s">
        <v>6769</v>
      </c>
      <c r="F306" s="97" t="s">
        <v>6769</v>
      </c>
      <c r="G306" s="97" t="s">
        <v>6769</v>
      </c>
      <c r="H306" s="97" t="s">
        <v>6871</v>
      </c>
      <c r="I306" s="97" t="s">
        <v>6871</v>
      </c>
      <c r="J306" s="97" t="s">
        <v>6871</v>
      </c>
      <c r="K306" s="97" t="s">
        <v>6864</v>
      </c>
      <c r="L306" s="98" t="s">
        <v>6864</v>
      </c>
      <c r="M306" s="97" t="s">
        <v>6864</v>
      </c>
      <c r="N306" s="97" t="s">
        <v>6864</v>
      </c>
      <c r="O306" s="97" t="s">
        <v>6901</v>
      </c>
      <c r="P306" s="97" t="s">
        <v>6904</v>
      </c>
      <c r="Q306" s="97" t="s">
        <v>6771</v>
      </c>
      <c r="R306" s="97" t="s">
        <v>6864</v>
      </c>
    </row>
    <row r="307" spans="1:18" ht="32.25" customHeight="1" x14ac:dyDescent="0.75">
      <c r="A307" s="97" t="s">
        <v>817</v>
      </c>
      <c r="B307" s="97" t="s">
        <v>818</v>
      </c>
      <c r="C307" s="97" t="s">
        <v>820</v>
      </c>
      <c r="D307" s="97" t="s">
        <v>6855</v>
      </c>
      <c r="E307" s="97" t="s">
        <v>6769</v>
      </c>
      <c r="F307" s="97" t="s">
        <v>6769</v>
      </c>
      <c r="G307" s="97" t="s">
        <v>6769</v>
      </c>
      <c r="H307" s="97" t="s">
        <v>6871</v>
      </c>
      <c r="I307" s="97" t="s">
        <v>6871</v>
      </c>
      <c r="J307" s="97" t="s">
        <v>6871</v>
      </c>
      <c r="K307" s="97" t="s">
        <v>6864</v>
      </c>
      <c r="L307" s="98" t="s">
        <v>6864</v>
      </c>
      <c r="M307" s="97" t="s">
        <v>6864</v>
      </c>
      <c r="N307" s="97" t="s">
        <v>6864</v>
      </c>
      <c r="O307" s="97" t="s">
        <v>6901</v>
      </c>
      <c r="P307" s="97" t="s">
        <v>6904</v>
      </c>
      <c r="Q307" s="97" t="s">
        <v>6771</v>
      </c>
      <c r="R307" s="97" t="s">
        <v>6864</v>
      </c>
    </row>
    <row r="308" spans="1:18" ht="32.25" customHeight="1" x14ac:dyDescent="0.75">
      <c r="A308" s="97" t="s">
        <v>821</v>
      </c>
      <c r="B308" s="97" t="s">
        <v>6871</v>
      </c>
      <c r="C308" s="97" t="s">
        <v>6871</v>
      </c>
      <c r="D308" s="97" t="s">
        <v>6855</v>
      </c>
      <c r="E308" s="97" t="s">
        <v>6769</v>
      </c>
      <c r="F308" s="97" t="s">
        <v>6769</v>
      </c>
      <c r="G308" s="97" t="s">
        <v>6769</v>
      </c>
      <c r="H308" s="97" t="s">
        <v>6871</v>
      </c>
      <c r="I308" s="97" t="s">
        <v>6871</v>
      </c>
      <c r="J308" s="97" t="s">
        <v>6871</v>
      </c>
      <c r="K308" s="97" t="s">
        <v>6864</v>
      </c>
      <c r="L308" s="98" t="s">
        <v>6864</v>
      </c>
      <c r="M308" s="97" t="s">
        <v>6864</v>
      </c>
      <c r="N308" s="97" t="s">
        <v>6864</v>
      </c>
      <c r="O308" s="97" t="s">
        <v>6901</v>
      </c>
      <c r="P308" s="97" t="s">
        <v>6904</v>
      </c>
      <c r="Q308" s="97" t="s">
        <v>6771</v>
      </c>
      <c r="R308" s="97" t="s">
        <v>6864</v>
      </c>
    </row>
    <row r="309" spans="1:18" ht="32.25" customHeight="1" x14ac:dyDescent="0.75">
      <c r="A309" s="97" t="s">
        <v>823</v>
      </c>
      <c r="B309" s="97" t="s">
        <v>824</v>
      </c>
      <c r="C309" s="97" t="s">
        <v>826</v>
      </c>
      <c r="D309" s="97" t="s">
        <v>6855</v>
      </c>
      <c r="E309" s="97" t="s">
        <v>6769</v>
      </c>
      <c r="F309" s="97" t="s">
        <v>6769</v>
      </c>
      <c r="G309" s="97" t="s">
        <v>6769</v>
      </c>
      <c r="H309" s="97" t="s">
        <v>6871</v>
      </c>
      <c r="I309" s="97" t="s">
        <v>6871</v>
      </c>
      <c r="J309" s="97" t="s">
        <v>6871</v>
      </c>
      <c r="K309" s="97" t="s">
        <v>6864</v>
      </c>
      <c r="L309" s="98" t="s">
        <v>6864</v>
      </c>
      <c r="M309" s="97" t="s">
        <v>6864</v>
      </c>
      <c r="N309" s="97" t="s">
        <v>6864</v>
      </c>
      <c r="O309" s="97" t="s">
        <v>6901</v>
      </c>
      <c r="P309" s="97" t="s">
        <v>6904</v>
      </c>
      <c r="Q309" s="97" t="s">
        <v>6771</v>
      </c>
      <c r="R309" s="97" t="s">
        <v>6864</v>
      </c>
    </row>
    <row r="310" spans="1:18" ht="32.25" customHeight="1" x14ac:dyDescent="0.75">
      <c r="A310" s="97" t="s">
        <v>827</v>
      </c>
      <c r="B310" s="97" t="s">
        <v>6871</v>
      </c>
      <c r="C310" s="97" t="s">
        <v>6871</v>
      </c>
      <c r="D310" s="97" t="s">
        <v>6855</v>
      </c>
      <c r="E310" s="97" t="s">
        <v>6768</v>
      </c>
      <c r="F310" s="97" t="s">
        <v>6768</v>
      </c>
      <c r="G310" s="97" t="s">
        <v>6768</v>
      </c>
      <c r="H310" s="97" t="s">
        <v>6871</v>
      </c>
      <c r="I310" s="97" t="s">
        <v>6871</v>
      </c>
      <c r="J310" s="97" t="s">
        <v>6871</v>
      </c>
      <c r="K310" s="97" t="s">
        <v>6864</v>
      </c>
      <c r="L310" s="98" t="s">
        <v>6864</v>
      </c>
      <c r="M310" s="97" t="s">
        <v>6864</v>
      </c>
      <c r="N310" s="97" t="s">
        <v>6864</v>
      </c>
      <c r="O310" s="97" t="s">
        <v>6901</v>
      </c>
      <c r="P310" s="97" t="s">
        <v>6904</v>
      </c>
      <c r="Q310" s="97" t="s">
        <v>6771</v>
      </c>
      <c r="R310" s="97" t="s">
        <v>6864</v>
      </c>
    </row>
    <row r="311" spans="1:18" ht="32.25" customHeight="1" x14ac:dyDescent="0.75">
      <c r="A311" s="97" t="s">
        <v>829</v>
      </c>
      <c r="B311" s="97" t="s">
        <v>830</v>
      </c>
      <c r="C311" s="97" t="s">
        <v>832</v>
      </c>
      <c r="D311" s="97" t="s">
        <v>6855</v>
      </c>
      <c r="E311" s="97" t="s">
        <v>6767</v>
      </c>
      <c r="F311" s="97" t="s">
        <v>6767</v>
      </c>
      <c r="G311" s="97" t="s">
        <v>6767</v>
      </c>
      <c r="H311" s="97" t="s">
        <v>6871</v>
      </c>
      <c r="I311" s="97" t="s">
        <v>6871</v>
      </c>
      <c r="J311" s="97" t="s">
        <v>6871</v>
      </c>
      <c r="K311" s="97" t="s">
        <v>6864</v>
      </c>
      <c r="L311" s="98" t="s">
        <v>6864</v>
      </c>
      <c r="M311" s="97" t="s">
        <v>6864</v>
      </c>
      <c r="N311" s="97" t="s">
        <v>6864</v>
      </c>
      <c r="O311" s="97" t="s">
        <v>6901</v>
      </c>
      <c r="P311" s="97" t="s">
        <v>6904</v>
      </c>
      <c r="Q311" s="97" t="s">
        <v>6771</v>
      </c>
      <c r="R311" s="97" t="s">
        <v>6864</v>
      </c>
    </row>
    <row r="312" spans="1:18" ht="32.25" customHeight="1" x14ac:dyDescent="0.75">
      <c r="A312" s="97" t="s">
        <v>833</v>
      </c>
      <c r="B312" s="97" t="s">
        <v>6871</v>
      </c>
      <c r="C312" s="97" t="s">
        <v>6871</v>
      </c>
      <c r="D312" s="97" t="s">
        <v>6855</v>
      </c>
      <c r="E312" s="97" t="s">
        <v>6768</v>
      </c>
      <c r="F312" s="97" t="s">
        <v>6768</v>
      </c>
      <c r="G312" s="97" t="s">
        <v>6768</v>
      </c>
      <c r="H312" s="97" t="s">
        <v>6871</v>
      </c>
      <c r="I312" s="97" t="s">
        <v>6871</v>
      </c>
      <c r="J312" s="97" t="s">
        <v>6871</v>
      </c>
      <c r="K312" s="97" t="s">
        <v>6864</v>
      </c>
      <c r="L312" s="98" t="s">
        <v>6864</v>
      </c>
      <c r="M312" s="97" t="s">
        <v>6864</v>
      </c>
      <c r="N312" s="97" t="s">
        <v>6864</v>
      </c>
      <c r="O312" s="97" t="s">
        <v>6901</v>
      </c>
      <c r="P312" s="97" t="s">
        <v>6904</v>
      </c>
      <c r="Q312" s="97" t="s">
        <v>6771</v>
      </c>
      <c r="R312" s="97" t="s">
        <v>6864</v>
      </c>
    </row>
    <row r="313" spans="1:18" ht="32.25" customHeight="1" x14ac:dyDescent="0.75">
      <c r="A313" s="97" t="s">
        <v>835</v>
      </c>
      <c r="B313" s="97" t="s">
        <v>836</v>
      </c>
      <c r="C313" s="97" t="s">
        <v>838</v>
      </c>
      <c r="D313" s="97" t="s">
        <v>6855</v>
      </c>
      <c r="E313" s="97" t="s">
        <v>6769</v>
      </c>
      <c r="F313" s="97" t="s">
        <v>6769</v>
      </c>
      <c r="G313" s="97" t="s">
        <v>6769</v>
      </c>
      <c r="H313" s="97" t="s">
        <v>6871</v>
      </c>
      <c r="I313" s="97" t="s">
        <v>6871</v>
      </c>
      <c r="J313" s="97" t="s">
        <v>6871</v>
      </c>
      <c r="K313" s="97" t="s">
        <v>6864</v>
      </c>
      <c r="L313" s="98" t="s">
        <v>6864</v>
      </c>
      <c r="M313" s="97" t="s">
        <v>6864</v>
      </c>
      <c r="N313" s="97" t="s">
        <v>6864</v>
      </c>
      <c r="O313" s="97" t="s">
        <v>6901</v>
      </c>
      <c r="P313" s="97" t="s">
        <v>6904</v>
      </c>
      <c r="Q313" s="97" t="s">
        <v>6771</v>
      </c>
      <c r="R313" s="97" t="s">
        <v>6864</v>
      </c>
    </row>
    <row r="314" spans="1:18" ht="32.25" customHeight="1" x14ac:dyDescent="0.75">
      <c r="A314" s="97" t="s">
        <v>839</v>
      </c>
      <c r="B314" s="97" t="s">
        <v>6871</v>
      </c>
      <c r="C314" s="97" t="s">
        <v>6871</v>
      </c>
      <c r="D314" s="97" t="s">
        <v>6855</v>
      </c>
      <c r="E314" s="97" t="s">
        <v>6768</v>
      </c>
      <c r="F314" s="97" t="s">
        <v>6768</v>
      </c>
      <c r="G314" s="97" t="s">
        <v>6768</v>
      </c>
      <c r="H314" s="97" t="s">
        <v>6871</v>
      </c>
      <c r="I314" s="97" t="s">
        <v>6871</v>
      </c>
      <c r="J314" s="97" t="s">
        <v>6871</v>
      </c>
      <c r="K314" s="97" t="s">
        <v>6864</v>
      </c>
      <c r="L314" s="98" t="s">
        <v>6864</v>
      </c>
      <c r="M314" s="97" t="s">
        <v>6864</v>
      </c>
      <c r="N314" s="97" t="s">
        <v>6864</v>
      </c>
      <c r="O314" s="97" t="s">
        <v>6901</v>
      </c>
      <c r="P314" s="97" t="s">
        <v>6904</v>
      </c>
      <c r="Q314" s="97" t="s">
        <v>6771</v>
      </c>
      <c r="R314" s="97" t="s">
        <v>6864</v>
      </c>
    </row>
    <row r="315" spans="1:18" ht="32.25" customHeight="1" x14ac:dyDescent="0.75">
      <c r="A315" s="97" t="s">
        <v>841</v>
      </c>
      <c r="B315" s="97" t="s">
        <v>842</v>
      </c>
      <c r="C315" s="97" t="s">
        <v>844</v>
      </c>
      <c r="D315" s="97" t="s">
        <v>6855</v>
      </c>
      <c r="E315" s="97" t="s">
        <v>6769</v>
      </c>
      <c r="F315" s="97" t="s">
        <v>6769</v>
      </c>
      <c r="G315" s="97" t="s">
        <v>6769</v>
      </c>
      <c r="H315" s="97" t="s">
        <v>6871</v>
      </c>
      <c r="I315" s="97" t="s">
        <v>6871</v>
      </c>
      <c r="J315" s="97" t="s">
        <v>6871</v>
      </c>
      <c r="K315" s="97" t="s">
        <v>6864</v>
      </c>
      <c r="L315" s="98" t="s">
        <v>6864</v>
      </c>
      <c r="M315" s="97" t="s">
        <v>6864</v>
      </c>
      <c r="N315" s="97" t="s">
        <v>6864</v>
      </c>
      <c r="O315" s="97" t="s">
        <v>6901</v>
      </c>
      <c r="P315" s="97" t="s">
        <v>6904</v>
      </c>
      <c r="Q315" s="97" t="s">
        <v>6771</v>
      </c>
      <c r="R315" s="97" t="s">
        <v>6864</v>
      </c>
    </row>
    <row r="316" spans="1:18" ht="32.25" customHeight="1" x14ac:dyDescent="0.75">
      <c r="A316" s="97" t="s">
        <v>845</v>
      </c>
      <c r="B316" s="97" t="s">
        <v>846</v>
      </c>
      <c r="C316" s="97" t="s">
        <v>848</v>
      </c>
      <c r="D316" s="97" t="s">
        <v>6855</v>
      </c>
      <c r="E316" s="97" t="s">
        <v>6769</v>
      </c>
      <c r="F316" s="97" t="s">
        <v>6769</v>
      </c>
      <c r="G316" s="97" t="s">
        <v>6769</v>
      </c>
      <c r="H316" s="97" t="s">
        <v>6871</v>
      </c>
      <c r="I316" s="97" t="s">
        <v>6871</v>
      </c>
      <c r="J316" s="97" t="s">
        <v>6871</v>
      </c>
      <c r="K316" s="97" t="s">
        <v>6864</v>
      </c>
      <c r="L316" s="98" t="s">
        <v>6864</v>
      </c>
      <c r="M316" s="97" t="s">
        <v>6864</v>
      </c>
      <c r="N316" s="97" t="s">
        <v>6864</v>
      </c>
      <c r="O316" s="97" t="s">
        <v>6901</v>
      </c>
      <c r="P316" s="97" t="s">
        <v>6904</v>
      </c>
      <c r="Q316" s="97" t="s">
        <v>6771</v>
      </c>
      <c r="R316" s="97" t="s">
        <v>6864</v>
      </c>
    </row>
    <row r="317" spans="1:18" ht="32.25" customHeight="1" x14ac:dyDescent="0.75">
      <c r="A317" s="97" t="s">
        <v>849</v>
      </c>
      <c r="B317" s="97" t="s">
        <v>6871</v>
      </c>
      <c r="C317" s="97" t="s">
        <v>6871</v>
      </c>
      <c r="D317" s="97" t="s">
        <v>6855</v>
      </c>
      <c r="E317" s="97" t="s">
        <v>6769</v>
      </c>
      <c r="F317" s="97" t="s">
        <v>6769</v>
      </c>
      <c r="G317" s="97" t="s">
        <v>6769</v>
      </c>
      <c r="H317" s="97" t="s">
        <v>6871</v>
      </c>
      <c r="I317" s="97" t="s">
        <v>6871</v>
      </c>
      <c r="J317" s="97" t="s">
        <v>6871</v>
      </c>
      <c r="K317" s="97" t="s">
        <v>6864</v>
      </c>
      <c r="L317" s="98" t="s">
        <v>6864</v>
      </c>
      <c r="M317" s="97" t="s">
        <v>6864</v>
      </c>
      <c r="N317" s="97" t="s">
        <v>6864</v>
      </c>
      <c r="O317" s="97" t="s">
        <v>6901</v>
      </c>
      <c r="P317" s="97" t="s">
        <v>6904</v>
      </c>
      <c r="Q317" s="97" t="s">
        <v>6771</v>
      </c>
      <c r="R317" s="97" t="s">
        <v>6864</v>
      </c>
    </row>
    <row r="318" spans="1:18" ht="32.25" customHeight="1" x14ac:dyDescent="0.75">
      <c r="A318" s="97" t="s">
        <v>851</v>
      </c>
      <c r="B318" s="97" t="s">
        <v>6871</v>
      </c>
      <c r="C318" s="97" t="s">
        <v>6871</v>
      </c>
      <c r="D318" s="97" t="s">
        <v>6855</v>
      </c>
      <c r="E318" s="97" t="s">
        <v>6769</v>
      </c>
      <c r="F318" s="97" t="s">
        <v>6769</v>
      </c>
      <c r="G318" s="97" t="s">
        <v>6769</v>
      </c>
      <c r="H318" s="97" t="s">
        <v>6871</v>
      </c>
      <c r="I318" s="97" t="s">
        <v>6871</v>
      </c>
      <c r="J318" s="97" t="s">
        <v>6871</v>
      </c>
      <c r="K318" s="97" t="s">
        <v>6864</v>
      </c>
      <c r="L318" s="98" t="s">
        <v>6864</v>
      </c>
      <c r="M318" s="97" t="s">
        <v>6864</v>
      </c>
      <c r="N318" s="97" t="s">
        <v>6864</v>
      </c>
      <c r="O318" s="97" t="s">
        <v>6901</v>
      </c>
      <c r="P318" s="97" t="s">
        <v>6904</v>
      </c>
      <c r="Q318" s="97" t="s">
        <v>6771</v>
      </c>
      <c r="R318" s="97" t="s">
        <v>6864</v>
      </c>
    </row>
    <row r="319" spans="1:18" ht="32.25" customHeight="1" x14ac:dyDescent="0.75">
      <c r="A319" s="97" t="s">
        <v>853</v>
      </c>
      <c r="B319" s="97" t="s">
        <v>6871</v>
      </c>
      <c r="C319" s="97" t="s">
        <v>6871</v>
      </c>
      <c r="D319" s="97" t="s">
        <v>6855</v>
      </c>
      <c r="E319" s="97" t="s">
        <v>6769</v>
      </c>
      <c r="F319" s="97" t="s">
        <v>6769</v>
      </c>
      <c r="G319" s="97" t="s">
        <v>6769</v>
      </c>
      <c r="H319" s="97" t="s">
        <v>6871</v>
      </c>
      <c r="I319" s="97" t="s">
        <v>6871</v>
      </c>
      <c r="J319" s="97" t="s">
        <v>6871</v>
      </c>
      <c r="K319" s="97" t="s">
        <v>6864</v>
      </c>
      <c r="L319" s="98" t="s">
        <v>6864</v>
      </c>
      <c r="M319" s="97" t="s">
        <v>6864</v>
      </c>
      <c r="N319" s="97" t="s">
        <v>6864</v>
      </c>
      <c r="O319" s="97" t="s">
        <v>6901</v>
      </c>
      <c r="P319" s="97" t="s">
        <v>6904</v>
      </c>
      <c r="Q319" s="97" t="s">
        <v>6771</v>
      </c>
      <c r="R319" s="97" t="s">
        <v>6864</v>
      </c>
    </row>
    <row r="320" spans="1:18" ht="32.25" customHeight="1" x14ac:dyDescent="0.75">
      <c r="A320" s="97" t="s">
        <v>855</v>
      </c>
      <c r="B320" s="97" t="s">
        <v>6871</v>
      </c>
      <c r="C320" s="97" t="s">
        <v>6871</v>
      </c>
      <c r="D320" s="97" t="s">
        <v>6855</v>
      </c>
      <c r="E320" s="97" t="s">
        <v>6768</v>
      </c>
      <c r="F320" s="97" t="s">
        <v>6768</v>
      </c>
      <c r="G320" s="97" t="s">
        <v>6768</v>
      </c>
      <c r="H320" s="97" t="s">
        <v>6871</v>
      </c>
      <c r="I320" s="97" t="s">
        <v>6871</v>
      </c>
      <c r="J320" s="97" t="s">
        <v>6871</v>
      </c>
      <c r="K320" s="97" t="s">
        <v>6879</v>
      </c>
      <c r="L320" s="98" t="s">
        <v>6864</v>
      </c>
      <c r="M320" s="97" t="s">
        <v>6864</v>
      </c>
      <c r="N320" s="97" t="s">
        <v>6864</v>
      </c>
      <c r="O320" s="97" t="s">
        <v>6901</v>
      </c>
      <c r="P320" s="97" t="s">
        <v>6904</v>
      </c>
      <c r="Q320" s="97" t="s">
        <v>6771</v>
      </c>
      <c r="R320" s="97" t="s">
        <v>6864</v>
      </c>
    </row>
    <row r="321" spans="1:18" ht="32.25" customHeight="1" x14ac:dyDescent="0.75">
      <c r="A321" s="97" t="s">
        <v>857</v>
      </c>
      <c r="B321" s="97" t="s">
        <v>6871</v>
      </c>
      <c r="C321" s="97" t="s">
        <v>6871</v>
      </c>
      <c r="D321" s="97" t="s">
        <v>6855</v>
      </c>
      <c r="E321" s="97" t="s">
        <v>6768</v>
      </c>
      <c r="F321" s="97" t="s">
        <v>6768</v>
      </c>
      <c r="G321" s="97" t="s">
        <v>6768</v>
      </c>
      <c r="H321" s="97" t="s">
        <v>6871</v>
      </c>
      <c r="I321" s="97" t="s">
        <v>6871</v>
      </c>
      <c r="J321" s="97" t="s">
        <v>6871</v>
      </c>
      <c r="K321" s="97" t="s">
        <v>6864</v>
      </c>
      <c r="L321" s="98" t="s">
        <v>6864</v>
      </c>
      <c r="M321" s="97" t="s">
        <v>6864</v>
      </c>
      <c r="N321" s="97" t="s">
        <v>6864</v>
      </c>
      <c r="O321" s="97" t="s">
        <v>6901</v>
      </c>
      <c r="P321" s="97" t="s">
        <v>6904</v>
      </c>
      <c r="Q321" s="97" t="s">
        <v>6771</v>
      </c>
      <c r="R321" s="97" t="s">
        <v>6864</v>
      </c>
    </row>
    <row r="322" spans="1:18" ht="32.25" customHeight="1" x14ac:dyDescent="0.75">
      <c r="A322" s="97" t="s">
        <v>859</v>
      </c>
      <c r="B322" s="97" t="s">
        <v>6871</v>
      </c>
      <c r="C322" s="97" t="s">
        <v>6871</v>
      </c>
      <c r="D322" s="97" t="s">
        <v>6855</v>
      </c>
      <c r="E322" s="97" t="s">
        <v>6768</v>
      </c>
      <c r="F322" s="97" t="s">
        <v>6768</v>
      </c>
      <c r="G322" s="97" t="s">
        <v>6768</v>
      </c>
      <c r="H322" s="97" t="s">
        <v>6871</v>
      </c>
      <c r="I322" s="97" t="s">
        <v>6871</v>
      </c>
      <c r="J322" s="97" t="s">
        <v>6871</v>
      </c>
      <c r="K322" s="97" t="s">
        <v>6864</v>
      </c>
      <c r="L322" s="98" t="s">
        <v>6864</v>
      </c>
      <c r="M322" s="97" t="s">
        <v>6864</v>
      </c>
      <c r="N322" s="97" t="s">
        <v>6864</v>
      </c>
      <c r="O322" s="97" t="s">
        <v>6901</v>
      </c>
      <c r="P322" s="97" t="s">
        <v>6904</v>
      </c>
      <c r="Q322" s="97" t="s">
        <v>6771</v>
      </c>
      <c r="R322" s="97" t="s">
        <v>6864</v>
      </c>
    </row>
    <row r="323" spans="1:18" ht="32.25" customHeight="1" x14ac:dyDescent="0.75">
      <c r="A323" s="97" t="s">
        <v>861</v>
      </c>
      <c r="B323" s="97" t="s">
        <v>6871</v>
      </c>
      <c r="C323" s="97" t="s">
        <v>6871</v>
      </c>
      <c r="D323" s="97" t="s">
        <v>6855</v>
      </c>
      <c r="E323" s="97" t="s">
        <v>6768</v>
      </c>
      <c r="F323" s="97" t="s">
        <v>6768</v>
      </c>
      <c r="G323" s="97" t="s">
        <v>6768</v>
      </c>
      <c r="H323" s="97" t="s">
        <v>6871</v>
      </c>
      <c r="I323" s="97" t="s">
        <v>6871</v>
      </c>
      <c r="J323" s="97" t="s">
        <v>6871</v>
      </c>
      <c r="K323" s="97" t="s">
        <v>6864</v>
      </c>
      <c r="L323" s="98" t="s">
        <v>6864</v>
      </c>
      <c r="M323" s="97" t="s">
        <v>6864</v>
      </c>
      <c r="N323" s="97" t="s">
        <v>6864</v>
      </c>
      <c r="O323" s="97" t="s">
        <v>6901</v>
      </c>
      <c r="P323" s="97" t="s">
        <v>6904</v>
      </c>
      <c r="Q323" s="97" t="s">
        <v>6771</v>
      </c>
      <c r="R323" s="97" t="s">
        <v>6864</v>
      </c>
    </row>
    <row r="324" spans="1:18" ht="32.25" customHeight="1" x14ac:dyDescent="0.75">
      <c r="A324" s="97" t="s">
        <v>863</v>
      </c>
      <c r="B324" s="97" t="s">
        <v>6871</v>
      </c>
      <c r="C324" s="97" t="s">
        <v>6871</v>
      </c>
      <c r="D324" s="97" t="s">
        <v>6855</v>
      </c>
      <c r="E324" s="97" t="s">
        <v>6768</v>
      </c>
      <c r="F324" s="97" t="s">
        <v>6768</v>
      </c>
      <c r="G324" s="97" t="s">
        <v>6768</v>
      </c>
      <c r="H324" s="97" t="s">
        <v>6871</v>
      </c>
      <c r="I324" s="97" t="s">
        <v>6871</v>
      </c>
      <c r="J324" s="97" t="s">
        <v>6871</v>
      </c>
      <c r="K324" s="97" t="s">
        <v>6864</v>
      </c>
      <c r="L324" s="98" t="s">
        <v>6864</v>
      </c>
      <c r="M324" s="97" t="s">
        <v>6864</v>
      </c>
      <c r="N324" s="97" t="s">
        <v>6864</v>
      </c>
      <c r="O324" s="97" t="s">
        <v>6901</v>
      </c>
      <c r="P324" s="97" t="s">
        <v>6904</v>
      </c>
      <c r="Q324" s="97" t="s">
        <v>6771</v>
      </c>
      <c r="R324" s="97" t="s">
        <v>6864</v>
      </c>
    </row>
    <row r="325" spans="1:18" ht="32.25" customHeight="1" x14ac:dyDescent="0.75">
      <c r="A325" s="97" t="s">
        <v>864</v>
      </c>
      <c r="B325" s="97" t="s">
        <v>6871</v>
      </c>
      <c r="C325" s="97" t="s">
        <v>6871</v>
      </c>
      <c r="D325" s="97" t="s">
        <v>6855</v>
      </c>
      <c r="E325" s="97" t="s">
        <v>6768</v>
      </c>
      <c r="F325" s="97" t="s">
        <v>6768</v>
      </c>
      <c r="G325" s="97" t="s">
        <v>6768</v>
      </c>
      <c r="H325" s="97" t="s">
        <v>6871</v>
      </c>
      <c r="I325" s="97" t="s">
        <v>6871</v>
      </c>
      <c r="J325" s="97" t="s">
        <v>6871</v>
      </c>
      <c r="K325" s="97" t="s">
        <v>6864</v>
      </c>
      <c r="L325" s="98" t="s">
        <v>6864</v>
      </c>
      <c r="M325" s="97" t="s">
        <v>6864</v>
      </c>
      <c r="N325" s="97" t="s">
        <v>6864</v>
      </c>
      <c r="O325" s="97" t="s">
        <v>6901</v>
      </c>
      <c r="P325" s="97" t="s">
        <v>6904</v>
      </c>
      <c r="Q325" s="97" t="s">
        <v>6771</v>
      </c>
      <c r="R325" s="97" t="s">
        <v>6864</v>
      </c>
    </row>
    <row r="326" spans="1:18" ht="32.25" customHeight="1" x14ac:dyDescent="0.75">
      <c r="A326" s="97" t="s">
        <v>866</v>
      </c>
      <c r="B326" s="97" t="s">
        <v>867</v>
      </c>
      <c r="C326" s="97" t="s">
        <v>869</v>
      </c>
      <c r="D326" s="97" t="s">
        <v>6855</v>
      </c>
      <c r="E326" s="97" t="s">
        <v>6769</v>
      </c>
      <c r="F326" s="97" t="s">
        <v>6769</v>
      </c>
      <c r="G326" s="97" t="s">
        <v>6769</v>
      </c>
      <c r="H326" s="97" t="s">
        <v>6871</v>
      </c>
      <c r="I326" s="97" t="s">
        <v>6871</v>
      </c>
      <c r="J326" s="97" t="s">
        <v>6871</v>
      </c>
      <c r="K326" s="97" t="s">
        <v>6864</v>
      </c>
      <c r="L326" s="98" t="s">
        <v>6864</v>
      </c>
      <c r="M326" s="97" t="s">
        <v>6864</v>
      </c>
      <c r="N326" s="97" t="s">
        <v>6864</v>
      </c>
      <c r="O326" s="97" t="s">
        <v>6901</v>
      </c>
      <c r="P326" s="97" t="s">
        <v>6904</v>
      </c>
      <c r="Q326" s="97" t="s">
        <v>6771</v>
      </c>
      <c r="R326" s="97" t="s">
        <v>6864</v>
      </c>
    </row>
    <row r="327" spans="1:18" ht="32.25" customHeight="1" x14ac:dyDescent="0.75">
      <c r="A327" s="97" t="s">
        <v>870</v>
      </c>
      <c r="B327" s="97" t="s">
        <v>6871</v>
      </c>
      <c r="C327" s="97" t="s">
        <v>6871</v>
      </c>
      <c r="D327" s="97" t="s">
        <v>6855</v>
      </c>
      <c r="E327" s="97" t="s">
        <v>6769</v>
      </c>
      <c r="F327" s="97" t="s">
        <v>6769</v>
      </c>
      <c r="G327" s="97" t="s">
        <v>6769</v>
      </c>
      <c r="H327" s="97" t="s">
        <v>6871</v>
      </c>
      <c r="I327" s="97" t="s">
        <v>6871</v>
      </c>
      <c r="J327" s="97" t="s">
        <v>6871</v>
      </c>
      <c r="K327" s="97" t="s">
        <v>6864</v>
      </c>
      <c r="L327" s="98" t="s">
        <v>6864</v>
      </c>
      <c r="M327" s="97" t="s">
        <v>6864</v>
      </c>
      <c r="N327" s="97" t="s">
        <v>6864</v>
      </c>
      <c r="O327" s="97" t="s">
        <v>6901</v>
      </c>
      <c r="P327" s="97" t="s">
        <v>6904</v>
      </c>
      <c r="Q327" s="97" t="s">
        <v>6771</v>
      </c>
      <c r="R327" s="97" t="s">
        <v>6864</v>
      </c>
    </row>
    <row r="328" spans="1:18" ht="32.25" customHeight="1" x14ac:dyDescent="0.75">
      <c r="A328" s="97" t="s">
        <v>872</v>
      </c>
      <c r="B328" s="97" t="s">
        <v>6871</v>
      </c>
      <c r="C328" s="97" t="s">
        <v>6871</v>
      </c>
      <c r="D328" s="97" t="s">
        <v>6855</v>
      </c>
      <c r="E328" s="97" t="s">
        <v>6769</v>
      </c>
      <c r="F328" s="97" t="s">
        <v>6769</v>
      </c>
      <c r="G328" s="97" t="s">
        <v>6769</v>
      </c>
      <c r="H328" s="97" t="s">
        <v>6871</v>
      </c>
      <c r="I328" s="97" t="s">
        <v>6871</v>
      </c>
      <c r="J328" s="97" t="s">
        <v>6871</v>
      </c>
      <c r="K328" s="97" t="s">
        <v>6864</v>
      </c>
      <c r="L328" s="98" t="s">
        <v>6864</v>
      </c>
      <c r="M328" s="97" t="s">
        <v>6864</v>
      </c>
      <c r="N328" s="97" t="s">
        <v>6864</v>
      </c>
      <c r="O328" s="97" t="s">
        <v>6901</v>
      </c>
      <c r="P328" s="97" t="s">
        <v>6904</v>
      </c>
      <c r="Q328" s="97" t="s">
        <v>6771</v>
      </c>
      <c r="R328" s="97" t="s">
        <v>6864</v>
      </c>
    </row>
    <row r="329" spans="1:18" ht="32.25" customHeight="1" x14ac:dyDescent="0.75">
      <c r="A329" s="97" t="s">
        <v>874</v>
      </c>
      <c r="B329" s="97" t="s">
        <v>6871</v>
      </c>
      <c r="C329" s="97" t="s">
        <v>6871</v>
      </c>
      <c r="D329" s="97" t="s">
        <v>6855</v>
      </c>
      <c r="E329" s="97" t="s">
        <v>6769</v>
      </c>
      <c r="F329" s="97" t="s">
        <v>6769</v>
      </c>
      <c r="G329" s="97" t="s">
        <v>6769</v>
      </c>
      <c r="H329" s="97" t="s">
        <v>6871</v>
      </c>
      <c r="I329" s="97" t="s">
        <v>6871</v>
      </c>
      <c r="J329" s="97" t="s">
        <v>6871</v>
      </c>
      <c r="K329" s="97" t="s">
        <v>6864</v>
      </c>
      <c r="L329" s="98" t="s">
        <v>6864</v>
      </c>
      <c r="M329" s="97" t="s">
        <v>6864</v>
      </c>
      <c r="N329" s="97" t="s">
        <v>6864</v>
      </c>
      <c r="O329" s="97" t="s">
        <v>6901</v>
      </c>
      <c r="P329" s="97" t="s">
        <v>6904</v>
      </c>
      <c r="Q329" s="97" t="s">
        <v>6771</v>
      </c>
      <c r="R329" s="97" t="s">
        <v>6864</v>
      </c>
    </row>
    <row r="330" spans="1:18" ht="32.25" customHeight="1" x14ac:dyDescent="0.75">
      <c r="A330" s="97" t="s">
        <v>876</v>
      </c>
      <c r="B330" s="97" t="s">
        <v>877</v>
      </c>
      <c r="C330" s="97" t="s">
        <v>879</v>
      </c>
      <c r="D330" s="97" t="s">
        <v>6855</v>
      </c>
      <c r="E330" s="97" t="s">
        <v>6768</v>
      </c>
      <c r="F330" s="97" t="s">
        <v>6768</v>
      </c>
      <c r="G330" s="97" t="s">
        <v>6768</v>
      </c>
      <c r="H330" s="97" t="s">
        <v>6871</v>
      </c>
      <c r="I330" s="97" t="s">
        <v>6871</v>
      </c>
      <c r="J330" s="97" t="s">
        <v>6871</v>
      </c>
      <c r="K330" s="97" t="s">
        <v>6864</v>
      </c>
      <c r="L330" s="98" t="s">
        <v>6864</v>
      </c>
      <c r="M330" s="97" t="s">
        <v>6864</v>
      </c>
      <c r="N330" s="97" t="s">
        <v>6864</v>
      </c>
      <c r="O330" s="97" t="s">
        <v>6901</v>
      </c>
      <c r="P330" s="97" t="s">
        <v>6904</v>
      </c>
      <c r="Q330" s="97" t="s">
        <v>6771</v>
      </c>
      <c r="R330" s="97" t="s">
        <v>6864</v>
      </c>
    </row>
    <row r="331" spans="1:18" ht="32.25" customHeight="1" x14ac:dyDescent="0.75">
      <c r="A331" s="97" t="s">
        <v>880</v>
      </c>
      <c r="B331" s="97" t="s">
        <v>6871</v>
      </c>
      <c r="C331" s="97" t="s">
        <v>6871</v>
      </c>
      <c r="D331" s="97" t="s">
        <v>6855</v>
      </c>
      <c r="E331" s="97" t="s">
        <v>6769</v>
      </c>
      <c r="F331" s="97" t="s">
        <v>6769</v>
      </c>
      <c r="G331" s="97" t="s">
        <v>6769</v>
      </c>
      <c r="H331" s="97" t="s">
        <v>6871</v>
      </c>
      <c r="I331" s="97" t="s">
        <v>6871</v>
      </c>
      <c r="J331" s="97" t="s">
        <v>6871</v>
      </c>
      <c r="K331" s="97" t="s">
        <v>6864</v>
      </c>
      <c r="L331" s="98" t="s">
        <v>6864</v>
      </c>
      <c r="M331" s="97" t="s">
        <v>6864</v>
      </c>
      <c r="N331" s="97" t="s">
        <v>6864</v>
      </c>
      <c r="O331" s="97" t="s">
        <v>6901</v>
      </c>
      <c r="P331" s="97" t="s">
        <v>6904</v>
      </c>
      <c r="Q331" s="97" t="s">
        <v>6771</v>
      </c>
      <c r="R331" s="97" t="s">
        <v>6864</v>
      </c>
    </row>
    <row r="332" spans="1:18" ht="32.25" customHeight="1" x14ac:dyDescent="0.75">
      <c r="A332" s="97" t="s">
        <v>882</v>
      </c>
      <c r="B332" s="97" t="s">
        <v>6871</v>
      </c>
      <c r="C332" s="97" t="s">
        <v>6871</v>
      </c>
      <c r="D332" s="97" t="s">
        <v>6855</v>
      </c>
      <c r="E332" s="97" t="s">
        <v>6769</v>
      </c>
      <c r="F332" s="97" t="s">
        <v>6769</v>
      </c>
      <c r="G332" s="97" t="s">
        <v>6769</v>
      </c>
      <c r="H332" s="97" t="s">
        <v>6871</v>
      </c>
      <c r="I332" s="97" t="s">
        <v>6871</v>
      </c>
      <c r="J332" s="97" t="s">
        <v>6871</v>
      </c>
      <c r="K332" s="97" t="s">
        <v>6864</v>
      </c>
      <c r="L332" s="98" t="s">
        <v>6864</v>
      </c>
      <c r="M332" s="97" t="s">
        <v>6864</v>
      </c>
      <c r="N332" s="97" t="s">
        <v>6864</v>
      </c>
      <c r="O332" s="97" t="s">
        <v>6901</v>
      </c>
      <c r="P332" s="97" t="s">
        <v>6904</v>
      </c>
      <c r="Q332" s="97" t="s">
        <v>6771</v>
      </c>
      <c r="R332" s="97" t="s">
        <v>6864</v>
      </c>
    </row>
    <row r="333" spans="1:18" ht="32.25" customHeight="1" x14ac:dyDescent="0.75">
      <c r="A333" s="97" t="s">
        <v>884</v>
      </c>
      <c r="B333" s="97" t="s">
        <v>885</v>
      </c>
      <c r="C333" s="97" t="s">
        <v>887</v>
      </c>
      <c r="D333" s="97" t="s">
        <v>6855</v>
      </c>
      <c r="E333" s="97" t="s">
        <v>6768</v>
      </c>
      <c r="F333" s="97" t="s">
        <v>6768</v>
      </c>
      <c r="G333" s="97" t="s">
        <v>6768</v>
      </c>
      <c r="H333" s="97" t="s">
        <v>6871</v>
      </c>
      <c r="I333" s="97" t="s">
        <v>6871</v>
      </c>
      <c r="J333" s="97" t="s">
        <v>6871</v>
      </c>
      <c r="K333" s="97" t="s">
        <v>6864</v>
      </c>
      <c r="L333" s="98" t="s">
        <v>6864</v>
      </c>
      <c r="M333" s="97" t="s">
        <v>6864</v>
      </c>
      <c r="N333" s="97" t="s">
        <v>6864</v>
      </c>
      <c r="O333" s="97" t="s">
        <v>6901</v>
      </c>
      <c r="P333" s="97" t="s">
        <v>6904</v>
      </c>
      <c r="Q333" s="97" t="s">
        <v>6771</v>
      </c>
      <c r="R333" s="97" t="s">
        <v>6864</v>
      </c>
    </row>
    <row r="334" spans="1:18" ht="32.25" customHeight="1" x14ac:dyDescent="0.75">
      <c r="A334" s="97" t="s">
        <v>888</v>
      </c>
      <c r="B334" s="97" t="s">
        <v>6871</v>
      </c>
      <c r="C334" s="97" t="s">
        <v>6871</v>
      </c>
      <c r="D334" s="97" t="s">
        <v>6855</v>
      </c>
      <c r="E334" s="97" t="s">
        <v>6767</v>
      </c>
      <c r="F334" s="97" t="s">
        <v>6767</v>
      </c>
      <c r="G334" s="97" t="s">
        <v>6767</v>
      </c>
      <c r="H334" s="97" t="s">
        <v>6871</v>
      </c>
      <c r="I334" s="97" t="s">
        <v>6871</v>
      </c>
      <c r="J334" s="97" t="s">
        <v>6871</v>
      </c>
      <c r="K334" s="97" t="s">
        <v>6864</v>
      </c>
      <c r="L334" s="98" t="s">
        <v>6864</v>
      </c>
      <c r="M334" s="97" t="s">
        <v>6864</v>
      </c>
      <c r="N334" s="97" t="s">
        <v>6864</v>
      </c>
      <c r="O334" s="97" t="s">
        <v>6901</v>
      </c>
      <c r="P334" s="97" t="s">
        <v>6904</v>
      </c>
      <c r="Q334" s="97" t="s">
        <v>6771</v>
      </c>
      <c r="R334" s="97" t="s">
        <v>6864</v>
      </c>
    </row>
    <row r="335" spans="1:18" ht="32.25" customHeight="1" x14ac:dyDescent="0.75">
      <c r="A335" s="97" t="s">
        <v>890</v>
      </c>
      <c r="B335" s="97" t="s">
        <v>6871</v>
      </c>
      <c r="C335" s="97" t="s">
        <v>6871</v>
      </c>
      <c r="D335" s="97" t="s">
        <v>6855</v>
      </c>
      <c r="E335" s="97" t="s">
        <v>6767</v>
      </c>
      <c r="F335" s="97" t="s">
        <v>6767</v>
      </c>
      <c r="G335" s="97" t="s">
        <v>6767</v>
      </c>
      <c r="H335" s="97" t="s">
        <v>6871</v>
      </c>
      <c r="I335" s="97" t="s">
        <v>6871</v>
      </c>
      <c r="J335" s="97" t="s">
        <v>6871</v>
      </c>
      <c r="K335" s="97" t="s">
        <v>6864</v>
      </c>
      <c r="L335" s="98" t="s">
        <v>6864</v>
      </c>
      <c r="M335" s="97" t="s">
        <v>6864</v>
      </c>
      <c r="N335" s="97" t="s">
        <v>6864</v>
      </c>
      <c r="O335" s="97" t="s">
        <v>6901</v>
      </c>
      <c r="P335" s="97" t="s">
        <v>6904</v>
      </c>
      <c r="Q335" s="97" t="s">
        <v>6771</v>
      </c>
      <c r="R335" s="97" t="s">
        <v>6864</v>
      </c>
    </row>
    <row r="336" spans="1:18" ht="32.25" customHeight="1" x14ac:dyDescent="0.75">
      <c r="A336" s="97" t="s">
        <v>892</v>
      </c>
      <c r="B336" s="97" t="s">
        <v>6871</v>
      </c>
      <c r="C336" s="97" t="s">
        <v>6871</v>
      </c>
      <c r="D336" s="97" t="s">
        <v>6855</v>
      </c>
      <c r="E336" s="97" t="s">
        <v>6767</v>
      </c>
      <c r="F336" s="97" t="s">
        <v>6767</v>
      </c>
      <c r="G336" s="97" t="s">
        <v>6767</v>
      </c>
      <c r="H336" s="97" t="s">
        <v>6871</v>
      </c>
      <c r="I336" s="97" t="s">
        <v>6871</v>
      </c>
      <c r="J336" s="97" t="s">
        <v>6871</v>
      </c>
      <c r="K336" s="97" t="s">
        <v>6864</v>
      </c>
      <c r="L336" s="98" t="s">
        <v>6864</v>
      </c>
      <c r="M336" s="97" t="s">
        <v>6864</v>
      </c>
      <c r="N336" s="97" t="s">
        <v>6864</v>
      </c>
      <c r="O336" s="97" t="s">
        <v>6901</v>
      </c>
      <c r="P336" s="97" t="s">
        <v>6904</v>
      </c>
      <c r="Q336" s="97" t="s">
        <v>6771</v>
      </c>
      <c r="R336" s="97" t="s">
        <v>6864</v>
      </c>
    </row>
    <row r="337" spans="1:18" ht="32.25" customHeight="1" x14ac:dyDescent="0.75">
      <c r="A337" s="97" t="s">
        <v>894</v>
      </c>
      <c r="B337" s="97" t="s">
        <v>6871</v>
      </c>
      <c r="C337" s="97" t="s">
        <v>6871</v>
      </c>
      <c r="D337" s="97" t="s">
        <v>6855</v>
      </c>
      <c r="E337" s="97" t="s">
        <v>6768</v>
      </c>
      <c r="F337" s="97" t="s">
        <v>6768</v>
      </c>
      <c r="G337" s="97" t="s">
        <v>6768</v>
      </c>
      <c r="H337" s="97" t="s">
        <v>6871</v>
      </c>
      <c r="I337" s="97" t="s">
        <v>6871</v>
      </c>
      <c r="J337" s="97" t="s">
        <v>6871</v>
      </c>
      <c r="K337" s="97" t="s">
        <v>6894</v>
      </c>
      <c r="L337" s="98" t="s">
        <v>6864</v>
      </c>
      <c r="M337" s="97" t="s">
        <v>6898</v>
      </c>
      <c r="N337" s="97" t="s">
        <v>6864</v>
      </c>
      <c r="O337" s="97" t="s">
        <v>6901</v>
      </c>
      <c r="P337" s="97" t="s">
        <v>6904</v>
      </c>
      <c r="Q337" s="97" t="s">
        <v>6771</v>
      </c>
      <c r="R337" s="97" t="s">
        <v>6864</v>
      </c>
    </row>
    <row r="338" spans="1:18" ht="32.25" customHeight="1" x14ac:dyDescent="0.75">
      <c r="A338" s="97" t="s">
        <v>896</v>
      </c>
      <c r="B338" s="97" t="s">
        <v>6871</v>
      </c>
      <c r="C338" s="97" t="s">
        <v>6871</v>
      </c>
      <c r="D338" s="97" t="s">
        <v>6855</v>
      </c>
      <c r="E338" s="97" t="s">
        <v>6768</v>
      </c>
      <c r="F338" s="97" t="s">
        <v>6768</v>
      </c>
      <c r="G338" s="97" t="s">
        <v>6768</v>
      </c>
      <c r="H338" s="97" t="s">
        <v>6871</v>
      </c>
      <c r="I338" s="97" t="s">
        <v>6871</v>
      </c>
      <c r="J338" s="97" t="s">
        <v>6871</v>
      </c>
      <c r="K338" s="97" t="s">
        <v>6894</v>
      </c>
      <c r="L338" s="98" t="s">
        <v>6864</v>
      </c>
      <c r="M338" s="97" t="s">
        <v>6898</v>
      </c>
      <c r="N338" s="97" t="s">
        <v>6864</v>
      </c>
      <c r="O338" s="97" t="s">
        <v>6901</v>
      </c>
      <c r="P338" s="97" t="s">
        <v>6904</v>
      </c>
      <c r="Q338" s="97" t="s">
        <v>6771</v>
      </c>
      <c r="R338" s="97" t="s">
        <v>6864</v>
      </c>
    </row>
    <row r="339" spans="1:18" ht="32.25" customHeight="1" x14ac:dyDescent="0.75">
      <c r="A339" s="97" t="s">
        <v>898</v>
      </c>
      <c r="B339" s="97" t="s">
        <v>6871</v>
      </c>
      <c r="C339" s="97" t="s">
        <v>6871</v>
      </c>
      <c r="D339" s="97" t="s">
        <v>6855</v>
      </c>
      <c r="E339" s="97" t="s">
        <v>6767</v>
      </c>
      <c r="F339" s="97" t="s">
        <v>289</v>
      </c>
      <c r="G339" s="97" t="s">
        <v>289</v>
      </c>
      <c r="H339" s="97" t="s">
        <v>6871</v>
      </c>
      <c r="I339" s="97" t="s">
        <v>6871</v>
      </c>
      <c r="J339" s="97" t="s">
        <v>6871</v>
      </c>
      <c r="K339" s="97" t="s">
        <v>6864</v>
      </c>
      <c r="L339" s="98" t="s">
        <v>6864</v>
      </c>
      <c r="M339" s="97" t="s">
        <v>6864</v>
      </c>
      <c r="N339" s="97" t="s">
        <v>6864</v>
      </c>
      <c r="O339" s="97" t="s">
        <v>6864</v>
      </c>
      <c r="P339" s="97" t="s">
        <v>6864</v>
      </c>
      <c r="Q339" s="97" t="s">
        <v>6905</v>
      </c>
      <c r="R339" s="97" t="s">
        <v>6771</v>
      </c>
    </row>
    <row r="340" spans="1:18" ht="32.25" customHeight="1" x14ac:dyDescent="0.75">
      <c r="A340" s="97" t="s">
        <v>900</v>
      </c>
      <c r="B340" s="97" t="s">
        <v>6871</v>
      </c>
      <c r="C340" s="97" t="s">
        <v>6871</v>
      </c>
      <c r="D340" s="97" t="s">
        <v>6855</v>
      </c>
      <c r="E340" s="97" t="s">
        <v>6767</v>
      </c>
      <c r="F340" s="97" t="s">
        <v>229</v>
      </c>
      <c r="G340" s="97" t="s">
        <v>229</v>
      </c>
      <c r="H340" s="97" t="s">
        <v>6871</v>
      </c>
      <c r="I340" s="97" t="s">
        <v>6871</v>
      </c>
      <c r="J340" s="97" t="s">
        <v>6871</v>
      </c>
      <c r="K340" s="97" t="s">
        <v>6864</v>
      </c>
      <c r="L340" s="98" t="s">
        <v>6864</v>
      </c>
      <c r="M340" s="97" t="s">
        <v>6864</v>
      </c>
      <c r="N340" s="97" t="s">
        <v>6864</v>
      </c>
      <c r="O340" s="97" t="s">
        <v>6864</v>
      </c>
      <c r="P340" s="97" t="s">
        <v>6864</v>
      </c>
      <c r="Q340" s="97" t="s">
        <v>6905</v>
      </c>
      <c r="R340" s="97" t="s">
        <v>6771</v>
      </c>
    </row>
    <row r="341" spans="1:18" ht="32.25" customHeight="1" x14ac:dyDescent="0.75">
      <c r="A341" s="97" t="s">
        <v>901</v>
      </c>
      <c r="B341" s="97" t="s">
        <v>6871</v>
      </c>
      <c r="C341" s="97" t="s">
        <v>6871</v>
      </c>
      <c r="D341" s="97" t="s">
        <v>6855</v>
      </c>
      <c r="E341" s="97" t="s">
        <v>6767</v>
      </c>
      <c r="F341" s="97" t="s">
        <v>289</v>
      </c>
      <c r="G341" s="97" t="s">
        <v>289</v>
      </c>
      <c r="H341" s="97" t="s">
        <v>6871</v>
      </c>
      <c r="I341" s="97" t="s">
        <v>6871</v>
      </c>
      <c r="J341" s="97" t="s">
        <v>6871</v>
      </c>
      <c r="K341" s="97" t="s">
        <v>6864</v>
      </c>
      <c r="L341" s="98" t="s">
        <v>6864</v>
      </c>
      <c r="M341" s="97" t="s">
        <v>6864</v>
      </c>
      <c r="N341" s="97" t="s">
        <v>6864</v>
      </c>
      <c r="O341" s="97" t="s">
        <v>6864</v>
      </c>
      <c r="P341" s="97" t="s">
        <v>6864</v>
      </c>
      <c r="Q341" s="97" t="s">
        <v>6905</v>
      </c>
      <c r="R341" s="97" t="s">
        <v>6771</v>
      </c>
    </row>
    <row r="342" spans="1:18" ht="32.25" customHeight="1" x14ac:dyDescent="0.75">
      <c r="A342" s="97" t="s">
        <v>903</v>
      </c>
      <c r="B342" s="97" t="s">
        <v>6871</v>
      </c>
      <c r="C342" s="97" t="s">
        <v>6871</v>
      </c>
      <c r="D342" s="97" t="s">
        <v>6855</v>
      </c>
      <c r="E342" s="97" t="s">
        <v>6767</v>
      </c>
      <c r="F342" s="97" t="s">
        <v>229</v>
      </c>
      <c r="G342" s="97" t="s">
        <v>229</v>
      </c>
      <c r="H342" s="97" t="s">
        <v>6871</v>
      </c>
      <c r="I342" s="97" t="s">
        <v>6871</v>
      </c>
      <c r="J342" s="97" t="s">
        <v>6871</v>
      </c>
      <c r="K342" s="97" t="s">
        <v>6864</v>
      </c>
      <c r="L342" s="98" t="s">
        <v>6864</v>
      </c>
      <c r="M342" s="97" t="s">
        <v>6864</v>
      </c>
      <c r="N342" s="97" t="s">
        <v>6864</v>
      </c>
      <c r="O342" s="97" t="s">
        <v>6864</v>
      </c>
      <c r="P342" s="97" t="s">
        <v>6864</v>
      </c>
      <c r="Q342" s="97" t="s">
        <v>6905</v>
      </c>
      <c r="R342" s="97" t="s">
        <v>6771</v>
      </c>
    </row>
    <row r="343" spans="1:18" ht="32.25" customHeight="1" x14ac:dyDescent="0.75">
      <c r="A343" s="97" t="s">
        <v>904</v>
      </c>
      <c r="B343" s="97" t="s">
        <v>6871</v>
      </c>
      <c r="C343" s="97" t="s">
        <v>6871</v>
      </c>
      <c r="D343" s="97" t="s">
        <v>6855</v>
      </c>
      <c r="E343" s="97" t="s">
        <v>6767</v>
      </c>
      <c r="F343" s="97" t="s">
        <v>289</v>
      </c>
      <c r="G343" s="97" t="s">
        <v>289</v>
      </c>
      <c r="H343" s="97" t="s">
        <v>6871</v>
      </c>
      <c r="I343" s="97" t="s">
        <v>6871</v>
      </c>
      <c r="J343" s="97" t="s">
        <v>6871</v>
      </c>
      <c r="K343" s="97" t="s">
        <v>6864</v>
      </c>
      <c r="L343" s="98" t="s">
        <v>6864</v>
      </c>
      <c r="M343" s="97" t="s">
        <v>6864</v>
      </c>
      <c r="N343" s="97" t="s">
        <v>6864</v>
      </c>
      <c r="O343" s="97" t="s">
        <v>6864</v>
      </c>
      <c r="P343" s="97" t="s">
        <v>6864</v>
      </c>
      <c r="Q343" s="97" t="s">
        <v>6905</v>
      </c>
      <c r="R343" s="97" t="s">
        <v>6771</v>
      </c>
    </row>
    <row r="344" spans="1:18" ht="32.25" customHeight="1" x14ac:dyDescent="0.75">
      <c r="A344" s="97" t="s">
        <v>906</v>
      </c>
      <c r="B344" s="97" t="s">
        <v>6871</v>
      </c>
      <c r="C344" s="97" t="s">
        <v>6871</v>
      </c>
      <c r="D344" s="97" t="s">
        <v>6855</v>
      </c>
      <c r="E344" s="97" t="s">
        <v>6767</v>
      </c>
      <c r="F344" s="97" t="s">
        <v>229</v>
      </c>
      <c r="G344" s="97" t="s">
        <v>229</v>
      </c>
      <c r="H344" s="97" t="s">
        <v>6871</v>
      </c>
      <c r="I344" s="97" t="s">
        <v>6871</v>
      </c>
      <c r="J344" s="97" t="s">
        <v>6871</v>
      </c>
      <c r="K344" s="97" t="s">
        <v>6864</v>
      </c>
      <c r="L344" s="98" t="s">
        <v>6864</v>
      </c>
      <c r="M344" s="97" t="s">
        <v>6864</v>
      </c>
      <c r="N344" s="97" t="s">
        <v>6864</v>
      </c>
      <c r="O344" s="97" t="s">
        <v>6864</v>
      </c>
      <c r="P344" s="97" t="s">
        <v>6864</v>
      </c>
      <c r="Q344" s="97" t="s">
        <v>6905</v>
      </c>
      <c r="R344" s="97" t="s">
        <v>6771</v>
      </c>
    </row>
    <row r="345" spans="1:18" ht="32.25" customHeight="1" x14ac:dyDescent="0.75">
      <c r="A345" s="97" t="s">
        <v>908</v>
      </c>
      <c r="B345" s="97" t="s">
        <v>6871</v>
      </c>
      <c r="C345" s="97" t="s">
        <v>6871</v>
      </c>
      <c r="D345" s="97" t="s">
        <v>6855</v>
      </c>
      <c r="E345" s="97" t="s">
        <v>6767</v>
      </c>
      <c r="F345" s="97" t="s">
        <v>229</v>
      </c>
      <c r="G345" s="97" t="s">
        <v>229</v>
      </c>
      <c r="H345" s="97" t="s">
        <v>6871</v>
      </c>
      <c r="I345" s="97" t="s">
        <v>6871</v>
      </c>
      <c r="J345" s="97" t="s">
        <v>6871</v>
      </c>
      <c r="K345" s="97" t="s">
        <v>6864</v>
      </c>
      <c r="L345" s="98" t="s">
        <v>6864</v>
      </c>
      <c r="M345" s="97" t="s">
        <v>6864</v>
      </c>
      <c r="N345" s="97" t="s">
        <v>6864</v>
      </c>
      <c r="O345" s="97" t="s">
        <v>6864</v>
      </c>
      <c r="P345" s="97" t="s">
        <v>6864</v>
      </c>
      <c r="Q345" s="97" t="s">
        <v>6905</v>
      </c>
      <c r="R345" s="97" t="s">
        <v>6771</v>
      </c>
    </row>
    <row r="346" spans="1:18" ht="32.25" customHeight="1" x14ac:dyDescent="0.75">
      <c r="A346" s="97" t="s">
        <v>909</v>
      </c>
      <c r="B346" s="97" t="s">
        <v>6871</v>
      </c>
      <c r="C346" s="97" t="s">
        <v>6871</v>
      </c>
      <c r="D346" s="97" t="s">
        <v>6855</v>
      </c>
      <c r="E346" s="97" t="s">
        <v>6767</v>
      </c>
      <c r="F346" s="97" t="s">
        <v>289</v>
      </c>
      <c r="G346" s="97" t="s">
        <v>289</v>
      </c>
      <c r="H346" s="97" t="s">
        <v>6871</v>
      </c>
      <c r="I346" s="97" t="s">
        <v>6871</v>
      </c>
      <c r="J346" s="97" t="s">
        <v>6871</v>
      </c>
      <c r="K346" s="97" t="s">
        <v>6864</v>
      </c>
      <c r="L346" s="98" t="s">
        <v>6864</v>
      </c>
      <c r="M346" s="97" t="s">
        <v>6864</v>
      </c>
      <c r="N346" s="97" t="s">
        <v>6864</v>
      </c>
      <c r="O346" s="97" t="s">
        <v>6864</v>
      </c>
      <c r="P346" s="97" t="s">
        <v>6864</v>
      </c>
      <c r="Q346" s="97" t="s">
        <v>6905</v>
      </c>
      <c r="R346" s="97" t="s">
        <v>6771</v>
      </c>
    </row>
    <row r="347" spans="1:18" ht="32.25" customHeight="1" x14ac:dyDescent="0.75">
      <c r="A347" s="97" t="s">
        <v>911</v>
      </c>
      <c r="B347" s="97" t="s">
        <v>6871</v>
      </c>
      <c r="C347" s="97" t="s">
        <v>6871</v>
      </c>
      <c r="D347" s="97" t="s">
        <v>6855</v>
      </c>
      <c r="E347" s="97" t="s">
        <v>6767</v>
      </c>
      <c r="F347" s="97" t="s">
        <v>289</v>
      </c>
      <c r="G347" s="97" t="s">
        <v>289</v>
      </c>
      <c r="H347" s="97" t="s">
        <v>6871</v>
      </c>
      <c r="I347" s="97" t="s">
        <v>6871</v>
      </c>
      <c r="J347" s="97" t="s">
        <v>6871</v>
      </c>
      <c r="K347" s="97" t="s">
        <v>6864</v>
      </c>
      <c r="L347" s="98" t="s">
        <v>6864</v>
      </c>
      <c r="M347" s="97" t="s">
        <v>6864</v>
      </c>
      <c r="N347" s="97" t="s">
        <v>6864</v>
      </c>
      <c r="O347" s="97" t="s">
        <v>6864</v>
      </c>
      <c r="P347" s="97" t="s">
        <v>6864</v>
      </c>
      <c r="Q347" s="97" t="s">
        <v>6905</v>
      </c>
      <c r="R347" s="97" t="s">
        <v>6771</v>
      </c>
    </row>
    <row r="348" spans="1:18" ht="32.25" customHeight="1" x14ac:dyDescent="0.75">
      <c r="A348" s="97" t="s">
        <v>912</v>
      </c>
      <c r="B348" s="97" t="s">
        <v>6871</v>
      </c>
      <c r="C348" s="97" t="s">
        <v>6871</v>
      </c>
      <c r="D348" s="97" t="s">
        <v>6855</v>
      </c>
      <c r="E348" s="97" t="s">
        <v>6767</v>
      </c>
      <c r="F348" s="97" t="s">
        <v>289</v>
      </c>
      <c r="G348" s="97" t="s">
        <v>289</v>
      </c>
      <c r="H348" s="97" t="s">
        <v>6871</v>
      </c>
      <c r="I348" s="97" t="s">
        <v>6871</v>
      </c>
      <c r="J348" s="97" t="s">
        <v>6871</v>
      </c>
      <c r="K348" s="97" t="s">
        <v>6864</v>
      </c>
      <c r="L348" s="98" t="s">
        <v>6864</v>
      </c>
      <c r="M348" s="97" t="s">
        <v>6864</v>
      </c>
      <c r="N348" s="97" t="s">
        <v>6864</v>
      </c>
      <c r="O348" s="97" t="s">
        <v>6864</v>
      </c>
      <c r="P348" s="97" t="s">
        <v>6864</v>
      </c>
      <c r="Q348" s="97" t="s">
        <v>6905</v>
      </c>
      <c r="R348" s="97" t="s">
        <v>6771</v>
      </c>
    </row>
    <row r="349" spans="1:18" ht="32.25" customHeight="1" x14ac:dyDescent="0.75">
      <c r="A349" s="97" t="s">
        <v>914</v>
      </c>
      <c r="B349" s="97" t="s">
        <v>6871</v>
      </c>
      <c r="C349" s="97" t="s">
        <v>6871</v>
      </c>
      <c r="D349" s="97" t="s">
        <v>6855</v>
      </c>
      <c r="E349" s="97" t="s">
        <v>6767</v>
      </c>
      <c r="F349" s="97" t="s">
        <v>289</v>
      </c>
      <c r="G349" s="97" t="s">
        <v>289</v>
      </c>
      <c r="H349" s="97" t="s">
        <v>6871</v>
      </c>
      <c r="I349" s="97" t="s">
        <v>6871</v>
      </c>
      <c r="J349" s="97" t="s">
        <v>6871</v>
      </c>
      <c r="K349" s="97" t="s">
        <v>6864</v>
      </c>
      <c r="L349" s="98" t="s">
        <v>6864</v>
      </c>
      <c r="M349" s="97" t="s">
        <v>6864</v>
      </c>
      <c r="N349" s="97" t="s">
        <v>6864</v>
      </c>
      <c r="O349" s="97" t="s">
        <v>6864</v>
      </c>
      <c r="P349" s="97" t="s">
        <v>6864</v>
      </c>
      <c r="Q349" s="97" t="s">
        <v>6905</v>
      </c>
      <c r="R349" s="97" t="s">
        <v>6771</v>
      </c>
    </row>
    <row r="350" spans="1:18" ht="32.25" customHeight="1" x14ac:dyDescent="0.75">
      <c r="A350" s="97" t="s">
        <v>916</v>
      </c>
      <c r="B350" s="97" t="s">
        <v>6871</v>
      </c>
      <c r="C350" s="97" t="s">
        <v>6871</v>
      </c>
      <c r="D350" s="97" t="s">
        <v>6855</v>
      </c>
      <c r="E350" s="97" t="s">
        <v>6767</v>
      </c>
      <c r="F350" s="97" t="s">
        <v>229</v>
      </c>
      <c r="G350" s="97" t="s">
        <v>229</v>
      </c>
      <c r="H350" s="97" t="s">
        <v>6871</v>
      </c>
      <c r="I350" s="97" t="s">
        <v>6871</v>
      </c>
      <c r="J350" s="97" t="s">
        <v>6871</v>
      </c>
      <c r="K350" s="97" t="s">
        <v>6864</v>
      </c>
      <c r="L350" s="98" t="s">
        <v>6864</v>
      </c>
      <c r="M350" s="97" t="s">
        <v>6864</v>
      </c>
      <c r="N350" s="97" t="s">
        <v>6864</v>
      </c>
      <c r="O350" s="97" t="s">
        <v>6864</v>
      </c>
      <c r="P350" s="97" t="s">
        <v>6864</v>
      </c>
      <c r="Q350" s="97" t="s">
        <v>6905</v>
      </c>
      <c r="R350" s="97" t="s">
        <v>6771</v>
      </c>
    </row>
    <row r="351" spans="1:18" ht="32.25" customHeight="1" x14ac:dyDescent="0.75">
      <c r="A351" s="97" t="s">
        <v>917</v>
      </c>
      <c r="B351" s="97" t="s">
        <v>6871</v>
      </c>
      <c r="C351" s="97" t="s">
        <v>6871</v>
      </c>
      <c r="D351" s="97" t="s">
        <v>6855</v>
      </c>
      <c r="E351" s="97" t="s">
        <v>6767</v>
      </c>
      <c r="F351" s="97" t="s">
        <v>289</v>
      </c>
      <c r="G351" s="97" t="s">
        <v>289</v>
      </c>
      <c r="H351" s="97" t="s">
        <v>6871</v>
      </c>
      <c r="I351" s="97" t="s">
        <v>6871</v>
      </c>
      <c r="J351" s="97" t="s">
        <v>6871</v>
      </c>
      <c r="K351" s="97" t="s">
        <v>6864</v>
      </c>
      <c r="L351" s="98" t="s">
        <v>6864</v>
      </c>
      <c r="M351" s="97" t="s">
        <v>6864</v>
      </c>
      <c r="N351" s="97" t="s">
        <v>6864</v>
      </c>
      <c r="O351" s="97" t="s">
        <v>6864</v>
      </c>
      <c r="P351" s="97" t="s">
        <v>6864</v>
      </c>
      <c r="Q351" s="97" t="s">
        <v>6905</v>
      </c>
      <c r="R351" s="97" t="s">
        <v>6771</v>
      </c>
    </row>
    <row r="352" spans="1:18" ht="32.25" customHeight="1" x14ac:dyDescent="0.75">
      <c r="A352" s="97" t="s">
        <v>919</v>
      </c>
      <c r="B352" s="97" t="s">
        <v>6871</v>
      </c>
      <c r="C352" s="97" t="s">
        <v>6871</v>
      </c>
      <c r="D352" s="97" t="s">
        <v>6855</v>
      </c>
      <c r="E352" s="97" t="s">
        <v>6767</v>
      </c>
      <c r="F352" s="97" t="s">
        <v>229</v>
      </c>
      <c r="G352" s="97" t="s">
        <v>229</v>
      </c>
      <c r="H352" s="97" t="s">
        <v>6871</v>
      </c>
      <c r="I352" s="97" t="s">
        <v>6871</v>
      </c>
      <c r="J352" s="97" t="s">
        <v>6871</v>
      </c>
      <c r="K352" s="97" t="s">
        <v>6864</v>
      </c>
      <c r="L352" s="98" t="s">
        <v>6864</v>
      </c>
      <c r="M352" s="97" t="s">
        <v>6864</v>
      </c>
      <c r="N352" s="97" t="s">
        <v>6864</v>
      </c>
      <c r="O352" s="97" t="s">
        <v>6864</v>
      </c>
      <c r="P352" s="97" t="s">
        <v>6864</v>
      </c>
      <c r="Q352" s="97" t="s">
        <v>6905</v>
      </c>
      <c r="R352" s="97" t="s">
        <v>6771</v>
      </c>
    </row>
    <row r="353" spans="1:18" ht="32.25" customHeight="1" x14ac:dyDescent="0.75">
      <c r="A353" s="97" t="s">
        <v>920</v>
      </c>
      <c r="B353" s="97" t="s">
        <v>6871</v>
      </c>
      <c r="C353" s="97" t="s">
        <v>6871</v>
      </c>
      <c r="D353" s="97" t="s">
        <v>6855</v>
      </c>
      <c r="E353" s="97" t="s">
        <v>6767</v>
      </c>
      <c r="F353" s="97" t="s">
        <v>289</v>
      </c>
      <c r="G353" s="97" t="s">
        <v>289</v>
      </c>
      <c r="H353" s="97" t="s">
        <v>6871</v>
      </c>
      <c r="I353" s="97" t="s">
        <v>6871</v>
      </c>
      <c r="J353" s="97" t="s">
        <v>6871</v>
      </c>
      <c r="K353" s="97" t="s">
        <v>6864</v>
      </c>
      <c r="L353" s="98" t="s">
        <v>6864</v>
      </c>
      <c r="M353" s="97" t="s">
        <v>6864</v>
      </c>
      <c r="N353" s="97" t="s">
        <v>6864</v>
      </c>
      <c r="O353" s="97" t="s">
        <v>6864</v>
      </c>
      <c r="P353" s="97" t="s">
        <v>6864</v>
      </c>
      <c r="Q353" s="97" t="s">
        <v>6905</v>
      </c>
      <c r="R353" s="97" t="s">
        <v>6771</v>
      </c>
    </row>
    <row r="354" spans="1:18" ht="32.25" customHeight="1" x14ac:dyDescent="0.75">
      <c r="A354" s="97" t="s">
        <v>922</v>
      </c>
      <c r="B354" s="97" t="s">
        <v>6871</v>
      </c>
      <c r="C354" s="97" t="s">
        <v>6871</v>
      </c>
      <c r="D354" s="97" t="s">
        <v>6855</v>
      </c>
      <c r="E354" s="97" t="s">
        <v>6767</v>
      </c>
      <c r="F354" s="97" t="s">
        <v>229</v>
      </c>
      <c r="G354" s="97" t="s">
        <v>229</v>
      </c>
      <c r="H354" s="97" t="s">
        <v>6871</v>
      </c>
      <c r="I354" s="97" t="s">
        <v>6871</v>
      </c>
      <c r="J354" s="97" t="s">
        <v>6871</v>
      </c>
      <c r="K354" s="97" t="s">
        <v>6864</v>
      </c>
      <c r="L354" s="98" t="s">
        <v>6864</v>
      </c>
      <c r="M354" s="97" t="s">
        <v>6864</v>
      </c>
      <c r="N354" s="97" t="s">
        <v>6864</v>
      </c>
      <c r="O354" s="97" t="s">
        <v>6864</v>
      </c>
      <c r="P354" s="97" t="s">
        <v>6864</v>
      </c>
      <c r="Q354" s="97" t="s">
        <v>6905</v>
      </c>
      <c r="R354" s="97" t="s">
        <v>6771</v>
      </c>
    </row>
    <row r="355" spans="1:18" ht="32.25" customHeight="1" x14ac:dyDescent="0.75">
      <c r="A355" s="97" t="s">
        <v>924</v>
      </c>
      <c r="B355" s="97" t="s">
        <v>6871</v>
      </c>
      <c r="C355" s="97" t="s">
        <v>6871</v>
      </c>
      <c r="D355" s="97" t="s">
        <v>6855</v>
      </c>
      <c r="E355" s="97" t="s">
        <v>6767</v>
      </c>
      <c r="F355" s="97" t="s">
        <v>229</v>
      </c>
      <c r="G355" s="97" t="s">
        <v>229</v>
      </c>
      <c r="H355" s="97" t="s">
        <v>6871</v>
      </c>
      <c r="I355" s="97" t="s">
        <v>6871</v>
      </c>
      <c r="J355" s="97" t="s">
        <v>6871</v>
      </c>
      <c r="K355" s="97" t="s">
        <v>6864</v>
      </c>
      <c r="L355" s="98" t="s">
        <v>6864</v>
      </c>
      <c r="M355" s="97" t="s">
        <v>6864</v>
      </c>
      <c r="N355" s="97" t="s">
        <v>6864</v>
      </c>
      <c r="O355" s="97" t="s">
        <v>6864</v>
      </c>
      <c r="P355" s="97" t="s">
        <v>6864</v>
      </c>
      <c r="Q355" s="97" t="s">
        <v>6905</v>
      </c>
      <c r="R355" s="97" t="s">
        <v>6771</v>
      </c>
    </row>
    <row r="356" spans="1:18" ht="32.25" customHeight="1" x14ac:dyDescent="0.75">
      <c r="A356" s="97" t="s">
        <v>925</v>
      </c>
      <c r="B356" s="97" t="s">
        <v>6871</v>
      </c>
      <c r="C356" s="97" t="s">
        <v>6871</v>
      </c>
      <c r="D356" s="97" t="s">
        <v>6855</v>
      </c>
      <c r="E356" s="97" t="s">
        <v>6767</v>
      </c>
      <c r="F356" s="97" t="s">
        <v>289</v>
      </c>
      <c r="G356" s="97" t="s">
        <v>289</v>
      </c>
      <c r="H356" s="97" t="s">
        <v>6871</v>
      </c>
      <c r="I356" s="97" t="s">
        <v>6871</v>
      </c>
      <c r="J356" s="97" t="s">
        <v>6871</v>
      </c>
      <c r="K356" s="97" t="s">
        <v>6864</v>
      </c>
      <c r="L356" s="98" t="s">
        <v>6864</v>
      </c>
      <c r="M356" s="97" t="s">
        <v>6864</v>
      </c>
      <c r="N356" s="97" t="s">
        <v>6864</v>
      </c>
      <c r="O356" s="97" t="s">
        <v>6864</v>
      </c>
      <c r="P356" s="97" t="s">
        <v>6864</v>
      </c>
      <c r="Q356" s="97" t="s">
        <v>6905</v>
      </c>
      <c r="R356" s="97" t="s">
        <v>6771</v>
      </c>
    </row>
    <row r="357" spans="1:18" ht="32.25" customHeight="1" x14ac:dyDescent="0.75">
      <c r="A357" s="97" t="s">
        <v>927</v>
      </c>
      <c r="B357" s="97" t="s">
        <v>6871</v>
      </c>
      <c r="C357" s="97" t="s">
        <v>6871</v>
      </c>
      <c r="D357" s="97" t="s">
        <v>6855</v>
      </c>
      <c r="E357" s="97" t="s">
        <v>6767</v>
      </c>
      <c r="F357" s="97" t="s">
        <v>289</v>
      </c>
      <c r="G357" s="97" t="s">
        <v>289</v>
      </c>
      <c r="H357" s="97" t="s">
        <v>6871</v>
      </c>
      <c r="I357" s="97" t="s">
        <v>6871</v>
      </c>
      <c r="J357" s="97" t="s">
        <v>6871</v>
      </c>
      <c r="K357" s="97" t="s">
        <v>6864</v>
      </c>
      <c r="L357" s="98" t="s">
        <v>6864</v>
      </c>
      <c r="M357" s="97" t="s">
        <v>6864</v>
      </c>
      <c r="N357" s="97" t="s">
        <v>6864</v>
      </c>
      <c r="O357" s="97" t="s">
        <v>6864</v>
      </c>
      <c r="P357" s="97" t="s">
        <v>6864</v>
      </c>
      <c r="Q357" s="97" t="s">
        <v>6905</v>
      </c>
      <c r="R357" s="97" t="s">
        <v>6771</v>
      </c>
    </row>
    <row r="358" spans="1:18" ht="32.25" customHeight="1" x14ac:dyDescent="0.75">
      <c r="A358" s="97" t="s">
        <v>928</v>
      </c>
      <c r="B358" s="97" t="s">
        <v>6871</v>
      </c>
      <c r="C358" s="97" t="s">
        <v>6871</v>
      </c>
      <c r="D358" s="97" t="s">
        <v>6855</v>
      </c>
      <c r="E358" s="97" t="s">
        <v>6769</v>
      </c>
      <c r="F358" s="97" t="s">
        <v>6769</v>
      </c>
      <c r="G358" s="97" t="s">
        <v>6769</v>
      </c>
      <c r="H358" s="97" t="s">
        <v>6871</v>
      </c>
      <c r="I358" s="97" t="s">
        <v>6871</v>
      </c>
      <c r="J358" s="97" t="s">
        <v>6871</v>
      </c>
      <c r="K358" s="97" t="s">
        <v>6880</v>
      </c>
      <c r="L358" s="98" t="s">
        <v>6864</v>
      </c>
      <c r="M358" s="97" t="s">
        <v>6864</v>
      </c>
      <c r="N358" s="97" t="s">
        <v>6864</v>
      </c>
      <c r="O358" s="97" t="s">
        <v>6864</v>
      </c>
      <c r="P358" s="97" t="s">
        <v>6864</v>
      </c>
      <c r="Q358" s="97" t="s">
        <v>6905</v>
      </c>
      <c r="R358" s="97" t="s">
        <v>6771</v>
      </c>
    </row>
    <row r="359" spans="1:18" ht="32.25" customHeight="1" x14ac:dyDescent="0.75">
      <c r="A359" s="97" t="s">
        <v>930</v>
      </c>
      <c r="B359" s="97" t="s">
        <v>6871</v>
      </c>
      <c r="C359" s="97" t="s">
        <v>6871</v>
      </c>
      <c r="D359" s="97" t="s">
        <v>6855</v>
      </c>
      <c r="E359" s="97" t="s">
        <v>6769</v>
      </c>
      <c r="F359" s="97" t="s">
        <v>6769</v>
      </c>
      <c r="G359" s="97" t="s">
        <v>6769</v>
      </c>
      <c r="H359" s="97" t="s">
        <v>6871</v>
      </c>
      <c r="I359" s="97" t="s">
        <v>6871</v>
      </c>
      <c r="J359" s="97" t="s">
        <v>6871</v>
      </c>
      <c r="K359" s="97" t="s">
        <v>6880</v>
      </c>
      <c r="L359" s="98" t="s">
        <v>6864</v>
      </c>
      <c r="M359" s="97" t="s">
        <v>6864</v>
      </c>
      <c r="N359" s="97" t="s">
        <v>6864</v>
      </c>
      <c r="O359" s="97" t="s">
        <v>6864</v>
      </c>
      <c r="P359" s="97" t="s">
        <v>6864</v>
      </c>
      <c r="Q359" s="97" t="s">
        <v>6905</v>
      </c>
      <c r="R359" s="97" t="s">
        <v>6771</v>
      </c>
    </row>
    <row r="360" spans="1:18" ht="32.25" customHeight="1" x14ac:dyDescent="0.75">
      <c r="A360" s="97" t="s">
        <v>932</v>
      </c>
      <c r="B360" s="97" t="s">
        <v>6871</v>
      </c>
      <c r="C360" s="97" t="s">
        <v>6871</v>
      </c>
      <c r="D360" s="97" t="s">
        <v>6855</v>
      </c>
      <c r="E360" s="97" t="s">
        <v>6769</v>
      </c>
      <c r="F360" s="97" t="s">
        <v>6769</v>
      </c>
      <c r="G360" s="97" t="s">
        <v>6769</v>
      </c>
      <c r="H360" s="97" t="s">
        <v>6871</v>
      </c>
      <c r="I360" s="97" t="s">
        <v>6871</v>
      </c>
      <c r="J360" s="97" t="s">
        <v>6871</v>
      </c>
      <c r="K360" s="97" t="s">
        <v>6880</v>
      </c>
      <c r="L360" s="98" t="s">
        <v>6864</v>
      </c>
      <c r="M360" s="97" t="s">
        <v>6864</v>
      </c>
      <c r="N360" s="97" t="s">
        <v>6864</v>
      </c>
      <c r="O360" s="97" t="s">
        <v>6864</v>
      </c>
      <c r="P360" s="97" t="s">
        <v>6864</v>
      </c>
      <c r="Q360" s="97" t="s">
        <v>6905</v>
      </c>
      <c r="R360" s="97" t="s">
        <v>6771</v>
      </c>
    </row>
    <row r="361" spans="1:18" ht="32.25" customHeight="1" x14ac:dyDescent="0.75">
      <c r="A361" s="97" t="s">
        <v>934</v>
      </c>
      <c r="B361" s="97" t="s">
        <v>6871</v>
      </c>
      <c r="C361" s="97" t="s">
        <v>6871</v>
      </c>
      <c r="D361" s="97" t="s">
        <v>6855</v>
      </c>
      <c r="E361" s="97" t="s">
        <v>6767</v>
      </c>
      <c r="F361" s="97" t="s">
        <v>289</v>
      </c>
      <c r="G361" s="97" t="s">
        <v>289</v>
      </c>
      <c r="H361" s="97" t="s">
        <v>6871</v>
      </c>
      <c r="I361" s="97" t="s">
        <v>6871</v>
      </c>
      <c r="J361" s="97" t="s">
        <v>6871</v>
      </c>
      <c r="K361" s="97" t="s">
        <v>6864</v>
      </c>
      <c r="L361" s="98" t="s">
        <v>6864</v>
      </c>
      <c r="M361" s="97" t="s">
        <v>6864</v>
      </c>
      <c r="N361" s="97" t="s">
        <v>6864</v>
      </c>
      <c r="O361" s="97" t="s">
        <v>6864</v>
      </c>
      <c r="P361" s="97" t="s">
        <v>6864</v>
      </c>
      <c r="Q361" s="97" t="s">
        <v>6905</v>
      </c>
      <c r="R361" s="97" t="s">
        <v>6771</v>
      </c>
    </row>
    <row r="362" spans="1:18" ht="32.25" customHeight="1" x14ac:dyDescent="0.75">
      <c r="A362" s="97" t="s">
        <v>936</v>
      </c>
      <c r="B362" s="97" t="s">
        <v>6871</v>
      </c>
      <c r="C362" s="97" t="s">
        <v>6871</v>
      </c>
      <c r="D362" s="97" t="s">
        <v>6855</v>
      </c>
      <c r="E362" s="97" t="s">
        <v>6767</v>
      </c>
      <c r="F362" s="97" t="s">
        <v>289</v>
      </c>
      <c r="G362" s="97" t="s">
        <v>289</v>
      </c>
      <c r="H362" s="97" t="s">
        <v>6871</v>
      </c>
      <c r="I362" s="97" t="s">
        <v>6871</v>
      </c>
      <c r="J362" s="97" t="s">
        <v>6871</v>
      </c>
      <c r="K362" s="97" t="s">
        <v>6864</v>
      </c>
      <c r="L362" s="98" t="s">
        <v>6864</v>
      </c>
      <c r="M362" s="97" t="s">
        <v>6864</v>
      </c>
      <c r="N362" s="97" t="s">
        <v>6864</v>
      </c>
      <c r="O362" s="97" t="s">
        <v>6864</v>
      </c>
      <c r="P362" s="97" t="s">
        <v>6864</v>
      </c>
      <c r="Q362" s="97" t="s">
        <v>6905</v>
      </c>
      <c r="R362" s="97" t="s">
        <v>6771</v>
      </c>
    </row>
    <row r="363" spans="1:18" ht="32.25" customHeight="1" x14ac:dyDescent="0.75">
      <c r="A363" s="97" t="s">
        <v>938</v>
      </c>
      <c r="B363" s="97" t="s">
        <v>6871</v>
      </c>
      <c r="C363" s="97" t="s">
        <v>6871</v>
      </c>
      <c r="D363" s="97" t="s">
        <v>6855</v>
      </c>
      <c r="E363" s="97" t="s">
        <v>6767</v>
      </c>
      <c r="F363" s="97" t="s">
        <v>229</v>
      </c>
      <c r="G363" s="97" t="s">
        <v>229</v>
      </c>
      <c r="H363" s="97" t="s">
        <v>6871</v>
      </c>
      <c r="I363" s="97" t="s">
        <v>6871</v>
      </c>
      <c r="J363" s="97" t="s">
        <v>6871</v>
      </c>
      <c r="K363" s="97" t="s">
        <v>6864</v>
      </c>
      <c r="L363" s="98" t="s">
        <v>6864</v>
      </c>
      <c r="M363" s="97" t="s">
        <v>6864</v>
      </c>
      <c r="N363" s="97" t="s">
        <v>6864</v>
      </c>
      <c r="O363" s="97" t="s">
        <v>6864</v>
      </c>
      <c r="P363" s="97" t="s">
        <v>6864</v>
      </c>
      <c r="Q363" s="97" t="s">
        <v>6905</v>
      </c>
      <c r="R363" s="97" t="s">
        <v>6771</v>
      </c>
    </row>
    <row r="364" spans="1:18" ht="32.25" customHeight="1" x14ac:dyDescent="0.75">
      <c r="A364" s="97" t="s">
        <v>940</v>
      </c>
      <c r="B364" s="97" t="s">
        <v>6871</v>
      </c>
      <c r="C364" s="97" t="s">
        <v>6871</v>
      </c>
      <c r="D364" s="97" t="s">
        <v>6855</v>
      </c>
      <c r="E364" s="97" t="s">
        <v>6767</v>
      </c>
      <c r="F364" s="97" t="s">
        <v>289</v>
      </c>
      <c r="G364" s="97" t="s">
        <v>289</v>
      </c>
      <c r="H364" s="97" t="s">
        <v>6871</v>
      </c>
      <c r="I364" s="97" t="s">
        <v>6871</v>
      </c>
      <c r="J364" s="97" t="s">
        <v>6871</v>
      </c>
      <c r="K364" s="97" t="s">
        <v>6864</v>
      </c>
      <c r="L364" s="98" t="s">
        <v>6864</v>
      </c>
      <c r="M364" s="97" t="s">
        <v>6864</v>
      </c>
      <c r="N364" s="97" t="s">
        <v>6864</v>
      </c>
      <c r="O364" s="97" t="s">
        <v>6864</v>
      </c>
      <c r="P364" s="97" t="s">
        <v>6864</v>
      </c>
      <c r="Q364" s="97" t="s">
        <v>6905</v>
      </c>
      <c r="R364" s="97" t="s">
        <v>6771</v>
      </c>
    </row>
    <row r="365" spans="1:18" ht="32.25" customHeight="1" x14ac:dyDescent="0.75">
      <c r="A365" s="97" t="s">
        <v>942</v>
      </c>
      <c r="B365" s="97" t="s">
        <v>6871</v>
      </c>
      <c r="C365" s="97" t="s">
        <v>6871</v>
      </c>
      <c r="D365" s="97" t="s">
        <v>6855</v>
      </c>
      <c r="E365" s="97" t="s">
        <v>6767</v>
      </c>
      <c r="F365" s="97" t="s">
        <v>289</v>
      </c>
      <c r="G365" s="97" t="s">
        <v>289</v>
      </c>
      <c r="H365" s="97" t="s">
        <v>6871</v>
      </c>
      <c r="I365" s="97" t="s">
        <v>6871</v>
      </c>
      <c r="J365" s="97" t="s">
        <v>6871</v>
      </c>
      <c r="K365" s="97" t="s">
        <v>6864</v>
      </c>
      <c r="L365" s="98" t="s">
        <v>6864</v>
      </c>
      <c r="M365" s="97" t="s">
        <v>6864</v>
      </c>
      <c r="N365" s="97" t="s">
        <v>6864</v>
      </c>
      <c r="O365" s="97" t="s">
        <v>6864</v>
      </c>
      <c r="P365" s="97" t="s">
        <v>6864</v>
      </c>
      <c r="Q365" s="97" t="s">
        <v>6905</v>
      </c>
      <c r="R365" s="97" t="s">
        <v>6771</v>
      </c>
    </row>
    <row r="366" spans="1:18" ht="32.25" customHeight="1" x14ac:dyDescent="0.75">
      <c r="A366" s="97" t="s">
        <v>944</v>
      </c>
      <c r="B366" s="97" t="s">
        <v>6871</v>
      </c>
      <c r="C366" s="97" t="s">
        <v>6871</v>
      </c>
      <c r="D366" s="97" t="s">
        <v>6855</v>
      </c>
      <c r="E366" s="97" t="s">
        <v>6767</v>
      </c>
      <c r="F366" s="97" t="s">
        <v>289</v>
      </c>
      <c r="G366" s="97" t="s">
        <v>289</v>
      </c>
      <c r="H366" s="97" t="s">
        <v>6871</v>
      </c>
      <c r="I366" s="97" t="s">
        <v>6871</v>
      </c>
      <c r="J366" s="97" t="s">
        <v>6871</v>
      </c>
      <c r="K366" s="97" t="s">
        <v>6864</v>
      </c>
      <c r="L366" s="98" t="s">
        <v>6864</v>
      </c>
      <c r="M366" s="97" t="s">
        <v>6864</v>
      </c>
      <c r="N366" s="97" t="s">
        <v>6864</v>
      </c>
      <c r="O366" s="97" t="s">
        <v>6864</v>
      </c>
      <c r="P366" s="97" t="s">
        <v>6864</v>
      </c>
      <c r="Q366" s="97" t="s">
        <v>6905</v>
      </c>
      <c r="R366" s="97" t="s">
        <v>6771</v>
      </c>
    </row>
    <row r="367" spans="1:18" ht="32.25" customHeight="1" x14ac:dyDescent="0.75">
      <c r="A367" s="97" t="s">
        <v>946</v>
      </c>
      <c r="B367" s="97" t="s">
        <v>6871</v>
      </c>
      <c r="C367" s="97" t="s">
        <v>6871</v>
      </c>
      <c r="D367" s="97" t="s">
        <v>6855</v>
      </c>
      <c r="E367" s="97" t="s">
        <v>6767</v>
      </c>
      <c r="F367" s="97" t="s">
        <v>289</v>
      </c>
      <c r="G367" s="97" t="s">
        <v>289</v>
      </c>
      <c r="H367" s="97" t="s">
        <v>6871</v>
      </c>
      <c r="I367" s="97" t="s">
        <v>6871</v>
      </c>
      <c r="J367" s="97" t="s">
        <v>6871</v>
      </c>
      <c r="K367" s="97" t="s">
        <v>6864</v>
      </c>
      <c r="L367" s="98" t="s">
        <v>6864</v>
      </c>
      <c r="M367" s="97" t="s">
        <v>6864</v>
      </c>
      <c r="N367" s="97" t="s">
        <v>6864</v>
      </c>
      <c r="O367" s="97" t="s">
        <v>6864</v>
      </c>
      <c r="P367" s="97" t="s">
        <v>6864</v>
      </c>
      <c r="Q367" s="97" t="s">
        <v>6905</v>
      </c>
      <c r="R367" s="97" t="s">
        <v>6771</v>
      </c>
    </row>
    <row r="368" spans="1:18" ht="32.25" customHeight="1" x14ac:dyDescent="0.75">
      <c r="A368" s="97" t="s">
        <v>948</v>
      </c>
      <c r="B368" s="97" t="s">
        <v>6871</v>
      </c>
      <c r="C368" s="97" t="s">
        <v>6871</v>
      </c>
      <c r="D368" s="97" t="s">
        <v>6855</v>
      </c>
      <c r="E368" s="97" t="s">
        <v>6768</v>
      </c>
      <c r="F368" s="97" t="s">
        <v>6768</v>
      </c>
      <c r="G368" s="97" t="s">
        <v>6768</v>
      </c>
      <c r="H368" s="97" t="s">
        <v>6864</v>
      </c>
      <c r="I368" s="97" t="s">
        <v>6864</v>
      </c>
      <c r="J368" s="97" t="s">
        <v>6864</v>
      </c>
      <c r="K368" s="97" t="s">
        <v>6864</v>
      </c>
      <c r="L368" s="98" t="s">
        <v>6864</v>
      </c>
      <c r="M368" s="97" t="s">
        <v>6898</v>
      </c>
      <c r="N368" s="97" t="s">
        <v>6864</v>
      </c>
      <c r="O368" s="97" t="s">
        <v>6901</v>
      </c>
      <c r="P368" s="97" t="s">
        <v>6904</v>
      </c>
      <c r="Q368" s="97" t="s">
        <v>6771</v>
      </c>
      <c r="R368" s="97" t="s">
        <v>6864</v>
      </c>
    </row>
    <row r="369" spans="1:18" ht="32.25" customHeight="1" x14ac:dyDescent="0.75">
      <c r="A369" s="97" t="s">
        <v>950</v>
      </c>
      <c r="B369" s="97" t="s">
        <v>951</v>
      </c>
      <c r="C369" s="97" t="s">
        <v>953</v>
      </c>
      <c r="D369" s="97" t="s">
        <v>6855</v>
      </c>
      <c r="E369" s="97" t="s">
        <v>6768</v>
      </c>
      <c r="F369" s="97" t="s">
        <v>6768</v>
      </c>
      <c r="G369" s="97" t="s">
        <v>6768</v>
      </c>
      <c r="H369" s="97" t="s">
        <v>6864</v>
      </c>
      <c r="I369" s="97" t="s">
        <v>6864</v>
      </c>
      <c r="J369" s="97" t="s">
        <v>6864</v>
      </c>
      <c r="K369" s="97" t="s">
        <v>6864</v>
      </c>
      <c r="L369" s="98" t="s">
        <v>6864</v>
      </c>
      <c r="M369" s="97" t="s">
        <v>6898</v>
      </c>
      <c r="N369" s="97" t="s">
        <v>6864</v>
      </c>
      <c r="O369" s="97" t="s">
        <v>6901</v>
      </c>
      <c r="P369" s="97" t="s">
        <v>6904</v>
      </c>
      <c r="Q369" s="97" t="s">
        <v>6771</v>
      </c>
      <c r="R369" s="97" t="s">
        <v>6864</v>
      </c>
    </row>
    <row r="370" spans="1:18" ht="32.25" customHeight="1" x14ac:dyDescent="0.75">
      <c r="A370" s="97" t="s">
        <v>954</v>
      </c>
      <c r="B370" s="97" t="s">
        <v>955</v>
      </c>
      <c r="C370" s="97" t="s">
        <v>957</v>
      </c>
      <c r="D370" s="97" t="s">
        <v>6855</v>
      </c>
      <c r="E370" s="97" t="s">
        <v>6768</v>
      </c>
      <c r="F370" s="97" t="s">
        <v>6768</v>
      </c>
      <c r="G370" s="97" t="s">
        <v>6768</v>
      </c>
      <c r="H370" s="97" t="s">
        <v>6864</v>
      </c>
      <c r="I370" s="97" t="s">
        <v>6864</v>
      </c>
      <c r="J370" s="97" t="s">
        <v>6864</v>
      </c>
      <c r="K370" s="97" t="s">
        <v>6864</v>
      </c>
      <c r="L370" s="98" t="s">
        <v>6864</v>
      </c>
      <c r="M370" s="97" t="s">
        <v>6898</v>
      </c>
      <c r="N370" s="97" t="s">
        <v>6864</v>
      </c>
      <c r="O370" s="97" t="s">
        <v>6901</v>
      </c>
      <c r="P370" s="97" t="s">
        <v>6904</v>
      </c>
      <c r="Q370" s="97" t="s">
        <v>6771</v>
      </c>
      <c r="R370" s="97" t="s">
        <v>6864</v>
      </c>
    </row>
    <row r="371" spans="1:18" ht="32.25" customHeight="1" x14ac:dyDescent="0.75">
      <c r="A371" s="97" t="s">
        <v>958</v>
      </c>
      <c r="B371" s="97" t="s">
        <v>959</v>
      </c>
      <c r="C371" s="97" t="s">
        <v>961</v>
      </c>
      <c r="D371" s="97" t="s">
        <v>6855</v>
      </c>
      <c r="E371" s="97" t="s">
        <v>6768</v>
      </c>
      <c r="F371" s="97" t="s">
        <v>6768</v>
      </c>
      <c r="G371" s="97" t="s">
        <v>6768</v>
      </c>
      <c r="H371" s="97" t="s">
        <v>6864</v>
      </c>
      <c r="I371" s="97" t="s">
        <v>6864</v>
      </c>
      <c r="J371" s="97" t="s">
        <v>6864</v>
      </c>
      <c r="K371" s="97" t="s">
        <v>6890</v>
      </c>
      <c r="L371" s="98" t="s">
        <v>6864</v>
      </c>
      <c r="M371" s="97" t="s">
        <v>6898</v>
      </c>
      <c r="N371" s="97" t="s">
        <v>6864</v>
      </c>
      <c r="O371" s="97" t="s">
        <v>6901</v>
      </c>
      <c r="P371" s="97" t="s">
        <v>6904</v>
      </c>
      <c r="Q371" s="97" t="s">
        <v>6771</v>
      </c>
      <c r="R371" s="97" t="s">
        <v>6864</v>
      </c>
    </row>
    <row r="372" spans="1:18" ht="32.25" customHeight="1" x14ac:dyDescent="0.75">
      <c r="A372" s="97" t="s">
        <v>962</v>
      </c>
      <c r="B372" s="97" t="s">
        <v>963</v>
      </c>
      <c r="C372" s="97" t="s">
        <v>965</v>
      </c>
      <c r="D372" s="97" t="s">
        <v>6855</v>
      </c>
      <c r="E372" s="97" t="s">
        <v>6768</v>
      </c>
      <c r="F372" s="97" t="s">
        <v>6768</v>
      </c>
      <c r="G372" s="97" t="s">
        <v>6768</v>
      </c>
      <c r="H372" s="97" t="s">
        <v>6864</v>
      </c>
      <c r="I372" s="97" t="s">
        <v>6864</v>
      </c>
      <c r="J372" s="97" t="s">
        <v>6864</v>
      </c>
      <c r="K372" s="97" t="s">
        <v>6894</v>
      </c>
      <c r="L372" s="98" t="s">
        <v>6864</v>
      </c>
      <c r="M372" s="97" t="s">
        <v>6898</v>
      </c>
      <c r="N372" s="97" t="s">
        <v>6864</v>
      </c>
      <c r="O372" s="97" t="s">
        <v>6901</v>
      </c>
      <c r="P372" s="97" t="s">
        <v>6904</v>
      </c>
      <c r="Q372" s="97" t="s">
        <v>6771</v>
      </c>
      <c r="R372" s="97" t="s">
        <v>6864</v>
      </c>
    </row>
    <row r="373" spans="1:18" ht="32.25" customHeight="1" x14ac:dyDescent="0.75">
      <c r="A373" s="97" t="s">
        <v>967</v>
      </c>
      <c r="B373" s="97" t="s">
        <v>968</v>
      </c>
      <c r="C373" s="97" t="s">
        <v>970</v>
      </c>
      <c r="D373" s="97" t="s">
        <v>6855</v>
      </c>
      <c r="E373" s="97" t="s">
        <v>6768</v>
      </c>
      <c r="F373" s="97" t="s">
        <v>6768</v>
      </c>
      <c r="G373" s="97" t="s">
        <v>6768</v>
      </c>
      <c r="H373" s="97" t="s">
        <v>6864</v>
      </c>
      <c r="I373" s="97" t="s">
        <v>6864</v>
      </c>
      <c r="J373" s="97" t="s">
        <v>6864</v>
      </c>
      <c r="K373" s="97" t="s">
        <v>6864</v>
      </c>
      <c r="L373" s="98" t="s">
        <v>6864</v>
      </c>
      <c r="M373" s="97" t="s">
        <v>6898</v>
      </c>
      <c r="N373" s="97" t="s">
        <v>6864</v>
      </c>
      <c r="O373" s="97" t="s">
        <v>6901</v>
      </c>
      <c r="P373" s="97" t="s">
        <v>6904</v>
      </c>
      <c r="Q373" s="97" t="s">
        <v>6771</v>
      </c>
      <c r="R373" s="97" t="s">
        <v>6864</v>
      </c>
    </row>
    <row r="374" spans="1:18" ht="32.25" customHeight="1" x14ac:dyDescent="0.75">
      <c r="A374" s="97" t="s">
        <v>971</v>
      </c>
      <c r="B374" s="97" t="s">
        <v>972</v>
      </c>
      <c r="C374" s="97" t="s">
        <v>974</v>
      </c>
      <c r="D374" s="97" t="s">
        <v>6855</v>
      </c>
      <c r="E374" s="97" t="s">
        <v>6768</v>
      </c>
      <c r="F374" s="97" t="s">
        <v>6768</v>
      </c>
      <c r="G374" s="97" t="s">
        <v>6768</v>
      </c>
      <c r="H374" s="97" t="s">
        <v>6864</v>
      </c>
      <c r="I374" s="97" t="s">
        <v>6864</v>
      </c>
      <c r="J374" s="97" t="s">
        <v>6864</v>
      </c>
      <c r="K374" s="97" t="s">
        <v>6894</v>
      </c>
      <c r="L374" s="98" t="s">
        <v>6864</v>
      </c>
      <c r="M374" s="97" t="s">
        <v>6898</v>
      </c>
      <c r="N374" s="97" t="s">
        <v>6864</v>
      </c>
      <c r="O374" s="97" t="s">
        <v>6901</v>
      </c>
      <c r="P374" s="97" t="s">
        <v>6904</v>
      </c>
      <c r="Q374" s="97" t="s">
        <v>6771</v>
      </c>
      <c r="R374" s="97" t="s">
        <v>6864</v>
      </c>
    </row>
    <row r="375" spans="1:18" ht="32.25" customHeight="1" x14ac:dyDescent="0.75">
      <c r="A375" s="97" t="s">
        <v>975</v>
      </c>
      <c r="B375" s="97" t="s">
        <v>976</v>
      </c>
      <c r="C375" s="97" t="s">
        <v>978</v>
      </c>
      <c r="D375" s="97" t="s">
        <v>6855</v>
      </c>
      <c r="E375" s="97" t="s">
        <v>6768</v>
      </c>
      <c r="F375" s="97" t="s">
        <v>6768</v>
      </c>
      <c r="G375" s="97" t="s">
        <v>6768</v>
      </c>
      <c r="H375" s="97" t="s">
        <v>6864</v>
      </c>
      <c r="I375" s="97" t="s">
        <v>6864</v>
      </c>
      <c r="J375" s="97" t="s">
        <v>6864</v>
      </c>
      <c r="K375" s="97" t="s">
        <v>6894</v>
      </c>
      <c r="L375" s="98" t="s">
        <v>6864</v>
      </c>
      <c r="M375" s="97" t="s">
        <v>6898</v>
      </c>
      <c r="N375" s="97" t="s">
        <v>6864</v>
      </c>
      <c r="O375" s="97" t="s">
        <v>6901</v>
      </c>
      <c r="P375" s="97" t="s">
        <v>6904</v>
      </c>
      <c r="Q375" s="97" t="s">
        <v>6771</v>
      </c>
      <c r="R375" s="97" t="s">
        <v>6864</v>
      </c>
    </row>
    <row r="376" spans="1:18" ht="32.25" customHeight="1" x14ac:dyDescent="0.75">
      <c r="A376" s="97" t="s">
        <v>979</v>
      </c>
      <c r="B376" s="97" t="s">
        <v>980</v>
      </c>
      <c r="C376" s="97" t="s">
        <v>982</v>
      </c>
      <c r="D376" s="97" t="s">
        <v>6855</v>
      </c>
      <c r="E376" s="97" t="s">
        <v>6768</v>
      </c>
      <c r="F376" s="97" t="s">
        <v>6768</v>
      </c>
      <c r="G376" s="97" t="s">
        <v>6768</v>
      </c>
      <c r="H376" s="97" t="s">
        <v>6864</v>
      </c>
      <c r="I376" s="97" t="s">
        <v>6864</v>
      </c>
      <c r="J376" s="97" t="s">
        <v>6864</v>
      </c>
      <c r="K376" s="97" t="s">
        <v>6894</v>
      </c>
      <c r="L376" s="98" t="s">
        <v>6864</v>
      </c>
      <c r="M376" s="97" t="s">
        <v>6898</v>
      </c>
      <c r="N376" s="97" t="s">
        <v>6864</v>
      </c>
      <c r="O376" s="97" t="s">
        <v>6901</v>
      </c>
      <c r="P376" s="97" t="s">
        <v>6904</v>
      </c>
      <c r="Q376" s="97" t="s">
        <v>6771</v>
      </c>
      <c r="R376" s="97" t="s">
        <v>6864</v>
      </c>
    </row>
    <row r="377" spans="1:18" ht="32.25" customHeight="1" x14ac:dyDescent="0.75">
      <c r="A377" s="97" t="s">
        <v>983</v>
      </c>
      <c r="B377" s="97" t="s">
        <v>6871</v>
      </c>
      <c r="C377" s="97" t="s">
        <v>6871</v>
      </c>
      <c r="D377" s="97" t="s">
        <v>6855</v>
      </c>
      <c r="E377" s="97" t="s">
        <v>6768</v>
      </c>
      <c r="F377" s="97" t="s">
        <v>6768</v>
      </c>
      <c r="G377" s="97" t="s">
        <v>6768</v>
      </c>
      <c r="H377" s="97" t="s">
        <v>6864</v>
      </c>
      <c r="I377" s="97" t="s">
        <v>6864</v>
      </c>
      <c r="J377" s="97" t="s">
        <v>6864</v>
      </c>
      <c r="K377" s="97" t="s">
        <v>6864</v>
      </c>
      <c r="L377" s="98" t="s">
        <v>6864</v>
      </c>
      <c r="M377" s="97" t="s">
        <v>6898</v>
      </c>
      <c r="N377" s="97" t="s">
        <v>6864</v>
      </c>
      <c r="O377" s="97" t="s">
        <v>6901</v>
      </c>
      <c r="P377" s="97" t="s">
        <v>6904</v>
      </c>
      <c r="Q377" s="97" t="s">
        <v>6771</v>
      </c>
      <c r="R377" s="97" t="s">
        <v>6864</v>
      </c>
    </row>
    <row r="378" spans="1:18" ht="32.25" customHeight="1" x14ac:dyDescent="0.75">
      <c r="A378" s="97" t="s">
        <v>985</v>
      </c>
      <c r="B378" s="97" t="s">
        <v>6871</v>
      </c>
      <c r="C378" s="97" t="s">
        <v>6871</v>
      </c>
      <c r="D378" s="97" t="s">
        <v>6855</v>
      </c>
      <c r="E378" s="97" t="s">
        <v>6769</v>
      </c>
      <c r="F378" s="97" t="s">
        <v>6769</v>
      </c>
      <c r="G378" s="97" t="s">
        <v>6769</v>
      </c>
      <c r="H378" s="97" t="s">
        <v>6864</v>
      </c>
      <c r="I378" s="97" t="s">
        <v>6864</v>
      </c>
      <c r="J378" s="97" t="s">
        <v>6864</v>
      </c>
      <c r="K378" s="97" t="s">
        <v>6864</v>
      </c>
      <c r="L378" s="98" t="s">
        <v>6864</v>
      </c>
      <c r="M378" s="97" t="s">
        <v>6864</v>
      </c>
      <c r="N378" s="97" t="s">
        <v>6864</v>
      </c>
      <c r="O378" s="97" t="s">
        <v>6901</v>
      </c>
      <c r="P378" s="97" t="s">
        <v>6904</v>
      </c>
      <c r="Q378" s="97" t="s">
        <v>6771</v>
      </c>
      <c r="R378" s="97" t="s">
        <v>6864</v>
      </c>
    </row>
    <row r="379" spans="1:18" ht="32.25" customHeight="1" x14ac:dyDescent="0.75">
      <c r="A379" s="97" t="s">
        <v>987</v>
      </c>
      <c r="B379" s="97" t="s">
        <v>6871</v>
      </c>
      <c r="C379" s="97" t="s">
        <v>6871</v>
      </c>
      <c r="D379" s="97" t="s">
        <v>6855</v>
      </c>
      <c r="E379" s="97" t="s">
        <v>6769</v>
      </c>
      <c r="F379" s="97" t="s">
        <v>6769</v>
      </c>
      <c r="G379" s="97" t="s">
        <v>6769</v>
      </c>
      <c r="H379" s="97" t="s">
        <v>6864</v>
      </c>
      <c r="I379" s="97" t="s">
        <v>6864</v>
      </c>
      <c r="J379" s="97" t="s">
        <v>6864</v>
      </c>
      <c r="K379" s="97" t="s">
        <v>6894</v>
      </c>
      <c r="L379" s="98" t="s">
        <v>6864</v>
      </c>
      <c r="M379" s="97" t="s">
        <v>6898</v>
      </c>
      <c r="N379" s="97" t="s">
        <v>6864</v>
      </c>
      <c r="O379" s="97" t="s">
        <v>6901</v>
      </c>
      <c r="P379" s="97" t="s">
        <v>6904</v>
      </c>
      <c r="Q379" s="97" t="s">
        <v>6771</v>
      </c>
      <c r="R379" s="97" t="s">
        <v>6864</v>
      </c>
    </row>
    <row r="380" spans="1:18" ht="32.25" customHeight="1" x14ac:dyDescent="0.75">
      <c r="A380" s="97" t="s">
        <v>989</v>
      </c>
      <c r="B380" s="97" t="s">
        <v>6871</v>
      </c>
      <c r="C380" s="97" t="s">
        <v>6871</v>
      </c>
      <c r="D380" s="97" t="s">
        <v>6855</v>
      </c>
      <c r="E380" s="97" t="s">
        <v>6769</v>
      </c>
      <c r="F380" s="97" t="s">
        <v>6769</v>
      </c>
      <c r="G380" s="97" t="s">
        <v>6769</v>
      </c>
      <c r="H380" s="97" t="s">
        <v>6864</v>
      </c>
      <c r="I380" s="97" t="s">
        <v>6864</v>
      </c>
      <c r="J380" s="97" t="s">
        <v>6864</v>
      </c>
      <c r="K380" s="97" t="s">
        <v>6894</v>
      </c>
      <c r="L380" s="98" t="s">
        <v>6864</v>
      </c>
      <c r="M380" s="97" t="s">
        <v>6898</v>
      </c>
      <c r="N380" s="97" t="s">
        <v>6864</v>
      </c>
      <c r="O380" s="97" t="s">
        <v>6901</v>
      </c>
      <c r="P380" s="97" t="s">
        <v>6904</v>
      </c>
      <c r="Q380" s="97" t="s">
        <v>6771</v>
      </c>
      <c r="R380" s="97" t="s">
        <v>6864</v>
      </c>
    </row>
    <row r="381" spans="1:18" ht="32.25" customHeight="1" x14ac:dyDescent="0.75">
      <c r="A381" s="97" t="s">
        <v>991</v>
      </c>
      <c r="B381" s="97" t="s">
        <v>6871</v>
      </c>
      <c r="C381" s="97" t="s">
        <v>6871</v>
      </c>
      <c r="D381" s="97" t="s">
        <v>6855</v>
      </c>
      <c r="E381" s="97" t="s">
        <v>6769</v>
      </c>
      <c r="F381" s="97" t="s">
        <v>6769</v>
      </c>
      <c r="G381" s="97" t="s">
        <v>6769</v>
      </c>
      <c r="H381" s="97" t="s">
        <v>6864</v>
      </c>
      <c r="I381" s="97" t="s">
        <v>6864</v>
      </c>
      <c r="J381" s="97" t="s">
        <v>6864</v>
      </c>
      <c r="K381" s="97" t="s">
        <v>6894</v>
      </c>
      <c r="L381" s="98" t="s">
        <v>6864</v>
      </c>
      <c r="M381" s="97" t="s">
        <v>6898</v>
      </c>
      <c r="N381" s="97" t="s">
        <v>6864</v>
      </c>
      <c r="O381" s="97" t="s">
        <v>6901</v>
      </c>
      <c r="P381" s="97" t="s">
        <v>6904</v>
      </c>
      <c r="Q381" s="97" t="s">
        <v>6771</v>
      </c>
      <c r="R381" s="97" t="s">
        <v>6864</v>
      </c>
    </row>
    <row r="382" spans="1:18" ht="32.25" customHeight="1" x14ac:dyDescent="0.75">
      <c r="A382" s="97" t="s">
        <v>993</v>
      </c>
      <c r="B382" s="97" t="s">
        <v>6871</v>
      </c>
      <c r="C382" s="97" t="s">
        <v>6871</v>
      </c>
      <c r="D382" s="97" t="s">
        <v>6855</v>
      </c>
      <c r="E382" s="97" t="s">
        <v>6769</v>
      </c>
      <c r="F382" s="97" t="s">
        <v>6769</v>
      </c>
      <c r="G382" s="97" t="s">
        <v>6769</v>
      </c>
      <c r="H382" s="97" t="s">
        <v>6864</v>
      </c>
      <c r="I382" s="97" t="s">
        <v>6864</v>
      </c>
      <c r="J382" s="97" t="s">
        <v>6864</v>
      </c>
      <c r="K382" s="97" t="s">
        <v>6894</v>
      </c>
      <c r="L382" s="98" t="s">
        <v>6864</v>
      </c>
      <c r="M382" s="97" t="s">
        <v>6898</v>
      </c>
      <c r="N382" s="97" t="s">
        <v>6864</v>
      </c>
      <c r="O382" s="97" t="s">
        <v>6901</v>
      </c>
      <c r="P382" s="97" t="s">
        <v>6904</v>
      </c>
      <c r="Q382" s="97" t="s">
        <v>6771</v>
      </c>
      <c r="R382" s="97" t="s">
        <v>6864</v>
      </c>
    </row>
    <row r="383" spans="1:18" ht="32.25" customHeight="1" x14ac:dyDescent="0.75">
      <c r="A383" s="97" t="s">
        <v>995</v>
      </c>
      <c r="B383" s="97" t="s">
        <v>6871</v>
      </c>
      <c r="C383" s="97" t="s">
        <v>6871</v>
      </c>
      <c r="D383" s="97" t="s">
        <v>6855</v>
      </c>
      <c r="E383" s="97" t="s">
        <v>6863</v>
      </c>
      <c r="F383" s="97" t="s">
        <v>6770</v>
      </c>
      <c r="G383" s="97" t="s">
        <v>6770</v>
      </c>
      <c r="H383" s="97" t="s">
        <v>6864</v>
      </c>
      <c r="I383" s="97" t="s">
        <v>6864</v>
      </c>
      <c r="J383" s="97" t="s">
        <v>6864</v>
      </c>
      <c r="K383" s="97" t="s">
        <v>6864</v>
      </c>
      <c r="L383" s="98" t="s">
        <v>6864</v>
      </c>
      <c r="M383" s="97" t="s">
        <v>6898</v>
      </c>
      <c r="N383" s="97" t="s">
        <v>6864</v>
      </c>
      <c r="O383" s="97" t="s">
        <v>6901</v>
      </c>
      <c r="P383" s="97" t="s">
        <v>6904</v>
      </c>
      <c r="Q383" s="97" t="s">
        <v>6771</v>
      </c>
      <c r="R383" s="97" t="s">
        <v>6864</v>
      </c>
    </row>
    <row r="384" spans="1:18" ht="32.25" customHeight="1" x14ac:dyDescent="0.75">
      <c r="A384" s="97" t="s">
        <v>998</v>
      </c>
      <c r="B384" s="97" t="s">
        <v>6871</v>
      </c>
      <c r="C384" s="97" t="s">
        <v>6871</v>
      </c>
      <c r="D384" s="97" t="s">
        <v>6855</v>
      </c>
      <c r="E384" s="97" t="s">
        <v>6769</v>
      </c>
      <c r="F384" s="97" t="s">
        <v>6769</v>
      </c>
      <c r="G384" s="97" t="s">
        <v>6769</v>
      </c>
      <c r="H384" s="97" t="s">
        <v>6864</v>
      </c>
      <c r="I384" s="97" t="s">
        <v>6864</v>
      </c>
      <c r="J384" s="97" t="s">
        <v>6864</v>
      </c>
      <c r="K384" s="97" t="s">
        <v>6864</v>
      </c>
      <c r="L384" s="98" t="s">
        <v>6864</v>
      </c>
      <c r="M384" s="97" t="s">
        <v>6898</v>
      </c>
      <c r="N384" s="97" t="s">
        <v>6864</v>
      </c>
      <c r="O384" s="97" t="s">
        <v>6901</v>
      </c>
      <c r="P384" s="97" t="s">
        <v>6904</v>
      </c>
      <c r="Q384" s="97" t="s">
        <v>6771</v>
      </c>
      <c r="R384" s="97" t="s">
        <v>6864</v>
      </c>
    </row>
    <row r="385" spans="1:18" ht="32.25" customHeight="1" x14ac:dyDescent="0.75">
      <c r="A385" s="97" t="s">
        <v>1000</v>
      </c>
      <c r="B385" s="97" t="s">
        <v>6871</v>
      </c>
      <c r="C385" s="97" t="s">
        <v>6871</v>
      </c>
      <c r="D385" s="97" t="s">
        <v>6855</v>
      </c>
      <c r="E385" s="97" t="s">
        <v>6769</v>
      </c>
      <c r="F385" s="97" t="s">
        <v>6769</v>
      </c>
      <c r="G385" s="97" t="s">
        <v>6769</v>
      </c>
      <c r="H385" s="97" t="s">
        <v>6864</v>
      </c>
      <c r="I385" s="97" t="s">
        <v>6864</v>
      </c>
      <c r="J385" s="97" t="s">
        <v>6864</v>
      </c>
      <c r="K385" s="97" t="s">
        <v>6864</v>
      </c>
      <c r="L385" s="98" t="s">
        <v>6864</v>
      </c>
      <c r="M385" s="97" t="s">
        <v>6863</v>
      </c>
      <c r="N385" s="97" t="s">
        <v>6864</v>
      </c>
      <c r="O385" s="97" t="s">
        <v>6901</v>
      </c>
      <c r="P385" s="97" t="s">
        <v>6904</v>
      </c>
      <c r="Q385" s="97" t="s">
        <v>6771</v>
      </c>
      <c r="R385" s="97" t="s">
        <v>6864</v>
      </c>
    </row>
    <row r="386" spans="1:18" ht="32.25" customHeight="1" x14ac:dyDescent="0.75">
      <c r="A386" s="97" t="s">
        <v>1002</v>
      </c>
      <c r="B386" s="97" t="s">
        <v>6871</v>
      </c>
      <c r="C386" s="97" t="s">
        <v>6871</v>
      </c>
      <c r="D386" s="97" t="s">
        <v>6855</v>
      </c>
      <c r="E386" s="97" t="s">
        <v>6769</v>
      </c>
      <c r="F386" s="97" t="s">
        <v>6769</v>
      </c>
      <c r="G386" s="97" t="s">
        <v>6769</v>
      </c>
      <c r="H386" s="97" t="s">
        <v>6864</v>
      </c>
      <c r="I386" s="97" t="s">
        <v>6864</v>
      </c>
      <c r="J386" s="97" t="s">
        <v>6864</v>
      </c>
      <c r="K386" s="97" t="s">
        <v>6864</v>
      </c>
      <c r="L386" s="98" t="s">
        <v>6864</v>
      </c>
      <c r="M386" s="97" t="s">
        <v>6863</v>
      </c>
      <c r="N386" s="97" t="s">
        <v>6864</v>
      </c>
      <c r="O386" s="97" t="s">
        <v>6901</v>
      </c>
      <c r="P386" s="97" t="s">
        <v>6904</v>
      </c>
      <c r="Q386" s="97" t="s">
        <v>6771</v>
      </c>
      <c r="R386" s="97" t="s">
        <v>6864</v>
      </c>
    </row>
    <row r="387" spans="1:18" ht="32.25" customHeight="1" x14ac:dyDescent="0.75">
      <c r="A387" s="97" t="s">
        <v>1004</v>
      </c>
      <c r="B387" s="97" t="s">
        <v>6871</v>
      </c>
      <c r="C387" s="97" t="s">
        <v>6871</v>
      </c>
      <c r="D387" s="97" t="s">
        <v>6855</v>
      </c>
      <c r="E387" s="97" t="s">
        <v>6768</v>
      </c>
      <c r="F387" s="97" t="s">
        <v>6768</v>
      </c>
      <c r="G387" s="97" t="s">
        <v>6768</v>
      </c>
      <c r="H387" s="97" t="s">
        <v>6864</v>
      </c>
      <c r="I387" s="97" t="s">
        <v>6864</v>
      </c>
      <c r="J387" s="97" t="s">
        <v>6864</v>
      </c>
      <c r="K387" s="97" t="s">
        <v>6864</v>
      </c>
      <c r="L387" s="98" t="s">
        <v>6864</v>
      </c>
      <c r="M387" s="97" t="s">
        <v>6863</v>
      </c>
      <c r="N387" s="97" t="s">
        <v>6864</v>
      </c>
      <c r="O387" s="97" t="s">
        <v>6901</v>
      </c>
      <c r="P387" s="97" t="s">
        <v>6904</v>
      </c>
      <c r="Q387" s="97" t="s">
        <v>6771</v>
      </c>
      <c r="R387" s="97" t="s">
        <v>6864</v>
      </c>
    </row>
    <row r="388" spans="1:18" ht="32.25" customHeight="1" x14ac:dyDescent="0.75">
      <c r="A388" s="97" t="s">
        <v>1006</v>
      </c>
      <c r="B388" s="97" t="s">
        <v>6871</v>
      </c>
      <c r="C388" s="97" t="s">
        <v>6871</v>
      </c>
      <c r="D388" s="97" t="s">
        <v>6855</v>
      </c>
      <c r="E388" s="97" t="s">
        <v>6767</v>
      </c>
      <c r="F388" s="97" t="s">
        <v>6767</v>
      </c>
      <c r="G388" s="97" t="s">
        <v>6767</v>
      </c>
      <c r="H388" s="97" t="s">
        <v>6864</v>
      </c>
      <c r="I388" s="97" t="s">
        <v>6864</v>
      </c>
      <c r="J388" s="97" t="s">
        <v>6864</v>
      </c>
      <c r="K388" s="97" t="s">
        <v>6864</v>
      </c>
      <c r="L388" s="98" t="s">
        <v>6864</v>
      </c>
      <c r="M388" s="97" t="s">
        <v>6864</v>
      </c>
      <c r="N388" s="97" t="s">
        <v>6864</v>
      </c>
      <c r="O388" s="97" t="s">
        <v>6901</v>
      </c>
      <c r="P388" s="97" t="s">
        <v>6904</v>
      </c>
      <c r="Q388" s="97" t="s">
        <v>6771</v>
      </c>
      <c r="R388" s="97" t="s">
        <v>6864</v>
      </c>
    </row>
    <row r="389" spans="1:18" ht="32.25" customHeight="1" x14ac:dyDescent="0.75">
      <c r="A389" s="97" t="s">
        <v>1008</v>
      </c>
      <c r="B389" s="97" t="s">
        <v>6871</v>
      </c>
      <c r="C389" s="97" t="s">
        <v>6871</v>
      </c>
      <c r="D389" s="97" t="s">
        <v>6855</v>
      </c>
      <c r="E389" s="97" t="s">
        <v>6767</v>
      </c>
      <c r="F389" s="97" t="s">
        <v>6767</v>
      </c>
      <c r="G389" s="97" t="s">
        <v>6767</v>
      </c>
      <c r="H389" s="97" t="s">
        <v>6864</v>
      </c>
      <c r="I389" s="97" t="s">
        <v>6864</v>
      </c>
      <c r="J389" s="97" t="s">
        <v>6864</v>
      </c>
      <c r="K389" s="97" t="s">
        <v>6864</v>
      </c>
      <c r="L389" s="98" t="s">
        <v>6864</v>
      </c>
      <c r="M389" s="97" t="s">
        <v>6864</v>
      </c>
      <c r="N389" s="97" t="s">
        <v>6864</v>
      </c>
      <c r="O389" s="97" t="s">
        <v>6901</v>
      </c>
      <c r="P389" s="97" t="s">
        <v>6904</v>
      </c>
      <c r="Q389" s="97" t="s">
        <v>6771</v>
      </c>
      <c r="R389" s="97" t="s">
        <v>6864</v>
      </c>
    </row>
    <row r="390" spans="1:18" ht="32.25" customHeight="1" x14ac:dyDescent="0.75">
      <c r="A390" s="97" t="s">
        <v>1009</v>
      </c>
      <c r="B390" s="97" t="s">
        <v>6871</v>
      </c>
      <c r="C390" s="97" t="s">
        <v>6871</v>
      </c>
      <c r="D390" s="97" t="s">
        <v>6855</v>
      </c>
      <c r="E390" s="97" t="s">
        <v>6767</v>
      </c>
      <c r="F390" s="97" t="s">
        <v>289</v>
      </c>
      <c r="G390" s="97" t="s">
        <v>289</v>
      </c>
      <c r="H390" s="97" t="s">
        <v>6864</v>
      </c>
      <c r="I390" s="97" t="s">
        <v>6864</v>
      </c>
      <c r="J390" s="97" t="s">
        <v>6864</v>
      </c>
      <c r="K390" s="97" t="s">
        <v>6864</v>
      </c>
      <c r="L390" s="98" t="s">
        <v>6864</v>
      </c>
      <c r="M390" s="97" t="s">
        <v>6864</v>
      </c>
      <c r="N390" s="97" t="s">
        <v>6864</v>
      </c>
      <c r="O390" s="97" t="s">
        <v>6901</v>
      </c>
      <c r="P390" s="97" t="s">
        <v>6904</v>
      </c>
      <c r="Q390" s="97" t="s">
        <v>6771</v>
      </c>
      <c r="R390" s="97" t="s">
        <v>6864</v>
      </c>
    </row>
    <row r="391" spans="1:18" ht="32.25" customHeight="1" x14ac:dyDescent="0.75">
      <c r="A391" s="97" t="s">
        <v>1010</v>
      </c>
      <c r="B391" s="97" t="s">
        <v>6871</v>
      </c>
      <c r="C391" s="97" t="s">
        <v>6871</v>
      </c>
      <c r="D391" s="97" t="s">
        <v>6855</v>
      </c>
      <c r="E391" s="97" t="s">
        <v>6767</v>
      </c>
      <c r="F391" s="97" t="s">
        <v>289</v>
      </c>
      <c r="G391" s="97" t="s">
        <v>289</v>
      </c>
      <c r="H391" s="97" t="s">
        <v>6864</v>
      </c>
      <c r="I391" s="97" t="s">
        <v>6864</v>
      </c>
      <c r="J391" s="97" t="s">
        <v>6864</v>
      </c>
      <c r="K391" s="97" t="s">
        <v>6864</v>
      </c>
      <c r="L391" s="98" t="s">
        <v>6864</v>
      </c>
      <c r="M391" s="97" t="s">
        <v>6864</v>
      </c>
      <c r="N391" s="97" t="s">
        <v>6864</v>
      </c>
      <c r="O391" s="97" t="s">
        <v>6901</v>
      </c>
      <c r="P391" s="97" t="s">
        <v>6904</v>
      </c>
      <c r="Q391" s="97" t="s">
        <v>6771</v>
      </c>
      <c r="R391" s="97" t="s">
        <v>6864</v>
      </c>
    </row>
    <row r="392" spans="1:18" ht="32.25" customHeight="1" x14ac:dyDescent="0.75">
      <c r="A392" s="97" t="s">
        <v>1011</v>
      </c>
      <c r="B392" s="97" t="s">
        <v>6871</v>
      </c>
      <c r="C392" s="97" t="s">
        <v>6871</v>
      </c>
      <c r="D392" s="97" t="s">
        <v>6855</v>
      </c>
      <c r="E392" s="97" t="s">
        <v>6769</v>
      </c>
      <c r="F392" s="97" t="s">
        <v>6769</v>
      </c>
      <c r="G392" s="97" t="s">
        <v>6769</v>
      </c>
      <c r="H392" s="97" t="s">
        <v>6864</v>
      </c>
      <c r="I392" s="97" t="s">
        <v>6864</v>
      </c>
      <c r="J392" s="97" t="s">
        <v>6864</v>
      </c>
      <c r="K392" s="97" t="s">
        <v>6864</v>
      </c>
      <c r="L392" s="98" t="s">
        <v>6864</v>
      </c>
      <c r="M392" s="97" t="s">
        <v>6864</v>
      </c>
      <c r="N392" s="97" t="s">
        <v>6864</v>
      </c>
      <c r="O392" s="97" t="s">
        <v>6901</v>
      </c>
      <c r="P392" s="97" t="s">
        <v>6904</v>
      </c>
      <c r="Q392" s="97" t="s">
        <v>6771</v>
      </c>
      <c r="R392" s="97" t="s">
        <v>6864</v>
      </c>
    </row>
    <row r="393" spans="1:18" ht="32.25" customHeight="1" x14ac:dyDescent="0.75">
      <c r="A393" s="97" t="s">
        <v>1013</v>
      </c>
      <c r="B393" s="97" t="s">
        <v>6871</v>
      </c>
      <c r="C393" s="97" t="s">
        <v>6871</v>
      </c>
      <c r="D393" s="97" t="s">
        <v>6855</v>
      </c>
      <c r="E393" s="97" t="s">
        <v>6768</v>
      </c>
      <c r="F393" s="97" t="s">
        <v>6768</v>
      </c>
      <c r="G393" s="97" t="s">
        <v>6768</v>
      </c>
      <c r="H393" s="97" t="s">
        <v>6864</v>
      </c>
      <c r="I393" s="97" t="s">
        <v>6864</v>
      </c>
      <c r="J393" s="97" t="s">
        <v>6864</v>
      </c>
      <c r="K393" s="97" t="s">
        <v>6864</v>
      </c>
      <c r="L393" s="98" t="s">
        <v>6864</v>
      </c>
      <c r="M393" s="97" t="s">
        <v>6864</v>
      </c>
      <c r="N393" s="97" t="s">
        <v>6864</v>
      </c>
      <c r="O393" s="97" t="s">
        <v>6901</v>
      </c>
      <c r="P393" s="97" t="s">
        <v>6904</v>
      </c>
      <c r="Q393" s="97" t="s">
        <v>6771</v>
      </c>
      <c r="R393" s="97" t="s">
        <v>6864</v>
      </c>
    </row>
    <row r="394" spans="1:18" ht="32.25" customHeight="1" x14ac:dyDescent="0.75">
      <c r="A394" s="97" t="s">
        <v>1015</v>
      </c>
      <c r="B394" s="97" t="s">
        <v>6871</v>
      </c>
      <c r="C394" s="97" t="s">
        <v>6871</v>
      </c>
      <c r="D394" s="97" t="s">
        <v>6855</v>
      </c>
      <c r="E394" s="97" t="s">
        <v>6767</v>
      </c>
      <c r="F394" s="97" t="s">
        <v>6767</v>
      </c>
      <c r="G394" s="97" t="s">
        <v>6767</v>
      </c>
      <c r="H394" s="97" t="s">
        <v>6864</v>
      </c>
      <c r="I394" s="97" t="s">
        <v>6864</v>
      </c>
      <c r="J394" s="97" t="s">
        <v>6864</v>
      </c>
      <c r="K394" s="97" t="s">
        <v>6864</v>
      </c>
      <c r="L394" s="98" t="s">
        <v>6864</v>
      </c>
      <c r="M394" s="97" t="s">
        <v>6864</v>
      </c>
      <c r="N394" s="97" t="s">
        <v>6864</v>
      </c>
      <c r="O394" s="97" t="s">
        <v>6901</v>
      </c>
      <c r="P394" s="97" t="s">
        <v>6904</v>
      </c>
      <c r="Q394" s="97" t="s">
        <v>6771</v>
      </c>
      <c r="R394" s="97" t="s">
        <v>6864</v>
      </c>
    </row>
    <row r="395" spans="1:18" ht="32.25" customHeight="1" x14ac:dyDescent="0.75">
      <c r="A395" s="97" t="s">
        <v>1017</v>
      </c>
      <c r="B395" s="97" t="s">
        <v>6871</v>
      </c>
      <c r="C395" s="97" t="s">
        <v>6871</v>
      </c>
      <c r="D395" s="97" t="s">
        <v>6855</v>
      </c>
      <c r="E395" s="97" t="s">
        <v>6768</v>
      </c>
      <c r="F395" s="97" t="s">
        <v>6768</v>
      </c>
      <c r="G395" s="97" t="s">
        <v>6768</v>
      </c>
      <c r="H395" s="97" t="s">
        <v>6864</v>
      </c>
      <c r="I395" s="97" t="s">
        <v>6864</v>
      </c>
      <c r="J395" s="97" t="s">
        <v>6864</v>
      </c>
      <c r="K395" s="97" t="s">
        <v>6864</v>
      </c>
      <c r="L395" s="98" t="s">
        <v>6864</v>
      </c>
      <c r="M395" s="97" t="s">
        <v>6864</v>
      </c>
      <c r="N395" s="97" t="s">
        <v>6864</v>
      </c>
      <c r="O395" s="97" t="s">
        <v>6901</v>
      </c>
      <c r="P395" s="97" t="s">
        <v>6904</v>
      </c>
      <c r="Q395" s="97" t="s">
        <v>6771</v>
      </c>
      <c r="R395" s="97" t="s">
        <v>6864</v>
      </c>
    </row>
    <row r="396" spans="1:18" ht="32.25" customHeight="1" x14ac:dyDescent="0.75">
      <c r="A396" s="97" t="s">
        <v>1019</v>
      </c>
      <c r="B396" s="97" t="s">
        <v>6871</v>
      </c>
      <c r="C396" s="97" t="s">
        <v>6871</v>
      </c>
      <c r="D396" s="97" t="s">
        <v>6855</v>
      </c>
      <c r="E396" s="97" t="s">
        <v>6768</v>
      </c>
      <c r="F396" s="97" t="s">
        <v>6768</v>
      </c>
      <c r="G396" s="97" t="s">
        <v>6768</v>
      </c>
      <c r="H396" s="97" t="s">
        <v>6864</v>
      </c>
      <c r="I396" s="97" t="s">
        <v>6864</v>
      </c>
      <c r="J396" s="97" t="s">
        <v>6864</v>
      </c>
      <c r="K396" s="97" t="s">
        <v>6864</v>
      </c>
      <c r="L396" s="98" t="s">
        <v>6864</v>
      </c>
      <c r="M396" s="97" t="s">
        <v>6864</v>
      </c>
      <c r="N396" s="97" t="s">
        <v>6864</v>
      </c>
      <c r="O396" s="97" t="s">
        <v>6901</v>
      </c>
      <c r="P396" s="97" t="s">
        <v>6904</v>
      </c>
      <c r="Q396" s="97" t="s">
        <v>6771</v>
      </c>
      <c r="R396" s="97" t="s">
        <v>6864</v>
      </c>
    </row>
    <row r="397" spans="1:18" ht="32.25" customHeight="1" x14ac:dyDescent="0.75">
      <c r="A397" s="97" t="s">
        <v>1020</v>
      </c>
      <c r="B397" s="97" t="s">
        <v>6871</v>
      </c>
      <c r="C397" s="97" t="s">
        <v>6871</v>
      </c>
      <c r="D397" s="97" t="s">
        <v>6855</v>
      </c>
      <c r="E397" s="97" t="s">
        <v>6769</v>
      </c>
      <c r="F397" s="97" t="s">
        <v>6769</v>
      </c>
      <c r="G397" s="97" t="s">
        <v>6769</v>
      </c>
      <c r="H397" s="97" t="s">
        <v>6864</v>
      </c>
      <c r="I397" s="97" t="s">
        <v>6864</v>
      </c>
      <c r="J397" s="97" t="s">
        <v>6864</v>
      </c>
      <c r="K397" s="97" t="s">
        <v>6864</v>
      </c>
      <c r="L397" s="98" t="s">
        <v>6864</v>
      </c>
      <c r="M397" s="97" t="s">
        <v>6863</v>
      </c>
      <c r="N397" s="97" t="s">
        <v>6864</v>
      </c>
      <c r="O397" s="97" t="s">
        <v>6901</v>
      </c>
      <c r="P397" s="97" t="s">
        <v>6904</v>
      </c>
      <c r="Q397" s="97" t="s">
        <v>6771</v>
      </c>
      <c r="R397" s="97" t="s">
        <v>6864</v>
      </c>
    </row>
    <row r="398" spans="1:18" ht="32.25" customHeight="1" x14ac:dyDescent="0.75">
      <c r="A398" s="97" t="s">
        <v>1022</v>
      </c>
      <c r="B398" s="97" t="s">
        <v>6871</v>
      </c>
      <c r="C398" s="97" t="s">
        <v>6871</v>
      </c>
      <c r="D398" s="97" t="s">
        <v>6855</v>
      </c>
      <c r="E398" s="97" t="s">
        <v>6769</v>
      </c>
      <c r="F398" s="97" t="s">
        <v>6769</v>
      </c>
      <c r="G398" s="97" t="s">
        <v>6769</v>
      </c>
      <c r="H398" s="97" t="s">
        <v>6864</v>
      </c>
      <c r="I398" s="97" t="s">
        <v>6864</v>
      </c>
      <c r="J398" s="97" t="s">
        <v>6864</v>
      </c>
      <c r="K398" s="97" t="s">
        <v>6864</v>
      </c>
      <c r="L398" s="98" t="s">
        <v>6864</v>
      </c>
      <c r="M398" s="97" t="s">
        <v>6864</v>
      </c>
      <c r="N398" s="97" t="s">
        <v>6864</v>
      </c>
      <c r="O398" s="97" t="s">
        <v>6901</v>
      </c>
      <c r="P398" s="97" t="s">
        <v>6904</v>
      </c>
      <c r="Q398" s="97" t="s">
        <v>6771</v>
      </c>
      <c r="R398" s="97" t="s">
        <v>6864</v>
      </c>
    </row>
    <row r="399" spans="1:18" ht="32.25" customHeight="1" x14ac:dyDescent="0.75">
      <c r="A399" s="97" t="s">
        <v>1024</v>
      </c>
      <c r="B399" s="97" t="s">
        <v>6871</v>
      </c>
      <c r="C399" s="97" t="s">
        <v>6871</v>
      </c>
      <c r="D399" s="97" t="s">
        <v>6855</v>
      </c>
      <c r="E399" s="97" t="s">
        <v>6767</v>
      </c>
      <c r="F399" s="97" t="s">
        <v>6767</v>
      </c>
      <c r="G399" s="97" t="s">
        <v>6767</v>
      </c>
      <c r="H399" s="97" t="s">
        <v>6864</v>
      </c>
      <c r="I399" s="97" t="s">
        <v>6864</v>
      </c>
      <c r="J399" s="97" t="s">
        <v>6864</v>
      </c>
      <c r="K399" s="97" t="s">
        <v>6864</v>
      </c>
      <c r="L399" s="98" t="s">
        <v>6864</v>
      </c>
      <c r="M399" s="97" t="s">
        <v>6864</v>
      </c>
      <c r="N399" s="97" t="s">
        <v>6864</v>
      </c>
      <c r="O399" s="97" t="s">
        <v>6901</v>
      </c>
      <c r="P399" s="97" t="s">
        <v>6904</v>
      </c>
      <c r="Q399" s="97" t="s">
        <v>6771</v>
      </c>
      <c r="R399" s="97" t="s">
        <v>6864</v>
      </c>
    </row>
    <row r="400" spans="1:18" ht="32.25" customHeight="1" x14ac:dyDescent="0.75">
      <c r="A400" s="97" t="s">
        <v>1026</v>
      </c>
      <c r="B400" s="97" t="s">
        <v>1027</v>
      </c>
      <c r="C400" s="97" t="s">
        <v>1028</v>
      </c>
      <c r="D400" s="97" t="s">
        <v>6855</v>
      </c>
      <c r="E400" s="97" t="s">
        <v>6769</v>
      </c>
      <c r="F400" s="97" t="s">
        <v>6769</v>
      </c>
      <c r="G400" s="97" t="s">
        <v>6769</v>
      </c>
      <c r="H400" s="97" t="s">
        <v>6864</v>
      </c>
      <c r="I400" s="97" t="s">
        <v>6864</v>
      </c>
      <c r="J400" s="97" t="s">
        <v>6864</v>
      </c>
      <c r="K400" s="97" t="s">
        <v>6864</v>
      </c>
      <c r="L400" s="98" t="s">
        <v>6864</v>
      </c>
      <c r="M400" s="97" t="s">
        <v>6864</v>
      </c>
      <c r="N400" s="97" t="s">
        <v>6864</v>
      </c>
      <c r="O400" s="97" t="s">
        <v>6901</v>
      </c>
      <c r="P400" s="97" t="s">
        <v>6904</v>
      </c>
      <c r="Q400" s="97" t="s">
        <v>6771</v>
      </c>
      <c r="R400" s="97" t="s">
        <v>6864</v>
      </c>
    </row>
    <row r="401" spans="1:18" ht="32.25" customHeight="1" x14ac:dyDescent="0.75">
      <c r="A401" s="97" t="s">
        <v>1029</v>
      </c>
      <c r="B401" s="97" t="s">
        <v>1030</v>
      </c>
      <c r="C401" s="97" t="s">
        <v>1031</v>
      </c>
      <c r="D401" s="97" t="s">
        <v>6855</v>
      </c>
      <c r="E401" s="97" t="s">
        <v>6769</v>
      </c>
      <c r="F401" s="97" t="s">
        <v>6769</v>
      </c>
      <c r="G401" s="97" t="s">
        <v>6769</v>
      </c>
      <c r="H401" s="97" t="s">
        <v>6864</v>
      </c>
      <c r="I401" s="97" t="s">
        <v>6864</v>
      </c>
      <c r="J401" s="97" t="s">
        <v>6864</v>
      </c>
      <c r="K401" s="97" t="s">
        <v>6864</v>
      </c>
      <c r="L401" s="98" t="s">
        <v>6864</v>
      </c>
      <c r="M401" s="97" t="s">
        <v>6864</v>
      </c>
      <c r="N401" s="97" t="s">
        <v>6864</v>
      </c>
      <c r="O401" s="97" t="s">
        <v>6901</v>
      </c>
      <c r="P401" s="97" t="s">
        <v>6904</v>
      </c>
      <c r="Q401" s="97" t="s">
        <v>6771</v>
      </c>
      <c r="R401" s="97" t="s">
        <v>6864</v>
      </c>
    </row>
    <row r="402" spans="1:18" ht="32.25" customHeight="1" x14ac:dyDescent="0.75">
      <c r="A402" s="97" t="s">
        <v>1032</v>
      </c>
      <c r="B402" s="97" t="s">
        <v>1033</v>
      </c>
      <c r="C402" s="97" t="s">
        <v>1035</v>
      </c>
      <c r="D402" s="97" t="s">
        <v>6855</v>
      </c>
      <c r="E402" s="97" t="s">
        <v>6769</v>
      </c>
      <c r="F402" s="97" t="s">
        <v>6769</v>
      </c>
      <c r="G402" s="97" t="s">
        <v>6769</v>
      </c>
      <c r="H402" s="97" t="s">
        <v>6864</v>
      </c>
      <c r="I402" s="97" t="s">
        <v>6864</v>
      </c>
      <c r="J402" s="97" t="s">
        <v>6864</v>
      </c>
      <c r="K402" s="97" t="s">
        <v>6864</v>
      </c>
      <c r="L402" s="98" t="s">
        <v>6864</v>
      </c>
      <c r="M402" s="97" t="s">
        <v>6864</v>
      </c>
      <c r="N402" s="97" t="s">
        <v>6864</v>
      </c>
      <c r="O402" s="97" t="s">
        <v>6901</v>
      </c>
      <c r="P402" s="97" t="s">
        <v>6904</v>
      </c>
      <c r="Q402" s="97" t="s">
        <v>6771</v>
      </c>
      <c r="R402" s="97" t="s">
        <v>6864</v>
      </c>
    </row>
    <row r="403" spans="1:18" ht="32.25" customHeight="1" x14ac:dyDescent="0.75">
      <c r="A403" s="97" t="s">
        <v>1036</v>
      </c>
      <c r="B403" s="97" t="s">
        <v>1037</v>
      </c>
      <c r="C403" s="97" t="s">
        <v>1039</v>
      </c>
      <c r="D403" s="97" t="s">
        <v>6855</v>
      </c>
      <c r="E403" s="97" t="s">
        <v>6769</v>
      </c>
      <c r="F403" s="97" t="s">
        <v>6769</v>
      </c>
      <c r="G403" s="97" t="s">
        <v>6769</v>
      </c>
      <c r="H403" s="97" t="s">
        <v>6864</v>
      </c>
      <c r="I403" s="97" t="s">
        <v>6864</v>
      </c>
      <c r="J403" s="97" t="s">
        <v>6864</v>
      </c>
      <c r="K403" s="97" t="s">
        <v>6864</v>
      </c>
      <c r="L403" s="98" t="s">
        <v>6864</v>
      </c>
      <c r="M403" s="97" t="s">
        <v>6864</v>
      </c>
      <c r="N403" s="97" t="s">
        <v>6864</v>
      </c>
      <c r="O403" s="97" t="s">
        <v>6901</v>
      </c>
      <c r="P403" s="97" t="s">
        <v>6904</v>
      </c>
      <c r="Q403" s="97" t="s">
        <v>6771</v>
      </c>
      <c r="R403" s="97" t="s">
        <v>6864</v>
      </c>
    </row>
    <row r="404" spans="1:18" ht="32.25" customHeight="1" x14ac:dyDescent="0.75">
      <c r="A404" s="97" t="s">
        <v>1040</v>
      </c>
      <c r="B404" s="97" t="s">
        <v>1041</v>
      </c>
      <c r="C404" s="97" t="s">
        <v>1043</v>
      </c>
      <c r="D404" s="97" t="s">
        <v>6855</v>
      </c>
      <c r="E404" s="97" t="s">
        <v>6768</v>
      </c>
      <c r="F404" s="97" t="s">
        <v>6768</v>
      </c>
      <c r="G404" s="97" t="s">
        <v>6768</v>
      </c>
      <c r="H404" s="97" t="s">
        <v>6864</v>
      </c>
      <c r="I404" s="97" t="s">
        <v>6864</v>
      </c>
      <c r="J404" s="97" t="s">
        <v>6864</v>
      </c>
      <c r="K404" s="97" t="s">
        <v>6864</v>
      </c>
      <c r="L404" s="98" t="s">
        <v>6864</v>
      </c>
      <c r="M404" s="97" t="s">
        <v>6864</v>
      </c>
      <c r="N404" s="97" t="s">
        <v>6864</v>
      </c>
      <c r="O404" s="97" t="s">
        <v>6901</v>
      </c>
      <c r="P404" s="97" t="s">
        <v>6904</v>
      </c>
      <c r="Q404" s="97" t="s">
        <v>6771</v>
      </c>
      <c r="R404" s="97" t="s">
        <v>6864</v>
      </c>
    </row>
    <row r="405" spans="1:18" ht="32.25" customHeight="1" x14ac:dyDescent="0.75">
      <c r="A405" s="97" t="s">
        <v>1044</v>
      </c>
      <c r="B405" s="97" t="s">
        <v>6871</v>
      </c>
      <c r="C405" s="97" t="s">
        <v>6871</v>
      </c>
      <c r="D405" s="97" t="s">
        <v>6855</v>
      </c>
      <c r="E405" s="97" t="s">
        <v>6769</v>
      </c>
      <c r="F405" s="97" t="s">
        <v>6769</v>
      </c>
      <c r="G405" s="97" t="s">
        <v>6769</v>
      </c>
      <c r="H405" s="97" t="s">
        <v>6864</v>
      </c>
      <c r="I405" s="97" t="s">
        <v>6864</v>
      </c>
      <c r="J405" s="97" t="s">
        <v>6864</v>
      </c>
      <c r="K405" s="97" t="s">
        <v>6864</v>
      </c>
      <c r="L405" s="98" t="s">
        <v>6864</v>
      </c>
      <c r="M405" s="97" t="s">
        <v>6864</v>
      </c>
      <c r="N405" s="97" t="s">
        <v>6864</v>
      </c>
      <c r="O405" s="97" t="s">
        <v>6901</v>
      </c>
      <c r="P405" s="97" t="s">
        <v>6904</v>
      </c>
      <c r="Q405" s="97" t="s">
        <v>6771</v>
      </c>
      <c r="R405" s="97" t="s">
        <v>6864</v>
      </c>
    </row>
    <row r="406" spans="1:18" ht="32.25" customHeight="1" x14ac:dyDescent="0.75">
      <c r="A406" s="97" t="s">
        <v>1046</v>
      </c>
      <c r="B406" s="97" t="s">
        <v>1047</v>
      </c>
      <c r="C406" s="97" t="s">
        <v>1049</v>
      </c>
      <c r="D406" s="97" t="s">
        <v>6855</v>
      </c>
      <c r="E406" s="97" t="s">
        <v>6769</v>
      </c>
      <c r="F406" s="97" t="s">
        <v>6769</v>
      </c>
      <c r="G406" s="97" t="s">
        <v>6769</v>
      </c>
      <c r="H406" s="97" t="s">
        <v>6864</v>
      </c>
      <c r="I406" s="97" t="s">
        <v>6864</v>
      </c>
      <c r="J406" s="97" t="s">
        <v>6864</v>
      </c>
      <c r="K406" s="97" t="s">
        <v>6864</v>
      </c>
      <c r="L406" s="98" t="s">
        <v>6864</v>
      </c>
      <c r="M406" s="97" t="s">
        <v>6864</v>
      </c>
      <c r="N406" s="97" t="s">
        <v>6864</v>
      </c>
      <c r="O406" s="97" t="s">
        <v>6901</v>
      </c>
      <c r="P406" s="97" t="s">
        <v>6904</v>
      </c>
      <c r="Q406" s="97" t="s">
        <v>6771</v>
      </c>
      <c r="R406" s="97" t="s">
        <v>6864</v>
      </c>
    </row>
    <row r="407" spans="1:18" ht="32.25" customHeight="1" x14ac:dyDescent="0.75">
      <c r="A407" s="97" t="s">
        <v>1050</v>
      </c>
      <c r="B407" s="97" t="s">
        <v>1051</v>
      </c>
      <c r="C407" s="97" t="s">
        <v>1053</v>
      </c>
      <c r="D407" s="97" t="s">
        <v>6855</v>
      </c>
      <c r="E407" s="97" t="s">
        <v>6769</v>
      </c>
      <c r="F407" s="97" t="s">
        <v>6769</v>
      </c>
      <c r="G407" s="97" t="s">
        <v>6769</v>
      </c>
      <c r="H407" s="97" t="s">
        <v>6864</v>
      </c>
      <c r="I407" s="97" t="s">
        <v>6864</v>
      </c>
      <c r="J407" s="97" t="s">
        <v>6864</v>
      </c>
      <c r="K407" s="97" t="s">
        <v>6864</v>
      </c>
      <c r="L407" s="98" t="s">
        <v>6864</v>
      </c>
      <c r="M407" s="97" t="s">
        <v>6864</v>
      </c>
      <c r="N407" s="97" t="s">
        <v>6864</v>
      </c>
      <c r="O407" s="97" t="s">
        <v>6901</v>
      </c>
      <c r="P407" s="97" t="s">
        <v>6904</v>
      </c>
      <c r="Q407" s="97" t="s">
        <v>6771</v>
      </c>
      <c r="R407" s="97" t="s">
        <v>6864</v>
      </c>
    </row>
    <row r="408" spans="1:18" ht="32.25" customHeight="1" x14ac:dyDescent="0.75">
      <c r="A408" s="97" t="s">
        <v>1054</v>
      </c>
      <c r="B408" s="97" t="s">
        <v>1055</v>
      </c>
      <c r="C408" s="97" t="s">
        <v>1056</v>
      </c>
      <c r="D408" s="97" t="s">
        <v>6855</v>
      </c>
      <c r="E408" s="97" t="s">
        <v>6769</v>
      </c>
      <c r="F408" s="97" t="s">
        <v>6769</v>
      </c>
      <c r="G408" s="97" t="s">
        <v>6769</v>
      </c>
      <c r="H408" s="97" t="s">
        <v>6864</v>
      </c>
      <c r="I408" s="97" t="s">
        <v>6864</v>
      </c>
      <c r="J408" s="97" t="s">
        <v>6864</v>
      </c>
      <c r="K408" s="97" t="s">
        <v>6864</v>
      </c>
      <c r="L408" s="98" t="s">
        <v>6864</v>
      </c>
      <c r="M408" s="97" t="s">
        <v>6864</v>
      </c>
      <c r="N408" s="97" t="s">
        <v>6864</v>
      </c>
      <c r="O408" s="97" t="s">
        <v>6901</v>
      </c>
      <c r="P408" s="97" t="s">
        <v>6904</v>
      </c>
      <c r="Q408" s="97" t="s">
        <v>6771</v>
      </c>
      <c r="R408" s="97" t="s">
        <v>6864</v>
      </c>
    </row>
    <row r="409" spans="1:18" ht="32.25" customHeight="1" x14ac:dyDescent="0.75">
      <c r="A409" s="97" t="s">
        <v>1057</v>
      </c>
      <c r="B409" s="97" t="s">
        <v>6871</v>
      </c>
      <c r="C409" s="97" t="s">
        <v>6871</v>
      </c>
      <c r="D409" s="97" t="s">
        <v>6855</v>
      </c>
      <c r="E409" s="97" t="s">
        <v>6768</v>
      </c>
      <c r="F409" s="97" t="s">
        <v>6768</v>
      </c>
      <c r="G409" s="97" t="s">
        <v>6768</v>
      </c>
      <c r="H409" s="97" t="s">
        <v>6864</v>
      </c>
      <c r="I409" s="97" t="s">
        <v>6864</v>
      </c>
      <c r="J409" s="97" t="s">
        <v>6864</v>
      </c>
      <c r="K409" s="97" t="s">
        <v>6864</v>
      </c>
      <c r="L409" s="98" t="s">
        <v>6864</v>
      </c>
      <c r="M409" s="97" t="s">
        <v>6863</v>
      </c>
      <c r="N409" s="97" t="s">
        <v>6864</v>
      </c>
      <c r="O409" s="97" t="s">
        <v>6901</v>
      </c>
      <c r="P409" s="97" t="s">
        <v>6904</v>
      </c>
      <c r="Q409" s="97" t="s">
        <v>6771</v>
      </c>
      <c r="R409" s="97" t="s">
        <v>6864</v>
      </c>
    </row>
    <row r="410" spans="1:18" ht="32.25" customHeight="1" x14ac:dyDescent="0.75">
      <c r="A410" s="97" t="s">
        <v>1059</v>
      </c>
      <c r="B410" s="97" t="s">
        <v>6871</v>
      </c>
      <c r="C410" s="97" t="s">
        <v>6871</v>
      </c>
      <c r="D410" s="97" t="s">
        <v>6855</v>
      </c>
      <c r="E410" s="97" t="s">
        <v>6768</v>
      </c>
      <c r="F410" s="97" t="s">
        <v>6768</v>
      </c>
      <c r="G410" s="97" t="s">
        <v>6768</v>
      </c>
      <c r="H410" s="97" t="s">
        <v>6864</v>
      </c>
      <c r="I410" s="97" t="s">
        <v>6864</v>
      </c>
      <c r="J410" s="97" t="s">
        <v>6864</v>
      </c>
      <c r="K410" s="97" t="s">
        <v>6864</v>
      </c>
      <c r="L410" s="98" t="s">
        <v>6864</v>
      </c>
      <c r="M410" s="97" t="s">
        <v>6864</v>
      </c>
      <c r="N410" s="97" t="s">
        <v>6864</v>
      </c>
      <c r="O410" s="97" t="s">
        <v>6901</v>
      </c>
      <c r="P410" s="97" t="s">
        <v>6904</v>
      </c>
      <c r="Q410" s="97" t="s">
        <v>6771</v>
      </c>
      <c r="R410" s="97" t="s">
        <v>6864</v>
      </c>
    </row>
    <row r="411" spans="1:18" ht="32.25" customHeight="1" x14ac:dyDescent="0.75">
      <c r="A411" s="97" t="s">
        <v>1061</v>
      </c>
      <c r="B411" s="97" t="s">
        <v>6871</v>
      </c>
      <c r="C411" s="97" t="s">
        <v>6871</v>
      </c>
      <c r="D411" s="97" t="s">
        <v>6855</v>
      </c>
      <c r="E411" s="97" t="s">
        <v>6769</v>
      </c>
      <c r="F411" s="97" t="s">
        <v>6769</v>
      </c>
      <c r="G411" s="97" t="s">
        <v>6769</v>
      </c>
      <c r="H411" s="97" t="s">
        <v>6864</v>
      </c>
      <c r="I411" s="97" t="s">
        <v>6864</v>
      </c>
      <c r="J411" s="97" t="s">
        <v>6864</v>
      </c>
      <c r="K411" s="97" t="s">
        <v>6864</v>
      </c>
      <c r="L411" s="98" t="s">
        <v>6864</v>
      </c>
      <c r="M411" s="97" t="s">
        <v>6864</v>
      </c>
      <c r="N411" s="97" t="s">
        <v>6864</v>
      </c>
      <c r="O411" s="97" t="s">
        <v>6901</v>
      </c>
      <c r="P411" s="97" t="s">
        <v>6904</v>
      </c>
      <c r="Q411" s="97" t="s">
        <v>6771</v>
      </c>
      <c r="R411" s="97" t="s">
        <v>6864</v>
      </c>
    </row>
    <row r="412" spans="1:18" ht="32.25" customHeight="1" x14ac:dyDescent="0.75">
      <c r="A412" s="97" t="s">
        <v>1063</v>
      </c>
      <c r="B412" s="97" t="s">
        <v>6871</v>
      </c>
      <c r="C412" s="97" t="s">
        <v>6871</v>
      </c>
      <c r="D412" s="97" t="s">
        <v>6855</v>
      </c>
      <c r="E412" s="97" t="s">
        <v>6767</v>
      </c>
      <c r="F412" s="97" t="s">
        <v>6767</v>
      </c>
      <c r="G412" s="97" t="s">
        <v>6767</v>
      </c>
      <c r="H412" s="97" t="s">
        <v>6864</v>
      </c>
      <c r="I412" s="97" t="s">
        <v>6864</v>
      </c>
      <c r="J412" s="97" t="s">
        <v>6864</v>
      </c>
      <c r="K412" s="97" t="s">
        <v>6864</v>
      </c>
      <c r="L412" s="98" t="s">
        <v>6864</v>
      </c>
      <c r="M412" s="97" t="s">
        <v>6864</v>
      </c>
      <c r="N412" s="97" t="s">
        <v>6864</v>
      </c>
      <c r="O412" s="97" t="s">
        <v>6901</v>
      </c>
      <c r="P412" s="97" t="s">
        <v>6904</v>
      </c>
      <c r="Q412" s="97" t="s">
        <v>6771</v>
      </c>
      <c r="R412" s="97" t="s">
        <v>6864</v>
      </c>
    </row>
    <row r="413" spans="1:18" ht="32.25" customHeight="1" x14ac:dyDescent="0.75">
      <c r="A413" s="97" t="s">
        <v>1065</v>
      </c>
      <c r="B413" s="97" t="s">
        <v>6871</v>
      </c>
      <c r="C413" s="97" t="s">
        <v>6871</v>
      </c>
      <c r="D413" s="97" t="s">
        <v>6855</v>
      </c>
      <c r="E413" s="97" t="s">
        <v>6767</v>
      </c>
      <c r="F413" s="97" t="s">
        <v>6767</v>
      </c>
      <c r="G413" s="97" t="s">
        <v>6767</v>
      </c>
      <c r="H413" s="97" t="s">
        <v>6864</v>
      </c>
      <c r="I413" s="97" t="s">
        <v>6864</v>
      </c>
      <c r="J413" s="97" t="s">
        <v>6864</v>
      </c>
      <c r="K413" s="97" t="s">
        <v>6864</v>
      </c>
      <c r="L413" s="98" t="s">
        <v>6864</v>
      </c>
      <c r="M413" s="97" t="s">
        <v>6864</v>
      </c>
      <c r="N413" s="97" t="s">
        <v>6864</v>
      </c>
      <c r="O413" s="97" t="s">
        <v>6901</v>
      </c>
      <c r="P413" s="97" t="s">
        <v>6904</v>
      </c>
      <c r="Q413" s="97" t="s">
        <v>6771</v>
      </c>
      <c r="R413" s="97" t="s">
        <v>6864</v>
      </c>
    </row>
    <row r="414" spans="1:18" ht="32.25" customHeight="1" x14ac:dyDescent="0.75">
      <c r="A414" s="97" t="s">
        <v>1067</v>
      </c>
      <c r="B414" s="97" t="s">
        <v>6871</v>
      </c>
      <c r="C414" s="97" t="s">
        <v>6871</v>
      </c>
      <c r="D414" s="97" t="s">
        <v>6855</v>
      </c>
      <c r="E414" s="97" t="s">
        <v>6769</v>
      </c>
      <c r="F414" s="97" t="s">
        <v>6769</v>
      </c>
      <c r="G414" s="97" t="s">
        <v>6769</v>
      </c>
      <c r="H414" s="97" t="s">
        <v>6864</v>
      </c>
      <c r="I414" s="97" t="s">
        <v>6864</v>
      </c>
      <c r="J414" s="97" t="s">
        <v>6864</v>
      </c>
      <c r="K414" s="97" t="s">
        <v>6864</v>
      </c>
      <c r="L414" s="98" t="s">
        <v>6864</v>
      </c>
      <c r="M414" s="97" t="s">
        <v>6864</v>
      </c>
      <c r="N414" s="97" t="s">
        <v>6864</v>
      </c>
      <c r="O414" s="97" t="s">
        <v>6901</v>
      </c>
      <c r="P414" s="97" t="s">
        <v>6904</v>
      </c>
      <c r="Q414" s="97" t="s">
        <v>6771</v>
      </c>
      <c r="R414" s="97" t="s">
        <v>6864</v>
      </c>
    </row>
    <row r="415" spans="1:18" ht="32.25" customHeight="1" x14ac:dyDescent="0.75">
      <c r="A415" s="97" t="s">
        <v>1069</v>
      </c>
      <c r="B415" s="97" t="s">
        <v>1070</v>
      </c>
      <c r="C415" s="97" t="s">
        <v>1072</v>
      </c>
      <c r="D415" s="97" t="s">
        <v>6855</v>
      </c>
      <c r="E415" s="97" t="s">
        <v>6767</v>
      </c>
      <c r="F415" s="97" t="s">
        <v>6767</v>
      </c>
      <c r="G415" s="97" t="s">
        <v>6767</v>
      </c>
      <c r="H415" s="97" t="s">
        <v>6864</v>
      </c>
      <c r="I415" s="97" t="s">
        <v>6864</v>
      </c>
      <c r="J415" s="97" t="s">
        <v>6864</v>
      </c>
      <c r="K415" s="97" t="s">
        <v>6864</v>
      </c>
      <c r="L415" s="98" t="s">
        <v>6864</v>
      </c>
      <c r="M415" s="97" t="s">
        <v>6864</v>
      </c>
      <c r="N415" s="97" t="s">
        <v>6864</v>
      </c>
      <c r="O415" s="97" t="s">
        <v>6901</v>
      </c>
      <c r="P415" s="97" t="s">
        <v>6904</v>
      </c>
      <c r="Q415" s="97" t="s">
        <v>6771</v>
      </c>
      <c r="R415" s="97" t="s">
        <v>6864</v>
      </c>
    </row>
    <row r="416" spans="1:18" ht="32.25" customHeight="1" x14ac:dyDescent="0.75">
      <c r="A416" s="97" t="s">
        <v>1073</v>
      </c>
      <c r="B416" s="97" t="s">
        <v>1074</v>
      </c>
      <c r="C416" s="97" t="s">
        <v>1076</v>
      </c>
      <c r="D416" s="97" t="s">
        <v>6855</v>
      </c>
      <c r="E416" s="97" t="s">
        <v>6767</v>
      </c>
      <c r="F416" s="97" t="s">
        <v>6767</v>
      </c>
      <c r="G416" s="97" t="s">
        <v>6767</v>
      </c>
      <c r="H416" s="97" t="s">
        <v>6864</v>
      </c>
      <c r="I416" s="97" t="s">
        <v>6864</v>
      </c>
      <c r="J416" s="97" t="s">
        <v>6864</v>
      </c>
      <c r="K416" s="97" t="s">
        <v>6864</v>
      </c>
      <c r="L416" s="98" t="s">
        <v>6864</v>
      </c>
      <c r="M416" s="97" t="s">
        <v>6864</v>
      </c>
      <c r="N416" s="97" t="s">
        <v>6864</v>
      </c>
      <c r="O416" s="97" t="s">
        <v>6901</v>
      </c>
      <c r="P416" s="97" t="s">
        <v>6904</v>
      </c>
      <c r="Q416" s="97" t="s">
        <v>6771</v>
      </c>
      <c r="R416" s="97" t="s">
        <v>6864</v>
      </c>
    </row>
    <row r="417" spans="1:18" ht="32.25" customHeight="1" x14ac:dyDescent="0.75">
      <c r="A417" s="97" t="s">
        <v>1077</v>
      </c>
      <c r="B417" s="97" t="s">
        <v>1078</v>
      </c>
      <c r="C417" s="97" t="s">
        <v>1080</v>
      </c>
      <c r="D417" s="97" t="s">
        <v>6855</v>
      </c>
      <c r="E417" s="97" t="s">
        <v>6767</v>
      </c>
      <c r="F417" s="97" t="s">
        <v>6767</v>
      </c>
      <c r="G417" s="97" t="s">
        <v>6767</v>
      </c>
      <c r="H417" s="97" t="s">
        <v>6864</v>
      </c>
      <c r="I417" s="97" t="s">
        <v>6864</v>
      </c>
      <c r="J417" s="97" t="s">
        <v>6864</v>
      </c>
      <c r="K417" s="97" t="s">
        <v>6864</v>
      </c>
      <c r="L417" s="98" t="s">
        <v>6864</v>
      </c>
      <c r="M417" s="97" t="s">
        <v>6864</v>
      </c>
      <c r="N417" s="97" t="s">
        <v>6864</v>
      </c>
      <c r="O417" s="97" t="s">
        <v>6901</v>
      </c>
      <c r="P417" s="97" t="s">
        <v>6904</v>
      </c>
      <c r="Q417" s="97" t="s">
        <v>6771</v>
      </c>
      <c r="R417" s="97" t="s">
        <v>6864</v>
      </c>
    </row>
    <row r="418" spans="1:18" ht="32.25" customHeight="1" x14ac:dyDescent="0.75">
      <c r="A418" s="97" t="s">
        <v>1081</v>
      </c>
      <c r="B418" s="97" t="s">
        <v>6871</v>
      </c>
      <c r="C418" s="97" t="s">
        <v>6871</v>
      </c>
      <c r="D418" s="97" t="s">
        <v>6855</v>
      </c>
      <c r="E418" s="97" t="s">
        <v>6768</v>
      </c>
      <c r="F418" s="97" t="s">
        <v>6768</v>
      </c>
      <c r="G418" s="97" t="s">
        <v>6768</v>
      </c>
      <c r="H418" s="97" t="s">
        <v>6864</v>
      </c>
      <c r="I418" s="97" t="s">
        <v>6864</v>
      </c>
      <c r="J418" s="97" t="s">
        <v>6864</v>
      </c>
      <c r="K418" s="97" t="s">
        <v>6864</v>
      </c>
      <c r="L418" s="98" t="s">
        <v>6864</v>
      </c>
      <c r="M418" s="97" t="s">
        <v>6864</v>
      </c>
      <c r="N418" s="97" t="s">
        <v>6864</v>
      </c>
      <c r="O418" s="97" t="s">
        <v>6901</v>
      </c>
      <c r="P418" s="97" t="s">
        <v>6904</v>
      </c>
      <c r="Q418" s="97" t="s">
        <v>6771</v>
      </c>
      <c r="R418" s="97" t="s">
        <v>6864</v>
      </c>
    </row>
    <row r="419" spans="1:18" ht="32.25" customHeight="1" x14ac:dyDescent="0.75">
      <c r="A419" s="97" t="s">
        <v>1083</v>
      </c>
      <c r="B419" s="97" t="s">
        <v>6871</v>
      </c>
      <c r="C419" s="97" t="s">
        <v>6871</v>
      </c>
      <c r="D419" s="97" t="s">
        <v>6855</v>
      </c>
      <c r="E419" s="97" t="s">
        <v>6767</v>
      </c>
      <c r="F419" s="97" t="s">
        <v>6767</v>
      </c>
      <c r="G419" s="97" t="s">
        <v>6767</v>
      </c>
      <c r="H419" s="97" t="s">
        <v>6864</v>
      </c>
      <c r="I419" s="97" t="s">
        <v>6864</v>
      </c>
      <c r="J419" s="97" t="s">
        <v>6864</v>
      </c>
      <c r="K419" s="97" t="s">
        <v>6864</v>
      </c>
      <c r="L419" s="98" t="s">
        <v>6864</v>
      </c>
      <c r="M419" s="97" t="s">
        <v>6864</v>
      </c>
      <c r="N419" s="97" t="s">
        <v>6864</v>
      </c>
      <c r="O419" s="97" t="s">
        <v>6901</v>
      </c>
      <c r="P419" s="97" t="s">
        <v>6904</v>
      </c>
      <c r="Q419" s="97" t="s">
        <v>6771</v>
      </c>
      <c r="R419" s="97" t="s">
        <v>6864</v>
      </c>
    </row>
    <row r="420" spans="1:18" ht="32.25" customHeight="1" x14ac:dyDescent="0.75">
      <c r="A420" s="97" t="s">
        <v>1085</v>
      </c>
      <c r="B420" s="97" t="s">
        <v>6871</v>
      </c>
      <c r="C420" s="97" t="s">
        <v>6871</v>
      </c>
      <c r="D420" s="97" t="s">
        <v>6855</v>
      </c>
      <c r="E420" s="97" t="s">
        <v>6769</v>
      </c>
      <c r="F420" s="97" t="s">
        <v>6769</v>
      </c>
      <c r="G420" s="97" t="s">
        <v>6769</v>
      </c>
      <c r="H420" s="97" t="s">
        <v>6864</v>
      </c>
      <c r="I420" s="97" t="s">
        <v>6864</v>
      </c>
      <c r="J420" s="97" t="s">
        <v>6864</v>
      </c>
      <c r="K420" s="97" t="s">
        <v>6864</v>
      </c>
      <c r="L420" s="98" t="s">
        <v>6864</v>
      </c>
      <c r="M420" s="97" t="s">
        <v>6864</v>
      </c>
      <c r="N420" s="97" t="s">
        <v>6864</v>
      </c>
      <c r="O420" s="97" t="s">
        <v>6901</v>
      </c>
      <c r="P420" s="97" t="s">
        <v>6904</v>
      </c>
      <c r="Q420" s="97" t="s">
        <v>6771</v>
      </c>
      <c r="R420" s="97" t="s">
        <v>6864</v>
      </c>
    </row>
    <row r="421" spans="1:18" ht="32.25" customHeight="1" x14ac:dyDescent="0.75">
      <c r="A421" s="97" t="s">
        <v>1086</v>
      </c>
      <c r="B421" s="97" t="s">
        <v>6871</v>
      </c>
      <c r="C421" s="97" t="s">
        <v>6871</v>
      </c>
      <c r="D421" s="97" t="s">
        <v>6855</v>
      </c>
      <c r="E421" s="97" t="s">
        <v>6769</v>
      </c>
      <c r="F421" s="97" t="s">
        <v>6769</v>
      </c>
      <c r="G421" s="97" t="s">
        <v>6769</v>
      </c>
      <c r="H421" s="97" t="s">
        <v>6864</v>
      </c>
      <c r="I421" s="97" t="s">
        <v>6864</v>
      </c>
      <c r="J421" s="97" t="s">
        <v>6864</v>
      </c>
      <c r="K421" s="97" t="s">
        <v>6864</v>
      </c>
      <c r="L421" s="98" t="s">
        <v>6864</v>
      </c>
      <c r="M421" s="97" t="s">
        <v>6864</v>
      </c>
      <c r="N421" s="97" t="s">
        <v>6864</v>
      </c>
      <c r="O421" s="97" t="s">
        <v>6901</v>
      </c>
      <c r="P421" s="97" t="s">
        <v>6904</v>
      </c>
      <c r="Q421" s="97" t="s">
        <v>6771</v>
      </c>
      <c r="R421" s="97" t="s">
        <v>6864</v>
      </c>
    </row>
    <row r="422" spans="1:18" ht="32.25" customHeight="1" x14ac:dyDescent="0.75">
      <c r="A422" s="97" t="s">
        <v>1088</v>
      </c>
      <c r="B422" s="97" t="s">
        <v>6871</v>
      </c>
      <c r="C422" s="97" t="s">
        <v>6871</v>
      </c>
      <c r="D422" s="97" t="s">
        <v>6855</v>
      </c>
      <c r="E422" s="97" t="s">
        <v>6769</v>
      </c>
      <c r="F422" s="97" t="s">
        <v>6769</v>
      </c>
      <c r="G422" s="97" t="s">
        <v>6769</v>
      </c>
      <c r="H422" s="97" t="s">
        <v>6864</v>
      </c>
      <c r="I422" s="97" t="s">
        <v>6864</v>
      </c>
      <c r="J422" s="97" t="s">
        <v>6864</v>
      </c>
      <c r="K422" s="97" t="s">
        <v>6864</v>
      </c>
      <c r="L422" s="98" t="s">
        <v>6864</v>
      </c>
      <c r="M422" s="97" t="s">
        <v>6863</v>
      </c>
      <c r="N422" s="97" t="s">
        <v>6864</v>
      </c>
      <c r="O422" s="97" t="s">
        <v>6901</v>
      </c>
      <c r="P422" s="97" t="s">
        <v>6904</v>
      </c>
      <c r="Q422" s="97" t="s">
        <v>6771</v>
      </c>
      <c r="R422" s="97" t="s">
        <v>6864</v>
      </c>
    </row>
    <row r="423" spans="1:18" ht="32.25" customHeight="1" x14ac:dyDescent="0.75">
      <c r="A423" s="97" t="s">
        <v>1089</v>
      </c>
      <c r="B423" s="97" t="s">
        <v>1090</v>
      </c>
      <c r="C423" s="97" t="s">
        <v>1092</v>
      </c>
      <c r="D423" s="97" t="s">
        <v>6855</v>
      </c>
      <c r="E423" s="97" t="s">
        <v>6767</v>
      </c>
      <c r="F423" s="97" t="s">
        <v>6767</v>
      </c>
      <c r="G423" s="97" t="s">
        <v>6767</v>
      </c>
      <c r="H423" s="97" t="s">
        <v>6864</v>
      </c>
      <c r="I423" s="97" t="s">
        <v>6864</v>
      </c>
      <c r="J423" s="97" t="s">
        <v>6864</v>
      </c>
      <c r="K423" s="97" t="s">
        <v>6864</v>
      </c>
      <c r="L423" s="98" t="s">
        <v>6864</v>
      </c>
      <c r="M423" s="97" t="s">
        <v>6864</v>
      </c>
      <c r="N423" s="97" t="s">
        <v>6864</v>
      </c>
      <c r="O423" s="97" t="s">
        <v>6901</v>
      </c>
      <c r="P423" s="97" t="s">
        <v>6904</v>
      </c>
      <c r="Q423" s="97" t="s">
        <v>6771</v>
      </c>
      <c r="R423" s="97" t="s">
        <v>6864</v>
      </c>
    </row>
    <row r="424" spans="1:18" ht="32.25" customHeight="1" x14ac:dyDescent="0.75">
      <c r="A424" s="97" t="s">
        <v>1093</v>
      </c>
      <c r="B424" s="97" t="s">
        <v>6871</v>
      </c>
      <c r="C424" s="97" t="s">
        <v>6871</v>
      </c>
      <c r="D424" s="97" t="s">
        <v>6855</v>
      </c>
      <c r="E424" s="97" t="s">
        <v>6769</v>
      </c>
      <c r="F424" s="97" t="s">
        <v>6769</v>
      </c>
      <c r="G424" s="97" t="s">
        <v>6769</v>
      </c>
      <c r="H424" s="97" t="s">
        <v>6864</v>
      </c>
      <c r="I424" s="97" t="s">
        <v>6864</v>
      </c>
      <c r="J424" s="97" t="s">
        <v>6864</v>
      </c>
      <c r="K424" s="97" t="s">
        <v>6864</v>
      </c>
      <c r="L424" s="98" t="s">
        <v>6864</v>
      </c>
      <c r="M424" s="97" t="s">
        <v>6863</v>
      </c>
      <c r="N424" s="97" t="s">
        <v>6864</v>
      </c>
      <c r="O424" s="97" t="s">
        <v>6901</v>
      </c>
      <c r="P424" s="97" t="s">
        <v>6904</v>
      </c>
      <c r="Q424" s="97" t="s">
        <v>6771</v>
      </c>
      <c r="R424" s="97" t="s">
        <v>6864</v>
      </c>
    </row>
    <row r="425" spans="1:18" ht="32.25" customHeight="1" x14ac:dyDescent="0.75">
      <c r="A425" s="97" t="s">
        <v>1095</v>
      </c>
      <c r="B425" s="97" t="s">
        <v>6871</v>
      </c>
      <c r="C425" s="97" t="s">
        <v>6871</v>
      </c>
      <c r="D425" s="97" t="s">
        <v>6855</v>
      </c>
      <c r="E425" s="97" t="s">
        <v>6769</v>
      </c>
      <c r="F425" s="97" t="s">
        <v>6769</v>
      </c>
      <c r="G425" s="97" t="s">
        <v>6769</v>
      </c>
      <c r="H425" s="97" t="s">
        <v>6864</v>
      </c>
      <c r="I425" s="97" t="s">
        <v>6864</v>
      </c>
      <c r="J425" s="97" t="s">
        <v>6864</v>
      </c>
      <c r="K425" s="97" t="s">
        <v>6864</v>
      </c>
      <c r="L425" s="98" t="s">
        <v>6864</v>
      </c>
      <c r="M425" s="97" t="s">
        <v>6864</v>
      </c>
      <c r="N425" s="97" t="s">
        <v>6864</v>
      </c>
      <c r="O425" s="97" t="s">
        <v>6901</v>
      </c>
      <c r="P425" s="97" t="s">
        <v>6904</v>
      </c>
      <c r="Q425" s="97" t="s">
        <v>6771</v>
      </c>
      <c r="R425" s="97" t="s">
        <v>6864</v>
      </c>
    </row>
    <row r="426" spans="1:18" ht="32.25" customHeight="1" x14ac:dyDescent="0.75">
      <c r="A426" s="97" t="s">
        <v>1097</v>
      </c>
      <c r="B426" s="97" t="s">
        <v>6871</v>
      </c>
      <c r="C426" s="97" t="s">
        <v>6871</v>
      </c>
      <c r="D426" s="97" t="s">
        <v>6855</v>
      </c>
      <c r="E426" s="97" t="s">
        <v>6769</v>
      </c>
      <c r="F426" s="97" t="s">
        <v>6769</v>
      </c>
      <c r="G426" s="97" t="s">
        <v>6769</v>
      </c>
      <c r="H426" s="97" t="s">
        <v>6864</v>
      </c>
      <c r="I426" s="97" t="s">
        <v>6864</v>
      </c>
      <c r="J426" s="97" t="s">
        <v>6864</v>
      </c>
      <c r="K426" s="97" t="s">
        <v>6864</v>
      </c>
      <c r="L426" s="98" t="s">
        <v>6864</v>
      </c>
      <c r="M426" s="97" t="s">
        <v>6864</v>
      </c>
      <c r="N426" s="97" t="s">
        <v>6864</v>
      </c>
      <c r="O426" s="97" t="s">
        <v>6901</v>
      </c>
      <c r="P426" s="97" t="s">
        <v>6904</v>
      </c>
      <c r="Q426" s="97" t="s">
        <v>6771</v>
      </c>
      <c r="R426" s="97" t="s">
        <v>6864</v>
      </c>
    </row>
    <row r="427" spans="1:18" ht="32.25" customHeight="1" x14ac:dyDescent="0.75">
      <c r="A427" s="97" t="s">
        <v>1099</v>
      </c>
      <c r="B427" s="97" t="s">
        <v>6871</v>
      </c>
      <c r="C427" s="97" t="s">
        <v>6871</v>
      </c>
      <c r="D427" s="97" t="s">
        <v>6855</v>
      </c>
      <c r="E427" s="97" t="s">
        <v>6769</v>
      </c>
      <c r="F427" s="97" t="s">
        <v>6769</v>
      </c>
      <c r="G427" s="97" t="s">
        <v>6769</v>
      </c>
      <c r="H427" s="97" t="s">
        <v>6864</v>
      </c>
      <c r="I427" s="97" t="s">
        <v>6864</v>
      </c>
      <c r="J427" s="97" t="s">
        <v>6864</v>
      </c>
      <c r="K427" s="97" t="s">
        <v>6864</v>
      </c>
      <c r="L427" s="98" t="s">
        <v>6864</v>
      </c>
      <c r="M427" s="97" t="s">
        <v>6864</v>
      </c>
      <c r="N427" s="97" t="s">
        <v>6864</v>
      </c>
      <c r="O427" s="97" t="s">
        <v>6901</v>
      </c>
      <c r="P427" s="97" t="s">
        <v>6904</v>
      </c>
      <c r="Q427" s="97" t="s">
        <v>6771</v>
      </c>
      <c r="R427" s="97" t="s">
        <v>6864</v>
      </c>
    </row>
    <row r="428" spans="1:18" ht="32.25" customHeight="1" x14ac:dyDescent="0.75">
      <c r="A428" s="97" t="s">
        <v>1100</v>
      </c>
      <c r="B428" s="97" t="s">
        <v>1101</v>
      </c>
      <c r="C428" s="97" t="s">
        <v>1103</v>
      </c>
      <c r="D428" s="97" t="s">
        <v>6855</v>
      </c>
      <c r="E428" s="97" t="s">
        <v>6769</v>
      </c>
      <c r="F428" s="97" t="s">
        <v>6769</v>
      </c>
      <c r="G428" s="97" t="s">
        <v>6769</v>
      </c>
      <c r="H428" s="97" t="s">
        <v>6864</v>
      </c>
      <c r="I428" s="97" t="s">
        <v>6864</v>
      </c>
      <c r="J428" s="97" t="s">
        <v>6864</v>
      </c>
      <c r="K428" s="97" t="s">
        <v>6864</v>
      </c>
      <c r="L428" s="98" t="s">
        <v>6864</v>
      </c>
      <c r="M428" s="97" t="s">
        <v>6864</v>
      </c>
      <c r="N428" s="97" t="s">
        <v>6864</v>
      </c>
      <c r="O428" s="97" t="s">
        <v>6901</v>
      </c>
      <c r="P428" s="97" t="s">
        <v>6904</v>
      </c>
      <c r="Q428" s="97" t="s">
        <v>6771</v>
      </c>
      <c r="R428" s="97" t="s">
        <v>6864</v>
      </c>
    </row>
    <row r="429" spans="1:18" ht="32.25" customHeight="1" x14ac:dyDescent="0.75">
      <c r="A429" s="97" t="s">
        <v>1104</v>
      </c>
      <c r="B429" s="97" t="s">
        <v>6871</v>
      </c>
      <c r="C429" s="97" t="s">
        <v>6871</v>
      </c>
      <c r="D429" s="97" t="s">
        <v>6855</v>
      </c>
      <c r="E429" s="97" t="s">
        <v>6769</v>
      </c>
      <c r="F429" s="97" t="s">
        <v>6769</v>
      </c>
      <c r="G429" s="97" t="s">
        <v>6769</v>
      </c>
      <c r="H429" s="97" t="s">
        <v>6864</v>
      </c>
      <c r="I429" s="97" t="s">
        <v>6864</v>
      </c>
      <c r="J429" s="97" t="s">
        <v>6864</v>
      </c>
      <c r="K429" s="97" t="s">
        <v>6864</v>
      </c>
      <c r="L429" s="98" t="s">
        <v>6864</v>
      </c>
      <c r="M429" s="97" t="s">
        <v>6864</v>
      </c>
      <c r="N429" s="97" t="s">
        <v>6864</v>
      </c>
      <c r="O429" s="97" t="s">
        <v>6901</v>
      </c>
      <c r="P429" s="97" t="s">
        <v>6904</v>
      </c>
      <c r="Q429" s="97" t="s">
        <v>6771</v>
      </c>
      <c r="R429" s="97" t="s">
        <v>6864</v>
      </c>
    </row>
    <row r="430" spans="1:18" ht="32.25" customHeight="1" x14ac:dyDescent="0.75">
      <c r="A430" s="97" t="s">
        <v>1105</v>
      </c>
      <c r="B430" s="97" t="s">
        <v>6871</v>
      </c>
      <c r="C430" s="97" t="s">
        <v>6871</v>
      </c>
      <c r="D430" s="97" t="s">
        <v>6855</v>
      </c>
      <c r="E430" s="97" t="s">
        <v>6769</v>
      </c>
      <c r="F430" s="97" t="s">
        <v>6769</v>
      </c>
      <c r="G430" s="97" t="s">
        <v>6769</v>
      </c>
      <c r="H430" s="97" t="s">
        <v>6864</v>
      </c>
      <c r="I430" s="97" t="s">
        <v>6864</v>
      </c>
      <c r="J430" s="97" t="s">
        <v>6864</v>
      </c>
      <c r="K430" s="97" t="s">
        <v>6864</v>
      </c>
      <c r="L430" s="98" t="s">
        <v>6864</v>
      </c>
      <c r="M430" s="97" t="s">
        <v>6864</v>
      </c>
      <c r="N430" s="97" t="s">
        <v>6864</v>
      </c>
      <c r="O430" s="97" t="s">
        <v>6901</v>
      </c>
      <c r="P430" s="97" t="s">
        <v>6904</v>
      </c>
      <c r="Q430" s="97" t="s">
        <v>6771</v>
      </c>
      <c r="R430" s="97" t="s">
        <v>6864</v>
      </c>
    </row>
    <row r="431" spans="1:18" ht="32.25" customHeight="1" x14ac:dyDescent="0.75">
      <c r="A431" s="97" t="s">
        <v>1107</v>
      </c>
      <c r="B431" s="97" t="s">
        <v>6871</v>
      </c>
      <c r="C431" s="97" t="s">
        <v>6871</v>
      </c>
      <c r="D431" s="97" t="s">
        <v>6855</v>
      </c>
      <c r="E431" s="97" t="s">
        <v>6769</v>
      </c>
      <c r="F431" s="97" t="s">
        <v>6769</v>
      </c>
      <c r="G431" s="97" t="s">
        <v>6769</v>
      </c>
      <c r="H431" s="97" t="s">
        <v>6864</v>
      </c>
      <c r="I431" s="97" t="s">
        <v>6864</v>
      </c>
      <c r="J431" s="97" t="s">
        <v>6864</v>
      </c>
      <c r="K431" s="97" t="s">
        <v>6864</v>
      </c>
      <c r="L431" s="98" t="s">
        <v>6864</v>
      </c>
      <c r="M431" s="97" t="s">
        <v>6864</v>
      </c>
      <c r="N431" s="97" t="s">
        <v>6864</v>
      </c>
      <c r="O431" s="97" t="s">
        <v>6901</v>
      </c>
      <c r="P431" s="97" t="s">
        <v>6904</v>
      </c>
      <c r="Q431" s="97" t="s">
        <v>6771</v>
      </c>
      <c r="R431" s="97" t="s">
        <v>6864</v>
      </c>
    </row>
    <row r="432" spans="1:18" ht="32.25" customHeight="1" x14ac:dyDescent="0.75">
      <c r="A432" s="97" t="s">
        <v>1109</v>
      </c>
      <c r="B432" s="97" t="s">
        <v>1110</v>
      </c>
      <c r="C432" s="97" t="s">
        <v>1112</v>
      </c>
      <c r="D432" s="97" t="s">
        <v>6855</v>
      </c>
      <c r="E432" s="97" t="s">
        <v>6769</v>
      </c>
      <c r="F432" s="97" t="s">
        <v>6769</v>
      </c>
      <c r="G432" s="97" t="s">
        <v>6769</v>
      </c>
      <c r="H432" s="97" t="s">
        <v>6864</v>
      </c>
      <c r="I432" s="97" t="s">
        <v>6864</v>
      </c>
      <c r="J432" s="97" t="s">
        <v>6864</v>
      </c>
      <c r="K432" s="97" t="s">
        <v>6864</v>
      </c>
      <c r="L432" s="98" t="s">
        <v>6864</v>
      </c>
      <c r="M432" s="97" t="s">
        <v>6864</v>
      </c>
      <c r="N432" s="97" t="s">
        <v>6864</v>
      </c>
      <c r="O432" s="97" t="s">
        <v>6901</v>
      </c>
      <c r="P432" s="97" t="s">
        <v>6904</v>
      </c>
      <c r="Q432" s="97" t="s">
        <v>6771</v>
      </c>
      <c r="R432" s="97" t="s">
        <v>6864</v>
      </c>
    </row>
    <row r="433" spans="1:18" ht="32.25" customHeight="1" x14ac:dyDescent="0.75">
      <c r="A433" s="97" t="s">
        <v>1113</v>
      </c>
      <c r="B433" s="97" t="s">
        <v>6871</v>
      </c>
      <c r="C433" s="97" t="s">
        <v>6871</v>
      </c>
      <c r="D433" s="97" t="s">
        <v>6855</v>
      </c>
      <c r="E433" s="97" t="s">
        <v>6769</v>
      </c>
      <c r="F433" s="97" t="s">
        <v>6769</v>
      </c>
      <c r="G433" s="97" t="s">
        <v>6769</v>
      </c>
      <c r="H433" s="97" t="s">
        <v>6864</v>
      </c>
      <c r="I433" s="97" t="s">
        <v>6864</v>
      </c>
      <c r="J433" s="97" t="s">
        <v>6864</v>
      </c>
      <c r="K433" s="97" t="s">
        <v>6864</v>
      </c>
      <c r="L433" s="98" t="s">
        <v>6864</v>
      </c>
      <c r="M433" s="97" t="s">
        <v>6864</v>
      </c>
      <c r="N433" s="97" t="s">
        <v>6864</v>
      </c>
      <c r="O433" s="97" t="s">
        <v>6901</v>
      </c>
      <c r="P433" s="97" t="s">
        <v>6904</v>
      </c>
      <c r="Q433" s="97" t="s">
        <v>6771</v>
      </c>
      <c r="R433" s="97" t="s">
        <v>6864</v>
      </c>
    </row>
    <row r="434" spans="1:18" ht="32.25" customHeight="1" x14ac:dyDescent="0.75">
      <c r="A434" s="97" t="s">
        <v>1114</v>
      </c>
      <c r="B434" s="97" t="s">
        <v>1115</v>
      </c>
      <c r="C434" s="97" t="s">
        <v>1116</v>
      </c>
      <c r="D434" s="97" t="s">
        <v>6855</v>
      </c>
      <c r="E434" s="97" t="s">
        <v>6769</v>
      </c>
      <c r="F434" s="97" t="s">
        <v>6769</v>
      </c>
      <c r="G434" s="97" t="s">
        <v>6769</v>
      </c>
      <c r="H434" s="97" t="s">
        <v>6864</v>
      </c>
      <c r="I434" s="97" t="s">
        <v>6864</v>
      </c>
      <c r="J434" s="97" t="s">
        <v>6864</v>
      </c>
      <c r="K434" s="97" t="s">
        <v>6864</v>
      </c>
      <c r="L434" s="98" t="s">
        <v>6864</v>
      </c>
      <c r="M434" s="97" t="s">
        <v>6864</v>
      </c>
      <c r="N434" s="97" t="s">
        <v>6864</v>
      </c>
      <c r="O434" s="97" t="s">
        <v>6901</v>
      </c>
      <c r="P434" s="97" t="s">
        <v>6904</v>
      </c>
      <c r="Q434" s="97" t="s">
        <v>6771</v>
      </c>
      <c r="R434" s="97" t="s">
        <v>6864</v>
      </c>
    </row>
    <row r="435" spans="1:18" ht="32.25" customHeight="1" x14ac:dyDescent="0.75">
      <c r="A435" s="97" t="s">
        <v>1117</v>
      </c>
      <c r="B435" s="97" t="s">
        <v>6871</v>
      </c>
      <c r="C435" s="97" t="s">
        <v>6871</v>
      </c>
      <c r="D435" s="97" t="s">
        <v>6855</v>
      </c>
      <c r="E435" s="97" t="s">
        <v>6769</v>
      </c>
      <c r="F435" s="97" t="s">
        <v>6769</v>
      </c>
      <c r="G435" s="97" t="s">
        <v>6769</v>
      </c>
      <c r="H435" s="97" t="s">
        <v>6864</v>
      </c>
      <c r="I435" s="97" t="s">
        <v>6864</v>
      </c>
      <c r="J435" s="97" t="s">
        <v>6864</v>
      </c>
      <c r="K435" s="97" t="s">
        <v>6864</v>
      </c>
      <c r="L435" s="98" t="s">
        <v>6864</v>
      </c>
      <c r="M435" s="97" t="s">
        <v>6864</v>
      </c>
      <c r="N435" s="97" t="s">
        <v>6864</v>
      </c>
      <c r="O435" s="97" t="s">
        <v>6901</v>
      </c>
      <c r="P435" s="97" t="s">
        <v>6904</v>
      </c>
      <c r="Q435" s="97" t="s">
        <v>6771</v>
      </c>
      <c r="R435" s="97" t="s">
        <v>6864</v>
      </c>
    </row>
    <row r="436" spans="1:18" ht="32.25" customHeight="1" x14ac:dyDescent="0.75">
      <c r="A436" s="97" t="s">
        <v>1119</v>
      </c>
      <c r="B436" s="97" t="s">
        <v>1120</v>
      </c>
      <c r="C436" s="97" t="s">
        <v>1122</v>
      </c>
      <c r="D436" s="97" t="s">
        <v>6855</v>
      </c>
      <c r="E436" s="97" t="s">
        <v>6767</v>
      </c>
      <c r="F436" s="97" t="s">
        <v>6767</v>
      </c>
      <c r="G436" s="97" t="s">
        <v>6767</v>
      </c>
      <c r="H436" s="97" t="s">
        <v>6864</v>
      </c>
      <c r="I436" s="97" t="s">
        <v>6864</v>
      </c>
      <c r="J436" s="97" t="s">
        <v>6864</v>
      </c>
      <c r="K436" s="97" t="s">
        <v>6864</v>
      </c>
      <c r="L436" s="98" t="s">
        <v>6864</v>
      </c>
      <c r="M436" s="97" t="s">
        <v>6864</v>
      </c>
      <c r="N436" s="97" t="s">
        <v>6864</v>
      </c>
      <c r="O436" s="97" t="s">
        <v>6901</v>
      </c>
      <c r="P436" s="97" t="s">
        <v>6904</v>
      </c>
      <c r="Q436" s="97" t="s">
        <v>6771</v>
      </c>
      <c r="R436" s="97" t="s">
        <v>6864</v>
      </c>
    </row>
    <row r="437" spans="1:18" ht="32.25" customHeight="1" x14ac:dyDescent="0.75">
      <c r="A437" s="97" t="s">
        <v>1123</v>
      </c>
      <c r="B437" s="97" t="s">
        <v>1124</v>
      </c>
      <c r="C437" s="97" t="s">
        <v>1126</v>
      </c>
      <c r="D437" s="97" t="s">
        <v>6855</v>
      </c>
      <c r="E437" s="97" t="s">
        <v>6767</v>
      </c>
      <c r="F437" s="97" t="s">
        <v>6767</v>
      </c>
      <c r="G437" s="97" t="s">
        <v>6767</v>
      </c>
      <c r="H437" s="97" t="s">
        <v>6864</v>
      </c>
      <c r="I437" s="97" t="s">
        <v>6864</v>
      </c>
      <c r="J437" s="97" t="s">
        <v>6864</v>
      </c>
      <c r="K437" s="97" t="s">
        <v>6864</v>
      </c>
      <c r="L437" s="98" t="s">
        <v>6864</v>
      </c>
      <c r="M437" s="97" t="s">
        <v>6864</v>
      </c>
      <c r="N437" s="97" t="s">
        <v>6864</v>
      </c>
      <c r="O437" s="97" t="s">
        <v>6901</v>
      </c>
      <c r="P437" s="97" t="s">
        <v>6904</v>
      </c>
      <c r="Q437" s="97" t="s">
        <v>6771</v>
      </c>
      <c r="R437" s="97" t="s">
        <v>6864</v>
      </c>
    </row>
    <row r="438" spans="1:18" ht="32.25" customHeight="1" x14ac:dyDescent="0.75">
      <c r="A438" s="97" t="s">
        <v>1127</v>
      </c>
      <c r="B438" s="97" t="s">
        <v>1128</v>
      </c>
      <c r="C438" s="97" t="s">
        <v>1130</v>
      </c>
      <c r="D438" s="97" t="s">
        <v>6855</v>
      </c>
      <c r="E438" s="97" t="s">
        <v>6767</v>
      </c>
      <c r="F438" s="97" t="s">
        <v>6767</v>
      </c>
      <c r="G438" s="97" t="s">
        <v>6767</v>
      </c>
      <c r="H438" s="97" t="s">
        <v>6864</v>
      </c>
      <c r="I438" s="97" t="s">
        <v>6864</v>
      </c>
      <c r="J438" s="97" t="s">
        <v>6864</v>
      </c>
      <c r="K438" s="97" t="s">
        <v>6864</v>
      </c>
      <c r="L438" s="98" t="s">
        <v>6864</v>
      </c>
      <c r="M438" s="97" t="s">
        <v>6864</v>
      </c>
      <c r="N438" s="97" t="s">
        <v>6864</v>
      </c>
      <c r="O438" s="97" t="s">
        <v>6901</v>
      </c>
      <c r="P438" s="97" t="s">
        <v>6904</v>
      </c>
      <c r="Q438" s="97" t="s">
        <v>6771</v>
      </c>
      <c r="R438" s="97" t="s">
        <v>6864</v>
      </c>
    </row>
    <row r="439" spans="1:18" ht="32.25" customHeight="1" x14ac:dyDescent="0.75">
      <c r="A439" s="97" t="s">
        <v>1131</v>
      </c>
      <c r="B439" s="97" t="s">
        <v>6871</v>
      </c>
      <c r="C439" s="97" t="s">
        <v>6871</v>
      </c>
      <c r="D439" s="97" t="s">
        <v>6855</v>
      </c>
      <c r="E439" s="97" t="s">
        <v>6769</v>
      </c>
      <c r="F439" s="97" t="s">
        <v>6769</v>
      </c>
      <c r="G439" s="97" t="s">
        <v>6769</v>
      </c>
      <c r="H439" s="97" t="s">
        <v>6864</v>
      </c>
      <c r="I439" s="97" t="s">
        <v>6864</v>
      </c>
      <c r="J439" s="97" t="s">
        <v>6864</v>
      </c>
      <c r="K439" s="97" t="s">
        <v>6864</v>
      </c>
      <c r="L439" s="98" t="s">
        <v>6864</v>
      </c>
      <c r="M439" s="97" t="s">
        <v>6864</v>
      </c>
      <c r="N439" s="97" t="s">
        <v>6864</v>
      </c>
      <c r="O439" s="97" t="s">
        <v>6901</v>
      </c>
      <c r="P439" s="97" t="s">
        <v>6904</v>
      </c>
      <c r="Q439" s="97" t="s">
        <v>6771</v>
      </c>
      <c r="R439" s="97" t="s">
        <v>6864</v>
      </c>
    </row>
    <row r="440" spans="1:18" ht="32.25" customHeight="1" x14ac:dyDescent="0.75">
      <c r="A440" s="97" t="s">
        <v>1132</v>
      </c>
      <c r="B440" s="97" t="s">
        <v>1133</v>
      </c>
      <c r="C440" s="97" t="s">
        <v>1134</v>
      </c>
      <c r="D440" s="97" t="s">
        <v>6855</v>
      </c>
      <c r="E440" s="97" t="s">
        <v>6767</v>
      </c>
      <c r="F440" s="97" t="s">
        <v>6767</v>
      </c>
      <c r="G440" s="97" t="s">
        <v>6767</v>
      </c>
      <c r="H440" s="97" t="s">
        <v>6864</v>
      </c>
      <c r="I440" s="97" t="s">
        <v>6864</v>
      </c>
      <c r="J440" s="97" t="s">
        <v>6864</v>
      </c>
      <c r="K440" s="97" t="s">
        <v>6864</v>
      </c>
      <c r="L440" s="98" t="s">
        <v>6864</v>
      </c>
      <c r="M440" s="97" t="s">
        <v>6864</v>
      </c>
      <c r="N440" s="97" t="s">
        <v>6864</v>
      </c>
      <c r="O440" s="97" t="s">
        <v>6901</v>
      </c>
      <c r="P440" s="97" t="s">
        <v>6904</v>
      </c>
      <c r="Q440" s="97" t="s">
        <v>6771</v>
      </c>
      <c r="R440" s="97" t="s">
        <v>6864</v>
      </c>
    </row>
    <row r="441" spans="1:18" ht="32.25" customHeight="1" x14ac:dyDescent="0.75">
      <c r="A441" s="97" t="s">
        <v>1135</v>
      </c>
      <c r="B441" s="97" t="s">
        <v>6871</v>
      </c>
      <c r="C441" s="97" t="s">
        <v>6871</v>
      </c>
      <c r="D441" s="97" t="s">
        <v>6855</v>
      </c>
      <c r="E441" s="97" t="s">
        <v>6767</v>
      </c>
      <c r="F441" s="97" t="s">
        <v>6767</v>
      </c>
      <c r="G441" s="97" t="s">
        <v>6767</v>
      </c>
      <c r="H441" s="97" t="s">
        <v>6864</v>
      </c>
      <c r="I441" s="97" t="s">
        <v>6864</v>
      </c>
      <c r="J441" s="97" t="s">
        <v>6864</v>
      </c>
      <c r="K441" s="97" t="s">
        <v>6864</v>
      </c>
      <c r="L441" s="98" t="s">
        <v>6864</v>
      </c>
      <c r="M441" s="97" t="s">
        <v>6864</v>
      </c>
      <c r="N441" s="97" t="s">
        <v>6864</v>
      </c>
      <c r="O441" s="97" t="s">
        <v>6901</v>
      </c>
      <c r="P441" s="97" t="s">
        <v>6904</v>
      </c>
      <c r="Q441" s="97" t="s">
        <v>6771</v>
      </c>
      <c r="R441" s="97" t="s">
        <v>6864</v>
      </c>
    </row>
    <row r="442" spans="1:18" ht="32.25" customHeight="1" x14ac:dyDescent="0.75">
      <c r="A442" s="97" t="s">
        <v>1137</v>
      </c>
      <c r="B442" s="97" t="s">
        <v>6871</v>
      </c>
      <c r="C442" s="97" t="s">
        <v>6871</v>
      </c>
      <c r="D442" s="97" t="s">
        <v>6855</v>
      </c>
      <c r="E442" s="97" t="s">
        <v>6769</v>
      </c>
      <c r="F442" s="97" t="s">
        <v>6769</v>
      </c>
      <c r="G442" s="97" t="s">
        <v>6769</v>
      </c>
      <c r="H442" s="97" t="s">
        <v>6864</v>
      </c>
      <c r="I442" s="97" t="s">
        <v>6864</v>
      </c>
      <c r="J442" s="97" t="s">
        <v>6864</v>
      </c>
      <c r="K442" s="97" t="s">
        <v>6864</v>
      </c>
      <c r="L442" s="98" t="s">
        <v>6864</v>
      </c>
      <c r="M442" s="97" t="s">
        <v>6864</v>
      </c>
      <c r="N442" s="97" t="s">
        <v>6864</v>
      </c>
      <c r="O442" s="97" t="s">
        <v>6901</v>
      </c>
      <c r="P442" s="97" t="s">
        <v>6904</v>
      </c>
      <c r="Q442" s="97" t="s">
        <v>6771</v>
      </c>
      <c r="R442" s="97" t="s">
        <v>6864</v>
      </c>
    </row>
    <row r="443" spans="1:18" ht="32.25" customHeight="1" x14ac:dyDescent="0.75">
      <c r="A443" s="97" t="s">
        <v>1138</v>
      </c>
      <c r="B443" s="97" t="s">
        <v>1139</v>
      </c>
      <c r="C443" s="97" t="s">
        <v>1141</v>
      </c>
      <c r="D443" s="97" t="s">
        <v>6855</v>
      </c>
      <c r="E443" s="97" t="s">
        <v>6769</v>
      </c>
      <c r="F443" s="97" t="s">
        <v>6769</v>
      </c>
      <c r="G443" s="97" t="s">
        <v>6769</v>
      </c>
      <c r="H443" s="97" t="s">
        <v>6864</v>
      </c>
      <c r="I443" s="97" t="s">
        <v>6864</v>
      </c>
      <c r="J443" s="97" t="s">
        <v>6864</v>
      </c>
      <c r="K443" s="97" t="s">
        <v>6864</v>
      </c>
      <c r="L443" s="98" t="s">
        <v>6864</v>
      </c>
      <c r="M443" s="97" t="s">
        <v>6864</v>
      </c>
      <c r="N443" s="97" t="s">
        <v>6864</v>
      </c>
      <c r="O443" s="97" t="s">
        <v>6901</v>
      </c>
      <c r="P443" s="97" t="s">
        <v>6904</v>
      </c>
      <c r="Q443" s="97" t="s">
        <v>6771</v>
      </c>
      <c r="R443" s="97" t="s">
        <v>6864</v>
      </c>
    </row>
    <row r="444" spans="1:18" ht="32.25" customHeight="1" x14ac:dyDescent="0.75">
      <c r="A444" s="97" t="s">
        <v>1142</v>
      </c>
      <c r="B444" s="97" t="s">
        <v>1143</v>
      </c>
      <c r="C444" s="97" t="s">
        <v>1145</v>
      </c>
      <c r="D444" s="97" t="s">
        <v>6855</v>
      </c>
      <c r="E444" s="97" t="s">
        <v>6769</v>
      </c>
      <c r="F444" s="97" t="s">
        <v>6769</v>
      </c>
      <c r="G444" s="97" t="s">
        <v>6769</v>
      </c>
      <c r="H444" s="97" t="s">
        <v>6864</v>
      </c>
      <c r="I444" s="97" t="s">
        <v>6864</v>
      </c>
      <c r="J444" s="97" t="s">
        <v>6864</v>
      </c>
      <c r="K444" s="97" t="s">
        <v>6864</v>
      </c>
      <c r="L444" s="98" t="s">
        <v>6864</v>
      </c>
      <c r="M444" s="97" t="s">
        <v>6864</v>
      </c>
      <c r="N444" s="97" t="s">
        <v>6864</v>
      </c>
      <c r="O444" s="97" t="s">
        <v>6901</v>
      </c>
      <c r="P444" s="97" t="s">
        <v>6904</v>
      </c>
      <c r="Q444" s="97" t="s">
        <v>6771</v>
      </c>
      <c r="R444" s="97" t="s">
        <v>6864</v>
      </c>
    </row>
    <row r="445" spans="1:18" ht="32.25" customHeight="1" x14ac:dyDescent="0.75">
      <c r="A445" s="97" t="s">
        <v>1146</v>
      </c>
      <c r="B445" s="97" t="s">
        <v>1147</v>
      </c>
      <c r="C445" s="97" t="s">
        <v>1149</v>
      </c>
      <c r="D445" s="97" t="s">
        <v>6855</v>
      </c>
      <c r="E445" s="97" t="s">
        <v>6769</v>
      </c>
      <c r="F445" s="97" t="s">
        <v>6769</v>
      </c>
      <c r="G445" s="97" t="s">
        <v>6769</v>
      </c>
      <c r="H445" s="97" t="s">
        <v>6864</v>
      </c>
      <c r="I445" s="97" t="s">
        <v>6864</v>
      </c>
      <c r="J445" s="97" t="s">
        <v>6864</v>
      </c>
      <c r="K445" s="97" t="s">
        <v>6864</v>
      </c>
      <c r="L445" s="98" t="s">
        <v>6864</v>
      </c>
      <c r="M445" s="97" t="s">
        <v>6864</v>
      </c>
      <c r="N445" s="97" t="s">
        <v>6864</v>
      </c>
      <c r="O445" s="97" t="s">
        <v>6901</v>
      </c>
      <c r="P445" s="97" t="s">
        <v>6904</v>
      </c>
      <c r="Q445" s="97" t="s">
        <v>6771</v>
      </c>
      <c r="R445" s="97" t="s">
        <v>6864</v>
      </c>
    </row>
    <row r="446" spans="1:18" ht="32.25" customHeight="1" x14ac:dyDescent="0.75">
      <c r="A446" s="97" t="s">
        <v>1150</v>
      </c>
      <c r="B446" s="97" t="s">
        <v>6871</v>
      </c>
      <c r="C446" s="97" t="s">
        <v>6871</v>
      </c>
      <c r="D446" s="97" t="s">
        <v>6855</v>
      </c>
      <c r="E446" s="97" t="s">
        <v>6769</v>
      </c>
      <c r="F446" s="97" t="s">
        <v>6769</v>
      </c>
      <c r="G446" s="97" t="s">
        <v>6769</v>
      </c>
      <c r="H446" s="97" t="s">
        <v>6864</v>
      </c>
      <c r="I446" s="97" t="s">
        <v>6864</v>
      </c>
      <c r="J446" s="97" t="s">
        <v>6864</v>
      </c>
      <c r="K446" s="97" t="s">
        <v>6864</v>
      </c>
      <c r="L446" s="98" t="s">
        <v>6864</v>
      </c>
      <c r="M446" s="97" t="s">
        <v>6898</v>
      </c>
      <c r="N446" s="97" t="s">
        <v>6864</v>
      </c>
      <c r="O446" s="97" t="s">
        <v>6901</v>
      </c>
      <c r="P446" s="97" t="s">
        <v>6904</v>
      </c>
      <c r="Q446" s="97" t="s">
        <v>6771</v>
      </c>
      <c r="R446" s="97" t="s">
        <v>6864</v>
      </c>
    </row>
    <row r="447" spans="1:18" ht="32.25" customHeight="1" x14ac:dyDescent="0.75">
      <c r="A447" s="97" t="s">
        <v>1151</v>
      </c>
      <c r="B447" s="97" t="s">
        <v>6871</v>
      </c>
      <c r="C447" s="97" t="s">
        <v>6871</v>
      </c>
      <c r="D447" s="97" t="s">
        <v>6855</v>
      </c>
      <c r="E447" s="97" t="s">
        <v>6769</v>
      </c>
      <c r="F447" s="97" t="s">
        <v>6769</v>
      </c>
      <c r="G447" s="97" t="s">
        <v>6769</v>
      </c>
      <c r="H447" s="97" t="s">
        <v>6864</v>
      </c>
      <c r="I447" s="97" t="s">
        <v>6864</v>
      </c>
      <c r="J447" s="97" t="s">
        <v>6864</v>
      </c>
      <c r="K447" s="97" t="s">
        <v>6878</v>
      </c>
      <c r="L447" s="98" t="s">
        <v>6864</v>
      </c>
      <c r="M447" s="97" t="s">
        <v>6864</v>
      </c>
      <c r="N447" s="97" t="s">
        <v>6864</v>
      </c>
      <c r="O447" s="97" t="s">
        <v>6901</v>
      </c>
      <c r="P447" s="97" t="s">
        <v>6904</v>
      </c>
      <c r="Q447" s="97" t="s">
        <v>6771</v>
      </c>
      <c r="R447" s="97" t="s">
        <v>6864</v>
      </c>
    </row>
    <row r="448" spans="1:18" ht="32.25" customHeight="1" x14ac:dyDescent="0.75">
      <c r="A448" s="97" t="s">
        <v>1153</v>
      </c>
      <c r="B448" s="97" t="s">
        <v>6871</v>
      </c>
      <c r="C448" s="97" t="s">
        <v>6871</v>
      </c>
      <c r="D448" s="97" t="s">
        <v>6855</v>
      </c>
      <c r="E448" s="97" t="s">
        <v>6769</v>
      </c>
      <c r="F448" s="97" t="s">
        <v>6769</v>
      </c>
      <c r="G448" s="97" t="s">
        <v>6769</v>
      </c>
      <c r="H448" s="97" t="s">
        <v>6864</v>
      </c>
      <c r="I448" s="97" t="s">
        <v>6864</v>
      </c>
      <c r="J448" s="97" t="s">
        <v>6864</v>
      </c>
      <c r="K448" s="97" t="s">
        <v>6878</v>
      </c>
      <c r="L448" s="98" t="s">
        <v>6864</v>
      </c>
      <c r="M448" s="97" t="s">
        <v>6864</v>
      </c>
      <c r="N448" s="97" t="s">
        <v>6864</v>
      </c>
      <c r="O448" s="97" t="s">
        <v>6901</v>
      </c>
      <c r="P448" s="97" t="s">
        <v>6904</v>
      </c>
      <c r="Q448" s="97" t="s">
        <v>6771</v>
      </c>
      <c r="R448" s="97" t="s">
        <v>6864</v>
      </c>
    </row>
    <row r="449" spans="1:18" ht="32.25" customHeight="1" x14ac:dyDescent="0.75">
      <c r="A449" s="97" t="s">
        <v>1155</v>
      </c>
      <c r="B449" s="97" t="s">
        <v>6871</v>
      </c>
      <c r="C449" s="97" t="s">
        <v>6871</v>
      </c>
      <c r="D449" s="97" t="s">
        <v>6855</v>
      </c>
      <c r="E449" s="97" t="s">
        <v>6769</v>
      </c>
      <c r="F449" s="97" t="s">
        <v>6769</v>
      </c>
      <c r="G449" s="97" t="s">
        <v>6769</v>
      </c>
      <c r="H449" s="97" t="s">
        <v>6864</v>
      </c>
      <c r="I449" s="97" t="s">
        <v>6864</v>
      </c>
      <c r="J449" s="97" t="s">
        <v>6864</v>
      </c>
      <c r="K449" s="97" t="s">
        <v>6864</v>
      </c>
      <c r="L449" s="98" t="s">
        <v>6864</v>
      </c>
      <c r="M449" s="97" t="s">
        <v>6864</v>
      </c>
      <c r="N449" s="97" t="s">
        <v>6864</v>
      </c>
      <c r="O449" s="97" t="s">
        <v>6901</v>
      </c>
      <c r="P449" s="97" t="s">
        <v>6904</v>
      </c>
      <c r="Q449" s="97" t="s">
        <v>6771</v>
      </c>
      <c r="R449" s="97" t="s">
        <v>6864</v>
      </c>
    </row>
    <row r="450" spans="1:18" ht="32.25" customHeight="1" x14ac:dyDescent="0.75">
      <c r="A450" s="97" t="s">
        <v>1156</v>
      </c>
      <c r="B450" s="97" t="s">
        <v>6871</v>
      </c>
      <c r="C450" s="97" t="s">
        <v>6871</v>
      </c>
      <c r="D450" s="97" t="s">
        <v>6855</v>
      </c>
      <c r="E450" s="97" t="s">
        <v>6769</v>
      </c>
      <c r="F450" s="97" t="s">
        <v>6769</v>
      </c>
      <c r="G450" s="97" t="s">
        <v>6769</v>
      </c>
      <c r="H450" s="97" t="s">
        <v>6864</v>
      </c>
      <c r="I450" s="97" t="s">
        <v>6864</v>
      </c>
      <c r="J450" s="97" t="s">
        <v>6864</v>
      </c>
      <c r="K450" s="97" t="s">
        <v>6864</v>
      </c>
      <c r="L450" s="98" t="s">
        <v>6864</v>
      </c>
      <c r="M450" s="97" t="s">
        <v>6864</v>
      </c>
      <c r="N450" s="97" t="s">
        <v>6864</v>
      </c>
      <c r="O450" s="97" t="s">
        <v>6901</v>
      </c>
      <c r="P450" s="97" t="s">
        <v>6904</v>
      </c>
      <c r="Q450" s="97" t="s">
        <v>6771</v>
      </c>
      <c r="R450" s="97" t="s">
        <v>6864</v>
      </c>
    </row>
    <row r="451" spans="1:18" ht="32.25" customHeight="1" x14ac:dyDescent="0.75">
      <c r="A451" s="97" t="s">
        <v>1157</v>
      </c>
      <c r="B451" s="97" t="s">
        <v>6871</v>
      </c>
      <c r="C451" s="97" t="s">
        <v>6871</v>
      </c>
      <c r="D451" s="97" t="s">
        <v>6855</v>
      </c>
      <c r="E451" s="97" t="s">
        <v>6769</v>
      </c>
      <c r="F451" s="97" t="s">
        <v>6769</v>
      </c>
      <c r="G451" s="97" t="s">
        <v>6769</v>
      </c>
      <c r="H451" s="97" t="s">
        <v>6864</v>
      </c>
      <c r="I451" s="97" t="s">
        <v>6864</v>
      </c>
      <c r="J451" s="97" t="s">
        <v>6864</v>
      </c>
      <c r="K451" s="97" t="s">
        <v>6864</v>
      </c>
      <c r="L451" s="98" t="s">
        <v>6864</v>
      </c>
      <c r="M451" s="97" t="s">
        <v>6864</v>
      </c>
      <c r="N451" s="97" t="s">
        <v>6864</v>
      </c>
      <c r="O451" s="97" t="s">
        <v>6901</v>
      </c>
      <c r="P451" s="97" t="s">
        <v>6904</v>
      </c>
      <c r="Q451" s="97" t="s">
        <v>6771</v>
      </c>
      <c r="R451" s="97" t="s">
        <v>6864</v>
      </c>
    </row>
    <row r="452" spans="1:18" ht="32.25" customHeight="1" x14ac:dyDescent="0.75">
      <c r="A452" s="97" t="s">
        <v>1159</v>
      </c>
      <c r="B452" s="97" t="s">
        <v>6871</v>
      </c>
      <c r="C452" s="97" t="s">
        <v>6871</v>
      </c>
      <c r="D452" s="97" t="s">
        <v>6855</v>
      </c>
      <c r="E452" s="97" t="s">
        <v>6767</v>
      </c>
      <c r="F452" s="97" t="s">
        <v>6767</v>
      </c>
      <c r="G452" s="97" t="s">
        <v>6767</v>
      </c>
      <c r="H452" s="97" t="s">
        <v>6864</v>
      </c>
      <c r="I452" s="97" t="s">
        <v>6864</v>
      </c>
      <c r="J452" s="97" t="s">
        <v>6864</v>
      </c>
      <c r="K452" s="97" t="s">
        <v>6864</v>
      </c>
      <c r="L452" s="98" t="s">
        <v>6864</v>
      </c>
      <c r="M452" s="97" t="s">
        <v>6864</v>
      </c>
      <c r="N452" s="97" t="s">
        <v>6864</v>
      </c>
      <c r="O452" s="97" t="s">
        <v>6901</v>
      </c>
      <c r="P452" s="97" t="s">
        <v>6904</v>
      </c>
      <c r="Q452" s="97" t="s">
        <v>6771</v>
      </c>
      <c r="R452" s="97" t="s">
        <v>6864</v>
      </c>
    </row>
    <row r="453" spans="1:18" ht="32.25" customHeight="1" x14ac:dyDescent="0.75">
      <c r="A453" s="97" t="s">
        <v>1160</v>
      </c>
      <c r="B453" s="97" t="s">
        <v>1161</v>
      </c>
      <c r="C453" s="97" t="s">
        <v>517</v>
      </c>
      <c r="D453" s="97" t="s">
        <v>6855</v>
      </c>
      <c r="E453" s="97" t="s">
        <v>6769</v>
      </c>
      <c r="F453" s="97" t="s">
        <v>6769</v>
      </c>
      <c r="G453" s="97" t="s">
        <v>6769</v>
      </c>
      <c r="H453" s="97" t="s">
        <v>6864</v>
      </c>
      <c r="I453" s="97" t="s">
        <v>6864</v>
      </c>
      <c r="J453" s="97" t="s">
        <v>6864</v>
      </c>
      <c r="K453" s="97" t="s">
        <v>6864</v>
      </c>
      <c r="L453" s="98" t="s">
        <v>6864</v>
      </c>
      <c r="M453" s="97" t="s">
        <v>6864</v>
      </c>
      <c r="N453" s="97" t="s">
        <v>6864</v>
      </c>
      <c r="O453" s="97" t="s">
        <v>6901</v>
      </c>
      <c r="P453" s="97" t="s">
        <v>6904</v>
      </c>
      <c r="Q453" s="97" t="s">
        <v>6771</v>
      </c>
      <c r="R453" s="97" t="s">
        <v>6864</v>
      </c>
    </row>
    <row r="454" spans="1:18" ht="32.25" customHeight="1" x14ac:dyDescent="0.75">
      <c r="A454" s="97" t="s">
        <v>1162</v>
      </c>
      <c r="B454" s="97" t="s">
        <v>1163</v>
      </c>
      <c r="C454" s="97" t="s">
        <v>513</v>
      </c>
      <c r="D454" s="97" t="s">
        <v>6855</v>
      </c>
      <c r="E454" s="97" t="s">
        <v>6769</v>
      </c>
      <c r="F454" s="97" t="s">
        <v>6769</v>
      </c>
      <c r="G454" s="97" t="s">
        <v>6769</v>
      </c>
      <c r="H454" s="97" t="s">
        <v>6864</v>
      </c>
      <c r="I454" s="97" t="s">
        <v>6864</v>
      </c>
      <c r="J454" s="97" t="s">
        <v>6864</v>
      </c>
      <c r="K454" s="97" t="s">
        <v>6864</v>
      </c>
      <c r="L454" s="98" t="s">
        <v>6864</v>
      </c>
      <c r="M454" s="97" t="s">
        <v>6864</v>
      </c>
      <c r="N454" s="97" t="s">
        <v>6864</v>
      </c>
      <c r="O454" s="97" t="s">
        <v>6901</v>
      </c>
      <c r="P454" s="97" t="s">
        <v>6904</v>
      </c>
      <c r="Q454" s="97" t="s">
        <v>6771</v>
      </c>
      <c r="R454" s="97" t="s">
        <v>6864</v>
      </c>
    </row>
    <row r="455" spans="1:18" ht="32.25" customHeight="1" x14ac:dyDescent="0.75">
      <c r="A455" s="97" t="s">
        <v>1164</v>
      </c>
      <c r="B455" s="97" t="s">
        <v>1165</v>
      </c>
      <c r="C455" s="97" t="s">
        <v>525</v>
      </c>
      <c r="D455" s="97" t="s">
        <v>6855</v>
      </c>
      <c r="E455" s="97" t="s">
        <v>6769</v>
      </c>
      <c r="F455" s="97" t="s">
        <v>6769</v>
      </c>
      <c r="G455" s="97" t="s">
        <v>6769</v>
      </c>
      <c r="H455" s="97" t="s">
        <v>6864</v>
      </c>
      <c r="I455" s="97" t="s">
        <v>6864</v>
      </c>
      <c r="J455" s="97" t="s">
        <v>6864</v>
      </c>
      <c r="K455" s="97" t="s">
        <v>6864</v>
      </c>
      <c r="L455" s="98" t="s">
        <v>6864</v>
      </c>
      <c r="M455" s="97" t="s">
        <v>6864</v>
      </c>
      <c r="N455" s="97" t="s">
        <v>6864</v>
      </c>
      <c r="O455" s="97" t="s">
        <v>6901</v>
      </c>
      <c r="P455" s="97" t="s">
        <v>6904</v>
      </c>
      <c r="Q455" s="97" t="s">
        <v>6771</v>
      </c>
      <c r="R455" s="97" t="s">
        <v>6864</v>
      </c>
    </row>
    <row r="456" spans="1:18" ht="32.25" customHeight="1" x14ac:dyDescent="0.75">
      <c r="A456" s="97" t="s">
        <v>1166</v>
      </c>
      <c r="B456" s="97" t="s">
        <v>1167</v>
      </c>
      <c r="C456" s="97" t="s">
        <v>557</v>
      </c>
      <c r="D456" s="97" t="s">
        <v>6855</v>
      </c>
      <c r="E456" s="97" t="s">
        <v>6769</v>
      </c>
      <c r="F456" s="97" t="s">
        <v>6769</v>
      </c>
      <c r="G456" s="97" t="s">
        <v>6769</v>
      </c>
      <c r="H456" s="97" t="s">
        <v>6864</v>
      </c>
      <c r="I456" s="97" t="s">
        <v>6864</v>
      </c>
      <c r="J456" s="97" t="s">
        <v>6864</v>
      </c>
      <c r="K456" s="97" t="s">
        <v>6864</v>
      </c>
      <c r="L456" s="98" t="s">
        <v>6864</v>
      </c>
      <c r="M456" s="97" t="s">
        <v>6864</v>
      </c>
      <c r="N456" s="97" t="s">
        <v>6864</v>
      </c>
      <c r="O456" s="97" t="s">
        <v>6901</v>
      </c>
      <c r="P456" s="97" t="s">
        <v>6904</v>
      </c>
      <c r="Q456" s="97" t="s">
        <v>6771</v>
      </c>
      <c r="R456" s="97" t="s">
        <v>6864</v>
      </c>
    </row>
    <row r="457" spans="1:18" ht="32.25" customHeight="1" x14ac:dyDescent="0.75">
      <c r="A457" s="97" t="s">
        <v>1168</v>
      </c>
      <c r="B457" s="97" t="s">
        <v>1169</v>
      </c>
      <c r="C457" s="97" t="s">
        <v>541</v>
      </c>
      <c r="D457" s="97" t="s">
        <v>6855</v>
      </c>
      <c r="E457" s="97" t="s">
        <v>6769</v>
      </c>
      <c r="F457" s="97" t="s">
        <v>6769</v>
      </c>
      <c r="G457" s="97" t="s">
        <v>6769</v>
      </c>
      <c r="H457" s="97" t="s">
        <v>6864</v>
      </c>
      <c r="I457" s="97" t="s">
        <v>6864</v>
      </c>
      <c r="J457" s="97" t="s">
        <v>6864</v>
      </c>
      <c r="K457" s="97" t="s">
        <v>6864</v>
      </c>
      <c r="L457" s="98" t="s">
        <v>6864</v>
      </c>
      <c r="M457" s="97" t="s">
        <v>6864</v>
      </c>
      <c r="N457" s="97" t="s">
        <v>6864</v>
      </c>
      <c r="O457" s="97" t="s">
        <v>6901</v>
      </c>
      <c r="P457" s="97" t="s">
        <v>6904</v>
      </c>
      <c r="Q457" s="97" t="s">
        <v>6771</v>
      </c>
      <c r="R457" s="97" t="s">
        <v>6864</v>
      </c>
    </row>
    <row r="458" spans="1:18" ht="32.25" customHeight="1" x14ac:dyDescent="0.75">
      <c r="A458" s="97" t="s">
        <v>1170</v>
      </c>
      <c r="B458" s="97" t="s">
        <v>1171</v>
      </c>
      <c r="C458" s="97" t="s">
        <v>549</v>
      </c>
      <c r="D458" s="97" t="s">
        <v>6855</v>
      </c>
      <c r="E458" s="97" t="s">
        <v>6769</v>
      </c>
      <c r="F458" s="97" t="s">
        <v>6769</v>
      </c>
      <c r="G458" s="97" t="s">
        <v>6769</v>
      </c>
      <c r="H458" s="97" t="s">
        <v>6864</v>
      </c>
      <c r="I458" s="97" t="s">
        <v>6864</v>
      </c>
      <c r="J458" s="97" t="s">
        <v>6864</v>
      </c>
      <c r="K458" s="97" t="s">
        <v>6864</v>
      </c>
      <c r="L458" s="98" t="s">
        <v>6864</v>
      </c>
      <c r="M458" s="97" t="s">
        <v>6864</v>
      </c>
      <c r="N458" s="97" t="s">
        <v>6864</v>
      </c>
      <c r="O458" s="97" t="s">
        <v>6901</v>
      </c>
      <c r="P458" s="97" t="s">
        <v>6904</v>
      </c>
      <c r="Q458" s="97" t="s">
        <v>6771</v>
      </c>
      <c r="R458" s="97" t="s">
        <v>6864</v>
      </c>
    </row>
    <row r="459" spans="1:18" ht="32.25" customHeight="1" x14ac:dyDescent="0.75">
      <c r="A459" s="97" t="s">
        <v>1172</v>
      </c>
      <c r="B459" s="97" t="s">
        <v>1173</v>
      </c>
      <c r="C459" s="97" t="s">
        <v>537</v>
      </c>
      <c r="D459" s="97" t="s">
        <v>6855</v>
      </c>
      <c r="E459" s="97" t="s">
        <v>6769</v>
      </c>
      <c r="F459" s="97" t="s">
        <v>6769</v>
      </c>
      <c r="G459" s="97" t="s">
        <v>6769</v>
      </c>
      <c r="H459" s="97" t="s">
        <v>6864</v>
      </c>
      <c r="I459" s="97" t="s">
        <v>6864</v>
      </c>
      <c r="J459" s="97" t="s">
        <v>6864</v>
      </c>
      <c r="K459" s="97" t="s">
        <v>6864</v>
      </c>
      <c r="L459" s="98" t="s">
        <v>6864</v>
      </c>
      <c r="M459" s="97" t="s">
        <v>6864</v>
      </c>
      <c r="N459" s="97" t="s">
        <v>6864</v>
      </c>
      <c r="O459" s="97" t="s">
        <v>6901</v>
      </c>
      <c r="P459" s="97" t="s">
        <v>6904</v>
      </c>
      <c r="Q459" s="97" t="s">
        <v>6771</v>
      </c>
      <c r="R459" s="97" t="s">
        <v>6864</v>
      </c>
    </row>
    <row r="460" spans="1:18" ht="32.25" customHeight="1" x14ac:dyDescent="0.75">
      <c r="A460" s="97" t="s">
        <v>1174</v>
      </c>
      <c r="B460" s="97" t="s">
        <v>1175</v>
      </c>
      <c r="C460" s="97" t="s">
        <v>1176</v>
      </c>
      <c r="D460" s="97" t="s">
        <v>6855</v>
      </c>
      <c r="E460" s="97" t="s">
        <v>6769</v>
      </c>
      <c r="F460" s="97" t="s">
        <v>6769</v>
      </c>
      <c r="G460" s="97" t="s">
        <v>6769</v>
      </c>
      <c r="H460" s="97" t="s">
        <v>6864</v>
      </c>
      <c r="I460" s="97" t="s">
        <v>6864</v>
      </c>
      <c r="J460" s="97" t="s">
        <v>6864</v>
      </c>
      <c r="K460" s="97" t="s">
        <v>6864</v>
      </c>
      <c r="L460" s="98" t="s">
        <v>6864</v>
      </c>
      <c r="M460" s="97" t="s">
        <v>6864</v>
      </c>
      <c r="N460" s="97" t="s">
        <v>6864</v>
      </c>
      <c r="O460" s="97" t="s">
        <v>6901</v>
      </c>
      <c r="P460" s="97" t="s">
        <v>6904</v>
      </c>
      <c r="Q460" s="97" t="s">
        <v>6771</v>
      </c>
      <c r="R460" s="97" t="s">
        <v>6864</v>
      </c>
    </row>
    <row r="461" spans="1:18" ht="32.25" customHeight="1" x14ac:dyDescent="0.75">
      <c r="A461" s="97" t="s">
        <v>1177</v>
      </c>
      <c r="B461" s="97" t="s">
        <v>1178</v>
      </c>
      <c r="C461" s="97" t="s">
        <v>529</v>
      </c>
      <c r="D461" s="97" t="s">
        <v>6855</v>
      </c>
      <c r="E461" s="97" t="s">
        <v>6769</v>
      </c>
      <c r="F461" s="97" t="s">
        <v>6769</v>
      </c>
      <c r="G461" s="97" t="s">
        <v>6769</v>
      </c>
      <c r="H461" s="97" t="s">
        <v>6864</v>
      </c>
      <c r="I461" s="97" t="s">
        <v>6864</v>
      </c>
      <c r="J461" s="97" t="s">
        <v>6864</v>
      </c>
      <c r="K461" s="97" t="s">
        <v>6864</v>
      </c>
      <c r="L461" s="98" t="s">
        <v>6864</v>
      </c>
      <c r="M461" s="97" t="s">
        <v>6864</v>
      </c>
      <c r="N461" s="97" t="s">
        <v>6864</v>
      </c>
      <c r="O461" s="97" t="s">
        <v>6901</v>
      </c>
      <c r="P461" s="97" t="s">
        <v>6904</v>
      </c>
      <c r="Q461" s="97" t="s">
        <v>6771</v>
      </c>
      <c r="R461" s="97" t="s">
        <v>6864</v>
      </c>
    </row>
    <row r="462" spans="1:18" ht="32.25" customHeight="1" x14ac:dyDescent="0.75">
      <c r="A462" s="97" t="s">
        <v>1179</v>
      </c>
      <c r="B462" s="97" t="s">
        <v>1180</v>
      </c>
      <c r="C462" s="97" t="s">
        <v>533</v>
      </c>
      <c r="D462" s="97" t="s">
        <v>6855</v>
      </c>
      <c r="E462" s="97" t="s">
        <v>6769</v>
      </c>
      <c r="F462" s="97" t="s">
        <v>6769</v>
      </c>
      <c r="G462" s="97" t="s">
        <v>6769</v>
      </c>
      <c r="H462" s="97" t="s">
        <v>6864</v>
      </c>
      <c r="I462" s="97" t="s">
        <v>6864</v>
      </c>
      <c r="J462" s="97" t="s">
        <v>6864</v>
      </c>
      <c r="K462" s="97" t="s">
        <v>6864</v>
      </c>
      <c r="L462" s="98" t="s">
        <v>6864</v>
      </c>
      <c r="M462" s="97" t="s">
        <v>6864</v>
      </c>
      <c r="N462" s="97" t="s">
        <v>6864</v>
      </c>
      <c r="O462" s="97" t="s">
        <v>6901</v>
      </c>
      <c r="P462" s="97" t="s">
        <v>6904</v>
      </c>
      <c r="Q462" s="97" t="s">
        <v>6771</v>
      </c>
      <c r="R462" s="97" t="s">
        <v>6864</v>
      </c>
    </row>
    <row r="463" spans="1:18" ht="32.25" customHeight="1" x14ac:dyDescent="0.75">
      <c r="A463" s="97" t="s">
        <v>1181</v>
      </c>
      <c r="B463" s="97" t="s">
        <v>1182</v>
      </c>
      <c r="C463" s="97" t="s">
        <v>545</v>
      </c>
      <c r="D463" s="97" t="s">
        <v>6855</v>
      </c>
      <c r="E463" s="97" t="s">
        <v>6769</v>
      </c>
      <c r="F463" s="97" t="s">
        <v>6769</v>
      </c>
      <c r="G463" s="97" t="s">
        <v>6769</v>
      </c>
      <c r="H463" s="97" t="s">
        <v>6864</v>
      </c>
      <c r="I463" s="97" t="s">
        <v>6864</v>
      </c>
      <c r="J463" s="97" t="s">
        <v>6864</v>
      </c>
      <c r="K463" s="97" t="s">
        <v>6864</v>
      </c>
      <c r="L463" s="98" t="s">
        <v>6864</v>
      </c>
      <c r="M463" s="97" t="s">
        <v>6864</v>
      </c>
      <c r="N463" s="97" t="s">
        <v>6864</v>
      </c>
      <c r="O463" s="97" t="s">
        <v>6901</v>
      </c>
      <c r="P463" s="97" t="s">
        <v>6904</v>
      </c>
      <c r="Q463" s="97" t="s">
        <v>6771</v>
      </c>
      <c r="R463" s="97" t="s">
        <v>6864</v>
      </c>
    </row>
    <row r="464" spans="1:18" ht="32.25" customHeight="1" x14ac:dyDescent="0.75">
      <c r="A464" s="97" t="s">
        <v>1183</v>
      </c>
      <c r="B464" s="97" t="s">
        <v>1184</v>
      </c>
      <c r="C464" s="97" t="s">
        <v>553</v>
      </c>
      <c r="D464" s="97" t="s">
        <v>6855</v>
      </c>
      <c r="E464" s="97" t="s">
        <v>6769</v>
      </c>
      <c r="F464" s="97" t="s">
        <v>6769</v>
      </c>
      <c r="G464" s="97" t="s">
        <v>6769</v>
      </c>
      <c r="H464" s="97" t="s">
        <v>6864</v>
      </c>
      <c r="I464" s="97" t="s">
        <v>6864</v>
      </c>
      <c r="J464" s="97" t="s">
        <v>6864</v>
      </c>
      <c r="K464" s="97" t="s">
        <v>6864</v>
      </c>
      <c r="L464" s="98" t="s">
        <v>6864</v>
      </c>
      <c r="M464" s="97" t="s">
        <v>6864</v>
      </c>
      <c r="N464" s="97" t="s">
        <v>6864</v>
      </c>
      <c r="O464" s="97" t="s">
        <v>6901</v>
      </c>
      <c r="P464" s="97" t="s">
        <v>6904</v>
      </c>
      <c r="Q464" s="97" t="s">
        <v>6771</v>
      </c>
      <c r="R464" s="97" t="s">
        <v>6864</v>
      </c>
    </row>
    <row r="465" spans="1:18" ht="32.25" customHeight="1" x14ac:dyDescent="0.75">
      <c r="A465" s="97" t="s">
        <v>1185</v>
      </c>
      <c r="B465" s="97" t="s">
        <v>1186</v>
      </c>
      <c r="C465" s="97" t="s">
        <v>521</v>
      </c>
      <c r="D465" s="97" t="s">
        <v>6855</v>
      </c>
      <c r="E465" s="97" t="s">
        <v>6769</v>
      </c>
      <c r="F465" s="97" t="s">
        <v>6769</v>
      </c>
      <c r="G465" s="97" t="s">
        <v>6769</v>
      </c>
      <c r="H465" s="97" t="s">
        <v>6864</v>
      </c>
      <c r="I465" s="97" t="s">
        <v>6864</v>
      </c>
      <c r="J465" s="97" t="s">
        <v>6864</v>
      </c>
      <c r="K465" s="97" t="s">
        <v>6864</v>
      </c>
      <c r="L465" s="98" t="s">
        <v>6864</v>
      </c>
      <c r="M465" s="97" t="s">
        <v>6864</v>
      </c>
      <c r="N465" s="97" t="s">
        <v>6864</v>
      </c>
      <c r="O465" s="97" t="s">
        <v>6901</v>
      </c>
      <c r="P465" s="97" t="s">
        <v>6904</v>
      </c>
      <c r="Q465" s="97" t="s">
        <v>6771</v>
      </c>
      <c r="R465" s="97" t="s">
        <v>6864</v>
      </c>
    </row>
    <row r="466" spans="1:18" ht="32.25" customHeight="1" x14ac:dyDescent="0.75">
      <c r="A466" s="97" t="s">
        <v>1187</v>
      </c>
      <c r="B466" s="97" t="s">
        <v>6871</v>
      </c>
      <c r="C466" s="97" t="s">
        <v>6871</v>
      </c>
      <c r="D466" s="97" t="s">
        <v>6855</v>
      </c>
      <c r="E466" s="97" t="s">
        <v>6769</v>
      </c>
      <c r="F466" s="97" t="s">
        <v>6769</v>
      </c>
      <c r="G466" s="97" t="s">
        <v>6769</v>
      </c>
      <c r="H466" s="97" t="s">
        <v>6864</v>
      </c>
      <c r="I466" s="97" t="s">
        <v>6864</v>
      </c>
      <c r="J466" s="97" t="s">
        <v>6864</v>
      </c>
      <c r="K466" s="97" t="s">
        <v>6864</v>
      </c>
      <c r="L466" s="98" t="s">
        <v>6864</v>
      </c>
      <c r="M466" s="97" t="s">
        <v>6864</v>
      </c>
      <c r="N466" s="97" t="s">
        <v>6864</v>
      </c>
      <c r="O466" s="97" t="s">
        <v>6901</v>
      </c>
      <c r="P466" s="97" t="s">
        <v>6904</v>
      </c>
      <c r="Q466" s="97" t="s">
        <v>6771</v>
      </c>
      <c r="R466" s="97" t="s">
        <v>6864</v>
      </c>
    </row>
    <row r="467" spans="1:18" ht="32.25" customHeight="1" x14ac:dyDescent="0.75">
      <c r="A467" s="97" t="s">
        <v>1189</v>
      </c>
      <c r="B467" s="97" t="s">
        <v>6871</v>
      </c>
      <c r="C467" s="97" t="s">
        <v>6871</v>
      </c>
      <c r="D467" s="97" t="s">
        <v>6855</v>
      </c>
      <c r="E467" s="97" t="s">
        <v>6769</v>
      </c>
      <c r="F467" s="97" t="s">
        <v>6769</v>
      </c>
      <c r="G467" s="97" t="s">
        <v>6769</v>
      </c>
      <c r="H467" s="97" t="s">
        <v>6864</v>
      </c>
      <c r="I467" s="97" t="s">
        <v>6864</v>
      </c>
      <c r="J467" s="97" t="s">
        <v>6864</v>
      </c>
      <c r="K467" s="97" t="s">
        <v>6864</v>
      </c>
      <c r="L467" s="98" t="s">
        <v>6864</v>
      </c>
      <c r="M467" s="97" t="s">
        <v>6864</v>
      </c>
      <c r="N467" s="97" t="s">
        <v>6864</v>
      </c>
      <c r="O467" s="97" t="s">
        <v>6901</v>
      </c>
      <c r="P467" s="97" t="s">
        <v>6904</v>
      </c>
      <c r="Q467" s="97" t="s">
        <v>6771</v>
      </c>
      <c r="R467" s="97" t="s">
        <v>6864</v>
      </c>
    </row>
    <row r="468" spans="1:18" ht="32.25" customHeight="1" x14ac:dyDescent="0.75">
      <c r="A468" s="97" t="s">
        <v>1191</v>
      </c>
      <c r="B468" s="97" t="s">
        <v>1192</v>
      </c>
      <c r="C468" s="97" t="s">
        <v>525</v>
      </c>
      <c r="D468" s="97" t="s">
        <v>6855</v>
      </c>
      <c r="E468" s="97" t="s">
        <v>6769</v>
      </c>
      <c r="F468" s="97" t="s">
        <v>6769</v>
      </c>
      <c r="G468" s="97" t="s">
        <v>6769</v>
      </c>
      <c r="H468" s="97" t="s">
        <v>6864</v>
      </c>
      <c r="I468" s="97" t="s">
        <v>6864</v>
      </c>
      <c r="J468" s="97" t="s">
        <v>6864</v>
      </c>
      <c r="K468" s="97" t="s">
        <v>6864</v>
      </c>
      <c r="L468" s="98" t="s">
        <v>6864</v>
      </c>
      <c r="M468" s="97" t="s">
        <v>6864</v>
      </c>
      <c r="N468" s="97" t="s">
        <v>6864</v>
      </c>
      <c r="O468" s="97" t="s">
        <v>6901</v>
      </c>
      <c r="P468" s="97" t="s">
        <v>6904</v>
      </c>
      <c r="Q468" s="97" t="s">
        <v>6771</v>
      </c>
      <c r="R468" s="97" t="s">
        <v>6864</v>
      </c>
    </row>
    <row r="469" spans="1:18" ht="32.25" customHeight="1" x14ac:dyDescent="0.75">
      <c r="A469" s="97" t="s">
        <v>1194</v>
      </c>
      <c r="B469" s="97" t="s">
        <v>1195</v>
      </c>
      <c r="C469" s="97" t="s">
        <v>513</v>
      </c>
      <c r="D469" s="97" t="s">
        <v>6855</v>
      </c>
      <c r="E469" s="97" t="s">
        <v>6769</v>
      </c>
      <c r="F469" s="97" t="s">
        <v>6769</v>
      </c>
      <c r="G469" s="97" t="s">
        <v>6769</v>
      </c>
      <c r="H469" s="97" t="s">
        <v>6864</v>
      </c>
      <c r="I469" s="97" t="s">
        <v>6864</v>
      </c>
      <c r="J469" s="97" t="s">
        <v>6864</v>
      </c>
      <c r="K469" s="97" t="s">
        <v>6864</v>
      </c>
      <c r="L469" s="98" t="s">
        <v>6864</v>
      </c>
      <c r="M469" s="97" t="s">
        <v>6864</v>
      </c>
      <c r="N469" s="97" t="s">
        <v>6864</v>
      </c>
      <c r="O469" s="97" t="s">
        <v>6901</v>
      </c>
      <c r="P469" s="97" t="s">
        <v>6904</v>
      </c>
      <c r="Q469" s="97" t="s">
        <v>6771</v>
      </c>
      <c r="R469" s="97" t="s">
        <v>6864</v>
      </c>
    </row>
    <row r="470" spans="1:18" ht="32.25" customHeight="1" x14ac:dyDescent="0.75">
      <c r="A470" s="97" t="s">
        <v>1197</v>
      </c>
      <c r="B470" s="97" t="s">
        <v>6871</v>
      </c>
      <c r="C470" s="97" t="s">
        <v>6871</v>
      </c>
      <c r="D470" s="97" t="s">
        <v>6855</v>
      </c>
      <c r="E470" s="97" t="s">
        <v>6767</v>
      </c>
      <c r="F470" s="97" t="s">
        <v>6767</v>
      </c>
      <c r="G470" s="97" t="s">
        <v>6767</v>
      </c>
      <c r="H470" s="97" t="s">
        <v>6864</v>
      </c>
      <c r="I470" s="97" t="s">
        <v>6864</v>
      </c>
      <c r="J470" s="97" t="s">
        <v>6864</v>
      </c>
      <c r="K470" s="97" t="s">
        <v>6864</v>
      </c>
      <c r="L470" s="98" t="s">
        <v>6864</v>
      </c>
      <c r="M470" s="97" t="s">
        <v>6864</v>
      </c>
      <c r="N470" s="97" t="s">
        <v>6864</v>
      </c>
      <c r="O470" s="97" t="s">
        <v>6901</v>
      </c>
      <c r="P470" s="97" t="s">
        <v>6904</v>
      </c>
      <c r="Q470" s="97" t="s">
        <v>6771</v>
      </c>
      <c r="R470" s="97" t="s">
        <v>6864</v>
      </c>
    </row>
    <row r="471" spans="1:18" ht="32.25" customHeight="1" x14ac:dyDescent="0.75">
      <c r="A471" s="97" t="s">
        <v>1199</v>
      </c>
      <c r="B471" s="97" t="s">
        <v>6871</v>
      </c>
      <c r="C471" s="97" t="s">
        <v>6871</v>
      </c>
      <c r="D471" s="97" t="s">
        <v>6855</v>
      </c>
      <c r="E471" s="97" t="s">
        <v>6769</v>
      </c>
      <c r="F471" s="97" t="s">
        <v>6769</v>
      </c>
      <c r="G471" s="97" t="s">
        <v>6769</v>
      </c>
      <c r="H471" s="97" t="s">
        <v>6864</v>
      </c>
      <c r="I471" s="97" t="s">
        <v>6864</v>
      </c>
      <c r="J471" s="97" t="s">
        <v>6864</v>
      </c>
      <c r="K471" s="97" t="s">
        <v>6864</v>
      </c>
      <c r="L471" s="98" t="s">
        <v>6864</v>
      </c>
      <c r="M471" s="97" t="s">
        <v>6864</v>
      </c>
      <c r="N471" s="97" t="s">
        <v>6864</v>
      </c>
      <c r="O471" s="97" t="s">
        <v>6901</v>
      </c>
      <c r="P471" s="97" t="s">
        <v>6904</v>
      </c>
      <c r="Q471" s="97" t="s">
        <v>6771</v>
      </c>
      <c r="R471" s="97" t="s">
        <v>6864</v>
      </c>
    </row>
    <row r="472" spans="1:18" ht="32.25" customHeight="1" x14ac:dyDescent="0.75">
      <c r="A472" s="97" t="s">
        <v>1201</v>
      </c>
      <c r="B472" s="97" t="s">
        <v>6871</v>
      </c>
      <c r="C472" s="97" t="s">
        <v>6871</v>
      </c>
      <c r="D472" s="97" t="s">
        <v>6855</v>
      </c>
      <c r="E472" s="97" t="s">
        <v>6769</v>
      </c>
      <c r="F472" s="97" t="s">
        <v>6769</v>
      </c>
      <c r="G472" s="97" t="s">
        <v>6769</v>
      </c>
      <c r="H472" s="97" t="s">
        <v>6864</v>
      </c>
      <c r="I472" s="97" t="s">
        <v>6864</v>
      </c>
      <c r="J472" s="97" t="s">
        <v>6864</v>
      </c>
      <c r="K472" s="97" t="s">
        <v>6864</v>
      </c>
      <c r="L472" s="98" t="s">
        <v>6864</v>
      </c>
      <c r="M472" s="97" t="s">
        <v>6864</v>
      </c>
      <c r="N472" s="97" t="s">
        <v>6864</v>
      </c>
      <c r="O472" s="97" t="s">
        <v>6901</v>
      </c>
      <c r="P472" s="97" t="s">
        <v>6904</v>
      </c>
      <c r="Q472" s="97" t="s">
        <v>6771</v>
      </c>
      <c r="R472" s="97" t="s">
        <v>6864</v>
      </c>
    </row>
    <row r="473" spans="1:18" ht="32.25" customHeight="1" x14ac:dyDescent="0.75">
      <c r="A473" s="97" t="s">
        <v>1203</v>
      </c>
      <c r="B473" s="97" t="s">
        <v>6871</v>
      </c>
      <c r="C473" s="97" t="s">
        <v>6871</v>
      </c>
      <c r="D473" s="97" t="s">
        <v>6855</v>
      </c>
      <c r="E473" s="97" t="s">
        <v>6768</v>
      </c>
      <c r="F473" s="97" t="s">
        <v>6768</v>
      </c>
      <c r="G473" s="97" t="s">
        <v>6768</v>
      </c>
      <c r="H473" s="97" t="s">
        <v>6864</v>
      </c>
      <c r="I473" s="97" t="s">
        <v>6864</v>
      </c>
      <c r="J473" s="97" t="s">
        <v>6864</v>
      </c>
      <c r="K473" s="97" t="s">
        <v>6864</v>
      </c>
      <c r="L473" s="98" t="s">
        <v>6864</v>
      </c>
      <c r="M473" s="97" t="s">
        <v>6864</v>
      </c>
      <c r="N473" s="97" t="s">
        <v>6864</v>
      </c>
      <c r="O473" s="97" t="s">
        <v>6901</v>
      </c>
      <c r="P473" s="97" t="s">
        <v>6904</v>
      </c>
      <c r="Q473" s="97" t="s">
        <v>6771</v>
      </c>
      <c r="R473" s="97" t="s">
        <v>6864</v>
      </c>
    </row>
    <row r="474" spans="1:18" ht="32.25" customHeight="1" x14ac:dyDescent="0.75">
      <c r="A474" s="97" t="s">
        <v>1205</v>
      </c>
      <c r="B474" s="97" t="s">
        <v>6871</v>
      </c>
      <c r="C474" s="97" t="s">
        <v>6871</v>
      </c>
      <c r="D474" s="97" t="s">
        <v>6855</v>
      </c>
      <c r="E474" s="97" t="s">
        <v>6768</v>
      </c>
      <c r="F474" s="97" t="s">
        <v>6768</v>
      </c>
      <c r="G474" s="97" t="s">
        <v>6768</v>
      </c>
      <c r="H474" s="97" t="s">
        <v>6864</v>
      </c>
      <c r="I474" s="97" t="s">
        <v>6864</v>
      </c>
      <c r="J474" s="97" t="s">
        <v>6864</v>
      </c>
      <c r="K474" s="97" t="s">
        <v>6864</v>
      </c>
      <c r="L474" s="98" t="s">
        <v>6864</v>
      </c>
      <c r="M474" s="97" t="s">
        <v>6864</v>
      </c>
      <c r="N474" s="97" t="s">
        <v>6864</v>
      </c>
      <c r="O474" s="97" t="s">
        <v>6901</v>
      </c>
      <c r="P474" s="97" t="s">
        <v>6904</v>
      </c>
      <c r="Q474" s="97" t="s">
        <v>6771</v>
      </c>
      <c r="R474" s="97" t="s">
        <v>6864</v>
      </c>
    </row>
    <row r="475" spans="1:18" ht="32.25" customHeight="1" x14ac:dyDescent="0.75">
      <c r="A475" s="97" t="s">
        <v>1206</v>
      </c>
      <c r="B475" s="97" t="s">
        <v>6871</v>
      </c>
      <c r="C475" s="97" t="s">
        <v>6871</v>
      </c>
      <c r="D475" s="97" t="s">
        <v>6855</v>
      </c>
      <c r="E475" s="97" t="s">
        <v>6768</v>
      </c>
      <c r="F475" s="97" t="s">
        <v>6768</v>
      </c>
      <c r="G475" s="97" t="s">
        <v>6768</v>
      </c>
      <c r="H475" s="97" t="s">
        <v>6864</v>
      </c>
      <c r="I475" s="97" t="s">
        <v>6864</v>
      </c>
      <c r="J475" s="97" t="s">
        <v>6864</v>
      </c>
      <c r="K475" s="97" t="s">
        <v>6864</v>
      </c>
      <c r="L475" s="98" t="s">
        <v>6864</v>
      </c>
      <c r="M475" s="97" t="s">
        <v>6864</v>
      </c>
      <c r="N475" s="97" t="s">
        <v>6864</v>
      </c>
      <c r="O475" s="97" t="s">
        <v>6901</v>
      </c>
      <c r="P475" s="97" t="s">
        <v>6904</v>
      </c>
      <c r="Q475" s="97" t="s">
        <v>6771</v>
      </c>
      <c r="R475" s="97" t="s">
        <v>6864</v>
      </c>
    </row>
    <row r="476" spans="1:18" ht="32.25" customHeight="1" x14ac:dyDescent="0.75">
      <c r="A476" s="97" t="s">
        <v>1208</v>
      </c>
      <c r="B476" s="97" t="s">
        <v>6871</v>
      </c>
      <c r="C476" s="97" t="s">
        <v>6871</v>
      </c>
      <c r="D476" s="97" t="s">
        <v>6855</v>
      </c>
      <c r="E476" s="97" t="s">
        <v>6769</v>
      </c>
      <c r="F476" s="97" t="s">
        <v>6769</v>
      </c>
      <c r="G476" s="97" t="s">
        <v>6769</v>
      </c>
      <c r="H476" s="97" t="s">
        <v>6864</v>
      </c>
      <c r="I476" s="97" t="s">
        <v>6864</v>
      </c>
      <c r="J476" s="97" t="s">
        <v>6864</v>
      </c>
      <c r="K476" s="97" t="s">
        <v>6864</v>
      </c>
      <c r="L476" s="98" t="s">
        <v>6864</v>
      </c>
      <c r="M476" s="97" t="s">
        <v>6864</v>
      </c>
      <c r="N476" s="97" t="s">
        <v>6864</v>
      </c>
      <c r="O476" s="97" t="s">
        <v>6901</v>
      </c>
      <c r="P476" s="97" t="s">
        <v>6904</v>
      </c>
      <c r="Q476" s="97" t="s">
        <v>6771</v>
      </c>
      <c r="R476" s="97" t="s">
        <v>6864</v>
      </c>
    </row>
    <row r="477" spans="1:18" ht="32.25" customHeight="1" x14ac:dyDescent="0.75">
      <c r="A477" s="97" t="s">
        <v>1210</v>
      </c>
      <c r="B477" s="97" t="s">
        <v>6871</v>
      </c>
      <c r="C477" s="97" t="s">
        <v>6871</v>
      </c>
      <c r="D477" s="97" t="s">
        <v>6855</v>
      </c>
      <c r="E477" s="97" t="s">
        <v>6769</v>
      </c>
      <c r="F477" s="97" t="s">
        <v>6769</v>
      </c>
      <c r="G477" s="97" t="s">
        <v>6769</v>
      </c>
      <c r="H477" s="97" t="s">
        <v>6864</v>
      </c>
      <c r="I477" s="97" t="s">
        <v>6864</v>
      </c>
      <c r="J477" s="97" t="s">
        <v>6864</v>
      </c>
      <c r="K477" s="97" t="s">
        <v>6864</v>
      </c>
      <c r="L477" s="98" t="s">
        <v>6864</v>
      </c>
      <c r="M477" s="97" t="s">
        <v>6864</v>
      </c>
      <c r="N477" s="97" t="s">
        <v>6864</v>
      </c>
      <c r="O477" s="97" t="s">
        <v>6901</v>
      </c>
      <c r="P477" s="97" t="s">
        <v>6904</v>
      </c>
      <c r="Q477" s="97" t="s">
        <v>6771</v>
      </c>
      <c r="R477" s="97" t="s">
        <v>6864</v>
      </c>
    </row>
    <row r="478" spans="1:18" ht="32.25" customHeight="1" x14ac:dyDescent="0.75">
      <c r="A478" s="97" t="s">
        <v>1211</v>
      </c>
      <c r="B478" s="97" t="s">
        <v>6871</v>
      </c>
      <c r="C478" s="97" t="s">
        <v>6871</v>
      </c>
      <c r="D478" s="97" t="s">
        <v>6855</v>
      </c>
      <c r="E478" s="97" t="s">
        <v>6769</v>
      </c>
      <c r="F478" s="97" t="s">
        <v>6769</v>
      </c>
      <c r="G478" s="97" t="s">
        <v>6769</v>
      </c>
      <c r="H478" s="97" t="s">
        <v>6864</v>
      </c>
      <c r="I478" s="97" t="s">
        <v>6864</v>
      </c>
      <c r="J478" s="97" t="s">
        <v>6864</v>
      </c>
      <c r="K478" s="97" t="s">
        <v>6864</v>
      </c>
      <c r="L478" s="98" t="s">
        <v>6864</v>
      </c>
      <c r="M478" s="97" t="s">
        <v>6864</v>
      </c>
      <c r="N478" s="97" t="s">
        <v>6864</v>
      </c>
      <c r="O478" s="97" t="s">
        <v>6901</v>
      </c>
      <c r="P478" s="97" t="s">
        <v>6904</v>
      </c>
      <c r="Q478" s="97" t="s">
        <v>6771</v>
      </c>
      <c r="R478" s="97" t="s">
        <v>6864</v>
      </c>
    </row>
    <row r="479" spans="1:18" ht="32.25" customHeight="1" x14ac:dyDescent="0.75">
      <c r="A479" s="97" t="s">
        <v>1212</v>
      </c>
      <c r="B479" s="97" t="s">
        <v>6871</v>
      </c>
      <c r="C479" s="97" t="s">
        <v>6871</v>
      </c>
      <c r="D479" s="97" t="s">
        <v>6855</v>
      </c>
      <c r="E479" s="97" t="s">
        <v>6769</v>
      </c>
      <c r="F479" s="97" t="s">
        <v>6769</v>
      </c>
      <c r="G479" s="97" t="s">
        <v>6769</v>
      </c>
      <c r="H479" s="97" t="s">
        <v>6864</v>
      </c>
      <c r="I479" s="97" t="s">
        <v>6864</v>
      </c>
      <c r="J479" s="97" t="s">
        <v>6864</v>
      </c>
      <c r="K479" s="97" t="s">
        <v>6864</v>
      </c>
      <c r="L479" s="98" t="s">
        <v>6864</v>
      </c>
      <c r="M479" s="97" t="s">
        <v>6864</v>
      </c>
      <c r="N479" s="97" t="s">
        <v>6864</v>
      </c>
      <c r="O479" s="97" t="s">
        <v>6901</v>
      </c>
      <c r="P479" s="97" t="s">
        <v>6904</v>
      </c>
      <c r="Q479" s="97" t="s">
        <v>6771</v>
      </c>
      <c r="R479" s="97" t="s">
        <v>6864</v>
      </c>
    </row>
    <row r="480" spans="1:18" ht="32.25" customHeight="1" x14ac:dyDescent="0.75">
      <c r="A480" s="97" t="s">
        <v>1213</v>
      </c>
      <c r="B480" s="97" t="s">
        <v>6871</v>
      </c>
      <c r="C480" s="97" t="s">
        <v>6871</v>
      </c>
      <c r="D480" s="97" t="s">
        <v>6855</v>
      </c>
      <c r="E480" s="97" t="s">
        <v>6769</v>
      </c>
      <c r="F480" s="97" t="s">
        <v>6769</v>
      </c>
      <c r="G480" s="97" t="s">
        <v>6769</v>
      </c>
      <c r="H480" s="97" t="s">
        <v>6864</v>
      </c>
      <c r="I480" s="97" t="s">
        <v>6864</v>
      </c>
      <c r="J480" s="97" t="s">
        <v>6864</v>
      </c>
      <c r="K480" s="97" t="s">
        <v>6864</v>
      </c>
      <c r="L480" s="98" t="s">
        <v>6864</v>
      </c>
      <c r="M480" s="97" t="s">
        <v>6864</v>
      </c>
      <c r="N480" s="97" t="s">
        <v>6864</v>
      </c>
      <c r="O480" s="97" t="s">
        <v>6901</v>
      </c>
      <c r="P480" s="97" t="s">
        <v>6904</v>
      </c>
      <c r="Q480" s="97" t="s">
        <v>6771</v>
      </c>
      <c r="R480" s="97" t="s">
        <v>6864</v>
      </c>
    </row>
    <row r="481" spans="1:18" ht="32.25" customHeight="1" x14ac:dyDescent="0.75">
      <c r="A481" s="97" t="s">
        <v>1215</v>
      </c>
      <c r="B481" s="97" t="s">
        <v>1216</v>
      </c>
      <c r="C481" s="97" t="s">
        <v>1218</v>
      </c>
      <c r="D481" s="97" t="s">
        <v>6855</v>
      </c>
      <c r="E481" s="97" t="s">
        <v>6769</v>
      </c>
      <c r="F481" s="97" t="s">
        <v>6769</v>
      </c>
      <c r="G481" s="97" t="s">
        <v>6769</v>
      </c>
      <c r="H481" s="97" t="s">
        <v>6864</v>
      </c>
      <c r="I481" s="97" t="s">
        <v>6864</v>
      </c>
      <c r="J481" s="97" t="s">
        <v>6864</v>
      </c>
      <c r="K481" s="97" t="s">
        <v>6864</v>
      </c>
      <c r="L481" s="98" t="s">
        <v>6864</v>
      </c>
      <c r="M481" s="97" t="s">
        <v>6864</v>
      </c>
      <c r="N481" s="97" t="s">
        <v>6864</v>
      </c>
      <c r="O481" s="97" t="s">
        <v>6901</v>
      </c>
      <c r="P481" s="97" t="s">
        <v>6904</v>
      </c>
      <c r="Q481" s="97" t="s">
        <v>6771</v>
      </c>
      <c r="R481" s="97" t="s">
        <v>6864</v>
      </c>
    </row>
    <row r="482" spans="1:18" ht="32.25" customHeight="1" x14ac:dyDescent="0.75">
      <c r="A482" s="97" t="s">
        <v>1219</v>
      </c>
      <c r="B482" s="97" t="s">
        <v>1220</v>
      </c>
      <c r="C482" s="97" t="s">
        <v>1222</v>
      </c>
      <c r="D482" s="97" t="s">
        <v>6855</v>
      </c>
      <c r="E482" s="97" t="s">
        <v>6769</v>
      </c>
      <c r="F482" s="97" t="s">
        <v>6769</v>
      </c>
      <c r="G482" s="97" t="s">
        <v>6769</v>
      </c>
      <c r="H482" s="97" t="s">
        <v>6864</v>
      </c>
      <c r="I482" s="97" t="s">
        <v>6864</v>
      </c>
      <c r="J482" s="97" t="s">
        <v>6864</v>
      </c>
      <c r="K482" s="97" t="s">
        <v>6864</v>
      </c>
      <c r="L482" s="98" t="s">
        <v>6864</v>
      </c>
      <c r="M482" s="97" t="s">
        <v>6864</v>
      </c>
      <c r="N482" s="97" t="s">
        <v>6864</v>
      </c>
      <c r="O482" s="97" t="s">
        <v>6901</v>
      </c>
      <c r="P482" s="97" t="s">
        <v>6904</v>
      </c>
      <c r="Q482" s="97" t="s">
        <v>6771</v>
      </c>
      <c r="R482" s="97" t="s">
        <v>6864</v>
      </c>
    </row>
    <row r="483" spans="1:18" ht="32.25" customHeight="1" x14ac:dyDescent="0.75">
      <c r="A483" s="97" t="s">
        <v>1223</v>
      </c>
      <c r="B483" s="97" t="s">
        <v>1224</v>
      </c>
      <c r="C483" s="97" t="s">
        <v>1225</v>
      </c>
      <c r="D483" s="97" t="s">
        <v>6855</v>
      </c>
      <c r="E483" s="97" t="s">
        <v>6769</v>
      </c>
      <c r="F483" s="97" t="s">
        <v>6769</v>
      </c>
      <c r="G483" s="97" t="s">
        <v>6769</v>
      </c>
      <c r="H483" s="97" t="s">
        <v>6864</v>
      </c>
      <c r="I483" s="97" t="s">
        <v>6864</v>
      </c>
      <c r="J483" s="97" t="s">
        <v>6864</v>
      </c>
      <c r="K483" s="97" t="s">
        <v>6864</v>
      </c>
      <c r="L483" s="98" t="s">
        <v>6864</v>
      </c>
      <c r="M483" s="97" t="s">
        <v>6864</v>
      </c>
      <c r="N483" s="97" t="s">
        <v>6864</v>
      </c>
      <c r="O483" s="97" t="s">
        <v>6901</v>
      </c>
      <c r="P483" s="97" t="s">
        <v>6904</v>
      </c>
      <c r="Q483" s="97" t="s">
        <v>6771</v>
      </c>
      <c r="R483" s="97" t="s">
        <v>6864</v>
      </c>
    </row>
    <row r="484" spans="1:18" ht="32.25" customHeight="1" x14ac:dyDescent="0.75">
      <c r="A484" s="97" t="s">
        <v>1226</v>
      </c>
      <c r="B484" s="97" t="s">
        <v>6871</v>
      </c>
      <c r="C484" s="97" t="s">
        <v>6871</v>
      </c>
      <c r="D484" s="97" t="s">
        <v>6855</v>
      </c>
      <c r="E484" s="97" t="s">
        <v>6769</v>
      </c>
      <c r="F484" s="97" t="s">
        <v>6769</v>
      </c>
      <c r="G484" s="97" t="s">
        <v>6769</v>
      </c>
      <c r="H484" s="97" t="s">
        <v>6864</v>
      </c>
      <c r="I484" s="97" t="s">
        <v>6864</v>
      </c>
      <c r="J484" s="97" t="s">
        <v>6864</v>
      </c>
      <c r="K484" s="97" t="s">
        <v>6864</v>
      </c>
      <c r="L484" s="98" t="s">
        <v>6864</v>
      </c>
      <c r="M484" s="97" t="s">
        <v>6863</v>
      </c>
      <c r="N484" s="97" t="s">
        <v>6864</v>
      </c>
      <c r="O484" s="97" t="s">
        <v>6901</v>
      </c>
      <c r="P484" s="97" t="s">
        <v>6904</v>
      </c>
      <c r="Q484" s="97" t="s">
        <v>6771</v>
      </c>
      <c r="R484" s="97" t="s">
        <v>6864</v>
      </c>
    </row>
    <row r="485" spans="1:18" ht="32.25" customHeight="1" x14ac:dyDescent="0.75">
      <c r="A485" s="97" t="s">
        <v>1228</v>
      </c>
      <c r="B485" s="97" t="s">
        <v>1229</v>
      </c>
      <c r="C485" s="97" t="s">
        <v>1230</v>
      </c>
      <c r="D485" s="97" t="s">
        <v>6855</v>
      </c>
      <c r="E485" s="97" t="s">
        <v>6769</v>
      </c>
      <c r="F485" s="97" t="s">
        <v>6769</v>
      </c>
      <c r="G485" s="97" t="s">
        <v>6769</v>
      </c>
      <c r="H485" s="97" t="s">
        <v>6864</v>
      </c>
      <c r="I485" s="97" t="s">
        <v>6864</v>
      </c>
      <c r="J485" s="97" t="s">
        <v>6864</v>
      </c>
      <c r="K485" s="97" t="s">
        <v>6864</v>
      </c>
      <c r="L485" s="98" t="s">
        <v>6864</v>
      </c>
      <c r="M485" s="97" t="s">
        <v>6864</v>
      </c>
      <c r="N485" s="97" t="s">
        <v>6864</v>
      </c>
      <c r="O485" s="97" t="s">
        <v>6901</v>
      </c>
      <c r="P485" s="97" t="s">
        <v>6904</v>
      </c>
      <c r="Q485" s="97" t="s">
        <v>6771</v>
      </c>
      <c r="R485" s="97" t="s">
        <v>6864</v>
      </c>
    </row>
    <row r="486" spans="1:18" ht="32.25" customHeight="1" x14ac:dyDescent="0.75">
      <c r="A486" s="97" t="s">
        <v>1231</v>
      </c>
      <c r="B486" s="97" t="s">
        <v>6871</v>
      </c>
      <c r="C486" s="97" t="s">
        <v>6871</v>
      </c>
      <c r="D486" s="97" t="s">
        <v>6855</v>
      </c>
      <c r="E486" s="97" t="s">
        <v>6769</v>
      </c>
      <c r="F486" s="97" t="s">
        <v>6769</v>
      </c>
      <c r="G486" s="97" t="s">
        <v>6769</v>
      </c>
      <c r="H486" s="97" t="s">
        <v>6864</v>
      </c>
      <c r="I486" s="97" t="s">
        <v>6864</v>
      </c>
      <c r="J486" s="97" t="s">
        <v>6864</v>
      </c>
      <c r="K486" s="97" t="s">
        <v>6864</v>
      </c>
      <c r="L486" s="98" t="s">
        <v>6864</v>
      </c>
      <c r="M486" s="97" t="s">
        <v>6864</v>
      </c>
      <c r="N486" s="97" t="s">
        <v>6864</v>
      </c>
      <c r="O486" s="97" t="s">
        <v>6901</v>
      </c>
      <c r="P486" s="97" t="s">
        <v>6904</v>
      </c>
      <c r="Q486" s="97" t="s">
        <v>6771</v>
      </c>
      <c r="R486" s="97" t="s">
        <v>6864</v>
      </c>
    </row>
    <row r="487" spans="1:18" ht="32.25" customHeight="1" x14ac:dyDescent="0.75">
      <c r="A487" s="97" t="s">
        <v>1233</v>
      </c>
      <c r="B487" s="97" t="s">
        <v>1234</v>
      </c>
      <c r="C487" s="97" t="s">
        <v>1235</v>
      </c>
      <c r="D487" s="97" t="s">
        <v>6855</v>
      </c>
      <c r="E487" s="97" t="s">
        <v>6769</v>
      </c>
      <c r="F487" s="97" t="s">
        <v>6769</v>
      </c>
      <c r="G487" s="97" t="s">
        <v>6769</v>
      </c>
      <c r="H487" s="97" t="s">
        <v>6864</v>
      </c>
      <c r="I487" s="97" t="s">
        <v>6864</v>
      </c>
      <c r="J487" s="97" t="s">
        <v>6864</v>
      </c>
      <c r="K487" s="97" t="s">
        <v>6864</v>
      </c>
      <c r="L487" s="98" t="s">
        <v>6864</v>
      </c>
      <c r="M487" s="97" t="s">
        <v>6864</v>
      </c>
      <c r="N487" s="97" t="s">
        <v>6864</v>
      </c>
      <c r="O487" s="97" t="s">
        <v>6901</v>
      </c>
      <c r="P487" s="97" t="s">
        <v>6904</v>
      </c>
      <c r="Q487" s="97" t="s">
        <v>6771</v>
      </c>
      <c r="R487" s="97" t="s">
        <v>6864</v>
      </c>
    </row>
    <row r="488" spans="1:18" ht="32.25" customHeight="1" x14ac:dyDescent="0.75">
      <c r="A488" s="97" t="s">
        <v>1236</v>
      </c>
      <c r="B488" s="97" t="s">
        <v>6871</v>
      </c>
      <c r="C488" s="97" t="s">
        <v>6871</v>
      </c>
      <c r="D488" s="97" t="s">
        <v>6855</v>
      </c>
      <c r="E488" s="97" t="s">
        <v>6768</v>
      </c>
      <c r="F488" s="97" t="s">
        <v>6768</v>
      </c>
      <c r="G488" s="97" t="s">
        <v>6768</v>
      </c>
      <c r="H488" s="97" t="s">
        <v>6864</v>
      </c>
      <c r="I488" s="97" t="s">
        <v>6864</v>
      </c>
      <c r="J488" s="97" t="s">
        <v>6864</v>
      </c>
      <c r="K488" s="97" t="s">
        <v>6864</v>
      </c>
      <c r="L488" s="98" t="s">
        <v>6864</v>
      </c>
      <c r="M488" s="97" t="s">
        <v>6864</v>
      </c>
      <c r="N488" s="97" t="s">
        <v>6864</v>
      </c>
      <c r="O488" s="97" t="s">
        <v>6901</v>
      </c>
      <c r="P488" s="97" t="s">
        <v>6904</v>
      </c>
      <c r="Q488" s="97" t="s">
        <v>6771</v>
      </c>
      <c r="R488" s="97" t="s">
        <v>6864</v>
      </c>
    </row>
    <row r="489" spans="1:18" ht="32.25" customHeight="1" x14ac:dyDescent="0.75">
      <c r="A489" s="97" t="s">
        <v>1238</v>
      </c>
      <c r="B489" s="97" t="s">
        <v>6871</v>
      </c>
      <c r="C489" s="97" t="s">
        <v>6871</v>
      </c>
      <c r="D489" s="97" t="s">
        <v>6855</v>
      </c>
      <c r="E489" s="97" t="s">
        <v>6768</v>
      </c>
      <c r="F489" s="97" t="s">
        <v>6768</v>
      </c>
      <c r="G489" s="97" t="s">
        <v>6768</v>
      </c>
      <c r="H489" s="97" t="s">
        <v>6864</v>
      </c>
      <c r="I489" s="97" t="s">
        <v>6864</v>
      </c>
      <c r="J489" s="97" t="s">
        <v>6864</v>
      </c>
      <c r="K489" s="97" t="s">
        <v>6864</v>
      </c>
      <c r="L489" s="98" t="s">
        <v>6864</v>
      </c>
      <c r="M489" s="97" t="s">
        <v>6863</v>
      </c>
      <c r="N489" s="97" t="s">
        <v>6864</v>
      </c>
      <c r="O489" s="97" t="s">
        <v>6901</v>
      </c>
      <c r="P489" s="97" t="s">
        <v>6904</v>
      </c>
      <c r="Q489" s="97" t="s">
        <v>6771</v>
      </c>
      <c r="R489" s="97" t="s">
        <v>6864</v>
      </c>
    </row>
    <row r="490" spans="1:18" ht="32.25" customHeight="1" x14ac:dyDescent="0.75">
      <c r="A490" s="97" t="s">
        <v>1240</v>
      </c>
      <c r="B490" s="97" t="s">
        <v>1241</v>
      </c>
      <c r="C490" s="97" t="s">
        <v>1243</v>
      </c>
      <c r="D490" s="97" t="s">
        <v>6855</v>
      </c>
      <c r="E490" s="97" t="s">
        <v>6768</v>
      </c>
      <c r="F490" s="97" t="s">
        <v>6768</v>
      </c>
      <c r="G490" s="97" t="s">
        <v>6768</v>
      </c>
      <c r="H490" s="97" t="s">
        <v>6864</v>
      </c>
      <c r="I490" s="97" t="s">
        <v>6864</v>
      </c>
      <c r="J490" s="97" t="s">
        <v>6864</v>
      </c>
      <c r="K490" s="97" t="s">
        <v>6864</v>
      </c>
      <c r="L490" s="98" t="s">
        <v>6864</v>
      </c>
      <c r="M490" s="97" t="s">
        <v>6864</v>
      </c>
      <c r="N490" s="97" t="s">
        <v>6864</v>
      </c>
      <c r="O490" s="97" t="s">
        <v>6901</v>
      </c>
      <c r="P490" s="97" t="s">
        <v>6904</v>
      </c>
      <c r="Q490" s="97" t="s">
        <v>6771</v>
      </c>
      <c r="R490" s="97" t="s">
        <v>6864</v>
      </c>
    </row>
    <row r="491" spans="1:18" ht="32.25" customHeight="1" x14ac:dyDescent="0.75">
      <c r="A491" s="97" t="s">
        <v>1244</v>
      </c>
      <c r="B491" s="97" t="s">
        <v>1245</v>
      </c>
      <c r="C491" s="97" t="s">
        <v>1247</v>
      </c>
      <c r="D491" s="97" t="s">
        <v>6855</v>
      </c>
      <c r="E491" s="97" t="s">
        <v>6769</v>
      </c>
      <c r="F491" s="97" t="s">
        <v>6769</v>
      </c>
      <c r="G491" s="97" t="s">
        <v>6769</v>
      </c>
      <c r="H491" s="97" t="s">
        <v>6864</v>
      </c>
      <c r="I491" s="97" t="s">
        <v>6864</v>
      </c>
      <c r="J491" s="97" t="s">
        <v>6864</v>
      </c>
      <c r="K491" s="97" t="s">
        <v>6864</v>
      </c>
      <c r="L491" s="98" t="s">
        <v>6864</v>
      </c>
      <c r="M491" s="97" t="s">
        <v>6864</v>
      </c>
      <c r="N491" s="97" t="s">
        <v>6864</v>
      </c>
      <c r="O491" s="97" t="s">
        <v>6901</v>
      </c>
      <c r="P491" s="97" t="s">
        <v>6904</v>
      </c>
      <c r="Q491" s="97" t="s">
        <v>6771</v>
      </c>
      <c r="R491" s="97" t="s">
        <v>6864</v>
      </c>
    </row>
    <row r="492" spans="1:18" ht="32.25" customHeight="1" x14ac:dyDescent="0.75">
      <c r="A492" s="97" t="s">
        <v>1248</v>
      </c>
      <c r="B492" s="97" t="s">
        <v>6871</v>
      </c>
      <c r="C492" s="97" t="s">
        <v>6871</v>
      </c>
      <c r="D492" s="97" t="s">
        <v>6855</v>
      </c>
      <c r="E492" s="97" t="s">
        <v>6769</v>
      </c>
      <c r="F492" s="97" t="s">
        <v>6769</v>
      </c>
      <c r="G492" s="97" t="s">
        <v>6769</v>
      </c>
      <c r="H492" s="97" t="s">
        <v>6864</v>
      </c>
      <c r="I492" s="97" t="s">
        <v>6864</v>
      </c>
      <c r="J492" s="97" t="s">
        <v>6864</v>
      </c>
      <c r="K492" s="97" t="s">
        <v>6864</v>
      </c>
      <c r="L492" s="98" t="s">
        <v>6864</v>
      </c>
      <c r="M492" s="97" t="s">
        <v>6864</v>
      </c>
      <c r="N492" s="97" t="s">
        <v>6864</v>
      </c>
      <c r="O492" s="97" t="s">
        <v>6901</v>
      </c>
      <c r="P492" s="97" t="s">
        <v>6904</v>
      </c>
      <c r="Q492" s="97" t="s">
        <v>6771</v>
      </c>
      <c r="R492" s="97" t="s">
        <v>6864</v>
      </c>
    </row>
    <row r="493" spans="1:18" ht="32.25" customHeight="1" x14ac:dyDescent="0.75">
      <c r="A493" s="97" t="s">
        <v>1249</v>
      </c>
      <c r="B493" s="97" t="s">
        <v>1250</v>
      </c>
      <c r="C493" s="97" t="s">
        <v>1251</v>
      </c>
      <c r="D493" s="97" t="s">
        <v>6855</v>
      </c>
      <c r="E493" s="97" t="s">
        <v>6769</v>
      </c>
      <c r="F493" s="97" t="s">
        <v>6769</v>
      </c>
      <c r="G493" s="97" t="s">
        <v>6769</v>
      </c>
      <c r="H493" s="97" t="s">
        <v>6864</v>
      </c>
      <c r="I493" s="97" t="s">
        <v>6864</v>
      </c>
      <c r="J493" s="97" t="s">
        <v>6864</v>
      </c>
      <c r="K493" s="97" t="s">
        <v>6864</v>
      </c>
      <c r="L493" s="98" t="s">
        <v>6864</v>
      </c>
      <c r="M493" s="97" t="s">
        <v>6864</v>
      </c>
      <c r="N493" s="97" t="s">
        <v>6864</v>
      </c>
      <c r="O493" s="97" t="s">
        <v>6901</v>
      </c>
      <c r="P493" s="97" t="s">
        <v>6904</v>
      </c>
      <c r="Q493" s="97" t="s">
        <v>6771</v>
      </c>
      <c r="R493" s="97" t="s">
        <v>6864</v>
      </c>
    </row>
    <row r="494" spans="1:18" ht="32.25" customHeight="1" x14ac:dyDescent="0.75">
      <c r="A494" s="97" t="s">
        <v>1252</v>
      </c>
      <c r="B494" s="97" t="s">
        <v>6871</v>
      </c>
      <c r="C494" s="97" t="s">
        <v>6871</v>
      </c>
      <c r="D494" s="97" t="s">
        <v>6855</v>
      </c>
      <c r="E494" s="97" t="s">
        <v>6769</v>
      </c>
      <c r="F494" s="97" t="s">
        <v>6769</v>
      </c>
      <c r="G494" s="97" t="s">
        <v>6769</v>
      </c>
      <c r="H494" s="97" t="s">
        <v>6864</v>
      </c>
      <c r="I494" s="97" t="s">
        <v>6864</v>
      </c>
      <c r="J494" s="97" t="s">
        <v>6864</v>
      </c>
      <c r="K494" s="97" t="s">
        <v>6864</v>
      </c>
      <c r="L494" s="98" t="s">
        <v>6864</v>
      </c>
      <c r="M494" s="97" t="s">
        <v>6863</v>
      </c>
      <c r="N494" s="97" t="s">
        <v>6864</v>
      </c>
      <c r="O494" s="97" t="s">
        <v>6901</v>
      </c>
      <c r="P494" s="97" t="s">
        <v>6904</v>
      </c>
      <c r="Q494" s="97" t="s">
        <v>6771</v>
      </c>
      <c r="R494" s="97" t="s">
        <v>6864</v>
      </c>
    </row>
    <row r="495" spans="1:18" ht="32.25" customHeight="1" x14ac:dyDescent="0.75">
      <c r="A495" s="97" t="s">
        <v>1254</v>
      </c>
      <c r="B495" s="97" t="s">
        <v>1255</v>
      </c>
      <c r="C495" s="97" t="s">
        <v>804</v>
      </c>
      <c r="D495" s="97" t="s">
        <v>6855</v>
      </c>
      <c r="E495" s="97" t="s">
        <v>6769</v>
      </c>
      <c r="F495" s="97" t="s">
        <v>6769</v>
      </c>
      <c r="G495" s="97" t="s">
        <v>6769</v>
      </c>
      <c r="H495" s="97" t="s">
        <v>6864</v>
      </c>
      <c r="I495" s="97" t="s">
        <v>6864</v>
      </c>
      <c r="J495" s="97" t="s">
        <v>6864</v>
      </c>
      <c r="K495" s="97" t="s">
        <v>6864</v>
      </c>
      <c r="L495" s="98" t="s">
        <v>6864</v>
      </c>
      <c r="M495" s="97" t="s">
        <v>6864</v>
      </c>
      <c r="N495" s="97" t="s">
        <v>6864</v>
      </c>
      <c r="O495" s="97" t="s">
        <v>6901</v>
      </c>
      <c r="P495" s="97" t="s">
        <v>6904</v>
      </c>
      <c r="Q495" s="97" t="s">
        <v>6771</v>
      </c>
      <c r="R495" s="97" t="s">
        <v>6864</v>
      </c>
    </row>
    <row r="496" spans="1:18" ht="32.25" customHeight="1" x14ac:dyDescent="0.75">
      <c r="A496" s="97" t="s">
        <v>1256</v>
      </c>
      <c r="B496" s="97" t="s">
        <v>1257</v>
      </c>
      <c r="C496" s="97" t="s">
        <v>1258</v>
      </c>
      <c r="D496" s="97" t="s">
        <v>6855</v>
      </c>
      <c r="E496" s="97" t="s">
        <v>6769</v>
      </c>
      <c r="F496" s="97" t="s">
        <v>6769</v>
      </c>
      <c r="G496" s="97" t="s">
        <v>6769</v>
      </c>
      <c r="H496" s="97" t="s">
        <v>6864</v>
      </c>
      <c r="I496" s="97" t="s">
        <v>6864</v>
      </c>
      <c r="J496" s="97" t="s">
        <v>6864</v>
      </c>
      <c r="K496" s="97" t="s">
        <v>6864</v>
      </c>
      <c r="L496" s="98" t="s">
        <v>6864</v>
      </c>
      <c r="M496" s="97" t="s">
        <v>6864</v>
      </c>
      <c r="N496" s="97" t="s">
        <v>6864</v>
      </c>
      <c r="O496" s="97" t="s">
        <v>6901</v>
      </c>
      <c r="P496" s="97" t="s">
        <v>6904</v>
      </c>
      <c r="Q496" s="97" t="s">
        <v>6771</v>
      </c>
      <c r="R496" s="97" t="s">
        <v>6864</v>
      </c>
    </row>
    <row r="497" spans="1:18" ht="32.25" customHeight="1" x14ac:dyDescent="0.75">
      <c r="A497" s="97" t="s">
        <v>1259</v>
      </c>
      <c r="B497" s="97" t="s">
        <v>6871</v>
      </c>
      <c r="C497" s="97" t="s">
        <v>6871</v>
      </c>
      <c r="D497" s="97" t="s">
        <v>6855</v>
      </c>
      <c r="E497" s="97" t="s">
        <v>6768</v>
      </c>
      <c r="F497" s="97" t="s">
        <v>6768</v>
      </c>
      <c r="G497" s="97" t="s">
        <v>6768</v>
      </c>
      <c r="H497" s="97" t="s">
        <v>6864</v>
      </c>
      <c r="I497" s="97" t="s">
        <v>6864</v>
      </c>
      <c r="J497" s="97" t="s">
        <v>6864</v>
      </c>
      <c r="K497" s="97" t="s">
        <v>6864</v>
      </c>
      <c r="L497" s="98" t="s">
        <v>6864</v>
      </c>
      <c r="M497" s="97" t="s">
        <v>6864</v>
      </c>
      <c r="N497" s="97" t="s">
        <v>6864</v>
      </c>
      <c r="O497" s="97" t="s">
        <v>6901</v>
      </c>
      <c r="P497" s="97" t="s">
        <v>6904</v>
      </c>
      <c r="Q497" s="97" t="s">
        <v>6771</v>
      </c>
      <c r="R497" s="97" t="s">
        <v>6864</v>
      </c>
    </row>
    <row r="498" spans="1:18" ht="32.25" customHeight="1" x14ac:dyDescent="0.75">
      <c r="A498" s="97" t="s">
        <v>1261</v>
      </c>
      <c r="B498" s="97" t="s">
        <v>6871</v>
      </c>
      <c r="C498" s="97" t="s">
        <v>6871</v>
      </c>
      <c r="D498" s="97" t="s">
        <v>6855</v>
      </c>
      <c r="E498" s="97" t="s">
        <v>6769</v>
      </c>
      <c r="F498" s="97" t="s">
        <v>6769</v>
      </c>
      <c r="G498" s="97" t="s">
        <v>6769</v>
      </c>
      <c r="H498" s="97" t="s">
        <v>6864</v>
      </c>
      <c r="I498" s="97" t="s">
        <v>6864</v>
      </c>
      <c r="J498" s="97" t="s">
        <v>6864</v>
      </c>
      <c r="K498" s="97" t="s">
        <v>6864</v>
      </c>
      <c r="L498" s="98" t="s">
        <v>6864</v>
      </c>
      <c r="M498" s="97" t="s">
        <v>6864</v>
      </c>
      <c r="N498" s="97" t="s">
        <v>6864</v>
      </c>
      <c r="O498" s="97" t="s">
        <v>6901</v>
      </c>
      <c r="P498" s="97" t="s">
        <v>6904</v>
      </c>
      <c r="Q498" s="97" t="s">
        <v>6771</v>
      </c>
      <c r="R498" s="97" t="s">
        <v>6864</v>
      </c>
    </row>
    <row r="499" spans="1:18" ht="32.25" customHeight="1" x14ac:dyDescent="0.75">
      <c r="A499" s="97" t="s">
        <v>1263</v>
      </c>
      <c r="B499" s="97" t="s">
        <v>1264</v>
      </c>
      <c r="C499" s="97" t="s">
        <v>1266</v>
      </c>
      <c r="D499" s="97" t="s">
        <v>6855</v>
      </c>
      <c r="E499" s="97" t="s">
        <v>6768</v>
      </c>
      <c r="F499" s="97" t="s">
        <v>6768</v>
      </c>
      <c r="G499" s="97" t="s">
        <v>6768</v>
      </c>
      <c r="H499" s="97" t="s">
        <v>6864</v>
      </c>
      <c r="I499" s="97" t="s">
        <v>6864</v>
      </c>
      <c r="J499" s="97" t="s">
        <v>6864</v>
      </c>
      <c r="K499" s="97" t="s">
        <v>6864</v>
      </c>
      <c r="L499" s="98" t="s">
        <v>6864</v>
      </c>
      <c r="M499" s="97" t="s">
        <v>6864</v>
      </c>
      <c r="N499" s="97" t="s">
        <v>6864</v>
      </c>
      <c r="O499" s="97" t="s">
        <v>6901</v>
      </c>
      <c r="P499" s="97" t="s">
        <v>6904</v>
      </c>
      <c r="Q499" s="97" t="s">
        <v>6771</v>
      </c>
      <c r="R499" s="97" t="s">
        <v>6864</v>
      </c>
    </row>
    <row r="500" spans="1:18" ht="32.25" customHeight="1" x14ac:dyDescent="0.75">
      <c r="A500" s="97" t="s">
        <v>1267</v>
      </c>
      <c r="B500" s="97" t="s">
        <v>1268</v>
      </c>
      <c r="C500" s="97" t="s">
        <v>1270</v>
      </c>
      <c r="D500" s="97" t="s">
        <v>6855</v>
      </c>
      <c r="E500" s="97" t="s">
        <v>6768</v>
      </c>
      <c r="F500" s="97" t="s">
        <v>6768</v>
      </c>
      <c r="G500" s="97" t="s">
        <v>6768</v>
      </c>
      <c r="H500" s="97" t="s">
        <v>6864</v>
      </c>
      <c r="I500" s="97" t="s">
        <v>6864</v>
      </c>
      <c r="J500" s="97" t="s">
        <v>6864</v>
      </c>
      <c r="K500" s="97" t="s">
        <v>6864</v>
      </c>
      <c r="L500" s="98" t="s">
        <v>6864</v>
      </c>
      <c r="M500" s="97" t="s">
        <v>6864</v>
      </c>
      <c r="N500" s="97" t="s">
        <v>6864</v>
      </c>
      <c r="O500" s="97" t="s">
        <v>6901</v>
      </c>
      <c r="P500" s="97" t="s">
        <v>6904</v>
      </c>
      <c r="Q500" s="97" t="s">
        <v>6771</v>
      </c>
      <c r="R500" s="97" t="s">
        <v>6864</v>
      </c>
    </row>
    <row r="501" spans="1:18" ht="32.25" customHeight="1" x14ac:dyDescent="0.75">
      <c r="A501" s="97" t="s">
        <v>1271</v>
      </c>
      <c r="B501" s="97" t="s">
        <v>1272</v>
      </c>
      <c r="C501" s="97" t="s">
        <v>1274</v>
      </c>
      <c r="D501" s="97" t="s">
        <v>6855</v>
      </c>
      <c r="E501" s="97" t="s">
        <v>6769</v>
      </c>
      <c r="F501" s="97" t="s">
        <v>6769</v>
      </c>
      <c r="G501" s="97" t="s">
        <v>6769</v>
      </c>
      <c r="H501" s="97" t="s">
        <v>6864</v>
      </c>
      <c r="I501" s="97" t="s">
        <v>6864</v>
      </c>
      <c r="J501" s="97" t="s">
        <v>6864</v>
      </c>
      <c r="K501" s="97" t="s">
        <v>6864</v>
      </c>
      <c r="L501" s="98" t="s">
        <v>6864</v>
      </c>
      <c r="M501" s="97" t="s">
        <v>6864</v>
      </c>
      <c r="N501" s="97" t="s">
        <v>6864</v>
      </c>
      <c r="O501" s="97" t="s">
        <v>6901</v>
      </c>
      <c r="P501" s="97" t="s">
        <v>6904</v>
      </c>
      <c r="Q501" s="97" t="s">
        <v>6771</v>
      </c>
      <c r="R501" s="97" t="s">
        <v>6864</v>
      </c>
    </row>
    <row r="502" spans="1:18" ht="32.25" customHeight="1" x14ac:dyDescent="0.75">
      <c r="A502" s="97" t="s">
        <v>1275</v>
      </c>
      <c r="B502" s="97" t="s">
        <v>1276</v>
      </c>
      <c r="C502" s="97" t="s">
        <v>1278</v>
      </c>
      <c r="D502" s="97" t="s">
        <v>6855</v>
      </c>
      <c r="E502" s="97" t="s">
        <v>6768</v>
      </c>
      <c r="F502" s="97" t="s">
        <v>6768</v>
      </c>
      <c r="G502" s="97" t="s">
        <v>6768</v>
      </c>
      <c r="H502" s="97" t="s">
        <v>6864</v>
      </c>
      <c r="I502" s="97" t="s">
        <v>6864</v>
      </c>
      <c r="J502" s="97" t="s">
        <v>6864</v>
      </c>
      <c r="K502" s="97" t="s">
        <v>6864</v>
      </c>
      <c r="L502" s="98" t="s">
        <v>6864</v>
      </c>
      <c r="M502" s="97" t="s">
        <v>6898</v>
      </c>
      <c r="N502" s="97" t="s">
        <v>6864</v>
      </c>
      <c r="O502" s="97" t="s">
        <v>6901</v>
      </c>
      <c r="P502" s="97" t="s">
        <v>6904</v>
      </c>
      <c r="Q502" s="97" t="s">
        <v>6771</v>
      </c>
      <c r="R502" s="97" t="s">
        <v>6864</v>
      </c>
    </row>
    <row r="503" spans="1:18" ht="32.25" customHeight="1" x14ac:dyDescent="0.75">
      <c r="A503" s="97" t="s">
        <v>1279</v>
      </c>
      <c r="B503" s="97" t="s">
        <v>6871</v>
      </c>
      <c r="C503" s="97" t="s">
        <v>6871</v>
      </c>
      <c r="D503" s="97" t="s">
        <v>6855</v>
      </c>
      <c r="E503" s="97" t="s">
        <v>6769</v>
      </c>
      <c r="F503" s="97" t="s">
        <v>6769</v>
      </c>
      <c r="G503" s="97" t="s">
        <v>6769</v>
      </c>
      <c r="H503" s="97" t="s">
        <v>6864</v>
      </c>
      <c r="I503" s="97" t="s">
        <v>6864</v>
      </c>
      <c r="J503" s="97" t="s">
        <v>6864</v>
      </c>
      <c r="K503" s="97" t="s">
        <v>6864</v>
      </c>
      <c r="L503" s="98" t="s">
        <v>6864</v>
      </c>
      <c r="M503" s="97" t="s">
        <v>6898</v>
      </c>
      <c r="N503" s="97" t="s">
        <v>6864</v>
      </c>
      <c r="O503" s="97" t="s">
        <v>6901</v>
      </c>
      <c r="P503" s="97" t="s">
        <v>6904</v>
      </c>
      <c r="Q503" s="97" t="s">
        <v>6771</v>
      </c>
      <c r="R503" s="97" t="s">
        <v>6864</v>
      </c>
    </row>
    <row r="504" spans="1:18" ht="32.25" customHeight="1" x14ac:dyDescent="0.75">
      <c r="A504" s="97" t="s">
        <v>1281</v>
      </c>
      <c r="B504" s="97" t="s">
        <v>1282</v>
      </c>
      <c r="C504" s="97" t="s">
        <v>1284</v>
      </c>
      <c r="D504" s="97" t="s">
        <v>6855</v>
      </c>
      <c r="E504" s="97" t="s">
        <v>6768</v>
      </c>
      <c r="F504" s="97" t="s">
        <v>6768</v>
      </c>
      <c r="G504" s="97" t="s">
        <v>6768</v>
      </c>
      <c r="H504" s="97" t="s">
        <v>6864</v>
      </c>
      <c r="I504" s="97" t="s">
        <v>6864</v>
      </c>
      <c r="J504" s="97" t="s">
        <v>6864</v>
      </c>
      <c r="K504" s="97" t="s">
        <v>6886</v>
      </c>
      <c r="L504" s="98" t="s">
        <v>6864</v>
      </c>
      <c r="M504" s="97" t="s">
        <v>6898</v>
      </c>
      <c r="N504" s="97" t="s">
        <v>6864</v>
      </c>
      <c r="O504" s="97" t="s">
        <v>6901</v>
      </c>
      <c r="P504" s="97" t="s">
        <v>6904</v>
      </c>
      <c r="Q504" s="97" t="s">
        <v>6771</v>
      </c>
      <c r="R504" s="97" t="s">
        <v>6864</v>
      </c>
    </row>
    <row r="505" spans="1:18" ht="32.25" customHeight="1" x14ac:dyDescent="0.75">
      <c r="A505" s="97" t="s">
        <v>1285</v>
      </c>
      <c r="B505" s="97" t="s">
        <v>6871</v>
      </c>
      <c r="C505" s="97" t="s">
        <v>6871</v>
      </c>
      <c r="D505" s="97" t="s">
        <v>6855</v>
      </c>
      <c r="E505" s="97" t="s">
        <v>6768</v>
      </c>
      <c r="F505" s="97" t="s">
        <v>6768</v>
      </c>
      <c r="G505" s="97" t="s">
        <v>6768</v>
      </c>
      <c r="H505" s="97" t="s">
        <v>6864</v>
      </c>
      <c r="I505" s="97" t="s">
        <v>6864</v>
      </c>
      <c r="J505" s="97" t="s">
        <v>6864</v>
      </c>
      <c r="K505" s="97" t="s">
        <v>6864</v>
      </c>
      <c r="L505" s="98" t="s">
        <v>6864</v>
      </c>
      <c r="M505" s="97" t="s">
        <v>6898</v>
      </c>
      <c r="N505" s="97" t="s">
        <v>6864</v>
      </c>
      <c r="O505" s="97" t="s">
        <v>6901</v>
      </c>
      <c r="P505" s="97" t="s">
        <v>6904</v>
      </c>
      <c r="Q505" s="97" t="s">
        <v>6771</v>
      </c>
      <c r="R505" s="97" t="s">
        <v>6864</v>
      </c>
    </row>
    <row r="506" spans="1:18" ht="32.25" customHeight="1" x14ac:dyDescent="0.75">
      <c r="A506" s="97" t="s">
        <v>1287</v>
      </c>
      <c r="B506" s="97" t="s">
        <v>1288</v>
      </c>
      <c r="C506" s="97" t="s">
        <v>1290</v>
      </c>
      <c r="D506" s="97" t="s">
        <v>6855</v>
      </c>
      <c r="E506" s="97" t="s">
        <v>6768</v>
      </c>
      <c r="F506" s="97" t="s">
        <v>6768</v>
      </c>
      <c r="G506" s="97" t="s">
        <v>6768</v>
      </c>
      <c r="H506" s="97" t="s">
        <v>6864</v>
      </c>
      <c r="I506" s="97" t="s">
        <v>6864</v>
      </c>
      <c r="J506" s="97" t="s">
        <v>6864</v>
      </c>
      <c r="K506" s="97" t="s">
        <v>6874</v>
      </c>
      <c r="L506" s="98" t="s">
        <v>6864</v>
      </c>
      <c r="M506" s="97" t="s">
        <v>6864</v>
      </c>
      <c r="N506" s="97" t="s">
        <v>6864</v>
      </c>
      <c r="O506" s="97" t="s">
        <v>6901</v>
      </c>
      <c r="P506" s="97" t="s">
        <v>6904</v>
      </c>
      <c r="Q506" s="97" t="s">
        <v>6771</v>
      </c>
      <c r="R506" s="97" t="s">
        <v>6864</v>
      </c>
    </row>
    <row r="507" spans="1:18" ht="32.25" customHeight="1" x14ac:dyDescent="0.75">
      <c r="A507" s="97" t="s">
        <v>1291</v>
      </c>
      <c r="B507" s="97" t="s">
        <v>1292</v>
      </c>
      <c r="C507" s="97" t="s">
        <v>1294</v>
      </c>
      <c r="D507" s="97" t="s">
        <v>6855</v>
      </c>
      <c r="E507" s="97" t="s">
        <v>6767</v>
      </c>
      <c r="F507" s="97" t="s">
        <v>6767</v>
      </c>
      <c r="G507" s="97" t="s">
        <v>6767</v>
      </c>
      <c r="H507" s="97" t="s">
        <v>6864</v>
      </c>
      <c r="I507" s="97" t="s">
        <v>6864</v>
      </c>
      <c r="J507" s="97" t="s">
        <v>6864</v>
      </c>
      <c r="K507" s="97" t="s">
        <v>6864</v>
      </c>
      <c r="L507" s="98" t="s">
        <v>6864</v>
      </c>
      <c r="M507" s="97" t="s">
        <v>6864</v>
      </c>
      <c r="N507" s="97" t="s">
        <v>6864</v>
      </c>
      <c r="O507" s="97" t="s">
        <v>6901</v>
      </c>
      <c r="P507" s="97" t="s">
        <v>6904</v>
      </c>
      <c r="Q507" s="97" t="s">
        <v>6771</v>
      </c>
      <c r="R507" s="97" t="s">
        <v>6864</v>
      </c>
    </row>
    <row r="508" spans="1:18" ht="32.25" customHeight="1" x14ac:dyDescent="0.75">
      <c r="A508" s="97" t="s">
        <v>1295</v>
      </c>
      <c r="B508" s="97" t="s">
        <v>6871</v>
      </c>
      <c r="C508" s="97" t="s">
        <v>6871</v>
      </c>
      <c r="D508" s="97" t="s">
        <v>6855</v>
      </c>
      <c r="E508" s="97" t="s">
        <v>6768</v>
      </c>
      <c r="F508" s="97" t="s">
        <v>6768</v>
      </c>
      <c r="G508" s="97" t="s">
        <v>6768</v>
      </c>
      <c r="H508" s="97" t="s">
        <v>6864</v>
      </c>
      <c r="I508" s="97" t="s">
        <v>6864</v>
      </c>
      <c r="J508" s="97" t="s">
        <v>6864</v>
      </c>
      <c r="K508" s="97" t="s">
        <v>6864</v>
      </c>
      <c r="L508" s="98" t="s">
        <v>6864</v>
      </c>
      <c r="M508" s="97" t="s">
        <v>6864</v>
      </c>
      <c r="N508" s="97" t="s">
        <v>6864</v>
      </c>
      <c r="O508" s="97" t="s">
        <v>6901</v>
      </c>
      <c r="P508" s="97" t="s">
        <v>6904</v>
      </c>
      <c r="Q508" s="97" t="s">
        <v>6771</v>
      </c>
      <c r="R508" s="97" t="s">
        <v>6864</v>
      </c>
    </row>
    <row r="509" spans="1:18" ht="32.25" customHeight="1" x14ac:dyDescent="0.75">
      <c r="A509" s="97" t="s">
        <v>1296</v>
      </c>
      <c r="B509" s="97" t="s">
        <v>1297</v>
      </c>
      <c r="C509" s="97" t="s">
        <v>1299</v>
      </c>
      <c r="D509" s="97" t="s">
        <v>6855</v>
      </c>
      <c r="E509" s="97" t="s">
        <v>6768</v>
      </c>
      <c r="F509" s="97" t="s">
        <v>6768</v>
      </c>
      <c r="G509" s="97" t="s">
        <v>6768</v>
      </c>
      <c r="H509" s="97" t="s">
        <v>6864</v>
      </c>
      <c r="I509" s="97" t="s">
        <v>6864</v>
      </c>
      <c r="J509" s="97" t="s">
        <v>6864</v>
      </c>
      <c r="K509" s="97" t="s">
        <v>6874</v>
      </c>
      <c r="L509" s="98" t="s">
        <v>6864</v>
      </c>
      <c r="M509" s="97" t="s">
        <v>6864</v>
      </c>
      <c r="N509" s="97" t="s">
        <v>6864</v>
      </c>
      <c r="O509" s="97" t="s">
        <v>6901</v>
      </c>
      <c r="P509" s="97" t="s">
        <v>6904</v>
      </c>
      <c r="Q509" s="97" t="s">
        <v>6771</v>
      </c>
      <c r="R509" s="97" t="s">
        <v>6864</v>
      </c>
    </row>
    <row r="510" spans="1:18" ht="32.25" customHeight="1" x14ac:dyDescent="0.75">
      <c r="A510" s="97" t="s">
        <v>1300</v>
      </c>
      <c r="B510" s="97" t="s">
        <v>1301</v>
      </c>
      <c r="C510" s="97" t="s">
        <v>1303</v>
      </c>
      <c r="D510" s="97" t="s">
        <v>6855</v>
      </c>
      <c r="E510" s="97" t="s">
        <v>6768</v>
      </c>
      <c r="F510" s="97" t="s">
        <v>6768</v>
      </c>
      <c r="G510" s="97" t="s">
        <v>6768</v>
      </c>
      <c r="H510" s="97" t="s">
        <v>6864</v>
      </c>
      <c r="I510" s="97" t="s">
        <v>6864</v>
      </c>
      <c r="J510" s="97" t="s">
        <v>6864</v>
      </c>
      <c r="K510" s="97" t="s">
        <v>6864</v>
      </c>
      <c r="L510" s="98" t="s">
        <v>6864</v>
      </c>
      <c r="M510" s="97" t="s">
        <v>6898</v>
      </c>
      <c r="N510" s="97" t="s">
        <v>6864</v>
      </c>
      <c r="O510" s="97" t="s">
        <v>6901</v>
      </c>
      <c r="P510" s="97" t="s">
        <v>6904</v>
      </c>
      <c r="Q510" s="97" t="s">
        <v>6771</v>
      </c>
      <c r="R510" s="97" t="s">
        <v>6864</v>
      </c>
    </row>
    <row r="511" spans="1:18" ht="32.25" customHeight="1" x14ac:dyDescent="0.75">
      <c r="A511" s="97" t="s">
        <v>1304</v>
      </c>
      <c r="B511" s="97" t="s">
        <v>1305</v>
      </c>
      <c r="C511" s="97" t="s">
        <v>1307</v>
      </c>
      <c r="D511" s="97" t="s">
        <v>6855</v>
      </c>
      <c r="E511" s="97" t="s">
        <v>6768</v>
      </c>
      <c r="F511" s="97" t="s">
        <v>6768</v>
      </c>
      <c r="G511" s="97" t="s">
        <v>6768</v>
      </c>
      <c r="H511" s="97" t="s">
        <v>6864</v>
      </c>
      <c r="I511" s="97" t="s">
        <v>6864</v>
      </c>
      <c r="J511" s="97" t="s">
        <v>6864</v>
      </c>
      <c r="K511" s="97" t="s">
        <v>6864</v>
      </c>
      <c r="L511" s="98" t="s">
        <v>6864</v>
      </c>
      <c r="M511" s="97" t="s">
        <v>6864</v>
      </c>
      <c r="N511" s="97" t="s">
        <v>6864</v>
      </c>
      <c r="O511" s="97" t="s">
        <v>6901</v>
      </c>
      <c r="P511" s="97" t="s">
        <v>6904</v>
      </c>
      <c r="Q511" s="97" t="s">
        <v>6771</v>
      </c>
      <c r="R511" s="97" t="s">
        <v>6864</v>
      </c>
    </row>
    <row r="512" spans="1:18" ht="32.25" customHeight="1" x14ac:dyDescent="0.75">
      <c r="A512" s="97" t="s">
        <v>1308</v>
      </c>
      <c r="B512" s="97" t="s">
        <v>1309</v>
      </c>
      <c r="C512" s="97" t="s">
        <v>1311</v>
      </c>
      <c r="D512" s="97" t="s">
        <v>6855</v>
      </c>
      <c r="E512" s="97" t="s">
        <v>6768</v>
      </c>
      <c r="F512" s="97" t="s">
        <v>6768</v>
      </c>
      <c r="G512" s="97" t="s">
        <v>6768</v>
      </c>
      <c r="H512" s="97" t="s">
        <v>6864</v>
      </c>
      <c r="I512" s="97" t="s">
        <v>6864</v>
      </c>
      <c r="J512" s="97" t="s">
        <v>6864</v>
      </c>
      <c r="K512" s="97" t="s">
        <v>6864</v>
      </c>
      <c r="L512" s="98" t="s">
        <v>6864</v>
      </c>
      <c r="M512" s="97" t="s">
        <v>6864</v>
      </c>
      <c r="N512" s="97" t="s">
        <v>6864</v>
      </c>
      <c r="O512" s="97" t="s">
        <v>6901</v>
      </c>
      <c r="P512" s="97" t="s">
        <v>6904</v>
      </c>
      <c r="Q512" s="97" t="s">
        <v>6771</v>
      </c>
      <c r="R512" s="97" t="s">
        <v>6864</v>
      </c>
    </row>
    <row r="513" spans="1:18" ht="32.25" customHeight="1" x14ac:dyDescent="0.75">
      <c r="A513" s="97" t="s">
        <v>1312</v>
      </c>
      <c r="B513" s="97" t="s">
        <v>1313</v>
      </c>
      <c r="C513" s="97" t="s">
        <v>1315</v>
      </c>
      <c r="D513" s="97" t="s">
        <v>6855</v>
      </c>
      <c r="E513" s="97" t="s">
        <v>6767</v>
      </c>
      <c r="F513" s="97" t="s">
        <v>6767</v>
      </c>
      <c r="G513" s="97" t="s">
        <v>6767</v>
      </c>
      <c r="H513" s="97" t="s">
        <v>6864</v>
      </c>
      <c r="I513" s="97" t="s">
        <v>6864</v>
      </c>
      <c r="J513" s="97" t="s">
        <v>6864</v>
      </c>
      <c r="K513" s="97" t="s">
        <v>6864</v>
      </c>
      <c r="L513" s="98" t="s">
        <v>6864</v>
      </c>
      <c r="M513" s="97" t="s">
        <v>6864</v>
      </c>
      <c r="N513" s="97" t="s">
        <v>6864</v>
      </c>
      <c r="O513" s="97" t="s">
        <v>6901</v>
      </c>
      <c r="P513" s="97" t="s">
        <v>6904</v>
      </c>
      <c r="Q513" s="97" t="s">
        <v>6771</v>
      </c>
      <c r="R513" s="97" t="s">
        <v>6864</v>
      </c>
    </row>
    <row r="514" spans="1:18" ht="32.25" customHeight="1" x14ac:dyDescent="0.75">
      <c r="A514" s="97" t="s">
        <v>1316</v>
      </c>
      <c r="B514" s="97" t="s">
        <v>1317</v>
      </c>
      <c r="C514" s="97" t="s">
        <v>1319</v>
      </c>
      <c r="D514" s="97" t="s">
        <v>6855</v>
      </c>
      <c r="E514" s="97" t="s">
        <v>6767</v>
      </c>
      <c r="F514" s="97" t="s">
        <v>6767</v>
      </c>
      <c r="G514" s="97" t="s">
        <v>6767</v>
      </c>
      <c r="H514" s="97" t="s">
        <v>6864</v>
      </c>
      <c r="I514" s="97" t="s">
        <v>6864</v>
      </c>
      <c r="J514" s="97" t="s">
        <v>6864</v>
      </c>
      <c r="K514" s="97" t="s">
        <v>6864</v>
      </c>
      <c r="L514" s="98" t="s">
        <v>6864</v>
      </c>
      <c r="M514" s="97" t="s">
        <v>6864</v>
      </c>
      <c r="N514" s="97" t="s">
        <v>6864</v>
      </c>
      <c r="O514" s="97" t="s">
        <v>6901</v>
      </c>
      <c r="P514" s="97" t="s">
        <v>6904</v>
      </c>
      <c r="Q514" s="97" t="s">
        <v>6771</v>
      </c>
      <c r="R514" s="97" t="s">
        <v>6864</v>
      </c>
    </row>
    <row r="515" spans="1:18" ht="32.25" customHeight="1" x14ac:dyDescent="0.75">
      <c r="A515" s="97" t="s">
        <v>1320</v>
      </c>
      <c r="B515" s="97" t="s">
        <v>6871</v>
      </c>
      <c r="C515" s="97" t="s">
        <v>6871</v>
      </c>
      <c r="D515" s="97" t="s">
        <v>6855</v>
      </c>
      <c r="E515" s="97" t="s">
        <v>6768</v>
      </c>
      <c r="F515" s="97" t="s">
        <v>6768</v>
      </c>
      <c r="G515" s="97" t="s">
        <v>6768</v>
      </c>
      <c r="H515" s="97" t="s">
        <v>6864</v>
      </c>
      <c r="I515" s="97" t="s">
        <v>6864</v>
      </c>
      <c r="J515" s="97" t="s">
        <v>6864</v>
      </c>
      <c r="K515" s="97" t="s">
        <v>6864</v>
      </c>
      <c r="L515" s="98" t="s">
        <v>6864</v>
      </c>
      <c r="M515" s="97" t="s">
        <v>6864</v>
      </c>
      <c r="N515" s="97" t="s">
        <v>6864</v>
      </c>
      <c r="O515" s="97" t="s">
        <v>6901</v>
      </c>
      <c r="P515" s="97" t="s">
        <v>6904</v>
      </c>
      <c r="Q515" s="97" t="s">
        <v>6771</v>
      </c>
      <c r="R515" s="97" t="s">
        <v>6864</v>
      </c>
    </row>
    <row r="516" spans="1:18" ht="32.25" customHeight="1" x14ac:dyDescent="0.75">
      <c r="A516" s="97" t="s">
        <v>1322</v>
      </c>
      <c r="B516" s="97" t="s">
        <v>1323</v>
      </c>
      <c r="C516" s="97" t="s">
        <v>1325</v>
      </c>
      <c r="D516" s="97" t="s">
        <v>6855</v>
      </c>
      <c r="E516" s="97" t="s">
        <v>6768</v>
      </c>
      <c r="F516" s="97" t="s">
        <v>6768</v>
      </c>
      <c r="G516" s="97" t="s">
        <v>6768</v>
      </c>
      <c r="H516" s="97" t="s">
        <v>6864</v>
      </c>
      <c r="I516" s="97" t="s">
        <v>6864</v>
      </c>
      <c r="J516" s="97" t="s">
        <v>6864</v>
      </c>
      <c r="K516" s="97" t="s">
        <v>6864</v>
      </c>
      <c r="L516" s="98" t="s">
        <v>6864</v>
      </c>
      <c r="M516" s="97" t="s">
        <v>6864</v>
      </c>
      <c r="N516" s="97" t="s">
        <v>6864</v>
      </c>
      <c r="O516" s="97" t="s">
        <v>6901</v>
      </c>
      <c r="P516" s="97" t="s">
        <v>6904</v>
      </c>
      <c r="Q516" s="97" t="s">
        <v>6771</v>
      </c>
      <c r="R516" s="97" t="s">
        <v>6864</v>
      </c>
    </row>
    <row r="517" spans="1:18" ht="32.25" customHeight="1" x14ac:dyDescent="0.75">
      <c r="A517" s="97" t="s">
        <v>1326</v>
      </c>
      <c r="B517" s="97" t="s">
        <v>1327</v>
      </c>
      <c r="C517" s="97" t="s">
        <v>1329</v>
      </c>
      <c r="D517" s="97" t="s">
        <v>6855</v>
      </c>
      <c r="E517" s="97" t="s">
        <v>6768</v>
      </c>
      <c r="F517" s="97" t="s">
        <v>6768</v>
      </c>
      <c r="G517" s="97" t="s">
        <v>6768</v>
      </c>
      <c r="H517" s="97" t="s">
        <v>6864</v>
      </c>
      <c r="I517" s="97" t="s">
        <v>6864</v>
      </c>
      <c r="J517" s="97" t="s">
        <v>6864</v>
      </c>
      <c r="K517" s="97" t="s">
        <v>6864</v>
      </c>
      <c r="L517" s="98" t="s">
        <v>6864</v>
      </c>
      <c r="M517" s="97" t="s">
        <v>6864</v>
      </c>
      <c r="N517" s="97" t="s">
        <v>6864</v>
      </c>
      <c r="O517" s="97" t="s">
        <v>6901</v>
      </c>
      <c r="P517" s="97" t="s">
        <v>6904</v>
      </c>
      <c r="Q517" s="97" t="s">
        <v>6771</v>
      </c>
      <c r="R517" s="97" t="s">
        <v>6864</v>
      </c>
    </row>
    <row r="518" spans="1:18" ht="32.25" customHeight="1" x14ac:dyDescent="0.75">
      <c r="A518" s="97" t="s">
        <v>1330</v>
      </c>
      <c r="B518" s="97" t="s">
        <v>1331</v>
      </c>
      <c r="C518" s="97" t="s">
        <v>1333</v>
      </c>
      <c r="D518" s="97" t="s">
        <v>6855</v>
      </c>
      <c r="E518" s="97" t="s">
        <v>6767</v>
      </c>
      <c r="F518" s="97" t="s">
        <v>6767</v>
      </c>
      <c r="G518" s="97" t="s">
        <v>6767</v>
      </c>
      <c r="H518" s="97" t="s">
        <v>6864</v>
      </c>
      <c r="I518" s="97" t="s">
        <v>6864</v>
      </c>
      <c r="J518" s="97" t="s">
        <v>6864</v>
      </c>
      <c r="K518" s="97" t="s">
        <v>6864</v>
      </c>
      <c r="L518" s="98" t="s">
        <v>6864</v>
      </c>
      <c r="M518" s="97" t="s">
        <v>6864</v>
      </c>
      <c r="N518" s="97" t="s">
        <v>6864</v>
      </c>
      <c r="O518" s="97" t="s">
        <v>6901</v>
      </c>
      <c r="P518" s="97" t="s">
        <v>6904</v>
      </c>
      <c r="Q518" s="97" t="s">
        <v>6771</v>
      </c>
      <c r="R518" s="97" t="s">
        <v>6864</v>
      </c>
    </row>
    <row r="519" spans="1:18" ht="32.25" customHeight="1" x14ac:dyDescent="0.75">
      <c r="A519" s="97" t="s">
        <v>1334</v>
      </c>
      <c r="B519" s="97" t="s">
        <v>6871</v>
      </c>
      <c r="C519" s="97" t="s">
        <v>6871</v>
      </c>
      <c r="D519" s="97" t="s">
        <v>6855</v>
      </c>
      <c r="E519" s="97" t="s">
        <v>6769</v>
      </c>
      <c r="F519" s="97" t="s">
        <v>6769</v>
      </c>
      <c r="G519" s="97" t="s">
        <v>6769</v>
      </c>
      <c r="H519" s="97" t="s">
        <v>6864</v>
      </c>
      <c r="I519" s="97" t="s">
        <v>6864</v>
      </c>
      <c r="J519" s="97" t="s">
        <v>6864</v>
      </c>
      <c r="K519" s="97" t="s">
        <v>6864</v>
      </c>
      <c r="L519" s="98" t="s">
        <v>6864</v>
      </c>
      <c r="M519" s="97" t="s">
        <v>6864</v>
      </c>
      <c r="N519" s="97" t="s">
        <v>6864</v>
      </c>
      <c r="O519" s="97" t="s">
        <v>6901</v>
      </c>
      <c r="P519" s="97" t="s">
        <v>6904</v>
      </c>
      <c r="Q519" s="97" t="s">
        <v>6771</v>
      </c>
      <c r="R519" s="97" t="s">
        <v>6864</v>
      </c>
    </row>
    <row r="520" spans="1:18" ht="32.25" customHeight="1" x14ac:dyDescent="0.75">
      <c r="A520" s="97" t="s">
        <v>1336</v>
      </c>
      <c r="B520" s="97" t="s">
        <v>6871</v>
      </c>
      <c r="C520" s="97" t="s">
        <v>6871</v>
      </c>
      <c r="D520" s="97" t="s">
        <v>6855</v>
      </c>
      <c r="E520" s="97" t="s">
        <v>6769</v>
      </c>
      <c r="F520" s="97" t="s">
        <v>6769</v>
      </c>
      <c r="G520" s="97" t="s">
        <v>6769</v>
      </c>
      <c r="H520" s="97" t="s">
        <v>6864</v>
      </c>
      <c r="I520" s="97" t="s">
        <v>6864</v>
      </c>
      <c r="J520" s="97" t="s">
        <v>6864</v>
      </c>
      <c r="K520" s="97" t="s">
        <v>6864</v>
      </c>
      <c r="L520" s="98" t="s">
        <v>6864</v>
      </c>
      <c r="M520" s="97" t="s">
        <v>6864</v>
      </c>
      <c r="N520" s="97" t="s">
        <v>6864</v>
      </c>
      <c r="O520" s="97" t="s">
        <v>6901</v>
      </c>
      <c r="P520" s="97" t="s">
        <v>6904</v>
      </c>
      <c r="Q520" s="97" t="s">
        <v>6771</v>
      </c>
      <c r="R520" s="97" t="s">
        <v>6864</v>
      </c>
    </row>
    <row r="521" spans="1:18" ht="32.25" customHeight="1" x14ac:dyDescent="0.75">
      <c r="A521" s="97" t="s">
        <v>1338</v>
      </c>
      <c r="B521" s="97" t="s">
        <v>6871</v>
      </c>
      <c r="C521" s="97" t="s">
        <v>6871</v>
      </c>
      <c r="D521" s="97" t="s">
        <v>6855</v>
      </c>
      <c r="E521" s="97" t="s">
        <v>6768</v>
      </c>
      <c r="F521" s="97" t="s">
        <v>6768</v>
      </c>
      <c r="G521" s="97" t="s">
        <v>6768</v>
      </c>
      <c r="H521" s="97" t="s">
        <v>6864</v>
      </c>
      <c r="I521" s="97" t="s">
        <v>6864</v>
      </c>
      <c r="J521" s="97" t="s">
        <v>6864</v>
      </c>
      <c r="K521" s="97" t="s">
        <v>6864</v>
      </c>
      <c r="L521" s="98" t="s">
        <v>6864</v>
      </c>
      <c r="M521" s="97" t="s">
        <v>6864</v>
      </c>
      <c r="N521" s="97" t="s">
        <v>6864</v>
      </c>
      <c r="O521" s="97" t="s">
        <v>6901</v>
      </c>
      <c r="P521" s="97" t="s">
        <v>6904</v>
      </c>
      <c r="Q521" s="97" t="s">
        <v>6771</v>
      </c>
      <c r="R521" s="97" t="s">
        <v>6864</v>
      </c>
    </row>
    <row r="522" spans="1:18" ht="32.25" customHeight="1" x14ac:dyDescent="0.75">
      <c r="A522" s="97" t="s">
        <v>1340</v>
      </c>
      <c r="B522" s="97" t="s">
        <v>1341</v>
      </c>
      <c r="C522" s="97" t="s">
        <v>1343</v>
      </c>
      <c r="D522" s="97" t="s">
        <v>6855</v>
      </c>
      <c r="E522" s="97" t="s">
        <v>6769</v>
      </c>
      <c r="F522" s="97" t="s">
        <v>6769</v>
      </c>
      <c r="G522" s="97" t="s">
        <v>6769</v>
      </c>
      <c r="H522" s="97" t="s">
        <v>6864</v>
      </c>
      <c r="I522" s="97" t="s">
        <v>6864</v>
      </c>
      <c r="J522" s="97" t="s">
        <v>6864</v>
      </c>
      <c r="K522" s="97" t="s">
        <v>6864</v>
      </c>
      <c r="L522" s="98" t="s">
        <v>6864</v>
      </c>
      <c r="M522" s="97" t="s">
        <v>6864</v>
      </c>
      <c r="N522" s="97" t="s">
        <v>6864</v>
      </c>
      <c r="O522" s="97" t="s">
        <v>6901</v>
      </c>
      <c r="P522" s="97" t="s">
        <v>6904</v>
      </c>
      <c r="Q522" s="97" t="s">
        <v>6771</v>
      </c>
      <c r="R522" s="97" t="s">
        <v>6864</v>
      </c>
    </row>
    <row r="523" spans="1:18" ht="32.25" customHeight="1" x14ac:dyDescent="0.75">
      <c r="A523" s="97" t="s">
        <v>1344</v>
      </c>
      <c r="B523" s="97" t="s">
        <v>6871</v>
      </c>
      <c r="C523" s="97" t="s">
        <v>6871</v>
      </c>
      <c r="D523" s="97" t="s">
        <v>6855</v>
      </c>
      <c r="E523" s="97" t="s">
        <v>6769</v>
      </c>
      <c r="F523" s="97" t="s">
        <v>6769</v>
      </c>
      <c r="G523" s="97" t="s">
        <v>6769</v>
      </c>
      <c r="H523" s="97" t="s">
        <v>6864</v>
      </c>
      <c r="I523" s="97" t="s">
        <v>6864</v>
      </c>
      <c r="J523" s="97" t="s">
        <v>6864</v>
      </c>
      <c r="K523" s="97" t="s">
        <v>6864</v>
      </c>
      <c r="L523" s="98" t="s">
        <v>6864</v>
      </c>
      <c r="M523" s="97" t="s">
        <v>6863</v>
      </c>
      <c r="N523" s="97" t="s">
        <v>6864</v>
      </c>
      <c r="O523" s="97" t="s">
        <v>6901</v>
      </c>
      <c r="P523" s="97" t="s">
        <v>6904</v>
      </c>
      <c r="Q523" s="97" t="s">
        <v>6771</v>
      </c>
      <c r="R523" s="97" t="s">
        <v>6864</v>
      </c>
    </row>
    <row r="524" spans="1:18" ht="32.25" customHeight="1" x14ac:dyDescent="0.75">
      <c r="A524" s="97" t="s">
        <v>1346</v>
      </c>
      <c r="B524" s="97" t="s">
        <v>6871</v>
      </c>
      <c r="C524" s="97" t="s">
        <v>6871</v>
      </c>
      <c r="D524" s="97" t="s">
        <v>6855</v>
      </c>
      <c r="E524" s="97" t="s">
        <v>6769</v>
      </c>
      <c r="F524" s="97" t="s">
        <v>6769</v>
      </c>
      <c r="G524" s="97" t="s">
        <v>6769</v>
      </c>
      <c r="H524" s="97" t="s">
        <v>6864</v>
      </c>
      <c r="I524" s="97" t="s">
        <v>6864</v>
      </c>
      <c r="J524" s="97" t="s">
        <v>6864</v>
      </c>
      <c r="K524" s="97" t="s">
        <v>6864</v>
      </c>
      <c r="L524" s="98" t="s">
        <v>6864</v>
      </c>
      <c r="M524" s="97" t="s">
        <v>6863</v>
      </c>
      <c r="N524" s="97" t="s">
        <v>6864</v>
      </c>
      <c r="O524" s="97" t="s">
        <v>6901</v>
      </c>
      <c r="P524" s="97" t="s">
        <v>6904</v>
      </c>
      <c r="Q524" s="97" t="s">
        <v>6771</v>
      </c>
      <c r="R524" s="97" t="s">
        <v>6864</v>
      </c>
    </row>
    <row r="525" spans="1:18" ht="32.25" customHeight="1" x14ac:dyDescent="0.75">
      <c r="A525" s="97" t="s">
        <v>1348</v>
      </c>
      <c r="B525" s="97" t="s">
        <v>1349</v>
      </c>
      <c r="C525" s="97" t="s">
        <v>1351</v>
      </c>
      <c r="D525" s="97" t="s">
        <v>6855</v>
      </c>
      <c r="E525" s="97" t="s">
        <v>6769</v>
      </c>
      <c r="F525" s="97" t="s">
        <v>6769</v>
      </c>
      <c r="G525" s="97" t="s">
        <v>6769</v>
      </c>
      <c r="H525" s="97" t="s">
        <v>6864</v>
      </c>
      <c r="I525" s="97" t="s">
        <v>6864</v>
      </c>
      <c r="J525" s="97" t="s">
        <v>6864</v>
      </c>
      <c r="K525" s="97" t="s">
        <v>6864</v>
      </c>
      <c r="L525" s="98" t="s">
        <v>6864</v>
      </c>
      <c r="M525" s="97" t="s">
        <v>6864</v>
      </c>
      <c r="N525" s="97" t="s">
        <v>6864</v>
      </c>
      <c r="O525" s="97" t="s">
        <v>6901</v>
      </c>
      <c r="P525" s="97" t="s">
        <v>6904</v>
      </c>
      <c r="Q525" s="97" t="s">
        <v>6771</v>
      </c>
      <c r="R525" s="97" t="s">
        <v>6864</v>
      </c>
    </row>
    <row r="526" spans="1:18" ht="32.25" customHeight="1" x14ac:dyDescent="0.75">
      <c r="A526" s="97" t="s">
        <v>1352</v>
      </c>
      <c r="B526" s="97" t="s">
        <v>6871</v>
      </c>
      <c r="C526" s="97" t="s">
        <v>6871</v>
      </c>
      <c r="D526" s="97" t="s">
        <v>6855</v>
      </c>
      <c r="E526" s="97" t="s">
        <v>6769</v>
      </c>
      <c r="F526" s="97" t="s">
        <v>6769</v>
      </c>
      <c r="G526" s="97" t="s">
        <v>6769</v>
      </c>
      <c r="H526" s="97" t="s">
        <v>6864</v>
      </c>
      <c r="I526" s="97" t="s">
        <v>6864</v>
      </c>
      <c r="J526" s="97" t="s">
        <v>6864</v>
      </c>
      <c r="K526" s="97" t="s">
        <v>6864</v>
      </c>
      <c r="L526" s="98" t="s">
        <v>6864</v>
      </c>
      <c r="M526" s="97" t="s">
        <v>6863</v>
      </c>
      <c r="N526" s="97" t="s">
        <v>6864</v>
      </c>
      <c r="O526" s="97" t="s">
        <v>6901</v>
      </c>
      <c r="P526" s="97" t="s">
        <v>6904</v>
      </c>
      <c r="Q526" s="97" t="s">
        <v>6771</v>
      </c>
      <c r="R526" s="97" t="s">
        <v>6864</v>
      </c>
    </row>
    <row r="527" spans="1:18" ht="32.25" customHeight="1" x14ac:dyDescent="0.75">
      <c r="A527" s="97" t="s">
        <v>1353</v>
      </c>
      <c r="B527" s="97" t="s">
        <v>1354</v>
      </c>
      <c r="C527" s="97" t="s">
        <v>1356</v>
      </c>
      <c r="D527" s="97" t="s">
        <v>6855</v>
      </c>
      <c r="E527" s="97" t="s">
        <v>6768</v>
      </c>
      <c r="F527" s="97" t="s">
        <v>6768</v>
      </c>
      <c r="G527" s="97" t="s">
        <v>6768</v>
      </c>
      <c r="H527" s="97" t="s">
        <v>6864</v>
      </c>
      <c r="I527" s="97" t="s">
        <v>6864</v>
      </c>
      <c r="J527" s="97" t="s">
        <v>6864</v>
      </c>
      <c r="K527" s="97" t="s">
        <v>6864</v>
      </c>
      <c r="L527" s="98" t="s">
        <v>6864</v>
      </c>
      <c r="M527" s="97" t="s">
        <v>6898</v>
      </c>
      <c r="N527" s="97" t="s">
        <v>6864</v>
      </c>
      <c r="O527" s="97" t="s">
        <v>6901</v>
      </c>
      <c r="P527" s="97" t="s">
        <v>6904</v>
      </c>
      <c r="Q527" s="97" t="s">
        <v>6771</v>
      </c>
      <c r="R527" s="97" t="s">
        <v>6864</v>
      </c>
    </row>
    <row r="528" spans="1:18" ht="32.25" customHeight="1" x14ac:dyDescent="0.75">
      <c r="A528" s="97" t="s">
        <v>1357</v>
      </c>
      <c r="B528" s="97" t="s">
        <v>6871</v>
      </c>
      <c r="C528" s="97" t="s">
        <v>6871</v>
      </c>
      <c r="D528" s="97" t="s">
        <v>6855</v>
      </c>
      <c r="E528" s="97" t="s">
        <v>6769</v>
      </c>
      <c r="F528" s="97" t="s">
        <v>6769</v>
      </c>
      <c r="G528" s="97" t="s">
        <v>6769</v>
      </c>
      <c r="H528" s="97" t="s">
        <v>6864</v>
      </c>
      <c r="I528" s="97" t="s">
        <v>6864</v>
      </c>
      <c r="J528" s="97" t="s">
        <v>6864</v>
      </c>
      <c r="K528" s="97" t="s">
        <v>6864</v>
      </c>
      <c r="L528" s="98" t="s">
        <v>6864</v>
      </c>
      <c r="M528" s="97" t="s">
        <v>6864</v>
      </c>
      <c r="N528" s="97" t="s">
        <v>6864</v>
      </c>
      <c r="O528" s="97" t="s">
        <v>6901</v>
      </c>
      <c r="P528" s="97" t="s">
        <v>6904</v>
      </c>
      <c r="Q528" s="97" t="s">
        <v>6771</v>
      </c>
      <c r="R528" s="97" t="s">
        <v>6864</v>
      </c>
    </row>
    <row r="529" spans="1:18" ht="32.25" customHeight="1" x14ac:dyDescent="0.75">
      <c r="A529" s="97" t="s">
        <v>1359</v>
      </c>
      <c r="B529" s="97" t="s">
        <v>6871</v>
      </c>
      <c r="C529" s="97" t="s">
        <v>6871</v>
      </c>
      <c r="D529" s="97" t="s">
        <v>6855</v>
      </c>
      <c r="E529" s="97" t="s">
        <v>6768</v>
      </c>
      <c r="F529" s="97" t="s">
        <v>6768</v>
      </c>
      <c r="G529" s="97" t="s">
        <v>6768</v>
      </c>
      <c r="H529" s="97" t="s">
        <v>6864</v>
      </c>
      <c r="I529" s="97" t="s">
        <v>6864</v>
      </c>
      <c r="J529" s="97" t="s">
        <v>6864</v>
      </c>
      <c r="K529" s="97" t="s">
        <v>6864</v>
      </c>
      <c r="L529" s="98" t="s">
        <v>6864</v>
      </c>
      <c r="M529" s="97" t="s">
        <v>6864</v>
      </c>
      <c r="N529" s="97" t="s">
        <v>6864</v>
      </c>
      <c r="O529" s="97" t="s">
        <v>6901</v>
      </c>
      <c r="P529" s="97" t="s">
        <v>6904</v>
      </c>
      <c r="Q529" s="97" t="s">
        <v>6771</v>
      </c>
      <c r="R529" s="97" t="s">
        <v>6864</v>
      </c>
    </row>
    <row r="530" spans="1:18" ht="32.25" customHeight="1" x14ac:dyDescent="0.75">
      <c r="A530" s="97" t="s">
        <v>1361</v>
      </c>
      <c r="B530" s="97" t="s">
        <v>6871</v>
      </c>
      <c r="C530" s="97" t="s">
        <v>6871</v>
      </c>
      <c r="D530" s="97" t="s">
        <v>6855</v>
      </c>
      <c r="E530" s="97" t="s">
        <v>6769</v>
      </c>
      <c r="F530" s="97" t="s">
        <v>6769</v>
      </c>
      <c r="G530" s="97" t="s">
        <v>6769</v>
      </c>
      <c r="H530" s="97" t="s">
        <v>6864</v>
      </c>
      <c r="I530" s="97" t="s">
        <v>6864</v>
      </c>
      <c r="J530" s="97" t="s">
        <v>6864</v>
      </c>
      <c r="K530" s="97" t="s">
        <v>6864</v>
      </c>
      <c r="L530" s="98" t="s">
        <v>6864</v>
      </c>
      <c r="M530" s="97" t="s">
        <v>6864</v>
      </c>
      <c r="N530" s="97" t="s">
        <v>6864</v>
      </c>
      <c r="O530" s="97" t="s">
        <v>6901</v>
      </c>
      <c r="P530" s="97" t="s">
        <v>6904</v>
      </c>
      <c r="Q530" s="97" t="s">
        <v>6771</v>
      </c>
      <c r="R530" s="97" t="s">
        <v>6864</v>
      </c>
    </row>
    <row r="531" spans="1:18" ht="32.25" customHeight="1" x14ac:dyDescent="0.75">
      <c r="A531" s="97" t="s">
        <v>1363</v>
      </c>
      <c r="B531" s="97" t="s">
        <v>1364</v>
      </c>
      <c r="C531" s="97" t="s">
        <v>1366</v>
      </c>
      <c r="D531" s="97" t="s">
        <v>6855</v>
      </c>
      <c r="E531" s="97" t="s">
        <v>6769</v>
      </c>
      <c r="F531" s="97" t="s">
        <v>6769</v>
      </c>
      <c r="G531" s="97" t="s">
        <v>6769</v>
      </c>
      <c r="H531" s="97" t="s">
        <v>6864</v>
      </c>
      <c r="I531" s="97" t="s">
        <v>6864</v>
      </c>
      <c r="J531" s="97" t="s">
        <v>6864</v>
      </c>
      <c r="K531" s="97" t="s">
        <v>6864</v>
      </c>
      <c r="L531" s="98" t="s">
        <v>6864</v>
      </c>
      <c r="M531" s="97" t="s">
        <v>6864</v>
      </c>
      <c r="N531" s="97" t="s">
        <v>6864</v>
      </c>
      <c r="O531" s="97" t="s">
        <v>6901</v>
      </c>
      <c r="P531" s="97" t="s">
        <v>6904</v>
      </c>
      <c r="Q531" s="97" t="s">
        <v>6771</v>
      </c>
      <c r="R531" s="97" t="s">
        <v>6864</v>
      </c>
    </row>
    <row r="532" spans="1:18" ht="32.25" customHeight="1" x14ac:dyDescent="0.75">
      <c r="A532" s="97" t="s">
        <v>1367</v>
      </c>
      <c r="B532" s="97" t="s">
        <v>1368</v>
      </c>
      <c r="C532" s="97" t="s">
        <v>1370</v>
      </c>
      <c r="D532" s="97" t="s">
        <v>6855</v>
      </c>
      <c r="E532" s="97" t="s">
        <v>6769</v>
      </c>
      <c r="F532" s="97" t="s">
        <v>6769</v>
      </c>
      <c r="G532" s="97" t="s">
        <v>6769</v>
      </c>
      <c r="H532" s="97" t="s">
        <v>6864</v>
      </c>
      <c r="I532" s="97" t="s">
        <v>6864</v>
      </c>
      <c r="J532" s="97" t="s">
        <v>6864</v>
      </c>
      <c r="K532" s="97" t="s">
        <v>6864</v>
      </c>
      <c r="L532" s="98" t="s">
        <v>6864</v>
      </c>
      <c r="M532" s="97" t="s">
        <v>6864</v>
      </c>
      <c r="N532" s="97" t="s">
        <v>6864</v>
      </c>
      <c r="O532" s="97" t="s">
        <v>6901</v>
      </c>
      <c r="P532" s="97" t="s">
        <v>6904</v>
      </c>
      <c r="Q532" s="97" t="s">
        <v>6771</v>
      </c>
      <c r="R532" s="97" t="s">
        <v>6864</v>
      </c>
    </row>
    <row r="533" spans="1:18" ht="32.25" customHeight="1" x14ac:dyDescent="0.75">
      <c r="A533" s="97" t="s">
        <v>1371</v>
      </c>
      <c r="B533" s="97" t="s">
        <v>6871</v>
      </c>
      <c r="C533" s="97" t="s">
        <v>6871</v>
      </c>
      <c r="D533" s="97" t="s">
        <v>6855</v>
      </c>
      <c r="E533" s="97" t="s">
        <v>6769</v>
      </c>
      <c r="F533" s="97" t="s">
        <v>6769</v>
      </c>
      <c r="G533" s="97" t="s">
        <v>6769</v>
      </c>
      <c r="H533" s="97" t="s">
        <v>6864</v>
      </c>
      <c r="I533" s="97" t="s">
        <v>6864</v>
      </c>
      <c r="J533" s="97" t="s">
        <v>6864</v>
      </c>
      <c r="K533" s="97" t="s">
        <v>6864</v>
      </c>
      <c r="L533" s="98" t="s">
        <v>6864</v>
      </c>
      <c r="M533" s="97" t="s">
        <v>6864</v>
      </c>
      <c r="N533" s="97" t="s">
        <v>6864</v>
      </c>
      <c r="O533" s="97" t="s">
        <v>6901</v>
      </c>
      <c r="P533" s="97" t="s">
        <v>6904</v>
      </c>
      <c r="Q533" s="97" t="s">
        <v>6771</v>
      </c>
      <c r="R533" s="97" t="s">
        <v>6864</v>
      </c>
    </row>
    <row r="534" spans="1:18" ht="32.25" customHeight="1" x14ac:dyDescent="0.75">
      <c r="A534" s="97" t="s">
        <v>1373</v>
      </c>
      <c r="B534" s="97" t="s">
        <v>6871</v>
      </c>
      <c r="C534" s="97" t="s">
        <v>6871</v>
      </c>
      <c r="D534" s="97" t="s">
        <v>6855</v>
      </c>
      <c r="E534" s="97" t="s">
        <v>6769</v>
      </c>
      <c r="F534" s="97" t="s">
        <v>6769</v>
      </c>
      <c r="G534" s="97" t="s">
        <v>6769</v>
      </c>
      <c r="H534" s="97" t="s">
        <v>6864</v>
      </c>
      <c r="I534" s="97" t="s">
        <v>6864</v>
      </c>
      <c r="J534" s="97" t="s">
        <v>6864</v>
      </c>
      <c r="K534" s="97" t="s">
        <v>6864</v>
      </c>
      <c r="L534" s="98" t="s">
        <v>6864</v>
      </c>
      <c r="M534" s="97" t="s">
        <v>6864</v>
      </c>
      <c r="N534" s="97" t="s">
        <v>6864</v>
      </c>
      <c r="O534" s="97" t="s">
        <v>6901</v>
      </c>
      <c r="P534" s="97" t="s">
        <v>6904</v>
      </c>
      <c r="Q534" s="97" t="s">
        <v>6771</v>
      </c>
      <c r="R534" s="97" t="s">
        <v>6864</v>
      </c>
    </row>
    <row r="535" spans="1:18" ht="32.25" customHeight="1" x14ac:dyDescent="0.75">
      <c r="A535" s="97" t="s">
        <v>1375</v>
      </c>
      <c r="B535" s="97" t="s">
        <v>6871</v>
      </c>
      <c r="C535" s="97" t="s">
        <v>6871</v>
      </c>
      <c r="D535" s="97" t="s">
        <v>6855</v>
      </c>
      <c r="E535" s="97" t="s">
        <v>6769</v>
      </c>
      <c r="F535" s="97" t="s">
        <v>6769</v>
      </c>
      <c r="G535" s="97" t="s">
        <v>6769</v>
      </c>
      <c r="H535" s="97" t="s">
        <v>6864</v>
      </c>
      <c r="I535" s="97" t="s">
        <v>6864</v>
      </c>
      <c r="J535" s="97" t="s">
        <v>6864</v>
      </c>
      <c r="K535" s="97" t="s">
        <v>6864</v>
      </c>
      <c r="L535" s="98" t="s">
        <v>6864</v>
      </c>
      <c r="M535" s="97" t="s">
        <v>6864</v>
      </c>
      <c r="N535" s="97" t="s">
        <v>6864</v>
      </c>
      <c r="O535" s="97" t="s">
        <v>6901</v>
      </c>
      <c r="P535" s="97" t="s">
        <v>6904</v>
      </c>
      <c r="Q535" s="97" t="s">
        <v>6771</v>
      </c>
      <c r="R535" s="97" t="s">
        <v>6864</v>
      </c>
    </row>
    <row r="536" spans="1:18" ht="32.25" customHeight="1" x14ac:dyDescent="0.75">
      <c r="A536" s="97" t="s">
        <v>1376</v>
      </c>
      <c r="B536" s="97" t="s">
        <v>1377</v>
      </c>
      <c r="C536" s="97" t="s">
        <v>1378</v>
      </c>
      <c r="D536" s="97" t="s">
        <v>6855</v>
      </c>
      <c r="E536" s="97" t="s">
        <v>6769</v>
      </c>
      <c r="F536" s="97" t="s">
        <v>6769</v>
      </c>
      <c r="G536" s="97" t="s">
        <v>6769</v>
      </c>
      <c r="H536" s="97" t="s">
        <v>6864</v>
      </c>
      <c r="I536" s="97" t="s">
        <v>6864</v>
      </c>
      <c r="J536" s="97" t="s">
        <v>6864</v>
      </c>
      <c r="K536" s="97" t="s">
        <v>6864</v>
      </c>
      <c r="L536" s="98" t="s">
        <v>6864</v>
      </c>
      <c r="M536" s="97" t="s">
        <v>6864</v>
      </c>
      <c r="N536" s="97" t="s">
        <v>6864</v>
      </c>
      <c r="O536" s="97" t="s">
        <v>6901</v>
      </c>
      <c r="P536" s="97" t="s">
        <v>6904</v>
      </c>
      <c r="Q536" s="97" t="s">
        <v>6771</v>
      </c>
      <c r="R536" s="97" t="s">
        <v>6864</v>
      </c>
    </row>
    <row r="537" spans="1:18" ht="32.25" customHeight="1" x14ac:dyDescent="0.75">
      <c r="A537" s="97" t="s">
        <v>1379</v>
      </c>
      <c r="B537" s="97" t="s">
        <v>6871</v>
      </c>
      <c r="C537" s="97" t="s">
        <v>6871</v>
      </c>
      <c r="D537" s="97" t="s">
        <v>6855</v>
      </c>
      <c r="E537" s="97" t="s">
        <v>6769</v>
      </c>
      <c r="F537" s="97" t="s">
        <v>6769</v>
      </c>
      <c r="G537" s="97" t="s">
        <v>6769</v>
      </c>
      <c r="H537" s="97" t="s">
        <v>6864</v>
      </c>
      <c r="I537" s="97" t="s">
        <v>6864</v>
      </c>
      <c r="J537" s="97" t="s">
        <v>6864</v>
      </c>
      <c r="K537" s="97" t="s">
        <v>6864</v>
      </c>
      <c r="L537" s="98" t="s">
        <v>6864</v>
      </c>
      <c r="M537" s="97" t="s">
        <v>6864</v>
      </c>
      <c r="N537" s="97" t="s">
        <v>6864</v>
      </c>
      <c r="O537" s="97" t="s">
        <v>6901</v>
      </c>
      <c r="P537" s="97" t="s">
        <v>6904</v>
      </c>
      <c r="Q537" s="97" t="s">
        <v>6771</v>
      </c>
      <c r="R537" s="97" t="s">
        <v>6864</v>
      </c>
    </row>
    <row r="538" spans="1:18" ht="32.25" customHeight="1" x14ac:dyDescent="0.75">
      <c r="A538" s="97" t="s">
        <v>1381</v>
      </c>
      <c r="B538" s="97" t="s">
        <v>6871</v>
      </c>
      <c r="C538" s="97" t="s">
        <v>6871</v>
      </c>
      <c r="D538" s="97" t="s">
        <v>6855</v>
      </c>
      <c r="E538" s="97" t="s">
        <v>6769</v>
      </c>
      <c r="F538" s="97" t="s">
        <v>6769</v>
      </c>
      <c r="G538" s="97" t="s">
        <v>6769</v>
      </c>
      <c r="H538" s="97" t="s">
        <v>6864</v>
      </c>
      <c r="I538" s="97" t="s">
        <v>6864</v>
      </c>
      <c r="J538" s="97" t="s">
        <v>6864</v>
      </c>
      <c r="K538" s="97" t="s">
        <v>6864</v>
      </c>
      <c r="L538" s="98" t="s">
        <v>6864</v>
      </c>
      <c r="M538" s="97" t="s">
        <v>6864</v>
      </c>
      <c r="N538" s="97" t="s">
        <v>6864</v>
      </c>
      <c r="O538" s="97" t="s">
        <v>6901</v>
      </c>
      <c r="P538" s="97" t="s">
        <v>6904</v>
      </c>
      <c r="Q538" s="97" t="s">
        <v>6771</v>
      </c>
      <c r="R538" s="97" t="s">
        <v>6864</v>
      </c>
    </row>
    <row r="539" spans="1:18" ht="32.25" customHeight="1" x14ac:dyDescent="0.75">
      <c r="A539" s="97" t="s">
        <v>1383</v>
      </c>
      <c r="B539" s="97" t="s">
        <v>1384</v>
      </c>
      <c r="C539" s="97" t="s">
        <v>1385</v>
      </c>
      <c r="D539" s="97" t="s">
        <v>6855</v>
      </c>
      <c r="E539" s="97" t="s">
        <v>6769</v>
      </c>
      <c r="F539" s="97" t="s">
        <v>6769</v>
      </c>
      <c r="G539" s="97" t="s">
        <v>6769</v>
      </c>
      <c r="H539" s="97" t="s">
        <v>6864</v>
      </c>
      <c r="I539" s="97" t="s">
        <v>6864</v>
      </c>
      <c r="J539" s="97" t="s">
        <v>6864</v>
      </c>
      <c r="K539" s="97" t="s">
        <v>6864</v>
      </c>
      <c r="L539" s="98" t="s">
        <v>6864</v>
      </c>
      <c r="M539" s="97" t="s">
        <v>6864</v>
      </c>
      <c r="N539" s="97" t="s">
        <v>6864</v>
      </c>
      <c r="O539" s="97" t="s">
        <v>6901</v>
      </c>
      <c r="P539" s="97" t="s">
        <v>6904</v>
      </c>
      <c r="Q539" s="97" t="s">
        <v>6771</v>
      </c>
      <c r="R539" s="97" t="s">
        <v>6864</v>
      </c>
    </row>
    <row r="540" spans="1:18" ht="32.25" customHeight="1" x14ac:dyDescent="0.75">
      <c r="A540" s="97" t="s">
        <v>1386</v>
      </c>
      <c r="B540" s="97" t="s">
        <v>6871</v>
      </c>
      <c r="C540" s="97" t="s">
        <v>6871</v>
      </c>
      <c r="D540" s="97" t="s">
        <v>6855</v>
      </c>
      <c r="E540" s="97" t="s">
        <v>6769</v>
      </c>
      <c r="F540" s="97" t="s">
        <v>6769</v>
      </c>
      <c r="G540" s="97" t="s">
        <v>6769</v>
      </c>
      <c r="H540" s="97" t="s">
        <v>6864</v>
      </c>
      <c r="I540" s="97" t="s">
        <v>6864</v>
      </c>
      <c r="J540" s="97" t="s">
        <v>6864</v>
      </c>
      <c r="K540" s="97" t="s">
        <v>6864</v>
      </c>
      <c r="L540" s="98" t="s">
        <v>6864</v>
      </c>
      <c r="M540" s="97" t="s">
        <v>6864</v>
      </c>
      <c r="N540" s="97" t="s">
        <v>6864</v>
      </c>
      <c r="O540" s="97" t="s">
        <v>6901</v>
      </c>
      <c r="P540" s="97" t="s">
        <v>6904</v>
      </c>
      <c r="Q540" s="97" t="s">
        <v>6771</v>
      </c>
      <c r="R540" s="97" t="s">
        <v>6864</v>
      </c>
    </row>
    <row r="541" spans="1:18" ht="32.25" customHeight="1" x14ac:dyDescent="0.75">
      <c r="A541" s="97" t="s">
        <v>1388</v>
      </c>
      <c r="B541" s="97" t="s">
        <v>1389</v>
      </c>
      <c r="C541" s="97" t="s">
        <v>1391</v>
      </c>
      <c r="D541" s="97" t="s">
        <v>6855</v>
      </c>
      <c r="E541" s="97" t="s">
        <v>6768</v>
      </c>
      <c r="F541" s="97" t="s">
        <v>6768</v>
      </c>
      <c r="G541" s="97" t="s">
        <v>6768</v>
      </c>
      <c r="H541" s="97" t="s">
        <v>6864</v>
      </c>
      <c r="I541" s="97" t="s">
        <v>6864</v>
      </c>
      <c r="J541" s="97" t="s">
        <v>6864</v>
      </c>
      <c r="K541" s="97" t="s">
        <v>6864</v>
      </c>
      <c r="L541" s="98" t="s">
        <v>6864</v>
      </c>
      <c r="M541" s="97" t="s">
        <v>6898</v>
      </c>
      <c r="N541" s="97" t="s">
        <v>6864</v>
      </c>
      <c r="O541" s="97" t="s">
        <v>6901</v>
      </c>
      <c r="P541" s="97" t="s">
        <v>6904</v>
      </c>
      <c r="Q541" s="97" t="s">
        <v>6771</v>
      </c>
      <c r="R541" s="97" t="s">
        <v>6864</v>
      </c>
    </row>
    <row r="542" spans="1:18" ht="32.25" customHeight="1" x14ac:dyDescent="0.75">
      <c r="A542" s="97" t="s">
        <v>1392</v>
      </c>
      <c r="B542" s="97" t="s">
        <v>6871</v>
      </c>
      <c r="C542" s="97" t="s">
        <v>6871</v>
      </c>
      <c r="D542" s="97" t="s">
        <v>6855</v>
      </c>
      <c r="E542" s="97" t="s">
        <v>6769</v>
      </c>
      <c r="F542" s="97" t="s">
        <v>6769</v>
      </c>
      <c r="G542" s="97" t="s">
        <v>6769</v>
      </c>
      <c r="H542" s="97" t="s">
        <v>6864</v>
      </c>
      <c r="I542" s="97" t="s">
        <v>6864</v>
      </c>
      <c r="J542" s="97" t="s">
        <v>6864</v>
      </c>
      <c r="K542" s="97" t="s">
        <v>6864</v>
      </c>
      <c r="L542" s="98" t="s">
        <v>6864</v>
      </c>
      <c r="M542" s="97" t="s">
        <v>6864</v>
      </c>
      <c r="N542" s="97" t="s">
        <v>6864</v>
      </c>
      <c r="O542" s="97" t="s">
        <v>6901</v>
      </c>
      <c r="P542" s="97" t="s">
        <v>6904</v>
      </c>
      <c r="Q542" s="97" t="s">
        <v>6771</v>
      </c>
      <c r="R542" s="97" t="s">
        <v>6864</v>
      </c>
    </row>
    <row r="543" spans="1:18" ht="32.25" customHeight="1" x14ac:dyDescent="0.75">
      <c r="A543" s="97" t="s">
        <v>1394</v>
      </c>
      <c r="B543" s="97" t="s">
        <v>6871</v>
      </c>
      <c r="C543" s="97" t="s">
        <v>6871</v>
      </c>
      <c r="D543" s="97" t="s">
        <v>6855</v>
      </c>
      <c r="E543" s="97" t="s">
        <v>6769</v>
      </c>
      <c r="F543" s="97" t="s">
        <v>6769</v>
      </c>
      <c r="G543" s="97" t="s">
        <v>6769</v>
      </c>
      <c r="H543" s="97" t="s">
        <v>6864</v>
      </c>
      <c r="I543" s="97" t="s">
        <v>6864</v>
      </c>
      <c r="J543" s="97" t="s">
        <v>6864</v>
      </c>
      <c r="K543" s="97" t="s">
        <v>6864</v>
      </c>
      <c r="L543" s="98" t="s">
        <v>6864</v>
      </c>
      <c r="M543" s="97" t="s">
        <v>6864</v>
      </c>
      <c r="N543" s="97" t="s">
        <v>6864</v>
      </c>
      <c r="O543" s="97" t="s">
        <v>6901</v>
      </c>
      <c r="P543" s="97" t="s">
        <v>6904</v>
      </c>
      <c r="Q543" s="97" t="s">
        <v>6771</v>
      </c>
      <c r="R543" s="97" t="s">
        <v>6864</v>
      </c>
    </row>
    <row r="544" spans="1:18" ht="32.25" customHeight="1" x14ac:dyDescent="0.75">
      <c r="A544" s="97" t="s">
        <v>1395</v>
      </c>
      <c r="B544" s="97" t="s">
        <v>6871</v>
      </c>
      <c r="C544" s="97" t="s">
        <v>6871</v>
      </c>
      <c r="D544" s="97" t="s">
        <v>6855</v>
      </c>
      <c r="E544" s="97" t="s">
        <v>6769</v>
      </c>
      <c r="F544" s="97" t="s">
        <v>6769</v>
      </c>
      <c r="G544" s="97" t="s">
        <v>6769</v>
      </c>
      <c r="H544" s="97" t="s">
        <v>6864</v>
      </c>
      <c r="I544" s="97" t="s">
        <v>6864</v>
      </c>
      <c r="J544" s="97" t="s">
        <v>6864</v>
      </c>
      <c r="K544" s="97" t="s">
        <v>6864</v>
      </c>
      <c r="L544" s="98" t="s">
        <v>6864</v>
      </c>
      <c r="M544" s="97" t="s">
        <v>6864</v>
      </c>
      <c r="N544" s="97" t="s">
        <v>6864</v>
      </c>
      <c r="O544" s="97" t="s">
        <v>6901</v>
      </c>
      <c r="P544" s="97" t="s">
        <v>6904</v>
      </c>
      <c r="Q544" s="97" t="s">
        <v>6771</v>
      </c>
      <c r="R544" s="97" t="s">
        <v>6864</v>
      </c>
    </row>
    <row r="545" spans="1:18" ht="32.25" customHeight="1" x14ac:dyDescent="0.75">
      <c r="A545" s="97" t="s">
        <v>1397</v>
      </c>
      <c r="B545" s="97" t="s">
        <v>6871</v>
      </c>
      <c r="C545" s="97" t="s">
        <v>6871</v>
      </c>
      <c r="D545" s="97" t="s">
        <v>6855</v>
      </c>
      <c r="E545" s="97" t="s">
        <v>6768</v>
      </c>
      <c r="F545" s="97" t="s">
        <v>6768</v>
      </c>
      <c r="G545" s="97" t="s">
        <v>6768</v>
      </c>
      <c r="H545" s="97" t="s">
        <v>6864</v>
      </c>
      <c r="I545" s="97" t="s">
        <v>6864</v>
      </c>
      <c r="J545" s="97" t="s">
        <v>6864</v>
      </c>
      <c r="K545" s="97" t="s">
        <v>6879</v>
      </c>
      <c r="L545" s="98" t="s">
        <v>6864</v>
      </c>
      <c r="M545" s="97" t="s">
        <v>6864</v>
      </c>
      <c r="N545" s="97" t="s">
        <v>6864</v>
      </c>
      <c r="O545" s="97" t="s">
        <v>6901</v>
      </c>
      <c r="P545" s="97" t="s">
        <v>6904</v>
      </c>
      <c r="Q545" s="97" t="s">
        <v>6771</v>
      </c>
      <c r="R545" s="97" t="s">
        <v>6864</v>
      </c>
    </row>
    <row r="546" spans="1:18" ht="32.25" customHeight="1" x14ac:dyDescent="0.75">
      <c r="A546" s="97" t="s">
        <v>1398</v>
      </c>
      <c r="B546" s="97" t="s">
        <v>6871</v>
      </c>
      <c r="C546" s="97" t="s">
        <v>6871</v>
      </c>
      <c r="D546" s="97" t="s">
        <v>6855</v>
      </c>
      <c r="E546" s="97" t="s">
        <v>6768</v>
      </c>
      <c r="F546" s="97" t="s">
        <v>6768</v>
      </c>
      <c r="G546" s="97" t="s">
        <v>6768</v>
      </c>
      <c r="H546" s="97" t="s">
        <v>6864</v>
      </c>
      <c r="I546" s="97" t="s">
        <v>6864</v>
      </c>
      <c r="J546" s="97" t="s">
        <v>6864</v>
      </c>
      <c r="K546" s="97" t="s">
        <v>6864</v>
      </c>
      <c r="L546" s="98" t="s">
        <v>6864</v>
      </c>
      <c r="M546" s="97" t="s">
        <v>6864</v>
      </c>
      <c r="N546" s="97" t="s">
        <v>6864</v>
      </c>
      <c r="O546" s="97" t="s">
        <v>6901</v>
      </c>
      <c r="P546" s="97" t="s">
        <v>6904</v>
      </c>
      <c r="Q546" s="97" t="s">
        <v>6771</v>
      </c>
      <c r="R546" s="97" t="s">
        <v>6864</v>
      </c>
    </row>
    <row r="547" spans="1:18" ht="32.25" customHeight="1" x14ac:dyDescent="0.75">
      <c r="A547" s="97" t="s">
        <v>1399</v>
      </c>
      <c r="B547" s="97" t="s">
        <v>6871</v>
      </c>
      <c r="C547" s="97" t="s">
        <v>6871</v>
      </c>
      <c r="D547" s="97" t="s">
        <v>6855</v>
      </c>
      <c r="E547" s="97" t="s">
        <v>6768</v>
      </c>
      <c r="F547" s="97" t="s">
        <v>6768</v>
      </c>
      <c r="G547" s="97" t="s">
        <v>6768</v>
      </c>
      <c r="H547" s="97" t="s">
        <v>6864</v>
      </c>
      <c r="I547" s="97" t="s">
        <v>6864</v>
      </c>
      <c r="J547" s="97" t="s">
        <v>6864</v>
      </c>
      <c r="K547" s="97" t="s">
        <v>6864</v>
      </c>
      <c r="L547" s="98" t="s">
        <v>6864</v>
      </c>
      <c r="M547" s="97" t="s">
        <v>6864</v>
      </c>
      <c r="N547" s="97" t="s">
        <v>6864</v>
      </c>
      <c r="O547" s="97" t="s">
        <v>6901</v>
      </c>
      <c r="P547" s="97" t="s">
        <v>6904</v>
      </c>
      <c r="Q547" s="97" t="s">
        <v>6771</v>
      </c>
      <c r="R547" s="97" t="s">
        <v>6864</v>
      </c>
    </row>
    <row r="548" spans="1:18" ht="32.25" customHeight="1" x14ac:dyDescent="0.75">
      <c r="A548" s="97" t="s">
        <v>1401</v>
      </c>
      <c r="B548" s="97" t="s">
        <v>6871</v>
      </c>
      <c r="C548" s="97" t="s">
        <v>6871</v>
      </c>
      <c r="D548" s="97" t="s">
        <v>6855</v>
      </c>
      <c r="E548" s="97" t="s">
        <v>6768</v>
      </c>
      <c r="F548" s="97" t="s">
        <v>6768</v>
      </c>
      <c r="G548" s="97" t="s">
        <v>6768</v>
      </c>
      <c r="H548" s="97" t="s">
        <v>6864</v>
      </c>
      <c r="I548" s="97" t="s">
        <v>6864</v>
      </c>
      <c r="J548" s="97" t="s">
        <v>6864</v>
      </c>
      <c r="K548" s="97" t="s">
        <v>6864</v>
      </c>
      <c r="L548" s="98" t="s">
        <v>6864</v>
      </c>
      <c r="M548" s="97" t="s">
        <v>6864</v>
      </c>
      <c r="N548" s="97" t="s">
        <v>6864</v>
      </c>
      <c r="O548" s="97" t="s">
        <v>6901</v>
      </c>
      <c r="P548" s="97" t="s">
        <v>6904</v>
      </c>
      <c r="Q548" s="97" t="s">
        <v>6771</v>
      </c>
      <c r="R548" s="97" t="s">
        <v>6864</v>
      </c>
    </row>
    <row r="549" spans="1:18" ht="32.25" customHeight="1" x14ac:dyDescent="0.75">
      <c r="A549" s="97" t="s">
        <v>1402</v>
      </c>
      <c r="B549" s="97" t="s">
        <v>1403</v>
      </c>
      <c r="C549" s="97" t="s">
        <v>1404</v>
      </c>
      <c r="D549" s="97" t="s">
        <v>6855</v>
      </c>
      <c r="E549" s="97" t="s">
        <v>6768</v>
      </c>
      <c r="F549" s="97" t="s">
        <v>6768</v>
      </c>
      <c r="G549" s="97" t="s">
        <v>6768</v>
      </c>
      <c r="H549" s="97" t="s">
        <v>6864</v>
      </c>
      <c r="I549" s="97" t="s">
        <v>6864</v>
      </c>
      <c r="J549" s="97" t="s">
        <v>6864</v>
      </c>
      <c r="K549" s="97" t="s">
        <v>6864</v>
      </c>
      <c r="L549" s="98" t="s">
        <v>6864</v>
      </c>
      <c r="M549" s="97" t="s">
        <v>6864</v>
      </c>
      <c r="N549" s="97" t="s">
        <v>6864</v>
      </c>
      <c r="O549" s="97" t="s">
        <v>6901</v>
      </c>
      <c r="P549" s="97" t="s">
        <v>6904</v>
      </c>
      <c r="Q549" s="97" t="s">
        <v>6771</v>
      </c>
      <c r="R549" s="97" t="s">
        <v>6864</v>
      </c>
    </row>
    <row r="550" spans="1:18" ht="32.25" customHeight="1" x14ac:dyDescent="0.75">
      <c r="A550" s="97" t="s">
        <v>1405</v>
      </c>
      <c r="B550" s="97" t="s">
        <v>6871</v>
      </c>
      <c r="C550" s="97" t="s">
        <v>6871</v>
      </c>
      <c r="D550" s="97" t="s">
        <v>6855</v>
      </c>
      <c r="E550" s="97" t="s">
        <v>6768</v>
      </c>
      <c r="F550" s="97" t="s">
        <v>6768</v>
      </c>
      <c r="G550" s="97" t="s">
        <v>6768</v>
      </c>
      <c r="H550" s="97" t="s">
        <v>6864</v>
      </c>
      <c r="I550" s="97" t="s">
        <v>6864</v>
      </c>
      <c r="J550" s="97" t="s">
        <v>6864</v>
      </c>
      <c r="K550" s="97" t="s">
        <v>6864</v>
      </c>
      <c r="L550" s="98" t="s">
        <v>6864</v>
      </c>
      <c r="M550" s="97" t="s">
        <v>6864</v>
      </c>
      <c r="N550" s="97" t="s">
        <v>6864</v>
      </c>
      <c r="O550" s="97" t="s">
        <v>6901</v>
      </c>
      <c r="P550" s="97" t="s">
        <v>6904</v>
      </c>
      <c r="Q550" s="97" t="s">
        <v>6771</v>
      </c>
      <c r="R550" s="97" t="s">
        <v>6864</v>
      </c>
    </row>
    <row r="551" spans="1:18" ht="32.25" customHeight="1" x14ac:dyDescent="0.75">
      <c r="A551" s="97" t="s">
        <v>1406</v>
      </c>
      <c r="B551" s="97" t="s">
        <v>6871</v>
      </c>
      <c r="C551" s="97" t="s">
        <v>6871</v>
      </c>
      <c r="D551" s="97" t="s">
        <v>6855</v>
      </c>
      <c r="E551" s="97" t="s">
        <v>6768</v>
      </c>
      <c r="F551" s="97" t="s">
        <v>6768</v>
      </c>
      <c r="G551" s="97" t="s">
        <v>6768</v>
      </c>
      <c r="H551" s="97" t="s">
        <v>6864</v>
      </c>
      <c r="I551" s="97" t="s">
        <v>6864</v>
      </c>
      <c r="J551" s="97" t="s">
        <v>6864</v>
      </c>
      <c r="K551" s="97" t="s">
        <v>6864</v>
      </c>
      <c r="L551" s="98" t="s">
        <v>6864</v>
      </c>
      <c r="M551" s="97" t="s">
        <v>6864</v>
      </c>
      <c r="N551" s="97" t="s">
        <v>6864</v>
      </c>
      <c r="O551" s="97" t="s">
        <v>6901</v>
      </c>
      <c r="P551" s="97" t="s">
        <v>6904</v>
      </c>
      <c r="Q551" s="97" t="s">
        <v>6771</v>
      </c>
      <c r="R551" s="97" t="s">
        <v>6864</v>
      </c>
    </row>
    <row r="552" spans="1:18" ht="32.25" customHeight="1" x14ac:dyDescent="0.75">
      <c r="A552" s="97" t="s">
        <v>1407</v>
      </c>
      <c r="B552" s="97" t="s">
        <v>6871</v>
      </c>
      <c r="C552" s="97" t="s">
        <v>6871</v>
      </c>
      <c r="D552" s="97" t="s">
        <v>6855</v>
      </c>
      <c r="E552" s="97" t="s">
        <v>6769</v>
      </c>
      <c r="F552" s="97" t="s">
        <v>6769</v>
      </c>
      <c r="G552" s="97" t="s">
        <v>6769</v>
      </c>
      <c r="H552" s="97" t="s">
        <v>6864</v>
      </c>
      <c r="I552" s="97" t="s">
        <v>6864</v>
      </c>
      <c r="J552" s="97" t="s">
        <v>6864</v>
      </c>
      <c r="K552" s="97" t="s">
        <v>6864</v>
      </c>
      <c r="L552" s="98" t="s">
        <v>6864</v>
      </c>
      <c r="M552" s="97" t="s">
        <v>6864</v>
      </c>
      <c r="N552" s="97" t="s">
        <v>6864</v>
      </c>
      <c r="O552" s="97" t="s">
        <v>6901</v>
      </c>
      <c r="P552" s="97" t="s">
        <v>6904</v>
      </c>
      <c r="Q552" s="97" t="s">
        <v>6771</v>
      </c>
      <c r="R552" s="97" t="s">
        <v>6864</v>
      </c>
    </row>
    <row r="553" spans="1:18" ht="32.25" customHeight="1" x14ac:dyDescent="0.75">
      <c r="A553" s="97" t="s">
        <v>1408</v>
      </c>
      <c r="B553" s="97" t="s">
        <v>1409</v>
      </c>
      <c r="C553" s="97" t="s">
        <v>1218</v>
      </c>
      <c r="D553" s="97" t="s">
        <v>6855</v>
      </c>
      <c r="E553" s="97" t="s">
        <v>6769</v>
      </c>
      <c r="F553" s="97" t="s">
        <v>6769</v>
      </c>
      <c r="G553" s="97" t="s">
        <v>6769</v>
      </c>
      <c r="H553" s="97" t="s">
        <v>6864</v>
      </c>
      <c r="I553" s="97" t="s">
        <v>6864</v>
      </c>
      <c r="J553" s="97" t="s">
        <v>6864</v>
      </c>
      <c r="K553" s="97" t="s">
        <v>6864</v>
      </c>
      <c r="L553" s="98" t="s">
        <v>6864</v>
      </c>
      <c r="M553" s="97" t="s">
        <v>6864</v>
      </c>
      <c r="N553" s="97" t="s">
        <v>6864</v>
      </c>
      <c r="O553" s="97" t="s">
        <v>6901</v>
      </c>
      <c r="P553" s="97" t="s">
        <v>6904</v>
      </c>
      <c r="Q553" s="97" t="s">
        <v>6771</v>
      </c>
      <c r="R553" s="97" t="s">
        <v>6864</v>
      </c>
    </row>
    <row r="554" spans="1:18" ht="32.25" customHeight="1" x14ac:dyDescent="0.75">
      <c r="A554" s="97" t="s">
        <v>1411</v>
      </c>
      <c r="B554" s="97" t="s">
        <v>1412</v>
      </c>
      <c r="C554" s="97" t="s">
        <v>1413</v>
      </c>
      <c r="D554" s="97" t="s">
        <v>6855</v>
      </c>
      <c r="E554" s="97" t="s">
        <v>6769</v>
      </c>
      <c r="F554" s="97" t="s">
        <v>6769</v>
      </c>
      <c r="G554" s="97" t="s">
        <v>6769</v>
      </c>
      <c r="H554" s="97" t="s">
        <v>6864</v>
      </c>
      <c r="I554" s="97" t="s">
        <v>6864</v>
      </c>
      <c r="J554" s="97" t="s">
        <v>6864</v>
      </c>
      <c r="K554" s="97" t="s">
        <v>6864</v>
      </c>
      <c r="L554" s="98" t="s">
        <v>6864</v>
      </c>
      <c r="M554" s="97" t="s">
        <v>6864</v>
      </c>
      <c r="N554" s="97" t="s">
        <v>6864</v>
      </c>
      <c r="O554" s="97" t="s">
        <v>6901</v>
      </c>
      <c r="P554" s="97" t="s">
        <v>6904</v>
      </c>
      <c r="Q554" s="97" t="s">
        <v>6771</v>
      </c>
      <c r="R554" s="97" t="s">
        <v>6864</v>
      </c>
    </row>
    <row r="555" spans="1:18" ht="32.25" customHeight="1" x14ac:dyDescent="0.75">
      <c r="A555" s="97" t="s">
        <v>1414</v>
      </c>
      <c r="B555" s="97" t="s">
        <v>1415</v>
      </c>
      <c r="C555" s="97" t="s">
        <v>1417</v>
      </c>
      <c r="D555" s="97" t="s">
        <v>6855</v>
      </c>
      <c r="E555" s="97" t="s">
        <v>6768</v>
      </c>
      <c r="F555" s="97" t="s">
        <v>6768</v>
      </c>
      <c r="G555" s="97" t="s">
        <v>6768</v>
      </c>
      <c r="H555" s="97" t="s">
        <v>6864</v>
      </c>
      <c r="I555" s="97" t="s">
        <v>6864</v>
      </c>
      <c r="J555" s="97" t="s">
        <v>6864</v>
      </c>
      <c r="K555" s="97" t="s">
        <v>6864</v>
      </c>
      <c r="L555" s="98" t="s">
        <v>6864</v>
      </c>
      <c r="M555" s="97" t="s">
        <v>6864</v>
      </c>
      <c r="N555" s="97" t="s">
        <v>6864</v>
      </c>
      <c r="O555" s="97" t="s">
        <v>6901</v>
      </c>
      <c r="P555" s="97" t="s">
        <v>6904</v>
      </c>
      <c r="Q555" s="97" t="s">
        <v>6771</v>
      </c>
      <c r="R555" s="97" t="s">
        <v>6864</v>
      </c>
    </row>
    <row r="556" spans="1:18" ht="32.25" customHeight="1" x14ac:dyDescent="0.75">
      <c r="A556" s="97" t="s">
        <v>1418</v>
      </c>
      <c r="B556" s="97" t="s">
        <v>6871</v>
      </c>
      <c r="C556" s="97" t="s">
        <v>6871</v>
      </c>
      <c r="D556" s="97" t="s">
        <v>6855</v>
      </c>
      <c r="E556" s="97" t="s">
        <v>6769</v>
      </c>
      <c r="F556" s="97" t="s">
        <v>6769</v>
      </c>
      <c r="G556" s="97" t="s">
        <v>6769</v>
      </c>
      <c r="H556" s="97" t="s">
        <v>6864</v>
      </c>
      <c r="I556" s="97" t="s">
        <v>6864</v>
      </c>
      <c r="J556" s="97" t="s">
        <v>6864</v>
      </c>
      <c r="K556" s="97" t="s">
        <v>6864</v>
      </c>
      <c r="L556" s="98" t="s">
        <v>6864</v>
      </c>
      <c r="M556" s="97" t="s">
        <v>6864</v>
      </c>
      <c r="N556" s="97" t="s">
        <v>6864</v>
      </c>
      <c r="O556" s="97" t="s">
        <v>6901</v>
      </c>
      <c r="P556" s="97" t="s">
        <v>6904</v>
      </c>
      <c r="Q556" s="97" t="s">
        <v>6771</v>
      </c>
      <c r="R556" s="97" t="s">
        <v>6864</v>
      </c>
    </row>
    <row r="557" spans="1:18" ht="32.25" customHeight="1" x14ac:dyDescent="0.75">
      <c r="A557" s="97" t="s">
        <v>1420</v>
      </c>
      <c r="B557" s="97" t="s">
        <v>6871</v>
      </c>
      <c r="C557" s="97" t="s">
        <v>6871</v>
      </c>
      <c r="D557" s="97" t="s">
        <v>6855</v>
      </c>
      <c r="E557" s="97" t="s">
        <v>6769</v>
      </c>
      <c r="F557" s="97" t="s">
        <v>6769</v>
      </c>
      <c r="G557" s="97" t="s">
        <v>6769</v>
      </c>
      <c r="H557" s="97" t="s">
        <v>6864</v>
      </c>
      <c r="I557" s="97" t="s">
        <v>6864</v>
      </c>
      <c r="J557" s="97" t="s">
        <v>6864</v>
      </c>
      <c r="K557" s="97" t="s">
        <v>6864</v>
      </c>
      <c r="L557" s="98" t="s">
        <v>6864</v>
      </c>
      <c r="M557" s="97" t="s">
        <v>6898</v>
      </c>
      <c r="N557" s="97" t="s">
        <v>6864</v>
      </c>
      <c r="O557" s="97" t="s">
        <v>6901</v>
      </c>
      <c r="P557" s="97" t="s">
        <v>6904</v>
      </c>
      <c r="Q557" s="97" t="s">
        <v>6771</v>
      </c>
      <c r="R557" s="97" t="s">
        <v>6864</v>
      </c>
    </row>
    <row r="558" spans="1:18" ht="32.25" customHeight="1" x14ac:dyDescent="0.75">
      <c r="A558" s="97" t="s">
        <v>1422</v>
      </c>
      <c r="B558" s="97" t="s">
        <v>6871</v>
      </c>
      <c r="C558" s="97" t="s">
        <v>6871</v>
      </c>
      <c r="D558" s="97" t="s">
        <v>6855</v>
      </c>
      <c r="E558" s="97" t="s">
        <v>6769</v>
      </c>
      <c r="F558" s="97" t="s">
        <v>6769</v>
      </c>
      <c r="G558" s="97" t="s">
        <v>6769</v>
      </c>
      <c r="H558" s="97" t="s">
        <v>6864</v>
      </c>
      <c r="I558" s="97" t="s">
        <v>6864</v>
      </c>
      <c r="J558" s="97" t="s">
        <v>6864</v>
      </c>
      <c r="K558" s="97" t="s">
        <v>6864</v>
      </c>
      <c r="L558" s="98" t="s">
        <v>6864</v>
      </c>
      <c r="M558" s="97" t="s">
        <v>6898</v>
      </c>
      <c r="N558" s="97" t="s">
        <v>6864</v>
      </c>
      <c r="O558" s="97" t="s">
        <v>6901</v>
      </c>
      <c r="P558" s="97" t="s">
        <v>6904</v>
      </c>
      <c r="Q558" s="97" t="s">
        <v>6771</v>
      </c>
      <c r="R558" s="97" t="s">
        <v>6864</v>
      </c>
    </row>
    <row r="559" spans="1:18" ht="32.25" customHeight="1" x14ac:dyDescent="0.75">
      <c r="A559" s="97" t="s">
        <v>1423</v>
      </c>
      <c r="B559" s="97" t="s">
        <v>6871</v>
      </c>
      <c r="C559" s="97" t="s">
        <v>6871</v>
      </c>
      <c r="D559" s="97" t="s">
        <v>6855</v>
      </c>
      <c r="E559" s="97" t="s">
        <v>6769</v>
      </c>
      <c r="F559" s="97" t="s">
        <v>6769</v>
      </c>
      <c r="G559" s="97" t="s">
        <v>6769</v>
      </c>
      <c r="H559" s="97" t="s">
        <v>6864</v>
      </c>
      <c r="I559" s="97" t="s">
        <v>6864</v>
      </c>
      <c r="J559" s="97" t="s">
        <v>6864</v>
      </c>
      <c r="K559" s="97" t="s">
        <v>6878</v>
      </c>
      <c r="L559" s="98" t="s">
        <v>6864</v>
      </c>
      <c r="M559" s="97" t="s">
        <v>6864</v>
      </c>
      <c r="N559" s="97" t="s">
        <v>6864</v>
      </c>
      <c r="O559" s="97" t="s">
        <v>6901</v>
      </c>
      <c r="P559" s="97" t="s">
        <v>6904</v>
      </c>
      <c r="Q559" s="97" t="s">
        <v>6771</v>
      </c>
      <c r="R559" s="97" t="s">
        <v>6864</v>
      </c>
    </row>
    <row r="560" spans="1:18" ht="32.25" customHeight="1" x14ac:dyDescent="0.75">
      <c r="A560" s="97" t="s">
        <v>1424</v>
      </c>
      <c r="B560" s="97" t="s">
        <v>6871</v>
      </c>
      <c r="C560" s="97" t="s">
        <v>6871</v>
      </c>
      <c r="D560" s="97" t="s">
        <v>6855</v>
      </c>
      <c r="E560" s="97" t="s">
        <v>6769</v>
      </c>
      <c r="F560" s="97" t="s">
        <v>6769</v>
      </c>
      <c r="G560" s="97" t="s">
        <v>6769</v>
      </c>
      <c r="H560" s="97" t="s">
        <v>6864</v>
      </c>
      <c r="I560" s="97" t="s">
        <v>6864</v>
      </c>
      <c r="J560" s="97" t="s">
        <v>6864</v>
      </c>
      <c r="K560" s="97" t="s">
        <v>6864</v>
      </c>
      <c r="L560" s="98" t="s">
        <v>6864</v>
      </c>
      <c r="M560" s="97" t="s">
        <v>6863</v>
      </c>
      <c r="N560" s="97" t="s">
        <v>6864</v>
      </c>
      <c r="O560" s="97" t="s">
        <v>6901</v>
      </c>
      <c r="P560" s="97" t="s">
        <v>6904</v>
      </c>
      <c r="Q560" s="97" t="s">
        <v>6771</v>
      </c>
      <c r="R560" s="97" t="s">
        <v>6864</v>
      </c>
    </row>
    <row r="561" spans="1:18" ht="32.25" customHeight="1" x14ac:dyDescent="0.75">
      <c r="A561" s="97" t="s">
        <v>1426</v>
      </c>
      <c r="B561" s="97" t="s">
        <v>6871</v>
      </c>
      <c r="C561" s="97" t="s">
        <v>6871</v>
      </c>
      <c r="D561" s="97" t="s">
        <v>6855</v>
      </c>
      <c r="E561" s="97" t="s">
        <v>6769</v>
      </c>
      <c r="F561" s="97" t="s">
        <v>6769</v>
      </c>
      <c r="G561" s="97" t="s">
        <v>6769</v>
      </c>
      <c r="H561" s="97" t="s">
        <v>6864</v>
      </c>
      <c r="I561" s="97" t="s">
        <v>6864</v>
      </c>
      <c r="J561" s="97" t="s">
        <v>6864</v>
      </c>
      <c r="K561" s="97" t="s">
        <v>6864</v>
      </c>
      <c r="L561" s="98" t="s">
        <v>6864</v>
      </c>
      <c r="M561" s="97" t="s">
        <v>6863</v>
      </c>
      <c r="N561" s="97" t="s">
        <v>6864</v>
      </c>
      <c r="O561" s="97" t="s">
        <v>6901</v>
      </c>
      <c r="P561" s="97" t="s">
        <v>6904</v>
      </c>
      <c r="Q561" s="97" t="s">
        <v>6771</v>
      </c>
      <c r="R561" s="97" t="s">
        <v>6864</v>
      </c>
    </row>
    <row r="562" spans="1:18" ht="32.25" customHeight="1" x14ac:dyDescent="0.75">
      <c r="A562" s="97" t="s">
        <v>1427</v>
      </c>
      <c r="B562" s="97" t="s">
        <v>6871</v>
      </c>
      <c r="C562" s="97" t="s">
        <v>6871</v>
      </c>
      <c r="D562" s="97" t="s">
        <v>6855</v>
      </c>
      <c r="E562" s="97" t="s">
        <v>6769</v>
      </c>
      <c r="F562" s="97" t="s">
        <v>6769</v>
      </c>
      <c r="G562" s="97" t="s">
        <v>6769</v>
      </c>
      <c r="H562" s="97" t="s">
        <v>6864</v>
      </c>
      <c r="I562" s="97" t="s">
        <v>6864</v>
      </c>
      <c r="J562" s="97" t="s">
        <v>6864</v>
      </c>
      <c r="K562" s="97" t="s">
        <v>6864</v>
      </c>
      <c r="L562" s="98" t="s">
        <v>6864</v>
      </c>
      <c r="M562" s="97" t="s">
        <v>6864</v>
      </c>
      <c r="N562" s="97" t="s">
        <v>6864</v>
      </c>
      <c r="O562" s="97" t="s">
        <v>6901</v>
      </c>
      <c r="P562" s="97" t="s">
        <v>6904</v>
      </c>
      <c r="Q562" s="97" t="s">
        <v>6771</v>
      </c>
      <c r="R562" s="97" t="s">
        <v>6864</v>
      </c>
    </row>
    <row r="563" spans="1:18" ht="32.25" customHeight="1" x14ac:dyDescent="0.75">
      <c r="A563" s="97" t="s">
        <v>1429</v>
      </c>
      <c r="B563" s="97" t="s">
        <v>1430</v>
      </c>
      <c r="C563" s="97" t="s">
        <v>1432</v>
      </c>
      <c r="D563" s="97" t="s">
        <v>6855</v>
      </c>
      <c r="E563" s="97" t="s">
        <v>6768</v>
      </c>
      <c r="F563" s="97" t="s">
        <v>6768</v>
      </c>
      <c r="G563" s="97" t="s">
        <v>6768</v>
      </c>
      <c r="H563" s="97" t="s">
        <v>6864</v>
      </c>
      <c r="I563" s="97" t="s">
        <v>6864</v>
      </c>
      <c r="J563" s="97" t="s">
        <v>6864</v>
      </c>
      <c r="K563" s="97" t="s">
        <v>6864</v>
      </c>
      <c r="L563" s="98" t="s">
        <v>6864</v>
      </c>
      <c r="M563" s="97" t="s">
        <v>6864</v>
      </c>
      <c r="N563" s="97" t="s">
        <v>6864</v>
      </c>
      <c r="O563" s="97" t="s">
        <v>6901</v>
      </c>
      <c r="P563" s="97" t="s">
        <v>6904</v>
      </c>
      <c r="Q563" s="97" t="s">
        <v>6771</v>
      </c>
      <c r="R563" s="97" t="s">
        <v>6864</v>
      </c>
    </row>
    <row r="564" spans="1:18" ht="32.25" customHeight="1" x14ac:dyDescent="0.75">
      <c r="A564" s="97" t="s">
        <v>1433</v>
      </c>
      <c r="B564" s="97" t="s">
        <v>1434</v>
      </c>
      <c r="C564" s="97" t="s">
        <v>1436</v>
      </c>
      <c r="D564" s="97" t="s">
        <v>6855</v>
      </c>
      <c r="E564" s="97" t="s">
        <v>6768</v>
      </c>
      <c r="F564" s="97" t="s">
        <v>6768</v>
      </c>
      <c r="G564" s="97" t="s">
        <v>6768</v>
      </c>
      <c r="H564" s="97" t="s">
        <v>6864</v>
      </c>
      <c r="I564" s="97" t="s">
        <v>6864</v>
      </c>
      <c r="J564" s="97" t="s">
        <v>6864</v>
      </c>
      <c r="K564" s="97" t="s">
        <v>6864</v>
      </c>
      <c r="L564" s="98" t="s">
        <v>6864</v>
      </c>
      <c r="M564" s="97" t="s">
        <v>6864</v>
      </c>
      <c r="N564" s="97" t="s">
        <v>6864</v>
      </c>
      <c r="O564" s="97" t="s">
        <v>6901</v>
      </c>
      <c r="P564" s="97" t="s">
        <v>6904</v>
      </c>
      <c r="Q564" s="97" t="s">
        <v>6771</v>
      </c>
      <c r="R564" s="97" t="s">
        <v>6864</v>
      </c>
    </row>
    <row r="565" spans="1:18" ht="32.25" customHeight="1" x14ac:dyDescent="0.75">
      <c r="A565" s="97" t="s">
        <v>1437</v>
      </c>
      <c r="B565" s="97" t="s">
        <v>1438</v>
      </c>
      <c r="C565" s="97" t="s">
        <v>1440</v>
      </c>
      <c r="D565" s="97" t="s">
        <v>6855</v>
      </c>
      <c r="E565" s="97" t="s">
        <v>6768</v>
      </c>
      <c r="F565" s="97" t="s">
        <v>6768</v>
      </c>
      <c r="G565" s="97" t="s">
        <v>6768</v>
      </c>
      <c r="H565" s="97" t="s">
        <v>6864</v>
      </c>
      <c r="I565" s="97" t="s">
        <v>6864</v>
      </c>
      <c r="J565" s="97" t="s">
        <v>6864</v>
      </c>
      <c r="K565" s="97" t="s">
        <v>6864</v>
      </c>
      <c r="L565" s="98" t="s">
        <v>6864</v>
      </c>
      <c r="M565" s="97" t="s">
        <v>6864</v>
      </c>
      <c r="N565" s="97" t="s">
        <v>6864</v>
      </c>
      <c r="O565" s="97" t="s">
        <v>6901</v>
      </c>
      <c r="P565" s="97" t="s">
        <v>6904</v>
      </c>
      <c r="Q565" s="97" t="s">
        <v>6771</v>
      </c>
      <c r="R565" s="97" t="s">
        <v>6864</v>
      </c>
    </row>
    <row r="566" spans="1:18" ht="32.25" customHeight="1" x14ac:dyDescent="0.75">
      <c r="A566" s="97" t="s">
        <v>1441</v>
      </c>
      <c r="B566" s="97" t="s">
        <v>6871</v>
      </c>
      <c r="C566" s="97" t="s">
        <v>6871</v>
      </c>
      <c r="D566" s="97" t="s">
        <v>6855</v>
      </c>
      <c r="E566" s="97" t="s">
        <v>6768</v>
      </c>
      <c r="F566" s="97" t="s">
        <v>6768</v>
      </c>
      <c r="G566" s="97" t="s">
        <v>6768</v>
      </c>
      <c r="H566" s="97" t="s">
        <v>6864</v>
      </c>
      <c r="I566" s="97" t="s">
        <v>6864</v>
      </c>
      <c r="J566" s="97" t="s">
        <v>6864</v>
      </c>
      <c r="K566" s="97" t="s">
        <v>6864</v>
      </c>
      <c r="L566" s="98" t="s">
        <v>6864</v>
      </c>
      <c r="M566" s="97" t="s">
        <v>6864</v>
      </c>
      <c r="N566" s="97" t="s">
        <v>6864</v>
      </c>
      <c r="O566" s="97" t="s">
        <v>6864</v>
      </c>
      <c r="P566" s="97" t="s">
        <v>6903</v>
      </c>
      <c r="Q566" s="97" t="s">
        <v>6771</v>
      </c>
      <c r="R566" s="97" t="s">
        <v>6864</v>
      </c>
    </row>
    <row r="567" spans="1:18" ht="32.25" customHeight="1" x14ac:dyDescent="0.75">
      <c r="A567" s="97" t="s">
        <v>1443</v>
      </c>
      <c r="B567" s="97" t="s">
        <v>6871</v>
      </c>
      <c r="C567" s="97" t="s">
        <v>6871</v>
      </c>
      <c r="D567" s="97" t="s">
        <v>6855</v>
      </c>
      <c r="E567" s="97" t="s">
        <v>6768</v>
      </c>
      <c r="F567" s="97" t="s">
        <v>6768</v>
      </c>
      <c r="G567" s="97" t="s">
        <v>6768</v>
      </c>
      <c r="H567" s="97" t="s">
        <v>6864</v>
      </c>
      <c r="I567" s="97" t="s">
        <v>6864</v>
      </c>
      <c r="J567" s="97" t="s">
        <v>6864</v>
      </c>
      <c r="K567" s="97" t="s">
        <v>6864</v>
      </c>
      <c r="L567" s="98" t="s">
        <v>6864</v>
      </c>
      <c r="M567" s="97" t="s">
        <v>6864</v>
      </c>
      <c r="N567" s="97" t="s">
        <v>6864</v>
      </c>
      <c r="O567" s="97" t="s">
        <v>6864</v>
      </c>
      <c r="P567" s="97" t="s">
        <v>6903</v>
      </c>
      <c r="Q567" s="97" t="s">
        <v>6771</v>
      </c>
      <c r="R567" s="97" t="s">
        <v>6864</v>
      </c>
    </row>
    <row r="568" spans="1:18" ht="32.25" customHeight="1" x14ac:dyDescent="0.75">
      <c r="A568" s="97" t="s">
        <v>1445</v>
      </c>
      <c r="B568" s="97" t="s">
        <v>6871</v>
      </c>
      <c r="C568" s="97" t="s">
        <v>6871</v>
      </c>
      <c r="D568" s="97" t="s">
        <v>6855</v>
      </c>
      <c r="E568" s="97" t="s">
        <v>6768</v>
      </c>
      <c r="F568" s="97" t="s">
        <v>6768</v>
      </c>
      <c r="G568" s="97" t="s">
        <v>6768</v>
      </c>
      <c r="H568" s="97" t="s">
        <v>6864</v>
      </c>
      <c r="I568" s="97" t="s">
        <v>6864</v>
      </c>
      <c r="J568" s="97" t="s">
        <v>6864</v>
      </c>
      <c r="K568" s="97" t="s">
        <v>6864</v>
      </c>
      <c r="L568" s="98" t="s">
        <v>6864</v>
      </c>
      <c r="M568" s="97" t="s">
        <v>6864</v>
      </c>
      <c r="N568" s="97" t="s">
        <v>6864</v>
      </c>
      <c r="O568" s="97" t="s">
        <v>6864</v>
      </c>
      <c r="P568" s="97" t="s">
        <v>6903</v>
      </c>
      <c r="Q568" s="97" t="s">
        <v>6771</v>
      </c>
      <c r="R568" s="97" t="s">
        <v>6864</v>
      </c>
    </row>
    <row r="569" spans="1:18" ht="32.25" customHeight="1" x14ac:dyDescent="0.75">
      <c r="A569" s="97" t="s">
        <v>1447</v>
      </c>
      <c r="B569" s="97" t="s">
        <v>6871</v>
      </c>
      <c r="C569" s="97" t="s">
        <v>6871</v>
      </c>
      <c r="D569" s="97" t="s">
        <v>6855</v>
      </c>
      <c r="E569" s="97" t="s">
        <v>6768</v>
      </c>
      <c r="F569" s="97" t="s">
        <v>6768</v>
      </c>
      <c r="G569" s="97" t="s">
        <v>6768</v>
      </c>
      <c r="H569" s="97" t="s">
        <v>6864</v>
      </c>
      <c r="I569" s="97" t="s">
        <v>6864</v>
      </c>
      <c r="J569" s="97" t="s">
        <v>6864</v>
      </c>
      <c r="K569" s="97" t="s">
        <v>6864</v>
      </c>
      <c r="L569" s="98" t="s">
        <v>6864</v>
      </c>
      <c r="M569" s="97" t="s">
        <v>6864</v>
      </c>
      <c r="N569" s="97" t="s">
        <v>6864</v>
      </c>
      <c r="O569" s="97" t="s">
        <v>6864</v>
      </c>
      <c r="P569" s="97" t="s">
        <v>6903</v>
      </c>
      <c r="Q569" s="97" t="s">
        <v>6771</v>
      </c>
      <c r="R569" s="97" t="s">
        <v>6864</v>
      </c>
    </row>
    <row r="570" spans="1:18" ht="32.25" customHeight="1" x14ac:dyDescent="0.75">
      <c r="A570" s="97" t="s">
        <v>1449</v>
      </c>
      <c r="B570" s="97" t="s">
        <v>6871</v>
      </c>
      <c r="C570" s="97" t="s">
        <v>6871</v>
      </c>
      <c r="D570" s="97" t="s">
        <v>6855</v>
      </c>
      <c r="E570" s="97" t="s">
        <v>6768</v>
      </c>
      <c r="F570" s="97" t="s">
        <v>6768</v>
      </c>
      <c r="G570" s="97" t="s">
        <v>6768</v>
      </c>
      <c r="H570" s="97" t="s">
        <v>6864</v>
      </c>
      <c r="I570" s="97" t="s">
        <v>6864</v>
      </c>
      <c r="J570" s="97" t="s">
        <v>6864</v>
      </c>
      <c r="K570" s="97" t="s">
        <v>6864</v>
      </c>
      <c r="L570" s="98" t="s">
        <v>6864</v>
      </c>
      <c r="M570" s="97" t="s">
        <v>6864</v>
      </c>
      <c r="N570" s="97" t="s">
        <v>6864</v>
      </c>
      <c r="O570" s="97" t="s">
        <v>6864</v>
      </c>
      <c r="P570" s="97" t="s">
        <v>6903</v>
      </c>
      <c r="Q570" s="97" t="s">
        <v>6771</v>
      </c>
      <c r="R570" s="97" t="s">
        <v>6864</v>
      </c>
    </row>
    <row r="571" spans="1:18" ht="32.25" customHeight="1" x14ac:dyDescent="0.75">
      <c r="A571" s="97" t="s">
        <v>1451</v>
      </c>
      <c r="B571" s="97" t="s">
        <v>6871</v>
      </c>
      <c r="C571" s="97" t="s">
        <v>6871</v>
      </c>
      <c r="D571" s="97" t="s">
        <v>6855</v>
      </c>
      <c r="E571" s="97" t="s">
        <v>6768</v>
      </c>
      <c r="F571" s="97" t="s">
        <v>6768</v>
      </c>
      <c r="G571" s="97" t="s">
        <v>6768</v>
      </c>
      <c r="H571" s="97" t="s">
        <v>6864</v>
      </c>
      <c r="I571" s="97" t="s">
        <v>6864</v>
      </c>
      <c r="J571" s="97" t="s">
        <v>6864</v>
      </c>
      <c r="K571" s="97" t="s">
        <v>6864</v>
      </c>
      <c r="L571" s="98" t="s">
        <v>6864</v>
      </c>
      <c r="M571" s="97" t="s">
        <v>6864</v>
      </c>
      <c r="N571" s="97" t="s">
        <v>6864</v>
      </c>
      <c r="O571" s="97" t="s">
        <v>6864</v>
      </c>
      <c r="P571" s="97" t="s">
        <v>6903</v>
      </c>
      <c r="Q571" s="97" t="s">
        <v>6771</v>
      </c>
      <c r="R571" s="97" t="s">
        <v>6864</v>
      </c>
    </row>
    <row r="572" spans="1:18" ht="32.25" customHeight="1" x14ac:dyDescent="0.75">
      <c r="A572" s="97" t="s">
        <v>1453</v>
      </c>
      <c r="B572" s="97" t="s">
        <v>6871</v>
      </c>
      <c r="C572" s="97" t="s">
        <v>6871</v>
      </c>
      <c r="D572" s="97" t="s">
        <v>6855</v>
      </c>
      <c r="E572" s="97" t="s">
        <v>6768</v>
      </c>
      <c r="F572" s="97" t="s">
        <v>6768</v>
      </c>
      <c r="G572" s="97" t="s">
        <v>6768</v>
      </c>
      <c r="H572" s="97" t="s">
        <v>6864</v>
      </c>
      <c r="I572" s="97" t="s">
        <v>6864</v>
      </c>
      <c r="J572" s="97" t="s">
        <v>6864</v>
      </c>
      <c r="K572" s="97" t="s">
        <v>6864</v>
      </c>
      <c r="L572" s="98" t="s">
        <v>6864</v>
      </c>
      <c r="M572" s="97" t="s">
        <v>6864</v>
      </c>
      <c r="N572" s="97" t="s">
        <v>6864</v>
      </c>
      <c r="O572" s="97" t="s">
        <v>6864</v>
      </c>
      <c r="P572" s="97" t="s">
        <v>6903</v>
      </c>
      <c r="Q572" s="97" t="s">
        <v>6771</v>
      </c>
      <c r="R572" s="97" t="s">
        <v>6864</v>
      </c>
    </row>
    <row r="573" spans="1:18" ht="32.25" customHeight="1" x14ac:dyDescent="0.75">
      <c r="A573" s="97" t="s">
        <v>1455</v>
      </c>
      <c r="B573" s="97" t="s">
        <v>6871</v>
      </c>
      <c r="C573" s="97" t="s">
        <v>6871</v>
      </c>
      <c r="D573" s="97" t="s">
        <v>6855</v>
      </c>
      <c r="E573" s="97" t="s">
        <v>6768</v>
      </c>
      <c r="F573" s="97" t="s">
        <v>6768</v>
      </c>
      <c r="G573" s="97" t="s">
        <v>6768</v>
      </c>
      <c r="H573" s="97" t="s">
        <v>6864</v>
      </c>
      <c r="I573" s="97" t="s">
        <v>6864</v>
      </c>
      <c r="J573" s="97" t="s">
        <v>6864</v>
      </c>
      <c r="K573" s="97" t="s">
        <v>6864</v>
      </c>
      <c r="L573" s="98" t="s">
        <v>6864</v>
      </c>
      <c r="M573" s="97" t="s">
        <v>6864</v>
      </c>
      <c r="N573" s="97" t="s">
        <v>6864</v>
      </c>
      <c r="O573" s="97" t="s">
        <v>6864</v>
      </c>
      <c r="P573" s="97" t="s">
        <v>6903</v>
      </c>
      <c r="Q573" s="97" t="s">
        <v>6771</v>
      </c>
      <c r="R573" s="97" t="s">
        <v>6864</v>
      </c>
    </row>
    <row r="574" spans="1:18" ht="32.25" customHeight="1" x14ac:dyDescent="0.75">
      <c r="A574" s="97" t="s">
        <v>1457</v>
      </c>
      <c r="B574" s="97" t="s">
        <v>6871</v>
      </c>
      <c r="C574" s="97" t="s">
        <v>6871</v>
      </c>
      <c r="D574" s="97" t="s">
        <v>6855</v>
      </c>
      <c r="E574" s="97" t="s">
        <v>6768</v>
      </c>
      <c r="F574" s="97" t="s">
        <v>6768</v>
      </c>
      <c r="G574" s="97" t="s">
        <v>6768</v>
      </c>
      <c r="H574" s="97" t="s">
        <v>6864</v>
      </c>
      <c r="I574" s="97" t="s">
        <v>6864</v>
      </c>
      <c r="J574" s="97" t="s">
        <v>6864</v>
      </c>
      <c r="K574" s="97" t="s">
        <v>6864</v>
      </c>
      <c r="L574" s="98" t="s">
        <v>6864</v>
      </c>
      <c r="M574" s="97" t="s">
        <v>6864</v>
      </c>
      <c r="N574" s="97" t="s">
        <v>6864</v>
      </c>
      <c r="O574" s="97" t="s">
        <v>6864</v>
      </c>
      <c r="P574" s="97" t="s">
        <v>6903</v>
      </c>
      <c r="Q574" s="97" t="s">
        <v>6771</v>
      </c>
      <c r="R574" s="97" t="s">
        <v>6864</v>
      </c>
    </row>
    <row r="575" spans="1:18" ht="32.25" customHeight="1" x14ac:dyDescent="0.75">
      <c r="A575" s="97" t="s">
        <v>1459</v>
      </c>
      <c r="B575" s="97" t="s">
        <v>1460</v>
      </c>
      <c r="C575" s="97" t="s">
        <v>1462</v>
      </c>
      <c r="D575" s="97" t="s">
        <v>6855</v>
      </c>
      <c r="E575" s="97" t="s">
        <v>6768</v>
      </c>
      <c r="F575" s="97" t="s">
        <v>6768</v>
      </c>
      <c r="G575" s="97" t="s">
        <v>6768</v>
      </c>
      <c r="H575" s="97" t="s">
        <v>6864</v>
      </c>
      <c r="I575" s="97" t="s">
        <v>6864</v>
      </c>
      <c r="J575" s="97" t="s">
        <v>6864</v>
      </c>
      <c r="K575" s="97" t="s">
        <v>6894</v>
      </c>
      <c r="L575" s="98" t="s">
        <v>6864</v>
      </c>
      <c r="M575" s="97" t="s">
        <v>6898</v>
      </c>
      <c r="N575" s="97" t="s">
        <v>6864</v>
      </c>
      <c r="O575" s="97" t="s">
        <v>6864</v>
      </c>
      <c r="P575" s="97" t="s">
        <v>6903</v>
      </c>
      <c r="Q575" s="97" t="s">
        <v>6771</v>
      </c>
      <c r="R575" s="97" t="s">
        <v>6864</v>
      </c>
    </row>
    <row r="576" spans="1:18" ht="32.25" customHeight="1" x14ac:dyDescent="0.75">
      <c r="A576" s="97" t="s">
        <v>1463</v>
      </c>
      <c r="B576" s="97" t="s">
        <v>1464</v>
      </c>
      <c r="C576" s="97" t="s">
        <v>1466</v>
      </c>
      <c r="D576" s="97" t="s">
        <v>6855</v>
      </c>
      <c r="E576" s="97" t="s">
        <v>6768</v>
      </c>
      <c r="F576" s="97" t="s">
        <v>6768</v>
      </c>
      <c r="G576" s="97" t="s">
        <v>6768</v>
      </c>
      <c r="H576" s="97" t="s">
        <v>6864</v>
      </c>
      <c r="I576" s="97" t="s">
        <v>6864</v>
      </c>
      <c r="J576" s="97" t="s">
        <v>6864</v>
      </c>
      <c r="K576" s="97" t="s">
        <v>6894</v>
      </c>
      <c r="L576" s="98" t="s">
        <v>6864</v>
      </c>
      <c r="M576" s="97" t="s">
        <v>6898</v>
      </c>
      <c r="N576" s="97" t="s">
        <v>6864</v>
      </c>
      <c r="O576" s="97" t="s">
        <v>6864</v>
      </c>
      <c r="P576" s="97" t="s">
        <v>6903</v>
      </c>
      <c r="Q576" s="97" t="s">
        <v>6771</v>
      </c>
      <c r="R576" s="97" t="s">
        <v>6864</v>
      </c>
    </row>
    <row r="577" spans="1:18" ht="32.25" customHeight="1" x14ac:dyDescent="0.75">
      <c r="A577" s="97" t="s">
        <v>1467</v>
      </c>
      <c r="B577" s="97" t="s">
        <v>1468</v>
      </c>
      <c r="C577" s="97" t="s">
        <v>1470</v>
      </c>
      <c r="D577" s="97" t="s">
        <v>6855</v>
      </c>
      <c r="E577" s="97" t="s">
        <v>6768</v>
      </c>
      <c r="F577" s="97" t="s">
        <v>6768</v>
      </c>
      <c r="G577" s="97" t="s">
        <v>6768</v>
      </c>
      <c r="H577" s="97" t="s">
        <v>6864</v>
      </c>
      <c r="I577" s="97" t="s">
        <v>6864</v>
      </c>
      <c r="J577" s="97" t="s">
        <v>6864</v>
      </c>
      <c r="K577" s="97" t="s">
        <v>6894</v>
      </c>
      <c r="L577" s="98" t="s">
        <v>6864</v>
      </c>
      <c r="M577" s="97" t="s">
        <v>6898</v>
      </c>
      <c r="N577" s="97" t="s">
        <v>6864</v>
      </c>
      <c r="O577" s="97" t="s">
        <v>6864</v>
      </c>
      <c r="P577" s="97" t="s">
        <v>6903</v>
      </c>
      <c r="Q577" s="97" t="s">
        <v>6771</v>
      </c>
      <c r="R577" s="97" t="s">
        <v>6864</v>
      </c>
    </row>
    <row r="578" spans="1:18" ht="32.25" customHeight="1" x14ac:dyDescent="0.75">
      <c r="A578" s="97" t="s">
        <v>1471</v>
      </c>
      <c r="B578" s="97" t="s">
        <v>1472</v>
      </c>
      <c r="C578" s="97" t="s">
        <v>1474</v>
      </c>
      <c r="D578" s="97" t="s">
        <v>6855</v>
      </c>
      <c r="E578" s="97" t="s">
        <v>6768</v>
      </c>
      <c r="F578" s="97" t="s">
        <v>6768</v>
      </c>
      <c r="G578" s="97" t="s">
        <v>6768</v>
      </c>
      <c r="H578" s="97" t="s">
        <v>6864</v>
      </c>
      <c r="I578" s="97" t="s">
        <v>6864</v>
      </c>
      <c r="J578" s="97" t="s">
        <v>6864</v>
      </c>
      <c r="K578" s="97" t="s">
        <v>6894</v>
      </c>
      <c r="L578" s="98" t="s">
        <v>6864</v>
      </c>
      <c r="M578" s="97" t="s">
        <v>6898</v>
      </c>
      <c r="N578" s="97" t="s">
        <v>6864</v>
      </c>
      <c r="O578" s="97" t="s">
        <v>6864</v>
      </c>
      <c r="P578" s="97" t="s">
        <v>6903</v>
      </c>
      <c r="Q578" s="97" t="s">
        <v>6771</v>
      </c>
      <c r="R578" s="97" t="s">
        <v>6864</v>
      </c>
    </row>
    <row r="579" spans="1:18" ht="32.25" customHeight="1" x14ac:dyDescent="0.75">
      <c r="A579" s="97" t="s">
        <v>1475</v>
      </c>
      <c r="B579" s="97" t="s">
        <v>1476</v>
      </c>
      <c r="C579" s="97" t="s">
        <v>1478</v>
      </c>
      <c r="D579" s="97" t="s">
        <v>6855</v>
      </c>
      <c r="E579" s="97" t="s">
        <v>6768</v>
      </c>
      <c r="F579" s="97" t="s">
        <v>6768</v>
      </c>
      <c r="G579" s="97" t="s">
        <v>6768</v>
      </c>
      <c r="H579" s="97" t="s">
        <v>6864</v>
      </c>
      <c r="I579" s="97" t="s">
        <v>6864</v>
      </c>
      <c r="J579" s="97" t="s">
        <v>6864</v>
      </c>
      <c r="K579" s="97" t="s">
        <v>6894</v>
      </c>
      <c r="L579" s="98" t="s">
        <v>6864</v>
      </c>
      <c r="M579" s="97" t="s">
        <v>6898</v>
      </c>
      <c r="N579" s="97" t="s">
        <v>6864</v>
      </c>
      <c r="O579" s="97" t="s">
        <v>6864</v>
      </c>
      <c r="P579" s="97" t="s">
        <v>6903</v>
      </c>
      <c r="Q579" s="97" t="s">
        <v>6771</v>
      </c>
      <c r="R579" s="97" t="s">
        <v>6864</v>
      </c>
    </row>
    <row r="580" spans="1:18" ht="32.25" customHeight="1" x14ac:dyDescent="0.75">
      <c r="A580" s="97" t="s">
        <v>1479</v>
      </c>
      <c r="B580" s="97" t="s">
        <v>6871</v>
      </c>
      <c r="C580" s="97" t="s">
        <v>6871</v>
      </c>
      <c r="D580" s="97" t="s">
        <v>6855</v>
      </c>
      <c r="E580" s="97" t="s">
        <v>6768</v>
      </c>
      <c r="F580" s="97" t="s">
        <v>6768</v>
      </c>
      <c r="G580" s="97" t="s">
        <v>6768</v>
      </c>
      <c r="H580" s="97" t="s">
        <v>6864</v>
      </c>
      <c r="I580" s="97" t="s">
        <v>6864</v>
      </c>
      <c r="J580" s="97" t="s">
        <v>6864</v>
      </c>
      <c r="K580" s="97" t="s">
        <v>6864</v>
      </c>
      <c r="L580" s="98" t="s">
        <v>6864</v>
      </c>
      <c r="M580" s="97" t="s">
        <v>6864</v>
      </c>
      <c r="N580" s="97" t="s">
        <v>6864</v>
      </c>
      <c r="O580" s="97" t="s">
        <v>6901</v>
      </c>
      <c r="P580" s="97" t="s">
        <v>6904</v>
      </c>
      <c r="Q580" s="97" t="s">
        <v>6771</v>
      </c>
      <c r="R580" s="97" t="s">
        <v>6864</v>
      </c>
    </row>
    <row r="581" spans="1:18" ht="32.25" customHeight="1" x14ac:dyDescent="0.75">
      <c r="A581" s="97" t="s">
        <v>1481</v>
      </c>
      <c r="B581" s="97" t="s">
        <v>6871</v>
      </c>
      <c r="C581" s="97" t="s">
        <v>6871</v>
      </c>
      <c r="D581" s="97" t="s">
        <v>6855</v>
      </c>
      <c r="E581" s="97" t="s">
        <v>6767</v>
      </c>
      <c r="F581" s="97" t="s">
        <v>6767</v>
      </c>
      <c r="G581" s="97" t="s">
        <v>6767</v>
      </c>
      <c r="H581" s="97" t="s">
        <v>6864</v>
      </c>
      <c r="I581" s="97" t="s">
        <v>6864</v>
      </c>
      <c r="J581" s="97" t="s">
        <v>6864</v>
      </c>
      <c r="K581" s="97" t="s">
        <v>6864</v>
      </c>
      <c r="L581" s="98" t="s">
        <v>6864</v>
      </c>
      <c r="M581" s="97" t="s">
        <v>6864</v>
      </c>
      <c r="N581" s="97" t="s">
        <v>6864</v>
      </c>
      <c r="O581" s="97" t="s">
        <v>6901</v>
      </c>
      <c r="P581" s="97" t="s">
        <v>6904</v>
      </c>
      <c r="Q581" s="97" t="s">
        <v>6771</v>
      </c>
      <c r="R581" s="97" t="s">
        <v>6864</v>
      </c>
    </row>
    <row r="582" spans="1:18" ht="32.25" customHeight="1" x14ac:dyDescent="0.75">
      <c r="A582" s="97" t="s">
        <v>1483</v>
      </c>
      <c r="B582" s="97" t="s">
        <v>1484</v>
      </c>
      <c r="C582" s="97" t="s">
        <v>1486</v>
      </c>
      <c r="D582" s="97" t="s">
        <v>6855</v>
      </c>
      <c r="E582" s="97" t="s">
        <v>6769</v>
      </c>
      <c r="F582" s="97" t="s">
        <v>6769</v>
      </c>
      <c r="G582" s="97" t="s">
        <v>6769</v>
      </c>
      <c r="H582" s="97" t="s">
        <v>6864</v>
      </c>
      <c r="I582" s="97" t="s">
        <v>6864</v>
      </c>
      <c r="J582" s="97" t="s">
        <v>6864</v>
      </c>
      <c r="K582" s="97" t="s">
        <v>6864</v>
      </c>
      <c r="L582" s="98" t="s">
        <v>6864</v>
      </c>
      <c r="M582" s="97" t="s">
        <v>6864</v>
      </c>
      <c r="N582" s="97" t="s">
        <v>6864</v>
      </c>
      <c r="O582" s="97" t="s">
        <v>6901</v>
      </c>
      <c r="P582" s="97" t="s">
        <v>6904</v>
      </c>
      <c r="Q582" s="97" t="s">
        <v>6771</v>
      </c>
      <c r="R582" s="97" t="s">
        <v>6864</v>
      </c>
    </row>
    <row r="583" spans="1:18" ht="32.25" customHeight="1" x14ac:dyDescent="0.75">
      <c r="A583" s="97" t="s">
        <v>1487</v>
      </c>
      <c r="B583" s="97" t="s">
        <v>1488</v>
      </c>
      <c r="C583" s="97" t="s">
        <v>1490</v>
      </c>
      <c r="D583" s="97" t="s">
        <v>6855</v>
      </c>
      <c r="E583" s="97" t="s">
        <v>6767</v>
      </c>
      <c r="F583" s="97" t="s">
        <v>6767</v>
      </c>
      <c r="G583" s="97" t="s">
        <v>6767</v>
      </c>
      <c r="H583" s="97" t="s">
        <v>6864</v>
      </c>
      <c r="I583" s="97" t="s">
        <v>6864</v>
      </c>
      <c r="J583" s="97" t="s">
        <v>6864</v>
      </c>
      <c r="K583" s="97" t="s">
        <v>6864</v>
      </c>
      <c r="L583" s="98" t="s">
        <v>6864</v>
      </c>
      <c r="M583" s="97" t="s">
        <v>6863</v>
      </c>
      <c r="N583" s="97" t="s">
        <v>6864</v>
      </c>
      <c r="O583" s="97" t="s">
        <v>6901</v>
      </c>
      <c r="P583" s="97" t="s">
        <v>6904</v>
      </c>
      <c r="Q583" s="97" t="s">
        <v>6771</v>
      </c>
      <c r="R583" s="97" t="s">
        <v>6864</v>
      </c>
    </row>
    <row r="584" spans="1:18" ht="32.25" customHeight="1" x14ac:dyDescent="0.75">
      <c r="A584" s="97" t="s">
        <v>1491</v>
      </c>
      <c r="B584" s="97" t="s">
        <v>1492</v>
      </c>
      <c r="C584" s="97" t="s">
        <v>1494</v>
      </c>
      <c r="D584" s="97" t="s">
        <v>6855</v>
      </c>
      <c r="E584" s="97" t="s">
        <v>6769</v>
      </c>
      <c r="F584" s="97" t="s">
        <v>6769</v>
      </c>
      <c r="G584" s="97" t="s">
        <v>6769</v>
      </c>
      <c r="H584" s="97" t="s">
        <v>6864</v>
      </c>
      <c r="I584" s="97" t="s">
        <v>6864</v>
      </c>
      <c r="J584" s="97" t="s">
        <v>6864</v>
      </c>
      <c r="K584" s="97" t="s">
        <v>6864</v>
      </c>
      <c r="L584" s="98" t="s">
        <v>6864</v>
      </c>
      <c r="M584" s="97" t="s">
        <v>6864</v>
      </c>
      <c r="N584" s="97" t="s">
        <v>6864</v>
      </c>
      <c r="O584" s="97" t="s">
        <v>6901</v>
      </c>
      <c r="P584" s="97" t="s">
        <v>6904</v>
      </c>
      <c r="Q584" s="97" t="s">
        <v>6771</v>
      </c>
      <c r="R584" s="97" t="s">
        <v>6864</v>
      </c>
    </row>
    <row r="585" spans="1:18" ht="32.25" customHeight="1" x14ac:dyDescent="0.75">
      <c r="A585" s="97" t="s">
        <v>1495</v>
      </c>
      <c r="B585" s="97" t="s">
        <v>1496</v>
      </c>
      <c r="C585" s="97" t="s">
        <v>1498</v>
      </c>
      <c r="D585" s="97" t="s">
        <v>6855</v>
      </c>
      <c r="E585" s="97" t="s">
        <v>6767</v>
      </c>
      <c r="F585" s="97" t="s">
        <v>6767</v>
      </c>
      <c r="G585" s="97" t="s">
        <v>6767</v>
      </c>
      <c r="H585" s="97" t="s">
        <v>6864</v>
      </c>
      <c r="I585" s="97" t="s">
        <v>6864</v>
      </c>
      <c r="J585" s="97" t="s">
        <v>6864</v>
      </c>
      <c r="K585" s="97" t="s">
        <v>6864</v>
      </c>
      <c r="L585" s="98" t="s">
        <v>6864</v>
      </c>
      <c r="M585" s="97" t="s">
        <v>6864</v>
      </c>
      <c r="N585" s="97" t="s">
        <v>6864</v>
      </c>
      <c r="O585" s="97" t="s">
        <v>6901</v>
      </c>
      <c r="P585" s="97" t="s">
        <v>6904</v>
      </c>
      <c r="Q585" s="97" t="s">
        <v>6771</v>
      </c>
      <c r="R585" s="97" t="s">
        <v>6864</v>
      </c>
    </row>
    <row r="586" spans="1:18" ht="32.25" customHeight="1" x14ac:dyDescent="0.75">
      <c r="A586" s="97" t="s">
        <v>1499</v>
      </c>
      <c r="B586" s="97" t="s">
        <v>1500</v>
      </c>
      <c r="C586" s="97" t="s">
        <v>1502</v>
      </c>
      <c r="D586" s="97" t="s">
        <v>6855</v>
      </c>
      <c r="E586" s="97" t="s">
        <v>6767</v>
      </c>
      <c r="F586" s="97" t="s">
        <v>6767</v>
      </c>
      <c r="G586" s="97" t="s">
        <v>6767</v>
      </c>
      <c r="H586" s="97" t="s">
        <v>6864</v>
      </c>
      <c r="I586" s="97" t="s">
        <v>6864</v>
      </c>
      <c r="J586" s="97" t="s">
        <v>6864</v>
      </c>
      <c r="K586" s="97" t="s">
        <v>6864</v>
      </c>
      <c r="L586" s="98" t="s">
        <v>6864</v>
      </c>
      <c r="M586" s="97" t="s">
        <v>6864</v>
      </c>
      <c r="N586" s="97" t="s">
        <v>6864</v>
      </c>
      <c r="O586" s="97" t="s">
        <v>6901</v>
      </c>
      <c r="P586" s="97" t="s">
        <v>6904</v>
      </c>
      <c r="Q586" s="97" t="s">
        <v>6771</v>
      </c>
      <c r="R586" s="97" t="s">
        <v>6864</v>
      </c>
    </row>
    <row r="587" spans="1:18" ht="32.25" customHeight="1" x14ac:dyDescent="0.75">
      <c r="A587" s="97" t="s">
        <v>1503</v>
      </c>
      <c r="B587" s="97" t="s">
        <v>6871</v>
      </c>
      <c r="C587" s="97" t="s">
        <v>6871</v>
      </c>
      <c r="D587" s="97" t="s">
        <v>6855</v>
      </c>
      <c r="E587" s="97" t="s">
        <v>6768</v>
      </c>
      <c r="F587" s="97" t="s">
        <v>6768</v>
      </c>
      <c r="G587" s="97" t="s">
        <v>6768</v>
      </c>
      <c r="H587" s="97" t="s">
        <v>6864</v>
      </c>
      <c r="I587" s="97" t="s">
        <v>6864</v>
      </c>
      <c r="J587" s="97" t="s">
        <v>6864</v>
      </c>
      <c r="K587" s="97" t="s">
        <v>6864</v>
      </c>
      <c r="L587" s="98" t="s">
        <v>6864</v>
      </c>
      <c r="M587" s="97" t="s">
        <v>6898</v>
      </c>
      <c r="N587" s="97" t="s">
        <v>6864</v>
      </c>
      <c r="O587" s="97" t="s">
        <v>6901</v>
      </c>
      <c r="P587" s="97" t="s">
        <v>6904</v>
      </c>
      <c r="Q587" s="97" t="s">
        <v>6771</v>
      </c>
      <c r="R587" s="97" t="s">
        <v>6864</v>
      </c>
    </row>
    <row r="588" spans="1:18" ht="32.25" customHeight="1" x14ac:dyDescent="0.75">
      <c r="A588" s="97" t="s">
        <v>1505</v>
      </c>
      <c r="B588" s="97" t="s">
        <v>6871</v>
      </c>
      <c r="C588" s="97" t="s">
        <v>6871</v>
      </c>
      <c r="D588" s="97" t="s">
        <v>6855</v>
      </c>
      <c r="E588" s="97" t="s">
        <v>6767</v>
      </c>
      <c r="F588" s="97" t="s">
        <v>6767</v>
      </c>
      <c r="G588" s="97" t="s">
        <v>6767</v>
      </c>
      <c r="H588" s="97" t="s">
        <v>6864</v>
      </c>
      <c r="I588" s="97" t="s">
        <v>6864</v>
      </c>
      <c r="J588" s="97" t="s">
        <v>6864</v>
      </c>
      <c r="K588" s="97" t="s">
        <v>6864</v>
      </c>
      <c r="L588" s="98" t="s">
        <v>6864</v>
      </c>
      <c r="M588" s="97" t="s">
        <v>6864</v>
      </c>
      <c r="N588" s="97" t="s">
        <v>6864</v>
      </c>
      <c r="O588" s="97" t="s">
        <v>6901</v>
      </c>
      <c r="P588" s="97" t="s">
        <v>6904</v>
      </c>
      <c r="Q588" s="97" t="s">
        <v>6771</v>
      </c>
      <c r="R588" s="97" t="s">
        <v>6864</v>
      </c>
    </row>
    <row r="589" spans="1:18" ht="32.25" customHeight="1" x14ac:dyDescent="0.75">
      <c r="A589" s="97" t="s">
        <v>1507</v>
      </c>
      <c r="B589" s="97" t="s">
        <v>6871</v>
      </c>
      <c r="C589" s="97" t="s">
        <v>6871</v>
      </c>
      <c r="D589" s="97" t="s">
        <v>6855</v>
      </c>
      <c r="E589" s="97" t="s">
        <v>6768</v>
      </c>
      <c r="F589" s="97" t="s">
        <v>6768</v>
      </c>
      <c r="G589" s="97" t="s">
        <v>6768</v>
      </c>
      <c r="H589" s="97" t="s">
        <v>6864</v>
      </c>
      <c r="I589" s="97" t="s">
        <v>6864</v>
      </c>
      <c r="J589" s="97" t="s">
        <v>6864</v>
      </c>
      <c r="K589" s="97" t="s">
        <v>6864</v>
      </c>
      <c r="L589" s="98" t="s">
        <v>6864</v>
      </c>
      <c r="M589" s="97" t="s">
        <v>6864</v>
      </c>
      <c r="N589" s="97" t="s">
        <v>6864</v>
      </c>
      <c r="O589" s="97" t="s">
        <v>6901</v>
      </c>
      <c r="P589" s="97" t="s">
        <v>6904</v>
      </c>
      <c r="Q589" s="97" t="s">
        <v>6771</v>
      </c>
      <c r="R589" s="97" t="s">
        <v>6864</v>
      </c>
    </row>
    <row r="590" spans="1:18" ht="32.25" customHeight="1" x14ac:dyDescent="0.75">
      <c r="A590" s="97" t="s">
        <v>1509</v>
      </c>
      <c r="B590" s="97" t="s">
        <v>1510</v>
      </c>
      <c r="C590" s="97" t="s">
        <v>1512</v>
      </c>
      <c r="D590" s="97" t="s">
        <v>6855</v>
      </c>
      <c r="E590" s="97" t="s">
        <v>6767</v>
      </c>
      <c r="F590" s="97" t="s">
        <v>6767</v>
      </c>
      <c r="G590" s="97" t="s">
        <v>6767</v>
      </c>
      <c r="H590" s="97" t="s">
        <v>6864</v>
      </c>
      <c r="I590" s="97" t="s">
        <v>6864</v>
      </c>
      <c r="J590" s="97" t="s">
        <v>6864</v>
      </c>
      <c r="K590" s="97" t="s">
        <v>6864</v>
      </c>
      <c r="L590" s="98" t="s">
        <v>6864</v>
      </c>
      <c r="M590" s="97" t="s">
        <v>6898</v>
      </c>
      <c r="N590" s="97" t="s">
        <v>6864</v>
      </c>
      <c r="O590" s="97" t="s">
        <v>6901</v>
      </c>
      <c r="P590" s="97" t="s">
        <v>6904</v>
      </c>
      <c r="Q590" s="97" t="s">
        <v>6771</v>
      </c>
      <c r="R590" s="97" t="s">
        <v>6864</v>
      </c>
    </row>
    <row r="591" spans="1:18" ht="32.25" customHeight="1" x14ac:dyDescent="0.75">
      <c r="A591" s="97" t="s">
        <v>1513</v>
      </c>
      <c r="B591" s="97" t="s">
        <v>1514</v>
      </c>
      <c r="C591" s="97" t="s">
        <v>1516</v>
      </c>
      <c r="D591" s="97" t="s">
        <v>6855</v>
      </c>
      <c r="E591" s="97" t="s">
        <v>6769</v>
      </c>
      <c r="F591" s="97" t="s">
        <v>6769</v>
      </c>
      <c r="G591" s="97" t="s">
        <v>6769</v>
      </c>
      <c r="H591" s="97" t="s">
        <v>6864</v>
      </c>
      <c r="I591" s="97" t="s">
        <v>6864</v>
      </c>
      <c r="J591" s="97" t="s">
        <v>6864</v>
      </c>
      <c r="K591" s="97" t="s">
        <v>6864</v>
      </c>
      <c r="L591" s="98" t="s">
        <v>6864</v>
      </c>
      <c r="M591" s="97" t="s">
        <v>6864</v>
      </c>
      <c r="N591" s="97" t="s">
        <v>6864</v>
      </c>
      <c r="O591" s="97" t="s">
        <v>6901</v>
      </c>
      <c r="P591" s="97" t="s">
        <v>6904</v>
      </c>
      <c r="Q591" s="97" t="s">
        <v>6771</v>
      </c>
      <c r="R591" s="97" t="s">
        <v>6864</v>
      </c>
    </row>
    <row r="592" spans="1:18" ht="32.25" customHeight="1" x14ac:dyDescent="0.75">
      <c r="A592" s="97" t="s">
        <v>1517</v>
      </c>
      <c r="B592" s="97" t="s">
        <v>1518</v>
      </c>
      <c r="C592" s="97" t="s">
        <v>1520</v>
      </c>
      <c r="D592" s="97" t="s">
        <v>6855</v>
      </c>
      <c r="E592" s="97" t="s">
        <v>6768</v>
      </c>
      <c r="F592" s="97" t="s">
        <v>6768</v>
      </c>
      <c r="G592" s="97" t="s">
        <v>6768</v>
      </c>
      <c r="H592" s="97" t="s">
        <v>6864</v>
      </c>
      <c r="I592" s="97" t="s">
        <v>6864</v>
      </c>
      <c r="J592" s="97" t="s">
        <v>6864</v>
      </c>
      <c r="K592" s="97" t="s">
        <v>6864</v>
      </c>
      <c r="L592" s="98" t="s">
        <v>6864</v>
      </c>
      <c r="M592" s="97" t="s">
        <v>6864</v>
      </c>
      <c r="N592" s="97" t="s">
        <v>6864</v>
      </c>
      <c r="O592" s="97" t="s">
        <v>6901</v>
      </c>
      <c r="P592" s="97" t="s">
        <v>6904</v>
      </c>
      <c r="Q592" s="97" t="s">
        <v>6771</v>
      </c>
      <c r="R592" s="97" t="s">
        <v>6864</v>
      </c>
    </row>
    <row r="593" spans="1:18" ht="32.25" customHeight="1" x14ac:dyDescent="0.75">
      <c r="A593" s="97" t="s">
        <v>1521</v>
      </c>
      <c r="B593" s="97" t="s">
        <v>6871</v>
      </c>
      <c r="C593" s="97" t="s">
        <v>6871</v>
      </c>
      <c r="D593" s="97" t="s">
        <v>6855</v>
      </c>
      <c r="E593" s="97" t="s">
        <v>6768</v>
      </c>
      <c r="F593" s="97" t="s">
        <v>6768</v>
      </c>
      <c r="G593" s="97" t="s">
        <v>6768</v>
      </c>
      <c r="H593" s="97" t="s">
        <v>6864</v>
      </c>
      <c r="I593" s="97" t="s">
        <v>6864</v>
      </c>
      <c r="J593" s="97" t="s">
        <v>6864</v>
      </c>
      <c r="K593" s="97" t="s">
        <v>6872</v>
      </c>
      <c r="L593" s="98" t="s">
        <v>6864</v>
      </c>
      <c r="M593" s="97" t="s">
        <v>6864</v>
      </c>
      <c r="N593" s="97" t="s">
        <v>6864</v>
      </c>
      <c r="O593" s="97" t="s">
        <v>6901</v>
      </c>
      <c r="P593" s="97" t="s">
        <v>6904</v>
      </c>
      <c r="Q593" s="97" t="s">
        <v>6771</v>
      </c>
      <c r="R593" s="97" t="s">
        <v>6864</v>
      </c>
    </row>
    <row r="594" spans="1:18" ht="32.25" customHeight="1" x14ac:dyDescent="0.75">
      <c r="A594" s="97" t="s">
        <v>1523</v>
      </c>
      <c r="B594" s="97" t="s">
        <v>6871</v>
      </c>
      <c r="C594" s="97" t="s">
        <v>6871</v>
      </c>
      <c r="D594" s="97" t="s">
        <v>6855</v>
      </c>
      <c r="E594" s="97" t="s">
        <v>6768</v>
      </c>
      <c r="F594" s="97" t="s">
        <v>6768</v>
      </c>
      <c r="G594" s="97" t="s">
        <v>6768</v>
      </c>
      <c r="H594" s="97" t="s">
        <v>6864</v>
      </c>
      <c r="I594" s="97" t="s">
        <v>6864</v>
      </c>
      <c r="J594" s="97" t="s">
        <v>6864</v>
      </c>
      <c r="K594" s="97" t="s">
        <v>6872</v>
      </c>
      <c r="L594" s="98" t="s">
        <v>6864</v>
      </c>
      <c r="M594" s="97" t="s">
        <v>6864</v>
      </c>
      <c r="N594" s="97" t="s">
        <v>6864</v>
      </c>
      <c r="O594" s="97" t="s">
        <v>6901</v>
      </c>
      <c r="P594" s="97" t="s">
        <v>6904</v>
      </c>
      <c r="Q594" s="97" t="s">
        <v>6771</v>
      </c>
      <c r="R594" s="97" t="s">
        <v>6864</v>
      </c>
    </row>
    <row r="595" spans="1:18" ht="32.25" customHeight="1" x14ac:dyDescent="0.75">
      <c r="A595" s="97" t="s">
        <v>1525</v>
      </c>
      <c r="B595" s="97" t="s">
        <v>6871</v>
      </c>
      <c r="C595" s="97" t="s">
        <v>6871</v>
      </c>
      <c r="D595" s="97" t="s">
        <v>6855</v>
      </c>
      <c r="E595" s="97" t="s">
        <v>6768</v>
      </c>
      <c r="F595" s="97" t="s">
        <v>6768</v>
      </c>
      <c r="G595" s="97" t="s">
        <v>6768</v>
      </c>
      <c r="H595" s="97" t="s">
        <v>6864</v>
      </c>
      <c r="I595" s="97" t="s">
        <v>6864</v>
      </c>
      <c r="J595" s="97" t="s">
        <v>6864</v>
      </c>
      <c r="K595" s="97" t="s">
        <v>6864</v>
      </c>
      <c r="L595" s="98" t="s">
        <v>6864</v>
      </c>
      <c r="M595" s="97" t="s">
        <v>6898</v>
      </c>
      <c r="N595" s="97" t="s">
        <v>6864</v>
      </c>
      <c r="O595" s="97" t="s">
        <v>6901</v>
      </c>
      <c r="P595" s="97" t="s">
        <v>6904</v>
      </c>
      <c r="Q595" s="97" t="s">
        <v>6771</v>
      </c>
      <c r="R595" s="97" t="s">
        <v>6864</v>
      </c>
    </row>
    <row r="596" spans="1:18" ht="32.25" customHeight="1" x14ac:dyDescent="0.75">
      <c r="A596" s="97" t="s">
        <v>1527</v>
      </c>
      <c r="B596" s="97" t="s">
        <v>6871</v>
      </c>
      <c r="C596" s="97" t="s">
        <v>6871</v>
      </c>
      <c r="D596" s="97" t="s">
        <v>6855</v>
      </c>
      <c r="E596" s="97" t="s">
        <v>6768</v>
      </c>
      <c r="F596" s="97" t="s">
        <v>6768</v>
      </c>
      <c r="G596" s="97" t="s">
        <v>6768</v>
      </c>
      <c r="H596" s="97" t="s">
        <v>6864</v>
      </c>
      <c r="I596" s="97" t="s">
        <v>6864</v>
      </c>
      <c r="J596" s="97" t="s">
        <v>6864</v>
      </c>
      <c r="K596" s="97" t="s">
        <v>6872</v>
      </c>
      <c r="L596" s="98" t="s">
        <v>6864</v>
      </c>
      <c r="M596" s="97" t="s">
        <v>6864</v>
      </c>
      <c r="N596" s="97" t="s">
        <v>6864</v>
      </c>
      <c r="O596" s="97" t="s">
        <v>6901</v>
      </c>
      <c r="P596" s="97" t="s">
        <v>6904</v>
      </c>
      <c r="Q596" s="97" t="s">
        <v>6771</v>
      </c>
      <c r="R596" s="97" t="s">
        <v>6864</v>
      </c>
    </row>
    <row r="597" spans="1:18" ht="32.25" customHeight="1" x14ac:dyDescent="0.75">
      <c r="A597" s="97" t="s">
        <v>1529</v>
      </c>
      <c r="B597" s="97" t="s">
        <v>6871</v>
      </c>
      <c r="C597" s="97" t="s">
        <v>6871</v>
      </c>
      <c r="D597" s="97" t="s">
        <v>6855</v>
      </c>
      <c r="E597" s="97" t="s">
        <v>6768</v>
      </c>
      <c r="F597" s="97" t="s">
        <v>6768</v>
      </c>
      <c r="G597" s="97" t="s">
        <v>6768</v>
      </c>
      <c r="H597" s="97" t="s">
        <v>6864</v>
      </c>
      <c r="I597" s="97" t="s">
        <v>6864</v>
      </c>
      <c r="J597" s="97" t="s">
        <v>6864</v>
      </c>
      <c r="K597" s="97" t="s">
        <v>6864</v>
      </c>
      <c r="L597" s="98" t="s">
        <v>6864</v>
      </c>
      <c r="M597" s="97" t="s">
        <v>6898</v>
      </c>
      <c r="N597" s="97" t="s">
        <v>6864</v>
      </c>
      <c r="O597" s="97" t="s">
        <v>6901</v>
      </c>
      <c r="P597" s="97" t="s">
        <v>6904</v>
      </c>
      <c r="Q597" s="97" t="s">
        <v>6771</v>
      </c>
      <c r="R597" s="97" t="s">
        <v>6864</v>
      </c>
    </row>
    <row r="598" spans="1:18" ht="32.25" customHeight="1" x14ac:dyDescent="0.75">
      <c r="A598" s="97" t="s">
        <v>1531</v>
      </c>
      <c r="B598" s="97" t="s">
        <v>6871</v>
      </c>
      <c r="C598" s="97" t="s">
        <v>6871</v>
      </c>
      <c r="D598" s="97" t="s">
        <v>6855</v>
      </c>
      <c r="E598" s="97" t="s">
        <v>6768</v>
      </c>
      <c r="F598" s="97" t="s">
        <v>6768</v>
      </c>
      <c r="G598" s="97" t="s">
        <v>6768</v>
      </c>
      <c r="H598" s="97" t="s">
        <v>6864</v>
      </c>
      <c r="I598" s="97" t="s">
        <v>6864</v>
      </c>
      <c r="J598" s="97" t="s">
        <v>6864</v>
      </c>
      <c r="K598" s="97" t="s">
        <v>6872</v>
      </c>
      <c r="L598" s="98" t="s">
        <v>6864</v>
      </c>
      <c r="M598" s="97" t="s">
        <v>6864</v>
      </c>
      <c r="N598" s="97" t="s">
        <v>6864</v>
      </c>
      <c r="O598" s="97" t="s">
        <v>6901</v>
      </c>
      <c r="P598" s="97" t="s">
        <v>6904</v>
      </c>
      <c r="Q598" s="97" t="s">
        <v>6771</v>
      </c>
      <c r="R598" s="97" t="s">
        <v>6864</v>
      </c>
    </row>
    <row r="599" spans="1:18" ht="32.25" customHeight="1" x14ac:dyDescent="0.75">
      <c r="A599" s="97" t="s">
        <v>1533</v>
      </c>
      <c r="B599" s="97" t="s">
        <v>6871</v>
      </c>
      <c r="C599" s="97" t="s">
        <v>6871</v>
      </c>
      <c r="D599" s="97" t="s">
        <v>6855</v>
      </c>
      <c r="E599" s="97" t="s">
        <v>6863</v>
      </c>
      <c r="F599" s="97" t="s">
        <v>289</v>
      </c>
      <c r="G599" s="97" t="s">
        <v>289</v>
      </c>
      <c r="H599" s="97" t="s">
        <v>6864</v>
      </c>
      <c r="I599" s="97" t="s">
        <v>6864</v>
      </c>
      <c r="J599" s="97" t="s">
        <v>6864</v>
      </c>
      <c r="K599" s="97" t="s">
        <v>6864</v>
      </c>
      <c r="L599" s="98" t="s">
        <v>6864</v>
      </c>
      <c r="M599" s="97" t="s">
        <v>6864</v>
      </c>
      <c r="N599" s="97" t="s">
        <v>6864</v>
      </c>
      <c r="O599" s="97" t="s">
        <v>6901</v>
      </c>
      <c r="P599" s="97" t="s">
        <v>6904</v>
      </c>
      <c r="Q599" s="97" t="s">
        <v>6771</v>
      </c>
      <c r="R599" s="97" t="s">
        <v>6864</v>
      </c>
    </row>
    <row r="600" spans="1:18" ht="32.25" customHeight="1" x14ac:dyDescent="0.75">
      <c r="A600" s="97" t="s">
        <v>1535</v>
      </c>
      <c r="B600" s="97" t="s">
        <v>6871</v>
      </c>
      <c r="C600" s="97" t="s">
        <v>6871</v>
      </c>
      <c r="D600" s="97" t="s">
        <v>6855</v>
      </c>
      <c r="E600" s="97" t="s">
        <v>6768</v>
      </c>
      <c r="F600" s="97" t="s">
        <v>6768</v>
      </c>
      <c r="G600" s="97" t="s">
        <v>6768</v>
      </c>
      <c r="H600" s="97" t="s">
        <v>6864</v>
      </c>
      <c r="I600" s="97" t="s">
        <v>6864</v>
      </c>
      <c r="J600" s="97" t="s">
        <v>6864</v>
      </c>
      <c r="K600" s="97" t="s">
        <v>6872</v>
      </c>
      <c r="L600" s="98" t="s">
        <v>6864</v>
      </c>
      <c r="M600" s="97" t="s">
        <v>6864</v>
      </c>
      <c r="N600" s="97" t="s">
        <v>6864</v>
      </c>
      <c r="O600" s="97" t="s">
        <v>6901</v>
      </c>
      <c r="P600" s="97" t="s">
        <v>6904</v>
      </c>
      <c r="Q600" s="97" t="s">
        <v>6771</v>
      </c>
      <c r="R600" s="97" t="s">
        <v>6864</v>
      </c>
    </row>
    <row r="601" spans="1:18" ht="32.25" customHeight="1" x14ac:dyDescent="0.75">
      <c r="A601" s="97" t="s">
        <v>1537</v>
      </c>
      <c r="B601" s="97" t="s">
        <v>6871</v>
      </c>
      <c r="C601" s="97" t="s">
        <v>6871</v>
      </c>
      <c r="D601" s="97" t="s">
        <v>6855</v>
      </c>
      <c r="E601" s="97" t="s">
        <v>6768</v>
      </c>
      <c r="F601" s="97" t="s">
        <v>6768</v>
      </c>
      <c r="G601" s="97" t="s">
        <v>6768</v>
      </c>
      <c r="H601" s="97" t="s">
        <v>6864</v>
      </c>
      <c r="I601" s="97" t="s">
        <v>6864</v>
      </c>
      <c r="J601" s="97" t="s">
        <v>6864</v>
      </c>
      <c r="K601" s="97" t="s">
        <v>6872</v>
      </c>
      <c r="L601" s="98" t="s">
        <v>6864</v>
      </c>
      <c r="M601" s="97" t="s">
        <v>6864</v>
      </c>
      <c r="N601" s="97" t="s">
        <v>6864</v>
      </c>
      <c r="O601" s="97" t="s">
        <v>6901</v>
      </c>
      <c r="P601" s="97" t="s">
        <v>6904</v>
      </c>
      <c r="Q601" s="97" t="s">
        <v>6771</v>
      </c>
      <c r="R601" s="97" t="s">
        <v>6864</v>
      </c>
    </row>
    <row r="602" spans="1:18" ht="32.25" customHeight="1" x14ac:dyDescent="0.75">
      <c r="A602" s="97" t="s">
        <v>1538</v>
      </c>
      <c r="B602" s="97" t="s">
        <v>6871</v>
      </c>
      <c r="C602" s="97" t="s">
        <v>6871</v>
      </c>
      <c r="D602" s="97" t="s">
        <v>6855</v>
      </c>
      <c r="E602" s="97" t="s">
        <v>6768</v>
      </c>
      <c r="F602" s="97" t="s">
        <v>6768</v>
      </c>
      <c r="G602" s="97" t="s">
        <v>6768</v>
      </c>
      <c r="H602" s="97" t="s">
        <v>6864</v>
      </c>
      <c r="I602" s="97" t="s">
        <v>6864</v>
      </c>
      <c r="J602" s="97" t="s">
        <v>6864</v>
      </c>
      <c r="K602" s="97" t="s">
        <v>6872</v>
      </c>
      <c r="L602" s="98" t="s">
        <v>6864</v>
      </c>
      <c r="M602" s="97" t="s">
        <v>6864</v>
      </c>
      <c r="N602" s="97" t="s">
        <v>6864</v>
      </c>
      <c r="O602" s="97" t="s">
        <v>6901</v>
      </c>
      <c r="P602" s="97" t="s">
        <v>6904</v>
      </c>
      <c r="Q602" s="97" t="s">
        <v>6771</v>
      </c>
      <c r="R602" s="97" t="s">
        <v>6864</v>
      </c>
    </row>
    <row r="603" spans="1:18" ht="32.25" customHeight="1" x14ac:dyDescent="0.75">
      <c r="A603" s="97" t="s">
        <v>1539</v>
      </c>
      <c r="B603" s="97" t="s">
        <v>6871</v>
      </c>
      <c r="C603" s="97" t="s">
        <v>6871</v>
      </c>
      <c r="D603" s="97" t="s">
        <v>6855</v>
      </c>
      <c r="E603" s="97" t="s">
        <v>6768</v>
      </c>
      <c r="F603" s="97" t="s">
        <v>6768</v>
      </c>
      <c r="G603" s="97" t="s">
        <v>6768</v>
      </c>
      <c r="H603" s="97" t="s">
        <v>6864</v>
      </c>
      <c r="I603" s="97" t="s">
        <v>6864</v>
      </c>
      <c r="J603" s="97" t="s">
        <v>6864</v>
      </c>
      <c r="K603" s="97" t="s">
        <v>6872</v>
      </c>
      <c r="L603" s="98" t="s">
        <v>6864</v>
      </c>
      <c r="M603" s="97" t="s">
        <v>6864</v>
      </c>
      <c r="N603" s="97" t="s">
        <v>6864</v>
      </c>
      <c r="O603" s="97" t="s">
        <v>6901</v>
      </c>
      <c r="P603" s="97" t="s">
        <v>6904</v>
      </c>
      <c r="Q603" s="97" t="s">
        <v>6771</v>
      </c>
      <c r="R603" s="97" t="s">
        <v>6864</v>
      </c>
    </row>
    <row r="604" spans="1:18" ht="32.25" customHeight="1" x14ac:dyDescent="0.75">
      <c r="A604" s="97" t="s">
        <v>1541</v>
      </c>
      <c r="B604" s="97" t="s">
        <v>6871</v>
      </c>
      <c r="C604" s="97" t="s">
        <v>6871</v>
      </c>
      <c r="D604" s="97" t="s">
        <v>6855</v>
      </c>
      <c r="E604" s="97" t="s">
        <v>6768</v>
      </c>
      <c r="F604" s="97" t="s">
        <v>6768</v>
      </c>
      <c r="G604" s="97" t="s">
        <v>6768</v>
      </c>
      <c r="H604" s="97" t="s">
        <v>6864</v>
      </c>
      <c r="I604" s="97" t="s">
        <v>6864</v>
      </c>
      <c r="J604" s="97" t="s">
        <v>6864</v>
      </c>
      <c r="K604" s="97" t="s">
        <v>6881</v>
      </c>
      <c r="L604" s="98" t="s">
        <v>6864</v>
      </c>
      <c r="M604" s="97" t="s">
        <v>6864</v>
      </c>
      <c r="N604" s="97" t="s">
        <v>6864</v>
      </c>
      <c r="O604" s="97" t="s">
        <v>6901</v>
      </c>
      <c r="P604" s="97" t="s">
        <v>6904</v>
      </c>
      <c r="Q604" s="97" t="s">
        <v>6771</v>
      </c>
      <c r="R604" s="97" t="s">
        <v>6864</v>
      </c>
    </row>
    <row r="605" spans="1:18" ht="32.25" customHeight="1" x14ac:dyDescent="0.75">
      <c r="A605" s="97" t="s">
        <v>1543</v>
      </c>
      <c r="B605" s="97" t="s">
        <v>6871</v>
      </c>
      <c r="C605" s="97" t="s">
        <v>6871</v>
      </c>
      <c r="D605" s="97" t="s">
        <v>6855</v>
      </c>
      <c r="E605" s="97" t="s">
        <v>6768</v>
      </c>
      <c r="F605" s="97" t="s">
        <v>6768</v>
      </c>
      <c r="G605" s="97" t="s">
        <v>6768</v>
      </c>
      <c r="H605" s="97" t="s">
        <v>6864</v>
      </c>
      <c r="I605" s="97" t="s">
        <v>6864</v>
      </c>
      <c r="J605" s="97" t="s">
        <v>6864</v>
      </c>
      <c r="K605" s="97" t="s">
        <v>6864</v>
      </c>
      <c r="L605" s="98" t="s">
        <v>6864</v>
      </c>
      <c r="M605" s="97" t="s">
        <v>6864</v>
      </c>
      <c r="N605" s="97" t="s">
        <v>6864</v>
      </c>
      <c r="O605" s="97" t="s">
        <v>6901</v>
      </c>
      <c r="P605" s="97" t="s">
        <v>6904</v>
      </c>
      <c r="Q605" s="97" t="s">
        <v>6771</v>
      </c>
      <c r="R605" s="97" t="s">
        <v>6864</v>
      </c>
    </row>
    <row r="606" spans="1:18" ht="32.25" customHeight="1" x14ac:dyDescent="0.75">
      <c r="A606" s="97" t="s">
        <v>1545</v>
      </c>
      <c r="B606" s="97" t="s">
        <v>6871</v>
      </c>
      <c r="C606" s="97" t="s">
        <v>6871</v>
      </c>
      <c r="D606" s="97" t="s">
        <v>6855</v>
      </c>
      <c r="E606" s="97" t="s">
        <v>6768</v>
      </c>
      <c r="F606" s="97" t="s">
        <v>6768</v>
      </c>
      <c r="G606" s="97" t="s">
        <v>6768</v>
      </c>
      <c r="H606" s="97" t="s">
        <v>6864</v>
      </c>
      <c r="I606" s="97" t="s">
        <v>6864</v>
      </c>
      <c r="J606" s="97" t="s">
        <v>6864</v>
      </c>
      <c r="K606" s="97" t="s">
        <v>6872</v>
      </c>
      <c r="L606" s="98" t="s">
        <v>6864</v>
      </c>
      <c r="M606" s="97" t="s">
        <v>6864</v>
      </c>
      <c r="N606" s="97" t="s">
        <v>6864</v>
      </c>
      <c r="O606" s="97" t="s">
        <v>6901</v>
      </c>
      <c r="P606" s="97" t="s">
        <v>6904</v>
      </c>
      <c r="Q606" s="97" t="s">
        <v>6771</v>
      </c>
      <c r="R606" s="97" t="s">
        <v>6864</v>
      </c>
    </row>
    <row r="607" spans="1:18" ht="32.25" customHeight="1" x14ac:dyDescent="0.75">
      <c r="A607" s="97" t="s">
        <v>1547</v>
      </c>
      <c r="B607" s="97" t="s">
        <v>6871</v>
      </c>
      <c r="C607" s="97" t="s">
        <v>6871</v>
      </c>
      <c r="D607" s="97" t="s">
        <v>6855</v>
      </c>
      <c r="E607" s="97" t="s">
        <v>6768</v>
      </c>
      <c r="F607" s="97" t="s">
        <v>6768</v>
      </c>
      <c r="G607" s="97" t="s">
        <v>6768</v>
      </c>
      <c r="H607" s="97" t="s">
        <v>6864</v>
      </c>
      <c r="I607" s="97" t="s">
        <v>6864</v>
      </c>
      <c r="J607" s="97" t="s">
        <v>6864</v>
      </c>
      <c r="K607" s="97" t="s">
        <v>6872</v>
      </c>
      <c r="L607" s="98" t="s">
        <v>6864</v>
      </c>
      <c r="M607" s="97" t="s">
        <v>6864</v>
      </c>
      <c r="N607" s="97" t="s">
        <v>6864</v>
      </c>
      <c r="O607" s="97" t="s">
        <v>6901</v>
      </c>
      <c r="P607" s="97" t="s">
        <v>6904</v>
      </c>
      <c r="Q607" s="97" t="s">
        <v>6771</v>
      </c>
      <c r="R607" s="97" t="s">
        <v>6864</v>
      </c>
    </row>
    <row r="608" spans="1:18" ht="32.25" customHeight="1" x14ac:dyDescent="0.75">
      <c r="A608" s="97" t="s">
        <v>1549</v>
      </c>
      <c r="B608" s="97" t="s">
        <v>6871</v>
      </c>
      <c r="C608" s="97" t="s">
        <v>6871</v>
      </c>
      <c r="D608" s="97" t="s">
        <v>6855</v>
      </c>
      <c r="E608" s="97" t="s">
        <v>6768</v>
      </c>
      <c r="F608" s="97" t="s">
        <v>6768</v>
      </c>
      <c r="G608" s="97" t="s">
        <v>6768</v>
      </c>
      <c r="H608" s="97" t="s">
        <v>6864</v>
      </c>
      <c r="I608" s="97" t="s">
        <v>6864</v>
      </c>
      <c r="J608" s="97" t="s">
        <v>6864</v>
      </c>
      <c r="K608" s="97" t="s">
        <v>6872</v>
      </c>
      <c r="L608" s="98" t="s">
        <v>6864</v>
      </c>
      <c r="M608" s="97" t="s">
        <v>6864</v>
      </c>
      <c r="N608" s="97" t="s">
        <v>6864</v>
      </c>
      <c r="O608" s="97" t="s">
        <v>6901</v>
      </c>
      <c r="P608" s="97" t="s">
        <v>6904</v>
      </c>
      <c r="Q608" s="97" t="s">
        <v>6771</v>
      </c>
      <c r="R608" s="97" t="s">
        <v>6864</v>
      </c>
    </row>
    <row r="609" spans="1:18" ht="32.25" customHeight="1" x14ac:dyDescent="0.75">
      <c r="A609" s="97" t="s">
        <v>1551</v>
      </c>
      <c r="B609" s="97" t="s">
        <v>6871</v>
      </c>
      <c r="C609" s="97" t="s">
        <v>6871</v>
      </c>
      <c r="D609" s="97" t="s">
        <v>6855</v>
      </c>
      <c r="E609" s="97" t="s">
        <v>6768</v>
      </c>
      <c r="F609" s="97" t="s">
        <v>6768</v>
      </c>
      <c r="G609" s="97" t="s">
        <v>6768</v>
      </c>
      <c r="H609" s="97" t="s">
        <v>6864</v>
      </c>
      <c r="I609" s="97" t="s">
        <v>6864</v>
      </c>
      <c r="J609" s="97" t="s">
        <v>6864</v>
      </c>
      <c r="K609" s="97" t="s">
        <v>6872</v>
      </c>
      <c r="L609" s="98" t="s">
        <v>6864</v>
      </c>
      <c r="M609" s="97" t="s">
        <v>6864</v>
      </c>
      <c r="N609" s="97" t="s">
        <v>6864</v>
      </c>
      <c r="O609" s="97" t="s">
        <v>6901</v>
      </c>
      <c r="P609" s="97" t="s">
        <v>6904</v>
      </c>
      <c r="Q609" s="97" t="s">
        <v>6771</v>
      </c>
      <c r="R609" s="97" t="s">
        <v>6864</v>
      </c>
    </row>
    <row r="610" spans="1:18" ht="32.25" customHeight="1" x14ac:dyDescent="0.75">
      <c r="A610" s="97" t="s">
        <v>1553</v>
      </c>
      <c r="B610" s="97" t="s">
        <v>6871</v>
      </c>
      <c r="C610" s="97" t="s">
        <v>6871</v>
      </c>
      <c r="D610" s="97" t="s">
        <v>6855</v>
      </c>
      <c r="E610" s="97" t="s">
        <v>6768</v>
      </c>
      <c r="F610" s="97" t="s">
        <v>6768</v>
      </c>
      <c r="G610" s="97" t="s">
        <v>6768</v>
      </c>
      <c r="H610" s="97" t="s">
        <v>6864</v>
      </c>
      <c r="I610" s="97" t="s">
        <v>6864</v>
      </c>
      <c r="J610" s="97" t="s">
        <v>6864</v>
      </c>
      <c r="K610" s="97" t="s">
        <v>6864</v>
      </c>
      <c r="L610" s="98" t="s">
        <v>6864</v>
      </c>
      <c r="M610" s="97" t="s">
        <v>6898</v>
      </c>
      <c r="N610" s="97" t="s">
        <v>6864</v>
      </c>
      <c r="O610" s="97" t="s">
        <v>6901</v>
      </c>
      <c r="P610" s="97" t="s">
        <v>6904</v>
      </c>
      <c r="Q610" s="97" t="s">
        <v>6771</v>
      </c>
      <c r="R610" s="97" t="s">
        <v>6864</v>
      </c>
    </row>
    <row r="611" spans="1:18" ht="32.25" customHeight="1" x14ac:dyDescent="0.75">
      <c r="A611" s="97" t="s">
        <v>1555</v>
      </c>
      <c r="B611" s="97" t="s">
        <v>6871</v>
      </c>
      <c r="C611" s="97" t="s">
        <v>6871</v>
      </c>
      <c r="D611" s="97" t="s">
        <v>6855</v>
      </c>
      <c r="E611" s="97" t="s">
        <v>6769</v>
      </c>
      <c r="F611" s="97" t="s">
        <v>6769</v>
      </c>
      <c r="G611" s="97" t="s">
        <v>6769</v>
      </c>
      <c r="H611" s="97" t="s">
        <v>6864</v>
      </c>
      <c r="I611" s="97" t="s">
        <v>6864</v>
      </c>
      <c r="J611" s="97" t="s">
        <v>6864</v>
      </c>
      <c r="K611" s="97" t="s">
        <v>6864</v>
      </c>
      <c r="L611" s="98" t="s">
        <v>6864</v>
      </c>
      <c r="M611" s="97" t="s">
        <v>6864</v>
      </c>
      <c r="N611" s="97" t="s">
        <v>6864</v>
      </c>
      <c r="O611" s="97" t="s">
        <v>6901</v>
      </c>
      <c r="P611" s="97" t="s">
        <v>6904</v>
      </c>
      <c r="Q611" s="97" t="s">
        <v>6771</v>
      </c>
      <c r="R611" s="97" t="s">
        <v>6864</v>
      </c>
    </row>
    <row r="612" spans="1:18" ht="32.25" customHeight="1" x14ac:dyDescent="0.75">
      <c r="A612" s="97" t="s">
        <v>1557</v>
      </c>
      <c r="B612" s="97" t="s">
        <v>6871</v>
      </c>
      <c r="C612" s="97" t="s">
        <v>6871</v>
      </c>
      <c r="D612" s="97" t="s">
        <v>6855</v>
      </c>
      <c r="E612" s="97" t="s">
        <v>6768</v>
      </c>
      <c r="F612" s="97" t="s">
        <v>6768</v>
      </c>
      <c r="G612" s="97" t="s">
        <v>6768</v>
      </c>
      <c r="H612" s="97" t="s">
        <v>6864</v>
      </c>
      <c r="I612" s="97" t="s">
        <v>6864</v>
      </c>
      <c r="J612" s="97" t="s">
        <v>6864</v>
      </c>
      <c r="K612" s="97" t="s">
        <v>6881</v>
      </c>
      <c r="L612" s="98" t="s">
        <v>6864</v>
      </c>
      <c r="M612" s="97" t="s">
        <v>6864</v>
      </c>
      <c r="N612" s="97" t="s">
        <v>6864</v>
      </c>
      <c r="O612" s="97" t="s">
        <v>6901</v>
      </c>
      <c r="P612" s="97" t="s">
        <v>6904</v>
      </c>
      <c r="Q612" s="97" t="s">
        <v>6771</v>
      </c>
      <c r="R612" s="97" t="s">
        <v>6864</v>
      </c>
    </row>
    <row r="613" spans="1:18" ht="32.25" customHeight="1" x14ac:dyDescent="0.75">
      <c r="A613" s="97" t="s">
        <v>1559</v>
      </c>
      <c r="B613" s="97" t="s">
        <v>6871</v>
      </c>
      <c r="C613" s="97" t="s">
        <v>6871</v>
      </c>
      <c r="D613" s="97" t="s">
        <v>6855</v>
      </c>
      <c r="E613" s="97" t="s">
        <v>6768</v>
      </c>
      <c r="F613" s="97" t="s">
        <v>6768</v>
      </c>
      <c r="G613" s="97" t="s">
        <v>6768</v>
      </c>
      <c r="H613" s="97" t="s">
        <v>6864</v>
      </c>
      <c r="I613" s="97" t="s">
        <v>6864</v>
      </c>
      <c r="J613" s="97" t="s">
        <v>6864</v>
      </c>
      <c r="K613" s="97" t="s">
        <v>6881</v>
      </c>
      <c r="L613" s="98" t="s">
        <v>6864</v>
      </c>
      <c r="M613" s="97" t="s">
        <v>6864</v>
      </c>
      <c r="N613" s="97" t="s">
        <v>6864</v>
      </c>
      <c r="O613" s="97" t="s">
        <v>6901</v>
      </c>
      <c r="P613" s="97" t="s">
        <v>6904</v>
      </c>
      <c r="Q613" s="97" t="s">
        <v>6771</v>
      </c>
      <c r="R613" s="97" t="s">
        <v>6864</v>
      </c>
    </row>
    <row r="614" spans="1:18" ht="32.25" customHeight="1" x14ac:dyDescent="0.75">
      <c r="A614" s="97" t="s">
        <v>1561</v>
      </c>
      <c r="B614" s="97" t="s">
        <v>6871</v>
      </c>
      <c r="C614" s="97" t="s">
        <v>6871</v>
      </c>
      <c r="D614" s="97" t="s">
        <v>6855</v>
      </c>
      <c r="E614" s="97" t="s">
        <v>6768</v>
      </c>
      <c r="F614" s="97" t="s">
        <v>6768</v>
      </c>
      <c r="G614" s="97" t="s">
        <v>6768</v>
      </c>
      <c r="H614" s="97" t="s">
        <v>6864</v>
      </c>
      <c r="I614" s="97" t="s">
        <v>6864</v>
      </c>
      <c r="J614" s="97" t="s">
        <v>6864</v>
      </c>
      <c r="K614" s="97" t="s">
        <v>6864</v>
      </c>
      <c r="L614" s="98" t="s">
        <v>6864</v>
      </c>
      <c r="M614" s="97" t="s">
        <v>6864</v>
      </c>
      <c r="N614" s="97" t="s">
        <v>6864</v>
      </c>
      <c r="O614" s="97" t="s">
        <v>6901</v>
      </c>
      <c r="P614" s="97" t="s">
        <v>6904</v>
      </c>
      <c r="Q614" s="97" t="s">
        <v>6771</v>
      </c>
      <c r="R614" s="97" t="s">
        <v>6864</v>
      </c>
    </row>
    <row r="615" spans="1:18" ht="32.25" customHeight="1" x14ac:dyDescent="0.75">
      <c r="A615" s="97" t="s">
        <v>1563</v>
      </c>
      <c r="B615" s="97" t="s">
        <v>6871</v>
      </c>
      <c r="C615" s="97" t="s">
        <v>6871</v>
      </c>
      <c r="D615" s="97" t="s">
        <v>6855</v>
      </c>
      <c r="E615" s="97" t="s">
        <v>6768</v>
      </c>
      <c r="F615" s="97" t="s">
        <v>6768</v>
      </c>
      <c r="G615" s="97" t="s">
        <v>6768</v>
      </c>
      <c r="H615" s="97" t="s">
        <v>6864</v>
      </c>
      <c r="I615" s="97" t="s">
        <v>6864</v>
      </c>
      <c r="J615" s="97" t="s">
        <v>6864</v>
      </c>
      <c r="K615" s="97" t="s">
        <v>6872</v>
      </c>
      <c r="L615" s="98" t="s">
        <v>6864</v>
      </c>
      <c r="M615" s="97" t="s">
        <v>6864</v>
      </c>
      <c r="N615" s="97" t="s">
        <v>6864</v>
      </c>
      <c r="O615" s="97" t="s">
        <v>6901</v>
      </c>
      <c r="P615" s="97" t="s">
        <v>6904</v>
      </c>
      <c r="Q615" s="97" t="s">
        <v>6771</v>
      </c>
      <c r="R615" s="97" t="s">
        <v>6864</v>
      </c>
    </row>
    <row r="616" spans="1:18" ht="32.25" customHeight="1" x14ac:dyDescent="0.75">
      <c r="A616" s="97" t="s">
        <v>1565</v>
      </c>
      <c r="B616" s="97" t="s">
        <v>6871</v>
      </c>
      <c r="C616" s="97" t="s">
        <v>6871</v>
      </c>
      <c r="D616" s="97" t="s">
        <v>6855</v>
      </c>
      <c r="E616" s="97" t="s">
        <v>6768</v>
      </c>
      <c r="F616" s="97" t="s">
        <v>6768</v>
      </c>
      <c r="G616" s="97" t="s">
        <v>6768</v>
      </c>
      <c r="H616" s="97" t="s">
        <v>6864</v>
      </c>
      <c r="I616" s="97" t="s">
        <v>6864</v>
      </c>
      <c r="J616" s="97" t="s">
        <v>6864</v>
      </c>
      <c r="K616" s="97" t="s">
        <v>6881</v>
      </c>
      <c r="L616" s="98" t="s">
        <v>6864</v>
      </c>
      <c r="M616" s="97" t="s">
        <v>6864</v>
      </c>
      <c r="N616" s="97" t="s">
        <v>6864</v>
      </c>
      <c r="O616" s="97" t="s">
        <v>6901</v>
      </c>
      <c r="P616" s="97" t="s">
        <v>6904</v>
      </c>
      <c r="Q616" s="97" t="s">
        <v>6771</v>
      </c>
      <c r="R616" s="97" t="s">
        <v>6864</v>
      </c>
    </row>
    <row r="617" spans="1:18" ht="32.25" customHeight="1" x14ac:dyDescent="0.75">
      <c r="A617" s="97" t="s">
        <v>1567</v>
      </c>
      <c r="B617" s="97" t="s">
        <v>1568</v>
      </c>
      <c r="C617" s="97" t="s">
        <v>1570</v>
      </c>
      <c r="D617" s="97" t="s">
        <v>6855</v>
      </c>
      <c r="E617" s="97" t="s">
        <v>6768</v>
      </c>
      <c r="F617" s="97" t="s">
        <v>6768</v>
      </c>
      <c r="G617" s="97" t="s">
        <v>6768</v>
      </c>
      <c r="H617" s="97" t="s">
        <v>6864</v>
      </c>
      <c r="I617" s="97" t="s">
        <v>6864</v>
      </c>
      <c r="J617" s="97" t="s">
        <v>6864</v>
      </c>
      <c r="K617" s="97" t="s">
        <v>6864</v>
      </c>
      <c r="L617" s="98" t="s">
        <v>6864</v>
      </c>
      <c r="M617" s="97" t="s">
        <v>6864</v>
      </c>
      <c r="N617" s="97" t="s">
        <v>6864</v>
      </c>
      <c r="O617" s="97" t="s">
        <v>6901</v>
      </c>
      <c r="P617" s="97" t="s">
        <v>6904</v>
      </c>
      <c r="Q617" s="97" t="s">
        <v>6771</v>
      </c>
      <c r="R617" s="97" t="s">
        <v>6864</v>
      </c>
    </row>
    <row r="618" spans="1:18" ht="32.25" customHeight="1" x14ac:dyDescent="0.75">
      <c r="A618" s="97" t="s">
        <v>1571</v>
      </c>
      <c r="B618" s="97" t="s">
        <v>1572</v>
      </c>
      <c r="C618" s="97" t="s">
        <v>1574</v>
      </c>
      <c r="D618" s="97" t="s">
        <v>6855</v>
      </c>
      <c r="E618" s="97" t="s">
        <v>6768</v>
      </c>
      <c r="F618" s="97" t="s">
        <v>6768</v>
      </c>
      <c r="G618" s="97" t="s">
        <v>6768</v>
      </c>
      <c r="H618" s="97" t="s">
        <v>6864</v>
      </c>
      <c r="I618" s="97" t="s">
        <v>6864</v>
      </c>
      <c r="J618" s="97" t="s">
        <v>6864</v>
      </c>
      <c r="K618" s="97" t="s">
        <v>6872</v>
      </c>
      <c r="L618" s="98" t="s">
        <v>6864</v>
      </c>
      <c r="M618" s="97" t="s">
        <v>6864</v>
      </c>
      <c r="N618" s="97" t="s">
        <v>6864</v>
      </c>
      <c r="O618" s="97" t="s">
        <v>6901</v>
      </c>
      <c r="P618" s="97" t="s">
        <v>6904</v>
      </c>
      <c r="Q618" s="97" t="s">
        <v>6771</v>
      </c>
      <c r="R618" s="97" t="s">
        <v>6864</v>
      </c>
    </row>
    <row r="619" spans="1:18" ht="32.25" customHeight="1" x14ac:dyDescent="0.75">
      <c r="A619" s="97" t="s">
        <v>1575</v>
      </c>
      <c r="B619" s="97" t="s">
        <v>1576</v>
      </c>
      <c r="C619" s="97" t="s">
        <v>1578</v>
      </c>
      <c r="D619" s="97" t="s">
        <v>6855</v>
      </c>
      <c r="E619" s="97" t="s">
        <v>6768</v>
      </c>
      <c r="F619" s="97" t="s">
        <v>6768</v>
      </c>
      <c r="G619" s="97" t="s">
        <v>6768</v>
      </c>
      <c r="H619" s="97" t="s">
        <v>6864</v>
      </c>
      <c r="I619" s="97" t="s">
        <v>6864</v>
      </c>
      <c r="J619" s="97" t="s">
        <v>6864</v>
      </c>
      <c r="K619" s="97" t="s">
        <v>6872</v>
      </c>
      <c r="L619" s="98" t="s">
        <v>6864</v>
      </c>
      <c r="M619" s="97" t="s">
        <v>6864</v>
      </c>
      <c r="N619" s="97" t="s">
        <v>6864</v>
      </c>
      <c r="O619" s="97" t="s">
        <v>6901</v>
      </c>
      <c r="P619" s="97" t="s">
        <v>6904</v>
      </c>
      <c r="Q619" s="97" t="s">
        <v>6771</v>
      </c>
      <c r="R619" s="97" t="s">
        <v>6864</v>
      </c>
    </row>
    <row r="620" spans="1:18" ht="32.25" customHeight="1" x14ac:dyDescent="0.75">
      <c r="A620" s="97" t="s">
        <v>1579</v>
      </c>
      <c r="B620" s="97" t="s">
        <v>6871</v>
      </c>
      <c r="C620" s="97" t="s">
        <v>6871</v>
      </c>
      <c r="D620" s="97" t="s">
        <v>6855</v>
      </c>
      <c r="E620" s="97" t="s">
        <v>6768</v>
      </c>
      <c r="F620" s="97" t="s">
        <v>6768</v>
      </c>
      <c r="G620" s="97" t="s">
        <v>6768</v>
      </c>
      <c r="H620" s="97" t="s">
        <v>6864</v>
      </c>
      <c r="I620" s="97" t="s">
        <v>6864</v>
      </c>
      <c r="J620" s="97" t="s">
        <v>6864</v>
      </c>
      <c r="K620" s="97" t="s">
        <v>6872</v>
      </c>
      <c r="L620" s="98" t="s">
        <v>6864</v>
      </c>
      <c r="M620" s="97" t="s">
        <v>6864</v>
      </c>
      <c r="N620" s="97" t="s">
        <v>6864</v>
      </c>
      <c r="O620" s="97" t="s">
        <v>6901</v>
      </c>
      <c r="P620" s="97" t="s">
        <v>6904</v>
      </c>
      <c r="Q620" s="97" t="s">
        <v>6771</v>
      </c>
      <c r="R620" s="97" t="s">
        <v>6864</v>
      </c>
    </row>
    <row r="621" spans="1:18" ht="32.25" customHeight="1" x14ac:dyDescent="0.75">
      <c r="A621" s="97" t="s">
        <v>1581</v>
      </c>
      <c r="B621" s="97" t="s">
        <v>1582</v>
      </c>
      <c r="C621" s="97" t="s">
        <v>1584</v>
      </c>
      <c r="D621" s="97" t="s">
        <v>6855</v>
      </c>
      <c r="E621" s="97" t="s">
        <v>6768</v>
      </c>
      <c r="F621" s="97" t="s">
        <v>6768</v>
      </c>
      <c r="G621" s="97" t="s">
        <v>6768</v>
      </c>
      <c r="H621" s="97" t="s">
        <v>6864</v>
      </c>
      <c r="I621" s="97" t="s">
        <v>6864</v>
      </c>
      <c r="J621" s="97" t="s">
        <v>6864</v>
      </c>
      <c r="K621" s="97" t="s">
        <v>6872</v>
      </c>
      <c r="L621" s="98" t="s">
        <v>6864</v>
      </c>
      <c r="M621" s="97" t="s">
        <v>6864</v>
      </c>
      <c r="N621" s="97" t="s">
        <v>6864</v>
      </c>
      <c r="O621" s="97" t="s">
        <v>6901</v>
      </c>
      <c r="P621" s="97" t="s">
        <v>6904</v>
      </c>
      <c r="Q621" s="97" t="s">
        <v>6771</v>
      </c>
      <c r="R621" s="97" t="s">
        <v>6864</v>
      </c>
    </row>
    <row r="622" spans="1:18" ht="32.25" customHeight="1" x14ac:dyDescent="0.75">
      <c r="A622" s="97" t="s">
        <v>1585</v>
      </c>
      <c r="B622" s="97" t="s">
        <v>6871</v>
      </c>
      <c r="C622" s="97" t="s">
        <v>6871</v>
      </c>
      <c r="D622" s="97" t="s">
        <v>6855</v>
      </c>
      <c r="E622" s="97" t="s">
        <v>6768</v>
      </c>
      <c r="F622" s="97" t="s">
        <v>6768</v>
      </c>
      <c r="G622" s="97" t="s">
        <v>6768</v>
      </c>
      <c r="H622" s="97" t="s">
        <v>6864</v>
      </c>
      <c r="I622" s="97" t="s">
        <v>6864</v>
      </c>
      <c r="J622" s="97" t="s">
        <v>6864</v>
      </c>
      <c r="K622" s="97" t="s">
        <v>6872</v>
      </c>
      <c r="L622" s="98" t="s">
        <v>6864</v>
      </c>
      <c r="M622" s="97" t="s">
        <v>6864</v>
      </c>
      <c r="N622" s="97" t="s">
        <v>6864</v>
      </c>
      <c r="O622" s="97" t="s">
        <v>6901</v>
      </c>
      <c r="P622" s="97" t="s">
        <v>6904</v>
      </c>
      <c r="Q622" s="97" t="s">
        <v>6771</v>
      </c>
      <c r="R622" s="97" t="s">
        <v>6864</v>
      </c>
    </row>
    <row r="623" spans="1:18" ht="32.25" customHeight="1" x14ac:dyDescent="0.75">
      <c r="A623" s="97" t="s">
        <v>1587</v>
      </c>
      <c r="B623" s="97" t="s">
        <v>1588</v>
      </c>
      <c r="C623" s="97" t="s">
        <v>1590</v>
      </c>
      <c r="D623" s="97" t="s">
        <v>6855</v>
      </c>
      <c r="E623" s="97" t="s">
        <v>6768</v>
      </c>
      <c r="F623" s="97" t="s">
        <v>6768</v>
      </c>
      <c r="G623" s="97" t="s">
        <v>6768</v>
      </c>
      <c r="H623" s="97" t="s">
        <v>6864</v>
      </c>
      <c r="I623" s="97" t="s">
        <v>6864</v>
      </c>
      <c r="J623" s="97" t="s">
        <v>6864</v>
      </c>
      <c r="K623" s="97" t="s">
        <v>6864</v>
      </c>
      <c r="L623" s="98" t="s">
        <v>6864</v>
      </c>
      <c r="M623" s="97" t="s">
        <v>6898</v>
      </c>
      <c r="N623" s="97" t="s">
        <v>6864</v>
      </c>
      <c r="O623" s="97" t="s">
        <v>6901</v>
      </c>
      <c r="P623" s="97" t="s">
        <v>6904</v>
      </c>
      <c r="Q623" s="97" t="s">
        <v>6771</v>
      </c>
      <c r="R623" s="97" t="s">
        <v>6864</v>
      </c>
    </row>
    <row r="624" spans="1:18" ht="32.25" customHeight="1" x14ac:dyDescent="0.75">
      <c r="A624" s="97" t="s">
        <v>1591</v>
      </c>
      <c r="B624" s="97" t="s">
        <v>1592</v>
      </c>
      <c r="C624" s="97" t="s">
        <v>1594</v>
      </c>
      <c r="D624" s="97" t="s">
        <v>6855</v>
      </c>
      <c r="E624" s="97" t="s">
        <v>6768</v>
      </c>
      <c r="F624" s="97" t="s">
        <v>6768</v>
      </c>
      <c r="G624" s="97" t="s">
        <v>6768</v>
      </c>
      <c r="H624" s="97" t="s">
        <v>6864</v>
      </c>
      <c r="I624" s="97" t="s">
        <v>6864</v>
      </c>
      <c r="J624" s="97" t="s">
        <v>6864</v>
      </c>
      <c r="K624" s="97" t="s">
        <v>6872</v>
      </c>
      <c r="L624" s="98" t="s">
        <v>6864</v>
      </c>
      <c r="M624" s="97" t="s">
        <v>6864</v>
      </c>
      <c r="N624" s="97" t="s">
        <v>6864</v>
      </c>
      <c r="O624" s="97" t="s">
        <v>6901</v>
      </c>
      <c r="P624" s="97" t="s">
        <v>6904</v>
      </c>
      <c r="Q624" s="97" t="s">
        <v>6771</v>
      </c>
      <c r="R624" s="97" t="s">
        <v>6864</v>
      </c>
    </row>
    <row r="625" spans="1:18" ht="32.25" customHeight="1" x14ac:dyDescent="0.75">
      <c r="A625" s="97" t="s">
        <v>1595</v>
      </c>
      <c r="B625" s="97" t="s">
        <v>1596</v>
      </c>
      <c r="C625" s="97" t="s">
        <v>1598</v>
      </c>
      <c r="D625" s="97" t="s">
        <v>6855</v>
      </c>
      <c r="E625" s="97" t="s">
        <v>6768</v>
      </c>
      <c r="F625" s="97" t="s">
        <v>6768</v>
      </c>
      <c r="G625" s="97" t="s">
        <v>6768</v>
      </c>
      <c r="H625" s="97" t="s">
        <v>6864</v>
      </c>
      <c r="I625" s="97" t="s">
        <v>6864</v>
      </c>
      <c r="J625" s="97" t="s">
        <v>6864</v>
      </c>
      <c r="K625" s="97" t="s">
        <v>6864</v>
      </c>
      <c r="L625" s="98" t="s">
        <v>6864</v>
      </c>
      <c r="M625" s="97" t="s">
        <v>6898</v>
      </c>
      <c r="N625" s="97" t="s">
        <v>6864</v>
      </c>
      <c r="O625" s="97" t="s">
        <v>6901</v>
      </c>
      <c r="P625" s="97" t="s">
        <v>6904</v>
      </c>
      <c r="Q625" s="97" t="s">
        <v>6771</v>
      </c>
      <c r="R625" s="97" t="s">
        <v>6864</v>
      </c>
    </row>
    <row r="626" spans="1:18" ht="32.25" customHeight="1" x14ac:dyDescent="0.75">
      <c r="A626" s="97" t="s">
        <v>1599</v>
      </c>
      <c r="B626" s="97" t="s">
        <v>1600</v>
      </c>
      <c r="C626" s="97" t="s">
        <v>1602</v>
      </c>
      <c r="D626" s="97" t="s">
        <v>6855</v>
      </c>
      <c r="E626" s="97" t="s">
        <v>6768</v>
      </c>
      <c r="F626" s="97" t="s">
        <v>6768</v>
      </c>
      <c r="G626" s="97" t="s">
        <v>6768</v>
      </c>
      <c r="H626" s="97" t="s">
        <v>6864</v>
      </c>
      <c r="I626" s="97" t="s">
        <v>6864</v>
      </c>
      <c r="J626" s="97" t="s">
        <v>6864</v>
      </c>
      <c r="K626" s="97" t="s">
        <v>6864</v>
      </c>
      <c r="L626" s="98" t="s">
        <v>6864</v>
      </c>
      <c r="M626" s="97" t="s">
        <v>6898</v>
      </c>
      <c r="N626" s="97" t="s">
        <v>6864</v>
      </c>
      <c r="O626" s="97" t="s">
        <v>6901</v>
      </c>
      <c r="P626" s="97" t="s">
        <v>6904</v>
      </c>
      <c r="Q626" s="97" t="s">
        <v>6771</v>
      </c>
      <c r="R626" s="97" t="s">
        <v>6864</v>
      </c>
    </row>
    <row r="627" spans="1:18" ht="32.25" customHeight="1" x14ac:dyDescent="0.75">
      <c r="A627" s="97" t="s">
        <v>1603</v>
      </c>
      <c r="B627" s="97" t="s">
        <v>1604</v>
      </c>
      <c r="C627" s="97" t="s">
        <v>1606</v>
      </c>
      <c r="D627" s="97" t="s">
        <v>6855</v>
      </c>
      <c r="E627" s="97" t="s">
        <v>6768</v>
      </c>
      <c r="F627" s="97" t="s">
        <v>6768</v>
      </c>
      <c r="G627" s="97" t="s">
        <v>6768</v>
      </c>
      <c r="H627" s="97" t="s">
        <v>6864</v>
      </c>
      <c r="I627" s="97" t="s">
        <v>6864</v>
      </c>
      <c r="J627" s="97" t="s">
        <v>6864</v>
      </c>
      <c r="K627" s="97" t="s">
        <v>6864</v>
      </c>
      <c r="L627" s="98" t="s">
        <v>6864</v>
      </c>
      <c r="M627" s="97" t="s">
        <v>6864</v>
      </c>
      <c r="N627" s="97" t="s">
        <v>6864</v>
      </c>
      <c r="O627" s="97" t="s">
        <v>6901</v>
      </c>
      <c r="P627" s="97" t="s">
        <v>6904</v>
      </c>
      <c r="Q627" s="97" t="s">
        <v>6771</v>
      </c>
      <c r="R627" s="97" t="s">
        <v>6864</v>
      </c>
    </row>
    <row r="628" spans="1:18" ht="32.25" customHeight="1" x14ac:dyDescent="0.75">
      <c r="A628" s="97" t="s">
        <v>1607</v>
      </c>
      <c r="B628" s="97" t="s">
        <v>1608</v>
      </c>
      <c r="C628" s="97" t="s">
        <v>1610</v>
      </c>
      <c r="D628" s="97" t="s">
        <v>6855</v>
      </c>
      <c r="E628" s="97" t="s">
        <v>6769</v>
      </c>
      <c r="F628" s="97" t="s">
        <v>6769</v>
      </c>
      <c r="G628" s="97" t="s">
        <v>6769</v>
      </c>
      <c r="H628" s="97" t="s">
        <v>6864</v>
      </c>
      <c r="I628" s="97" t="s">
        <v>6864</v>
      </c>
      <c r="J628" s="97" t="s">
        <v>6864</v>
      </c>
      <c r="K628" s="97" t="s">
        <v>6864</v>
      </c>
      <c r="L628" s="98" t="s">
        <v>6864</v>
      </c>
      <c r="M628" s="97" t="s">
        <v>6864</v>
      </c>
      <c r="N628" s="97" t="s">
        <v>6864</v>
      </c>
      <c r="O628" s="97" t="s">
        <v>6901</v>
      </c>
      <c r="P628" s="97" t="s">
        <v>6904</v>
      </c>
      <c r="Q628" s="97" t="s">
        <v>6771</v>
      </c>
      <c r="R628" s="97" t="s">
        <v>6864</v>
      </c>
    </row>
    <row r="629" spans="1:18" ht="32.25" customHeight="1" x14ac:dyDescent="0.75">
      <c r="A629" s="97" t="s">
        <v>1611</v>
      </c>
      <c r="B629" s="97" t="s">
        <v>1612</v>
      </c>
      <c r="C629" s="97" t="s">
        <v>1614</v>
      </c>
      <c r="D629" s="97" t="s">
        <v>6855</v>
      </c>
      <c r="E629" s="97" t="s">
        <v>6768</v>
      </c>
      <c r="F629" s="97" t="s">
        <v>6768</v>
      </c>
      <c r="G629" s="97" t="s">
        <v>6768</v>
      </c>
      <c r="H629" s="97" t="s">
        <v>6864</v>
      </c>
      <c r="I629" s="97" t="s">
        <v>6864</v>
      </c>
      <c r="J629" s="97" t="s">
        <v>6864</v>
      </c>
      <c r="K629" s="97" t="s">
        <v>6864</v>
      </c>
      <c r="L629" s="98" t="s">
        <v>6864</v>
      </c>
      <c r="M629" s="97" t="s">
        <v>6898</v>
      </c>
      <c r="N629" s="97" t="s">
        <v>6864</v>
      </c>
      <c r="O629" s="97" t="s">
        <v>6901</v>
      </c>
      <c r="P629" s="97" t="s">
        <v>6904</v>
      </c>
      <c r="Q629" s="97" t="s">
        <v>6771</v>
      </c>
      <c r="R629" s="97" t="s">
        <v>6864</v>
      </c>
    </row>
    <row r="630" spans="1:18" ht="32.25" customHeight="1" x14ac:dyDescent="0.75">
      <c r="A630" s="97" t="s">
        <v>1615</v>
      </c>
      <c r="B630" s="97" t="s">
        <v>1616</v>
      </c>
      <c r="C630" s="97" t="s">
        <v>1618</v>
      </c>
      <c r="D630" s="97" t="s">
        <v>6855</v>
      </c>
      <c r="E630" s="97" t="s">
        <v>6768</v>
      </c>
      <c r="F630" s="97" t="s">
        <v>6768</v>
      </c>
      <c r="G630" s="97" t="s">
        <v>6768</v>
      </c>
      <c r="H630" s="97" t="s">
        <v>6864</v>
      </c>
      <c r="I630" s="97" t="s">
        <v>6864</v>
      </c>
      <c r="J630" s="97" t="s">
        <v>6864</v>
      </c>
      <c r="K630" s="97" t="s">
        <v>6864</v>
      </c>
      <c r="L630" s="98" t="s">
        <v>6864</v>
      </c>
      <c r="M630" s="97" t="s">
        <v>6864</v>
      </c>
      <c r="N630" s="97" t="s">
        <v>6864</v>
      </c>
      <c r="O630" s="97" t="s">
        <v>6901</v>
      </c>
      <c r="P630" s="97" t="s">
        <v>6904</v>
      </c>
      <c r="Q630" s="97" t="s">
        <v>6771</v>
      </c>
      <c r="R630" s="97" t="s">
        <v>6864</v>
      </c>
    </row>
    <row r="631" spans="1:18" ht="32.25" customHeight="1" x14ac:dyDescent="0.75">
      <c r="A631" s="97" t="s">
        <v>1619</v>
      </c>
      <c r="B631" s="97" t="s">
        <v>1620</v>
      </c>
      <c r="C631" s="97" t="s">
        <v>1621</v>
      </c>
      <c r="D631" s="97" t="s">
        <v>6855</v>
      </c>
      <c r="E631" s="97" t="s">
        <v>6768</v>
      </c>
      <c r="F631" s="97" t="s">
        <v>6768</v>
      </c>
      <c r="G631" s="97" t="s">
        <v>6768</v>
      </c>
      <c r="H631" s="97" t="s">
        <v>6864</v>
      </c>
      <c r="I631" s="97" t="s">
        <v>6864</v>
      </c>
      <c r="J631" s="97" t="s">
        <v>6864</v>
      </c>
      <c r="K631" s="97" t="s">
        <v>6864</v>
      </c>
      <c r="L631" s="98" t="s">
        <v>6864</v>
      </c>
      <c r="M631" s="97" t="s">
        <v>6864</v>
      </c>
      <c r="N631" s="97" t="s">
        <v>6864</v>
      </c>
      <c r="O631" s="97" t="s">
        <v>6901</v>
      </c>
      <c r="P631" s="97" t="s">
        <v>6904</v>
      </c>
      <c r="Q631" s="97" t="s">
        <v>6771</v>
      </c>
      <c r="R631" s="97" t="s">
        <v>6864</v>
      </c>
    </row>
    <row r="632" spans="1:18" ht="32.25" customHeight="1" x14ac:dyDescent="0.75">
      <c r="A632" s="97" t="s">
        <v>1622</v>
      </c>
      <c r="B632" s="97" t="s">
        <v>1623</v>
      </c>
      <c r="C632" s="97" t="s">
        <v>1625</v>
      </c>
      <c r="D632" s="97" t="s">
        <v>6855</v>
      </c>
      <c r="E632" s="97" t="s">
        <v>6768</v>
      </c>
      <c r="F632" s="97" t="s">
        <v>6768</v>
      </c>
      <c r="G632" s="97" t="s">
        <v>6768</v>
      </c>
      <c r="H632" s="97" t="s">
        <v>6864</v>
      </c>
      <c r="I632" s="97" t="s">
        <v>6864</v>
      </c>
      <c r="J632" s="97" t="s">
        <v>6864</v>
      </c>
      <c r="K632" s="97" t="s">
        <v>6864</v>
      </c>
      <c r="L632" s="98" t="s">
        <v>6864</v>
      </c>
      <c r="M632" s="97" t="s">
        <v>6898</v>
      </c>
      <c r="N632" s="97" t="s">
        <v>6864</v>
      </c>
      <c r="O632" s="97" t="s">
        <v>6901</v>
      </c>
      <c r="P632" s="97" t="s">
        <v>6904</v>
      </c>
      <c r="Q632" s="97" t="s">
        <v>6771</v>
      </c>
      <c r="R632" s="97" t="s">
        <v>6864</v>
      </c>
    </row>
    <row r="633" spans="1:18" ht="32.25" customHeight="1" x14ac:dyDescent="0.75">
      <c r="A633" s="97" t="s">
        <v>1626</v>
      </c>
      <c r="B633" s="97" t="s">
        <v>1627</v>
      </c>
      <c r="C633" s="97" t="s">
        <v>1629</v>
      </c>
      <c r="D633" s="97" t="s">
        <v>6855</v>
      </c>
      <c r="E633" s="97" t="s">
        <v>6768</v>
      </c>
      <c r="F633" s="97" t="s">
        <v>6768</v>
      </c>
      <c r="G633" s="97" t="s">
        <v>6768</v>
      </c>
      <c r="H633" s="97" t="s">
        <v>6864</v>
      </c>
      <c r="I633" s="97" t="s">
        <v>6864</v>
      </c>
      <c r="J633" s="97" t="s">
        <v>6864</v>
      </c>
      <c r="K633" s="97" t="s">
        <v>6864</v>
      </c>
      <c r="L633" s="98" t="s">
        <v>6864</v>
      </c>
      <c r="M633" s="97" t="s">
        <v>6898</v>
      </c>
      <c r="N633" s="97" t="s">
        <v>6864</v>
      </c>
      <c r="O633" s="97" t="s">
        <v>6901</v>
      </c>
      <c r="P633" s="97" t="s">
        <v>6904</v>
      </c>
      <c r="Q633" s="97" t="s">
        <v>6771</v>
      </c>
      <c r="R633" s="97" t="s">
        <v>6864</v>
      </c>
    </row>
    <row r="634" spans="1:18" ht="32.25" customHeight="1" x14ac:dyDescent="0.75">
      <c r="A634" s="97" t="s">
        <v>1630</v>
      </c>
      <c r="B634" s="97" t="s">
        <v>6871</v>
      </c>
      <c r="C634" s="97" t="s">
        <v>6871</v>
      </c>
      <c r="D634" s="97" t="s">
        <v>6855</v>
      </c>
      <c r="E634" s="97" t="s">
        <v>6768</v>
      </c>
      <c r="F634" s="97" t="s">
        <v>6768</v>
      </c>
      <c r="G634" s="97" t="s">
        <v>6768</v>
      </c>
      <c r="H634" s="97" t="s">
        <v>6864</v>
      </c>
      <c r="I634" s="97" t="s">
        <v>6864</v>
      </c>
      <c r="J634" s="97" t="s">
        <v>6864</v>
      </c>
      <c r="K634" s="97" t="s">
        <v>6864</v>
      </c>
      <c r="L634" s="98" t="s">
        <v>6864</v>
      </c>
      <c r="M634" s="97" t="s">
        <v>6864</v>
      </c>
      <c r="N634" s="97" t="s">
        <v>6864</v>
      </c>
      <c r="O634" s="97" t="s">
        <v>6901</v>
      </c>
      <c r="P634" s="97" t="s">
        <v>6904</v>
      </c>
      <c r="Q634" s="97" t="s">
        <v>6771</v>
      </c>
      <c r="R634" s="97" t="s">
        <v>6864</v>
      </c>
    </row>
    <row r="635" spans="1:18" ht="32.25" customHeight="1" x14ac:dyDescent="0.75">
      <c r="A635" s="97" t="s">
        <v>1632</v>
      </c>
      <c r="B635" s="97" t="s">
        <v>6871</v>
      </c>
      <c r="C635" s="97" t="s">
        <v>6871</v>
      </c>
      <c r="D635" s="97" t="s">
        <v>6855</v>
      </c>
      <c r="E635" s="97" t="s">
        <v>6768</v>
      </c>
      <c r="F635" s="97" t="s">
        <v>6768</v>
      </c>
      <c r="G635" s="97" t="s">
        <v>6768</v>
      </c>
      <c r="H635" s="97" t="s">
        <v>6864</v>
      </c>
      <c r="I635" s="97" t="s">
        <v>6864</v>
      </c>
      <c r="J635" s="97" t="s">
        <v>6864</v>
      </c>
      <c r="K635" s="97" t="s">
        <v>6864</v>
      </c>
      <c r="L635" s="98" t="s">
        <v>6864</v>
      </c>
      <c r="M635" s="97" t="s">
        <v>6898</v>
      </c>
      <c r="N635" s="97" t="s">
        <v>6864</v>
      </c>
      <c r="O635" s="97" t="s">
        <v>6901</v>
      </c>
      <c r="P635" s="97" t="s">
        <v>6904</v>
      </c>
      <c r="Q635" s="97" t="s">
        <v>6771</v>
      </c>
      <c r="R635" s="97" t="s">
        <v>6864</v>
      </c>
    </row>
    <row r="636" spans="1:18" ht="32.25" customHeight="1" x14ac:dyDescent="0.75">
      <c r="A636" s="97" t="s">
        <v>1634</v>
      </c>
      <c r="B636" s="97" t="s">
        <v>1635</v>
      </c>
      <c r="C636" s="97" t="s">
        <v>1637</v>
      </c>
      <c r="D636" s="97" t="s">
        <v>6855</v>
      </c>
      <c r="E636" s="97" t="s">
        <v>6768</v>
      </c>
      <c r="F636" s="97" t="s">
        <v>6768</v>
      </c>
      <c r="G636" s="97" t="s">
        <v>6768</v>
      </c>
      <c r="H636" s="97" t="s">
        <v>6864</v>
      </c>
      <c r="I636" s="97" t="s">
        <v>6864</v>
      </c>
      <c r="J636" s="97" t="s">
        <v>6864</v>
      </c>
      <c r="K636" s="97" t="s">
        <v>6864</v>
      </c>
      <c r="L636" s="98" t="s">
        <v>6864</v>
      </c>
      <c r="M636" s="97" t="s">
        <v>6864</v>
      </c>
      <c r="N636" s="97" t="s">
        <v>6864</v>
      </c>
      <c r="O636" s="97" t="s">
        <v>6901</v>
      </c>
      <c r="P636" s="97" t="s">
        <v>6904</v>
      </c>
      <c r="Q636" s="97" t="s">
        <v>6771</v>
      </c>
      <c r="R636" s="97" t="s">
        <v>6864</v>
      </c>
    </row>
    <row r="637" spans="1:18" ht="32.25" customHeight="1" x14ac:dyDescent="0.75">
      <c r="A637" s="97" t="s">
        <v>1638</v>
      </c>
      <c r="B637" s="97" t="s">
        <v>1639</v>
      </c>
      <c r="C637" s="97" t="s">
        <v>1641</v>
      </c>
      <c r="D637" s="97" t="s">
        <v>6855</v>
      </c>
      <c r="E637" s="97" t="s">
        <v>6768</v>
      </c>
      <c r="F637" s="97" t="s">
        <v>6768</v>
      </c>
      <c r="G637" s="97" t="s">
        <v>6768</v>
      </c>
      <c r="H637" s="97" t="s">
        <v>6864</v>
      </c>
      <c r="I637" s="97" t="s">
        <v>6864</v>
      </c>
      <c r="J637" s="97" t="s">
        <v>6864</v>
      </c>
      <c r="K637" s="97" t="s">
        <v>6864</v>
      </c>
      <c r="L637" s="98" t="s">
        <v>6864</v>
      </c>
      <c r="M637" s="97" t="s">
        <v>6898</v>
      </c>
      <c r="N637" s="97" t="s">
        <v>6864</v>
      </c>
      <c r="O637" s="97" t="s">
        <v>6901</v>
      </c>
      <c r="P637" s="97" t="s">
        <v>6904</v>
      </c>
      <c r="Q637" s="97" t="s">
        <v>6771</v>
      </c>
      <c r="R637" s="97" t="s">
        <v>6864</v>
      </c>
    </row>
    <row r="638" spans="1:18" ht="32.25" customHeight="1" x14ac:dyDescent="0.75">
      <c r="A638" s="97" t="s">
        <v>1642</v>
      </c>
      <c r="B638" s="97" t="s">
        <v>1643</v>
      </c>
      <c r="C638" s="97" t="s">
        <v>1645</v>
      </c>
      <c r="D638" s="97" t="s">
        <v>6855</v>
      </c>
      <c r="E638" s="97" t="s">
        <v>6768</v>
      </c>
      <c r="F638" s="97" t="s">
        <v>6768</v>
      </c>
      <c r="G638" s="97" t="s">
        <v>6768</v>
      </c>
      <c r="H638" s="97" t="s">
        <v>6864</v>
      </c>
      <c r="I638" s="97" t="s">
        <v>6864</v>
      </c>
      <c r="J638" s="97" t="s">
        <v>6864</v>
      </c>
      <c r="K638" s="97" t="s">
        <v>6864</v>
      </c>
      <c r="L638" s="98" t="s">
        <v>6864</v>
      </c>
      <c r="M638" s="97" t="s">
        <v>6898</v>
      </c>
      <c r="N638" s="97" t="s">
        <v>6864</v>
      </c>
      <c r="O638" s="97" t="s">
        <v>6901</v>
      </c>
      <c r="P638" s="97" t="s">
        <v>6904</v>
      </c>
      <c r="Q638" s="97" t="s">
        <v>6771</v>
      </c>
      <c r="R638" s="97" t="s">
        <v>6864</v>
      </c>
    </row>
    <row r="639" spans="1:18" ht="32.25" customHeight="1" x14ac:dyDescent="0.75">
      <c r="A639" s="97" t="s">
        <v>1646</v>
      </c>
      <c r="B639" s="97" t="s">
        <v>1647</v>
      </c>
      <c r="C639" s="97" t="s">
        <v>1649</v>
      </c>
      <c r="D639" s="97" t="s">
        <v>6855</v>
      </c>
      <c r="E639" s="97" t="s">
        <v>6768</v>
      </c>
      <c r="F639" s="97" t="s">
        <v>6768</v>
      </c>
      <c r="G639" s="97" t="s">
        <v>6768</v>
      </c>
      <c r="H639" s="97" t="s">
        <v>6864</v>
      </c>
      <c r="I639" s="97" t="s">
        <v>6864</v>
      </c>
      <c r="J639" s="97" t="s">
        <v>6864</v>
      </c>
      <c r="K639" s="97" t="s">
        <v>6872</v>
      </c>
      <c r="L639" s="98" t="s">
        <v>6864</v>
      </c>
      <c r="M639" s="97" t="s">
        <v>6864</v>
      </c>
      <c r="N639" s="97" t="s">
        <v>6864</v>
      </c>
      <c r="O639" s="97" t="s">
        <v>6901</v>
      </c>
      <c r="P639" s="97" t="s">
        <v>6904</v>
      </c>
      <c r="Q639" s="97" t="s">
        <v>6771</v>
      </c>
      <c r="R639" s="97" t="s">
        <v>6864</v>
      </c>
    </row>
    <row r="640" spans="1:18" ht="32.25" customHeight="1" x14ac:dyDescent="0.75">
      <c r="A640" s="97" t="s">
        <v>1650</v>
      </c>
      <c r="B640" s="97" t="s">
        <v>1651</v>
      </c>
      <c r="C640" s="97" t="s">
        <v>1653</v>
      </c>
      <c r="D640" s="97" t="s">
        <v>6855</v>
      </c>
      <c r="E640" s="97" t="s">
        <v>6768</v>
      </c>
      <c r="F640" s="97" t="s">
        <v>6768</v>
      </c>
      <c r="G640" s="97" t="s">
        <v>6768</v>
      </c>
      <c r="H640" s="97" t="s">
        <v>6864</v>
      </c>
      <c r="I640" s="97" t="s">
        <v>6864</v>
      </c>
      <c r="J640" s="97" t="s">
        <v>6864</v>
      </c>
      <c r="K640" s="97" t="s">
        <v>6872</v>
      </c>
      <c r="L640" s="98" t="s">
        <v>6864</v>
      </c>
      <c r="M640" s="97" t="s">
        <v>6864</v>
      </c>
      <c r="N640" s="97" t="s">
        <v>6864</v>
      </c>
      <c r="O640" s="97" t="s">
        <v>6901</v>
      </c>
      <c r="P640" s="97" t="s">
        <v>6904</v>
      </c>
      <c r="Q640" s="97" t="s">
        <v>6771</v>
      </c>
      <c r="R640" s="97" t="s">
        <v>6864</v>
      </c>
    </row>
    <row r="641" spans="1:18" ht="32.25" customHeight="1" x14ac:dyDescent="0.75">
      <c r="A641" s="97" t="s">
        <v>1654</v>
      </c>
      <c r="B641" s="97" t="s">
        <v>6871</v>
      </c>
      <c r="C641" s="97" t="s">
        <v>6871</v>
      </c>
      <c r="D641" s="97" t="s">
        <v>6855</v>
      </c>
      <c r="E641" s="97" t="s">
        <v>6768</v>
      </c>
      <c r="F641" s="97" t="s">
        <v>6768</v>
      </c>
      <c r="G641" s="97" t="s">
        <v>6768</v>
      </c>
      <c r="H641" s="97" t="s">
        <v>6864</v>
      </c>
      <c r="I641" s="97" t="s">
        <v>6864</v>
      </c>
      <c r="J641" s="97" t="s">
        <v>6864</v>
      </c>
      <c r="K641" s="97" t="s">
        <v>6872</v>
      </c>
      <c r="L641" s="98" t="s">
        <v>6864</v>
      </c>
      <c r="M641" s="97" t="s">
        <v>6864</v>
      </c>
      <c r="N641" s="97" t="s">
        <v>6864</v>
      </c>
      <c r="O641" s="97" t="s">
        <v>6901</v>
      </c>
      <c r="P641" s="97" t="s">
        <v>6904</v>
      </c>
      <c r="Q641" s="97" t="s">
        <v>6771</v>
      </c>
      <c r="R641" s="97" t="s">
        <v>6864</v>
      </c>
    </row>
    <row r="642" spans="1:18" ht="32.25" customHeight="1" x14ac:dyDescent="0.75">
      <c r="A642" s="97" t="s">
        <v>1655</v>
      </c>
      <c r="B642" s="97" t="s">
        <v>6871</v>
      </c>
      <c r="C642" s="97" t="s">
        <v>6871</v>
      </c>
      <c r="D642" s="97" t="s">
        <v>6855</v>
      </c>
      <c r="E642" s="97" t="s">
        <v>6768</v>
      </c>
      <c r="F642" s="97" t="s">
        <v>6768</v>
      </c>
      <c r="G642" s="97" t="s">
        <v>6768</v>
      </c>
      <c r="H642" s="97" t="s">
        <v>6864</v>
      </c>
      <c r="I642" s="97" t="s">
        <v>6864</v>
      </c>
      <c r="J642" s="97" t="s">
        <v>6864</v>
      </c>
      <c r="K642" s="97" t="s">
        <v>6872</v>
      </c>
      <c r="L642" s="98" t="s">
        <v>6864</v>
      </c>
      <c r="M642" s="97" t="s">
        <v>6864</v>
      </c>
      <c r="N642" s="97" t="s">
        <v>6864</v>
      </c>
      <c r="O642" s="97" t="s">
        <v>6901</v>
      </c>
      <c r="P642" s="97" t="s">
        <v>6904</v>
      </c>
      <c r="Q642" s="97" t="s">
        <v>6771</v>
      </c>
      <c r="R642" s="97" t="s">
        <v>6864</v>
      </c>
    </row>
    <row r="643" spans="1:18" ht="32.25" customHeight="1" x14ac:dyDescent="0.75">
      <c r="A643" s="97" t="s">
        <v>1657</v>
      </c>
      <c r="B643" s="97" t="s">
        <v>1658</v>
      </c>
      <c r="C643" s="97" t="s">
        <v>982</v>
      </c>
      <c r="D643" s="97" t="s">
        <v>6855</v>
      </c>
      <c r="E643" s="97" t="s">
        <v>6768</v>
      </c>
      <c r="F643" s="97" t="s">
        <v>6768</v>
      </c>
      <c r="G643" s="97" t="s">
        <v>6768</v>
      </c>
      <c r="H643" s="97" t="s">
        <v>6864</v>
      </c>
      <c r="I643" s="97" t="s">
        <v>6864</v>
      </c>
      <c r="J643" s="97" t="s">
        <v>6864</v>
      </c>
      <c r="K643" s="97" t="s">
        <v>6872</v>
      </c>
      <c r="L643" s="98" t="s">
        <v>6864</v>
      </c>
      <c r="M643" s="97" t="s">
        <v>6864</v>
      </c>
      <c r="N643" s="97" t="s">
        <v>6864</v>
      </c>
      <c r="O643" s="97" t="s">
        <v>6901</v>
      </c>
      <c r="P643" s="97" t="s">
        <v>6904</v>
      </c>
      <c r="Q643" s="97" t="s">
        <v>6771</v>
      </c>
      <c r="R643" s="97" t="s">
        <v>6864</v>
      </c>
    </row>
    <row r="644" spans="1:18" ht="32.25" customHeight="1" x14ac:dyDescent="0.75">
      <c r="A644" s="97" t="s">
        <v>1660</v>
      </c>
      <c r="B644" s="97" t="s">
        <v>1661</v>
      </c>
      <c r="C644" s="97" t="s">
        <v>1663</v>
      </c>
      <c r="D644" s="97" t="s">
        <v>6855</v>
      </c>
      <c r="E644" s="97" t="s">
        <v>6768</v>
      </c>
      <c r="F644" s="97" t="s">
        <v>6768</v>
      </c>
      <c r="G644" s="97" t="s">
        <v>6768</v>
      </c>
      <c r="H644" s="97" t="s">
        <v>6864</v>
      </c>
      <c r="I644" s="97" t="s">
        <v>6864</v>
      </c>
      <c r="J644" s="97" t="s">
        <v>6864</v>
      </c>
      <c r="K644" s="97" t="s">
        <v>6864</v>
      </c>
      <c r="L644" s="98" t="s">
        <v>6864</v>
      </c>
      <c r="M644" s="97" t="s">
        <v>6864</v>
      </c>
      <c r="N644" s="97" t="s">
        <v>6864</v>
      </c>
      <c r="O644" s="97" t="s">
        <v>6901</v>
      </c>
      <c r="P644" s="97" t="s">
        <v>6904</v>
      </c>
      <c r="Q644" s="97" t="s">
        <v>6771</v>
      </c>
      <c r="R644" s="97" t="s">
        <v>6864</v>
      </c>
    </row>
    <row r="645" spans="1:18" ht="32.25" customHeight="1" x14ac:dyDescent="0.75">
      <c r="A645" s="97" t="s">
        <v>1664</v>
      </c>
      <c r="B645" s="97" t="s">
        <v>1665</v>
      </c>
      <c r="C645" s="97" t="s">
        <v>1667</v>
      </c>
      <c r="D645" s="97" t="s">
        <v>6855</v>
      </c>
      <c r="E645" s="97" t="s">
        <v>6768</v>
      </c>
      <c r="F645" s="97" t="s">
        <v>6768</v>
      </c>
      <c r="G645" s="97" t="s">
        <v>6768</v>
      </c>
      <c r="H645" s="97" t="s">
        <v>6864</v>
      </c>
      <c r="I645" s="97" t="s">
        <v>6864</v>
      </c>
      <c r="J645" s="97" t="s">
        <v>6864</v>
      </c>
      <c r="K645" s="97" t="s">
        <v>6864</v>
      </c>
      <c r="L645" s="98" t="s">
        <v>6864</v>
      </c>
      <c r="M645" s="97" t="s">
        <v>6864</v>
      </c>
      <c r="N645" s="97" t="s">
        <v>6864</v>
      </c>
      <c r="O645" s="97" t="s">
        <v>6901</v>
      </c>
      <c r="P645" s="97" t="s">
        <v>6904</v>
      </c>
      <c r="Q645" s="97" t="s">
        <v>6771</v>
      </c>
      <c r="R645" s="97" t="s">
        <v>6864</v>
      </c>
    </row>
    <row r="646" spans="1:18" ht="32.25" customHeight="1" x14ac:dyDescent="0.75">
      <c r="A646" s="97" t="s">
        <v>1668</v>
      </c>
      <c r="B646" s="97" t="s">
        <v>1669</v>
      </c>
      <c r="C646" s="97" t="s">
        <v>1671</v>
      </c>
      <c r="D646" s="97" t="s">
        <v>6855</v>
      </c>
      <c r="E646" s="97" t="s">
        <v>6768</v>
      </c>
      <c r="F646" s="97" t="s">
        <v>6768</v>
      </c>
      <c r="G646" s="97" t="s">
        <v>6768</v>
      </c>
      <c r="H646" s="97" t="s">
        <v>6864</v>
      </c>
      <c r="I646" s="97" t="s">
        <v>6864</v>
      </c>
      <c r="J646" s="97" t="s">
        <v>6864</v>
      </c>
      <c r="K646" s="97" t="s">
        <v>6872</v>
      </c>
      <c r="L646" s="98" t="s">
        <v>6864</v>
      </c>
      <c r="M646" s="97" t="s">
        <v>6864</v>
      </c>
      <c r="N646" s="97" t="s">
        <v>6864</v>
      </c>
      <c r="O646" s="97" t="s">
        <v>6901</v>
      </c>
      <c r="P646" s="97" t="s">
        <v>6904</v>
      </c>
      <c r="Q646" s="97" t="s">
        <v>6771</v>
      </c>
      <c r="R646" s="97" t="s">
        <v>6864</v>
      </c>
    </row>
    <row r="647" spans="1:18" ht="32.25" customHeight="1" x14ac:dyDescent="0.75">
      <c r="A647" s="97" t="s">
        <v>1672</v>
      </c>
      <c r="B647" s="97" t="s">
        <v>1673</v>
      </c>
      <c r="C647" s="97" t="s">
        <v>1675</v>
      </c>
      <c r="D647" s="97" t="s">
        <v>6855</v>
      </c>
      <c r="E647" s="97" t="s">
        <v>6768</v>
      </c>
      <c r="F647" s="97" t="s">
        <v>6768</v>
      </c>
      <c r="G647" s="97" t="s">
        <v>6768</v>
      </c>
      <c r="H647" s="97" t="s">
        <v>6864</v>
      </c>
      <c r="I647" s="97" t="s">
        <v>6864</v>
      </c>
      <c r="J647" s="97" t="s">
        <v>6864</v>
      </c>
      <c r="K647" s="97" t="s">
        <v>6872</v>
      </c>
      <c r="L647" s="98" t="s">
        <v>6864</v>
      </c>
      <c r="M647" s="97" t="s">
        <v>6864</v>
      </c>
      <c r="N647" s="97" t="s">
        <v>6864</v>
      </c>
      <c r="O647" s="97" t="s">
        <v>6901</v>
      </c>
      <c r="P647" s="97" t="s">
        <v>6904</v>
      </c>
      <c r="Q647" s="97" t="s">
        <v>6771</v>
      </c>
      <c r="R647" s="97" t="s">
        <v>6864</v>
      </c>
    </row>
    <row r="648" spans="1:18" ht="32.25" customHeight="1" x14ac:dyDescent="0.75">
      <c r="A648" s="97" t="s">
        <v>1676</v>
      </c>
      <c r="B648" s="97" t="s">
        <v>1677</v>
      </c>
      <c r="C648" s="97" t="s">
        <v>1679</v>
      </c>
      <c r="D648" s="97" t="s">
        <v>6855</v>
      </c>
      <c r="E648" s="97" t="s">
        <v>6768</v>
      </c>
      <c r="F648" s="97" t="s">
        <v>6768</v>
      </c>
      <c r="G648" s="97" t="s">
        <v>6768</v>
      </c>
      <c r="H648" s="97" t="s">
        <v>6864</v>
      </c>
      <c r="I648" s="97" t="s">
        <v>6864</v>
      </c>
      <c r="J648" s="97" t="s">
        <v>6864</v>
      </c>
      <c r="K648" s="97" t="s">
        <v>6872</v>
      </c>
      <c r="L648" s="98" t="s">
        <v>6864</v>
      </c>
      <c r="M648" s="97" t="s">
        <v>6864</v>
      </c>
      <c r="N648" s="97" t="s">
        <v>6864</v>
      </c>
      <c r="O648" s="97" t="s">
        <v>6901</v>
      </c>
      <c r="P648" s="97" t="s">
        <v>6904</v>
      </c>
      <c r="Q648" s="97" t="s">
        <v>6771</v>
      </c>
      <c r="R648" s="97" t="s">
        <v>6864</v>
      </c>
    </row>
    <row r="649" spans="1:18" ht="32.25" customHeight="1" x14ac:dyDescent="0.75">
      <c r="A649" s="97" t="s">
        <v>1680</v>
      </c>
      <c r="B649" s="97" t="s">
        <v>1681</v>
      </c>
      <c r="C649" s="97" t="s">
        <v>1683</v>
      </c>
      <c r="D649" s="97" t="s">
        <v>6855</v>
      </c>
      <c r="E649" s="97" t="s">
        <v>6768</v>
      </c>
      <c r="F649" s="97" t="s">
        <v>6768</v>
      </c>
      <c r="G649" s="97" t="s">
        <v>6768</v>
      </c>
      <c r="H649" s="97" t="s">
        <v>6864</v>
      </c>
      <c r="I649" s="97" t="s">
        <v>6864</v>
      </c>
      <c r="J649" s="97" t="s">
        <v>6864</v>
      </c>
      <c r="K649" s="97" t="s">
        <v>6872</v>
      </c>
      <c r="L649" s="98" t="s">
        <v>6864</v>
      </c>
      <c r="M649" s="97" t="s">
        <v>6864</v>
      </c>
      <c r="N649" s="97" t="s">
        <v>6864</v>
      </c>
      <c r="O649" s="97" t="s">
        <v>6901</v>
      </c>
      <c r="P649" s="97" t="s">
        <v>6904</v>
      </c>
      <c r="Q649" s="97" t="s">
        <v>6771</v>
      </c>
      <c r="R649" s="97" t="s">
        <v>6864</v>
      </c>
    </row>
    <row r="650" spans="1:18" ht="32.25" customHeight="1" x14ac:dyDescent="0.75">
      <c r="A650" s="97" t="s">
        <v>1684</v>
      </c>
      <c r="B650" s="97" t="s">
        <v>6871</v>
      </c>
      <c r="C650" s="97" t="s">
        <v>6871</v>
      </c>
      <c r="D650" s="97" t="s">
        <v>6855</v>
      </c>
      <c r="E650" s="97" t="s">
        <v>6768</v>
      </c>
      <c r="F650" s="97" t="s">
        <v>6768</v>
      </c>
      <c r="G650" s="97" t="s">
        <v>6768</v>
      </c>
      <c r="H650" s="97" t="s">
        <v>6864</v>
      </c>
      <c r="I650" s="97" t="s">
        <v>6864</v>
      </c>
      <c r="J650" s="97" t="s">
        <v>6864</v>
      </c>
      <c r="K650" s="97" t="s">
        <v>6872</v>
      </c>
      <c r="L650" s="98" t="s">
        <v>6864</v>
      </c>
      <c r="M650" s="97" t="s">
        <v>6864</v>
      </c>
      <c r="N650" s="97" t="s">
        <v>6864</v>
      </c>
      <c r="O650" s="97" t="s">
        <v>6901</v>
      </c>
      <c r="P650" s="97" t="s">
        <v>6904</v>
      </c>
      <c r="Q650" s="97" t="s">
        <v>6771</v>
      </c>
      <c r="R650" s="97" t="s">
        <v>6864</v>
      </c>
    </row>
    <row r="651" spans="1:18" ht="32.25" customHeight="1" x14ac:dyDescent="0.75">
      <c r="A651" s="97" t="s">
        <v>1686</v>
      </c>
      <c r="B651" s="97" t="s">
        <v>6871</v>
      </c>
      <c r="C651" s="97" t="s">
        <v>6871</v>
      </c>
      <c r="D651" s="97" t="s">
        <v>6855</v>
      </c>
      <c r="E651" s="97" t="s">
        <v>6768</v>
      </c>
      <c r="F651" s="97" t="s">
        <v>6768</v>
      </c>
      <c r="G651" s="97" t="s">
        <v>6768</v>
      </c>
      <c r="H651" s="97" t="s">
        <v>6864</v>
      </c>
      <c r="I651" s="97" t="s">
        <v>6864</v>
      </c>
      <c r="J651" s="97" t="s">
        <v>6864</v>
      </c>
      <c r="K651" s="97" t="s">
        <v>6872</v>
      </c>
      <c r="L651" s="98" t="s">
        <v>6864</v>
      </c>
      <c r="M651" s="97" t="s">
        <v>6864</v>
      </c>
      <c r="N651" s="97" t="s">
        <v>6864</v>
      </c>
      <c r="O651" s="97" t="s">
        <v>6901</v>
      </c>
      <c r="P651" s="97" t="s">
        <v>6904</v>
      </c>
      <c r="Q651" s="97" t="s">
        <v>6771</v>
      </c>
      <c r="R651" s="97" t="s">
        <v>6864</v>
      </c>
    </row>
    <row r="652" spans="1:18" ht="32.25" customHeight="1" x14ac:dyDescent="0.75">
      <c r="A652" s="97" t="s">
        <v>1688</v>
      </c>
      <c r="B652" s="97" t="s">
        <v>1689</v>
      </c>
      <c r="C652" s="97" t="s">
        <v>1691</v>
      </c>
      <c r="D652" s="97" t="s">
        <v>6855</v>
      </c>
      <c r="E652" s="97" t="s">
        <v>6768</v>
      </c>
      <c r="F652" s="97" t="s">
        <v>6768</v>
      </c>
      <c r="G652" s="97" t="s">
        <v>6768</v>
      </c>
      <c r="H652" s="97" t="s">
        <v>6864</v>
      </c>
      <c r="I652" s="97" t="s">
        <v>6864</v>
      </c>
      <c r="J652" s="97" t="s">
        <v>6864</v>
      </c>
      <c r="K652" s="97" t="s">
        <v>6872</v>
      </c>
      <c r="L652" s="98" t="s">
        <v>6864</v>
      </c>
      <c r="M652" s="97" t="s">
        <v>6864</v>
      </c>
      <c r="N652" s="97" t="s">
        <v>6864</v>
      </c>
      <c r="O652" s="97" t="s">
        <v>6901</v>
      </c>
      <c r="P652" s="97" t="s">
        <v>6904</v>
      </c>
      <c r="Q652" s="97" t="s">
        <v>6771</v>
      </c>
      <c r="R652" s="97" t="s">
        <v>6864</v>
      </c>
    </row>
    <row r="653" spans="1:18" ht="32.25" customHeight="1" x14ac:dyDescent="0.75">
      <c r="A653" s="97" t="s">
        <v>1692</v>
      </c>
      <c r="B653" s="97" t="s">
        <v>6871</v>
      </c>
      <c r="C653" s="97" t="s">
        <v>6871</v>
      </c>
      <c r="D653" s="97" t="s">
        <v>6855</v>
      </c>
      <c r="E653" s="97" t="s">
        <v>6769</v>
      </c>
      <c r="F653" s="97" t="s">
        <v>6769</v>
      </c>
      <c r="G653" s="97" t="s">
        <v>6769</v>
      </c>
      <c r="H653" s="97" t="s">
        <v>6864</v>
      </c>
      <c r="I653" s="97" t="s">
        <v>6864</v>
      </c>
      <c r="J653" s="97" t="s">
        <v>6864</v>
      </c>
      <c r="K653" s="97" t="s">
        <v>6864</v>
      </c>
      <c r="L653" s="98" t="s">
        <v>6864</v>
      </c>
      <c r="M653" s="97" t="s">
        <v>6864</v>
      </c>
      <c r="N653" s="97" t="s">
        <v>6864</v>
      </c>
      <c r="O653" s="97" t="s">
        <v>6901</v>
      </c>
      <c r="P653" s="97" t="s">
        <v>6904</v>
      </c>
      <c r="Q653" s="97" t="s">
        <v>6771</v>
      </c>
      <c r="R653" s="97" t="s">
        <v>6864</v>
      </c>
    </row>
    <row r="654" spans="1:18" ht="32.25" customHeight="1" x14ac:dyDescent="0.75">
      <c r="A654" s="97" t="s">
        <v>1694</v>
      </c>
      <c r="B654" s="97" t="s">
        <v>1695</v>
      </c>
      <c r="C654" s="97" t="s">
        <v>1697</v>
      </c>
      <c r="D654" s="97" t="s">
        <v>6855</v>
      </c>
      <c r="E654" s="97" t="s">
        <v>6768</v>
      </c>
      <c r="F654" s="97" t="s">
        <v>6768</v>
      </c>
      <c r="G654" s="97" t="s">
        <v>6768</v>
      </c>
      <c r="H654" s="97" t="s">
        <v>6864</v>
      </c>
      <c r="I654" s="97" t="s">
        <v>6864</v>
      </c>
      <c r="J654" s="97" t="s">
        <v>6864</v>
      </c>
      <c r="K654" s="97" t="s">
        <v>6864</v>
      </c>
      <c r="L654" s="98" t="s">
        <v>6864</v>
      </c>
      <c r="M654" s="97" t="s">
        <v>6898</v>
      </c>
      <c r="N654" s="97" t="s">
        <v>6864</v>
      </c>
      <c r="O654" s="97" t="s">
        <v>6901</v>
      </c>
      <c r="P654" s="97" t="s">
        <v>6904</v>
      </c>
      <c r="Q654" s="97" t="s">
        <v>6771</v>
      </c>
      <c r="R654" s="97" t="s">
        <v>6864</v>
      </c>
    </row>
    <row r="655" spans="1:18" ht="32.25" customHeight="1" x14ac:dyDescent="0.75">
      <c r="A655" s="97" t="s">
        <v>1698</v>
      </c>
      <c r="B655" s="97" t="s">
        <v>1699</v>
      </c>
      <c r="C655" s="97" t="s">
        <v>1701</v>
      </c>
      <c r="D655" s="97" t="s">
        <v>6855</v>
      </c>
      <c r="E655" s="97" t="s">
        <v>6768</v>
      </c>
      <c r="F655" s="97" t="s">
        <v>6768</v>
      </c>
      <c r="G655" s="97" t="s">
        <v>6768</v>
      </c>
      <c r="H655" s="97" t="s">
        <v>6864</v>
      </c>
      <c r="I655" s="97" t="s">
        <v>6864</v>
      </c>
      <c r="J655" s="97" t="s">
        <v>6864</v>
      </c>
      <c r="K655" s="97" t="s">
        <v>6872</v>
      </c>
      <c r="L655" s="98" t="s">
        <v>6864</v>
      </c>
      <c r="M655" s="97" t="s">
        <v>6864</v>
      </c>
      <c r="N655" s="97" t="s">
        <v>6864</v>
      </c>
      <c r="O655" s="97" t="s">
        <v>6901</v>
      </c>
      <c r="P655" s="97" t="s">
        <v>6904</v>
      </c>
      <c r="Q655" s="97" t="s">
        <v>6771</v>
      </c>
      <c r="R655" s="97" t="s">
        <v>6864</v>
      </c>
    </row>
    <row r="656" spans="1:18" ht="32.25" customHeight="1" x14ac:dyDescent="0.75">
      <c r="A656" s="97" t="s">
        <v>1702</v>
      </c>
      <c r="B656" s="97" t="s">
        <v>1703</v>
      </c>
      <c r="C656" s="97" t="s">
        <v>1705</v>
      </c>
      <c r="D656" s="97" t="s">
        <v>6855</v>
      </c>
      <c r="E656" s="97" t="s">
        <v>6768</v>
      </c>
      <c r="F656" s="97" t="s">
        <v>6768</v>
      </c>
      <c r="G656" s="97" t="s">
        <v>6768</v>
      </c>
      <c r="H656" s="97" t="s">
        <v>6864</v>
      </c>
      <c r="I656" s="97" t="s">
        <v>6864</v>
      </c>
      <c r="J656" s="97" t="s">
        <v>6864</v>
      </c>
      <c r="K656" s="97" t="s">
        <v>6872</v>
      </c>
      <c r="L656" s="98" t="s">
        <v>6864</v>
      </c>
      <c r="M656" s="97" t="s">
        <v>6864</v>
      </c>
      <c r="N656" s="97" t="s">
        <v>6864</v>
      </c>
      <c r="O656" s="97" t="s">
        <v>6901</v>
      </c>
      <c r="P656" s="97" t="s">
        <v>6904</v>
      </c>
      <c r="Q656" s="97" t="s">
        <v>6771</v>
      </c>
      <c r="R656" s="97" t="s">
        <v>6864</v>
      </c>
    </row>
    <row r="657" spans="1:18" ht="32.25" customHeight="1" x14ac:dyDescent="0.75">
      <c r="A657" s="97" t="s">
        <v>1706</v>
      </c>
      <c r="B657" s="97" t="s">
        <v>1707</v>
      </c>
      <c r="C657" s="97" t="s">
        <v>1709</v>
      </c>
      <c r="D657" s="97" t="s">
        <v>6855</v>
      </c>
      <c r="E657" s="97" t="s">
        <v>6768</v>
      </c>
      <c r="F657" s="97" t="s">
        <v>6768</v>
      </c>
      <c r="G657" s="97" t="s">
        <v>6768</v>
      </c>
      <c r="H657" s="97" t="s">
        <v>6864</v>
      </c>
      <c r="I657" s="97" t="s">
        <v>6864</v>
      </c>
      <c r="J657" s="97" t="s">
        <v>6864</v>
      </c>
      <c r="K657" s="97" t="s">
        <v>6881</v>
      </c>
      <c r="L657" s="98" t="s">
        <v>6864</v>
      </c>
      <c r="M657" s="97" t="s">
        <v>6864</v>
      </c>
      <c r="N657" s="97" t="s">
        <v>6864</v>
      </c>
      <c r="O657" s="97" t="s">
        <v>6901</v>
      </c>
      <c r="P657" s="97" t="s">
        <v>6904</v>
      </c>
      <c r="Q657" s="97" t="s">
        <v>6771</v>
      </c>
      <c r="R657" s="97" t="s">
        <v>6864</v>
      </c>
    </row>
    <row r="658" spans="1:18" ht="32.25" customHeight="1" x14ac:dyDescent="0.75">
      <c r="A658" s="97" t="s">
        <v>1710</v>
      </c>
      <c r="B658" s="97" t="s">
        <v>1711</v>
      </c>
      <c r="C658" s="97" t="s">
        <v>1713</v>
      </c>
      <c r="D658" s="97" t="s">
        <v>6855</v>
      </c>
      <c r="E658" s="97" t="s">
        <v>6768</v>
      </c>
      <c r="F658" s="97" t="s">
        <v>6768</v>
      </c>
      <c r="G658" s="97" t="s">
        <v>6768</v>
      </c>
      <c r="H658" s="97" t="s">
        <v>6864</v>
      </c>
      <c r="I658" s="97" t="s">
        <v>6864</v>
      </c>
      <c r="J658" s="97" t="s">
        <v>6864</v>
      </c>
      <c r="K658" s="97" t="s">
        <v>6864</v>
      </c>
      <c r="L658" s="98" t="s">
        <v>6864</v>
      </c>
      <c r="M658" s="97" t="s">
        <v>6898</v>
      </c>
      <c r="N658" s="97" t="s">
        <v>6864</v>
      </c>
      <c r="O658" s="97" t="s">
        <v>6901</v>
      </c>
      <c r="P658" s="97" t="s">
        <v>6904</v>
      </c>
      <c r="Q658" s="97" t="s">
        <v>6771</v>
      </c>
      <c r="R658" s="97" t="s">
        <v>6864</v>
      </c>
    </row>
    <row r="659" spans="1:18" ht="32.25" customHeight="1" x14ac:dyDescent="0.75">
      <c r="A659" s="97" t="s">
        <v>1714</v>
      </c>
      <c r="B659" s="97" t="s">
        <v>6871</v>
      </c>
      <c r="C659" s="97" t="s">
        <v>6871</v>
      </c>
      <c r="D659" s="97" t="s">
        <v>6855</v>
      </c>
      <c r="E659" s="97" t="s">
        <v>6769</v>
      </c>
      <c r="F659" s="97" t="s">
        <v>6769</v>
      </c>
      <c r="G659" s="97" t="s">
        <v>6769</v>
      </c>
      <c r="H659" s="97" t="s">
        <v>6864</v>
      </c>
      <c r="I659" s="97" t="s">
        <v>6864</v>
      </c>
      <c r="J659" s="97" t="s">
        <v>6864</v>
      </c>
      <c r="K659" s="97" t="s">
        <v>6864</v>
      </c>
      <c r="L659" s="98" t="s">
        <v>6864</v>
      </c>
      <c r="M659" s="97" t="s">
        <v>6864</v>
      </c>
      <c r="N659" s="97" t="s">
        <v>6864</v>
      </c>
      <c r="O659" s="97" t="s">
        <v>6901</v>
      </c>
      <c r="P659" s="97" t="s">
        <v>6904</v>
      </c>
      <c r="Q659" s="97" t="s">
        <v>6771</v>
      </c>
      <c r="R659" s="97" t="s">
        <v>6864</v>
      </c>
    </row>
    <row r="660" spans="1:18" ht="32.25" customHeight="1" x14ac:dyDescent="0.75">
      <c r="A660" s="97" t="s">
        <v>1716</v>
      </c>
      <c r="B660" s="97" t="s">
        <v>1717</v>
      </c>
      <c r="C660" s="97" t="s">
        <v>1719</v>
      </c>
      <c r="D660" s="97" t="s">
        <v>6855</v>
      </c>
      <c r="E660" s="97" t="s">
        <v>6768</v>
      </c>
      <c r="F660" s="97" t="s">
        <v>6768</v>
      </c>
      <c r="G660" s="97" t="s">
        <v>6768</v>
      </c>
      <c r="H660" s="97" t="s">
        <v>6864</v>
      </c>
      <c r="I660" s="97" t="s">
        <v>6864</v>
      </c>
      <c r="J660" s="97" t="s">
        <v>6864</v>
      </c>
      <c r="K660" s="97" t="s">
        <v>6872</v>
      </c>
      <c r="L660" s="98" t="s">
        <v>6864</v>
      </c>
      <c r="M660" s="97" t="s">
        <v>6864</v>
      </c>
      <c r="N660" s="97" t="s">
        <v>6864</v>
      </c>
      <c r="O660" s="97" t="s">
        <v>6901</v>
      </c>
      <c r="P660" s="97" t="s">
        <v>6904</v>
      </c>
      <c r="Q660" s="97" t="s">
        <v>6771</v>
      </c>
      <c r="R660" s="97" t="s">
        <v>6864</v>
      </c>
    </row>
    <row r="661" spans="1:18" ht="32.25" customHeight="1" x14ac:dyDescent="0.75">
      <c r="A661" s="97" t="s">
        <v>1720</v>
      </c>
      <c r="B661" s="97" t="s">
        <v>1721</v>
      </c>
      <c r="C661" s="97" t="s">
        <v>1723</v>
      </c>
      <c r="D661" s="97" t="s">
        <v>6855</v>
      </c>
      <c r="E661" s="97" t="s">
        <v>6768</v>
      </c>
      <c r="F661" s="97" t="s">
        <v>6768</v>
      </c>
      <c r="G661" s="97" t="s">
        <v>6768</v>
      </c>
      <c r="H661" s="97" t="s">
        <v>6864</v>
      </c>
      <c r="I661" s="97" t="s">
        <v>6864</v>
      </c>
      <c r="J661" s="97" t="s">
        <v>6864</v>
      </c>
      <c r="K661" s="97" t="s">
        <v>6872</v>
      </c>
      <c r="L661" s="98" t="s">
        <v>6864</v>
      </c>
      <c r="M661" s="97" t="s">
        <v>6864</v>
      </c>
      <c r="N661" s="97" t="s">
        <v>6864</v>
      </c>
      <c r="O661" s="97" t="s">
        <v>6901</v>
      </c>
      <c r="P661" s="97" t="s">
        <v>6904</v>
      </c>
      <c r="Q661" s="97" t="s">
        <v>6771</v>
      </c>
      <c r="R661" s="97" t="s">
        <v>6864</v>
      </c>
    </row>
    <row r="662" spans="1:18" ht="32.25" customHeight="1" x14ac:dyDescent="0.75">
      <c r="A662" s="97" t="s">
        <v>1724</v>
      </c>
      <c r="B662" s="97" t="s">
        <v>1725</v>
      </c>
      <c r="C662" s="97" t="s">
        <v>1727</v>
      </c>
      <c r="D662" s="97" t="s">
        <v>6855</v>
      </c>
      <c r="E662" s="97" t="s">
        <v>6768</v>
      </c>
      <c r="F662" s="97" t="s">
        <v>6768</v>
      </c>
      <c r="G662" s="97" t="s">
        <v>6768</v>
      </c>
      <c r="H662" s="97" t="s">
        <v>6864</v>
      </c>
      <c r="I662" s="97" t="s">
        <v>6864</v>
      </c>
      <c r="J662" s="97" t="s">
        <v>6864</v>
      </c>
      <c r="K662" s="97" t="s">
        <v>6872</v>
      </c>
      <c r="L662" s="98" t="s">
        <v>6864</v>
      </c>
      <c r="M662" s="97" t="s">
        <v>6864</v>
      </c>
      <c r="N662" s="97" t="s">
        <v>6864</v>
      </c>
      <c r="O662" s="97" t="s">
        <v>6901</v>
      </c>
      <c r="P662" s="97" t="s">
        <v>6904</v>
      </c>
      <c r="Q662" s="97" t="s">
        <v>6771</v>
      </c>
      <c r="R662" s="97" t="s">
        <v>6864</v>
      </c>
    </row>
    <row r="663" spans="1:18" ht="32.25" customHeight="1" x14ac:dyDescent="0.75">
      <c r="A663" s="97" t="s">
        <v>1728</v>
      </c>
      <c r="B663" s="97" t="s">
        <v>6871</v>
      </c>
      <c r="C663" s="97" t="s">
        <v>6871</v>
      </c>
      <c r="D663" s="97" t="s">
        <v>6855</v>
      </c>
      <c r="E663" s="97" t="s">
        <v>6768</v>
      </c>
      <c r="F663" s="97" t="s">
        <v>6768</v>
      </c>
      <c r="G663" s="97" t="s">
        <v>6768</v>
      </c>
      <c r="H663" s="97" t="s">
        <v>6864</v>
      </c>
      <c r="I663" s="97" t="s">
        <v>6864</v>
      </c>
      <c r="J663" s="97" t="s">
        <v>6864</v>
      </c>
      <c r="K663" s="97" t="s">
        <v>6864</v>
      </c>
      <c r="L663" s="98" t="s">
        <v>6864</v>
      </c>
      <c r="M663" s="97" t="s">
        <v>6898</v>
      </c>
      <c r="N663" s="97" t="s">
        <v>6864</v>
      </c>
      <c r="O663" s="97" t="s">
        <v>6901</v>
      </c>
      <c r="P663" s="97" t="s">
        <v>6904</v>
      </c>
      <c r="Q663" s="97" t="s">
        <v>6771</v>
      </c>
      <c r="R663" s="97" t="s">
        <v>6864</v>
      </c>
    </row>
    <row r="664" spans="1:18" ht="32.25" customHeight="1" x14ac:dyDescent="0.75">
      <c r="A664" s="97" t="s">
        <v>1730</v>
      </c>
      <c r="B664" s="97" t="s">
        <v>1731</v>
      </c>
      <c r="C664" s="97" t="s">
        <v>1733</v>
      </c>
      <c r="D664" s="97" t="s">
        <v>6855</v>
      </c>
      <c r="E664" s="97" t="s">
        <v>6768</v>
      </c>
      <c r="F664" s="97" t="s">
        <v>6768</v>
      </c>
      <c r="G664" s="97" t="s">
        <v>6768</v>
      </c>
      <c r="H664" s="97" t="s">
        <v>6864</v>
      </c>
      <c r="I664" s="97" t="s">
        <v>6864</v>
      </c>
      <c r="J664" s="97" t="s">
        <v>6864</v>
      </c>
      <c r="K664" s="97" t="s">
        <v>6864</v>
      </c>
      <c r="L664" s="98" t="s">
        <v>6864</v>
      </c>
      <c r="M664" s="97" t="s">
        <v>6898</v>
      </c>
      <c r="N664" s="97" t="s">
        <v>6864</v>
      </c>
      <c r="O664" s="97" t="s">
        <v>6901</v>
      </c>
      <c r="P664" s="97" t="s">
        <v>6904</v>
      </c>
      <c r="Q664" s="97" t="s">
        <v>6771</v>
      </c>
      <c r="R664" s="97" t="s">
        <v>6864</v>
      </c>
    </row>
    <row r="665" spans="1:18" ht="32.25" customHeight="1" x14ac:dyDescent="0.75">
      <c r="A665" s="97" t="s">
        <v>1734</v>
      </c>
      <c r="B665" s="97" t="s">
        <v>1735</v>
      </c>
      <c r="C665" s="97" t="s">
        <v>1737</v>
      </c>
      <c r="D665" s="97" t="s">
        <v>6855</v>
      </c>
      <c r="E665" s="97" t="s">
        <v>6768</v>
      </c>
      <c r="F665" s="97" t="s">
        <v>6768</v>
      </c>
      <c r="G665" s="97" t="s">
        <v>6768</v>
      </c>
      <c r="H665" s="97" t="s">
        <v>6864</v>
      </c>
      <c r="I665" s="97" t="s">
        <v>6864</v>
      </c>
      <c r="J665" s="97" t="s">
        <v>6864</v>
      </c>
      <c r="K665" s="97" t="s">
        <v>6864</v>
      </c>
      <c r="L665" s="98" t="s">
        <v>6864</v>
      </c>
      <c r="M665" s="97" t="s">
        <v>6898</v>
      </c>
      <c r="N665" s="97" t="s">
        <v>6864</v>
      </c>
      <c r="O665" s="97" t="s">
        <v>6901</v>
      </c>
      <c r="P665" s="97" t="s">
        <v>6904</v>
      </c>
      <c r="Q665" s="97" t="s">
        <v>6771</v>
      </c>
      <c r="R665" s="97" t="s">
        <v>6864</v>
      </c>
    </row>
    <row r="666" spans="1:18" ht="32.25" customHeight="1" x14ac:dyDescent="0.75">
      <c r="A666" s="97" t="s">
        <v>1738</v>
      </c>
      <c r="B666" s="97" t="s">
        <v>6871</v>
      </c>
      <c r="C666" s="97" t="s">
        <v>6871</v>
      </c>
      <c r="D666" s="97" t="s">
        <v>6855</v>
      </c>
      <c r="E666" s="97" t="s">
        <v>6768</v>
      </c>
      <c r="F666" s="97" t="s">
        <v>6768</v>
      </c>
      <c r="G666" s="97" t="s">
        <v>6768</v>
      </c>
      <c r="H666" s="97" t="s">
        <v>6864</v>
      </c>
      <c r="I666" s="97" t="s">
        <v>6864</v>
      </c>
      <c r="J666" s="97" t="s">
        <v>6864</v>
      </c>
      <c r="K666" s="97" t="s">
        <v>6881</v>
      </c>
      <c r="L666" s="98" t="s">
        <v>6864</v>
      </c>
      <c r="M666" s="97" t="s">
        <v>6864</v>
      </c>
      <c r="N666" s="97" t="s">
        <v>6864</v>
      </c>
      <c r="O666" s="97" t="s">
        <v>6901</v>
      </c>
      <c r="P666" s="97" t="s">
        <v>6904</v>
      </c>
      <c r="Q666" s="97" t="s">
        <v>6771</v>
      </c>
      <c r="R666" s="97" t="s">
        <v>6864</v>
      </c>
    </row>
    <row r="667" spans="1:18" ht="32.25" customHeight="1" x14ac:dyDescent="0.75">
      <c r="A667" s="97" t="s">
        <v>1740</v>
      </c>
      <c r="B667" s="97" t="s">
        <v>6871</v>
      </c>
      <c r="C667" s="97" t="s">
        <v>6871</v>
      </c>
      <c r="D667" s="97" t="s">
        <v>6855</v>
      </c>
      <c r="E667" s="97" t="s">
        <v>6768</v>
      </c>
      <c r="F667" s="97" t="s">
        <v>6768</v>
      </c>
      <c r="G667" s="97" t="s">
        <v>6768</v>
      </c>
      <c r="H667" s="97" t="s">
        <v>6864</v>
      </c>
      <c r="I667" s="97" t="s">
        <v>6864</v>
      </c>
      <c r="J667" s="97" t="s">
        <v>6864</v>
      </c>
      <c r="K667" s="97" t="s">
        <v>6881</v>
      </c>
      <c r="L667" s="98" t="s">
        <v>6864</v>
      </c>
      <c r="M667" s="97" t="s">
        <v>6864</v>
      </c>
      <c r="N667" s="97" t="s">
        <v>6864</v>
      </c>
      <c r="O667" s="97" t="s">
        <v>6901</v>
      </c>
      <c r="P667" s="97" t="s">
        <v>6904</v>
      </c>
      <c r="Q667" s="97" t="s">
        <v>6771</v>
      </c>
      <c r="R667" s="97" t="s">
        <v>6864</v>
      </c>
    </row>
    <row r="668" spans="1:18" ht="32.25" customHeight="1" x14ac:dyDescent="0.75">
      <c r="A668" s="97" t="s">
        <v>1742</v>
      </c>
      <c r="B668" s="97" t="s">
        <v>1743</v>
      </c>
      <c r="C668" s="97" t="s">
        <v>1745</v>
      </c>
      <c r="D668" s="97" t="s">
        <v>6855</v>
      </c>
      <c r="E668" s="97" t="s">
        <v>6768</v>
      </c>
      <c r="F668" s="97" t="s">
        <v>6768</v>
      </c>
      <c r="G668" s="97" t="s">
        <v>6768</v>
      </c>
      <c r="H668" s="97" t="s">
        <v>6864</v>
      </c>
      <c r="I668" s="97" t="s">
        <v>6864</v>
      </c>
      <c r="J668" s="97" t="s">
        <v>6864</v>
      </c>
      <c r="K668" s="97" t="s">
        <v>6872</v>
      </c>
      <c r="L668" s="98" t="s">
        <v>6864</v>
      </c>
      <c r="M668" s="97" t="s">
        <v>6864</v>
      </c>
      <c r="N668" s="97" t="s">
        <v>6864</v>
      </c>
      <c r="O668" s="97" t="s">
        <v>6901</v>
      </c>
      <c r="P668" s="97" t="s">
        <v>6904</v>
      </c>
      <c r="Q668" s="97" t="s">
        <v>6771</v>
      </c>
      <c r="R668" s="97" t="s">
        <v>6864</v>
      </c>
    </row>
    <row r="669" spans="1:18" ht="32.25" customHeight="1" x14ac:dyDescent="0.75">
      <c r="A669" s="97" t="s">
        <v>1746</v>
      </c>
      <c r="B669" s="97" t="s">
        <v>1747</v>
      </c>
      <c r="C669" s="97" t="s">
        <v>1749</v>
      </c>
      <c r="D669" s="97" t="s">
        <v>6855</v>
      </c>
      <c r="E669" s="97" t="s">
        <v>6768</v>
      </c>
      <c r="F669" s="97" t="s">
        <v>6768</v>
      </c>
      <c r="G669" s="97" t="s">
        <v>6768</v>
      </c>
      <c r="H669" s="97" t="s">
        <v>6864</v>
      </c>
      <c r="I669" s="97" t="s">
        <v>6864</v>
      </c>
      <c r="J669" s="97" t="s">
        <v>6864</v>
      </c>
      <c r="K669" s="97" t="s">
        <v>6872</v>
      </c>
      <c r="L669" s="98" t="s">
        <v>6864</v>
      </c>
      <c r="M669" s="97" t="s">
        <v>6864</v>
      </c>
      <c r="N669" s="97" t="s">
        <v>6864</v>
      </c>
      <c r="O669" s="97" t="s">
        <v>6901</v>
      </c>
      <c r="P669" s="97" t="s">
        <v>6904</v>
      </c>
      <c r="Q669" s="97" t="s">
        <v>6771</v>
      </c>
      <c r="R669" s="97" t="s">
        <v>6864</v>
      </c>
    </row>
    <row r="670" spans="1:18" ht="32.25" customHeight="1" x14ac:dyDescent="0.75">
      <c r="A670" s="97" t="s">
        <v>1750</v>
      </c>
      <c r="B670" s="97" t="s">
        <v>6871</v>
      </c>
      <c r="C670" s="97" t="s">
        <v>6871</v>
      </c>
      <c r="D670" s="97" t="s">
        <v>6855</v>
      </c>
      <c r="E670" s="97" t="s">
        <v>6768</v>
      </c>
      <c r="F670" s="97" t="s">
        <v>6768</v>
      </c>
      <c r="G670" s="97" t="s">
        <v>6768</v>
      </c>
      <c r="H670" s="97" t="s">
        <v>6864</v>
      </c>
      <c r="I670" s="97" t="s">
        <v>6864</v>
      </c>
      <c r="J670" s="97" t="s">
        <v>6864</v>
      </c>
      <c r="K670" s="97" t="s">
        <v>6872</v>
      </c>
      <c r="L670" s="98" t="s">
        <v>6864</v>
      </c>
      <c r="M670" s="97" t="s">
        <v>6864</v>
      </c>
      <c r="N670" s="97" t="s">
        <v>6864</v>
      </c>
      <c r="O670" s="97" t="s">
        <v>6901</v>
      </c>
      <c r="P670" s="97" t="s">
        <v>6904</v>
      </c>
      <c r="Q670" s="97" t="s">
        <v>6771</v>
      </c>
      <c r="R670" s="97" t="s">
        <v>6864</v>
      </c>
    </row>
    <row r="671" spans="1:18" ht="32.25" customHeight="1" x14ac:dyDescent="0.75">
      <c r="A671" s="97" t="s">
        <v>1752</v>
      </c>
      <c r="B671" s="97" t="s">
        <v>1753</v>
      </c>
      <c r="C671" s="97" t="s">
        <v>1755</v>
      </c>
      <c r="D671" s="97" t="s">
        <v>6855</v>
      </c>
      <c r="E671" s="97" t="s">
        <v>6768</v>
      </c>
      <c r="F671" s="97" t="s">
        <v>6768</v>
      </c>
      <c r="G671" s="97" t="s">
        <v>6768</v>
      </c>
      <c r="H671" s="97" t="s">
        <v>6864</v>
      </c>
      <c r="I671" s="97" t="s">
        <v>6864</v>
      </c>
      <c r="J671" s="97" t="s">
        <v>6864</v>
      </c>
      <c r="K671" s="97" t="s">
        <v>6864</v>
      </c>
      <c r="L671" s="98" t="s">
        <v>6864</v>
      </c>
      <c r="M671" s="97" t="s">
        <v>6898</v>
      </c>
      <c r="N671" s="97" t="s">
        <v>6864</v>
      </c>
      <c r="O671" s="97" t="s">
        <v>6901</v>
      </c>
      <c r="P671" s="97" t="s">
        <v>6904</v>
      </c>
      <c r="Q671" s="97" t="s">
        <v>6771</v>
      </c>
      <c r="R671" s="97" t="s">
        <v>6864</v>
      </c>
    </row>
    <row r="672" spans="1:18" ht="32.25" customHeight="1" x14ac:dyDescent="0.75">
      <c r="A672" s="97" t="s">
        <v>1756</v>
      </c>
      <c r="B672" s="97" t="s">
        <v>6871</v>
      </c>
      <c r="C672" s="97" t="s">
        <v>6871</v>
      </c>
      <c r="D672" s="97" t="s">
        <v>6855</v>
      </c>
      <c r="E672" s="97" t="s">
        <v>6768</v>
      </c>
      <c r="F672" s="97" t="s">
        <v>6768</v>
      </c>
      <c r="G672" s="97" t="s">
        <v>6768</v>
      </c>
      <c r="H672" s="97" t="s">
        <v>6864</v>
      </c>
      <c r="I672" s="97" t="s">
        <v>6864</v>
      </c>
      <c r="J672" s="97" t="s">
        <v>6864</v>
      </c>
      <c r="K672" s="97" t="s">
        <v>6864</v>
      </c>
      <c r="L672" s="98" t="s">
        <v>6864</v>
      </c>
      <c r="M672" s="97" t="s">
        <v>6898</v>
      </c>
      <c r="N672" s="97" t="s">
        <v>6864</v>
      </c>
      <c r="O672" s="97" t="s">
        <v>6901</v>
      </c>
      <c r="P672" s="97" t="s">
        <v>6904</v>
      </c>
      <c r="Q672" s="97" t="s">
        <v>6771</v>
      </c>
      <c r="R672" s="97" t="s">
        <v>6864</v>
      </c>
    </row>
    <row r="673" spans="1:18" ht="32.25" customHeight="1" x14ac:dyDescent="0.75">
      <c r="A673" s="97" t="s">
        <v>1757</v>
      </c>
      <c r="B673" s="97" t="s">
        <v>1758</v>
      </c>
      <c r="C673" s="97" t="s">
        <v>1760</v>
      </c>
      <c r="D673" s="97" t="s">
        <v>6855</v>
      </c>
      <c r="E673" s="97" t="s">
        <v>6768</v>
      </c>
      <c r="F673" s="97" t="s">
        <v>6768</v>
      </c>
      <c r="G673" s="97" t="s">
        <v>6768</v>
      </c>
      <c r="H673" s="97" t="s">
        <v>6864</v>
      </c>
      <c r="I673" s="97" t="s">
        <v>6864</v>
      </c>
      <c r="J673" s="97" t="s">
        <v>6864</v>
      </c>
      <c r="K673" s="97" t="s">
        <v>6864</v>
      </c>
      <c r="L673" s="98" t="s">
        <v>6864</v>
      </c>
      <c r="M673" s="97" t="s">
        <v>6898</v>
      </c>
      <c r="N673" s="97" t="s">
        <v>6864</v>
      </c>
      <c r="O673" s="97" t="s">
        <v>6901</v>
      </c>
      <c r="P673" s="97" t="s">
        <v>6904</v>
      </c>
      <c r="Q673" s="97" t="s">
        <v>6771</v>
      </c>
      <c r="R673" s="97" t="s">
        <v>6864</v>
      </c>
    </row>
    <row r="674" spans="1:18" ht="32.25" customHeight="1" x14ac:dyDescent="0.75">
      <c r="A674" s="97" t="s">
        <v>1761</v>
      </c>
      <c r="B674" s="97" t="s">
        <v>1762</v>
      </c>
      <c r="C674" s="97" t="s">
        <v>1764</v>
      </c>
      <c r="D674" s="97" t="s">
        <v>6855</v>
      </c>
      <c r="E674" s="97" t="s">
        <v>6768</v>
      </c>
      <c r="F674" s="97" t="s">
        <v>6768</v>
      </c>
      <c r="G674" s="97" t="s">
        <v>6768</v>
      </c>
      <c r="H674" s="97" t="s">
        <v>6864</v>
      </c>
      <c r="I674" s="97" t="s">
        <v>6864</v>
      </c>
      <c r="J674" s="97" t="s">
        <v>6864</v>
      </c>
      <c r="K674" s="97" t="s">
        <v>6872</v>
      </c>
      <c r="L674" s="98" t="s">
        <v>6864</v>
      </c>
      <c r="M674" s="97" t="s">
        <v>6864</v>
      </c>
      <c r="N674" s="97" t="s">
        <v>6864</v>
      </c>
      <c r="O674" s="97" t="s">
        <v>6901</v>
      </c>
      <c r="P674" s="97" t="s">
        <v>6904</v>
      </c>
      <c r="Q674" s="97" t="s">
        <v>6771</v>
      </c>
      <c r="R674" s="97" t="s">
        <v>6864</v>
      </c>
    </row>
    <row r="675" spans="1:18" ht="32.25" customHeight="1" x14ac:dyDescent="0.75">
      <c r="A675" s="97" t="s">
        <v>1765</v>
      </c>
      <c r="B675" s="97" t="s">
        <v>1766</v>
      </c>
      <c r="C675" s="97" t="s">
        <v>1768</v>
      </c>
      <c r="D675" s="97" t="s">
        <v>6855</v>
      </c>
      <c r="E675" s="97" t="s">
        <v>6768</v>
      </c>
      <c r="F675" s="97" t="s">
        <v>6768</v>
      </c>
      <c r="G675" s="97" t="s">
        <v>6768</v>
      </c>
      <c r="H675" s="97" t="s">
        <v>6864</v>
      </c>
      <c r="I675" s="97" t="s">
        <v>6864</v>
      </c>
      <c r="J675" s="97" t="s">
        <v>6864</v>
      </c>
      <c r="K675" s="97" t="s">
        <v>6872</v>
      </c>
      <c r="L675" s="98" t="s">
        <v>6864</v>
      </c>
      <c r="M675" s="97" t="s">
        <v>6864</v>
      </c>
      <c r="N675" s="97" t="s">
        <v>6864</v>
      </c>
      <c r="O675" s="97" t="s">
        <v>6901</v>
      </c>
      <c r="P675" s="97" t="s">
        <v>6904</v>
      </c>
      <c r="Q675" s="97" t="s">
        <v>6771</v>
      </c>
      <c r="R675" s="97" t="s">
        <v>6864</v>
      </c>
    </row>
    <row r="676" spans="1:18" ht="32.25" customHeight="1" x14ac:dyDescent="0.75">
      <c r="A676" s="97" t="s">
        <v>1769</v>
      </c>
      <c r="B676" s="97" t="s">
        <v>1770</v>
      </c>
      <c r="C676" s="97" t="s">
        <v>1772</v>
      </c>
      <c r="D676" s="97" t="s">
        <v>6855</v>
      </c>
      <c r="E676" s="97" t="s">
        <v>6768</v>
      </c>
      <c r="F676" s="97" t="s">
        <v>6768</v>
      </c>
      <c r="G676" s="97" t="s">
        <v>6768</v>
      </c>
      <c r="H676" s="97" t="s">
        <v>6864</v>
      </c>
      <c r="I676" s="97" t="s">
        <v>6864</v>
      </c>
      <c r="J676" s="97" t="s">
        <v>6864</v>
      </c>
      <c r="K676" s="97" t="s">
        <v>6872</v>
      </c>
      <c r="L676" s="98" t="s">
        <v>6864</v>
      </c>
      <c r="M676" s="97" t="s">
        <v>6864</v>
      </c>
      <c r="N676" s="97" t="s">
        <v>6864</v>
      </c>
      <c r="O676" s="97" t="s">
        <v>6901</v>
      </c>
      <c r="P676" s="97" t="s">
        <v>6904</v>
      </c>
      <c r="Q676" s="97" t="s">
        <v>6771</v>
      </c>
      <c r="R676" s="97" t="s">
        <v>6864</v>
      </c>
    </row>
    <row r="677" spans="1:18" ht="32.25" customHeight="1" x14ac:dyDescent="0.75">
      <c r="A677" s="97" t="s">
        <v>1773</v>
      </c>
      <c r="B677" s="97" t="s">
        <v>1774</v>
      </c>
      <c r="C677" s="97" t="s">
        <v>1776</v>
      </c>
      <c r="D677" s="97" t="s">
        <v>6855</v>
      </c>
      <c r="E677" s="97" t="s">
        <v>6768</v>
      </c>
      <c r="F677" s="97" t="s">
        <v>6768</v>
      </c>
      <c r="G677" s="97" t="s">
        <v>6768</v>
      </c>
      <c r="H677" s="97" t="s">
        <v>6864</v>
      </c>
      <c r="I677" s="97" t="s">
        <v>6864</v>
      </c>
      <c r="J677" s="97" t="s">
        <v>6864</v>
      </c>
      <c r="K677" s="97" t="s">
        <v>6872</v>
      </c>
      <c r="L677" s="98" t="s">
        <v>6864</v>
      </c>
      <c r="M677" s="97" t="s">
        <v>6864</v>
      </c>
      <c r="N677" s="97" t="s">
        <v>6864</v>
      </c>
      <c r="O677" s="97" t="s">
        <v>6901</v>
      </c>
      <c r="P677" s="97" t="s">
        <v>6904</v>
      </c>
      <c r="Q677" s="97" t="s">
        <v>6771</v>
      </c>
      <c r="R677" s="97" t="s">
        <v>6864</v>
      </c>
    </row>
    <row r="678" spans="1:18" ht="32.25" customHeight="1" x14ac:dyDescent="0.75">
      <c r="A678" s="97" t="s">
        <v>1777</v>
      </c>
      <c r="B678" s="97" t="s">
        <v>1778</v>
      </c>
      <c r="C678" s="97" t="s">
        <v>1780</v>
      </c>
      <c r="D678" s="97" t="s">
        <v>6855</v>
      </c>
      <c r="E678" s="97" t="s">
        <v>6768</v>
      </c>
      <c r="F678" s="97" t="s">
        <v>6768</v>
      </c>
      <c r="G678" s="97" t="s">
        <v>6768</v>
      </c>
      <c r="H678" s="97" t="s">
        <v>6864</v>
      </c>
      <c r="I678" s="97" t="s">
        <v>6864</v>
      </c>
      <c r="J678" s="97" t="s">
        <v>6864</v>
      </c>
      <c r="K678" s="97" t="s">
        <v>6872</v>
      </c>
      <c r="L678" s="98" t="s">
        <v>6864</v>
      </c>
      <c r="M678" s="97" t="s">
        <v>6864</v>
      </c>
      <c r="N678" s="97" t="s">
        <v>6864</v>
      </c>
      <c r="O678" s="97" t="s">
        <v>6901</v>
      </c>
      <c r="P678" s="97" t="s">
        <v>6904</v>
      </c>
      <c r="Q678" s="97" t="s">
        <v>6771</v>
      </c>
      <c r="R678" s="97" t="s">
        <v>6864</v>
      </c>
    </row>
    <row r="679" spans="1:18" ht="32.25" customHeight="1" x14ac:dyDescent="0.75">
      <c r="A679" s="97" t="s">
        <v>1781</v>
      </c>
      <c r="B679" s="97" t="s">
        <v>1782</v>
      </c>
      <c r="C679" s="97" t="s">
        <v>1784</v>
      </c>
      <c r="D679" s="97" t="s">
        <v>6855</v>
      </c>
      <c r="E679" s="97" t="s">
        <v>6768</v>
      </c>
      <c r="F679" s="97" t="s">
        <v>6768</v>
      </c>
      <c r="G679" s="97" t="s">
        <v>6768</v>
      </c>
      <c r="H679" s="97" t="s">
        <v>6864</v>
      </c>
      <c r="I679" s="97" t="s">
        <v>6864</v>
      </c>
      <c r="J679" s="97" t="s">
        <v>6864</v>
      </c>
      <c r="K679" s="97" t="s">
        <v>6864</v>
      </c>
      <c r="L679" s="98" t="s">
        <v>6864</v>
      </c>
      <c r="M679" s="97" t="s">
        <v>6864</v>
      </c>
      <c r="N679" s="97" t="s">
        <v>6864</v>
      </c>
      <c r="O679" s="97" t="s">
        <v>6901</v>
      </c>
      <c r="P679" s="97" t="s">
        <v>6904</v>
      </c>
      <c r="Q679" s="97" t="s">
        <v>6771</v>
      </c>
      <c r="R679" s="97" t="s">
        <v>6864</v>
      </c>
    </row>
    <row r="680" spans="1:18" ht="32.25" customHeight="1" x14ac:dyDescent="0.75">
      <c r="A680" s="97" t="s">
        <v>1785</v>
      </c>
      <c r="B680" s="97" t="s">
        <v>1786</v>
      </c>
      <c r="C680" s="97" t="s">
        <v>1788</v>
      </c>
      <c r="D680" s="97" t="s">
        <v>6855</v>
      </c>
      <c r="E680" s="97" t="s">
        <v>6768</v>
      </c>
      <c r="F680" s="97" t="s">
        <v>6768</v>
      </c>
      <c r="G680" s="97" t="s">
        <v>6768</v>
      </c>
      <c r="H680" s="97" t="s">
        <v>6864</v>
      </c>
      <c r="I680" s="97" t="s">
        <v>6864</v>
      </c>
      <c r="J680" s="97" t="s">
        <v>6864</v>
      </c>
      <c r="K680" s="97" t="s">
        <v>6864</v>
      </c>
      <c r="L680" s="98" t="s">
        <v>6864</v>
      </c>
      <c r="M680" s="97" t="s">
        <v>6864</v>
      </c>
      <c r="N680" s="97" t="s">
        <v>6864</v>
      </c>
      <c r="O680" s="97" t="s">
        <v>6901</v>
      </c>
      <c r="P680" s="97" t="s">
        <v>6904</v>
      </c>
      <c r="Q680" s="97" t="s">
        <v>6771</v>
      </c>
      <c r="R680" s="97" t="s">
        <v>6864</v>
      </c>
    </row>
    <row r="681" spans="1:18" ht="32.25" customHeight="1" x14ac:dyDescent="0.75">
      <c r="A681" s="97" t="s">
        <v>1789</v>
      </c>
      <c r="B681" s="97" t="s">
        <v>1790</v>
      </c>
      <c r="C681" s="97" t="s">
        <v>210</v>
      </c>
      <c r="D681" s="97" t="s">
        <v>6855</v>
      </c>
      <c r="E681" s="97" t="s">
        <v>6768</v>
      </c>
      <c r="F681" s="97" t="s">
        <v>6768</v>
      </c>
      <c r="G681" s="97" t="s">
        <v>6768</v>
      </c>
      <c r="H681" s="97" t="s">
        <v>6864</v>
      </c>
      <c r="I681" s="97" t="s">
        <v>6864</v>
      </c>
      <c r="J681" s="97" t="s">
        <v>6864</v>
      </c>
      <c r="K681" s="97" t="s">
        <v>6872</v>
      </c>
      <c r="L681" s="98" t="s">
        <v>6864</v>
      </c>
      <c r="M681" s="97" t="s">
        <v>6864</v>
      </c>
      <c r="N681" s="97" t="s">
        <v>6864</v>
      </c>
      <c r="O681" s="97" t="s">
        <v>6901</v>
      </c>
      <c r="P681" s="97" t="s">
        <v>6904</v>
      </c>
      <c r="Q681" s="97" t="s">
        <v>6771</v>
      </c>
      <c r="R681" s="97" t="s">
        <v>6864</v>
      </c>
    </row>
    <row r="682" spans="1:18" ht="32.25" customHeight="1" x14ac:dyDescent="0.75">
      <c r="A682" s="97" t="s">
        <v>1791</v>
      </c>
      <c r="B682" s="97" t="s">
        <v>6871</v>
      </c>
      <c r="C682" s="97" t="s">
        <v>6871</v>
      </c>
      <c r="D682" s="97" t="s">
        <v>6855</v>
      </c>
      <c r="E682" s="97" t="s">
        <v>6768</v>
      </c>
      <c r="F682" s="97" t="s">
        <v>6768</v>
      </c>
      <c r="G682" s="97" t="s">
        <v>6768</v>
      </c>
      <c r="H682" s="97" t="s">
        <v>6864</v>
      </c>
      <c r="I682" s="97" t="s">
        <v>6864</v>
      </c>
      <c r="J682" s="97" t="s">
        <v>6864</v>
      </c>
      <c r="K682" s="97" t="s">
        <v>6872</v>
      </c>
      <c r="L682" s="98" t="s">
        <v>6864</v>
      </c>
      <c r="M682" s="97" t="s">
        <v>6864</v>
      </c>
      <c r="N682" s="97" t="s">
        <v>6864</v>
      </c>
      <c r="O682" s="97" t="s">
        <v>6901</v>
      </c>
      <c r="P682" s="97" t="s">
        <v>6904</v>
      </c>
      <c r="Q682" s="97" t="s">
        <v>6771</v>
      </c>
      <c r="R682" s="97" t="s">
        <v>6864</v>
      </c>
    </row>
    <row r="683" spans="1:18" ht="32.25" customHeight="1" x14ac:dyDescent="0.75">
      <c r="A683" s="97" t="s">
        <v>1793</v>
      </c>
      <c r="B683" s="97" t="s">
        <v>6871</v>
      </c>
      <c r="C683" s="97" t="s">
        <v>6871</v>
      </c>
      <c r="D683" s="97" t="s">
        <v>6855</v>
      </c>
      <c r="E683" s="97" t="s">
        <v>6768</v>
      </c>
      <c r="F683" s="97" t="s">
        <v>6768</v>
      </c>
      <c r="G683" s="97" t="s">
        <v>6768</v>
      </c>
      <c r="H683" s="97" t="s">
        <v>6864</v>
      </c>
      <c r="I683" s="97" t="s">
        <v>6864</v>
      </c>
      <c r="J683" s="97" t="s">
        <v>6864</v>
      </c>
      <c r="K683" s="97" t="s">
        <v>6872</v>
      </c>
      <c r="L683" s="98" t="s">
        <v>6864</v>
      </c>
      <c r="M683" s="97" t="s">
        <v>6864</v>
      </c>
      <c r="N683" s="97" t="s">
        <v>6864</v>
      </c>
      <c r="O683" s="97" t="s">
        <v>6901</v>
      </c>
      <c r="P683" s="97" t="s">
        <v>6904</v>
      </c>
      <c r="Q683" s="97" t="s">
        <v>6771</v>
      </c>
      <c r="R683" s="97" t="s">
        <v>6864</v>
      </c>
    </row>
    <row r="684" spans="1:18" ht="32.25" customHeight="1" x14ac:dyDescent="0.75">
      <c r="A684" s="97" t="s">
        <v>1795</v>
      </c>
      <c r="B684" s="97" t="s">
        <v>6871</v>
      </c>
      <c r="C684" s="97" t="s">
        <v>6871</v>
      </c>
      <c r="D684" s="97" t="s">
        <v>6855</v>
      </c>
      <c r="E684" s="97" t="s">
        <v>6768</v>
      </c>
      <c r="F684" s="97" t="s">
        <v>6768</v>
      </c>
      <c r="G684" s="97" t="s">
        <v>6768</v>
      </c>
      <c r="H684" s="97" t="s">
        <v>6864</v>
      </c>
      <c r="I684" s="97" t="s">
        <v>6864</v>
      </c>
      <c r="J684" s="97" t="s">
        <v>6864</v>
      </c>
      <c r="K684" s="97" t="s">
        <v>6872</v>
      </c>
      <c r="L684" s="98" t="s">
        <v>6864</v>
      </c>
      <c r="M684" s="97" t="s">
        <v>6864</v>
      </c>
      <c r="N684" s="97" t="s">
        <v>6864</v>
      </c>
      <c r="O684" s="97" t="s">
        <v>6901</v>
      </c>
      <c r="P684" s="97" t="s">
        <v>6904</v>
      </c>
      <c r="Q684" s="97" t="s">
        <v>6771</v>
      </c>
      <c r="R684" s="97" t="s">
        <v>6864</v>
      </c>
    </row>
    <row r="685" spans="1:18" ht="32.25" customHeight="1" x14ac:dyDescent="0.75">
      <c r="A685" s="97" t="s">
        <v>1797</v>
      </c>
      <c r="B685" s="97" t="s">
        <v>6871</v>
      </c>
      <c r="C685" s="97" t="s">
        <v>6871</v>
      </c>
      <c r="D685" s="97" t="s">
        <v>6855</v>
      </c>
      <c r="E685" s="97" t="s">
        <v>6768</v>
      </c>
      <c r="F685" s="97" t="s">
        <v>6768</v>
      </c>
      <c r="G685" s="97" t="s">
        <v>6768</v>
      </c>
      <c r="H685" s="97" t="s">
        <v>6864</v>
      </c>
      <c r="I685" s="97" t="s">
        <v>6864</v>
      </c>
      <c r="J685" s="97" t="s">
        <v>6864</v>
      </c>
      <c r="K685" s="97" t="s">
        <v>6872</v>
      </c>
      <c r="L685" s="98" t="s">
        <v>6864</v>
      </c>
      <c r="M685" s="97" t="s">
        <v>6864</v>
      </c>
      <c r="N685" s="97" t="s">
        <v>6864</v>
      </c>
      <c r="O685" s="97" t="s">
        <v>6901</v>
      </c>
      <c r="P685" s="97" t="s">
        <v>6904</v>
      </c>
      <c r="Q685" s="97" t="s">
        <v>6771</v>
      </c>
      <c r="R685" s="97" t="s">
        <v>6864</v>
      </c>
    </row>
    <row r="686" spans="1:18" ht="32.25" customHeight="1" x14ac:dyDescent="0.75">
      <c r="A686" s="97" t="s">
        <v>1799</v>
      </c>
      <c r="B686" s="97" t="s">
        <v>6871</v>
      </c>
      <c r="C686" s="97" t="s">
        <v>6871</v>
      </c>
      <c r="D686" s="97" t="s">
        <v>6855</v>
      </c>
      <c r="E686" s="97" t="s">
        <v>6768</v>
      </c>
      <c r="F686" s="97" t="s">
        <v>6768</v>
      </c>
      <c r="G686" s="97" t="s">
        <v>6768</v>
      </c>
      <c r="H686" s="97" t="s">
        <v>6864</v>
      </c>
      <c r="I686" s="97" t="s">
        <v>6864</v>
      </c>
      <c r="J686" s="97" t="s">
        <v>6864</v>
      </c>
      <c r="K686" s="97" t="s">
        <v>6872</v>
      </c>
      <c r="L686" s="98" t="s">
        <v>6864</v>
      </c>
      <c r="M686" s="97" t="s">
        <v>6864</v>
      </c>
      <c r="N686" s="97" t="s">
        <v>6864</v>
      </c>
      <c r="O686" s="97" t="s">
        <v>6901</v>
      </c>
      <c r="P686" s="97" t="s">
        <v>6904</v>
      </c>
      <c r="Q686" s="97" t="s">
        <v>6771</v>
      </c>
      <c r="R686" s="97" t="s">
        <v>6864</v>
      </c>
    </row>
    <row r="687" spans="1:18" ht="32.25" customHeight="1" x14ac:dyDescent="0.75">
      <c r="A687" s="97" t="s">
        <v>1801</v>
      </c>
      <c r="B687" s="97" t="s">
        <v>6871</v>
      </c>
      <c r="C687" s="97" t="s">
        <v>6871</v>
      </c>
      <c r="D687" s="97" t="s">
        <v>6855</v>
      </c>
      <c r="E687" s="97" t="s">
        <v>6768</v>
      </c>
      <c r="F687" s="97" t="s">
        <v>6768</v>
      </c>
      <c r="G687" s="97" t="s">
        <v>6768</v>
      </c>
      <c r="H687" s="97" t="s">
        <v>6864</v>
      </c>
      <c r="I687" s="97" t="s">
        <v>6864</v>
      </c>
      <c r="J687" s="97" t="s">
        <v>6864</v>
      </c>
      <c r="K687" s="97" t="s">
        <v>6872</v>
      </c>
      <c r="L687" s="98" t="s">
        <v>6864</v>
      </c>
      <c r="M687" s="97" t="s">
        <v>6864</v>
      </c>
      <c r="N687" s="97" t="s">
        <v>6864</v>
      </c>
      <c r="O687" s="97" t="s">
        <v>6901</v>
      </c>
      <c r="P687" s="97" t="s">
        <v>6904</v>
      </c>
      <c r="Q687" s="97" t="s">
        <v>6771</v>
      </c>
      <c r="R687" s="97" t="s">
        <v>6864</v>
      </c>
    </row>
    <row r="688" spans="1:18" ht="32.25" customHeight="1" x14ac:dyDescent="0.75">
      <c r="A688" s="97" t="s">
        <v>1803</v>
      </c>
      <c r="B688" s="97" t="s">
        <v>1804</v>
      </c>
      <c r="C688" s="97" t="s">
        <v>1806</v>
      </c>
      <c r="D688" s="97" t="s">
        <v>6855</v>
      </c>
      <c r="E688" s="97" t="s">
        <v>6768</v>
      </c>
      <c r="F688" s="97" t="s">
        <v>6768</v>
      </c>
      <c r="G688" s="97" t="s">
        <v>6768</v>
      </c>
      <c r="H688" s="97" t="s">
        <v>6864</v>
      </c>
      <c r="I688" s="97" t="s">
        <v>6864</v>
      </c>
      <c r="J688" s="97" t="s">
        <v>6864</v>
      </c>
      <c r="K688" s="97" t="s">
        <v>6864</v>
      </c>
      <c r="L688" s="98" t="s">
        <v>6864</v>
      </c>
      <c r="M688" s="97" t="s">
        <v>6898</v>
      </c>
      <c r="N688" s="97" t="s">
        <v>6864</v>
      </c>
      <c r="O688" s="97" t="s">
        <v>6901</v>
      </c>
      <c r="P688" s="97" t="s">
        <v>6904</v>
      </c>
      <c r="Q688" s="97" t="s">
        <v>6771</v>
      </c>
      <c r="R688" s="97" t="s">
        <v>6864</v>
      </c>
    </row>
    <row r="689" spans="1:18" ht="32.25" customHeight="1" x14ac:dyDescent="0.75">
      <c r="A689" s="97" t="s">
        <v>1807</v>
      </c>
      <c r="B689" s="97" t="s">
        <v>1808</v>
      </c>
      <c r="C689" s="97" t="s">
        <v>1810</v>
      </c>
      <c r="D689" s="97" t="s">
        <v>6855</v>
      </c>
      <c r="E689" s="97" t="s">
        <v>6768</v>
      </c>
      <c r="F689" s="97" t="s">
        <v>6768</v>
      </c>
      <c r="G689" s="97" t="s">
        <v>6768</v>
      </c>
      <c r="H689" s="97" t="s">
        <v>6864</v>
      </c>
      <c r="I689" s="97" t="s">
        <v>6864</v>
      </c>
      <c r="J689" s="97" t="s">
        <v>6864</v>
      </c>
      <c r="K689" s="97" t="s">
        <v>6864</v>
      </c>
      <c r="L689" s="98" t="s">
        <v>6864</v>
      </c>
      <c r="M689" s="97" t="s">
        <v>6898</v>
      </c>
      <c r="N689" s="97" t="s">
        <v>6864</v>
      </c>
      <c r="O689" s="97" t="s">
        <v>6901</v>
      </c>
      <c r="P689" s="97" t="s">
        <v>6904</v>
      </c>
      <c r="Q689" s="97" t="s">
        <v>6771</v>
      </c>
      <c r="R689" s="97" t="s">
        <v>6864</v>
      </c>
    </row>
    <row r="690" spans="1:18" ht="32.25" customHeight="1" x14ac:dyDescent="0.75">
      <c r="A690" s="97" t="s">
        <v>1811</v>
      </c>
      <c r="B690" s="97" t="s">
        <v>6871</v>
      </c>
      <c r="C690" s="97" t="s">
        <v>6871</v>
      </c>
      <c r="D690" s="97" t="s">
        <v>6855</v>
      </c>
      <c r="E690" s="97" t="s">
        <v>6767</v>
      </c>
      <c r="F690" s="97" t="s">
        <v>6767</v>
      </c>
      <c r="G690" s="97" t="s">
        <v>6767</v>
      </c>
      <c r="H690" s="97" t="s">
        <v>6864</v>
      </c>
      <c r="I690" s="97" t="s">
        <v>6864</v>
      </c>
      <c r="J690" s="97" t="s">
        <v>6864</v>
      </c>
      <c r="K690" s="97" t="s">
        <v>6864</v>
      </c>
      <c r="L690" s="98" t="s">
        <v>6864</v>
      </c>
      <c r="M690" s="97" t="s">
        <v>6864</v>
      </c>
      <c r="N690" s="97" t="s">
        <v>6864</v>
      </c>
      <c r="O690" s="97" t="s">
        <v>6901</v>
      </c>
      <c r="P690" s="97" t="s">
        <v>6904</v>
      </c>
      <c r="Q690" s="97" t="s">
        <v>6771</v>
      </c>
      <c r="R690" s="97" t="s">
        <v>6864</v>
      </c>
    </row>
    <row r="691" spans="1:18" ht="32.25" customHeight="1" x14ac:dyDescent="0.75">
      <c r="A691" s="97" t="s">
        <v>1813</v>
      </c>
      <c r="B691" s="97" t="s">
        <v>6871</v>
      </c>
      <c r="C691" s="97" t="s">
        <v>6871</v>
      </c>
      <c r="D691" s="97" t="s">
        <v>6855</v>
      </c>
      <c r="E691" s="97" t="s">
        <v>6767</v>
      </c>
      <c r="F691" s="97" t="s">
        <v>6767</v>
      </c>
      <c r="G691" s="97" t="s">
        <v>6767</v>
      </c>
      <c r="H691" s="97" t="s">
        <v>6864</v>
      </c>
      <c r="I691" s="97" t="s">
        <v>6864</v>
      </c>
      <c r="J691" s="97" t="s">
        <v>6864</v>
      </c>
      <c r="K691" s="97" t="s">
        <v>6864</v>
      </c>
      <c r="L691" s="98" t="s">
        <v>6864</v>
      </c>
      <c r="M691" s="97" t="s">
        <v>6864</v>
      </c>
      <c r="N691" s="97" t="s">
        <v>6864</v>
      </c>
      <c r="O691" s="97" t="s">
        <v>6901</v>
      </c>
      <c r="P691" s="97" t="s">
        <v>6904</v>
      </c>
      <c r="Q691" s="97" t="s">
        <v>6771</v>
      </c>
      <c r="R691" s="97" t="s">
        <v>6864</v>
      </c>
    </row>
    <row r="692" spans="1:18" ht="32.25" customHeight="1" x14ac:dyDescent="0.75">
      <c r="A692" s="97" t="s">
        <v>1815</v>
      </c>
      <c r="B692" s="97" t="s">
        <v>6871</v>
      </c>
      <c r="C692" s="97" t="s">
        <v>6871</v>
      </c>
      <c r="D692" s="97" t="s">
        <v>6855</v>
      </c>
      <c r="E692" s="97" t="s">
        <v>6767</v>
      </c>
      <c r="F692" s="97" t="s">
        <v>6767</v>
      </c>
      <c r="G692" s="97" t="s">
        <v>6767</v>
      </c>
      <c r="H692" s="97" t="s">
        <v>6864</v>
      </c>
      <c r="I692" s="97" t="s">
        <v>6864</v>
      </c>
      <c r="J692" s="97" t="s">
        <v>6864</v>
      </c>
      <c r="K692" s="97" t="s">
        <v>6864</v>
      </c>
      <c r="L692" s="98" t="s">
        <v>6864</v>
      </c>
      <c r="M692" s="97" t="s">
        <v>6864</v>
      </c>
      <c r="N692" s="97" t="s">
        <v>6864</v>
      </c>
      <c r="O692" s="97" t="s">
        <v>6901</v>
      </c>
      <c r="P692" s="97" t="s">
        <v>6904</v>
      </c>
      <c r="Q692" s="97" t="s">
        <v>6771</v>
      </c>
      <c r="R692" s="97" t="s">
        <v>6864</v>
      </c>
    </row>
    <row r="693" spans="1:18" ht="32.25" customHeight="1" x14ac:dyDescent="0.75">
      <c r="A693" s="97" t="s">
        <v>1816</v>
      </c>
      <c r="B693" s="97" t="s">
        <v>6871</v>
      </c>
      <c r="C693" s="97" t="s">
        <v>6871</v>
      </c>
      <c r="D693" s="97" t="s">
        <v>6855</v>
      </c>
      <c r="E693" s="97" t="s">
        <v>6767</v>
      </c>
      <c r="F693" s="97" t="s">
        <v>289</v>
      </c>
      <c r="G693" s="97" t="s">
        <v>289</v>
      </c>
      <c r="H693" s="97" t="s">
        <v>6864</v>
      </c>
      <c r="I693" s="97" t="s">
        <v>6864</v>
      </c>
      <c r="J693" s="97" t="s">
        <v>6864</v>
      </c>
      <c r="K693" s="97" t="s">
        <v>6864</v>
      </c>
      <c r="L693" s="98" t="s">
        <v>6864</v>
      </c>
      <c r="M693" s="97" t="s">
        <v>6864</v>
      </c>
      <c r="N693" s="97" t="s">
        <v>6864</v>
      </c>
      <c r="O693" s="97" t="s">
        <v>6901</v>
      </c>
      <c r="P693" s="97" t="s">
        <v>6904</v>
      </c>
      <c r="Q693" s="97" t="s">
        <v>6771</v>
      </c>
      <c r="R693" s="97" t="s">
        <v>6864</v>
      </c>
    </row>
    <row r="694" spans="1:18" ht="32.25" customHeight="1" x14ac:dyDescent="0.75">
      <c r="A694" s="97" t="s">
        <v>1817</v>
      </c>
      <c r="B694" s="97" t="s">
        <v>6871</v>
      </c>
      <c r="C694" s="97" t="s">
        <v>6871</v>
      </c>
      <c r="D694" s="97" t="s">
        <v>6855</v>
      </c>
      <c r="E694" s="97" t="s">
        <v>6769</v>
      </c>
      <c r="F694" s="97" t="s">
        <v>6769</v>
      </c>
      <c r="G694" s="97" t="s">
        <v>6769</v>
      </c>
      <c r="H694" s="97" t="s">
        <v>6864</v>
      </c>
      <c r="I694" s="97" t="s">
        <v>6864</v>
      </c>
      <c r="J694" s="97" t="s">
        <v>6864</v>
      </c>
      <c r="K694" s="97" t="s">
        <v>6864</v>
      </c>
      <c r="L694" s="98" t="s">
        <v>6864</v>
      </c>
      <c r="M694" s="97" t="s">
        <v>6864</v>
      </c>
      <c r="N694" s="97" t="s">
        <v>6864</v>
      </c>
      <c r="O694" s="97" t="s">
        <v>6901</v>
      </c>
      <c r="P694" s="97" t="s">
        <v>6904</v>
      </c>
      <c r="Q694" s="97" t="s">
        <v>6771</v>
      </c>
      <c r="R694" s="97" t="s">
        <v>6864</v>
      </c>
    </row>
    <row r="695" spans="1:18" ht="32.25" customHeight="1" x14ac:dyDescent="0.75">
      <c r="A695" s="97" t="s">
        <v>1819</v>
      </c>
      <c r="B695" s="97" t="s">
        <v>6871</v>
      </c>
      <c r="C695" s="97" t="s">
        <v>6871</v>
      </c>
      <c r="D695" s="97" t="s">
        <v>6855</v>
      </c>
      <c r="E695" s="97" t="s">
        <v>6767</v>
      </c>
      <c r="F695" s="97" t="s">
        <v>6767</v>
      </c>
      <c r="G695" s="97" t="s">
        <v>6767</v>
      </c>
      <c r="H695" s="97" t="s">
        <v>6864</v>
      </c>
      <c r="I695" s="97" t="s">
        <v>6864</v>
      </c>
      <c r="J695" s="97" t="s">
        <v>6864</v>
      </c>
      <c r="K695" s="97" t="s">
        <v>6864</v>
      </c>
      <c r="L695" s="98" t="s">
        <v>6864</v>
      </c>
      <c r="M695" s="97" t="s">
        <v>6864</v>
      </c>
      <c r="N695" s="97" t="s">
        <v>6864</v>
      </c>
      <c r="O695" s="97" t="s">
        <v>6901</v>
      </c>
      <c r="P695" s="97" t="s">
        <v>6904</v>
      </c>
      <c r="Q695" s="97" t="s">
        <v>6771</v>
      </c>
      <c r="R695" s="97" t="s">
        <v>6864</v>
      </c>
    </row>
    <row r="696" spans="1:18" ht="32.25" customHeight="1" x14ac:dyDescent="0.75">
      <c r="A696" s="97" t="s">
        <v>1821</v>
      </c>
      <c r="B696" s="97" t="s">
        <v>6871</v>
      </c>
      <c r="C696" s="97" t="s">
        <v>6871</v>
      </c>
      <c r="D696" s="97" t="s">
        <v>6855</v>
      </c>
      <c r="E696" s="97" t="s">
        <v>6769</v>
      </c>
      <c r="F696" s="97" t="s">
        <v>6769</v>
      </c>
      <c r="G696" s="97" t="s">
        <v>6769</v>
      </c>
      <c r="H696" s="97" t="s">
        <v>6864</v>
      </c>
      <c r="I696" s="97" t="s">
        <v>6864</v>
      </c>
      <c r="J696" s="97" t="s">
        <v>6864</v>
      </c>
      <c r="K696" s="97" t="s">
        <v>6864</v>
      </c>
      <c r="L696" s="98" t="s">
        <v>6864</v>
      </c>
      <c r="M696" s="97" t="s">
        <v>6864</v>
      </c>
      <c r="N696" s="97" t="s">
        <v>6864</v>
      </c>
      <c r="O696" s="97" t="s">
        <v>6901</v>
      </c>
      <c r="P696" s="97" t="s">
        <v>6904</v>
      </c>
      <c r="Q696" s="97" t="s">
        <v>6771</v>
      </c>
      <c r="R696" s="97" t="s">
        <v>6864</v>
      </c>
    </row>
    <row r="697" spans="1:18" ht="32.25" customHeight="1" x14ac:dyDescent="0.75">
      <c r="A697" s="97" t="s">
        <v>1823</v>
      </c>
      <c r="B697" s="97" t="s">
        <v>1824</v>
      </c>
      <c r="C697" s="97" t="s">
        <v>1826</v>
      </c>
      <c r="D697" s="97" t="s">
        <v>6855</v>
      </c>
      <c r="E697" s="97" t="s">
        <v>6769</v>
      </c>
      <c r="F697" s="97" t="s">
        <v>6769</v>
      </c>
      <c r="G697" s="97" t="s">
        <v>6769</v>
      </c>
      <c r="H697" s="97" t="s">
        <v>6864</v>
      </c>
      <c r="I697" s="97" t="s">
        <v>6864</v>
      </c>
      <c r="J697" s="97" t="s">
        <v>6864</v>
      </c>
      <c r="K697" s="97" t="s">
        <v>6864</v>
      </c>
      <c r="L697" s="98" t="s">
        <v>6864</v>
      </c>
      <c r="M697" s="97" t="s">
        <v>6864</v>
      </c>
      <c r="N697" s="97" t="s">
        <v>6864</v>
      </c>
      <c r="O697" s="97" t="s">
        <v>6901</v>
      </c>
      <c r="P697" s="97" t="s">
        <v>6904</v>
      </c>
      <c r="Q697" s="97" t="s">
        <v>6771</v>
      </c>
      <c r="R697" s="97" t="s">
        <v>6864</v>
      </c>
    </row>
    <row r="698" spans="1:18" ht="32.25" customHeight="1" x14ac:dyDescent="0.75">
      <c r="A698" s="97" t="s">
        <v>1827</v>
      </c>
      <c r="B698" s="97" t="s">
        <v>1828</v>
      </c>
      <c r="C698" s="97" t="s">
        <v>1830</v>
      </c>
      <c r="D698" s="97" t="s">
        <v>6855</v>
      </c>
      <c r="E698" s="97" t="s">
        <v>6767</v>
      </c>
      <c r="F698" s="97" t="s">
        <v>6767</v>
      </c>
      <c r="G698" s="97" t="s">
        <v>6767</v>
      </c>
      <c r="H698" s="97" t="s">
        <v>6864</v>
      </c>
      <c r="I698" s="97" t="s">
        <v>6864</v>
      </c>
      <c r="J698" s="97" t="s">
        <v>6864</v>
      </c>
      <c r="K698" s="97" t="s">
        <v>6864</v>
      </c>
      <c r="L698" s="98" t="s">
        <v>6864</v>
      </c>
      <c r="M698" s="97" t="s">
        <v>6864</v>
      </c>
      <c r="N698" s="97" t="s">
        <v>6864</v>
      </c>
      <c r="O698" s="97" t="s">
        <v>6901</v>
      </c>
      <c r="P698" s="97" t="s">
        <v>6904</v>
      </c>
      <c r="Q698" s="97" t="s">
        <v>6771</v>
      </c>
      <c r="R698" s="97" t="s">
        <v>6864</v>
      </c>
    </row>
    <row r="699" spans="1:18" ht="32.25" customHeight="1" x14ac:dyDescent="0.75">
      <c r="A699" s="97" t="s">
        <v>1831</v>
      </c>
      <c r="B699" s="97" t="s">
        <v>1832</v>
      </c>
      <c r="C699" s="97" t="s">
        <v>1834</v>
      </c>
      <c r="D699" s="97" t="s">
        <v>6855</v>
      </c>
      <c r="E699" s="97" t="s">
        <v>6769</v>
      </c>
      <c r="F699" s="97" t="s">
        <v>6769</v>
      </c>
      <c r="G699" s="97" t="s">
        <v>6769</v>
      </c>
      <c r="H699" s="97" t="s">
        <v>6864</v>
      </c>
      <c r="I699" s="97" t="s">
        <v>6864</v>
      </c>
      <c r="J699" s="97" t="s">
        <v>6864</v>
      </c>
      <c r="K699" s="97" t="s">
        <v>6864</v>
      </c>
      <c r="L699" s="98" t="s">
        <v>6864</v>
      </c>
      <c r="M699" s="97" t="s">
        <v>6864</v>
      </c>
      <c r="N699" s="97" t="s">
        <v>6864</v>
      </c>
      <c r="O699" s="97" t="s">
        <v>6901</v>
      </c>
      <c r="P699" s="97" t="s">
        <v>6904</v>
      </c>
      <c r="Q699" s="97" t="s">
        <v>6771</v>
      </c>
      <c r="R699" s="97" t="s">
        <v>6864</v>
      </c>
    </row>
    <row r="700" spans="1:18" ht="32.25" customHeight="1" x14ac:dyDescent="0.75">
      <c r="A700" s="97" t="s">
        <v>1835</v>
      </c>
      <c r="B700" s="97" t="s">
        <v>1836</v>
      </c>
      <c r="C700" s="97" t="s">
        <v>1838</v>
      </c>
      <c r="D700" s="97" t="s">
        <v>6855</v>
      </c>
      <c r="E700" s="97" t="s">
        <v>6769</v>
      </c>
      <c r="F700" s="97" t="s">
        <v>6769</v>
      </c>
      <c r="G700" s="97" t="s">
        <v>6769</v>
      </c>
      <c r="H700" s="97" t="s">
        <v>6864</v>
      </c>
      <c r="I700" s="97" t="s">
        <v>6864</v>
      </c>
      <c r="J700" s="97" t="s">
        <v>6864</v>
      </c>
      <c r="K700" s="97" t="s">
        <v>6864</v>
      </c>
      <c r="L700" s="98" t="s">
        <v>6864</v>
      </c>
      <c r="M700" s="97" t="s">
        <v>6864</v>
      </c>
      <c r="N700" s="97" t="s">
        <v>6864</v>
      </c>
      <c r="O700" s="97" t="s">
        <v>6901</v>
      </c>
      <c r="P700" s="97" t="s">
        <v>6904</v>
      </c>
      <c r="Q700" s="97" t="s">
        <v>6771</v>
      </c>
      <c r="R700" s="97" t="s">
        <v>6864</v>
      </c>
    </row>
    <row r="701" spans="1:18" ht="32.25" customHeight="1" x14ac:dyDescent="0.75">
      <c r="A701" s="97" t="s">
        <v>1839</v>
      </c>
      <c r="B701" s="97" t="s">
        <v>1840</v>
      </c>
      <c r="C701" s="97" t="s">
        <v>1842</v>
      </c>
      <c r="D701" s="97" t="s">
        <v>6855</v>
      </c>
      <c r="E701" s="97" t="s">
        <v>6769</v>
      </c>
      <c r="F701" s="97" t="s">
        <v>6769</v>
      </c>
      <c r="G701" s="97" t="s">
        <v>6769</v>
      </c>
      <c r="H701" s="97" t="s">
        <v>6864</v>
      </c>
      <c r="I701" s="97" t="s">
        <v>6864</v>
      </c>
      <c r="J701" s="97" t="s">
        <v>6864</v>
      </c>
      <c r="K701" s="97" t="s">
        <v>6864</v>
      </c>
      <c r="L701" s="98" t="s">
        <v>6864</v>
      </c>
      <c r="M701" s="97" t="s">
        <v>6864</v>
      </c>
      <c r="N701" s="97" t="s">
        <v>6864</v>
      </c>
      <c r="O701" s="97" t="s">
        <v>6901</v>
      </c>
      <c r="P701" s="97" t="s">
        <v>6904</v>
      </c>
      <c r="Q701" s="97" t="s">
        <v>6771</v>
      </c>
      <c r="R701" s="97" t="s">
        <v>6864</v>
      </c>
    </row>
    <row r="702" spans="1:18" ht="32.25" customHeight="1" x14ac:dyDescent="0.75">
      <c r="A702" s="97" t="s">
        <v>1843</v>
      </c>
      <c r="B702" s="97" t="s">
        <v>6871</v>
      </c>
      <c r="C702" s="97" t="s">
        <v>6871</v>
      </c>
      <c r="D702" s="97" t="s">
        <v>6855</v>
      </c>
      <c r="E702" s="97" t="s">
        <v>6767</v>
      </c>
      <c r="F702" s="97" t="s">
        <v>6767</v>
      </c>
      <c r="G702" s="97" t="s">
        <v>6767</v>
      </c>
      <c r="H702" s="97" t="s">
        <v>6864</v>
      </c>
      <c r="I702" s="97" t="s">
        <v>6864</v>
      </c>
      <c r="J702" s="97" t="s">
        <v>6864</v>
      </c>
      <c r="K702" s="97" t="s">
        <v>6864</v>
      </c>
      <c r="L702" s="98" t="s">
        <v>6864</v>
      </c>
      <c r="M702" s="97" t="s">
        <v>6864</v>
      </c>
      <c r="N702" s="97" t="s">
        <v>6864</v>
      </c>
      <c r="O702" s="97" t="s">
        <v>6901</v>
      </c>
      <c r="P702" s="97" t="s">
        <v>6904</v>
      </c>
      <c r="Q702" s="97" t="s">
        <v>6771</v>
      </c>
      <c r="R702" s="97" t="s">
        <v>6864</v>
      </c>
    </row>
    <row r="703" spans="1:18" ht="32.25" customHeight="1" x14ac:dyDescent="0.75">
      <c r="A703" s="97" t="s">
        <v>1845</v>
      </c>
      <c r="B703" s="97" t="s">
        <v>1846</v>
      </c>
      <c r="C703" s="97" t="s">
        <v>1848</v>
      </c>
      <c r="D703" s="97" t="s">
        <v>6855</v>
      </c>
      <c r="E703" s="97" t="s">
        <v>6767</v>
      </c>
      <c r="F703" s="97" t="s">
        <v>6767</v>
      </c>
      <c r="G703" s="97" t="s">
        <v>6767</v>
      </c>
      <c r="H703" s="97" t="s">
        <v>6864</v>
      </c>
      <c r="I703" s="97" t="s">
        <v>6864</v>
      </c>
      <c r="J703" s="97" t="s">
        <v>6864</v>
      </c>
      <c r="K703" s="97" t="s">
        <v>6864</v>
      </c>
      <c r="L703" s="98" t="s">
        <v>6864</v>
      </c>
      <c r="M703" s="97" t="s">
        <v>6863</v>
      </c>
      <c r="N703" s="97" t="s">
        <v>6864</v>
      </c>
      <c r="O703" s="97" t="s">
        <v>6901</v>
      </c>
      <c r="P703" s="97" t="s">
        <v>6904</v>
      </c>
      <c r="Q703" s="97" t="s">
        <v>6771</v>
      </c>
      <c r="R703" s="97" t="s">
        <v>6864</v>
      </c>
    </row>
    <row r="704" spans="1:18" ht="32.25" customHeight="1" x14ac:dyDescent="0.75">
      <c r="A704" s="97" t="s">
        <v>1849</v>
      </c>
      <c r="B704" s="97" t="s">
        <v>1850</v>
      </c>
      <c r="C704" s="97" t="s">
        <v>1852</v>
      </c>
      <c r="D704" s="97" t="s">
        <v>6855</v>
      </c>
      <c r="E704" s="97" t="s">
        <v>6767</v>
      </c>
      <c r="F704" s="97" t="s">
        <v>6767</v>
      </c>
      <c r="G704" s="97" t="s">
        <v>6767</v>
      </c>
      <c r="H704" s="97" t="s">
        <v>6864</v>
      </c>
      <c r="I704" s="97" t="s">
        <v>6864</v>
      </c>
      <c r="J704" s="97" t="s">
        <v>6864</v>
      </c>
      <c r="K704" s="97" t="s">
        <v>6864</v>
      </c>
      <c r="L704" s="98" t="s">
        <v>6864</v>
      </c>
      <c r="M704" s="97" t="s">
        <v>6863</v>
      </c>
      <c r="N704" s="97" t="s">
        <v>6864</v>
      </c>
      <c r="O704" s="97" t="s">
        <v>6901</v>
      </c>
      <c r="P704" s="97" t="s">
        <v>6904</v>
      </c>
      <c r="Q704" s="97" t="s">
        <v>6771</v>
      </c>
      <c r="R704" s="97" t="s">
        <v>6864</v>
      </c>
    </row>
    <row r="705" spans="1:18" ht="32.25" customHeight="1" x14ac:dyDescent="0.75">
      <c r="A705" s="97" t="s">
        <v>1853</v>
      </c>
      <c r="B705" s="97" t="s">
        <v>1854</v>
      </c>
      <c r="C705" s="97" t="s">
        <v>1856</v>
      </c>
      <c r="D705" s="97" t="s">
        <v>6855</v>
      </c>
      <c r="E705" s="97" t="s">
        <v>6769</v>
      </c>
      <c r="F705" s="97" t="s">
        <v>6769</v>
      </c>
      <c r="G705" s="97" t="s">
        <v>6769</v>
      </c>
      <c r="H705" s="97" t="s">
        <v>6864</v>
      </c>
      <c r="I705" s="97" t="s">
        <v>6864</v>
      </c>
      <c r="J705" s="97" t="s">
        <v>6864</v>
      </c>
      <c r="K705" s="97" t="s">
        <v>6864</v>
      </c>
      <c r="L705" s="98" t="s">
        <v>6864</v>
      </c>
      <c r="M705" s="97" t="s">
        <v>6864</v>
      </c>
      <c r="N705" s="97" t="s">
        <v>6864</v>
      </c>
      <c r="O705" s="97" t="s">
        <v>6901</v>
      </c>
      <c r="P705" s="97" t="s">
        <v>6904</v>
      </c>
      <c r="Q705" s="97" t="s">
        <v>6771</v>
      </c>
      <c r="R705" s="97" t="s">
        <v>6864</v>
      </c>
    </row>
    <row r="706" spans="1:18" ht="32.25" customHeight="1" x14ac:dyDescent="0.75">
      <c r="A706" s="97" t="s">
        <v>1857</v>
      </c>
      <c r="B706" s="97" t="s">
        <v>1858</v>
      </c>
      <c r="C706" s="97" t="s">
        <v>1860</v>
      </c>
      <c r="D706" s="97" t="s">
        <v>6855</v>
      </c>
      <c r="E706" s="97" t="s">
        <v>6767</v>
      </c>
      <c r="F706" s="97" t="s">
        <v>6767</v>
      </c>
      <c r="G706" s="97" t="s">
        <v>6767</v>
      </c>
      <c r="H706" s="97" t="s">
        <v>6864</v>
      </c>
      <c r="I706" s="97" t="s">
        <v>6864</v>
      </c>
      <c r="J706" s="97" t="s">
        <v>6864</v>
      </c>
      <c r="K706" s="97" t="s">
        <v>6864</v>
      </c>
      <c r="L706" s="98" t="s">
        <v>6864</v>
      </c>
      <c r="M706" s="97" t="s">
        <v>6864</v>
      </c>
      <c r="N706" s="97" t="s">
        <v>6864</v>
      </c>
      <c r="O706" s="97" t="s">
        <v>6901</v>
      </c>
      <c r="P706" s="97" t="s">
        <v>6904</v>
      </c>
      <c r="Q706" s="97" t="s">
        <v>6771</v>
      </c>
      <c r="R706" s="97" t="s">
        <v>6864</v>
      </c>
    </row>
    <row r="707" spans="1:18" ht="32.25" customHeight="1" x14ac:dyDescent="0.75">
      <c r="A707" s="97" t="s">
        <v>1861</v>
      </c>
      <c r="B707" s="97" t="s">
        <v>6871</v>
      </c>
      <c r="C707" s="97" t="s">
        <v>6871</v>
      </c>
      <c r="D707" s="97" t="s">
        <v>6855</v>
      </c>
      <c r="E707" s="97" t="s">
        <v>6768</v>
      </c>
      <c r="F707" s="97" t="s">
        <v>6768</v>
      </c>
      <c r="G707" s="97" t="s">
        <v>6768</v>
      </c>
      <c r="H707" s="97" t="s">
        <v>6864</v>
      </c>
      <c r="I707" s="97" t="s">
        <v>6864</v>
      </c>
      <c r="J707" s="97" t="s">
        <v>6864</v>
      </c>
      <c r="K707" s="97" t="s">
        <v>6864</v>
      </c>
      <c r="L707" s="98" t="s">
        <v>6864</v>
      </c>
      <c r="M707" s="97" t="s">
        <v>6864</v>
      </c>
      <c r="N707" s="97" t="s">
        <v>6864</v>
      </c>
      <c r="O707" s="97" t="s">
        <v>6901</v>
      </c>
      <c r="P707" s="97" t="s">
        <v>6904</v>
      </c>
      <c r="Q707" s="97" t="s">
        <v>6771</v>
      </c>
      <c r="R707" s="97" t="s">
        <v>6864</v>
      </c>
    </row>
    <row r="708" spans="1:18" ht="32.25" customHeight="1" x14ac:dyDescent="0.75">
      <c r="A708" s="97" t="s">
        <v>1863</v>
      </c>
      <c r="B708" s="97" t="s">
        <v>1864</v>
      </c>
      <c r="C708" s="97" t="s">
        <v>1866</v>
      </c>
      <c r="D708" s="97" t="s">
        <v>6855</v>
      </c>
      <c r="E708" s="97" t="s">
        <v>6768</v>
      </c>
      <c r="F708" s="97" t="s">
        <v>6768</v>
      </c>
      <c r="G708" s="97" t="s">
        <v>6768</v>
      </c>
      <c r="H708" s="97" t="s">
        <v>6864</v>
      </c>
      <c r="I708" s="97" t="s">
        <v>6864</v>
      </c>
      <c r="J708" s="97" t="s">
        <v>6864</v>
      </c>
      <c r="K708" s="97" t="s">
        <v>6864</v>
      </c>
      <c r="L708" s="98" t="s">
        <v>6864</v>
      </c>
      <c r="M708" s="97" t="s">
        <v>6864</v>
      </c>
      <c r="N708" s="97" t="s">
        <v>6864</v>
      </c>
      <c r="O708" s="97" t="s">
        <v>6901</v>
      </c>
      <c r="P708" s="97" t="s">
        <v>6904</v>
      </c>
      <c r="Q708" s="97" t="s">
        <v>6771</v>
      </c>
      <c r="R708" s="97" t="s">
        <v>6864</v>
      </c>
    </row>
    <row r="709" spans="1:18" ht="32.25" customHeight="1" x14ac:dyDescent="0.75">
      <c r="A709" s="97" t="s">
        <v>1867</v>
      </c>
      <c r="B709" s="97" t="s">
        <v>6871</v>
      </c>
      <c r="C709" s="97" t="s">
        <v>6871</v>
      </c>
      <c r="D709" s="97" t="s">
        <v>6855</v>
      </c>
      <c r="E709" s="97" t="s">
        <v>6768</v>
      </c>
      <c r="F709" s="97" t="s">
        <v>6768</v>
      </c>
      <c r="G709" s="97" t="s">
        <v>6768</v>
      </c>
      <c r="H709" s="97" t="s">
        <v>6864</v>
      </c>
      <c r="I709" s="97" t="s">
        <v>6864</v>
      </c>
      <c r="J709" s="97" t="s">
        <v>6864</v>
      </c>
      <c r="K709" s="97" t="s">
        <v>6864</v>
      </c>
      <c r="L709" s="98" t="s">
        <v>6864</v>
      </c>
      <c r="M709" s="97" t="s">
        <v>6864</v>
      </c>
      <c r="N709" s="97" t="s">
        <v>6864</v>
      </c>
      <c r="O709" s="97" t="s">
        <v>6901</v>
      </c>
      <c r="P709" s="97" t="s">
        <v>6904</v>
      </c>
      <c r="Q709" s="97" t="s">
        <v>6771</v>
      </c>
      <c r="R709" s="97" t="s">
        <v>6864</v>
      </c>
    </row>
    <row r="710" spans="1:18" ht="32.25" customHeight="1" x14ac:dyDescent="0.75">
      <c r="A710" s="97" t="s">
        <v>1869</v>
      </c>
      <c r="B710" s="97" t="s">
        <v>1870</v>
      </c>
      <c r="C710" s="97" t="s">
        <v>1872</v>
      </c>
      <c r="D710" s="97" t="s">
        <v>6855</v>
      </c>
      <c r="E710" s="97" t="s">
        <v>6769</v>
      </c>
      <c r="F710" s="97" t="s">
        <v>6769</v>
      </c>
      <c r="G710" s="97" t="s">
        <v>6769</v>
      </c>
      <c r="H710" s="97" t="s">
        <v>6864</v>
      </c>
      <c r="I710" s="97" t="s">
        <v>6864</v>
      </c>
      <c r="J710" s="97" t="s">
        <v>6864</v>
      </c>
      <c r="K710" s="97" t="s">
        <v>6864</v>
      </c>
      <c r="L710" s="98" t="s">
        <v>6864</v>
      </c>
      <c r="M710" s="97" t="s">
        <v>6864</v>
      </c>
      <c r="N710" s="97" t="s">
        <v>6864</v>
      </c>
      <c r="O710" s="97" t="s">
        <v>6901</v>
      </c>
      <c r="P710" s="97" t="s">
        <v>6904</v>
      </c>
      <c r="Q710" s="97" t="s">
        <v>6771</v>
      </c>
      <c r="R710" s="97" t="s">
        <v>6864</v>
      </c>
    </row>
    <row r="711" spans="1:18" ht="32.25" customHeight="1" x14ac:dyDescent="0.75">
      <c r="A711" s="97" t="s">
        <v>1873</v>
      </c>
      <c r="B711" s="97" t="s">
        <v>6871</v>
      </c>
      <c r="C711" s="97" t="s">
        <v>6871</v>
      </c>
      <c r="D711" s="97" t="s">
        <v>6855</v>
      </c>
      <c r="E711" s="97" t="s">
        <v>6769</v>
      </c>
      <c r="F711" s="97" t="s">
        <v>6769</v>
      </c>
      <c r="G711" s="97" t="s">
        <v>6769</v>
      </c>
      <c r="H711" s="97" t="s">
        <v>6864</v>
      </c>
      <c r="I711" s="97" t="s">
        <v>6864</v>
      </c>
      <c r="J711" s="97" t="s">
        <v>6864</v>
      </c>
      <c r="K711" s="97" t="s">
        <v>6864</v>
      </c>
      <c r="L711" s="98" t="s">
        <v>6864</v>
      </c>
      <c r="M711" s="97" t="s">
        <v>6863</v>
      </c>
      <c r="N711" s="97" t="s">
        <v>6864</v>
      </c>
      <c r="O711" s="97" t="s">
        <v>6901</v>
      </c>
      <c r="P711" s="97" t="s">
        <v>6904</v>
      </c>
      <c r="Q711" s="97" t="s">
        <v>6771</v>
      </c>
      <c r="R711" s="97" t="s">
        <v>6864</v>
      </c>
    </row>
    <row r="712" spans="1:18" ht="32.25" customHeight="1" x14ac:dyDescent="0.75">
      <c r="A712" s="97" t="s">
        <v>1875</v>
      </c>
      <c r="B712" s="97" t="s">
        <v>6871</v>
      </c>
      <c r="C712" s="97" t="s">
        <v>6871</v>
      </c>
      <c r="D712" s="97" t="s">
        <v>6855</v>
      </c>
      <c r="E712" s="97" t="s">
        <v>6769</v>
      </c>
      <c r="F712" s="97" t="s">
        <v>6769</v>
      </c>
      <c r="G712" s="97" t="s">
        <v>6769</v>
      </c>
      <c r="H712" s="97" t="s">
        <v>6864</v>
      </c>
      <c r="I712" s="97" t="s">
        <v>6864</v>
      </c>
      <c r="J712" s="97" t="s">
        <v>6864</v>
      </c>
      <c r="K712" s="97" t="s">
        <v>6864</v>
      </c>
      <c r="L712" s="98" t="s">
        <v>6864</v>
      </c>
      <c r="M712" s="97" t="s">
        <v>6864</v>
      </c>
      <c r="N712" s="97" t="s">
        <v>6864</v>
      </c>
      <c r="O712" s="97" t="s">
        <v>6901</v>
      </c>
      <c r="P712" s="97" t="s">
        <v>6904</v>
      </c>
      <c r="Q712" s="97" t="s">
        <v>6771</v>
      </c>
      <c r="R712" s="97" t="s">
        <v>6864</v>
      </c>
    </row>
    <row r="713" spans="1:18" ht="32.25" customHeight="1" x14ac:dyDescent="0.75">
      <c r="A713" s="97" t="s">
        <v>1877</v>
      </c>
      <c r="B713" s="97" t="s">
        <v>6871</v>
      </c>
      <c r="C713" s="97" t="s">
        <v>6871</v>
      </c>
      <c r="D713" s="97" t="s">
        <v>6855</v>
      </c>
      <c r="E713" s="97" t="s">
        <v>6769</v>
      </c>
      <c r="F713" s="97" t="s">
        <v>6769</v>
      </c>
      <c r="G713" s="97" t="s">
        <v>6769</v>
      </c>
      <c r="H713" s="97" t="s">
        <v>6864</v>
      </c>
      <c r="I713" s="97" t="s">
        <v>6864</v>
      </c>
      <c r="J713" s="97" t="s">
        <v>6864</v>
      </c>
      <c r="K713" s="97" t="s">
        <v>6864</v>
      </c>
      <c r="L713" s="98" t="s">
        <v>6864</v>
      </c>
      <c r="M713" s="97" t="s">
        <v>6864</v>
      </c>
      <c r="N713" s="97" t="s">
        <v>6864</v>
      </c>
      <c r="O713" s="97" t="s">
        <v>6901</v>
      </c>
      <c r="P713" s="97" t="s">
        <v>6904</v>
      </c>
      <c r="Q713" s="97" t="s">
        <v>6771</v>
      </c>
      <c r="R713" s="97" t="s">
        <v>6864</v>
      </c>
    </row>
    <row r="714" spans="1:18" ht="32.25" customHeight="1" x14ac:dyDescent="0.75">
      <c r="A714" s="97" t="s">
        <v>1879</v>
      </c>
      <c r="B714" s="97" t="s">
        <v>1880</v>
      </c>
      <c r="C714" s="97" t="s">
        <v>1882</v>
      </c>
      <c r="D714" s="97" t="s">
        <v>6855</v>
      </c>
      <c r="E714" s="97" t="s">
        <v>6768</v>
      </c>
      <c r="F714" s="97" t="s">
        <v>6768</v>
      </c>
      <c r="G714" s="97" t="s">
        <v>6768</v>
      </c>
      <c r="H714" s="97" t="s">
        <v>6864</v>
      </c>
      <c r="I714" s="97" t="s">
        <v>6864</v>
      </c>
      <c r="J714" s="97" t="s">
        <v>6864</v>
      </c>
      <c r="K714" s="97" t="s">
        <v>6864</v>
      </c>
      <c r="L714" s="98" t="s">
        <v>6864</v>
      </c>
      <c r="M714" s="97" t="s">
        <v>6864</v>
      </c>
      <c r="N714" s="97" t="s">
        <v>6864</v>
      </c>
      <c r="O714" s="97" t="s">
        <v>6901</v>
      </c>
      <c r="P714" s="97" t="s">
        <v>6904</v>
      </c>
      <c r="Q714" s="97" t="s">
        <v>6771</v>
      </c>
      <c r="R714" s="97" t="s">
        <v>6864</v>
      </c>
    </row>
    <row r="715" spans="1:18" ht="32.25" customHeight="1" x14ac:dyDescent="0.75">
      <c r="A715" s="97" t="s">
        <v>1883</v>
      </c>
      <c r="B715" s="97" t="s">
        <v>6871</v>
      </c>
      <c r="C715" s="97" t="s">
        <v>6871</v>
      </c>
      <c r="D715" s="97" t="s">
        <v>6855</v>
      </c>
      <c r="E715" s="97" t="s">
        <v>6767</v>
      </c>
      <c r="F715" s="97" t="s">
        <v>6767</v>
      </c>
      <c r="G715" s="97" t="s">
        <v>6767</v>
      </c>
      <c r="H715" s="97" t="s">
        <v>6864</v>
      </c>
      <c r="I715" s="97" t="s">
        <v>6864</v>
      </c>
      <c r="J715" s="97" t="s">
        <v>6864</v>
      </c>
      <c r="K715" s="97" t="s">
        <v>6864</v>
      </c>
      <c r="L715" s="98" t="s">
        <v>6864</v>
      </c>
      <c r="M715" s="97" t="s">
        <v>6864</v>
      </c>
      <c r="N715" s="97" t="s">
        <v>6864</v>
      </c>
      <c r="O715" s="97" t="s">
        <v>6901</v>
      </c>
      <c r="P715" s="97" t="s">
        <v>6904</v>
      </c>
      <c r="Q715" s="97" t="s">
        <v>6771</v>
      </c>
      <c r="R715" s="97" t="s">
        <v>6864</v>
      </c>
    </row>
    <row r="716" spans="1:18" ht="32.25" customHeight="1" x14ac:dyDescent="0.75">
      <c r="A716" s="97" t="s">
        <v>1885</v>
      </c>
      <c r="B716" s="97" t="s">
        <v>6871</v>
      </c>
      <c r="C716" s="97" t="s">
        <v>6871</v>
      </c>
      <c r="D716" s="97" t="s">
        <v>6855</v>
      </c>
      <c r="E716" s="97" t="s">
        <v>6767</v>
      </c>
      <c r="F716" s="97" t="s">
        <v>6767</v>
      </c>
      <c r="G716" s="97" t="s">
        <v>6767</v>
      </c>
      <c r="H716" s="97" t="s">
        <v>6864</v>
      </c>
      <c r="I716" s="97" t="s">
        <v>6864</v>
      </c>
      <c r="J716" s="97" t="s">
        <v>6864</v>
      </c>
      <c r="K716" s="97" t="s">
        <v>6864</v>
      </c>
      <c r="L716" s="98" t="s">
        <v>6864</v>
      </c>
      <c r="M716" s="97" t="s">
        <v>6864</v>
      </c>
      <c r="N716" s="97" t="s">
        <v>6864</v>
      </c>
      <c r="O716" s="97" t="s">
        <v>6901</v>
      </c>
      <c r="P716" s="97" t="s">
        <v>6904</v>
      </c>
      <c r="Q716" s="97" t="s">
        <v>6771</v>
      </c>
      <c r="R716" s="97" t="s">
        <v>6864</v>
      </c>
    </row>
    <row r="717" spans="1:18" ht="32.25" customHeight="1" x14ac:dyDescent="0.75">
      <c r="A717" s="97" t="s">
        <v>1887</v>
      </c>
      <c r="B717" s="97" t="s">
        <v>1888</v>
      </c>
      <c r="C717" s="97" t="s">
        <v>1890</v>
      </c>
      <c r="D717" s="97" t="s">
        <v>6855</v>
      </c>
      <c r="E717" s="97" t="s">
        <v>6767</v>
      </c>
      <c r="F717" s="97" t="s">
        <v>6767</v>
      </c>
      <c r="G717" s="97" t="s">
        <v>6767</v>
      </c>
      <c r="H717" s="97" t="s">
        <v>6864</v>
      </c>
      <c r="I717" s="97" t="s">
        <v>6864</v>
      </c>
      <c r="J717" s="97" t="s">
        <v>6864</v>
      </c>
      <c r="K717" s="97" t="s">
        <v>6864</v>
      </c>
      <c r="L717" s="98" t="s">
        <v>6864</v>
      </c>
      <c r="M717" s="97" t="s">
        <v>6864</v>
      </c>
      <c r="N717" s="97" t="s">
        <v>6864</v>
      </c>
      <c r="O717" s="97" t="s">
        <v>6901</v>
      </c>
      <c r="P717" s="97" t="s">
        <v>6904</v>
      </c>
      <c r="Q717" s="97" t="s">
        <v>6771</v>
      </c>
      <c r="R717" s="97" t="s">
        <v>6864</v>
      </c>
    </row>
    <row r="718" spans="1:18" ht="32.25" customHeight="1" x14ac:dyDescent="0.75">
      <c r="A718" s="97" t="s">
        <v>1891</v>
      </c>
      <c r="B718" s="97" t="s">
        <v>6871</v>
      </c>
      <c r="C718" s="97" t="s">
        <v>6871</v>
      </c>
      <c r="D718" s="97" t="s">
        <v>6855</v>
      </c>
      <c r="E718" s="97" t="s">
        <v>6769</v>
      </c>
      <c r="F718" s="97" t="s">
        <v>6769</v>
      </c>
      <c r="G718" s="97" t="s">
        <v>6769</v>
      </c>
      <c r="H718" s="97" t="s">
        <v>6864</v>
      </c>
      <c r="I718" s="97" t="s">
        <v>6864</v>
      </c>
      <c r="J718" s="97" t="s">
        <v>6864</v>
      </c>
      <c r="K718" s="97" t="s">
        <v>6864</v>
      </c>
      <c r="L718" s="98" t="s">
        <v>6864</v>
      </c>
      <c r="M718" s="97" t="s">
        <v>6864</v>
      </c>
      <c r="N718" s="97" t="s">
        <v>6864</v>
      </c>
      <c r="O718" s="97" t="s">
        <v>6901</v>
      </c>
      <c r="P718" s="97" t="s">
        <v>6904</v>
      </c>
      <c r="Q718" s="97" t="s">
        <v>6771</v>
      </c>
      <c r="R718" s="97" t="s">
        <v>6864</v>
      </c>
    </row>
    <row r="719" spans="1:18" ht="32.25" customHeight="1" x14ac:dyDescent="0.75">
      <c r="A719" s="97" t="s">
        <v>1893</v>
      </c>
      <c r="B719" s="97" t="s">
        <v>6871</v>
      </c>
      <c r="C719" s="97" t="s">
        <v>6871</v>
      </c>
      <c r="D719" s="97" t="s">
        <v>6855</v>
      </c>
      <c r="E719" s="97" t="s">
        <v>6769</v>
      </c>
      <c r="F719" s="97" t="s">
        <v>6769</v>
      </c>
      <c r="G719" s="97" t="s">
        <v>6769</v>
      </c>
      <c r="H719" s="97" t="s">
        <v>6864</v>
      </c>
      <c r="I719" s="97" t="s">
        <v>6864</v>
      </c>
      <c r="J719" s="97" t="s">
        <v>6864</v>
      </c>
      <c r="K719" s="97" t="s">
        <v>6864</v>
      </c>
      <c r="L719" s="98" t="s">
        <v>6864</v>
      </c>
      <c r="M719" s="97" t="s">
        <v>6864</v>
      </c>
      <c r="N719" s="97" t="s">
        <v>6864</v>
      </c>
      <c r="O719" s="97" t="s">
        <v>6901</v>
      </c>
      <c r="P719" s="97" t="s">
        <v>6904</v>
      </c>
      <c r="Q719" s="97" t="s">
        <v>6771</v>
      </c>
      <c r="R719" s="97" t="s">
        <v>6864</v>
      </c>
    </row>
    <row r="720" spans="1:18" ht="32.25" customHeight="1" x14ac:dyDescent="0.75">
      <c r="A720" s="97" t="s">
        <v>1895</v>
      </c>
      <c r="B720" s="97" t="s">
        <v>6871</v>
      </c>
      <c r="C720" s="97" t="s">
        <v>6871</v>
      </c>
      <c r="D720" s="97" t="s">
        <v>6855</v>
      </c>
      <c r="E720" s="97" t="s">
        <v>6769</v>
      </c>
      <c r="F720" s="97" t="s">
        <v>6769</v>
      </c>
      <c r="G720" s="97" t="s">
        <v>6769</v>
      </c>
      <c r="H720" s="97" t="s">
        <v>6864</v>
      </c>
      <c r="I720" s="97" t="s">
        <v>6864</v>
      </c>
      <c r="J720" s="97" t="s">
        <v>6864</v>
      </c>
      <c r="K720" s="97" t="s">
        <v>6864</v>
      </c>
      <c r="L720" s="98" t="s">
        <v>6864</v>
      </c>
      <c r="M720" s="97" t="s">
        <v>6864</v>
      </c>
      <c r="N720" s="97" t="s">
        <v>6864</v>
      </c>
      <c r="O720" s="97" t="s">
        <v>6901</v>
      </c>
      <c r="P720" s="97" t="s">
        <v>6904</v>
      </c>
      <c r="Q720" s="97" t="s">
        <v>6771</v>
      </c>
      <c r="R720" s="97" t="s">
        <v>6864</v>
      </c>
    </row>
    <row r="721" spans="1:18" ht="32.25" customHeight="1" x14ac:dyDescent="0.75">
      <c r="A721" s="97" t="s">
        <v>1897</v>
      </c>
      <c r="B721" s="97" t="s">
        <v>6871</v>
      </c>
      <c r="C721" s="97" t="s">
        <v>6871</v>
      </c>
      <c r="D721" s="97" t="s">
        <v>6855</v>
      </c>
      <c r="E721" s="97" t="s">
        <v>6769</v>
      </c>
      <c r="F721" s="97" t="s">
        <v>6769</v>
      </c>
      <c r="G721" s="97" t="s">
        <v>6769</v>
      </c>
      <c r="H721" s="97" t="s">
        <v>6864</v>
      </c>
      <c r="I721" s="97" t="s">
        <v>6864</v>
      </c>
      <c r="J721" s="97" t="s">
        <v>6864</v>
      </c>
      <c r="K721" s="97" t="s">
        <v>6864</v>
      </c>
      <c r="L721" s="98" t="s">
        <v>6864</v>
      </c>
      <c r="M721" s="97" t="s">
        <v>6864</v>
      </c>
      <c r="N721" s="97" t="s">
        <v>6864</v>
      </c>
      <c r="O721" s="97" t="s">
        <v>6901</v>
      </c>
      <c r="P721" s="97" t="s">
        <v>6904</v>
      </c>
      <c r="Q721" s="97" t="s">
        <v>6771</v>
      </c>
      <c r="R721" s="97" t="s">
        <v>6864</v>
      </c>
    </row>
    <row r="722" spans="1:18" ht="32.25" customHeight="1" x14ac:dyDescent="0.75">
      <c r="A722" s="97" t="s">
        <v>1899</v>
      </c>
      <c r="B722" s="97" t="s">
        <v>6871</v>
      </c>
      <c r="C722" s="97" t="s">
        <v>6871</v>
      </c>
      <c r="D722" s="97" t="s">
        <v>6855</v>
      </c>
      <c r="E722" s="97" t="s">
        <v>6769</v>
      </c>
      <c r="F722" s="97" t="s">
        <v>6769</v>
      </c>
      <c r="G722" s="97" t="s">
        <v>6769</v>
      </c>
      <c r="H722" s="97" t="s">
        <v>6864</v>
      </c>
      <c r="I722" s="97" t="s">
        <v>6864</v>
      </c>
      <c r="J722" s="97" t="s">
        <v>6864</v>
      </c>
      <c r="K722" s="97" t="s">
        <v>6864</v>
      </c>
      <c r="L722" s="98" t="s">
        <v>6864</v>
      </c>
      <c r="M722" s="97" t="s">
        <v>6864</v>
      </c>
      <c r="N722" s="97" t="s">
        <v>6864</v>
      </c>
      <c r="O722" s="97" t="s">
        <v>6901</v>
      </c>
      <c r="P722" s="97" t="s">
        <v>6904</v>
      </c>
      <c r="Q722" s="97" t="s">
        <v>6771</v>
      </c>
      <c r="R722" s="97" t="s">
        <v>6864</v>
      </c>
    </row>
    <row r="723" spans="1:18" ht="32.25" customHeight="1" x14ac:dyDescent="0.75">
      <c r="A723" s="97" t="s">
        <v>1901</v>
      </c>
      <c r="B723" s="97" t="s">
        <v>6871</v>
      </c>
      <c r="C723" s="97" t="s">
        <v>6871</v>
      </c>
      <c r="D723" s="97" t="s">
        <v>6855</v>
      </c>
      <c r="E723" s="97" t="s">
        <v>6769</v>
      </c>
      <c r="F723" s="97" t="s">
        <v>6769</v>
      </c>
      <c r="G723" s="97" t="s">
        <v>6769</v>
      </c>
      <c r="H723" s="97" t="s">
        <v>6864</v>
      </c>
      <c r="I723" s="97" t="s">
        <v>6864</v>
      </c>
      <c r="J723" s="97" t="s">
        <v>6864</v>
      </c>
      <c r="K723" s="97" t="s">
        <v>6864</v>
      </c>
      <c r="L723" s="98" t="s">
        <v>6864</v>
      </c>
      <c r="M723" s="97" t="s">
        <v>6864</v>
      </c>
      <c r="N723" s="97" t="s">
        <v>6864</v>
      </c>
      <c r="O723" s="97" t="s">
        <v>6901</v>
      </c>
      <c r="P723" s="97" t="s">
        <v>6904</v>
      </c>
      <c r="Q723" s="97" t="s">
        <v>6771</v>
      </c>
      <c r="R723" s="97" t="s">
        <v>6864</v>
      </c>
    </row>
    <row r="724" spans="1:18" ht="32.25" customHeight="1" x14ac:dyDescent="0.75">
      <c r="A724" s="97" t="s">
        <v>1903</v>
      </c>
      <c r="B724" s="97" t="s">
        <v>6871</v>
      </c>
      <c r="C724" s="97" t="s">
        <v>6871</v>
      </c>
      <c r="D724" s="97" t="s">
        <v>6855</v>
      </c>
      <c r="E724" s="97" t="s">
        <v>6769</v>
      </c>
      <c r="F724" s="97" t="s">
        <v>6769</v>
      </c>
      <c r="G724" s="97" t="s">
        <v>6769</v>
      </c>
      <c r="H724" s="97" t="s">
        <v>6864</v>
      </c>
      <c r="I724" s="97" t="s">
        <v>6864</v>
      </c>
      <c r="J724" s="97" t="s">
        <v>6864</v>
      </c>
      <c r="K724" s="97" t="s">
        <v>6864</v>
      </c>
      <c r="L724" s="98" t="s">
        <v>6864</v>
      </c>
      <c r="M724" s="97" t="s">
        <v>6864</v>
      </c>
      <c r="N724" s="97" t="s">
        <v>6864</v>
      </c>
      <c r="O724" s="97" t="s">
        <v>6901</v>
      </c>
      <c r="P724" s="97" t="s">
        <v>6904</v>
      </c>
      <c r="Q724" s="97" t="s">
        <v>6771</v>
      </c>
      <c r="R724" s="97" t="s">
        <v>6864</v>
      </c>
    </row>
    <row r="725" spans="1:18" ht="32.25" customHeight="1" x14ac:dyDescent="0.75">
      <c r="A725" s="97" t="s">
        <v>1905</v>
      </c>
      <c r="B725" s="97" t="s">
        <v>6871</v>
      </c>
      <c r="C725" s="97" t="s">
        <v>6871</v>
      </c>
      <c r="D725" s="97" t="s">
        <v>6855</v>
      </c>
      <c r="E725" s="97" t="s">
        <v>6769</v>
      </c>
      <c r="F725" s="97" t="s">
        <v>6769</v>
      </c>
      <c r="G725" s="97" t="s">
        <v>6769</v>
      </c>
      <c r="H725" s="97" t="s">
        <v>6864</v>
      </c>
      <c r="I725" s="97" t="s">
        <v>6864</v>
      </c>
      <c r="J725" s="97" t="s">
        <v>6864</v>
      </c>
      <c r="K725" s="97" t="s">
        <v>6864</v>
      </c>
      <c r="L725" s="98" t="s">
        <v>6864</v>
      </c>
      <c r="M725" s="97" t="s">
        <v>6864</v>
      </c>
      <c r="N725" s="97" t="s">
        <v>6864</v>
      </c>
      <c r="O725" s="97" t="s">
        <v>6901</v>
      </c>
      <c r="P725" s="97" t="s">
        <v>6904</v>
      </c>
      <c r="Q725" s="97" t="s">
        <v>6771</v>
      </c>
      <c r="R725" s="97" t="s">
        <v>6864</v>
      </c>
    </row>
    <row r="726" spans="1:18" ht="32.25" customHeight="1" x14ac:dyDescent="0.75">
      <c r="A726" s="97" t="s">
        <v>1907</v>
      </c>
      <c r="B726" s="97" t="s">
        <v>6871</v>
      </c>
      <c r="C726" s="97" t="s">
        <v>6871</v>
      </c>
      <c r="D726" s="97" t="s">
        <v>6855</v>
      </c>
      <c r="E726" s="97" t="s">
        <v>6769</v>
      </c>
      <c r="F726" s="97" t="s">
        <v>6769</v>
      </c>
      <c r="G726" s="97" t="s">
        <v>6769</v>
      </c>
      <c r="H726" s="97" t="s">
        <v>6864</v>
      </c>
      <c r="I726" s="97" t="s">
        <v>6864</v>
      </c>
      <c r="J726" s="97" t="s">
        <v>6864</v>
      </c>
      <c r="K726" s="97" t="s">
        <v>6864</v>
      </c>
      <c r="L726" s="98" t="s">
        <v>6864</v>
      </c>
      <c r="M726" s="97" t="s">
        <v>6864</v>
      </c>
      <c r="N726" s="97" t="s">
        <v>6864</v>
      </c>
      <c r="O726" s="97" t="s">
        <v>6901</v>
      </c>
      <c r="P726" s="97" t="s">
        <v>6904</v>
      </c>
      <c r="Q726" s="97" t="s">
        <v>6771</v>
      </c>
      <c r="R726" s="97" t="s">
        <v>6864</v>
      </c>
    </row>
    <row r="727" spans="1:18" ht="32.25" customHeight="1" x14ac:dyDescent="0.75">
      <c r="A727" s="97" t="s">
        <v>1909</v>
      </c>
      <c r="B727" s="97" t="s">
        <v>6871</v>
      </c>
      <c r="C727" s="97" t="s">
        <v>6871</v>
      </c>
      <c r="D727" s="97" t="s">
        <v>6855</v>
      </c>
      <c r="E727" s="97" t="s">
        <v>6769</v>
      </c>
      <c r="F727" s="97" t="s">
        <v>6769</v>
      </c>
      <c r="G727" s="97" t="s">
        <v>6769</v>
      </c>
      <c r="H727" s="97" t="s">
        <v>6864</v>
      </c>
      <c r="I727" s="97" t="s">
        <v>6864</v>
      </c>
      <c r="J727" s="97" t="s">
        <v>6864</v>
      </c>
      <c r="K727" s="97" t="s">
        <v>6864</v>
      </c>
      <c r="L727" s="98" t="s">
        <v>6864</v>
      </c>
      <c r="M727" s="97" t="s">
        <v>6864</v>
      </c>
      <c r="N727" s="97" t="s">
        <v>6864</v>
      </c>
      <c r="O727" s="97" t="s">
        <v>6901</v>
      </c>
      <c r="P727" s="97" t="s">
        <v>6904</v>
      </c>
      <c r="Q727" s="97" t="s">
        <v>6771</v>
      </c>
      <c r="R727" s="97" t="s">
        <v>6864</v>
      </c>
    </row>
    <row r="728" spans="1:18" ht="32.25" customHeight="1" x14ac:dyDescent="0.75">
      <c r="A728" s="97" t="s">
        <v>1911</v>
      </c>
      <c r="B728" s="97" t="s">
        <v>6871</v>
      </c>
      <c r="C728" s="97" t="s">
        <v>6871</v>
      </c>
      <c r="D728" s="97" t="s">
        <v>6855</v>
      </c>
      <c r="E728" s="97" t="s">
        <v>6769</v>
      </c>
      <c r="F728" s="97" t="s">
        <v>6769</v>
      </c>
      <c r="G728" s="97" t="s">
        <v>6769</v>
      </c>
      <c r="H728" s="97" t="s">
        <v>6864</v>
      </c>
      <c r="I728" s="97" t="s">
        <v>6864</v>
      </c>
      <c r="J728" s="97" t="s">
        <v>6864</v>
      </c>
      <c r="K728" s="97" t="s">
        <v>6864</v>
      </c>
      <c r="L728" s="98" t="s">
        <v>6864</v>
      </c>
      <c r="M728" s="97" t="s">
        <v>6864</v>
      </c>
      <c r="N728" s="97" t="s">
        <v>6864</v>
      </c>
      <c r="O728" s="97" t="s">
        <v>6901</v>
      </c>
      <c r="P728" s="97" t="s">
        <v>6904</v>
      </c>
      <c r="Q728" s="97" t="s">
        <v>6771</v>
      </c>
      <c r="R728" s="97" t="s">
        <v>6864</v>
      </c>
    </row>
    <row r="729" spans="1:18" ht="32.25" customHeight="1" x14ac:dyDescent="0.75">
      <c r="A729" s="97" t="s">
        <v>1913</v>
      </c>
      <c r="B729" s="97" t="s">
        <v>6871</v>
      </c>
      <c r="C729" s="97" t="s">
        <v>6871</v>
      </c>
      <c r="D729" s="97" t="s">
        <v>6855</v>
      </c>
      <c r="E729" s="97" t="s">
        <v>6769</v>
      </c>
      <c r="F729" s="97" t="s">
        <v>6769</v>
      </c>
      <c r="G729" s="97" t="s">
        <v>6769</v>
      </c>
      <c r="H729" s="97" t="s">
        <v>6864</v>
      </c>
      <c r="I729" s="97" t="s">
        <v>6864</v>
      </c>
      <c r="J729" s="97" t="s">
        <v>6864</v>
      </c>
      <c r="K729" s="97" t="s">
        <v>6864</v>
      </c>
      <c r="L729" s="98" t="s">
        <v>6864</v>
      </c>
      <c r="M729" s="97" t="s">
        <v>6864</v>
      </c>
      <c r="N729" s="97" t="s">
        <v>6864</v>
      </c>
      <c r="O729" s="97" t="s">
        <v>6901</v>
      </c>
      <c r="P729" s="97" t="s">
        <v>6904</v>
      </c>
      <c r="Q729" s="97" t="s">
        <v>6771</v>
      </c>
      <c r="R729" s="97" t="s">
        <v>6864</v>
      </c>
    </row>
    <row r="730" spans="1:18" ht="32.25" customHeight="1" x14ac:dyDescent="0.75">
      <c r="A730" s="97" t="s">
        <v>1915</v>
      </c>
      <c r="B730" s="97" t="s">
        <v>1916</v>
      </c>
      <c r="C730" s="97" t="s">
        <v>1918</v>
      </c>
      <c r="D730" s="97" t="s">
        <v>6855</v>
      </c>
      <c r="E730" s="97" t="s">
        <v>6767</v>
      </c>
      <c r="F730" s="97" t="s">
        <v>6767</v>
      </c>
      <c r="G730" s="97" t="s">
        <v>6767</v>
      </c>
      <c r="H730" s="97" t="s">
        <v>6864</v>
      </c>
      <c r="I730" s="97" t="s">
        <v>6864</v>
      </c>
      <c r="J730" s="97" t="s">
        <v>6864</v>
      </c>
      <c r="K730" s="97" t="s">
        <v>6864</v>
      </c>
      <c r="L730" s="98" t="s">
        <v>6864</v>
      </c>
      <c r="M730" s="97" t="s">
        <v>6864</v>
      </c>
      <c r="N730" s="97" t="s">
        <v>6864</v>
      </c>
      <c r="O730" s="97" t="s">
        <v>6901</v>
      </c>
      <c r="P730" s="97" t="s">
        <v>6904</v>
      </c>
      <c r="Q730" s="97" t="s">
        <v>6771</v>
      </c>
      <c r="R730" s="97" t="s">
        <v>6864</v>
      </c>
    </row>
    <row r="731" spans="1:18" ht="32.25" customHeight="1" x14ac:dyDescent="0.75">
      <c r="A731" s="97" t="s">
        <v>1919</v>
      </c>
      <c r="B731" s="97" t="s">
        <v>6871</v>
      </c>
      <c r="C731" s="97" t="s">
        <v>6871</v>
      </c>
      <c r="D731" s="97" t="s">
        <v>6855</v>
      </c>
      <c r="E731" s="97" t="s">
        <v>6767</v>
      </c>
      <c r="F731" s="97" t="s">
        <v>6767</v>
      </c>
      <c r="G731" s="97" t="s">
        <v>6767</v>
      </c>
      <c r="H731" s="97" t="s">
        <v>6864</v>
      </c>
      <c r="I731" s="97" t="s">
        <v>6864</v>
      </c>
      <c r="J731" s="97" t="s">
        <v>6864</v>
      </c>
      <c r="K731" s="97" t="s">
        <v>6864</v>
      </c>
      <c r="L731" s="98" t="s">
        <v>6864</v>
      </c>
      <c r="M731" s="97" t="s">
        <v>6864</v>
      </c>
      <c r="N731" s="97" t="s">
        <v>6864</v>
      </c>
      <c r="O731" s="97" t="s">
        <v>6901</v>
      </c>
      <c r="P731" s="97" t="s">
        <v>6904</v>
      </c>
      <c r="Q731" s="97" t="s">
        <v>6771</v>
      </c>
      <c r="R731" s="97" t="s">
        <v>6864</v>
      </c>
    </row>
    <row r="732" spans="1:18" ht="32.25" customHeight="1" x14ac:dyDescent="0.75">
      <c r="A732" s="97" t="s">
        <v>1920</v>
      </c>
      <c r="B732" s="97" t="s">
        <v>6871</v>
      </c>
      <c r="C732" s="97" t="s">
        <v>6871</v>
      </c>
      <c r="D732" s="97" t="s">
        <v>6855</v>
      </c>
      <c r="E732" s="97" t="s">
        <v>6769</v>
      </c>
      <c r="F732" s="97" t="s">
        <v>6769</v>
      </c>
      <c r="G732" s="97" t="s">
        <v>6769</v>
      </c>
      <c r="H732" s="97" t="s">
        <v>6864</v>
      </c>
      <c r="I732" s="97" t="s">
        <v>6864</v>
      </c>
      <c r="J732" s="97" t="s">
        <v>6864</v>
      </c>
      <c r="K732" s="97" t="s">
        <v>6864</v>
      </c>
      <c r="L732" s="98" t="s">
        <v>6864</v>
      </c>
      <c r="M732" s="97" t="s">
        <v>6864</v>
      </c>
      <c r="N732" s="97" t="s">
        <v>6864</v>
      </c>
      <c r="O732" s="97" t="s">
        <v>6901</v>
      </c>
      <c r="P732" s="97" t="s">
        <v>6904</v>
      </c>
      <c r="Q732" s="97" t="s">
        <v>6771</v>
      </c>
      <c r="R732" s="97" t="s">
        <v>6864</v>
      </c>
    </row>
    <row r="733" spans="1:18" ht="32.25" customHeight="1" x14ac:dyDescent="0.75">
      <c r="A733" s="97" t="s">
        <v>1922</v>
      </c>
      <c r="B733" s="97" t="s">
        <v>6871</v>
      </c>
      <c r="C733" s="97" t="s">
        <v>6871</v>
      </c>
      <c r="D733" s="97" t="s">
        <v>6855</v>
      </c>
      <c r="E733" s="97" t="s">
        <v>6769</v>
      </c>
      <c r="F733" s="97" t="s">
        <v>6769</v>
      </c>
      <c r="G733" s="97" t="s">
        <v>6769</v>
      </c>
      <c r="H733" s="97" t="s">
        <v>6864</v>
      </c>
      <c r="I733" s="97" t="s">
        <v>6864</v>
      </c>
      <c r="J733" s="97" t="s">
        <v>6864</v>
      </c>
      <c r="K733" s="97" t="s">
        <v>6864</v>
      </c>
      <c r="L733" s="98" t="s">
        <v>6864</v>
      </c>
      <c r="M733" s="97" t="s">
        <v>6864</v>
      </c>
      <c r="N733" s="97" t="s">
        <v>6864</v>
      </c>
      <c r="O733" s="97" t="s">
        <v>6901</v>
      </c>
      <c r="P733" s="97" t="s">
        <v>6904</v>
      </c>
      <c r="Q733" s="97" t="s">
        <v>6771</v>
      </c>
      <c r="R733" s="97" t="s">
        <v>6864</v>
      </c>
    </row>
    <row r="734" spans="1:18" ht="32.25" customHeight="1" x14ac:dyDescent="0.75">
      <c r="A734" s="97" t="s">
        <v>1924</v>
      </c>
      <c r="B734" s="97" t="s">
        <v>6871</v>
      </c>
      <c r="C734" s="97" t="s">
        <v>6871</v>
      </c>
      <c r="D734" s="97" t="s">
        <v>6855</v>
      </c>
      <c r="E734" s="97" t="s">
        <v>6769</v>
      </c>
      <c r="F734" s="97" t="s">
        <v>6769</v>
      </c>
      <c r="G734" s="97" t="s">
        <v>6769</v>
      </c>
      <c r="H734" s="97" t="s">
        <v>6864</v>
      </c>
      <c r="I734" s="97" t="s">
        <v>6864</v>
      </c>
      <c r="J734" s="97" t="s">
        <v>6864</v>
      </c>
      <c r="K734" s="97" t="s">
        <v>6864</v>
      </c>
      <c r="L734" s="98" t="s">
        <v>6864</v>
      </c>
      <c r="M734" s="97" t="s">
        <v>6863</v>
      </c>
      <c r="N734" s="97" t="s">
        <v>6864</v>
      </c>
      <c r="O734" s="97" t="s">
        <v>6901</v>
      </c>
      <c r="P734" s="97" t="s">
        <v>6904</v>
      </c>
      <c r="Q734" s="97" t="s">
        <v>6771</v>
      </c>
      <c r="R734" s="97" t="s">
        <v>6864</v>
      </c>
    </row>
    <row r="735" spans="1:18" ht="32.25" customHeight="1" x14ac:dyDescent="0.75">
      <c r="A735" s="97" t="s">
        <v>1926</v>
      </c>
      <c r="B735" s="97" t="s">
        <v>1927</v>
      </c>
      <c r="C735" s="97" t="s">
        <v>1929</v>
      </c>
      <c r="D735" s="97" t="s">
        <v>6855</v>
      </c>
      <c r="E735" s="97" t="s">
        <v>6768</v>
      </c>
      <c r="F735" s="97" t="s">
        <v>6768</v>
      </c>
      <c r="G735" s="97" t="s">
        <v>6768</v>
      </c>
      <c r="H735" s="97" t="s">
        <v>6864</v>
      </c>
      <c r="I735" s="97" t="s">
        <v>6864</v>
      </c>
      <c r="J735" s="97" t="s">
        <v>6864</v>
      </c>
      <c r="K735" s="97" t="s">
        <v>6894</v>
      </c>
      <c r="L735" s="98" t="s">
        <v>6864</v>
      </c>
      <c r="M735" s="97" t="s">
        <v>6898</v>
      </c>
      <c r="N735" s="97" t="s">
        <v>6864</v>
      </c>
      <c r="O735" s="97" t="s">
        <v>6901</v>
      </c>
      <c r="P735" s="97" t="s">
        <v>6904</v>
      </c>
      <c r="Q735" s="97" t="s">
        <v>6771</v>
      </c>
      <c r="R735" s="97" t="s">
        <v>6864</v>
      </c>
    </row>
    <row r="736" spans="1:18" ht="32.25" customHeight="1" x14ac:dyDescent="0.75">
      <c r="A736" s="97" t="s">
        <v>1930</v>
      </c>
      <c r="B736" s="97" t="s">
        <v>1931</v>
      </c>
      <c r="C736" s="97" t="s">
        <v>1933</v>
      </c>
      <c r="D736" s="97" t="s">
        <v>6855</v>
      </c>
      <c r="E736" s="97" t="s">
        <v>6768</v>
      </c>
      <c r="F736" s="97" t="s">
        <v>6768</v>
      </c>
      <c r="G736" s="97" t="s">
        <v>6768</v>
      </c>
      <c r="H736" s="97" t="s">
        <v>6864</v>
      </c>
      <c r="I736" s="97" t="s">
        <v>6864</v>
      </c>
      <c r="J736" s="97" t="s">
        <v>6864</v>
      </c>
      <c r="K736" s="97" t="s">
        <v>6864</v>
      </c>
      <c r="L736" s="98" t="s">
        <v>6864</v>
      </c>
      <c r="M736" s="97" t="s">
        <v>6898</v>
      </c>
      <c r="N736" s="97" t="s">
        <v>6864</v>
      </c>
      <c r="O736" s="97" t="s">
        <v>6901</v>
      </c>
      <c r="P736" s="97" t="s">
        <v>6904</v>
      </c>
      <c r="Q736" s="97" t="s">
        <v>6771</v>
      </c>
      <c r="R736" s="97" t="s">
        <v>6864</v>
      </c>
    </row>
    <row r="737" spans="1:18" ht="32.25" customHeight="1" x14ac:dyDescent="0.75">
      <c r="A737" s="97" t="s">
        <v>1934</v>
      </c>
      <c r="B737" s="97" t="s">
        <v>6871</v>
      </c>
      <c r="C737" s="97" t="s">
        <v>6871</v>
      </c>
      <c r="D737" s="97" t="s">
        <v>6855</v>
      </c>
      <c r="E737" s="97" t="s">
        <v>6769</v>
      </c>
      <c r="F737" s="97" t="s">
        <v>6769</v>
      </c>
      <c r="G737" s="97" t="s">
        <v>6769</v>
      </c>
      <c r="H737" s="97" t="s">
        <v>6864</v>
      </c>
      <c r="I737" s="97" t="s">
        <v>6864</v>
      </c>
      <c r="J737" s="97" t="s">
        <v>6864</v>
      </c>
      <c r="K737" s="97" t="s">
        <v>6864</v>
      </c>
      <c r="L737" s="98" t="s">
        <v>6864</v>
      </c>
      <c r="M737" s="97" t="s">
        <v>6864</v>
      </c>
      <c r="N737" s="97" t="s">
        <v>6864</v>
      </c>
      <c r="O737" s="97" t="s">
        <v>6901</v>
      </c>
      <c r="P737" s="97" t="s">
        <v>6904</v>
      </c>
      <c r="Q737" s="97" t="s">
        <v>6771</v>
      </c>
      <c r="R737" s="97" t="s">
        <v>6864</v>
      </c>
    </row>
    <row r="738" spans="1:18" ht="32.25" customHeight="1" x14ac:dyDescent="0.75">
      <c r="A738" s="97" t="s">
        <v>1936</v>
      </c>
      <c r="B738" s="97" t="s">
        <v>6871</v>
      </c>
      <c r="C738" s="97" t="s">
        <v>6871</v>
      </c>
      <c r="D738" s="97" t="s">
        <v>6855</v>
      </c>
      <c r="E738" s="97" t="s">
        <v>6769</v>
      </c>
      <c r="F738" s="97" t="s">
        <v>6769</v>
      </c>
      <c r="G738" s="97" t="s">
        <v>6769</v>
      </c>
      <c r="H738" s="97" t="s">
        <v>6864</v>
      </c>
      <c r="I738" s="97" t="s">
        <v>6864</v>
      </c>
      <c r="J738" s="97" t="s">
        <v>6864</v>
      </c>
      <c r="K738" s="97" t="s">
        <v>6864</v>
      </c>
      <c r="L738" s="98" t="s">
        <v>6864</v>
      </c>
      <c r="M738" s="97" t="s">
        <v>6863</v>
      </c>
      <c r="N738" s="97" t="s">
        <v>6864</v>
      </c>
      <c r="O738" s="97" t="s">
        <v>6901</v>
      </c>
      <c r="P738" s="97" t="s">
        <v>6904</v>
      </c>
      <c r="Q738" s="97" t="s">
        <v>6771</v>
      </c>
      <c r="R738" s="97" t="s">
        <v>6864</v>
      </c>
    </row>
    <row r="739" spans="1:18" ht="32.25" customHeight="1" x14ac:dyDescent="0.75">
      <c r="A739" s="97" t="s">
        <v>1938</v>
      </c>
      <c r="B739" s="97" t="s">
        <v>6871</v>
      </c>
      <c r="C739" s="97" t="s">
        <v>6871</v>
      </c>
      <c r="D739" s="97" t="s">
        <v>6855</v>
      </c>
      <c r="E739" s="97" t="s">
        <v>6767</v>
      </c>
      <c r="F739" s="97" t="s">
        <v>6767</v>
      </c>
      <c r="G739" s="97" t="s">
        <v>6767</v>
      </c>
      <c r="H739" s="97" t="s">
        <v>6864</v>
      </c>
      <c r="I739" s="97" t="s">
        <v>6864</v>
      </c>
      <c r="J739" s="97" t="s">
        <v>6864</v>
      </c>
      <c r="K739" s="97" t="s">
        <v>6864</v>
      </c>
      <c r="L739" s="98" t="s">
        <v>6864</v>
      </c>
      <c r="M739" s="97" t="s">
        <v>6864</v>
      </c>
      <c r="N739" s="97" t="s">
        <v>6864</v>
      </c>
      <c r="O739" s="97" t="s">
        <v>6901</v>
      </c>
      <c r="P739" s="97" t="s">
        <v>6904</v>
      </c>
      <c r="Q739" s="97" t="s">
        <v>6771</v>
      </c>
      <c r="R739" s="97" t="s">
        <v>6864</v>
      </c>
    </row>
    <row r="740" spans="1:18" ht="32.25" customHeight="1" x14ac:dyDescent="0.75">
      <c r="A740" s="97" t="s">
        <v>1940</v>
      </c>
      <c r="B740" s="97" t="s">
        <v>6871</v>
      </c>
      <c r="C740" s="97" t="s">
        <v>6871</v>
      </c>
      <c r="D740" s="97" t="s">
        <v>6855</v>
      </c>
      <c r="E740" s="97" t="s">
        <v>6767</v>
      </c>
      <c r="F740" s="97" t="s">
        <v>6767</v>
      </c>
      <c r="G740" s="97" t="s">
        <v>6767</v>
      </c>
      <c r="H740" s="97" t="s">
        <v>6864</v>
      </c>
      <c r="I740" s="97" t="s">
        <v>6864</v>
      </c>
      <c r="J740" s="97" t="s">
        <v>6864</v>
      </c>
      <c r="K740" s="97" t="s">
        <v>6864</v>
      </c>
      <c r="L740" s="98" t="s">
        <v>6864</v>
      </c>
      <c r="M740" s="97" t="s">
        <v>6864</v>
      </c>
      <c r="N740" s="97" t="s">
        <v>6864</v>
      </c>
      <c r="O740" s="97" t="s">
        <v>6901</v>
      </c>
      <c r="P740" s="97" t="s">
        <v>6904</v>
      </c>
      <c r="Q740" s="97" t="s">
        <v>6771</v>
      </c>
      <c r="R740" s="97" t="s">
        <v>6864</v>
      </c>
    </row>
    <row r="741" spans="1:18" ht="32.25" customHeight="1" x14ac:dyDescent="0.75">
      <c r="A741" s="97" t="s">
        <v>1942</v>
      </c>
      <c r="B741" s="97" t="s">
        <v>6871</v>
      </c>
      <c r="C741" s="97" t="s">
        <v>6871</v>
      </c>
      <c r="D741" s="97" t="s">
        <v>6855</v>
      </c>
      <c r="E741" s="97" t="s">
        <v>6767</v>
      </c>
      <c r="F741" s="97" t="s">
        <v>6767</v>
      </c>
      <c r="G741" s="97" t="s">
        <v>6767</v>
      </c>
      <c r="H741" s="97" t="s">
        <v>6864</v>
      </c>
      <c r="I741" s="97" t="s">
        <v>6864</v>
      </c>
      <c r="J741" s="97" t="s">
        <v>6864</v>
      </c>
      <c r="K741" s="97" t="s">
        <v>6864</v>
      </c>
      <c r="L741" s="98" t="s">
        <v>6864</v>
      </c>
      <c r="M741" s="97" t="s">
        <v>6864</v>
      </c>
      <c r="N741" s="97" t="s">
        <v>6864</v>
      </c>
      <c r="O741" s="97" t="s">
        <v>6901</v>
      </c>
      <c r="P741" s="97" t="s">
        <v>6904</v>
      </c>
      <c r="Q741" s="97" t="s">
        <v>6771</v>
      </c>
      <c r="R741" s="97" t="s">
        <v>6864</v>
      </c>
    </row>
    <row r="742" spans="1:18" ht="32.25" customHeight="1" x14ac:dyDescent="0.75">
      <c r="A742" s="97" t="s">
        <v>1944</v>
      </c>
      <c r="B742" s="97" t="s">
        <v>6871</v>
      </c>
      <c r="C742" s="97" t="s">
        <v>6871</v>
      </c>
      <c r="D742" s="97" t="s">
        <v>6855</v>
      </c>
      <c r="E742" s="97" t="s">
        <v>6767</v>
      </c>
      <c r="F742" s="97" t="s">
        <v>6767</v>
      </c>
      <c r="G742" s="97" t="s">
        <v>6767</v>
      </c>
      <c r="H742" s="97" t="s">
        <v>6864</v>
      </c>
      <c r="I742" s="97" t="s">
        <v>6864</v>
      </c>
      <c r="J742" s="97" t="s">
        <v>6864</v>
      </c>
      <c r="K742" s="97" t="s">
        <v>6864</v>
      </c>
      <c r="L742" s="98" t="s">
        <v>6864</v>
      </c>
      <c r="M742" s="97" t="s">
        <v>6864</v>
      </c>
      <c r="N742" s="97" t="s">
        <v>6864</v>
      </c>
      <c r="O742" s="97" t="s">
        <v>6901</v>
      </c>
      <c r="P742" s="97" t="s">
        <v>6904</v>
      </c>
      <c r="Q742" s="97" t="s">
        <v>6771</v>
      </c>
      <c r="R742" s="97" t="s">
        <v>6864</v>
      </c>
    </row>
    <row r="743" spans="1:18" ht="32.25" customHeight="1" x14ac:dyDescent="0.75">
      <c r="A743" s="97" t="s">
        <v>1946</v>
      </c>
      <c r="B743" s="97" t="s">
        <v>6871</v>
      </c>
      <c r="C743" s="97" t="s">
        <v>6871</v>
      </c>
      <c r="D743" s="97" t="s">
        <v>6855</v>
      </c>
      <c r="E743" s="97" t="s">
        <v>6768</v>
      </c>
      <c r="F743" s="97" t="s">
        <v>6768</v>
      </c>
      <c r="G743" s="97" t="s">
        <v>6768</v>
      </c>
      <c r="H743" s="97" t="s">
        <v>6864</v>
      </c>
      <c r="I743" s="97" t="s">
        <v>6864</v>
      </c>
      <c r="J743" s="97" t="s">
        <v>6864</v>
      </c>
      <c r="K743" s="97" t="s">
        <v>6864</v>
      </c>
      <c r="L743" s="98" t="s">
        <v>6864</v>
      </c>
      <c r="M743" s="97" t="s">
        <v>6863</v>
      </c>
      <c r="N743" s="97" t="s">
        <v>6864</v>
      </c>
      <c r="O743" s="97" t="s">
        <v>6901</v>
      </c>
      <c r="P743" s="97" t="s">
        <v>6904</v>
      </c>
      <c r="Q743" s="97" t="s">
        <v>6771</v>
      </c>
      <c r="R743" s="97" t="s">
        <v>6864</v>
      </c>
    </row>
    <row r="744" spans="1:18" ht="32.25" customHeight="1" x14ac:dyDescent="0.75">
      <c r="A744" s="97" t="s">
        <v>1948</v>
      </c>
      <c r="B744" s="97" t="s">
        <v>6871</v>
      </c>
      <c r="C744" s="97" t="s">
        <v>6871</v>
      </c>
      <c r="D744" s="97" t="s">
        <v>6855</v>
      </c>
      <c r="E744" s="97" t="s">
        <v>6768</v>
      </c>
      <c r="F744" s="97" t="s">
        <v>6768</v>
      </c>
      <c r="G744" s="97" t="s">
        <v>6768</v>
      </c>
      <c r="H744" s="97" t="s">
        <v>6864</v>
      </c>
      <c r="I744" s="97" t="s">
        <v>6864</v>
      </c>
      <c r="J744" s="97" t="s">
        <v>6864</v>
      </c>
      <c r="K744" s="97" t="s">
        <v>6864</v>
      </c>
      <c r="L744" s="98" t="s">
        <v>6864</v>
      </c>
      <c r="M744" s="97" t="s">
        <v>6864</v>
      </c>
      <c r="N744" s="97" t="s">
        <v>6864</v>
      </c>
      <c r="O744" s="97" t="s">
        <v>6901</v>
      </c>
      <c r="P744" s="97" t="s">
        <v>6904</v>
      </c>
      <c r="Q744" s="97" t="s">
        <v>6771</v>
      </c>
      <c r="R744" s="97" t="s">
        <v>6864</v>
      </c>
    </row>
    <row r="745" spans="1:18" ht="32.25" customHeight="1" x14ac:dyDescent="0.75">
      <c r="A745" s="97" t="s">
        <v>1950</v>
      </c>
      <c r="B745" s="97" t="s">
        <v>6871</v>
      </c>
      <c r="C745" s="97" t="s">
        <v>6871</v>
      </c>
      <c r="D745" s="97" t="s">
        <v>6855</v>
      </c>
      <c r="E745" s="97" t="s">
        <v>6769</v>
      </c>
      <c r="F745" s="97" t="s">
        <v>6769</v>
      </c>
      <c r="G745" s="97" t="s">
        <v>6769</v>
      </c>
      <c r="H745" s="97" t="s">
        <v>6864</v>
      </c>
      <c r="I745" s="97" t="s">
        <v>6864</v>
      </c>
      <c r="J745" s="97" t="s">
        <v>6864</v>
      </c>
      <c r="K745" s="97" t="s">
        <v>6864</v>
      </c>
      <c r="L745" s="98" t="s">
        <v>6864</v>
      </c>
      <c r="M745" s="97" t="s">
        <v>6898</v>
      </c>
      <c r="N745" s="97" t="s">
        <v>6864</v>
      </c>
      <c r="O745" s="97" t="s">
        <v>6901</v>
      </c>
      <c r="P745" s="97" t="s">
        <v>6904</v>
      </c>
      <c r="Q745" s="97" t="s">
        <v>6771</v>
      </c>
      <c r="R745" s="97" t="s">
        <v>6864</v>
      </c>
    </row>
    <row r="746" spans="1:18" ht="32.25" customHeight="1" x14ac:dyDescent="0.75">
      <c r="A746" s="97" t="s">
        <v>1952</v>
      </c>
      <c r="B746" s="97" t="s">
        <v>6871</v>
      </c>
      <c r="C746" s="97" t="s">
        <v>6871</v>
      </c>
      <c r="D746" s="97" t="s">
        <v>6855</v>
      </c>
      <c r="E746" s="97" t="s">
        <v>6768</v>
      </c>
      <c r="F746" s="97" t="s">
        <v>6768</v>
      </c>
      <c r="G746" s="97" t="s">
        <v>6768</v>
      </c>
      <c r="H746" s="97" t="s">
        <v>6864</v>
      </c>
      <c r="I746" s="97" t="s">
        <v>6864</v>
      </c>
      <c r="J746" s="97" t="s">
        <v>6864</v>
      </c>
      <c r="K746" s="97" t="s">
        <v>6864</v>
      </c>
      <c r="L746" s="98" t="s">
        <v>6864</v>
      </c>
      <c r="M746" s="97" t="s">
        <v>6864</v>
      </c>
      <c r="N746" s="97" t="s">
        <v>6864</v>
      </c>
      <c r="O746" s="97" t="s">
        <v>6901</v>
      </c>
      <c r="P746" s="97" t="s">
        <v>6904</v>
      </c>
      <c r="Q746" s="97" t="s">
        <v>6771</v>
      </c>
      <c r="R746" s="97" t="s">
        <v>6864</v>
      </c>
    </row>
    <row r="747" spans="1:18" ht="32.25" customHeight="1" x14ac:dyDescent="0.75">
      <c r="A747" s="97" t="s">
        <v>1954</v>
      </c>
      <c r="B747" s="97" t="s">
        <v>6871</v>
      </c>
      <c r="C747" s="97" t="s">
        <v>6871</v>
      </c>
      <c r="D747" s="97" t="s">
        <v>6855</v>
      </c>
      <c r="E747" s="97" t="s">
        <v>6769</v>
      </c>
      <c r="F747" s="97" t="s">
        <v>6769</v>
      </c>
      <c r="G747" s="97" t="s">
        <v>6769</v>
      </c>
      <c r="H747" s="97" t="s">
        <v>6864</v>
      </c>
      <c r="I747" s="97" t="s">
        <v>6864</v>
      </c>
      <c r="J747" s="97" t="s">
        <v>6864</v>
      </c>
      <c r="K747" s="97" t="s">
        <v>6864</v>
      </c>
      <c r="L747" s="98" t="s">
        <v>6864</v>
      </c>
      <c r="M747" s="97" t="s">
        <v>6898</v>
      </c>
      <c r="N747" s="97" t="s">
        <v>6864</v>
      </c>
      <c r="O747" s="97" t="s">
        <v>6901</v>
      </c>
      <c r="P747" s="97" t="s">
        <v>6904</v>
      </c>
      <c r="Q747" s="97" t="s">
        <v>6771</v>
      </c>
      <c r="R747" s="97" t="s">
        <v>6864</v>
      </c>
    </row>
    <row r="748" spans="1:18" ht="32.25" customHeight="1" x14ac:dyDescent="0.75">
      <c r="A748" s="97" t="s">
        <v>1956</v>
      </c>
      <c r="B748" s="97" t="s">
        <v>1957</v>
      </c>
      <c r="C748" s="97" t="s">
        <v>1959</v>
      </c>
      <c r="D748" s="97" t="s">
        <v>6855</v>
      </c>
      <c r="E748" s="97" t="s">
        <v>6769</v>
      </c>
      <c r="F748" s="97" t="s">
        <v>6769</v>
      </c>
      <c r="G748" s="97" t="s">
        <v>6769</v>
      </c>
      <c r="H748" s="97" t="s">
        <v>6864</v>
      </c>
      <c r="I748" s="97" t="s">
        <v>6864</v>
      </c>
      <c r="J748" s="97" t="s">
        <v>6864</v>
      </c>
      <c r="K748" s="97" t="s">
        <v>6864</v>
      </c>
      <c r="L748" s="98" t="s">
        <v>6864</v>
      </c>
      <c r="M748" s="97" t="s">
        <v>6898</v>
      </c>
      <c r="N748" s="97" t="s">
        <v>6864</v>
      </c>
      <c r="O748" s="97" t="s">
        <v>6901</v>
      </c>
      <c r="P748" s="97" t="s">
        <v>6904</v>
      </c>
      <c r="Q748" s="97" t="s">
        <v>6771</v>
      </c>
      <c r="R748" s="97" t="s">
        <v>6864</v>
      </c>
    </row>
    <row r="749" spans="1:18" ht="32.25" customHeight="1" x14ac:dyDescent="0.75">
      <c r="A749" s="97" t="s">
        <v>1960</v>
      </c>
      <c r="B749" s="97" t="s">
        <v>1961</v>
      </c>
      <c r="C749" s="97" t="s">
        <v>1963</v>
      </c>
      <c r="D749" s="97" t="s">
        <v>6855</v>
      </c>
      <c r="E749" s="97" t="s">
        <v>6769</v>
      </c>
      <c r="F749" s="97" t="s">
        <v>6769</v>
      </c>
      <c r="G749" s="97" t="s">
        <v>6769</v>
      </c>
      <c r="H749" s="97" t="s">
        <v>6864</v>
      </c>
      <c r="I749" s="97" t="s">
        <v>6864</v>
      </c>
      <c r="J749" s="97" t="s">
        <v>6864</v>
      </c>
      <c r="K749" s="97" t="s">
        <v>6864</v>
      </c>
      <c r="L749" s="98" t="s">
        <v>6864</v>
      </c>
      <c r="M749" s="97" t="s">
        <v>6898</v>
      </c>
      <c r="N749" s="97" t="s">
        <v>6864</v>
      </c>
      <c r="O749" s="97" t="s">
        <v>6901</v>
      </c>
      <c r="P749" s="97" t="s">
        <v>6904</v>
      </c>
      <c r="Q749" s="97" t="s">
        <v>6771</v>
      </c>
      <c r="R749" s="97" t="s">
        <v>6864</v>
      </c>
    </row>
    <row r="750" spans="1:18" ht="32.25" customHeight="1" x14ac:dyDescent="0.75">
      <c r="A750" s="97" t="s">
        <v>1964</v>
      </c>
      <c r="B750" s="97" t="s">
        <v>6871</v>
      </c>
      <c r="C750" s="97" t="s">
        <v>6871</v>
      </c>
      <c r="D750" s="97" t="s">
        <v>6855</v>
      </c>
      <c r="E750" s="97" t="s">
        <v>6768</v>
      </c>
      <c r="F750" s="97" t="s">
        <v>6768</v>
      </c>
      <c r="G750" s="97" t="s">
        <v>6768</v>
      </c>
      <c r="H750" s="97" t="s">
        <v>6864</v>
      </c>
      <c r="I750" s="97" t="s">
        <v>6864</v>
      </c>
      <c r="J750" s="97" t="s">
        <v>6864</v>
      </c>
      <c r="K750" s="97" t="s">
        <v>6864</v>
      </c>
      <c r="L750" s="98" t="s">
        <v>6864</v>
      </c>
      <c r="M750" s="97" t="s">
        <v>6864</v>
      </c>
      <c r="N750" s="97" t="s">
        <v>6864</v>
      </c>
      <c r="O750" s="97" t="s">
        <v>6901</v>
      </c>
      <c r="P750" s="97" t="s">
        <v>6904</v>
      </c>
      <c r="Q750" s="97" t="s">
        <v>6771</v>
      </c>
      <c r="R750" s="97" t="s">
        <v>6864</v>
      </c>
    </row>
    <row r="751" spans="1:18" ht="32.25" customHeight="1" x14ac:dyDescent="0.75">
      <c r="A751" s="97" t="s">
        <v>1966</v>
      </c>
      <c r="B751" s="97" t="s">
        <v>1967</v>
      </c>
      <c r="C751" s="97" t="s">
        <v>1969</v>
      </c>
      <c r="D751" s="97" t="s">
        <v>6855</v>
      </c>
      <c r="E751" s="97" t="s">
        <v>6769</v>
      </c>
      <c r="F751" s="97" t="s">
        <v>6769</v>
      </c>
      <c r="G751" s="97" t="s">
        <v>6769</v>
      </c>
      <c r="H751" s="97" t="s">
        <v>6864</v>
      </c>
      <c r="I751" s="97" t="s">
        <v>6864</v>
      </c>
      <c r="J751" s="97" t="s">
        <v>6864</v>
      </c>
      <c r="K751" s="97" t="s">
        <v>6864</v>
      </c>
      <c r="L751" s="98" t="s">
        <v>6864</v>
      </c>
      <c r="M751" s="97" t="s">
        <v>6898</v>
      </c>
      <c r="N751" s="97" t="s">
        <v>6864</v>
      </c>
      <c r="O751" s="97" t="s">
        <v>6901</v>
      </c>
      <c r="P751" s="97" t="s">
        <v>6904</v>
      </c>
      <c r="Q751" s="97" t="s">
        <v>6771</v>
      </c>
      <c r="R751" s="97" t="s">
        <v>6864</v>
      </c>
    </row>
    <row r="752" spans="1:18" ht="32.25" customHeight="1" x14ac:dyDescent="0.75">
      <c r="A752" s="97" t="s">
        <v>1970</v>
      </c>
      <c r="B752" s="97" t="s">
        <v>1971</v>
      </c>
      <c r="C752" s="97" t="s">
        <v>1973</v>
      </c>
      <c r="D752" s="97" t="s">
        <v>6855</v>
      </c>
      <c r="E752" s="97" t="s">
        <v>6768</v>
      </c>
      <c r="F752" s="97" t="s">
        <v>6768</v>
      </c>
      <c r="G752" s="97" t="s">
        <v>6768</v>
      </c>
      <c r="H752" s="97" t="s">
        <v>6864</v>
      </c>
      <c r="I752" s="97" t="s">
        <v>6864</v>
      </c>
      <c r="J752" s="97" t="s">
        <v>6864</v>
      </c>
      <c r="K752" s="97" t="s">
        <v>6864</v>
      </c>
      <c r="L752" s="98" t="s">
        <v>6864</v>
      </c>
      <c r="M752" s="97" t="s">
        <v>6898</v>
      </c>
      <c r="N752" s="97" t="s">
        <v>6864</v>
      </c>
      <c r="O752" s="97" t="s">
        <v>6901</v>
      </c>
      <c r="P752" s="97" t="s">
        <v>6904</v>
      </c>
      <c r="Q752" s="97" t="s">
        <v>6771</v>
      </c>
      <c r="R752" s="97" t="s">
        <v>6864</v>
      </c>
    </row>
    <row r="753" spans="1:18" ht="32.25" customHeight="1" x14ac:dyDescent="0.75">
      <c r="A753" s="97" t="s">
        <v>1974</v>
      </c>
      <c r="B753" s="97" t="s">
        <v>1975</v>
      </c>
      <c r="C753" s="97" t="s">
        <v>1977</v>
      </c>
      <c r="D753" s="97" t="s">
        <v>6855</v>
      </c>
      <c r="E753" s="97" t="s">
        <v>6768</v>
      </c>
      <c r="F753" s="97" t="s">
        <v>6768</v>
      </c>
      <c r="G753" s="97" t="s">
        <v>6768</v>
      </c>
      <c r="H753" s="97" t="s">
        <v>6864</v>
      </c>
      <c r="I753" s="97" t="s">
        <v>6864</v>
      </c>
      <c r="J753" s="97" t="s">
        <v>6864</v>
      </c>
      <c r="K753" s="97" t="s">
        <v>6864</v>
      </c>
      <c r="L753" s="98" t="s">
        <v>6864</v>
      </c>
      <c r="M753" s="97" t="s">
        <v>6898</v>
      </c>
      <c r="N753" s="97" t="s">
        <v>6864</v>
      </c>
      <c r="O753" s="97" t="s">
        <v>6901</v>
      </c>
      <c r="P753" s="97" t="s">
        <v>6904</v>
      </c>
      <c r="Q753" s="97" t="s">
        <v>6771</v>
      </c>
      <c r="R753" s="97" t="s">
        <v>6864</v>
      </c>
    </row>
    <row r="754" spans="1:18" ht="32.25" customHeight="1" x14ac:dyDescent="0.75">
      <c r="A754" s="97" t="s">
        <v>1978</v>
      </c>
      <c r="B754" s="97" t="s">
        <v>1979</v>
      </c>
      <c r="C754" s="97" t="s">
        <v>1981</v>
      </c>
      <c r="D754" s="97" t="s">
        <v>6855</v>
      </c>
      <c r="E754" s="97" t="s">
        <v>6769</v>
      </c>
      <c r="F754" s="97" t="s">
        <v>6769</v>
      </c>
      <c r="G754" s="97" t="s">
        <v>6769</v>
      </c>
      <c r="H754" s="97" t="s">
        <v>6864</v>
      </c>
      <c r="I754" s="97" t="s">
        <v>6864</v>
      </c>
      <c r="J754" s="97" t="s">
        <v>6864</v>
      </c>
      <c r="K754" s="97" t="s">
        <v>6864</v>
      </c>
      <c r="L754" s="98" t="s">
        <v>6864</v>
      </c>
      <c r="M754" s="97" t="s">
        <v>6863</v>
      </c>
      <c r="N754" s="97" t="s">
        <v>6864</v>
      </c>
      <c r="O754" s="97" t="s">
        <v>6901</v>
      </c>
      <c r="P754" s="97" t="s">
        <v>6904</v>
      </c>
      <c r="Q754" s="97" t="s">
        <v>6771</v>
      </c>
      <c r="R754" s="97" t="s">
        <v>6864</v>
      </c>
    </row>
    <row r="755" spans="1:18" ht="32.25" customHeight="1" x14ac:dyDescent="0.75">
      <c r="A755" s="97" t="s">
        <v>1982</v>
      </c>
      <c r="B755" s="97" t="s">
        <v>1983</v>
      </c>
      <c r="C755" s="97" t="s">
        <v>1985</v>
      </c>
      <c r="D755" s="97" t="s">
        <v>6855</v>
      </c>
      <c r="E755" s="97" t="s">
        <v>6768</v>
      </c>
      <c r="F755" s="97" t="s">
        <v>6768</v>
      </c>
      <c r="G755" s="97" t="s">
        <v>6768</v>
      </c>
      <c r="H755" s="97" t="s">
        <v>6864</v>
      </c>
      <c r="I755" s="97" t="s">
        <v>6864</v>
      </c>
      <c r="J755" s="97" t="s">
        <v>6864</v>
      </c>
      <c r="K755" s="97" t="s">
        <v>6876</v>
      </c>
      <c r="L755" s="98" t="s">
        <v>6864</v>
      </c>
      <c r="M755" s="97" t="s">
        <v>6898</v>
      </c>
      <c r="N755" s="97" t="s">
        <v>6864</v>
      </c>
      <c r="O755" s="97" t="s">
        <v>6901</v>
      </c>
      <c r="P755" s="97" t="s">
        <v>6904</v>
      </c>
      <c r="Q755" s="97" t="s">
        <v>6771</v>
      </c>
      <c r="R755" s="97" t="s">
        <v>6864</v>
      </c>
    </row>
    <row r="756" spans="1:18" ht="32.25" customHeight="1" x14ac:dyDescent="0.75">
      <c r="A756" s="97" t="s">
        <v>1986</v>
      </c>
      <c r="B756" s="97" t="s">
        <v>1987</v>
      </c>
      <c r="C756" s="97" t="s">
        <v>1989</v>
      </c>
      <c r="D756" s="97" t="s">
        <v>6855</v>
      </c>
      <c r="E756" s="97" t="s">
        <v>6769</v>
      </c>
      <c r="F756" s="97" t="s">
        <v>6769</v>
      </c>
      <c r="G756" s="97" t="s">
        <v>6769</v>
      </c>
      <c r="H756" s="97" t="s">
        <v>6864</v>
      </c>
      <c r="I756" s="97" t="s">
        <v>6864</v>
      </c>
      <c r="J756" s="97" t="s">
        <v>6864</v>
      </c>
      <c r="K756" s="97" t="s">
        <v>6864</v>
      </c>
      <c r="L756" s="98" t="s">
        <v>6864</v>
      </c>
      <c r="M756" s="97" t="s">
        <v>6863</v>
      </c>
      <c r="N756" s="97" t="s">
        <v>6864</v>
      </c>
      <c r="O756" s="97" t="s">
        <v>6901</v>
      </c>
      <c r="P756" s="97" t="s">
        <v>6904</v>
      </c>
      <c r="Q756" s="97" t="s">
        <v>6771</v>
      </c>
      <c r="R756" s="97" t="s">
        <v>6864</v>
      </c>
    </row>
    <row r="757" spans="1:18" ht="32.25" customHeight="1" x14ac:dyDescent="0.75">
      <c r="A757" s="97" t="s">
        <v>1990</v>
      </c>
      <c r="B757" s="97" t="s">
        <v>1991</v>
      </c>
      <c r="C757" s="97" t="s">
        <v>1993</v>
      </c>
      <c r="D757" s="97" t="s">
        <v>6855</v>
      </c>
      <c r="E757" s="97" t="s">
        <v>6769</v>
      </c>
      <c r="F757" s="97" t="s">
        <v>6769</v>
      </c>
      <c r="G757" s="97" t="s">
        <v>6769</v>
      </c>
      <c r="H757" s="97" t="s">
        <v>6864</v>
      </c>
      <c r="I757" s="97" t="s">
        <v>6864</v>
      </c>
      <c r="J757" s="97" t="s">
        <v>6864</v>
      </c>
      <c r="K757" s="97" t="s">
        <v>6864</v>
      </c>
      <c r="L757" s="98" t="s">
        <v>6864</v>
      </c>
      <c r="M757" s="97" t="s">
        <v>6898</v>
      </c>
      <c r="N757" s="97" t="s">
        <v>6864</v>
      </c>
      <c r="O757" s="97" t="s">
        <v>6901</v>
      </c>
      <c r="P757" s="97" t="s">
        <v>6904</v>
      </c>
      <c r="Q757" s="97" t="s">
        <v>6771</v>
      </c>
      <c r="R757" s="97" t="s">
        <v>6864</v>
      </c>
    </row>
    <row r="758" spans="1:18" ht="32.25" customHeight="1" x14ac:dyDescent="0.75">
      <c r="A758" s="97" t="s">
        <v>1994</v>
      </c>
      <c r="B758" s="97" t="s">
        <v>6871</v>
      </c>
      <c r="C758" s="97" t="s">
        <v>6871</v>
      </c>
      <c r="D758" s="97" t="s">
        <v>6855</v>
      </c>
      <c r="E758" s="97" t="s">
        <v>6769</v>
      </c>
      <c r="F758" s="97" t="s">
        <v>6769</v>
      </c>
      <c r="G758" s="97" t="s">
        <v>6769</v>
      </c>
      <c r="H758" s="97" t="s">
        <v>6864</v>
      </c>
      <c r="I758" s="97" t="s">
        <v>6864</v>
      </c>
      <c r="J758" s="97" t="s">
        <v>6864</v>
      </c>
      <c r="K758" s="97" t="s">
        <v>6864</v>
      </c>
      <c r="L758" s="98" t="s">
        <v>6864</v>
      </c>
      <c r="M758" s="97" t="s">
        <v>6863</v>
      </c>
      <c r="N758" s="97" t="s">
        <v>6864</v>
      </c>
      <c r="O758" s="97" t="s">
        <v>6901</v>
      </c>
      <c r="P758" s="97" t="s">
        <v>6904</v>
      </c>
      <c r="Q758" s="97" t="s">
        <v>6771</v>
      </c>
      <c r="R758" s="97" t="s">
        <v>6864</v>
      </c>
    </row>
    <row r="759" spans="1:18" ht="32.25" customHeight="1" x14ac:dyDescent="0.75">
      <c r="A759" s="97" t="s">
        <v>1996</v>
      </c>
      <c r="B759" s="97" t="s">
        <v>1997</v>
      </c>
      <c r="C759" s="97" t="s">
        <v>1999</v>
      </c>
      <c r="D759" s="97" t="s">
        <v>6855</v>
      </c>
      <c r="E759" s="97" t="s">
        <v>6769</v>
      </c>
      <c r="F759" s="97" t="s">
        <v>6769</v>
      </c>
      <c r="G759" s="97" t="s">
        <v>6769</v>
      </c>
      <c r="H759" s="97" t="s">
        <v>6864</v>
      </c>
      <c r="I759" s="97" t="s">
        <v>6864</v>
      </c>
      <c r="J759" s="97" t="s">
        <v>6864</v>
      </c>
      <c r="K759" s="97" t="s">
        <v>6864</v>
      </c>
      <c r="L759" s="98" t="s">
        <v>6864</v>
      </c>
      <c r="M759" s="97" t="s">
        <v>6898</v>
      </c>
      <c r="N759" s="97" t="s">
        <v>6864</v>
      </c>
      <c r="O759" s="97" t="s">
        <v>6901</v>
      </c>
      <c r="P759" s="97" t="s">
        <v>6904</v>
      </c>
      <c r="Q759" s="97" t="s">
        <v>6771</v>
      </c>
      <c r="R759" s="97" t="s">
        <v>6864</v>
      </c>
    </row>
    <row r="760" spans="1:18" ht="32.25" customHeight="1" x14ac:dyDescent="0.75">
      <c r="A760" s="97" t="s">
        <v>2000</v>
      </c>
      <c r="B760" s="97" t="s">
        <v>2001</v>
      </c>
      <c r="C760" s="97" t="s">
        <v>2003</v>
      </c>
      <c r="D760" s="97" t="s">
        <v>6855</v>
      </c>
      <c r="E760" s="97" t="s">
        <v>6769</v>
      </c>
      <c r="F760" s="97" t="s">
        <v>6769</v>
      </c>
      <c r="G760" s="97" t="s">
        <v>6769</v>
      </c>
      <c r="H760" s="97" t="s">
        <v>6864</v>
      </c>
      <c r="I760" s="97" t="s">
        <v>6864</v>
      </c>
      <c r="J760" s="97" t="s">
        <v>6864</v>
      </c>
      <c r="K760" s="97" t="s">
        <v>6864</v>
      </c>
      <c r="L760" s="98" t="s">
        <v>6864</v>
      </c>
      <c r="M760" s="97" t="s">
        <v>6898</v>
      </c>
      <c r="N760" s="97" t="s">
        <v>6864</v>
      </c>
      <c r="O760" s="97" t="s">
        <v>6901</v>
      </c>
      <c r="P760" s="97" t="s">
        <v>6904</v>
      </c>
      <c r="Q760" s="97" t="s">
        <v>6771</v>
      </c>
      <c r="R760" s="97" t="s">
        <v>6864</v>
      </c>
    </row>
    <row r="761" spans="1:18" ht="32.25" customHeight="1" x14ac:dyDescent="0.75">
      <c r="A761" s="97" t="s">
        <v>2004</v>
      </c>
      <c r="B761" s="97" t="s">
        <v>2005</v>
      </c>
      <c r="C761" s="97" t="s">
        <v>2007</v>
      </c>
      <c r="D761" s="97" t="s">
        <v>6855</v>
      </c>
      <c r="E761" s="97" t="s">
        <v>6768</v>
      </c>
      <c r="F761" s="97" t="s">
        <v>6768</v>
      </c>
      <c r="G761" s="97" t="s">
        <v>6768</v>
      </c>
      <c r="H761" s="97" t="s">
        <v>6864</v>
      </c>
      <c r="I761" s="97" t="s">
        <v>6864</v>
      </c>
      <c r="J761" s="97" t="s">
        <v>6864</v>
      </c>
      <c r="K761" s="97" t="s">
        <v>6864</v>
      </c>
      <c r="L761" s="98" t="s">
        <v>6864</v>
      </c>
      <c r="M761" s="97" t="s">
        <v>6898</v>
      </c>
      <c r="N761" s="97" t="s">
        <v>6864</v>
      </c>
      <c r="O761" s="97" t="s">
        <v>6901</v>
      </c>
      <c r="P761" s="97" t="s">
        <v>6904</v>
      </c>
      <c r="Q761" s="97" t="s">
        <v>6771</v>
      </c>
      <c r="R761" s="97" t="s">
        <v>6864</v>
      </c>
    </row>
    <row r="762" spans="1:18" ht="32.25" customHeight="1" x14ac:dyDescent="0.75">
      <c r="A762" s="97" t="s">
        <v>2008</v>
      </c>
      <c r="B762" s="97" t="s">
        <v>6871</v>
      </c>
      <c r="C762" s="97" t="s">
        <v>6871</v>
      </c>
      <c r="D762" s="97" t="s">
        <v>6855</v>
      </c>
      <c r="E762" s="97" t="s">
        <v>6769</v>
      </c>
      <c r="F762" s="97" t="s">
        <v>6769</v>
      </c>
      <c r="G762" s="97" t="s">
        <v>6769</v>
      </c>
      <c r="H762" s="97" t="s">
        <v>6864</v>
      </c>
      <c r="I762" s="97" t="s">
        <v>6864</v>
      </c>
      <c r="J762" s="97" t="s">
        <v>6864</v>
      </c>
      <c r="K762" s="97" t="s">
        <v>6864</v>
      </c>
      <c r="L762" s="98" t="s">
        <v>6864</v>
      </c>
      <c r="M762" s="97" t="s">
        <v>6898</v>
      </c>
      <c r="N762" s="97" t="s">
        <v>6864</v>
      </c>
      <c r="O762" s="97" t="s">
        <v>6901</v>
      </c>
      <c r="P762" s="97" t="s">
        <v>6904</v>
      </c>
      <c r="Q762" s="97" t="s">
        <v>6771</v>
      </c>
      <c r="R762" s="97" t="s">
        <v>6864</v>
      </c>
    </row>
    <row r="763" spans="1:18" ht="32.25" customHeight="1" x14ac:dyDescent="0.75">
      <c r="A763" s="97" t="s">
        <v>2010</v>
      </c>
      <c r="B763" s="97" t="s">
        <v>6871</v>
      </c>
      <c r="C763" s="97" t="s">
        <v>6871</v>
      </c>
      <c r="D763" s="97" t="s">
        <v>6855</v>
      </c>
      <c r="E763" s="97" t="s">
        <v>6863</v>
      </c>
      <c r="F763" s="97" t="s">
        <v>6770</v>
      </c>
      <c r="G763" s="97" t="s">
        <v>6770</v>
      </c>
      <c r="H763" s="97" t="s">
        <v>6864</v>
      </c>
      <c r="I763" s="97" t="s">
        <v>6864</v>
      </c>
      <c r="J763" s="97" t="s">
        <v>6864</v>
      </c>
      <c r="K763" s="97" t="s">
        <v>6864</v>
      </c>
      <c r="L763" s="98" t="s">
        <v>6864</v>
      </c>
      <c r="M763" s="97" t="s">
        <v>6898</v>
      </c>
      <c r="N763" s="97" t="s">
        <v>6864</v>
      </c>
      <c r="O763" s="97" t="s">
        <v>6901</v>
      </c>
      <c r="P763" s="97" t="s">
        <v>6904</v>
      </c>
      <c r="Q763" s="97" t="s">
        <v>6771</v>
      </c>
      <c r="R763" s="97" t="s">
        <v>6864</v>
      </c>
    </row>
    <row r="764" spans="1:18" ht="32.25" customHeight="1" x14ac:dyDescent="0.75">
      <c r="A764" s="97" t="s">
        <v>2012</v>
      </c>
      <c r="B764" s="97" t="s">
        <v>2013</v>
      </c>
      <c r="C764" s="97" t="s">
        <v>2015</v>
      </c>
      <c r="D764" s="97" t="s">
        <v>6855</v>
      </c>
      <c r="E764" s="97" t="s">
        <v>6769</v>
      </c>
      <c r="F764" s="97" t="s">
        <v>6769</v>
      </c>
      <c r="G764" s="97" t="s">
        <v>6769</v>
      </c>
      <c r="H764" s="97" t="s">
        <v>6864</v>
      </c>
      <c r="I764" s="97" t="s">
        <v>6864</v>
      </c>
      <c r="J764" s="97" t="s">
        <v>6864</v>
      </c>
      <c r="K764" s="97" t="s">
        <v>6864</v>
      </c>
      <c r="L764" s="98" t="s">
        <v>6864</v>
      </c>
      <c r="M764" s="97" t="s">
        <v>6898</v>
      </c>
      <c r="N764" s="97" t="s">
        <v>6864</v>
      </c>
      <c r="O764" s="97" t="s">
        <v>6901</v>
      </c>
      <c r="P764" s="97" t="s">
        <v>6904</v>
      </c>
      <c r="Q764" s="97" t="s">
        <v>6771</v>
      </c>
      <c r="R764" s="97" t="s">
        <v>6864</v>
      </c>
    </row>
    <row r="765" spans="1:18" ht="32.25" customHeight="1" x14ac:dyDescent="0.75">
      <c r="A765" s="97" t="s">
        <v>2016</v>
      </c>
      <c r="B765" s="97" t="s">
        <v>6871</v>
      </c>
      <c r="C765" s="97" t="s">
        <v>6871</v>
      </c>
      <c r="D765" s="97" t="s">
        <v>6855</v>
      </c>
      <c r="E765" s="97" t="s">
        <v>6768</v>
      </c>
      <c r="F765" s="97" t="s">
        <v>6768</v>
      </c>
      <c r="G765" s="97" t="s">
        <v>6768</v>
      </c>
      <c r="H765" s="97" t="s">
        <v>6864</v>
      </c>
      <c r="I765" s="97" t="s">
        <v>6864</v>
      </c>
      <c r="J765" s="97" t="s">
        <v>6864</v>
      </c>
      <c r="K765" s="97" t="s">
        <v>6864</v>
      </c>
      <c r="L765" s="98" t="s">
        <v>6864</v>
      </c>
      <c r="M765" s="97" t="s">
        <v>6864</v>
      </c>
      <c r="N765" s="97" t="s">
        <v>6864</v>
      </c>
      <c r="O765" s="97" t="s">
        <v>6901</v>
      </c>
      <c r="P765" s="97" t="s">
        <v>6904</v>
      </c>
      <c r="Q765" s="97" t="s">
        <v>6771</v>
      </c>
      <c r="R765" s="97" t="s">
        <v>6864</v>
      </c>
    </row>
    <row r="766" spans="1:18" ht="32.25" customHeight="1" x14ac:dyDescent="0.75">
      <c r="A766" s="97" t="s">
        <v>2018</v>
      </c>
      <c r="B766" s="97" t="s">
        <v>2019</v>
      </c>
      <c r="C766" s="97" t="s">
        <v>2021</v>
      </c>
      <c r="D766" s="97" t="s">
        <v>6855</v>
      </c>
      <c r="E766" s="97" t="s">
        <v>6768</v>
      </c>
      <c r="F766" s="97" t="s">
        <v>6768</v>
      </c>
      <c r="G766" s="97" t="s">
        <v>6768</v>
      </c>
      <c r="H766" s="97" t="s">
        <v>6864</v>
      </c>
      <c r="I766" s="97" t="s">
        <v>6864</v>
      </c>
      <c r="J766" s="97" t="s">
        <v>6864</v>
      </c>
      <c r="K766" s="97" t="s">
        <v>6877</v>
      </c>
      <c r="L766" s="98" t="s">
        <v>6864</v>
      </c>
      <c r="M766" s="97" t="s">
        <v>6864</v>
      </c>
      <c r="N766" s="97" t="s">
        <v>6864</v>
      </c>
      <c r="O766" s="97" t="s">
        <v>6901</v>
      </c>
      <c r="P766" s="97" t="s">
        <v>6904</v>
      </c>
      <c r="Q766" s="97" t="s">
        <v>6771</v>
      </c>
      <c r="R766" s="97" t="s">
        <v>6864</v>
      </c>
    </row>
    <row r="767" spans="1:18" ht="32.25" customHeight="1" x14ac:dyDescent="0.75">
      <c r="A767" s="97" t="s">
        <v>2022</v>
      </c>
      <c r="B767" s="97" t="s">
        <v>2023</v>
      </c>
      <c r="C767" s="97" t="s">
        <v>2025</v>
      </c>
      <c r="D767" s="97" t="s">
        <v>6855</v>
      </c>
      <c r="E767" s="97" t="s">
        <v>6863</v>
      </c>
      <c r="F767" s="97" t="s">
        <v>6770</v>
      </c>
      <c r="G767" s="97" t="s">
        <v>6770</v>
      </c>
      <c r="H767" s="97" t="s">
        <v>6864</v>
      </c>
      <c r="I767" s="97" t="s">
        <v>6864</v>
      </c>
      <c r="J767" s="97" t="s">
        <v>6864</v>
      </c>
      <c r="K767" s="97" t="s">
        <v>6864</v>
      </c>
      <c r="L767" s="98" t="s">
        <v>6864</v>
      </c>
      <c r="M767" s="97" t="s">
        <v>6864</v>
      </c>
      <c r="N767" s="97" t="s">
        <v>6864</v>
      </c>
      <c r="O767" s="97" t="s">
        <v>6901</v>
      </c>
      <c r="P767" s="97" t="s">
        <v>6904</v>
      </c>
      <c r="Q767" s="97" t="s">
        <v>6771</v>
      </c>
      <c r="R767" s="97" t="s">
        <v>6864</v>
      </c>
    </row>
    <row r="768" spans="1:18" ht="32.25" customHeight="1" x14ac:dyDescent="0.75">
      <c r="A768" s="97" t="s">
        <v>2026</v>
      </c>
      <c r="B768" s="97" t="s">
        <v>2027</v>
      </c>
      <c r="C768" s="97" t="s">
        <v>2029</v>
      </c>
      <c r="D768" s="97" t="s">
        <v>6855</v>
      </c>
      <c r="E768" s="97" t="s">
        <v>6863</v>
      </c>
      <c r="F768" s="97" t="s">
        <v>6770</v>
      </c>
      <c r="G768" s="97" t="s">
        <v>6770</v>
      </c>
      <c r="H768" s="97" t="s">
        <v>6864</v>
      </c>
      <c r="I768" s="97" t="s">
        <v>6864</v>
      </c>
      <c r="J768" s="97" t="s">
        <v>6864</v>
      </c>
      <c r="K768" s="97" t="s">
        <v>6864</v>
      </c>
      <c r="L768" s="98" t="s">
        <v>6864</v>
      </c>
      <c r="M768" s="97" t="s">
        <v>6864</v>
      </c>
      <c r="N768" s="97" t="s">
        <v>6864</v>
      </c>
      <c r="O768" s="97" t="s">
        <v>6901</v>
      </c>
      <c r="P768" s="97" t="s">
        <v>6904</v>
      </c>
      <c r="Q768" s="97" t="s">
        <v>6771</v>
      </c>
      <c r="R768" s="97" t="s">
        <v>6864</v>
      </c>
    </row>
    <row r="769" spans="1:18" ht="32.25" customHeight="1" x14ac:dyDescent="0.75">
      <c r="A769" s="97" t="s">
        <v>2030</v>
      </c>
      <c r="B769" s="97" t="s">
        <v>2031</v>
      </c>
      <c r="C769" s="97" t="s">
        <v>2033</v>
      </c>
      <c r="D769" s="97" t="s">
        <v>6855</v>
      </c>
      <c r="E769" s="97" t="s">
        <v>6768</v>
      </c>
      <c r="F769" s="97" t="s">
        <v>6768</v>
      </c>
      <c r="G769" s="97" t="s">
        <v>6768</v>
      </c>
      <c r="H769" s="97" t="s">
        <v>6864</v>
      </c>
      <c r="I769" s="97" t="s">
        <v>6864</v>
      </c>
      <c r="J769" s="97" t="s">
        <v>6864</v>
      </c>
      <c r="K769" s="97" t="s">
        <v>6879</v>
      </c>
      <c r="L769" s="98" t="s">
        <v>6864</v>
      </c>
      <c r="M769" s="97" t="s">
        <v>6864</v>
      </c>
      <c r="N769" s="97" t="s">
        <v>6864</v>
      </c>
      <c r="O769" s="97" t="s">
        <v>6901</v>
      </c>
      <c r="P769" s="97" t="s">
        <v>6904</v>
      </c>
      <c r="Q769" s="97" t="s">
        <v>6771</v>
      </c>
      <c r="R769" s="97" t="s">
        <v>6864</v>
      </c>
    </row>
    <row r="770" spans="1:18" ht="32.25" customHeight="1" x14ac:dyDescent="0.75">
      <c r="A770" s="97" t="s">
        <v>2035</v>
      </c>
      <c r="B770" s="97" t="s">
        <v>6871</v>
      </c>
      <c r="C770" s="97" t="s">
        <v>6871</v>
      </c>
      <c r="D770" s="97" t="s">
        <v>6855</v>
      </c>
      <c r="E770" s="97" t="s">
        <v>6769</v>
      </c>
      <c r="F770" s="97" t="s">
        <v>6769</v>
      </c>
      <c r="G770" s="97" t="s">
        <v>6769</v>
      </c>
      <c r="H770" s="97" t="s">
        <v>6864</v>
      </c>
      <c r="I770" s="97" t="s">
        <v>6864</v>
      </c>
      <c r="J770" s="97" t="s">
        <v>6864</v>
      </c>
      <c r="K770" s="97" t="s">
        <v>6864</v>
      </c>
      <c r="L770" s="98" t="s">
        <v>6864</v>
      </c>
      <c r="M770" s="97" t="s">
        <v>6898</v>
      </c>
      <c r="N770" s="97" t="s">
        <v>6864</v>
      </c>
      <c r="O770" s="97" t="s">
        <v>6901</v>
      </c>
      <c r="P770" s="97" t="s">
        <v>6904</v>
      </c>
      <c r="Q770" s="97" t="s">
        <v>6771</v>
      </c>
      <c r="R770" s="97" t="s">
        <v>6864</v>
      </c>
    </row>
    <row r="771" spans="1:18" ht="32.25" customHeight="1" x14ac:dyDescent="0.75">
      <c r="A771" s="97" t="s">
        <v>2037</v>
      </c>
      <c r="B771" s="97" t="s">
        <v>6871</v>
      </c>
      <c r="C771" s="97" t="s">
        <v>6871</v>
      </c>
      <c r="D771" s="97" t="s">
        <v>6855</v>
      </c>
      <c r="E771" s="97" t="s">
        <v>6769</v>
      </c>
      <c r="F771" s="97" t="s">
        <v>6769</v>
      </c>
      <c r="G771" s="97" t="s">
        <v>6769</v>
      </c>
      <c r="H771" s="97" t="s">
        <v>6864</v>
      </c>
      <c r="I771" s="97" t="s">
        <v>6864</v>
      </c>
      <c r="J771" s="97" t="s">
        <v>6864</v>
      </c>
      <c r="K771" s="97" t="s">
        <v>6864</v>
      </c>
      <c r="L771" s="98" t="s">
        <v>6864</v>
      </c>
      <c r="M771" s="97" t="s">
        <v>6898</v>
      </c>
      <c r="N771" s="97" t="s">
        <v>6864</v>
      </c>
      <c r="O771" s="97" t="s">
        <v>6901</v>
      </c>
      <c r="P771" s="97" t="s">
        <v>6904</v>
      </c>
      <c r="Q771" s="97" t="s">
        <v>6771</v>
      </c>
      <c r="R771" s="97" t="s">
        <v>6864</v>
      </c>
    </row>
    <row r="772" spans="1:18" ht="32.25" customHeight="1" x14ac:dyDescent="0.75">
      <c r="A772" s="97" t="s">
        <v>2038</v>
      </c>
      <c r="B772" s="97" t="s">
        <v>2039</v>
      </c>
      <c r="C772" s="97" t="s">
        <v>2041</v>
      </c>
      <c r="D772" s="97" t="s">
        <v>6855</v>
      </c>
      <c r="E772" s="97" t="s">
        <v>6768</v>
      </c>
      <c r="F772" s="97" t="s">
        <v>6768</v>
      </c>
      <c r="G772" s="97" t="s">
        <v>6768</v>
      </c>
      <c r="H772" s="97" t="s">
        <v>6864</v>
      </c>
      <c r="I772" s="97" t="s">
        <v>6864</v>
      </c>
      <c r="J772" s="97" t="s">
        <v>6864</v>
      </c>
      <c r="K772" s="97" t="s">
        <v>6877</v>
      </c>
      <c r="L772" s="98" t="s">
        <v>6864</v>
      </c>
      <c r="M772" s="97" t="s">
        <v>6898</v>
      </c>
      <c r="N772" s="97" t="s">
        <v>6864</v>
      </c>
      <c r="O772" s="97" t="s">
        <v>6901</v>
      </c>
      <c r="P772" s="97" t="s">
        <v>6904</v>
      </c>
      <c r="Q772" s="97" t="s">
        <v>6771</v>
      </c>
      <c r="R772" s="97" t="s">
        <v>6864</v>
      </c>
    </row>
    <row r="773" spans="1:18" ht="32.25" customHeight="1" x14ac:dyDescent="0.75">
      <c r="A773" s="97" t="s">
        <v>2042</v>
      </c>
      <c r="B773" s="97" t="s">
        <v>2043</v>
      </c>
      <c r="C773" s="97" t="s">
        <v>2045</v>
      </c>
      <c r="D773" s="97" t="s">
        <v>6855</v>
      </c>
      <c r="E773" s="97" t="s">
        <v>6768</v>
      </c>
      <c r="F773" s="97" t="s">
        <v>6768</v>
      </c>
      <c r="G773" s="97" t="s">
        <v>6768</v>
      </c>
      <c r="H773" s="97" t="s">
        <v>6864</v>
      </c>
      <c r="I773" s="97" t="s">
        <v>6864</v>
      </c>
      <c r="J773" s="97" t="s">
        <v>6864</v>
      </c>
      <c r="K773" s="97" t="s">
        <v>6864</v>
      </c>
      <c r="L773" s="98" t="s">
        <v>6864</v>
      </c>
      <c r="M773" s="97" t="s">
        <v>6864</v>
      </c>
      <c r="N773" s="97" t="s">
        <v>6864</v>
      </c>
      <c r="O773" s="97" t="s">
        <v>6901</v>
      </c>
      <c r="P773" s="97" t="s">
        <v>6904</v>
      </c>
      <c r="Q773" s="97" t="s">
        <v>6771</v>
      </c>
      <c r="R773" s="97" t="s">
        <v>6864</v>
      </c>
    </row>
    <row r="774" spans="1:18" ht="32.25" customHeight="1" x14ac:dyDescent="0.75">
      <c r="A774" s="97" t="s">
        <v>2046</v>
      </c>
      <c r="B774" s="97" t="s">
        <v>2047</v>
      </c>
      <c r="C774" s="97" t="s">
        <v>2049</v>
      </c>
      <c r="D774" s="97" t="s">
        <v>6855</v>
      </c>
      <c r="E774" s="97" t="s">
        <v>6863</v>
      </c>
      <c r="F774" s="97" t="s">
        <v>6770</v>
      </c>
      <c r="G774" s="97" t="s">
        <v>6770</v>
      </c>
      <c r="H774" s="97" t="s">
        <v>6864</v>
      </c>
      <c r="I774" s="97" t="s">
        <v>6864</v>
      </c>
      <c r="J774" s="97" t="s">
        <v>6864</v>
      </c>
      <c r="K774" s="97" t="s">
        <v>6864</v>
      </c>
      <c r="L774" s="98" t="s">
        <v>6864</v>
      </c>
      <c r="M774" s="97" t="s">
        <v>6864</v>
      </c>
      <c r="N774" s="97" t="s">
        <v>6864</v>
      </c>
      <c r="O774" s="97" t="s">
        <v>6901</v>
      </c>
      <c r="P774" s="97" t="s">
        <v>6904</v>
      </c>
      <c r="Q774" s="97" t="s">
        <v>6771</v>
      </c>
      <c r="R774" s="97" t="s">
        <v>6864</v>
      </c>
    </row>
    <row r="775" spans="1:18" ht="32.25" customHeight="1" x14ac:dyDescent="0.75">
      <c r="A775" s="97" t="s">
        <v>2050</v>
      </c>
      <c r="B775" s="97" t="s">
        <v>6871</v>
      </c>
      <c r="C775" s="97" t="s">
        <v>6871</v>
      </c>
      <c r="D775" s="97" t="s">
        <v>6855</v>
      </c>
      <c r="E775" s="97" t="s">
        <v>6863</v>
      </c>
      <c r="F775" s="97" t="s">
        <v>2052</v>
      </c>
      <c r="G775" s="97" t="s">
        <v>2052</v>
      </c>
      <c r="H775" s="97" t="s">
        <v>6864</v>
      </c>
      <c r="I775" s="97" t="s">
        <v>6864</v>
      </c>
      <c r="J775" s="97" t="s">
        <v>6864</v>
      </c>
      <c r="K775" s="97" t="s">
        <v>6864</v>
      </c>
      <c r="L775" s="98" t="s">
        <v>6864</v>
      </c>
      <c r="M775" s="97" t="s">
        <v>6863</v>
      </c>
      <c r="N775" s="97" t="s">
        <v>6864</v>
      </c>
      <c r="O775" s="97" t="s">
        <v>6901</v>
      </c>
      <c r="P775" s="97" t="s">
        <v>6904</v>
      </c>
      <c r="Q775" s="97" t="s">
        <v>6771</v>
      </c>
      <c r="R775" s="97" t="s">
        <v>6864</v>
      </c>
    </row>
    <row r="776" spans="1:18" ht="32.25" customHeight="1" x14ac:dyDescent="0.75">
      <c r="A776" s="97" t="s">
        <v>2053</v>
      </c>
      <c r="B776" s="97" t="s">
        <v>2054</v>
      </c>
      <c r="C776" s="97" t="s">
        <v>2056</v>
      </c>
      <c r="D776" s="97" t="s">
        <v>6855</v>
      </c>
      <c r="E776" s="97" t="s">
        <v>6863</v>
      </c>
      <c r="F776" s="97" t="s">
        <v>6770</v>
      </c>
      <c r="G776" s="97" t="s">
        <v>6770</v>
      </c>
      <c r="H776" s="97" t="s">
        <v>6864</v>
      </c>
      <c r="I776" s="97" t="s">
        <v>6864</v>
      </c>
      <c r="J776" s="97" t="s">
        <v>6864</v>
      </c>
      <c r="K776" s="97" t="s">
        <v>6864</v>
      </c>
      <c r="L776" s="98" t="s">
        <v>6864</v>
      </c>
      <c r="M776" s="97" t="s">
        <v>6864</v>
      </c>
      <c r="N776" s="97" t="s">
        <v>6864</v>
      </c>
      <c r="O776" s="97" t="s">
        <v>6901</v>
      </c>
      <c r="P776" s="97" t="s">
        <v>6904</v>
      </c>
      <c r="Q776" s="97" t="s">
        <v>6771</v>
      </c>
      <c r="R776" s="97" t="s">
        <v>6864</v>
      </c>
    </row>
    <row r="777" spans="1:18" ht="32.25" customHeight="1" x14ac:dyDescent="0.75">
      <c r="A777" s="97" t="s">
        <v>2057</v>
      </c>
      <c r="B777" s="97" t="s">
        <v>2058</v>
      </c>
      <c r="C777" s="97" t="s">
        <v>6871</v>
      </c>
      <c r="D777" s="97" t="s">
        <v>6855</v>
      </c>
      <c r="E777" s="97" t="s">
        <v>6769</v>
      </c>
      <c r="F777" s="97" t="s">
        <v>6769</v>
      </c>
      <c r="G777" s="97" t="s">
        <v>6769</v>
      </c>
      <c r="H777" s="97" t="s">
        <v>6864</v>
      </c>
      <c r="I777" s="97" t="s">
        <v>6864</v>
      </c>
      <c r="J777" s="97" t="s">
        <v>6864</v>
      </c>
      <c r="K777" s="97" t="s">
        <v>6864</v>
      </c>
      <c r="L777" s="98" t="s">
        <v>6864</v>
      </c>
      <c r="M777" s="97" t="s">
        <v>6864</v>
      </c>
      <c r="N777" s="97" t="s">
        <v>6864</v>
      </c>
      <c r="O777" s="97" t="s">
        <v>6901</v>
      </c>
      <c r="P777" s="97" t="s">
        <v>6904</v>
      </c>
      <c r="Q777" s="97" t="s">
        <v>6771</v>
      </c>
      <c r="R777" s="97" t="s">
        <v>6864</v>
      </c>
    </row>
    <row r="778" spans="1:18" ht="32.25" customHeight="1" x14ac:dyDescent="0.75">
      <c r="A778" s="97" t="s">
        <v>2060</v>
      </c>
      <c r="B778" s="97" t="s">
        <v>6871</v>
      </c>
      <c r="C778" s="97" t="s">
        <v>6871</v>
      </c>
      <c r="D778" s="97" t="s">
        <v>6855</v>
      </c>
      <c r="E778" s="97" t="s">
        <v>6863</v>
      </c>
      <c r="F778" s="97" t="s">
        <v>6769</v>
      </c>
      <c r="G778" s="97" t="s">
        <v>6769</v>
      </c>
      <c r="H778" s="97" t="s">
        <v>6864</v>
      </c>
      <c r="I778" s="97" t="s">
        <v>6864</v>
      </c>
      <c r="J778" s="97" t="s">
        <v>6864</v>
      </c>
      <c r="K778" s="97" t="s">
        <v>6864</v>
      </c>
      <c r="L778" s="98" t="s">
        <v>6864</v>
      </c>
      <c r="M778" s="97" t="s">
        <v>6864</v>
      </c>
      <c r="N778" s="97" t="s">
        <v>6864</v>
      </c>
      <c r="O778" s="97" t="s">
        <v>6901</v>
      </c>
      <c r="P778" s="97" t="s">
        <v>6904</v>
      </c>
      <c r="Q778" s="97" t="s">
        <v>6771</v>
      </c>
      <c r="R778" s="97" t="s">
        <v>6864</v>
      </c>
    </row>
    <row r="779" spans="1:18" ht="32.25" customHeight="1" x14ac:dyDescent="0.75">
      <c r="A779" s="97" t="s">
        <v>2062</v>
      </c>
      <c r="B779" s="97" t="s">
        <v>6871</v>
      </c>
      <c r="C779" s="97" t="s">
        <v>6871</v>
      </c>
      <c r="D779" s="97" t="s">
        <v>6855</v>
      </c>
      <c r="E779" s="97" t="s">
        <v>6768</v>
      </c>
      <c r="F779" s="97" t="s">
        <v>6768</v>
      </c>
      <c r="G779" s="97" t="s">
        <v>6768</v>
      </c>
      <c r="H779" s="97" t="s">
        <v>6864</v>
      </c>
      <c r="I779" s="97" t="s">
        <v>6864</v>
      </c>
      <c r="J779" s="97" t="s">
        <v>6864</v>
      </c>
      <c r="K779" s="97" t="s">
        <v>6864</v>
      </c>
      <c r="L779" s="98" t="s">
        <v>6864</v>
      </c>
      <c r="M779" s="97" t="s">
        <v>6864</v>
      </c>
      <c r="N779" s="97" t="s">
        <v>6864</v>
      </c>
      <c r="O779" s="97" t="s">
        <v>6901</v>
      </c>
      <c r="P779" s="97" t="s">
        <v>6904</v>
      </c>
      <c r="Q779" s="97" t="s">
        <v>6771</v>
      </c>
      <c r="R779" s="97" t="s">
        <v>6864</v>
      </c>
    </row>
    <row r="780" spans="1:18" ht="32.25" customHeight="1" x14ac:dyDescent="0.75">
      <c r="A780" s="97" t="s">
        <v>2064</v>
      </c>
      <c r="B780" s="97" t="s">
        <v>6871</v>
      </c>
      <c r="C780" s="97" t="s">
        <v>6871</v>
      </c>
      <c r="D780" s="97" t="s">
        <v>6855</v>
      </c>
      <c r="E780" s="97" t="s">
        <v>6767</v>
      </c>
      <c r="F780" s="97" t="s">
        <v>6767</v>
      </c>
      <c r="G780" s="97" t="s">
        <v>6767</v>
      </c>
      <c r="H780" s="97" t="s">
        <v>6864</v>
      </c>
      <c r="I780" s="97" t="s">
        <v>6864</v>
      </c>
      <c r="J780" s="97" t="s">
        <v>6864</v>
      </c>
      <c r="K780" s="97" t="s">
        <v>6864</v>
      </c>
      <c r="L780" s="98" t="s">
        <v>6864</v>
      </c>
      <c r="M780" s="97" t="s">
        <v>6864</v>
      </c>
      <c r="N780" s="97" t="s">
        <v>6864</v>
      </c>
      <c r="O780" s="97" t="s">
        <v>6901</v>
      </c>
      <c r="P780" s="97" t="s">
        <v>6904</v>
      </c>
      <c r="Q780" s="97" t="s">
        <v>6771</v>
      </c>
      <c r="R780" s="97" t="s">
        <v>6864</v>
      </c>
    </row>
    <row r="781" spans="1:18" ht="32.25" customHeight="1" x14ac:dyDescent="0.75">
      <c r="A781" s="97" t="s">
        <v>2066</v>
      </c>
      <c r="B781" s="97" t="s">
        <v>6871</v>
      </c>
      <c r="C781" s="97" t="s">
        <v>6871</v>
      </c>
      <c r="D781" s="97" t="s">
        <v>6855</v>
      </c>
      <c r="E781" s="97" t="s">
        <v>6769</v>
      </c>
      <c r="F781" s="97" t="s">
        <v>6769</v>
      </c>
      <c r="G781" s="97" t="s">
        <v>6769</v>
      </c>
      <c r="H781" s="97" t="s">
        <v>6864</v>
      </c>
      <c r="I781" s="97" t="s">
        <v>6864</v>
      </c>
      <c r="J781" s="97" t="s">
        <v>6864</v>
      </c>
      <c r="K781" s="97" t="s">
        <v>6864</v>
      </c>
      <c r="L781" s="98" t="s">
        <v>6864</v>
      </c>
      <c r="M781" s="97" t="s">
        <v>6864</v>
      </c>
      <c r="N781" s="97" t="s">
        <v>6864</v>
      </c>
      <c r="O781" s="97" t="s">
        <v>6901</v>
      </c>
      <c r="P781" s="97" t="s">
        <v>6904</v>
      </c>
      <c r="Q781" s="97" t="s">
        <v>6771</v>
      </c>
      <c r="R781" s="97" t="s">
        <v>6864</v>
      </c>
    </row>
    <row r="782" spans="1:18" ht="32.25" customHeight="1" x14ac:dyDescent="0.75">
      <c r="A782" s="97" t="s">
        <v>2068</v>
      </c>
      <c r="B782" s="97" t="s">
        <v>6871</v>
      </c>
      <c r="C782" s="97" t="s">
        <v>6871</v>
      </c>
      <c r="D782" s="97" t="s">
        <v>6855</v>
      </c>
      <c r="E782" s="97" t="s">
        <v>6769</v>
      </c>
      <c r="F782" s="97" t="s">
        <v>6769</v>
      </c>
      <c r="G782" s="97" t="s">
        <v>6769</v>
      </c>
      <c r="H782" s="97" t="s">
        <v>6864</v>
      </c>
      <c r="I782" s="97" t="s">
        <v>6864</v>
      </c>
      <c r="J782" s="97" t="s">
        <v>6864</v>
      </c>
      <c r="K782" s="97" t="s">
        <v>6864</v>
      </c>
      <c r="L782" s="98" t="s">
        <v>6864</v>
      </c>
      <c r="M782" s="97" t="s">
        <v>6864</v>
      </c>
      <c r="N782" s="97" t="s">
        <v>6864</v>
      </c>
      <c r="O782" s="97" t="s">
        <v>6901</v>
      </c>
      <c r="P782" s="97" t="s">
        <v>6904</v>
      </c>
      <c r="Q782" s="97" t="s">
        <v>6771</v>
      </c>
      <c r="R782" s="97" t="s">
        <v>6864</v>
      </c>
    </row>
    <row r="783" spans="1:18" ht="32.25" customHeight="1" x14ac:dyDescent="0.75">
      <c r="A783" s="97" t="s">
        <v>2070</v>
      </c>
      <c r="B783" s="97" t="s">
        <v>6871</v>
      </c>
      <c r="C783" s="97" t="s">
        <v>6871</v>
      </c>
      <c r="D783" s="97" t="s">
        <v>6855</v>
      </c>
      <c r="E783" s="97" t="s">
        <v>6767</v>
      </c>
      <c r="F783" s="97" t="s">
        <v>6767</v>
      </c>
      <c r="G783" s="97" t="s">
        <v>6767</v>
      </c>
      <c r="H783" s="97" t="s">
        <v>6864</v>
      </c>
      <c r="I783" s="97" t="s">
        <v>6864</v>
      </c>
      <c r="J783" s="97" t="s">
        <v>6864</v>
      </c>
      <c r="K783" s="97" t="s">
        <v>6864</v>
      </c>
      <c r="L783" s="98" t="s">
        <v>6864</v>
      </c>
      <c r="M783" s="97" t="s">
        <v>6864</v>
      </c>
      <c r="N783" s="97" t="s">
        <v>6864</v>
      </c>
      <c r="O783" s="97" t="s">
        <v>6901</v>
      </c>
      <c r="P783" s="97" t="s">
        <v>6904</v>
      </c>
      <c r="Q783" s="97" t="s">
        <v>6771</v>
      </c>
      <c r="R783" s="97" t="s">
        <v>6864</v>
      </c>
    </row>
    <row r="784" spans="1:18" ht="32.25" customHeight="1" x14ac:dyDescent="0.75">
      <c r="A784" s="97" t="s">
        <v>2072</v>
      </c>
      <c r="B784" s="97" t="s">
        <v>6871</v>
      </c>
      <c r="C784" s="97" t="s">
        <v>6871</v>
      </c>
      <c r="D784" s="97" t="s">
        <v>6855</v>
      </c>
      <c r="E784" s="97" t="s">
        <v>6768</v>
      </c>
      <c r="F784" s="97" t="s">
        <v>6768</v>
      </c>
      <c r="G784" s="97" t="s">
        <v>6768</v>
      </c>
      <c r="H784" s="97" t="s">
        <v>6864</v>
      </c>
      <c r="I784" s="97" t="s">
        <v>6864</v>
      </c>
      <c r="J784" s="97" t="s">
        <v>6864</v>
      </c>
      <c r="K784" s="97" t="s">
        <v>6864</v>
      </c>
      <c r="L784" s="98" t="s">
        <v>6864</v>
      </c>
      <c r="M784" s="97" t="s">
        <v>6864</v>
      </c>
      <c r="N784" s="97" t="s">
        <v>6864</v>
      </c>
      <c r="O784" s="97" t="s">
        <v>6901</v>
      </c>
      <c r="P784" s="97" t="s">
        <v>6904</v>
      </c>
      <c r="Q784" s="97" t="s">
        <v>6771</v>
      </c>
      <c r="R784" s="97" t="s">
        <v>6864</v>
      </c>
    </row>
    <row r="785" spans="1:18" ht="32.25" customHeight="1" x14ac:dyDescent="0.75">
      <c r="A785" s="97" t="s">
        <v>2074</v>
      </c>
      <c r="B785" s="97" t="s">
        <v>2075</v>
      </c>
      <c r="C785" s="97" t="s">
        <v>2077</v>
      </c>
      <c r="D785" s="97" t="s">
        <v>6855</v>
      </c>
      <c r="E785" s="97" t="s">
        <v>6863</v>
      </c>
      <c r="F785" s="97" t="s">
        <v>6769</v>
      </c>
      <c r="G785" s="97" t="s">
        <v>6769</v>
      </c>
      <c r="H785" s="97" t="s">
        <v>6864</v>
      </c>
      <c r="I785" s="97" t="s">
        <v>6864</v>
      </c>
      <c r="J785" s="97" t="s">
        <v>6864</v>
      </c>
      <c r="K785" s="97" t="s">
        <v>6864</v>
      </c>
      <c r="L785" s="98" t="s">
        <v>6864</v>
      </c>
      <c r="M785" s="97" t="s">
        <v>6863</v>
      </c>
      <c r="N785" s="97" t="s">
        <v>6864</v>
      </c>
      <c r="O785" s="97" t="s">
        <v>6901</v>
      </c>
      <c r="P785" s="97" t="s">
        <v>6904</v>
      </c>
      <c r="Q785" s="97" t="s">
        <v>6771</v>
      </c>
      <c r="R785" s="97" t="s">
        <v>6864</v>
      </c>
    </row>
    <row r="786" spans="1:18" ht="32.25" customHeight="1" x14ac:dyDescent="0.75">
      <c r="A786" s="97" t="s">
        <v>2078</v>
      </c>
      <c r="B786" s="97" t="s">
        <v>6871</v>
      </c>
      <c r="C786" s="97" t="s">
        <v>6871</v>
      </c>
      <c r="D786" s="97" t="s">
        <v>6855</v>
      </c>
      <c r="E786" s="97" t="s">
        <v>6769</v>
      </c>
      <c r="F786" s="97" t="s">
        <v>6769</v>
      </c>
      <c r="G786" s="97" t="s">
        <v>6769</v>
      </c>
      <c r="H786" s="97" t="s">
        <v>6864</v>
      </c>
      <c r="I786" s="97" t="s">
        <v>6864</v>
      </c>
      <c r="J786" s="97" t="s">
        <v>6864</v>
      </c>
      <c r="K786" s="97" t="s">
        <v>6864</v>
      </c>
      <c r="L786" s="98" t="s">
        <v>6864</v>
      </c>
      <c r="M786" s="97" t="s">
        <v>6898</v>
      </c>
      <c r="N786" s="97" t="s">
        <v>6864</v>
      </c>
      <c r="O786" s="97" t="s">
        <v>6901</v>
      </c>
      <c r="P786" s="97" t="s">
        <v>6904</v>
      </c>
      <c r="Q786" s="97" t="s">
        <v>6771</v>
      </c>
      <c r="R786" s="97" t="s">
        <v>6864</v>
      </c>
    </row>
    <row r="787" spans="1:18" ht="32.25" customHeight="1" x14ac:dyDescent="0.75">
      <c r="A787" s="97" t="s">
        <v>2080</v>
      </c>
      <c r="B787" s="97" t="s">
        <v>2081</v>
      </c>
      <c r="C787" s="97" t="s">
        <v>6871</v>
      </c>
      <c r="D787" s="97" t="s">
        <v>6855</v>
      </c>
      <c r="E787" s="97" t="s">
        <v>6863</v>
      </c>
      <c r="F787" s="97" t="s">
        <v>6769</v>
      </c>
      <c r="G787" s="97" t="s">
        <v>6769</v>
      </c>
      <c r="H787" s="97" t="s">
        <v>6864</v>
      </c>
      <c r="I787" s="97" t="s">
        <v>6864</v>
      </c>
      <c r="J787" s="97" t="s">
        <v>6864</v>
      </c>
      <c r="K787" s="97" t="s">
        <v>6864</v>
      </c>
      <c r="L787" s="98" t="s">
        <v>6864</v>
      </c>
      <c r="M787" s="97" t="s">
        <v>6864</v>
      </c>
      <c r="N787" s="97" t="s">
        <v>6864</v>
      </c>
      <c r="O787" s="97" t="s">
        <v>6901</v>
      </c>
      <c r="P787" s="97" t="s">
        <v>6904</v>
      </c>
      <c r="Q787" s="97" t="s">
        <v>6771</v>
      </c>
      <c r="R787" s="97" t="s">
        <v>6864</v>
      </c>
    </row>
    <row r="788" spans="1:18" ht="32.25" customHeight="1" x14ac:dyDescent="0.75">
      <c r="A788" s="97" t="s">
        <v>2083</v>
      </c>
      <c r="B788" s="97" t="s">
        <v>2084</v>
      </c>
      <c r="C788" s="97" t="s">
        <v>2086</v>
      </c>
      <c r="D788" s="97" t="s">
        <v>6855</v>
      </c>
      <c r="E788" s="97" t="s">
        <v>6768</v>
      </c>
      <c r="F788" s="97" t="s">
        <v>6768</v>
      </c>
      <c r="G788" s="97" t="s">
        <v>6768</v>
      </c>
      <c r="H788" s="97" t="s">
        <v>6864</v>
      </c>
      <c r="I788" s="97" t="s">
        <v>6864</v>
      </c>
      <c r="J788" s="97" t="s">
        <v>6864</v>
      </c>
      <c r="K788" s="97" t="s">
        <v>6864</v>
      </c>
      <c r="L788" s="98" t="s">
        <v>6864</v>
      </c>
      <c r="M788" s="97" t="s">
        <v>6864</v>
      </c>
      <c r="N788" s="97" t="s">
        <v>6864</v>
      </c>
      <c r="O788" s="97" t="s">
        <v>6901</v>
      </c>
      <c r="P788" s="97" t="s">
        <v>6904</v>
      </c>
      <c r="Q788" s="97" t="s">
        <v>6771</v>
      </c>
      <c r="R788" s="97" t="s">
        <v>6864</v>
      </c>
    </row>
    <row r="789" spans="1:18" ht="32.25" customHeight="1" x14ac:dyDescent="0.75">
      <c r="A789" s="97" t="s">
        <v>2087</v>
      </c>
      <c r="B789" s="97" t="s">
        <v>2088</v>
      </c>
      <c r="C789" s="97" t="s">
        <v>2090</v>
      </c>
      <c r="D789" s="97" t="s">
        <v>6855</v>
      </c>
      <c r="E789" s="97" t="s">
        <v>6769</v>
      </c>
      <c r="F789" s="97" t="s">
        <v>6769</v>
      </c>
      <c r="G789" s="97" t="s">
        <v>6769</v>
      </c>
      <c r="H789" s="97" t="s">
        <v>6864</v>
      </c>
      <c r="I789" s="97" t="s">
        <v>6864</v>
      </c>
      <c r="J789" s="97" t="s">
        <v>6864</v>
      </c>
      <c r="K789" s="97" t="s">
        <v>6864</v>
      </c>
      <c r="L789" s="98" t="s">
        <v>6864</v>
      </c>
      <c r="M789" s="97" t="s">
        <v>6864</v>
      </c>
      <c r="N789" s="97" t="s">
        <v>6864</v>
      </c>
      <c r="O789" s="97" t="s">
        <v>6901</v>
      </c>
      <c r="P789" s="97" t="s">
        <v>6904</v>
      </c>
      <c r="Q789" s="97" t="s">
        <v>6771</v>
      </c>
      <c r="R789" s="97" t="s">
        <v>6864</v>
      </c>
    </row>
    <row r="790" spans="1:18" ht="32.25" customHeight="1" x14ac:dyDescent="0.75">
      <c r="A790" s="97" t="s">
        <v>2091</v>
      </c>
      <c r="B790" s="97" t="s">
        <v>2092</v>
      </c>
      <c r="C790" s="97" t="s">
        <v>2094</v>
      </c>
      <c r="D790" s="97" t="s">
        <v>6855</v>
      </c>
      <c r="E790" s="97" t="s">
        <v>6768</v>
      </c>
      <c r="F790" s="97" t="s">
        <v>6768</v>
      </c>
      <c r="G790" s="97" t="s">
        <v>6768</v>
      </c>
      <c r="H790" s="97" t="s">
        <v>6864</v>
      </c>
      <c r="I790" s="97" t="s">
        <v>6864</v>
      </c>
      <c r="J790" s="97" t="s">
        <v>6864</v>
      </c>
      <c r="K790" s="97" t="s">
        <v>6864</v>
      </c>
      <c r="L790" s="98" t="s">
        <v>6864</v>
      </c>
      <c r="M790" s="97" t="s">
        <v>6864</v>
      </c>
      <c r="N790" s="97" t="s">
        <v>6864</v>
      </c>
      <c r="O790" s="97" t="s">
        <v>6901</v>
      </c>
      <c r="P790" s="97" t="s">
        <v>6904</v>
      </c>
      <c r="Q790" s="97" t="s">
        <v>6771</v>
      </c>
      <c r="R790" s="97" t="s">
        <v>6864</v>
      </c>
    </row>
    <row r="791" spans="1:18" ht="32.25" customHeight="1" x14ac:dyDescent="0.75">
      <c r="A791" s="97" t="s">
        <v>2095</v>
      </c>
      <c r="B791" s="97" t="s">
        <v>2096</v>
      </c>
      <c r="C791" s="97" t="s">
        <v>2098</v>
      </c>
      <c r="D791" s="97" t="s">
        <v>6855</v>
      </c>
      <c r="E791" s="97" t="s">
        <v>6768</v>
      </c>
      <c r="F791" s="97" t="s">
        <v>6768</v>
      </c>
      <c r="G791" s="97" t="s">
        <v>6768</v>
      </c>
      <c r="H791" s="97" t="s">
        <v>6864</v>
      </c>
      <c r="I791" s="97" t="s">
        <v>6864</v>
      </c>
      <c r="J791" s="97" t="s">
        <v>6864</v>
      </c>
      <c r="K791" s="97" t="s">
        <v>6864</v>
      </c>
      <c r="L791" s="98" t="s">
        <v>6864</v>
      </c>
      <c r="M791" s="97" t="s">
        <v>6898</v>
      </c>
      <c r="N791" s="97" t="s">
        <v>6864</v>
      </c>
      <c r="O791" s="97" t="s">
        <v>6901</v>
      </c>
      <c r="P791" s="97" t="s">
        <v>6904</v>
      </c>
      <c r="Q791" s="97" t="s">
        <v>6771</v>
      </c>
      <c r="R791" s="97" t="s">
        <v>6864</v>
      </c>
    </row>
    <row r="792" spans="1:18" ht="32.25" customHeight="1" x14ac:dyDescent="0.75">
      <c r="A792" s="97" t="s">
        <v>2099</v>
      </c>
      <c r="B792" s="97" t="s">
        <v>6871</v>
      </c>
      <c r="C792" s="97" t="s">
        <v>6871</v>
      </c>
      <c r="D792" s="97" t="s">
        <v>6855</v>
      </c>
      <c r="E792" s="97" t="s">
        <v>6769</v>
      </c>
      <c r="F792" s="97" t="s">
        <v>6769</v>
      </c>
      <c r="G792" s="97" t="s">
        <v>6769</v>
      </c>
      <c r="H792" s="97" t="s">
        <v>6864</v>
      </c>
      <c r="I792" s="97" t="s">
        <v>6864</v>
      </c>
      <c r="J792" s="97" t="s">
        <v>6864</v>
      </c>
      <c r="K792" s="97" t="s">
        <v>6864</v>
      </c>
      <c r="L792" s="98" t="s">
        <v>6864</v>
      </c>
      <c r="M792" s="97" t="s">
        <v>6864</v>
      </c>
      <c r="N792" s="97" t="s">
        <v>6864</v>
      </c>
      <c r="O792" s="97" t="s">
        <v>6901</v>
      </c>
      <c r="P792" s="97" t="s">
        <v>6904</v>
      </c>
      <c r="Q792" s="97" t="s">
        <v>6771</v>
      </c>
      <c r="R792" s="97" t="s">
        <v>6864</v>
      </c>
    </row>
    <row r="793" spans="1:18" ht="32.25" customHeight="1" x14ac:dyDescent="0.75">
      <c r="A793" s="97" t="s">
        <v>2101</v>
      </c>
      <c r="B793" s="97" t="s">
        <v>6871</v>
      </c>
      <c r="C793" s="97" t="s">
        <v>6871</v>
      </c>
      <c r="D793" s="97" t="s">
        <v>6855</v>
      </c>
      <c r="E793" s="97" t="s">
        <v>6863</v>
      </c>
      <c r="F793" s="97" t="s">
        <v>6769</v>
      </c>
      <c r="G793" s="97" t="s">
        <v>6769</v>
      </c>
      <c r="H793" s="97" t="s">
        <v>6864</v>
      </c>
      <c r="I793" s="97" t="s">
        <v>6864</v>
      </c>
      <c r="J793" s="97" t="s">
        <v>6864</v>
      </c>
      <c r="K793" s="97" t="s">
        <v>6864</v>
      </c>
      <c r="L793" s="98" t="s">
        <v>6864</v>
      </c>
      <c r="M793" s="97" t="s">
        <v>6864</v>
      </c>
      <c r="N793" s="97" t="s">
        <v>6864</v>
      </c>
      <c r="O793" s="97" t="s">
        <v>6901</v>
      </c>
      <c r="P793" s="97" t="s">
        <v>6904</v>
      </c>
      <c r="Q793" s="97" t="s">
        <v>6771</v>
      </c>
      <c r="R793" s="97" t="s">
        <v>6864</v>
      </c>
    </row>
    <row r="794" spans="1:18" ht="32.25" customHeight="1" x14ac:dyDescent="0.75">
      <c r="A794" s="97" t="s">
        <v>2103</v>
      </c>
      <c r="B794" s="97" t="s">
        <v>2104</v>
      </c>
      <c r="C794" s="97" t="s">
        <v>2106</v>
      </c>
      <c r="D794" s="97" t="s">
        <v>6855</v>
      </c>
      <c r="E794" s="97" t="s">
        <v>6768</v>
      </c>
      <c r="F794" s="97" t="s">
        <v>6768</v>
      </c>
      <c r="G794" s="97" t="s">
        <v>6768</v>
      </c>
      <c r="H794" s="97" t="s">
        <v>6864</v>
      </c>
      <c r="I794" s="97" t="s">
        <v>6864</v>
      </c>
      <c r="J794" s="97" t="s">
        <v>6864</v>
      </c>
      <c r="K794" s="97" t="s">
        <v>6864</v>
      </c>
      <c r="L794" s="98" t="s">
        <v>6864</v>
      </c>
      <c r="M794" s="97" t="s">
        <v>6864</v>
      </c>
      <c r="N794" s="97" t="s">
        <v>6864</v>
      </c>
      <c r="O794" s="97" t="s">
        <v>6901</v>
      </c>
      <c r="P794" s="97" t="s">
        <v>6904</v>
      </c>
      <c r="Q794" s="97" t="s">
        <v>6771</v>
      </c>
      <c r="R794" s="97" t="s">
        <v>6864</v>
      </c>
    </row>
    <row r="795" spans="1:18" ht="32.25" customHeight="1" x14ac:dyDescent="0.75">
      <c r="A795" s="97" t="s">
        <v>2107</v>
      </c>
      <c r="B795" s="97" t="s">
        <v>2108</v>
      </c>
      <c r="C795" s="97" t="s">
        <v>2110</v>
      </c>
      <c r="D795" s="97" t="s">
        <v>6855</v>
      </c>
      <c r="E795" s="97" t="s">
        <v>6767</v>
      </c>
      <c r="F795" s="97" t="s">
        <v>6767</v>
      </c>
      <c r="G795" s="97" t="s">
        <v>6767</v>
      </c>
      <c r="H795" s="97" t="s">
        <v>6864</v>
      </c>
      <c r="I795" s="97" t="s">
        <v>6864</v>
      </c>
      <c r="J795" s="97" t="s">
        <v>6864</v>
      </c>
      <c r="K795" s="97" t="s">
        <v>6864</v>
      </c>
      <c r="L795" s="98" t="s">
        <v>6864</v>
      </c>
      <c r="M795" s="97" t="s">
        <v>6864</v>
      </c>
      <c r="N795" s="97" t="s">
        <v>6864</v>
      </c>
      <c r="O795" s="97" t="s">
        <v>6901</v>
      </c>
      <c r="P795" s="97" t="s">
        <v>6904</v>
      </c>
      <c r="Q795" s="97" t="s">
        <v>6771</v>
      </c>
      <c r="R795" s="97" t="s">
        <v>6864</v>
      </c>
    </row>
    <row r="796" spans="1:18" ht="32.25" customHeight="1" x14ac:dyDescent="0.75">
      <c r="A796" s="97" t="s">
        <v>2111</v>
      </c>
      <c r="B796" s="97" t="s">
        <v>2112</v>
      </c>
      <c r="C796" s="97" t="s">
        <v>2114</v>
      </c>
      <c r="D796" s="97" t="s">
        <v>6855</v>
      </c>
      <c r="E796" s="97" t="s">
        <v>6768</v>
      </c>
      <c r="F796" s="97" t="s">
        <v>6768</v>
      </c>
      <c r="G796" s="97" t="s">
        <v>6768</v>
      </c>
      <c r="H796" s="97" t="s">
        <v>6864</v>
      </c>
      <c r="I796" s="97" t="s">
        <v>6864</v>
      </c>
      <c r="J796" s="97" t="s">
        <v>6864</v>
      </c>
      <c r="K796" s="97" t="s">
        <v>6864</v>
      </c>
      <c r="L796" s="98" t="s">
        <v>6864</v>
      </c>
      <c r="M796" s="97" t="s">
        <v>6864</v>
      </c>
      <c r="N796" s="97" t="s">
        <v>6864</v>
      </c>
      <c r="O796" s="97" t="s">
        <v>6901</v>
      </c>
      <c r="P796" s="97" t="s">
        <v>6904</v>
      </c>
      <c r="Q796" s="97" t="s">
        <v>6771</v>
      </c>
      <c r="R796" s="97" t="s">
        <v>6864</v>
      </c>
    </row>
    <row r="797" spans="1:18" ht="32.25" customHeight="1" x14ac:dyDescent="0.75">
      <c r="A797" s="97" t="s">
        <v>2115</v>
      </c>
      <c r="B797" s="97" t="s">
        <v>2116</v>
      </c>
      <c r="C797" s="97" t="s">
        <v>2118</v>
      </c>
      <c r="D797" s="97" t="s">
        <v>6855</v>
      </c>
      <c r="E797" s="97" t="s">
        <v>6769</v>
      </c>
      <c r="F797" s="97" t="s">
        <v>6769</v>
      </c>
      <c r="G797" s="97" t="s">
        <v>6769</v>
      </c>
      <c r="H797" s="97" t="s">
        <v>6864</v>
      </c>
      <c r="I797" s="97" t="s">
        <v>6864</v>
      </c>
      <c r="J797" s="97" t="s">
        <v>6864</v>
      </c>
      <c r="K797" s="97" t="s">
        <v>6864</v>
      </c>
      <c r="L797" s="98" t="s">
        <v>6864</v>
      </c>
      <c r="M797" s="97" t="s">
        <v>6864</v>
      </c>
      <c r="N797" s="97" t="s">
        <v>6864</v>
      </c>
      <c r="O797" s="97" t="s">
        <v>6901</v>
      </c>
      <c r="P797" s="97" t="s">
        <v>6904</v>
      </c>
      <c r="Q797" s="97" t="s">
        <v>6771</v>
      </c>
      <c r="R797" s="97" t="s">
        <v>6864</v>
      </c>
    </row>
    <row r="798" spans="1:18" ht="32.25" customHeight="1" x14ac:dyDescent="0.75">
      <c r="A798" s="97" t="s">
        <v>2119</v>
      </c>
      <c r="B798" s="97" t="s">
        <v>6871</v>
      </c>
      <c r="C798" s="97" t="s">
        <v>6871</v>
      </c>
      <c r="D798" s="97" t="s">
        <v>6855</v>
      </c>
      <c r="E798" s="97" t="s">
        <v>6863</v>
      </c>
      <c r="F798" s="97" t="s">
        <v>6769</v>
      </c>
      <c r="G798" s="97" t="s">
        <v>6769</v>
      </c>
      <c r="H798" s="97" t="s">
        <v>6864</v>
      </c>
      <c r="I798" s="97" t="s">
        <v>6864</v>
      </c>
      <c r="J798" s="97" t="s">
        <v>6864</v>
      </c>
      <c r="K798" s="97" t="s">
        <v>6864</v>
      </c>
      <c r="L798" s="98" t="s">
        <v>6864</v>
      </c>
      <c r="M798" s="97" t="s">
        <v>6864</v>
      </c>
      <c r="N798" s="97" t="s">
        <v>6864</v>
      </c>
      <c r="O798" s="97" t="s">
        <v>6901</v>
      </c>
      <c r="P798" s="97" t="s">
        <v>6904</v>
      </c>
      <c r="Q798" s="97" t="s">
        <v>6771</v>
      </c>
      <c r="R798" s="97" t="s">
        <v>6864</v>
      </c>
    </row>
    <row r="799" spans="1:18" ht="32.25" customHeight="1" x14ac:dyDescent="0.75">
      <c r="A799" s="97" t="s">
        <v>2121</v>
      </c>
      <c r="B799" s="97" t="s">
        <v>2122</v>
      </c>
      <c r="C799" s="97" t="s">
        <v>2124</v>
      </c>
      <c r="D799" s="97" t="s">
        <v>6855</v>
      </c>
      <c r="E799" s="97" t="s">
        <v>6863</v>
      </c>
      <c r="F799" s="97" t="s">
        <v>6769</v>
      </c>
      <c r="G799" s="97" t="s">
        <v>6769</v>
      </c>
      <c r="H799" s="97" t="s">
        <v>6864</v>
      </c>
      <c r="I799" s="97" t="s">
        <v>6864</v>
      </c>
      <c r="J799" s="97" t="s">
        <v>6864</v>
      </c>
      <c r="K799" s="97" t="s">
        <v>6864</v>
      </c>
      <c r="L799" s="98" t="s">
        <v>6864</v>
      </c>
      <c r="M799" s="97" t="s">
        <v>6864</v>
      </c>
      <c r="N799" s="97" t="s">
        <v>6864</v>
      </c>
      <c r="O799" s="97" t="s">
        <v>6901</v>
      </c>
      <c r="P799" s="97" t="s">
        <v>6904</v>
      </c>
      <c r="Q799" s="97" t="s">
        <v>6771</v>
      </c>
      <c r="R799" s="97" t="s">
        <v>6864</v>
      </c>
    </row>
    <row r="800" spans="1:18" ht="32.25" customHeight="1" x14ac:dyDescent="0.75">
      <c r="A800" s="97" t="s">
        <v>2125</v>
      </c>
      <c r="B800" s="97" t="s">
        <v>2126</v>
      </c>
      <c r="C800" s="97" t="s">
        <v>2128</v>
      </c>
      <c r="D800" s="97" t="s">
        <v>6855</v>
      </c>
      <c r="E800" s="97" t="s">
        <v>6863</v>
      </c>
      <c r="F800" s="97" t="s">
        <v>6769</v>
      </c>
      <c r="G800" s="97" t="s">
        <v>6769</v>
      </c>
      <c r="H800" s="97" t="s">
        <v>6864</v>
      </c>
      <c r="I800" s="97" t="s">
        <v>6864</v>
      </c>
      <c r="J800" s="97" t="s">
        <v>6864</v>
      </c>
      <c r="K800" s="97" t="s">
        <v>6864</v>
      </c>
      <c r="L800" s="98" t="s">
        <v>6864</v>
      </c>
      <c r="M800" s="97" t="s">
        <v>6864</v>
      </c>
      <c r="N800" s="97" t="s">
        <v>6864</v>
      </c>
      <c r="O800" s="97" t="s">
        <v>6901</v>
      </c>
      <c r="P800" s="97" t="s">
        <v>6904</v>
      </c>
      <c r="Q800" s="97" t="s">
        <v>6771</v>
      </c>
      <c r="R800" s="97" t="s">
        <v>6864</v>
      </c>
    </row>
    <row r="801" spans="1:18" ht="32.25" customHeight="1" x14ac:dyDescent="0.75">
      <c r="A801" s="97" t="s">
        <v>2129</v>
      </c>
      <c r="B801" s="97" t="s">
        <v>2130</v>
      </c>
      <c r="C801" s="97" t="s">
        <v>2132</v>
      </c>
      <c r="D801" s="97" t="s">
        <v>6855</v>
      </c>
      <c r="E801" s="97" t="s">
        <v>6863</v>
      </c>
      <c r="F801" s="97" t="s">
        <v>6769</v>
      </c>
      <c r="G801" s="97" t="s">
        <v>6769</v>
      </c>
      <c r="H801" s="97" t="s">
        <v>6864</v>
      </c>
      <c r="I801" s="97" t="s">
        <v>6864</v>
      </c>
      <c r="J801" s="97" t="s">
        <v>6864</v>
      </c>
      <c r="K801" s="97" t="s">
        <v>6864</v>
      </c>
      <c r="L801" s="98" t="s">
        <v>6864</v>
      </c>
      <c r="M801" s="97" t="s">
        <v>6864</v>
      </c>
      <c r="N801" s="97" t="s">
        <v>6864</v>
      </c>
      <c r="O801" s="97" t="s">
        <v>6901</v>
      </c>
      <c r="P801" s="97" t="s">
        <v>6904</v>
      </c>
      <c r="Q801" s="97" t="s">
        <v>6771</v>
      </c>
      <c r="R801" s="97" t="s">
        <v>6864</v>
      </c>
    </row>
    <row r="802" spans="1:18" ht="32.25" customHeight="1" x14ac:dyDescent="0.75">
      <c r="A802" s="97" t="s">
        <v>2133</v>
      </c>
      <c r="B802" s="97" t="s">
        <v>2134</v>
      </c>
      <c r="C802" s="97" t="s">
        <v>2136</v>
      </c>
      <c r="D802" s="97" t="s">
        <v>6855</v>
      </c>
      <c r="E802" s="97" t="s">
        <v>6863</v>
      </c>
      <c r="F802" s="97" t="s">
        <v>6769</v>
      </c>
      <c r="G802" s="97" t="s">
        <v>6769</v>
      </c>
      <c r="H802" s="97" t="s">
        <v>6864</v>
      </c>
      <c r="I802" s="97" t="s">
        <v>6864</v>
      </c>
      <c r="J802" s="97" t="s">
        <v>6864</v>
      </c>
      <c r="K802" s="97" t="s">
        <v>6864</v>
      </c>
      <c r="L802" s="98" t="s">
        <v>6864</v>
      </c>
      <c r="M802" s="97" t="s">
        <v>6864</v>
      </c>
      <c r="N802" s="97" t="s">
        <v>6864</v>
      </c>
      <c r="O802" s="97" t="s">
        <v>6901</v>
      </c>
      <c r="P802" s="97" t="s">
        <v>6904</v>
      </c>
      <c r="Q802" s="97" t="s">
        <v>6771</v>
      </c>
      <c r="R802" s="97" t="s">
        <v>6864</v>
      </c>
    </row>
    <row r="803" spans="1:18" ht="32.25" customHeight="1" x14ac:dyDescent="0.75">
      <c r="A803" s="97" t="s">
        <v>2137</v>
      </c>
      <c r="B803" s="97" t="s">
        <v>2138</v>
      </c>
      <c r="C803" s="97" t="s">
        <v>2140</v>
      </c>
      <c r="D803" s="97" t="s">
        <v>6855</v>
      </c>
      <c r="E803" s="97" t="s">
        <v>6769</v>
      </c>
      <c r="F803" s="97" t="s">
        <v>6769</v>
      </c>
      <c r="G803" s="97" t="s">
        <v>6769</v>
      </c>
      <c r="H803" s="97" t="s">
        <v>6864</v>
      </c>
      <c r="I803" s="97" t="s">
        <v>6864</v>
      </c>
      <c r="J803" s="97" t="s">
        <v>6864</v>
      </c>
      <c r="K803" s="97" t="s">
        <v>6864</v>
      </c>
      <c r="L803" s="98" t="s">
        <v>6864</v>
      </c>
      <c r="M803" s="97" t="s">
        <v>6864</v>
      </c>
      <c r="N803" s="97" t="s">
        <v>6864</v>
      </c>
      <c r="O803" s="97" t="s">
        <v>6901</v>
      </c>
      <c r="P803" s="97" t="s">
        <v>6904</v>
      </c>
      <c r="Q803" s="97" t="s">
        <v>6771</v>
      </c>
      <c r="R803" s="97" t="s">
        <v>6864</v>
      </c>
    </row>
    <row r="804" spans="1:18" ht="32.25" customHeight="1" x14ac:dyDescent="0.75">
      <c r="A804" s="97" t="s">
        <v>2141</v>
      </c>
      <c r="B804" s="97" t="s">
        <v>2142</v>
      </c>
      <c r="C804" s="97" t="s">
        <v>2144</v>
      </c>
      <c r="D804" s="97" t="s">
        <v>6855</v>
      </c>
      <c r="E804" s="97" t="s">
        <v>6863</v>
      </c>
      <c r="F804" s="97" t="s">
        <v>6769</v>
      </c>
      <c r="G804" s="97" t="s">
        <v>6769</v>
      </c>
      <c r="H804" s="97" t="s">
        <v>6864</v>
      </c>
      <c r="I804" s="97" t="s">
        <v>6864</v>
      </c>
      <c r="J804" s="97" t="s">
        <v>6864</v>
      </c>
      <c r="K804" s="97" t="s">
        <v>6864</v>
      </c>
      <c r="L804" s="98" t="s">
        <v>6864</v>
      </c>
      <c r="M804" s="97" t="s">
        <v>6864</v>
      </c>
      <c r="N804" s="97" t="s">
        <v>6864</v>
      </c>
      <c r="O804" s="97" t="s">
        <v>6901</v>
      </c>
      <c r="P804" s="97" t="s">
        <v>6904</v>
      </c>
      <c r="Q804" s="97" t="s">
        <v>6771</v>
      </c>
      <c r="R804" s="97" t="s">
        <v>6864</v>
      </c>
    </row>
    <row r="805" spans="1:18" ht="32.25" customHeight="1" x14ac:dyDescent="0.75">
      <c r="A805" s="97" t="s">
        <v>2145</v>
      </c>
      <c r="B805" s="97" t="s">
        <v>2146</v>
      </c>
      <c r="C805" s="97" t="s">
        <v>2148</v>
      </c>
      <c r="D805" s="97" t="s">
        <v>6855</v>
      </c>
      <c r="E805" s="97" t="s">
        <v>6863</v>
      </c>
      <c r="F805" s="97" t="s">
        <v>6768</v>
      </c>
      <c r="G805" s="97" t="s">
        <v>6768</v>
      </c>
      <c r="H805" s="97" t="s">
        <v>6864</v>
      </c>
      <c r="I805" s="97" t="s">
        <v>6864</v>
      </c>
      <c r="J805" s="97" t="s">
        <v>6864</v>
      </c>
      <c r="K805" s="97" t="s">
        <v>6864</v>
      </c>
      <c r="L805" s="98" t="s">
        <v>6864</v>
      </c>
      <c r="M805" s="97" t="s">
        <v>6898</v>
      </c>
      <c r="N805" s="97" t="s">
        <v>6864</v>
      </c>
      <c r="O805" s="97" t="s">
        <v>6901</v>
      </c>
      <c r="P805" s="97" t="s">
        <v>6904</v>
      </c>
      <c r="Q805" s="97" t="s">
        <v>6771</v>
      </c>
      <c r="R805" s="97" t="s">
        <v>6864</v>
      </c>
    </row>
    <row r="806" spans="1:18" ht="32.25" customHeight="1" x14ac:dyDescent="0.75">
      <c r="A806" s="97" t="s">
        <v>2149</v>
      </c>
      <c r="B806" s="97" t="s">
        <v>6871</v>
      </c>
      <c r="C806" s="97" t="s">
        <v>6871</v>
      </c>
      <c r="D806" s="97" t="s">
        <v>6855</v>
      </c>
      <c r="E806" s="97" t="s">
        <v>6768</v>
      </c>
      <c r="F806" s="97" t="s">
        <v>6768</v>
      </c>
      <c r="G806" s="97" t="s">
        <v>6768</v>
      </c>
      <c r="H806" s="97" t="s">
        <v>6864</v>
      </c>
      <c r="I806" s="97" t="s">
        <v>6864</v>
      </c>
      <c r="J806" s="97" t="s">
        <v>6864</v>
      </c>
      <c r="K806" s="97" t="s">
        <v>6864</v>
      </c>
      <c r="L806" s="98" t="s">
        <v>6864</v>
      </c>
      <c r="M806" s="97" t="s">
        <v>6864</v>
      </c>
      <c r="N806" s="97" t="s">
        <v>6864</v>
      </c>
      <c r="O806" s="97" t="s">
        <v>6901</v>
      </c>
      <c r="P806" s="97" t="s">
        <v>6904</v>
      </c>
      <c r="Q806" s="97" t="s">
        <v>6771</v>
      </c>
      <c r="R806" s="97" t="s">
        <v>6864</v>
      </c>
    </row>
    <row r="807" spans="1:18" ht="32.25" customHeight="1" x14ac:dyDescent="0.75">
      <c r="A807" s="97" t="s">
        <v>2151</v>
      </c>
      <c r="B807" s="97" t="s">
        <v>2152</v>
      </c>
      <c r="C807" s="97" t="s">
        <v>2154</v>
      </c>
      <c r="D807" s="97" t="s">
        <v>6855</v>
      </c>
      <c r="E807" s="97" t="s">
        <v>6769</v>
      </c>
      <c r="F807" s="97" t="s">
        <v>6769</v>
      </c>
      <c r="G807" s="97" t="s">
        <v>6769</v>
      </c>
      <c r="H807" s="97" t="s">
        <v>6864</v>
      </c>
      <c r="I807" s="97" t="s">
        <v>6864</v>
      </c>
      <c r="J807" s="97" t="s">
        <v>6864</v>
      </c>
      <c r="K807" s="97" t="s">
        <v>6864</v>
      </c>
      <c r="L807" s="98" t="s">
        <v>6864</v>
      </c>
      <c r="M807" s="97" t="s">
        <v>6864</v>
      </c>
      <c r="N807" s="97" t="s">
        <v>6864</v>
      </c>
      <c r="O807" s="97" t="s">
        <v>6901</v>
      </c>
      <c r="P807" s="97" t="s">
        <v>6904</v>
      </c>
      <c r="Q807" s="97" t="s">
        <v>6771</v>
      </c>
      <c r="R807" s="97" t="s">
        <v>6864</v>
      </c>
    </row>
    <row r="808" spans="1:18" ht="32.25" customHeight="1" x14ac:dyDescent="0.75">
      <c r="A808" s="97" t="s">
        <v>2155</v>
      </c>
      <c r="B808" s="97" t="s">
        <v>2156</v>
      </c>
      <c r="C808" s="97" t="s">
        <v>2158</v>
      </c>
      <c r="D808" s="97" t="s">
        <v>6855</v>
      </c>
      <c r="E808" s="97" t="s">
        <v>6863</v>
      </c>
      <c r="F808" s="97" t="s">
        <v>6769</v>
      </c>
      <c r="G808" s="97" t="s">
        <v>6769</v>
      </c>
      <c r="H808" s="97" t="s">
        <v>6864</v>
      </c>
      <c r="I808" s="97" t="s">
        <v>6864</v>
      </c>
      <c r="J808" s="97" t="s">
        <v>6864</v>
      </c>
      <c r="K808" s="97" t="s">
        <v>6864</v>
      </c>
      <c r="L808" s="98" t="s">
        <v>6864</v>
      </c>
      <c r="M808" s="97" t="s">
        <v>6864</v>
      </c>
      <c r="N808" s="97" t="s">
        <v>6864</v>
      </c>
      <c r="O808" s="97" t="s">
        <v>6901</v>
      </c>
      <c r="P808" s="97" t="s">
        <v>6904</v>
      </c>
      <c r="Q808" s="97" t="s">
        <v>6771</v>
      </c>
      <c r="R808" s="97" t="s">
        <v>6864</v>
      </c>
    </row>
    <row r="809" spans="1:18" ht="32.25" customHeight="1" x14ac:dyDescent="0.75">
      <c r="A809" s="97" t="s">
        <v>2159</v>
      </c>
      <c r="B809" s="97" t="s">
        <v>6871</v>
      </c>
      <c r="C809" s="97" t="s">
        <v>6871</v>
      </c>
      <c r="D809" s="97" t="s">
        <v>6855</v>
      </c>
      <c r="E809" s="97" t="s">
        <v>6863</v>
      </c>
      <c r="F809" s="97" t="s">
        <v>6769</v>
      </c>
      <c r="G809" s="97" t="s">
        <v>6769</v>
      </c>
      <c r="H809" s="97" t="s">
        <v>6864</v>
      </c>
      <c r="I809" s="97" t="s">
        <v>6864</v>
      </c>
      <c r="J809" s="97" t="s">
        <v>6864</v>
      </c>
      <c r="K809" s="97" t="s">
        <v>6864</v>
      </c>
      <c r="L809" s="98" t="s">
        <v>6864</v>
      </c>
      <c r="M809" s="97" t="s">
        <v>6864</v>
      </c>
      <c r="N809" s="97" t="s">
        <v>6864</v>
      </c>
      <c r="O809" s="97" t="s">
        <v>6901</v>
      </c>
      <c r="P809" s="97" t="s">
        <v>6904</v>
      </c>
      <c r="Q809" s="97" t="s">
        <v>6771</v>
      </c>
      <c r="R809" s="97" t="s">
        <v>6864</v>
      </c>
    </row>
    <row r="810" spans="1:18" ht="32.25" customHeight="1" x14ac:dyDescent="0.75">
      <c r="A810" s="97" t="s">
        <v>2161</v>
      </c>
      <c r="B810" s="97" t="s">
        <v>6871</v>
      </c>
      <c r="C810" s="97" t="s">
        <v>6871</v>
      </c>
      <c r="D810" s="97" t="s">
        <v>6855</v>
      </c>
      <c r="E810" s="97" t="s">
        <v>6768</v>
      </c>
      <c r="F810" s="97" t="s">
        <v>6768</v>
      </c>
      <c r="G810" s="97" t="s">
        <v>6768</v>
      </c>
      <c r="H810" s="97" t="s">
        <v>6864</v>
      </c>
      <c r="I810" s="97" t="s">
        <v>6864</v>
      </c>
      <c r="J810" s="97" t="s">
        <v>6864</v>
      </c>
      <c r="K810" s="97" t="s">
        <v>6864</v>
      </c>
      <c r="L810" s="98" t="s">
        <v>6864</v>
      </c>
      <c r="M810" s="97" t="s">
        <v>6864</v>
      </c>
      <c r="N810" s="97" t="s">
        <v>6864</v>
      </c>
      <c r="O810" s="97" t="s">
        <v>6901</v>
      </c>
      <c r="P810" s="97" t="s">
        <v>6904</v>
      </c>
      <c r="Q810" s="97" t="s">
        <v>6771</v>
      </c>
      <c r="R810" s="97" t="s">
        <v>6864</v>
      </c>
    </row>
    <row r="811" spans="1:18" ht="32.25" customHeight="1" x14ac:dyDescent="0.75">
      <c r="A811" s="97" t="s">
        <v>2162</v>
      </c>
      <c r="B811" s="97" t="s">
        <v>6871</v>
      </c>
      <c r="C811" s="97" t="s">
        <v>6871</v>
      </c>
      <c r="D811" s="97" t="s">
        <v>6855</v>
      </c>
      <c r="E811" s="97" t="s">
        <v>6768</v>
      </c>
      <c r="F811" s="97" t="s">
        <v>6768</v>
      </c>
      <c r="G811" s="97" t="s">
        <v>6768</v>
      </c>
      <c r="H811" s="97" t="s">
        <v>6864</v>
      </c>
      <c r="I811" s="97" t="s">
        <v>6864</v>
      </c>
      <c r="J811" s="97" t="s">
        <v>6864</v>
      </c>
      <c r="K811" s="97" t="s">
        <v>6864</v>
      </c>
      <c r="L811" s="98" t="s">
        <v>6864</v>
      </c>
      <c r="M811" s="97" t="s">
        <v>6864</v>
      </c>
      <c r="N811" s="97" t="s">
        <v>6864</v>
      </c>
      <c r="O811" s="97" t="s">
        <v>6901</v>
      </c>
      <c r="P811" s="97" t="s">
        <v>6904</v>
      </c>
      <c r="Q811" s="97" t="s">
        <v>6771</v>
      </c>
      <c r="R811" s="97" t="s">
        <v>6864</v>
      </c>
    </row>
    <row r="812" spans="1:18" ht="32.25" customHeight="1" x14ac:dyDescent="0.75">
      <c r="A812" s="97" t="s">
        <v>2163</v>
      </c>
      <c r="B812" s="97" t="s">
        <v>6871</v>
      </c>
      <c r="C812" s="97" t="s">
        <v>6871</v>
      </c>
      <c r="D812" s="97" t="s">
        <v>6855</v>
      </c>
      <c r="E812" s="97" t="s">
        <v>6863</v>
      </c>
      <c r="F812" s="97" t="s">
        <v>6769</v>
      </c>
      <c r="G812" s="97" t="s">
        <v>6769</v>
      </c>
      <c r="H812" s="97" t="s">
        <v>6864</v>
      </c>
      <c r="I812" s="97" t="s">
        <v>6864</v>
      </c>
      <c r="J812" s="97" t="s">
        <v>6864</v>
      </c>
      <c r="K812" s="97" t="s">
        <v>6864</v>
      </c>
      <c r="L812" s="98" t="s">
        <v>6864</v>
      </c>
      <c r="M812" s="97" t="s">
        <v>6864</v>
      </c>
      <c r="N812" s="97" t="s">
        <v>6864</v>
      </c>
      <c r="O812" s="97" t="s">
        <v>6901</v>
      </c>
      <c r="P812" s="97" t="s">
        <v>6904</v>
      </c>
      <c r="Q812" s="97" t="s">
        <v>6771</v>
      </c>
      <c r="R812" s="97" t="s">
        <v>6864</v>
      </c>
    </row>
    <row r="813" spans="1:18" ht="32.25" customHeight="1" x14ac:dyDescent="0.75">
      <c r="A813" s="97" t="s">
        <v>2165</v>
      </c>
      <c r="B813" s="97" t="s">
        <v>2166</v>
      </c>
      <c r="C813" s="97" t="s">
        <v>2168</v>
      </c>
      <c r="D813" s="97" t="s">
        <v>6855</v>
      </c>
      <c r="E813" s="97" t="s">
        <v>6863</v>
      </c>
      <c r="F813" s="97" t="s">
        <v>6769</v>
      </c>
      <c r="G813" s="97" t="s">
        <v>6769</v>
      </c>
      <c r="H813" s="97" t="s">
        <v>6864</v>
      </c>
      <c r="I813" s="97" t="s">
        <v>6864</v>
      </c>
      <c r="J813" s="97" t="s">
        <v>6864</v>
      </c>
      <c r="K813" s="97" t="s">
        <v>6864</v>
      </c>
      <c r="L813" s="98" t="s">
        <v>6864</v>
      </c>
      <c r="M813" s="97" t="s">
        <v>6864</v>
      </c>
      <c r="N813" s="97" t="s">
        <v>6864</v>
      </c>
      <c r="O813" s="97" t="s">
        <v>6901</v>
      </c>
      <c r="P813" s="97" t="s">
        <v>6904</v>
      </c>
      <c r="Q813" s="97" t="s">
        <v>6771</v>
      </c>
      <c r="R813" s="97" t="s">
        <v>6864</v>
      </c>
    </row>
    <row r="814" spans="1:18" ht="32.25" customHeight="1" x14ac:dyDescent="0.75">
      <c r="A814" s="97" t="s">
        <v>2169</v>
      </c>
      <c r="B814" s="97" t="s">
        <v>6871</v>
      </c>
      <c r="C814" s="97" t="s">
        <v>6871</v>
      </c>
      <c r="D814" s="97" t="s">
        <v>6855</v>
      </c>
      <c r="E814" s="97" t="s">
        <v>6769</v>
      </c>
      <c r="F814" s="97" t="s">
        <v>6769</v>
      </c>
      <c r="G814" s="97" t="s">
        <v>6769</v>
      </c>
      <c r="H814" s="97" t="s">
        <v>6864</v>
      </c>
      <c r="I814" s="97" t="s">
        <v>6864</v>
      </c>
      <c r="J814" s="97" t="s">
        <v>6864</v>
      </c>
      <c r="K814" s="97" t="s">
        <v>6864</v>
      </c>
      <c r="L814" s="98" t="s">
        <v>6864</v>
      </c>
      <c r="M814" s="97" t="s">
        <v>6864</v>
      </c>
      <c r="N814" s="97" t="s">
        <v>6864</v>
      </c>
      <c r="O814" s="97" t="s">
        <v>6901</v>
      </c>
      <c r="P814" s="97" t="s">
        <v>6904</v>
      </c>
      <c r="Q814" s="97" t="s">
        <v>6771</v>
      </c>
      <c r="R814" s="97" t="s">
        <v>6864</v>
      </c>
    </row>
    <row r="815" spans="1:18" ht="32.25" customHeight="1" x14ac:dyDescent="0.75">
      <c r="A815" s="97" t="s">
        <v>2171</v>
      </c>
      <c r="B815" s="97" t="s">
        <v>6871</v>
      </c>
      <c r="C815" s="97" t="s">
        <v>6871</v>
      </c>
      <c r="D815" s="97" t="s">
        <v>6855</v>
      </c>
      <c r="E815" s="97" t="s">
        <v>6768</v>
      </c>
      <c r="F815" s="97" t="s">
        <v>6768</v>
      </c>
      <c r="G815" s="97" t="s">
        <v>6768</v>
      </c>
      <c r="H815" s="97" t="s">
        <v>6864</v>
      </c>
      <c r="I815" s="97" t="s">
        <v>6864</v>
      </c>
      <c r="J815" s="97" t="s">
        <v>6864</v>
      </c>
      <c r="K815" s="97" t="s">
        <v>6864</v>
      </c>
      <c r="L815" s="98" t="s">
        <v>6864</v>
      </c>
      <c r="M815" s="97" t="s">
        <v>6864</v>
      </c>
      <c r="N815" s="97" t="s">
        <v>6864</v>
      </c>
      <c r="O815" s="97" t="s">
        <v>6901</v>
      </c>
      <c r="P815" s="97" t="s">
        <v>6904</v>
      </c>
      <c r="Q815" s="97" t="s">
        <v>6771</v>
      </c>
      <c r="R815" s="97" t="s">
        <v>6864</v>
      </c>
    </row>
    <row r="816" spans="1:18" ht="32.25" customHeight="1" x14ac:dyDescent="0.75">
      <c r="A816" s="97" t="s">
        <v>2173</v>
      </c>
      <c r="B816" s="97" t="s">
        <v>6871</v>
      </c>
      <c r="C816" s="97" t="s">
        <v>6871</v>
      </c>
      <c r="D816" s="97" t="s">
        <v>6855</v>
      </c>
      <c r="E816" s="97" t="s">
        <v>6768</v>
      </c>
      <c r="F816" s="97" t="s">
        <v>6768</v>
      </c>
      <c r="G816" s="97" t="s">
        <v>6768</v>
      </c>
      <c r="H816" s="97" t="s">
        <v>6864</v>
      </c>
      <c r="I816" s="97" t="s">
        <v>6864</v>
      </c>
      <c r="J816" s="97" t="s">
        <v>6864</v>
      </c>
      <c r="K816" s="97" t="s">
        <v>6864</v>
      </c>
      <c r="L816" s="98" t="s">
        <v>6864</v>
      </c>
      <c r="M816" s="97" t="s">
        <v>6864</v>
      </c>
      <c r="N816" s="97" t="s">
        <v>6864</v>
      </c>
      <c r="O816" s="97" t="s">
        <v>6901</v>
      </c>
      <c r="P816" s="97" t="s">
        <v>6904</v>
      </c>
      <c r="Q816" s="97" t="s">
        <v>6771</v>
      </c>
      <c r="R816" s="97" t="s">
        <v>6864</v>
      </c>
    </row>
    <row r="817" spans="1:18" ht="32.25" customHeight="1" x14ac:dyDescent="0.75">
      <c r="A817" s="97" t="s">
        <v>2175</v>
      </c>
      <c r="B817" s="97" t="s">
        <v>6871</v>
      </c>
      <c r="C817" s="97" t="s">
        <v>6871</v>
      </c>
      <c r="D817" s="97" t="s">
        <v>6855</v>
      </c>
      <c r="E817" s="97" t="s">
        <v>6863</v>
      </c>
      <c r="F817" s="97" t="s">
        <v>6769</v>
      </c>
      <c r="G817" s="97" t="s">
        <v>6769</v>
      </c>
      <c r="H817" s="97" t="s">
        <v>6864</v>
      </c>
      <c r="I817" s="97" t="s">
        <v>6864</v>
      </c>
      <c r="J817" s="97" t="s">
        <v>6864</v>
      </c>
      <c r="K817" s="97" t="s">
        <v>6864</v>
      </c>
      <c r="L817" s="98" t="s">
        <v>6864</v>
      </c>
      <c r="M817" s="97" t="s">
        <v>6864</v>
      </c>
      <c r="N817" s="97" t="s">
        <v>6864</v>
      </c>
      <c r="O817" s="97" t="s">
        <v>6901</v>
      </c>
      <c r="P817" s="97" t="s">
        <v>6904</v>
      </c>
      <c r="Q817" s="97" t="s">
        <v>6771</v>
      </c>
      <c r="R817" s="97" t="s">
        <v>6864</v>
      </c>
    </row>
    <row r="818" spans="1:18" ht="32.25" customHeight="1" x14ac:dyDescent="0.75">
      <c r="A818" s="97" t="s">
        <v>2177</v>
      </c>
      <c r="B818" s="97" t="s">
        <v>2178</v>
      </c>
      <c r="C818" s="97" t="s">
        <v>2180</v>
      </c>
      <c r="D818" s="97" t="s">
        <v>6855</v>
      </c>
      <c r="E818" s="97" t="s">
        <v>6767</v>
      </c>
      <c r="F818" s="97" t="s">
        <v>6767</v>
      </c>
      <c r="G818" s="97" t="s">
        <v>6767</v>
      </c>
      <c r="H818" s="97" t="s">
        <v>6864</v>
      </c>
      <c r="I818" s="97" t="s">
        <v>6864</v>
      </c>
      <c r="J818" s="97" t="s">
        <v>6864</v>
      </c>
      <c r="K818" s="97" t="s">
        <v>6864</v>
      </c>
      <c r="L818" s="98" t="s">
        <v>6864</v>
      </c>
      <c r="M818" s="97" t="s">
        <v>6864</v>
      </c>
      <c r="N818" s="97" t="s">
        <v>6864</v>
      </c>
      <c r="O818" s="97" t="s">
        <v>6901</v>
      </c>
      <c r="P818" s="97" t="s">
        <v>6904</v>
      </c>
      <c r="Q818" s="97" t="s">
        <v>6771</v>
      </c>
      <c r="R818" s="97" t="s">
        <v>6864</v>
      </c>
    </row>
    <row r="819" spans="1:18" ht="32.25" customHeight="1" x14ac:dyDescent="0.75">
      <c r="A819" s="97" t="s">
        <v>2181</v>
      </c>
      <c r="B819" s="97" t="s">
        <v>2182</v>
      </c>
      <c r="C819" s="97" t="s">
        <v>2184</v>
      </c>
      <c r="D819" s="97" t="s">
        <v>6855</v>
      </c>
      <c r="E819" s="97" t="s">
        <v>6768</v>
      </c>
      <c r="F819" s="97" t="s">
        <v>6768</v>
      </c>
      <c r="G819" s="97" t="s">
        <v>6768</v>
      </c>
      <c r="H819" s="97" t="s">
        <v>6864</v>
      </c>
      <c r="I819" s="97" t="s">
        <v>6864</v>
      </c>
      <c r="J819" s="97" t="s">
        <v>6864</v>
      </c>
      <c r="K819" s="97" t="s">
        <v>6864</v>
      </c>
      <c r="L819" s="98" t="s">
        <v>6864</v>
      </c>
      <c r="M819" s="97" t="s">
        <v>6864</v>
      </c>
      <c r="N819" s="97" t="s">
        <v>6864</v>
      </c>
      <c r="O819" s="97" t="s">
        <v>6901</v>
      </c>
      <c r="P819" s="97" t="s">
        <v>6904</v>
      </c>
      <c r="Q819" s="97" t="s">
        <v>6771</v>
      </c>
      <c r="R819" s="97" t="s">
        <v>6864</v>
      </c>
    </row>
    <row r="820" spans="1:18" ht="32.25" customHeight="1" x14ac:dyDescent="0.75">
      <c r="A820" s="97" t="s">
        <v>2185</v>
      </c>
      <c r="B820" s="97" t="s">
        <v>2186</v>
      </c>
      <c r="C820" s="97" t="s">
        <v>2188</v>
      </c>
      <c r="D820" s="97" t="s">
        <v>6855</v>
      </c>
      <c r="E820" s="97" t="s">
        <v>6863</v>
      </c>
      <c r="F820" s="97" t="s">
        <v>229</v>
      </c>
      <c r="G820" s="97" t="s">
        <v>229</v>
      </c>
      <c r="H820" s="97" t="s">
        <v>6864</v>
      </c>
      <c r="I820" s="97" t="s">
        <v>6864</v>
      </c>
      <c r="J820" s="97" t="s">
        <v>6864</v>
      </c>
      <c r="K820" s="97" t="s">
        <v>6864</v>
      </c>
      <c r="L820" s="98" t="s">
        <v>6864</v>
      </c>
      <c r="M820" s="97" t="s">
        <v>6864</v>
      </c>
      <c r="N820" s="97" t="s">
        <v>6864</v>
      </c>
      <c r="O820" s="97" t="s">
        <v>6901</v>
      </c>
      <c r="P820" s="97" t="s">
        <v>6904</v>
      </c>
      <c r="Q820" s="97" t="s">
        <v>6771</v>
      </c>
      <c r="R820" s="97" t="s">
        <v>6864</v>
      </c>
    </row>
    <row r="821" spans="1:18" ht="32.25" customHeight="1" x14ac:dyDescent="0.75">
      <c r="A821" s="97" t="s">
        <v>2189</v>
      </c>
      <c r="B821" s="97" t="s">
        <v>2190</v>
      </c>
      <c r="C821" s="97" t="s">
        <v>2192</v>
      </c>
      <c r="D821" s="97" t="s">
        <v>6855</v>
      </c>
      <c r="E821" s="97" t="s">
        <v>6863</v>
      </c>
      <c r="F821" s="97" t="s">
        <v>6769</v>
      </c>
      <c r="G821" s="97" t="s">
        <v>6769</v>
      </c>
      <c r="H821" s="97" t="s">
        <v>6864</v>
      </c>
      <c r="I821" s="97" t="s">
        <v>6864</v>
      </c>
      <c r="J821" s="97" t="s">
        <v>6864</v>
      </c>
      <c r="K821" s="97" t="s">
        <v>6864</v>
      </c>
      <c r="L821" s="98" t="s">
        <v>6864</v>
      </c>
      <c r="M821" s="97" t="s">
        <v>6864</v>
      </c>
      <c r="N821" s="97" t="s">
        <v>6864</v>
      </c>
      <c r="O821" s="97" t="s">
        <v>6901</v>
      </c>
      <c r="P821" s="97" t="s">
        <v>6904</v>
      </c>
      <c r="Q821" s="97" t="s">
        <v>6771</v>
      </c>
      <c r="R821" s="97" t="s">
        <v>6864</v>
      </c>
    </row>
    <row r="822" spans="1:18" ht="32.25" customHeight="1" x14ac:dyDescent="0.75">
      <c r="A822" s="97" t="s">
        <v>2193</v>
      </c>
      <c r="B822" s="97" t="s">
        <v>2194</v>
      </c>
      <c r="C822" s="97" t="s">
        <v>6871</v>
      </c>
      <c r="D822" s="97" t="s">
        <v>6855</v>
      </c>
      <c r="E822" s="97" t="s">
        <v>6863</v>
      </c>
      <c r="F822" s="97" t="s">
        <v>6769</v>
      </c>
      <c r="G822" s="97" t="s">
        <v>6769</v>
      </c>
      <c r="H822" s="97" t="s">
        <v>6864</v>
      </c>
      <c r="I822" s="97" t="s">
        <v>6864</v>
      </c>
      <c r="J822" s="97" t="s">
        <v>6864</v>
      </c>
      <c r="K822" s="97" t="s">
        <v>6864</v>
      </c>
      <c r="L822" s="98" t="s">
        <v>6864</v>
      </c>
      <c r="M822" s="97" t="s">
        <v>6864</v>
      </c>
      <c r="N822" s="97" t="s">
        <v>6864</v>
      </c>
      <c r="O822" s="97" t="s">
        <v>6901</v>
      </c>
      <c r="P822" s="97" t="s">
        <v>6904</v>
      </c>
      <c r="Q822" s="97" t="s">
        <v>6771</v>
      </c>
      <c r="R822" s="97" t="s">
        <v>6864</v>
      </c>
    </row>
    <row r="823" spans="1:18" ht="32.25" customHeight="1" x14ac:dyDescent="0.75">
      <c r="A823" s="97" t="s">
        <v>2196</v>
      </c>
      <c r="B823" s="97" t="s">
        <v>6871</v>
      </c>
      <c r="C823" s="97" t="s">
        <v>6871</v>
      </c>
      <c r="D823" s="97" t="s">
        <v>6855</v>
      </c>
      <c r="E823" s="97" t="s">
        <v>6768</v>
      </c>
      <c r="F823" s="97" t="s">
        <v>6768</v>
      </c>
      <c r="G823" s="97" t="s">
        <v>6768</v>
      </c>
      <c r="H823" s="97" t="s">
        <v>6864</v>
      </c>
      <c r="I823" s="97" t="s">
        <v>6864</v>
      </c>
      <c r="J823" s="97" t="s">
        <v>6864</v>
      </c>
      <c r="K823" s="97" t="s">
        <v>6864</v>
      </c>
      <c r="L823" s="98" t="s">
        <v>6864</v>
      </c>
      <c r="M823" s="97" t="s">
        <v>6864</v>
      </c>
      <c r="N823" s="97" t="s">
        <v>6864</v>
      </c>
      <c r="O823" s="97" t="s">
        <v>6901</v>
      </c>
      <c r="P823" s="97" t="s">
        <v>6904</v>
      </c>
      <c r="Q823" s="97" t="s">
        <v>6771</v>
      </c>
      <c r="R823" s="97" t="s">
        <v>6864</v>
      </c>
    </row>
    <row r="824" spans="1:18" ht="32.25" customHeight="1" x14ac:dyDescent="0.75">
      <c r="A824" s="97" t="s">
        <v>2198</v>
      </c>
      <c r="B824" s="97" t="s">
        <v>2199</v>
      </c>
      <c r="C824" s="97" t="s">
        <v>2201</v>
      </c>
      <c r="D824" s="97" t="s">
        <v>6855</v>
      </c>
      <c r="E824" s="97" t="s">
        <v>6769</v>
      </c>
      <c r="F824" s="97" t="s">
        <v>6769</v>
      </c>
      <c r="G824" s="97" t="s">
        <v>6769</v>
      </c>
      <c r="H824" s="97" t="s">
        <v>6864</v>
      </c>
      <c r="I824" s="97" t="s">
        <v>6864</v>
      </c>
      <c r="J824" s="97" t="s">
        <v>6864</v>
      </c>
      <c r="K824" s="97" t="s">
        <v>6864</v>
      </c>
      <c r="L824" s="98" t="s">
        <v>6864</v>
      </c>
      <c r="M824" s="97" t="s">
        <v>6864</v>
      </c>
      <c r="N824" s="97" t="s">
        <v>6864</v>
      </c>
      <c r="O824" s="97" t="s">
        <v>6901</v>
      </c>
      <c r="P824" s="97" t="s">
        <v>6904</v>
      </c>
      <c r="Q824" s="97" t="s">
        <v>6771</v>
      </c>
      <c r="R824" s="97" t="s">
        <v>6864</v>
      </c>
    </row>
    <row r="825" spans="1:18" ht="32.25" customHeight="1" x14ac:dyDescent="0.75">
      <c r="A825" s="97" t="s">
        <v>2202</v>
      </c>
      <c r="B825" s="97" t="s">
        <v>6871</v>
      </c>
      <c r="C825" s="97" t="s">
        <v>6871</v>
      </c>
      <c r="D825" s="97" t="s">
        <v>6855</v>
      </c>
      <c r="E825" s="97" t="s">
        <v>6769</v>
      </c>
      <c r="F825" s="97" t="s">
        <v>6769</v>
      </c>
      <c r="G825" s="97" t="s">
        <v>6769</v>
      </c>
      <c r="H825" s="97" t="s">
        <v>6864</v>
      </c>
      <c r="I825" s="97" t="s">
        <v>6864</v>
      </c>
      <c r="J825" s="97" t="s">
        <v>6864</v>
      </c>
      <c r="K825" s="97" t="s">
        <v>6864</v>
      </c>
      <c r="L825" s="98" t="s">
        <v>6864</v>
      </c>
      <c r="M825" s="97" t="s">
        <v>6864</v>
      </c>
      <c r="N825" s="97" t="s">
        <v>6864</v>
      </c>
      <c r="O825" s="97" t="s">
        <v>6901</v>
      </c>
      <c r="P825" s="97" t="s">
        <v>6904</v>
      </c>
      <c r="Q825" s="97" t="s">
        <v>6771</v>
      </c>
      <c r="R825" s="97" t="s">
        <v>6864</v>
      </c>
    </row>
    <row r="826" spans="1:18" ht="32.25" customHeight="1" x14ac:dyDescent="0.75">
      <c r="A826" s="97" t="s">
        <v>2204</v>
      </c>
      <c r="B826" s="97" t="s">
        <v>6871</v>
      </c>
      <c r="C826" s="97" t="s">
        <v>6871</v>
      </c>
      <c r="D826" s="97" t="s">
        <v>6855</v>
      </c>
      <c r="E826" s="97" t="s">
        <v>6769</v>
      </c>
      <c r="F826" s="97" t="s">
        <v>6769</v>
      </c>
      <c r="G826" s="97" t="s">
        <v>6769</v>
      </c>
      <c r="H826" s="97" t="s">
        <v>6864</v>
      </c>
      <c r="I826" s="97" t="s">
        <v>6864</v>
      </c>
      <c r="J826" s="97" t="s">
        <v>6864</v>
      </c>
      <c r="K826" s="97" t="s">
        <v>6864</v>
      </c>
      <c r="L826" s="98" t="s">
        <v>6864</v>
      </c>
      <c r="M826" s="97" t="s">
        <v>6864</v>
      </c>
      <c r="N826" s="97" t="s">
        <v>6864</v>
      </c>
      <c r="O826" s="97" t="s">
        <v>6901</v>
      </c>
      <c r="P826" s="97" t="s">
        <v>6904</v>
      </c>
      <c r="Q826" s="97" t="s">
        <v>6771</v>
      </c>
      <c r="R826" s="97" t="s">
        <v>6864</v>
      </c>
    </row>
    <row r="827" spans="1:18" ht="32.25" customHeight="1" x14ac:dyDescent="0.75">
      <c r="A827" s="97" t="s">
        <v>2206</v>
      </c>
      <c r="B827" s="97" t="s">
        <v>6871</v>
      </c>
      <c r="C827" s="97" t="s">
        <v>6871</v>
      </c>
      <c r="D827" s="97" t="s">
        <v>6855</v>
      </c>
      <c r="E827" s="97" t="s">
        <v>6768</v>
      </c>
      <c r="F827" s="97" t="s">
        <v>6768</v>
      </c>
      <c r="G827" s="97" t="s">
        <v>6768</v>
      </c>
      <c r="H827" s="97" t="s">
        <v>6864</v>
      </c>
      <c r="I827" s="97" t="s">
        <v>6864</v>
      </c>
      <c r="J827" s="97" t="s">
        <v>6864</v>
      </c>
      <c r="K827" s="97" t="s">
        <v>6864</v>
      </c>
      <c r="L827" s="98" t="s">
        <v>6864</v>
      </c>
      <c r="M827" s="97" t="s">
        <v>6898</v>
      </c>
      <c r="N827" s="97" t="s">
        <v>6864</v>
      </c>
      <c r="O827" s="97" t="s">
        <v>6901</v>
      </c>
      <c r="P827" s="97" t="s">
        <v>6904</v>
      </c>
      <c r="Q827" s="97" t="s">
        <v>6771</v>
      </c>
      <c r="R827" s="97" t="s">
        <v>6864</v>
      </c>
    </row>
    <row r="828" spans="1:18" ht="32.25" customHeight="1" x14ac:dyDescent="0.75">
      <c r="A828" s="97" t="s">
        <v>2208</v>
      </c>
      <c r="B828" s="97" t="s">
        <v>6871</v>
      </c>
      <c r="C828" s="97" t="s">
        <v>6871</v>
      </c>
      <c r="D828" s="97" t="s">
        <v>6855</v>
      </c>
      <c r="E828" s="97" t="s">
        <v>6769</v>
      </c>
      <c r="F828" s="97" t="s">
        <v>6769</v>
      </c>
      <c r="G828" s="97" t="s">
        <v>6769</v>
      </c>
      <c r="H828" s="97" t="s">
        <v>6864</v>
      </c>
      <c r="I828" s="97" t="s">
        <v>6864</v>
      </c>
      <c r="J828" s="97" t="s">
        <v>6864</v>
      </c>
      <c r="K828" s="97" t="s">
        <v>6864</v>
      </c>
      <c r="L828" s="98" t="s">
        <v>6864</v>
      </c>
      <c r="M828" s="97" t="s">
        <v>6864</v>
      </c>
      <c r="N828" s="97" t="s">
        <v>6864</v>
      </c>
      <c r="O828" s="97" t="s">
        <v>6901</v>
      </c>
      <c r="P828" s="97" t="s">
        <v>6904</v>
      </c>
      <c r="Q828" s="97" t="s">
        <v>6771</v>
      </c>
      <c r="R828" s="97" t="s">
        <v>6864</v>
      </c>
    </row>
    <row r="829" spans="1:18" ht="32.25" customHeight="1" x14ac:dyDescent="0.75">
      <c r="A829" s="97" t="s">
        <v>2210</v>
      </c>
      <c r="B829" s="97" t="s">
        <v>6871</v>
      </c>
      <c r="C829" s="97" t="s">
        <v>6871</v>
      </c>
      <c r="D829" s="97" t="s">
        <v>6855</v>
      </c>
      <c r="E829" s="97" t="s">
        <v>6768</v>
      </c>
      <c r="F829" s="97" t="s">
        <v>6768</v>
      </c>
      <c r="G829" s="97" t="s">
        <v>6768</v>
      </c>
      <c r="H829" s="97" t="s">
        <v>6864</v>
      </c>
      <c r="I829" s="97" t="s">
        <v>6864</v>
      </c>
      <c r="J829" s="97" t="s">
        <v>6864</v>
      </c>
      <c r="K829" s="97" t="s">
        <v>6864</v>
      </c>
      <c r="L829" s="98" t="s">
        <v>6864</v>
      </c>
      <c r="M829" s="97" t="s">
        <v>6898</v>
      </c>
      <c r="N829" s="97" t="s">
        <v>6864</v>
      </c>
      <c r="O829" s="97" t="s">
        <v>6901</v>
      </c>
      <c r="P829" s="97" t="s">
        <v>6904</v>
      </c>
      <c r="Q829" s="97" t="s">
        <v>6771</v>
      </c>
      <c r="R829" s="97" t="s">
        <v>6864</v>
      </c>
    </row>
    <row r="830" spans="1:18" ht="32.25" customHeight="1" x14ac:dyDescent="0.75">
      <c r="A830" s="97" t="s">
        <v>2212</v>
      </c>
      <c r="B830" s="97" t="s">
        <v>6871</v>
      </c>
      <c r="C830" s="97" t="s">
        <v>6871</v>
      </c>
      <c r="D830" s="97" t="s">
        <v>6855</v>
      </c>
      <c r="E830" s="97" t="s">
        <v>6768</v>
      </c>
      <c r="F830" s="97" t="s">
        <v>6768</v>
      </c>
      <c r="G830" s="97" t="s">
        <v>6768</v>
      </c>
      <c r="H830" s="97" t="s">
        <v>6864</v>
      </c>
      <c r="I830" s="97" t="s">
        <v>6864</v>
      </c>
      <c r="J830" s="97" t="s">
        <v>6864</v>
      </c>
      <c r="K830" s="97" t="s">
        <v>6864</v>
      </c>
      <c r="L830" s="98" t="s">
        <v>6864</v>
      </c>
      <c r="M830" s="97" t="s">
        <v>6898</v>
      </c>
      <c r="N830" s="97" t="s">
        <v>6864</v>
      </c>
      <c r="O830" s="97" t="s">
        <v>6901</v>
      </c>
      <c r="P830" s="97" t="s">
        <v>6904</v>
      </c>
      <c r="Q830" s="97" t="s">
        <v>6771</v>
      </c>
      <c r="R830" s="97" t="s">
        <v>6864</v>
      </c>
    </row>
    <row r="831" spans="1:18" ht="32.25" customHeight="1" x14ac:dyDescent="0.75">
      <c r="A831" s="97" t="s">
        <v>2214</v>
      </c>
      <c r="B831" s="97" t="s">
        <v>2215</v>
      </c>
      <c r="C831" s="97" t="s">
        <v>2217</v>
      </c>
      <c r="D831" s="97" t="s">
        <v>6855</v>
      </c>
      <c r="E831" s="97" t="s">
        <v>6769</v>
      </c>
      <c r="F831" s="97" t="s">
        <v>6769</v>
      </c>
      <c r="G831" s="97" t="s">
        <v>6769</v>
      </c>
      <c r="H831" s="97" t="s">
        <v>6864</v>
      </c>
      <c r="I831" s="97" t="s">
        <v>6864</v>
      </c>
      <c r="J831" s="97" t="s">
        <v>6864</v>
      </c>
      <c r="K831" s="97" t="s">
        <v>6864</v>
      </c>
      <c r="L831" s="98" t="s">
        <v>6864</v>
      </c>
      <c r="M831" s="97" t="s">
        <v>6864</v>
      </c>
      <c r="N831" s="97" t="s">
        <v>6864</v>
      </c>
      <c r="O831" s="97" t="s">
        <v>6901</v>
      </c>
      <c r="P831" s="97" t="s">
        <v>6904</v>
      </c>
      <c r="Q831" s="97" t="s">
        <v>6771</v>
      </c>
      <c r="R831" s="97" t="s">
        <v>6864</v>
      </c>
    </row>
    <row r="832" spans="1:18" ht="32.25" customHeight="1" x14ac:dyDescent="0.75">
      <c r="A832" s="97" t="s">
        <v>2218</v>
      </c>
      <c r="B832" s="97" t="s">
        <v>6871</v>
      </c>
      <c r="C832" s="97" t="s">
        <v>6871</v>
      </c>
      <c r="D832" s="97" t="s">
        <v>6855</v>
      </c>
      <c r="E832" s="97" t="s">
        <v>6769</v>
      </c>
      <c r="F832" s="97" t="s">
        <v>6769</v>
      </c>
      <c r="G832" s="97" t="s">
        <v>6769</v>
      </c>
      <c r="H832" s="97" t="s">
        <v>6864</v>
      </c>
      <c r="I832" s="97" t="s">
        <v>6864</v>
      </c>
      <c r="J832" s="97" t="s">
        <v>6864</v>
      </c>
      <c r="K832" s="97" t="s">
        <v>6864</v>
      </c>
      <c r="L832" s="98" t="s">
        <v>6864</v>
      </c>
      <c r="M832" s="97" t="s">
        <v>6898</v>
      </c>
      <c r="N832" s="97" t="s">
        <v>6864</v>
      </c>
      <c r="O832" s="97" t="s">
        <v>6901</v>
      </c>
      <c r="P832" s="97" t="s">
        <v>6904</v>
      </c>
      <c r="Q832" s="97" t="s">
        <v>6771</v>
      </c>
      <c r="R832" s="97" t="s">
        <v>6864</v>
      </c>
    </row>
    <row r="833" spans="1:18" ht="32.25" customHeight="1" x14ac:dyDescent="0.75">
      <c r="A833" s="97" t="s">
        <v>2220</v>
      </c>
      <c r="B833" s="97" t="s">
        <v>6871</v>
      </c>
      <c r="C833" s="97" t="s">
        <v>6871</v>
      </c>
      <c r="D833" s="97" t="s">
        <v>6855</v>
      </c>
      <c r="E833" s="97" t="s">
        <v>6769</v>
      </c>
      <c r="F833" s="97" t="s">
        <v>6769</v>
      </c>
      <c r="G833" s="97" t="s">
        <v>6769</v>
      </c>
      <c r="H833" s="97" t="s">
        <v>6864</v>
      </c>
      <c r="I833" s="97" t="s">
        <v>6864</v>
      </c>
      <c r="J833" s="97" t="s">
        <v>6864</v>
      </c>
      <c r="K833" s="97" t="s">
        <v>6864</v>
      </c>
      <c r="L833" s="98" t="s">
        <v>6864</v>
      </c>
      <c r="M833" s="97" t="s">
        <v>6864</v>
      </c>
      <c r="N833" s="97" t="s">
        <v>6864</v>
      </c>
      <c r="O833" s="97" t="s">
        <v>6901</v>
      </c>
      <c r="P833" s="97" t="s">
        <v>6904</v>
      </c>
      <c r="Q833" s="97" t="s">
        <v>6771</v>
      </c>
      <c r="R833" s="97" t="s">
        <v>6864</v>
      </c>
    </row>
    <row r="834" spans="1:18" ht="32.25" customHeight="1" x14ac:dyDescent="0.75">
      <c r="A834" s="97" t="s">
        <v>2222</v>
      </c>
      <c r="B834" s="97" t="s">
        <v>2223</v>
      </c>
      <c r="C834" s="97" t="s">
        <v>2225</v>
      </c>
      <c r="D834" s="97" t="s">
        <v>6855</v>
      </c>
      <c r="E834" s="97" t="s">
        <v>6769</v>
      </c>
      <c r="F834" s="97" t="s">
        <v>6769</v>
      </c>
      <c r="G834" s="97" t="s">
        <v>6769</v>
      </c>
      <c r="H834" s="97" t="s">
        <v>6864</v>
      </c>
      <c r="I834" s="97" t="s">
        <v>6864</v>
      </c>
      <c r="J834" s="97" t="s">
        <v>6864</v>
      </c>
      <c r="K834" s="97" t="s">
        <v>6864</v>
      </c>
      <c r="L834" s="98" t="s">
        <v>6864</v>
      </c>
      <c r="M834" s="97" t="s">
        <v>6898</v>
      </c>
      <c r="N834" s="97" t="s">
        <v>6864</v>
      </c>
      <c r="O834" s="97" t="s">
        <v>6901</v>
      </c>
      <c r="P834" s="97" t="s">
        <v>6904</v>
      </c>
      <c r="Q834" s="97" t="s">
        <v>6771</v>
      </c>
      <c r="R834" s="97" t="s">
        <v>6864</v>
      </c>
    </row>
    <row r="835" spans="1:18" ht="32.25" customHeight="1" x14ac:dyDescent="0.75">
      <c r="A835" s="97" t="s">
        <v>2226</v>
      </c>
      <c r="B835" s="97" t="s">
        <v>6871</v>
      </c>
      <c r="C835" s="97" t="s">
        <v>6871</v>
      </c>
      <c r="D835" s="97" t="s">
        <v>6855</v>
      </c>
      <c r="E835" s="97" t="s">
        <v>6769</v>
      </c>
      <c r="F835" s="97" t="s">
        <v>6769</v>
      </c>
      <c r="G835" s="97" t="s">
        <v>6769</v>
      </c>
      <c r="H835" s="97" t="s">
        <v>6864</v>
      </c>
      <c r="I835" s="97" t="s">
        <v>6864</v>
      </c>
      <c r="J835" s="97" t="s">
        <v>6864</v>
      </c>
      <c r="K835" s="97" t="s">
        <v>6864</v>
      </c>
      <c r="L835" s="98" t="s">
        <v>6864</v>
      </c>
      <c r="M835" s="97" t="s">
        <v>6898</v>
      </c>
      <c r="N835" s="97" t="s">
        <v>6864</v>
      </c>
      <c r="O835" s="97" t="s">
        <v>6901</v>
      </c>
      <c r="P835" s="97" t="s">
        <v>6904</v>
      </c>
      <c r="Q835" s="97" t="s">
        <v>6771</v>
      </c>
      <c r="R835" s="97" t="s">
        <v>6864</v>
      </c>
    </row>
    <row r="836" spans="1:18" ht="32.25" customHeight="1" x14ac:dyDescent="0.75">
      <c r="A836" s="97" t="s">
        <v>2228</v>
      </c>
      <c r="B836" s="97" t="s">
        <v>6871</v>
      </c>
      <c r="C836" s="97" t="s">
        <v>6871</v>
      </c>
      <c r="D836" s="97" t="s">
        <v>6855</v>
      </c>
      <c r="E836" s="97" t="s">
        <v>6768</v>
      </c>
      <c r="F836" s="97" t="s">
        <v>6768</v>
      </c>
      <c r="G836" s="97" t="s">
        <v>6768</v>
      </c>
      <c r="H836" s="97" t="s">
        <v>6864</v>
      </c>
      <c r="I836" s="97" t="s">
        <v>6864</v>
      </c>
      <c r="J836" s="97" t="s">
        <v>6864</v>
      </c>
      <c r="K836" s="97" t="s">
        <v>6864</v>
      </c>
      <c r="L836" s="98" t="s">
        <v>6864</v>
      </c>
      <c r="M836" s="97" t="s">
        <v>6898</v>
      </c>
      <c r="N836" s="97" t="s">
        <v>6864</v>
      </c>
      <c r="O836" s="97" t="s">
        <v>6901</v>
      </c>
      <c r="P836" s="97" t="s">
        <v>6904</v>
      </c>
      <c r="Q836" s="97" t="s">
        <v>6771</v>
      </c>
      <c r="R836" s="97" t="s">
        <v>6864</v>
      </c>
    </row>
    <row r="837" spans="1:18" ht="32.25" customHeight="1" x14ac:dyDescent="0.75">
      <c r="A837" s="97" t="s">
        <v>2230</v>
      </c>
      <c r="B837" s="97" t="s">
        <v>6871</v>
      </c>
      <c r="C837" s="97" t="s">
        <v>6871</v>
      </c>
      <c r="D837" s="97" t="s">
        <v>6855</v>
      </c>
      <c r="E837" s="97" t="s">
        <v>6769</v>
      </c>
      <c r="F837" s="97" t="s">
        <v>6769</v>
      </c>
      <c r="G837" s="97" t="s">
        <v>6769</v>
      </c>
      <c r="H837" s="97" t="s">
        <v>6864</v>
      </c>
      <c r="I837" s="97" t="s">
        <v>6864</v>
      </c>
      <c r="J837" s="97" t="s">
        <v>6864</v>
      </c>
      <c r="K837" s="97" t="s">
        <v>6864</v>
      </c>
      <c r="L837" s="98" t="s">
        <v>6864</v>
      </c>
      <c r="M837" s="97" t="s">
        <v>6898</v>
      </c>
      <c r="N837" s="97" t="s">
        <v>6864</v>
      </c>
      <c r="O837" s="97" t="s">
        <v>6901</v>
      </c>
      <c r="P837" s="97" t="s">
        <v>6904</v>
      </c>
      <c r="Q837" s="97" t="s">
        <v>6771</v>
      </c>
      <c r="R837" s="97" t="s">
        <v>6864</v>
      </c>
    </row>
    <row r="838" spans="1:18" ht="32.25" customHeight="1" x14ac:dyDescent="0.75">
      <c r="A838" s="97" t="s">
        <v>2232</v>
      </c>
      <c r="B838" s="97" t="s">
        <v>6871</v>
      </c>
      <c r="C838" s="97" t="s">
        <v>6871</v>
      </c>
      <c r="D838" s="97" t="s">
        <v>6855</v>
      </c>
      <c r="E838" s="97" t="s">
        <v>6767</v>
      </c>
      <c r="F838" s="97" t="s">
        <v>6767</v>
      </c>
      <c r="G838" s="97" t="s">
        <v>6767</v>
      </c>
      <c r="H838" s="97" t="s">
        <v>6864</v>
      </c>
      <c r="I838" s="97" t="s">
        <v>6864</v>
      </c>
      <c r="J838" s="97" t="s">
        <v>6864</v>
      </c>
      <c r="K838" s="97" t="s">
        <v>6864</v>
      </c>
      <c r="L838" s="98" t="s">
        <v>6864</v>
      </c>
      <c r="M838" s="97" t="s">
        <v>6863</v>
      </c>
      <c r="N838" s="97" t="s">
        <v>6864</v>
      </c>
      <c r="O838" s="97" t="s">
        <v>6901</v>
      </c>
      <c r="P838" s="97" t="s">
        <v>6904</v>
      </c>
      <c r="Q838" s="97" t="s">
        <v>6771</v>
      </c>
      <c r="R838" s="97" t="s">
        <v>6864</v>
      </c>
    </row>
    <row r="839" spans="1:18" ht="32.25" customHeight="1" x14ac:dyDescent="0.75">
      <c r="A839" s="97" t="s">
        <v>2234</v>
      </c>
      <c r="B839" s="97" t="s">
        <v>2235</v>
      </c>
      <c r="C839" s="97" t="s">
        <v>2237</v>
      </c>
      <c r="D839" s="97" t="s">
        <v>6855</v>
      </c>
      <c r="E839" s="97" t="s">
        <v>6769</v>
      </c>
      <c r="F839" s="97" t="s">
        <v>6769</v>
      </c>
      <c r="G839" s="97" t="s">
        <v>6769</v>
      </c>
      <c r="H839" s="97" t="s">
        <v>6864</v>
      </c>
      <c r="I839" s="97" t="s">
        <v>6864</v>
      </c>
      <c r="J839" s="97" t="s">
        <v>6864</v>
      </c>
      <c r="K839" s="97" t="s">
        <v>6864</v>
      </c>
      <c r="L839" s="98" t="s">
        <v>6864</v>
      </c>
      <c r="M839" s="97" t="s">
        <v>6864</v>
      </c>
      <c r="N839" s="97" t="s">
        <v>6864</v>
      </c>
      <c r="O839" s="97" t="s">
        <v>6901</v>
      </c>
      <c r="P839" s="97" t="s">
        <v>6904</v>
      </c>
      <c r="Q839" s="97" t="s">
        <v>6771</v>
      </c>
      <c r="R839" s="97" t="s">
        <v>6864</v>
      </c>
    </row>
    <row r="840" spans="1:18" ht="32.25" customHeight="1" x14ac:dyDescent="0.75">
      <c r="A840" s="97" t="s">
        <v>2238</v>
      </c>
      <c r="B840" s="97" t="s">
        <v>6871</v>
      </c>
      <c r="C840" s="97" t="s">
        <v>6871</v>
      </c>
      <c r="D840" s="97" t="s">
        <v>6855</v>
      </c>
      <c r="E840" s="97" t="s">
        <v>6769</v>
      </c>
      <c r="F840" s="97" t="s">
        <v>6769</v>
      </c>
      <c r="G840" s="97" t="s">
        <v>6769</v>
      </c>
      <c r="H840" s="97" t="s">
        <v>6864</v>
      </c>
      <c r="I840" s="97" t="s">
        <v>6864</v>
      </c>
      <c r="J840" s="97" t="s">
        <v>6864</v>
      </c>
      <c r="K840" s="97" t="s">
        <v>6864</v>
      </c>
      <c r="L840" s="98" t="s">
        <v>6864</v>
      </c>
      <c r="M840" s="97" t="s">
        <v>6864</v>
      </c>
      <c r="N840" s="97" t="s">
        <v>6864</v>
      </c>
      <c r="O840" s="97" t="s">
        <v>6901</v>
      </c>
      <c r="P840" s="97" t="s">
        <v>6904</v>
      </c>
      <c r="Q840" s="97" t="s">
        <v>6771</v>
      </c>
      <c r="R840" s="97" t="s">
        <v>6864</v>
      </c>
    </row>
    <row r="841" spans="1:18" ht="32.25" customHeight="1" x14ac:dyDescent="0.75">
      <c r="A841" s="97" t="s">
        <v>2240</v>
      </c>
      <c r="B841" s="97" t="s">
        <v>2241</v>
      </c>
      <c r="C841" s="97" t="s">
        <v>2243</v>
      </c>
      <c r="D841" s="97" t="s">
        <v>6855</v>
      </c>
      <c r="E841" s="97" t="s">
        <v>6769</v>
      </c>
      <c r="F841" s="97" t="s">
        <v>6769</v>
      </c>
      <c r="G841" s="97" t="s">
        <v>6769</v>
      </c>
      <c r="H841" s="97" t="s">
        <v>6864</v>
      </c>
      <c r="I841" s="97" t="s">
        <v>6864</v>
      </c>
      <c r="J841" s="97" t="s">
        <v>6864</v>
      </c>
      <c r="K841" s="97" t="s">
        <v>6864</v>
      </c>
      <c r="L841" s="98" t="s">
        <v>6864</v>
      </c>
      <c r="M841" s="97" t="s">
        <v>6864</v>
      </c>
      <c r="N841" s="97" t="s">
        <v>6864</v>
      </c>
      <c r="O841" s="97" t="s">
        <v>6901</v>
      </c>
      <c r="P841" s="97" t="s">
        <v>6904</v>
      </c>
      <c r="Q841" s="97" t="s">
        <v>6771</v>
      </c>
      <c r="R841" s="97" t="s">
        <v>6864</v>
      </c>
    </row>
    <row r="842" spans="1:18" ht="32.25" customHeight="1" x14ac:dyDescent="0.75">
      <c r="A842" s="97" t="s">
        <v>2244</v>
      </c>
      <c r="B842" s="97" t="s">
        <v>2245</v>
      </c>
      <c r="C842" s="97" t="s">
        <v>2247</v>
      </c>
      <c r="D842" s="97" t="s">
        <v>6855</v>
      </c>
      <c r="E842" s="97" t="s">
        <v>6769</v>
      </c>
      <c r="F842" s="97" t="s">
        <v>6769</v>
      </c>
      <c r="G842" s="97" t="s">
        <v>6769</v>
      </c>
      <c r="H842" s="97" t="s">
        <v>6864</v>
      </c>
      <c r="I842" s="97" t="s">
        <v>6864</v>
      </c>
      <c r="J842" s="97" t="s">
        <v>6864</v>
      </c>
      <c r="K842" s="97" t="s">
        <v>6864</v>
      </c>
      <c r="L842" s="98" t="s">
        <v>6864</v>
      </c>
      <c r="M842" s="97" t="s">
        <v>6864</v>
      </c>
      <c r="N842" s="97" t="s">
        <v>6864</v>
      </c>
      <c r="O842" s="97" t="s">
        <v>6901</v>
      </c>
      <c r="P842" s="97" t="s">
        <v>6904</v>
      </c>
      <c r="Q842" s="97" t="s">
        <v>6771</v>
      </c>
      <c r="R842" s="97" t="s">
        <v>6864</v>
      </c>
    </row>
    <row r="843" spans="1:18" ht="32.25" customHeight="1" x14ac:dyDescent="0.75">
      <c r="A843" s="97" t="s">
        <v>2248</v>
      </c>
      <c r="B843" s="97" t="s">
        <v>6871</v>
      </c>
      <c r="C843" s="97" t="s">
        <v>6871</v>
      </c>
      <c r="D843" s="97" t="s">
        <v>6855</v>
      </c>
      <c r="E843" s="97" t="s">
        <v>6767</v>
      </c>
      <c r="F843" s="97" t="s">
        <v>6767</v>
      </c>
      <c r="G843" s="97" t="s">
        <v>6767</v>
      </c>
      <c r="H843" s="97" t="s">
        <v>6864</v>
      </c>
      <c r="I843" s="97" t="s">
        <v>6864</v>
      </c>
      <c r="J843" s="97" t="s">
        <v>6864</v>
      </c>
      <c r="K843" s="97" t="s">
        <v>6864</v>
      </c>
      <c r="L843" s="98" t="s">
        <v>6864</v>
      </c>
      <c r="M843" s="97" t="s">
        <v>6864</v>
      </c>
      <c r="N843" s="97" t="s">
        <v>6864</v>
      </c>
      <c r="O843" s="97" t="s">
        <v>6901</v>
      </c>
      <c r="P843" s="97" t="s">
        <v>6904</v>
      </c>
      <c r="Q843" s="97" t="s">
        <v>6771</v>
      </c>
      <c r="R843" s="97" t="s">
        <v>6864</v>
      </c>
    </row>
    <row r="844" spans="1:18" ht="32.25" customHeight="1" x14ac:dyDescent="0.75">
      <c r="A844" s="97" t="s">
        <v>2250</v>
      </c>
      <c r="B844" s="97" t="s">
        <v>6871</v>
      </c>
      <c r="C844" s="97" t="s">
        <v>6871</v>
      </c>
      <c r="D844" s="97" t="s">
        <v>6855</v>
      </c>
      <c r="E844" s="97" t="s">
        <v>6768</v>
      </c>
      <c r="F844" s="97" t="s">
        <v>6768</v>
      </c>
      <c r="G844" s="97" t="s">
        <v>6768</v>
      </c>
      <c r="H844" s="97" t="s">
        <v>6864</v>
      </c>
      <c r="I844" s="97" t="s">
        <v>6864</v>
      </c>
      <c r="J844" s="97" t="s">
        <v>6864</v>
      </c>
      <c r="K844" s="97" t="s">
        <v>6864</v>
      </c>
      <c r="L844" s="98" t="s">
        <v>6864</v>
      </c>
      <c r="M844" s="97" t="s">
        <v>6864</v>
      </c>
      <c r="N844" s="97" t="s">
        <v>6864</v>
      </c>
      <c r="O844" s="97" t="s">
        <v>6901</v>
      </c>
      <c r="P844" s="97" t="s">
        <v>6904</v>
      </c>
      <c r="Q844" s="97" t="s">
        <v>6771</v>
      </c>
      <c r="R844" s="97" t="s">
        <v>6864</v>
      </c>
    </row>
    <row r="845" spans="1:18" ht="32.25" customHeight="1" x14ac:dyDescent="0.75">
      <c r="A845" s="97" t="s">
        <v>2252</v>
      </c>
      <c r="B845" s="97" t="s">
        <v>2253</v>
      </c>
      <c r="C845" s="97" t="s">
        <v>2255</v>
      </c>
      <c r="D845" s="97" t="s">
        <v>6855</v>
      </c>
      <c r="E845" s="97" t="s">
        <v>6769</v>
      </c>
      <c r="F845" s="97" t="s">
        <v>6769</v>
      </c>
      <c r="G845" s="97" t="s">
        <v>6769</v>
      </c>
      <c r="H845" s="97" t="s">
        <v>6864</v>
      </c>
      <c r="I845" s="97" t="s">
        <v>6864</v>
      </c>
      <c r="J845" s="97" t="s">
        <v>6864</v>
      </c>
      <c r="K845" s="97" t="s">
        <v>6864</v>
      </c>
      <c r="L845" s="98" t="s">
        <v>6864</v>
      </c>
      <c r="M845" s="97" t="s">
        <v>6898</v>
      </c>
      <c r="N845" s="97" t="s">
        <v>6864</v>
      </c>
      <c r="O845" s="97" t="s">
        <v>6901</v>
      </c>
      <c r="P845" s="97" t="s">
        <v>6904</v>
      </c>
      <c r="Q845" s="97" t="s">
        <v>6771</v>
      </c>
      <c r="R845" s="97" t="s">
        <v>6864</v>
      </c>
    </row>
    <row r="846" spans="1:18" ht="32.25" customHeight="1" x14ac:dyDescent="0.75">
      <c r="A846" s="97" t="s">
        <v>2256</v>
      </c>
      <c r="B846" s="97" t="s">
        <v>6871</v>
      </c>
      <c r="C846" s="97" t="s">
        <v>6871</v>
      </c>
      <c r="D846" s="97" t="s">
        <v>6855</v>
      </c>
      <c r="E846" s="97" t="s">
        <v>6768</v>
      </c>
      <c r="F846" s="97" t="s">
        <v>6768</v>
      </c>
      <c r="G846" s="97" t="s">
        <v>6768</v>
      </c>
      <c r="H846" s="97" t="s">
        <v>6864</v>
      </c>
      <c r="I846" s="97" t="s">
        <v>6864</v>
      </c>
      <c r="J846" s="97" t="s">
        <v>6864</v>
      </c>
      <c r="K846" s="97" t="s">
        <v>6864</v>
      </c>
      <c r="L846" s="98" t="s">
        <v>6864</v>
      </c>
      <c r="M846" s="97" t="s">
        <v>6864</v>
      </c>
      <c r="N846" s="97" t="s">
        <v>6864</v>
      </c>
      <c r="O846" s="97" t="s">
        <v>6901</v>
      </c>
      <c r="P846" s="97" t="s">
        <v>6904</v>
      </c>
      <c r="Q846" s="97" t="s">
        <v>6771</v>
      </c>
      <c r="R846" s="97" t="s">
        <v>6864</v>
      </c>
    </row>
    <row r="847" spans="1:18" ht="32.25" customHeight="1" x14ac:dyDescent="0.75">
      <c r="A847" s="97" t="s">
        <v>2258</v>
      </c>
      <c r="B847" s="97" t="s">
        <v>2259</v>
      </c>
      <c r="C847" s="97" t="s">
        <v>2261</v>
      </c>
      <c r="D847" s="97" t="s">
        <v>6855</v>
      </c>
      <c r="E847" s="97" t="s">
        <v>6767</v>
      </c>
      <c r="F847" s="97" t="s">
        <v>6767</v>
      </c>
      <c r="G847" s="97" t="s">
        <v>6767</v>
      </c>
      <c r="H847" s="97" t="s">
        <v>6864</v>
      </c>
      <c r="I847" s="97" t="s">
        <v>6864</v>
      </c>
      <c r="J847" s="97" t="s">
        <v>6864</v>
      </c>
      <c r="K847" s="97" t="s">
        <v>6864</v>
      </c>
      <c r="L847" s="98" t="s">
        <v>6864</v>
      </c>
      <c r="M847" s="97" t="s">
        <v>6898</v>
      </c>
      <c r="N847" s="97" t="s">
        <v>6864</v>
      </c>
      <c r="O847" s="97" t="s">
        <v>6901</v>
      </c>
      <c r="P847" s="97" t="s">
        <v>6904</v>
      </c>
      <c r="Q847" s="97" t="s">
        <v>6771</v>
      </c>
      <c r="R847" s="97" t="s">
        <v>6864</v>
      </c>
    </row>
    <row r="848" spans="1:18" ht="32.25" customHeight="1" x14ac:dyDescent="0.75">
      <c r="A848" s="97" t="s">
        <v>2262</v>
      </c>
      <c r="B848" s="97" t="s">
        <v>2263</v>
      </c>
      <c r="C848" s="97" t="s">
        <v>2265</v>
      </c>
      <c r="D848" s="97" t="s">
        <v>6855</v>
      </c>
      <c r="E848" s="97" t="s">
        <v>6767</v>
      </c>
      <c r="F848" s="97" t="s">
        <v>6767</v>
      </c>
      <c r="G848" s="97" t="s">
        <v>6767</v>
      </c>
      <c r="H848" s="97" t="s">
        <v>6864</v>
      </c>
      <c r="I848" s="97" t="s">
        <v>6864</v>
      </c>
      <c r="J848" s="97" t="s">
        <v>6864</v>
      </c>
      <c r="K848" s="97" t="s">
        <v>6864</v>
      </c>
      <c r="L848" s="98" t="s">
        <v>6864</v>
      </c>
      <c r="M848" s="97" t="s">
        <v>6864</v>
      </c>
      <c r="N848" s="97" t="s">
        <v>6864</v>
      </c>
      <c r="O848" s="97" t="s">
        <v>6901</v>
      </c>
      <c r="P848" s="97" t="s">
        <v>6904</v>
      </c>
      <c r="Q848" s="97" t="s">
        <v>6771</v>
      </c>
      <c r="R848" s="97" t="s">
        <v>6864</v>
      </c>
    </row>
    <row r="849" spans="1:18" ht="32.25" customHeight="1" x14ac:dyDescent="0.75">
      <c r="A849" s="97" t="s">
        <v>2266</v>
      </c>
      <c r="B849" s="97" t="s">
        <v>2267</v>
      </c>
      <c r="C849" s="97" t="s">
        <v>2269</v>
      </c>
      <c r="D849" s="97" t="s">
        <v>6855</v>
      </c>
      <c r="E849" s="97" t="s">
        <v>6767</v>
      </c>
      <c r="F849" s="97" t="s">
        <v>6767</v>
      </c>
      <c r="G849" s="97" t="s">
        <v>6767</v>
      </c>
      <c r="H849" s="97" t="s">
        <v>6864</v>
      </c>
      <c r="I849" s="97" t="s">
        <v>6864</v>
      </c>
      <c r="J849" s="97" t="s">
        <v>6864</v>
      </c>
      <c r="K849" s="97" t="s">
        <v>6864</v>
      </c>
      <c r="L849" s="98" t="s">
        <v>6864</v>
      </c>
      <c r="M849" s="97" t="s">
        <v>6863</v>
      </c>
      <c r="N849" s="97" t="s">
        <v>6864</v>
      </c>
      <c r="O849" s="97" t="s">
        <v>6901</v>
      </c>
      <c r="P849" s="97" t="s">
        <v>6904</v>
      </c>
      <c r="Q849" s="97" t="s">
        <v>6771</v>
      </c>
      <c r="R849" s="97" t="s">
        <v>6864</v>
      </c>
    </row>
    <row r="850" spans="1:18" ht="32.25" customHeight="1" x14ac:dyDescent="0.75">
      <c r="A850" s="97" t="s">
        <v>2270</v>
      </c>
      <c r="B850" s="97" t="s">
        <v>2271</v>
      </c>
      <c r="C850" s="97" t="s">
        <v>2273</v>
      </c>
      <c r="D850" s="97" t="s">
        <v>6855</v>
      </c>
      <c r="E850" s="97" t="s">
        <v>6767</v>
      </c>
      <c r="F850" s="97" t="s">
        <v>6767</v>
      </c>
      <c r="G850" s="97" t="s">
        <v>6767</v>
      </c>
      <c r="H850" s="97" t="s">
        <v>6864</v>
      </c>
      <c r="I850" s="97" t="s">
        <v>6864</v>
      </c>
      <c r="J850" s="97" t="s">
        <v>6864</v>
      </c>
      <c r="K850" s="97" t="s">
        <v>6864</v>
      </c>
      <c r="L850" s="98" t="s">
        <v>6864</v>
      </c>
      <c r="M850" s="97" t="s">
        <v>6863</v>
      </c>
      <c r="N850" s="97" t="s">
        <v>6864</v>
      </c>
      <c r="O850" s="97" t="s">
        <v>6901</v>
      </c>
      <c r="P850" s="97" t="s">
        <v>6904</v>
      </c>
      <c r="Q850" s="97" t="s">
        <v>6771</v>
      </c>
      <c r="R850" s="97" t="s">
        <v>6864</v>
      </c>
    </row>
    <row r="851" spans="1:18" ht="32.25" customHeight="1" x14ac:dyDescent="0.75">
      <c r="A851" s="97" t="s">
        <v>2274</v>
      </c>
      <c r="B851" s="97" t="s">
        <v>6871</v>
      </c>
      <c r="C851" s="97" t="s">
        <v>6871</v>
      </c>
      <c r="D851" s="97" t="s">
        <v>6855</v>
      </c>
      <c r="E851" s="97" t="s">
        <v>6768</v>
      </c>
      <c r="F851" s="97" t="s">
        <v>6768</v>
      </c>
      <c r="G851" s="97" t="s">
        <v>6768</v>
      </c>
      <c r="H851" s="97" t="s">
        <v>6864</v>
      </c>
      <c r="I851" s="97" t="s">
        <v>6864</v>
      </c>
      <c r="J851" s="97" t="s">
        <v>6864</v>
      </c>
      <c r="K851" s="97" t="s">
        <v>6864</v>
      </c>
      <c r="L851" s="98" t="s">
        <v>6864</v>
      </c>
      <c r="M851" s="97" t="s">
        <v>6898</v>
      </c>
      <c r="N851" s="97" t="s">
        <v>6864</v>
      </c>
      <c r="O851" s="97" t="s">
        <v>6901</v>
      </c>
      <c r="P851" s="97" t="s">
        <v>6904</v>
      </c>
      <c r="Q851" s="97" t="s">
        <v>6771</v>
      </c>
      <c r="R851" s="97" t="s">
        <v>6864</v>
      </c>
    </row>
    <row r="852" spans="1:18" ht="32.25" customHeight="1" x14ac:dyDescent="0.75">
      <c r="A852" s="97" t="s">
        <v>2276</v>
      </c>
      <c r="B852" s="97" t="s">
        <v>2277</v>
      </c>
      <c r="C852" s="97" t="s">
        <v>2279</v>
      </c>
      <c r="D852" s="97" t="s">
        <v>6855</v>
      </c>
      <c r="E852" s="97" t="s">
        <v>6769</v>
      </c>
      <c r="F852" s="97" t="s">
        <v>6769</v>
      </c>
      <c r="G852" s="97" t="s">
        <v>6769</v>
      </c>
      <c r="H852" s="97" t="s">
        <v>6864</v>
      </c>
      <c r="I852" s="97" t="s">
        <v>6864</v>
      </c>
      <c r="J852" s="97" t="s">
        <v>6864</v>
      </c>
      <c r="K852" s="97" t="s">
        <v>6864</v>
      </c>
      <c r="L852" s="98" t="s">
        <v>6864</v>
      </c>
      <c r="M852" s="97" t="s">
        <v>6864</v>
      </c>
      <c r="N852" s="97" t="s">
        <v>6864</v>
      </c>
      <c r="O852" s="97" t="s">
        <v>6901</v>
      </c>
      <c r="P852" s="97" t="s">
        <v>6904</v>
      </c>
      <c r="Q852" s="97" t="s">
        <v>6771</v>
      </c>
      <c r="R852" s="97" t="s">
        <v>6864</v>
      </c>
    </row>
    <row r="853" spans="1:18" ht="32.25" customHeight="1" x14ac:dyDescent="0.75">
      <c r="A853" s="97" t="s">
        <v>2280</v>
      </c>
      <c r="B853" s="97" t="s">
        <v>2281</v>
      </c>
      <c r="C853" s="97" t="s">
        <v>2283</v>
      </c>
      <c r="D853" s="97" t="s">
        <v>6855</v>
      </c>
      <c r="E853" s="97" t="s">
        <v>6767</v>
      </c>
      <c r="F853" s="97" t="s">
        <v>6767</v>
      </c>
      <c r="G853" s="97" t="s">
        <v>6767</v>
      </c>
      <c r="H853" s="97" t="s">
        <v>6864</v>
      </c>
      <c r="I853" s="97" t="s">
        <v>6864</v>
      </c>
      <c r="J853" s="97" t="s">
        <v>6864</v>
      </c>
      <c r="K853" s="97" t="s">
        <v>6864</v>
      </c>
      <c r="L853" s="98" t="s">
        <v>6864</v>
      </c>
      <c r="M853" s="97" t="s">
        <v>6864</v>
      </c>
      <c r="N853" s="97" t="s">
        <v>6864</v>
      </c>
      <c r="O853" s="97" t="s">
        <v>6901</v>
      </c>
      <c r="P853" s="97" t="s">
        <v>6904</v>
      </c>
      <c r="Q853" s="97" t="s">
        <v>6771</v>
      </c>
      <c r="R853" s="97" t="s">
        <v>6864</v>
      </c>
    </row>
    <row r="854" spans="1:18" ht="32.25" customHeight="1" x14ac:dyDescent="0.75">
      <c r="A854" s="97" t="s">
        <v>2284</v>
      </c>
      <c r="B854" s="97" t="s">
        <v>2285</v>
      </c>
      <c r="C854" s="97" t="s">
        <v>2287</v>
      </c>
      <c r="D854" s="97" t="s">
        <v>6855</v>
      </c>
      <c r="E854" s="97" t="s">
        <v>6769</v>
      </c>
      <c r="F854" s="97" t="s">
        <v>6769</v>
      </c>
      <c r="G854" s="97" t="s">
        <v>6769</v>
      </c>
      <c r="H854" s="97" t="s">
        <v>6864</v>
      </c>
      <c r="I854" s="97" t="s">
        <v>6864</v>
      </c>
      <c r="J854" s="97" t="s">
        <v>6864</v>
      </c>
      <c r="K854" s="97" t="s">
        <v>6864</v>
      </c>
      <c r="L854" s="98" t="s">
        <v>6864</v>
      </c>
      <c r="M854" s="97" t="s">
        <v>6864</v>
      </c>
      <c r="N854" s="97" t="s">
        <v>6864</v>
      </c>
      <c r="O854" s="97" t="s">
        <v>6901</v>
      </c>
      <c r="P854" s="97" t="s">
        <v>6904</v>
      </c>
      <c r="Q854" s="97" t="s">
        <v>6771</v>
      </c>
      <c r="R854" s="97" t="s">
        <v>6864</v>
      </c>
    </row>
    <row r="855" spans="1:18" ht="32.25" customHeight="1" x14ac:dyDescent="0.75">
      <c r="A855" s="97" t="s">
        <v>2288</v>
      </c>
      <c r="B855" s="97" t="s">
        <v>2289</v>
      </c>
      <c r="C855" s="97" t="s">
        <v>2291</v>
      </c>
      <c r="D855" s="97" t="s">
        <v>6855</v>
      </c>
      <c r="E855" s="97" t="s">
        <v>6768</v>
      </c>
      <c r="F855" s="97" t="s">
        <v>6768</v>
      </c>
      <c r="G855" s="97" t="s">
        <v>6768</v>
      </c>
      <c r="H855" s="97" t="s">
        <v>6864</v>
      </c>
      <c r="I855" s="97" t="s">
        <v>6864</v>
      </c>
      <c r="J855" s="97" t="s">
        <v>6864</v>
      </c>
      <c r="K855" s="97" t="s">
        <v>6864</v>
      </c>
      <c r="L855" s="98" t="s">
        <v>6864</v>
      </c>
      <c r="M855" s="97" t="s">
        <v>6898</v>
      </c>
      <c r="N855" s="97" t="s">
        <v>6864</v>
      </c>
      <c r="O855" s="97" t="s">
        <v>6901</v>
      </c>
      <c r="P855" s="97" t="s">
        <v>6904</v>
      </c>
      <c r="Q855" s="97" t="s">
        <v>6771</v>
      </c>
      <c r="R855" s="97" t="s">
        <v>6864</v>
      </c>
    </row>
    <row r="856" spans="1:18" ht="32.25" customHeight="1" x14ac:dyDescent="0.75">
      <c r="A856" s="97" t="s">
        <v>2292</v>
      </c>
      <c r="B856" s="97" t="s">
        <v>2293</v>
      </c>
      <c r="C856" s="97" t="s">
        <v>2295</v>
      </c>
      <c r="D856" s="97" t="s">
        <v>6855</v>
      </c>
      <c r="E856" s="97" t="s">
        <v>6768</v>
      </c>
      <c r="F856" s="97" t="s">
        <v>6768</v>
      </c>
      <c r="G856" s="97" t="s">
        <v>6768</v>
      </c>
      <c r="H856" s="97" t="s">
        <v>6864</v>
      </c>
      <c r="I856" s="97" t="s">
        <v>6864</v>
      </c>
      <c r="J856" s="97" t="s">
        <v>6864</v>
      </c>
      <c r="K856" s="97" t="s">
        <v>6864</v>
      </c>
      <c r="L856" s="98" t="s">
        <v>6864</v>
      </c>
      <c r="M856" s="97" t="s">
        <v>6864</v>
      </c>
      <c r="N856" s="97" t="s">
        <v>6864</v>
      </c>
      <c r="O856" s="97" t="s">
        <v>6901</v>
      </c>
      <c r="P856" s="97" t="s">
        <v>6904</v>
      </c>
      <c r="Q856" s="97" t="s">
        <v>6771</v>
      </c>
      <c r="R856" s="97" t="s">
        <v>6864</v>
      </c>
    </row>
    <row r="857" spans="1:18" ht="32.25" customHeight="1" x14ac:dyDescent="0.75">
      <c r="A857" s="97" t="s">
        <v>2296</v>
      </c>
      <c r="B857" s="97" t="s">
        <v>6871</v>
      </c>
      <c r="C857" s="97" t="s">
        <v>6871</v>
      </c>
      <c r="D857" s="97" t="s">
        <v>6855</v>
      </c>
      <c r="E857" s="97" t="s">
        <v>6863</v>
      </c>
      <c r="F857" s="97" t="s">
        <v>2052</v>
      </c>
      <c r="G857" s="97" t="s">
        <v>2052</v>
      </c>
      <c r="H857" s="97" t="s">
        <v>6864</v>
      </c>
      <c r="I857" s="97" t="s">
        <v>6864</v>
      </c>
      <c r="J857" s="97" t="s">
        <v>6864</v>
      </c>
      <c r="K857" s="97" t="s">
        <v>6864</v>
      </c>
      <c r="L857" s="98" t="s">
        <v>6864</v>
      </c>
      <c r="M857" s="97" t="s">
        <v>6863</v>
      </c>
      <c r="N857" s="97" t="s">
        <v>6864</v>
      </c>
      <c r="O857" s="97" t="s">
        <v>6901</v>
      </c>
      <c r="P857" s="97" t="s">
        <v>6904</v>
      </c>
      <c r="Q857" s="97" t="s">
        <v>6771</v>
      </c>
      <c r="R857" s="97" t="s">
        <v>6864</v>
      </c>
    </row>
    <row r="858" spans="1:18" ht="32.25" customHeight="1" x14ac:dyDescent="0.75">
      <c r="A858" s="97" t="s">
        <v>2298</v>
      </c>
      <c r="B858" s="97" t="s">
        <v>2299</v>
      </c>
      <c r="C858" s="97" t="s">
        <v>2301</v>
      </c>
      <c r="D858" s="97" t="s">
        <v>6855</v>
      </c>
      <c r="E858" s="97" t="s">
        <v>6768</v>
      </c>
      <c r="F858" s="97" t="s">
        <v>6768</v>
      </c>
      <c r="G858" s="97" t="s">
        <v>6768</v>
      </c>
      <c r="H858" s="97" t="s">
        <v>6864</v>
      </c>
      <c r="I858" s="97" t="s">
        <v>6864</v>
      </c>
      <c r="J858" s="97" t="s">
        <v>6864</v>
      </c>
      <c r="K858" s="97" t="s">
        <v>6864</v>
      </c>
      <c r="L858" s="98" t="s">
        <v>6864</v>
      </c>
      <c r="M858" s="97" t="s">
        <v>6864</v>
      </c>
      <c r="N858" s="97" t="s">
        <v>6864</v>
      </c>
      <c r="O858" s="97" t="s">
        <v>6901</v>
      </c>
      <c r="P858" s="97" t="s">
        <v>6904</v>
      </c>
      <c r="Q858" s="97" t="s">
        <v>6771</v>
      </c>
      <c r="R858" s="97" t="s">
        <v>6864</v>
      </c>
    </row>
    <row r="859" spans="1:18" ht="32.25" customHeight="1" x14ac:dyDescent="0.75">
      <c r="A859" s="97" t="s">
        <v>2302</v>
      </c>
      <c r="B859" s="97" t="s">
        <v>2303</v>
      </c>
      <c r="C859" s="97" t="s">
        <v>2305</v>
      </c>
      <c r="D859" s="97" t="s">
        <v>6855</v>
      </c>
      <c r="E859" s="97" t="s">
        <v>6768</v>
      </c>
      <c r="F859" s="97" t="s">
        <v>6768</v>
      </c>
      <c r="G859" s="97" t="s">
        <v>6768</v>
      </c>
      <c r="H859" s="97" t="s">
        <v>6864</v>
      </c>
      <c r="I859" s="97" t="s">
        <v>6864</v>
      </c>
      <c r="J859" s="97" t="s">
        <v>6864</v>
      </c>
      <c r="K859" s="97" t="s">
        <v>6864</v>
      </c>
      <c r="L859" s="98" t="s">
        <v>6864</v>
      </c>
      <c r="M859" s="97" t="s">
        <v>6863</v>
      </c>
      <c r="N859" s="97" t="s">
        <v>6864</v>
      </c>
      <c r="O859" s="97" t="s">
        <v>6901</v>
      </c>
      <c r="P859" s="97" t="s">
        <v>6904</v>
      </c>
      <c r="Q859" s="97" t="s">
        <v>6771</v>
      </c>
      <c r="R859" s="97" t="s">
        <v>6864</v>
      </c>
    </row>
    <row r="860" spans="1:18" ht="32.25" customHeight="1" x14ac:dyDescent="0.75">
      <c r="A860" s="97" t="s">
        <v>2306</v>
      </c>
      <c r="B860" s="97" t="s">
        <v>2307</v>
      </c>
      <c r="C860" s="97" t="s">
        <v>2309</v>
      </c>
      <c r="D860" s="97" t="s">
        <v>6855</v>
      </c>
      <c r="E860" s="97" t="s">
        <v>6863</v>
      </c>
      <c r="F860" s="97" t="s">
        <v>2052</v>
      </c>
      <c r="G860" s="97" t="s">
        <v>2052</v>
      </c>
      <c r="H860" s="97" t="s">
        <v>6864</v>
      </c>
      <c r="I860" s="97" t="s">
        <v>6864</v>
      </c>
      <c r="J860" s="97" t="s">
        <v>6864</v>
      </c>
      <c r="K860" s="97" t="s">
        <v>6864</v>
      </c>
      <c r="L860" s="98" t="s">
        <v>6864</v>
      </c>
      <c r="M860" s="97" t="s">
        <v>6863</v>
      </c>
      <c r="N860" s="97" t="s">
        <v>6864</v>
      </c>
      <c r="O860" s="97" t="s">
        <v>6901</v>
      </c>
      <c r="P860" s="97" t="s">
        <v>6904</v>
      </c>
      <c r="Q860" s="97" t="s">
        <v>6771</v>
      </c>
      <c r="R860" s="97" t="s">
        <v>6864</v>
      </c>
    </row>
    <row r="861" spans="1:18" ht="32.25" customHeight="1" x14ac:dyDescent="0.75">
      <c r="A861" s="97" t="s">
        <v>2310</v>
      </c>
      <c r="B861" s="97" t="s">
        <v>2311</v>
      </c>
      <c r="C861" s="97" t="s">
        <v>2313</v>
      </c>
      <c r="D861" s="97" t="s">
        <v>6855</v>
      </c>
      <c r="E861" s="97" t="s">
        <v>6769</v>
      </c>
      <c r="F861" s="97" t="s">
        <v>6769</v>
      </c>
      <c r="G861" s="97" t="s">
        <v>6769</v>
      </c>
      <c r="H861" s="97" t="s">
        <v>6864</v>
      </c>
      <c r="I861" s="97" t="s">
        <v>6864</v>
      </c>
      <c r="J861" s="97" t="s">
        <v>6864</v>
      </c>
      <c r="K861" s="97" t="s">
        <v>6864</v>
      </c>
      <c r="L861" s="98" t="s">
        <v>6864</v>
      </c>
      <c r="M861" s="97" t="s">
        <v>6864</v>
      </c>
      <c r="N861" s="97" t="s">
        <v>6864</v>
      </c>
      <c r="O861" s="97" t="s">
        <v>6901</v>
      </c>
      <c r="P861" s="97" t="s">
        <v>6904</v>
      </c>
      <c r="Q861" s="97" t="s">
        <v>6771</v>
      </c>
      <c r="R861" s="97" t="s">
        <v>6864</v>
      </c>
    </row>
    <row r="862" spans="1:18" ht="32.25" customHeight="1" x14ac:dyDescent="0.75">
      <c r="A862" s="97" t="s">
        <v>2314</v>
      </c>
      <c r="B862" s="97" t="s">
        <v>2315</v>
      </c>
      <c r="C862" s="97" t="s">
        <v>2317</v>
      </c>
      <c r="D862" s="97" t="s">
        <v>6855</v>
      </c>
      <c r="E862" s="97" t="s">
        <v>6768</v>
      </c>
      <c r="F862" s="97" t="s">
        <v>6768</v>
      </c>
      <c r="G862" s="97" t="s">
        <v>6768</v>
      </c>
      <c r="H862" s="97" t="s">
        <v>6864</v>
      </c>
      <c r="I862" s="97" t="s">
        <v>6864</v>
      </c>
      <c r="J862" s="97" t="s">
        <v>6864</v>
      </c>
      <c r="K862" s="97" t="s">
        <v>6864</v>
      </c>
      <c r="L862" s="98" t="s">
        <v>6864</v>
      </c>
      <c r="M862" s="97" t="s">
        <v>6864</v>
      </c>
      <c r="N862" s="97" t="s">
        <v>6864</v>
      </c>
      <c r="O862" s="97" t="s">
        <v>6901</v>
      </c>
      <c r="P862" s="97" t="s">
        <v>6904</v>
      </c>
      <c r="Q862" s="97" t="s">
        <v>6771</v>
      </c>
      <c r="R862" s="97" t="s">
        <v>6864</v>
      </c>
    </row>
    <row r="863" spans="1:18" ht="32.25" customHeight="1" x14ac:dyDescent="0.75">
      <c r="A863" s="97" t="s">
        <v>2318</v>
      </c>
      <c r="B863" s="97" t="s">
        <v>2319</v>
      </c>
      <c r="C863" s="97" t="s">
        <v>2321</v>
      </c>
      <c r="D863" s="97" t="s">
        <v>6855</v>
      </c>
      <c r="E863" s="97" t="s">
        <v>6768</v>
      </c>
      <c r="F863" s="97" t="s">
        <v>6768</v>
      </c>
      <c r="G863" s="97" t="s">
        <v>6768</v>
      </c>
      <c r="H863" s="97" t="s">
        <v>6864</v>
      </c>
      <c r="I863" s="97" t="s">
        <v>6864</v>
      </c>
      <c r="J863" s="97" t="s">
        <v>6864</v>
      </c>
      <c r="K863" s="97" t="s">
        <v>6864</v>
      </c>
      <c r="L863" s="98" t="s">
        <v>6864</v>
      </c>
      <c r="M863" s="97" t="s">
        <v>6864</v>
      </c>
      <c r="N863" s="97" t="s">
        <v>6864</v>
      </c>
      <c r="O863" s="97" t="s">
        <v>6901</v>
      </c>
      <c r="P863" s="97" t="s">
        <v>6904</v>
      </c>
      <c r="Q863" s="97" t="s">
        <v>6771</v>
      </c>
      <c r="R863" s="97" t="s">
        <v>6864</v>
      </c>
    </row>
    <row r="864" spans="1:18" ht="32.25" customHeight="1" x14ac:dyDescent="0.75">
      <c r="A864" s="97" t="s">
        <v>2322</v>
      </c>
      <c r="B864" s="97" t="s">
        <v>2323</v>
      </c>
      <c r="C864" s="97" t="s">
        <v>2325</v>
      </c>
      <c r="D864" s="97" t="s">
        <v>6855</v>
      </c>
      <c r="E864" s="97" t="s">
        <v>6768</v>
      </c>
      <c r="F864" s="97" t="s">
        <v>6768</v>
      </c>
      <c r="G864" s="97" t="s">
        <v>6768</v>
      </c>
      <c r="H864" s="97" t="s">
        <v>6864</v>
      </c>
      <c r="I864" s="97" t="s">
        <v>6864</v>
      </c>
      <c r="J864" s="97" t="s">
        <v>6864</v>
      </c>
      <c r="K864" s="97" t="s">
        <v>6864</v>
      </c>
      <c r="L864" s="98" t="s">
        <v>6864</v>
      </c>
      <c r="M864" s="97" t="s">
        <v>6898</v>
      </c>
      <c r="N864" s="97" t="s">
        <v>6864</v>
      </c>
      <c r="O864" s="97" t="s">
        <v>6901</v>
      </c>
      <c r="P864" s="97" t="s">
        <v>6904</v>
      </c>
      <c r="Q864" s="97" t="s">
        <v>6771</v>
      </c>
      <c r="R864" s="97" t="s">
        <v>6864</v>
      </c>
    </row>
    <row r="865" spans="1:18" ht="32.25" customHeight="1" x14ac:dyDescent="0.75">
      <c r="A865" s="97" t="s">
        <v>2326</v>
      </c>
      <c r="B865" s="97" t="s">
        <v>6871</v>
      </c>
      <c r="C865" s="97" t="s">
        <v>6871</v>
      </c>
      <c r="D865" s="97" t="s">
        <v>6855</v>
      </c>
      <c r="E865" s="97" t="s">
        <v>6768</v>
      </c>
      <c r="F865" s="97" t="s">
        <v>6768</v>
      </c>
      <c r="G865" s="97" t="s">
        <v>6768</v>
      </c>
      <c r="H865" s="97" t="s">
        <v>6864</v>
      </c>
      <c r="I865" s="97" t="s">
        <v>6864</v>
      </c>
      <c r="J865" s="97" t="s">
        <v>6864</v>
      </c>
      <c r="K865" s="97" t="s">
        <v>6864</v>
      </c>
      <c r="L865" s="98" t="s">
        <v>6864</v>
      </c>
      <c r="M865" s="97" t="s">
        <v>6864</v>
      </c>
      <c r="N865" s="97" t="s">
        <v>6864</v>
      </c>
      <c r="O865" s="97" t="s">
        <v>6901</v>
      </c>
      <c r="P865" s="97" t="s">
        <v>6904</v>
      </c>
      <c r="Q865" s="97" t="s">
        <v>6771</v>
      </c>
      <c r="R865" s="97" t="s">
        <v>6864</v>
      </c>
    </row>
    <row r="866" spans="1:18" ht="32.25" customHeight="1" x14ac:dyDescent="0.75">
      <c r="A866" s="97" t="s">
        <v>2328</v>
      </c>
      <c r="B866" s="97" t="s">
        <v>2329</v>
      </c>
      <c r="C866" s="97" t="s">
        <v>2331</v>
      </c>
      <c r="D866" s="97" t="s">
        <v>6855</v>
      </c>
      <c r="E866" s="97" t="s">
        <v>6768</v>
      </c>
      <c r="F866" s="97" t="s">
        <v>6768</v>
      </c>
      <c r="G866" s="97" t="s">
        <v>6768</v>
      </c>
      <c r="H866" s="97" t="s">
        <v>6864</v>
      </c>
      <c r="I866" s="97" t="s">
        <v>6864</v>
      </c>
      <c r="J866" s="97" t="s">
        <v>6864</v>
      </c>
      <c r="K866" s="97" t="s">
        <v>6864</v>
      </c>
      <c r="L866" s="98" t="s">
        <v>6864</v>
      </c>
      <c r="M866" s="97" t="s">
        <v>6864</v>
      </c>
      <c r="N866" s="97" t="s">
        <v>6864</v>
      </c>
      <c r="O866" s="97" t="s">
        <v>6901</v>
      </c>
      <c r="P866" s="97" t="s">
        <v>6904</v>
      </c>
      <c r="Q866" s="97" t="s">
        <v>6771</v>
      </c>
      <c r="R866" s="97" t="s">
        <v>6864</v>
      </c>
    </row>
    <row r="867" spans="1:18" ht="32.25" customHeight="1" x14ac:dyDescent="0.75">
      <c r="A867" s="97" t="s">
        <v>2332</v>
      </c>
      <c r="B867" s="97" t="s">
        <v>6871</v>
      </c>
      <c r="C867" s="97" t="s">
        <v>6871</v>
      </c>
      <c r="D867" s="97" t="s">
        <v>6855</v>
      </c>
      <c r="E867" s="97" t="s">
        <v>6768</v>
      </c>
      <c r="F867" s="97" t="s">
        <v>6768</v>
      </c>
      <c r="G867" s="97" t="s">
        <v>6768</v>
      </c>
      <c r="H867" s="97" t="s">
        <v>6864</v>
      </c>
      <c r="I867" s="97" t="s">
        <v>6864</v>
      </c>
      <c r="J867" s="97" t="s">
        <v>6864</v>
      </c>
      <c r="K867" s="97" t="s">
        <v>6864</v>
      </c>
      <c r="L867" s="98" t="s">
        <v>6864</v>
      </c>
      <c r="M867" s="97" t="s">
        <v>6864</v>
      </c>
      <c r="N867" s="97" t="s">
        <v>6864</v>
      </c>
      <c r="O867" s="97" t="s">
        <v>6901</v>
      </c>
      <c r="P867" s="97" t="s">
        <v>6904</v>
      </c>
      <c r="Q867" s="97" t="s">
        <v>6771</v>
      </c>
      <c r="R867" s="97" t="s">
        <v>6864</v>
      </c>
    </row>
    <row r="868" spans="1:18" ht="32.25" customHeight="1" x14ac:dyDescent="0.75">
      <c r="A868" s="97" t="s">
        <v>2334</v>
      </c>
      <c r="B868" s="97" t="s">
        <v>6871</v>
      </c>
      <c r="C868" s="97" t="s">
        <v>6871</v>
      </c>
      <c r="D868" s="97" t="s">
        <v>6855</v>
      </c>
      <c r="E868" s="97" t="s">
        <v>6768</v>
      </c>
      <c r="F868" s="97" t="s">
        <v>6768</v>
      </c>
      <c r="G868" s="97" t="s">
        <v>6768</v>
      </c>
      <c r="H868" s="97" t="s">
        <v>6864</v>
      </c>
      <c r="I868" s="97" t="s">
        <v>6864</v>
      </c>
      <c r="J868" s="97" t="s">
        <v>6864</v>
      </c>
      <c r="K868" s="97" t="s">
        <v>6864</v>
      </c>
      <c r="L868" s="98" t="s">
        <v>6864</v>
      </c>
      <c r="M868" s="97" t="s">
        <v>6864</v>
      </c>
      <c r="N868" s="97" t="s">
        <v>6864</v>
      </c>
      <c r="O868" s="97" t="s">
        <v>6901</v>
      </c>
      <c r="P868" s="97" t="s">
        <v>6904</v>
      </c>
      <c r="Q868" s="97" t="s">
        <v>6771</v>
      </c>
      <c r="R868" s="97" t="s">
        <v>6864</v>
      </c>
    </row>
    <row r="869" spans="1:18" ht="32.25" customHeight="1" x14ac:dyDescent="0.75">
      <c r="A869" s="97" t="s">
        <v>2336</v>
      </c>
      <c r="B869" s="97" t="s">
        <v>6871</v>
      </c>
      <c r="C869" s="97" t="s">
        <v>6871</v>
      </c>
      <c r="D869" s="97" t="s">
        <v>6855</v>
      </c>
      <c r="E869" s="97" t="s">
        <v>6768</v>
      </c>
      <c r="F869" s="97" t="s">
        <v>6768</v>
      </c>
      <c r="G869" s="97" t="s">
        <v>6768</v>
      </c>
      <c r="H869" s="97" t="s">
        <v>6864</v>
      </c>
      <c r="I869" s="97" t="s">
        <v>6864</v>
      </c>
      <c r="J869" s="97" t="s">
        <v>6864</v>
      </c>
      <c r="K869" s="97" t="s">
        <v>6864</v>
      </c>
      <c r="L869" s="98" t="s">
        <v>6864</v>
      </c>
      <c r="M869" s="97" t="s">
        <v>6898</v>
      </c>
      <c r="N869" s="97" t="s">
        <v>6864</v>
      </c>
      <c r="O869" s="97" t="s">
        <v>6901</v>
      </c>
      <c r="P869" s="97" t="s">
        <v>6904</v>
      </c>
      <c r="Q869" s="97" t="s">
        <v>6771</v>
      </c>
      <c r="R869" s="97" t="s">
        <v>6864</v>
      </c>
    </row>
    <row r="870" spans="1:18" ht="32.25" customHeight="1" x14ac:dyDescent="0.75">
      <c r="A870" s="97" t="s">
        <v>2338</v>
      </c>
      <c r="B870" s="97" t="s">
        <v>6871</v>
      </c>
      <c r="C870" s="97" t="s">
        <v>6871</v>
      </c>
      <c r="D870" s="97" t="s">
        <v>6855</v>
      </c>
      <c r="E870" s="97" t="s">
        <v>6768</v>
      </c>
      <c r="F870" s="97" t="s">
        <v>6768</v>
      </c>
      <c r="G870" s="97" t="s">
        <v>6768</v>
      </c>
      <c r="H870" s="97" t="s">
        <v>6864</v>
      </c>
      <c r="I870" s="97" t="s">
        <v>6864</v>
      </c>
      <c r="J870" s="97" t="s">
        <v>6864</v>
      </c>
      <c r="K870" s="97" t="s">
        <v>6864</v>
      </c>
      <c r="L870" s="98" t="s">
        <v>6864</v>
      </c>
      <c r="M870" s="97" t="s">
        <v>6864</v>
      </c>
      <c r="N870" s="97" t="s">
        <v>6864</v>
      </c>
      <c r="O870" s="97" t="s">
        <v>6901</v>
      </c>
      <c r="P870" s="97" t="s">
        <v>6904</v>
      </c>
      <c r="Q870" s="97" t="s">
        <v>6771</v>
      </c>
      <c r="R870" s="97" t="s">
        <v>6864</v>
      </c>
    </row>
    <row r="871" spans="1:18" ht="32.25" customHeight="1" x14ac:dyDescent="0.75">
      <c r="A871" s="97" t="s">
        <v>2340</v>
      </c>
      <c r="B871" s="97" t="s">
        <v>2341</v>
      </c>
      <c r="C871" s="97" t="s">
        <v>2343</v>
      </c>
      <c r="D871" s="97" t="s">
        <v>6855</v>
      </c>
      <c r="E871" s="97" t="s">
        <v>6768</v>
      </c>
      <c r="F871" s="97" t="s">
        <v>6768</v>
      </c>
      <c r="G871" s="97" t="s">
        <v>6768</v>
      </c>
      <c r="H871" s="97" t="s">
        <v>6864</v>
      </c>
      <c r="I871" s="97" t="s">
        <v>6864</v>
      </c>
      <c r="J871" s="97" t="s">
        <v>6864</v>
      </c>
      <c r="K871" s="97" t="s">
        <v>6864</v>
      </c>
      <c r="L871" s="98" t="s">
        <v>6864</v>
      </c>
      <c r="M871" s="97" t="s">
        <v>6898</v>
      </c>
      <c r="N871" s="97" t="s">
        <v>6864</v>
      </c>
      <c r="O871" s="97" t="s">
        <v>6901</v>
      </c>
      <c r="P871" s="97" t="s">
        <v>6904</v>
      </c>
      <c r="Q871" s="97" t="s">
        <v>6771</v>
      </c>
      <c r="R871" s="97" t="s">
        <v>6864</v>
      </c>
    </row>
    <row r="872" spans="1:18" ht="32.25" customHeight="1" x14ac:dyDescent="0.75">
      <c r="A872" s="97" t="s">
        <v>2344</v>
      </c>
      <c r="B872" s="97" t="s">
        <v>6871</v>
      </c>
      <c r="C872" s="97" t="s">
        <v>6871</v>
      </c>
      <c r="D872" s="97" t="s">
        <v>6855</v>
      </c>
      <c r="E872" s="97" t="s">
        <v>6769</v>
      </c>
      <c r="F872" s="97" t="s">
        <v>6769</v>
      </c>
      <c r="G872" s="97" t="s">
        <v>6769</v>
      </c>
      <c r="H872" s="97" t="s">
        <v>6864</v>
      </c>
      <c r="I872" s="97" t="s">
        <v>6864</v>
      </c>
      <c r="J872" s="97" t="s">
        <v>6864</v>
      </c>
      <c r="K872" s="97" t="s">
        <v>6864</v>
      </c>
      <c r="L872" s="98" t="s">
        <v>6864</v>
      </c>
      <c r="M872" s="97" t="s">
        <v>6898</v>
      </c>
      <c r="N872" s="97" t="s">
        <v>6864</v>
      </c>
      <c r="O872" s="97" t="s">
        <v>6901</v>
      </c>
      <c r="P872" s="97" t="s">
        <v>6904</v>
      </c>
      <c r="Q872" s="97" t="s">
        <v>6771</v>
      </c>
      <c r="R872" s="97" t="s">
        <v>6864</v>
      </c>
    </row>
    <row r="873" spans="1:18" ht="32.25" customHeight="1" x14ac:dyDescent="0.75">
      <c r="A873" s="97" t="s">
        <v>2346</v>
      </c>
      <c r="B873" s="97" t="s">
        <v>2347</v>
      </c>
      <c r="C873" s="97" t="s">
        <v>2349</v>
      </c>
      <c r="D873" s="97" t="s">
        <v>6855</v>
      </c>
      <c r="E873" s="97" t="s">
        <v>6767</v>
      </c>
      <c r="F873" s="97" t="s">
        <v>6767</v>
      </c>
      <c r="G873" s="97" t="s">
        <v>6767</v>
      </c>
      <c r="H873" s="97" t="s">
        <v>6864</v>
      </c>
      <c r="I873" s="97" t="s">
        <v>6864</v>
      </c>
      <c r="J873" s="97" t="s">
        <v>6864</v>
      </c>
      <c r="K873" s="97" t="s">
        <v>6864</v>
      </c>
      <c r="L873" s="98" t="s">
        <v>6864</v>
      </c>
      <c r="M873" s="97" t="s">
        <v>6864</v>
      </c>
      <c r="N873" s="97" t="s">
        <v>6864</v>
      </c>
      <c r="O873" s="97" t="s">
        <v>6901</v>
      </c>
      <c r="P873" s="97" t="s">
        <v>6904</v>
      </c>
      <c r="Q873" s="97" t="s">
        <v>6771</v>
      </c>
      <c r="R873" s="97" t="s">
        <v>6864</v>
      </c>
    </row>
    <row r="874" spans="1:18" ht="32.25" customHeight="1" x14ac:dyDescent="0.75">
      <c r="A874" s="97" t="s">
        <v>2350</v>
      </c>
      <c r="B874" s="97" t="s">
        <v>2351</v>
      </c>
      <c r="C874" s="97" t="s">
        <v>2353</v>
      </c>
      <c r="D874" s="97" t="s">
        <v>6855</v>
      </c>
      <c r="E874" s="97" t="s">
        <v>6768</v>
      </c>
      <c r="F874" s="97" t="s">
        <v>6768</v>
      </c>
      <c r="G874" s="97" t="s">
        <v>6768</v>
      </c>
      <c r="H874" s="97" t="s">
        <v>6864</v>
      </c>
      <c r="I874" s="97" t="s">
        <v>6864</v>
      </c>
      <c r="J874" s="97" t="s">
        <v>6864</v>
      </c>
      <c r="K874" s="97" t="s">
        <v>6864</v>
      </c>
      <c r="L874" s="98" t="s">
        <v>6864</v>
      </c>
      <c r="M874" s="97" t="s">
        <v>6864</v>
      </c>
      <c r="N874" s="97" t="s">
        <v>6864</v>
      </c>
      <c r="O874" s="97" t="s">
        <v>6901</v>
      </c>
      <c r="P874" s="97" t="s">
        <v>6904</v>
      </c>
      <c r="Q874" s="97" t="s">
        <v>6771</v>
      </c>
      <c r="R874" s="97" t="s">
        <v>6864</v>
      </c>
    </row>
    <row r="875" spans="1:18" ht="32.25" customHeight="1" x14ac:dyDescent="0.75">
      <c r="A875" s="97" t="s">
        <v>2354</v>
      </c>
      <c r="B875" s="97" t="s">
        <v>2355</v>
      </c>
      <c r="C875" s="97" t="s">
        <v>2357</v>
      </c>
      <c r="D875" s="97" t="s">
        <v>6855</v>
      </c>
      <c r="E875" s="97" t="s">
        <v>6768</v>
      </c>
      <c r="F875" s="97" t="s">
        <v>6768</v>
      </c>
      <c r="G875" s="97" t="s">
        <v>6768</v>
      </c>
      <c r="H875" s="97" t="s">
        <v>6864</v>
      </c>
      <c r="I875" s="97" t="s">
        <v>6864</v>
      </c>
      <c r="J875" s="97" t="s">
        <v>6864</v>
      </c>
      <c r="K875" s="97" t="s">
        <v>6864</v>
      </c>
      <c r="L875" s="98" t="s">
        <v>6864</v>
      </c>
      <c r="M875" s="97" t="s">
        <v>6898</v>
      </c>
      <c r="N875" s="97" t="s">
        <v>6864</v>
      </c>
      <c r="O875" s="97" t="s">
        <v>6901</v>
      </c>
      <c r="P875" s="97" t="s">
        <v>6904</v>
      </c>
      <c r="Q875" s="97" t="s">
        <v>6771</v>
      </c>
      <c r="R875" s="97" t="s">
        <v>6864</v>
      </c>
    </row>
    <row r="876" spans="1:18" ht="32.25" customHeight="1" x14ac:dyDescent="0.75">
      <c r="A876" s="97" t="s">
        <v>2358</v>
      </c>
      <c r="B876" s="97" t="s">
        <v>6871</v>
      </c>
      <c r="C876" s="97" t="s">
        <v>6871</v>
      </c>
      <c r="D876" s="97" t="s">
        <v>6855</v>
      </c>
      <c r="E876" s="97" t="s">
        <v>6769</v>
      </c>
      <c r="F876" s="97" t="s">
        <v>6769</v>
      </c>
      <c r="G876" s="97" t="s">
        <v>6769</v>
      </c>
      <c r="H876" s="97" t="s">
        <v>6864</v>
      </c>
      <c r="I876" s="97" t="s">
        <v>6864</v>
      </c>
      <c r="J876" s="97" t="s">
        <v>6864</v>
      </c>
      <c r="K876" s="97" t="s">
        <v>6864</v>
      </c>
      <c r="L876" s="98" t="s">
        <v>6864</v>
      </c>
      <c r="M876" s="97" t="s">
        <v>6864</v>
      </c>
      <c r="N876" s="97" t="s">
        <v>6864</v>
      </c>
      <c r="O876" s="97" t="s">
        <v>6901</v>
      </c>
      <c r="P876" s="97" t="s">
        <v>6904</v>
      </c>
      <c r="Q876" s="97" t="s">
        <v>6771</v>
      </c>
      <c r="R876" s="97" t="s">
        <v>6864</v>
      </c>
    </row>
    <row r="877" spans="1:18" ht="32.25" customHeight="1" x14ac:dyDescent="0.75">
      <c r="A877" s="97" t="s">
        <v>2360</v>
      </c>
      <c r="B877" s="97" t="s">
        <v>2361</v>
      </c>
      <c r="C877" s="97" t="s">
        <v>2362</v>
      </c>
      <c r="D877" s="97" t="s">
        <v>6855</v>
      </c>
      <c r="E877" s="97" t="s">
        <v>6769</v>
      </c>
      <c r="F877" s="97" t="s">
        <v>6769</v>
      </c>
      <c r="G877" s="97" t="s">
        <v>6769</v>
      </c>
      <c r="H877" s="97" t="s">
        <v>6864</v>
      </c>
      <c r="I877" s="97" t="s">
        <v>6864</v>
      </c>
      <c r="J877" s="97" t="s">
        <v>6864</v>
      </c>
      <c r="K877" s="97" t="s">
        <v>6864</v>
      </c>
      <c r="L877" s="98" t="s">
        <v>6864</v>
      </c>
      <c r="M877" s="97" t="s">
        <v>6864</v>
      </c>
      <c r="N877" s="97" t="s">
        <v>6864</v>
      </c>
      <c r="O877" s="97" t="s">
        <v>6901</v>
      </c>
      <c r="P877" s="97" t="s">
        <v>6904</v>
      </c>
      <c r="Q877" s="97" t="s">
        <v>6771</v>
      </c>
      <c r="R877" s="97" t="s">
        <v>6864</v>
      </c>
    </row>
    <row r="878" spans="1:18" ht="32.25" customHeight="1" x14ac:dyDescent="0.75">
      <c r="A878" s="97" t="s">
        <v>2363</v>
      </c>
      <c r="B878" s="97" t="s">
        <v>2364</v>
      </c>
      <c r="C878" s="97" t="s">
        <v>2366</v>
      </c>
      <c r="D878" s="97" t="s">
        <v>6855</v>
      </c>
      <c r="E878" s="97" t="s">
        <v>6863</v>
      </c>
      <c r="F878" s="97" t="s">
        <v>6770</v>
      </c>
      <c r="G878" s="97" t="s">
        <v>6770</v>
      </c>
      <c r="H878" s="97" t="s">
        <v>6864</v>
      </c>
      <c r="I878" s="97" t="s">
        <v>6864</v>
      </c>
      <c r="J878" s="97" t="s">
        <v>6864</v>
      </c>
      <c r="K878" s="97" t="s">
        <v>6864</v>
      </c>
      <c r="L878" s="98" t="s">
        <v>6864</v>
      </c>
      <c r="M878" s="97" t="s">
        <v>6864</v>
      </c>
      <c r="N878" s="97" t="s">
        <v>6864</v>
      </c>
      <c r="O878" s="97" t="s">
        <v>6901</v>
      </c>
      <c r="P878" s="97" t="s">
        <v>6904</v>
      </c>
      <c r="Q878" s="97" t="s">
        <v>6771</v>
      </c>
      <c r="R878" s="97" t="s">
        <v>6864</v>
      </c>
    </row>
    <row r="879" spans="1:18" ht="32.25" customHeight="1" x14ac:dyDescent="0.75">
      <c r="A879" s="97" t="s">
        <v>2367</v>
      </c>
      <c r="B879" s="97" t="s">
        <v>6871</v>
      </c>
      <c r="C879" s="97" t="s">
        <v>6871</v>
      </c>
      <c r="D879" s="97" t="s">
        <v>6855</v>
      </c>
      <c r="E879" s="97" t="s">
        <v>6769</v>
      </c>
      <c r="F879" s="97" t="s">
        <v>6769</v>
      </c>
      <c r="G879" s="97" t="s">
        <v>6769</v>
      </c>
      <c r="H879" s="97" t="s">
        <v>6864</v>
      </c>
      <c r="I879" s="97" t="s">
        <v>6864</v>
      </c>
      <c r="J879" s="97" t="s">
        <v>6864</v>
      </c>
      <c r="K879" s="97" t="s">
        <v>6864</v>
      </c>
      <c r="L879" s="98" t="s">
        <v>6864</v>
      </c>
      <c r="M879" s="97" t="s">
        <v>6863</v>
      </c>
      <c r="N879" s="97" t="s">
        <v>6864</v>
      </c>
      <c r="O879" s="97" t="s">
        <v>6901</v>
      </c>
      <c r="P879" s="97" t="s">
        <v>6904</v>
      </c>
      <c r="Q879" s="97" t="s">
        <v>6771</v>
      </c>
      <c r="R879" s="97" t="s">
        <v>6864</v>
      </c>
    </row>
    <row r="880" spans="1:18" ht="32.25" customHeight="1" x14ac:dyDescent="0.75">
      <c r="A880" s="97" t="s">
        <v>2369</v>
      </c>
      <c r="B880" s="97" t="s">
        <v>2370</v>
      </c>
      <c r="C880" s="97" t="s">
        <v>2372</v>
      </c>
      <c r="D880" s="97" t="s">
        <v>6855</v>
      </c>
      <c r="E880" s="97" t="s">
        <v>6768</v>
      </c>
      <c r="F880" s="97" t="s">
        <v>6768</v>
      </c>
      <c r="G880" s="97" t="s">
        <v>6768</v>
      </c>
      <c r="H880" s="97" t="s">
        <v>6864</v>
      </c>
      <c r="I880" s="97" t="s">
        <v>6864</v>
      </c>
      <c r="J880" s="97" t="s">
        <v>6864</v>
      </c>
      <c r="K880" s="97" t="s">
        <v>6864</v>
      </c>
      <c r="L880" s="98" t="s">
        <v>6864</v>
      </c>
      <c r="M880" s="97" t="s">
        <v>6864</v>
      </c>
      <c r="N880" s="97" t="s">
        <v>6864</v>
      </c>
      <c r="O880" s="97" t="s">
        <v>6901</v>
      </c>
      <c r="P880" s="97" t="s">
        <v>6904</v>
      </c>
      <c r="Q880" s="97" t="s">
        <v>6771</v>
      </c>
      <c r="R880" s="97" t="s">
        <v>6864</v>
      </c>
    </row>
    <row r="881" spans="1:18" ht="32.25" customHeight="1" x14ac:dyDescent="0.75">
      <c r="A881" s="97" t="s">
        <v>2373</v>
      </c>
      <c r="B881" s="97" t="s">
        <v>2374</v>
      </c>
      <c r="C881" s="97" t="s">
        <v>2376</v>
      </c>
      <c r="D881" s="97" t="s">
        <v>6855</v>
      </c>
      <c r="E881" s="97" t="s">
        <v>6768</v>
      </c>
      <c r="F881" s="97" t="s">
        <v>6768</v>
      </c>
      <c r="G881" s="97" t="s">
        <v>6768</v>
      </c>
      <c r="H881" s="97" t="s">
        <v>6864</v>
      </c>
      <c r="I881" s="97" t="s">
        <v>6864</v>
      </c>
      <c r="J881" s="97" t="s">
        <v>6864</v>
      </c>
      <c r="K881" s="97" t="s">
        <v>6864</v>
      </c>
      <c r="L881" s="98" t="s">
        <v>6864</v>
      </c>
      <c r="M881" s="97" t="s">
        <v>6898</v>
      </c>
      <c r="N881" s="97" t="s">
        <v>6864</v>
      </c>
      <c r="O881" s="97" t="s">
        <v>6901</v>
      </c>
      <c r="P881" s="97" t="s">
        <v>6904</v>
      </c>
      <c r="Q881" s="97" t="s">
        <v>6771</v>
      </c>
      <c r="R881" s="97" t="s">
        <v>6864</v>
      </c>
    </row>
    <row r="882" spans="1:18" ht="32.25" customHeight="1" x14ac:dyDescent="0.75">
      <c r="A882" s="97" t="s">
        <v>2377</v>
      </c>
      <c r="B882" s="97" t="s">
        <v>2378</v>
      </c>
      <c r="C882" s="97" t="s">
        <v>2380</v>
      </c>
      <c r="D882" s="97" t="s">
        <v>6855</v>
      </c>
      <c r="E882" s="97" t="s">
        <v>6768</v>
      </c>
      <c r="F882" s="97" t="s">
        <v>6768</v>
      </c>
      <c r="G882" s="97" t="s">
        <v>6768</v>
      </c>
      <c r="H882" s="97" t="s">
        <v>6864</v>
      </c>
      <c r="I882" s="97" t="s">
        <v>6864</v>
      </c>
      <c r="J882" s="97" t="s">
        <v>6864</v>
      </c>
      <c r="K882" s="97" t="s">
        <v>6864</v>
      </c>
      <c r="L882" s="98" t="s">
        <v>6864</v>
      </c>
      <c r="M882" s="97" t="s">
        <v>6898</v>
      </c>
      <c r="N882" s="97" t="s">
        <v>6864</v>
      </c>
      <c r="O882" s="97" t="s">
        <v>6901</v>
      </c>
      <c r="P882" s="97" t="s">
        <v>6904</v>
      </c>
      <c r="Q882" s="97" t="s">
        <v>6771</v>
      </c>
      <c r="R882" s="97" t="s">
        <v>6864</v>
      </c>
    </row>
    <row r="883" spans="1:18" ht="32.25" customHeight="1" x14ac:dyDescent="0.75">
      <c r="A883" s="97" t="s">
        <v>2381</v>
      </c>
      <c r="B883" s="97" t="s">
        <v>2382</v>
      </c>
      <c r="C883" s="97" t="s">
        <v>2384</v>
      </c>
      <c r="D883" s="97" t="s">
        <v>6855</v>
      </c>
      <c r="E883" s="97" t="s">
        <v>6768</v>
      </c>
      <c r="F883" s="97" t="s">
        <v>6768</v>
      </c>
      <c r="G883" s="97" t="s">
        <v>6768</v>
      </c>
      <c r="H883" s="97" t="s">
        <v>6864</v>
      </c>
      <c r="I883" s="97" t="s">
        <v>6864</v>
      </c>
      <c r="J883" s="97" t="s">
        <v>6864</v>
      </c>
      <c r="K883" s="97" t="s">
        <v>6864</v>
      </c>
      <c r="L883" s="98" t="s">
        <v>6864</v>
      </c>
      <c r="M883" s="97" t="s">
        <v>6898</v>
      </c>
      <c r="N883" s="97" t="s">
        <v>6864</v>
      </c>
      <c r="O883" s="97" t="s">
        <v>6901</v>
      </c>
      <c r="P883" s="97" t="s">
        <v>6904</v>
      </c>
      <c r="Q883" s="97" t="s">
        <v>6771</v>
      </c>
      <c r="R883" s="97" t="s">
        <v>6864</v>
      </c>
    </row>
    <row r="884" spans="1:18" ht="32.25" customHeight="1" x14ac:dyDescent="0.75">
      <c r="A884" s="97" t="s">
        <v>2385</v>
      </c>
      <c r="B884" s="97" t="s">
        <v>2386</v>
      </c>
      <c r="C884" s="97" t="s">
        <v>2388</v>
      </c>
      <c r="D884" s="97" t="s">
        <v>6855</v>
      </c>
      <c r="E884" s="97" t="s">
        <v>6768</v>
      </c>
      <c r="F884" s="97" t="s">
        <v>6768</v>
      </c>
      <c r="G884" s="97" t="s">
        <v>6768</v>
      </c>
      <c r="H884" s="97" t="s">
        <v>6864</v>
      </c>
      <c r="I884" s="97" t="s">
        <v>6864</v>
      </c>
      <c r="J884" s="97" t="s">
        <v>6864</v>
      </c>
      <c r="K884" s="97" t="s">
        <v>6864</v>
      </c>
      <c r="L884" s="98" t="s">
        <v>6864</v>
      </c>
      <c r="M884" s="97" t="s">
        <v>6898</v>
      </c>
      <c r="N884" s="97" t="s">
        <v>6864</v>
      </c>
      <c r="O884" s="97" t="s">
        <v>6901</v>
      </c>
      <c r="P884" s="97" t="s">
        <v>6904</v>
      </c>
      <c r="Q884" s="97" t="s">
        <v>6771</v>
      </c>
      <c r="R884" s="97" t="s">
        <v>6864</v>
      </c>
    </row>
    <row r="885" spans="1:18" ht="32.25" customHeight="1" x14ac:dyDescent="0.75">
      <c r="A885" s="97" t="s">
        <v>2389</v>
      </c>
      <c r="B885" s="97" t="s">
        <v>2390</v>
      </c>
      <c r="C885" s="97" t="s">
        <v>2392</v>
      </c>
      <c r="D885" s="97" t="s">
        <v>6855</v>
      </c>
      <c r="E885" s="97" t="s">
        <v>6768</v>
      </c>
      <c r="F885" s="97" t="s">
        <v>6768</v>
      </c>
      <c r="G885" s="97" t="s">
        <v>6768</v>
      </c>
      <c r="H885" s="97" t="s">
        <v>6864</v>
      </c>
      <c r="I885" s="97" t="s">
        <v>6864</v>
      </c>
      <c r="J885" s="97" t="s">
        <v>6864</v>
      </c>
      <c r="K885" s="97" t="s">
        <v>6864</v>
      </c>
      <c r="L885" s="98" t="s">
        <v>6864</v>
      </c>
      <c r="M885" s="97" t="s">
        <v>6898</v>
      </c>
      <c r="N885" s="97" t="s">
        <v>6864</v>
      </c>
      <c r="O885" s="97" t="s">
        <v>6901</v>
      </c>
      <c r="P885" s="97" t="s">
        <v>6904</v>
      </c>
      <c r="Q885" s="97" t="s">
        <v>6771</v>
      </c>
      <c r="R885" s="97" t="s">
        <v>6864</v>
      </c>
    </row>
    <row r="886" spans="1:18" ht="32.25" customHeight="1" x14ac:dyDescent="0.75">
      <c r="A886" s="97" t="s">
        <v>2393</v>
      </c>
      <c r="B886" s="97" t="s">
        <v>2394</v>
      </c>
      <c r="C886" s="97" t="s">
        <v>2396</v>
      </c>
      <c r="D886" s="97" t="s">
        <v>6855</v>
      </c>
      <c r="E886" s="97" t="s">
        <v>6768</v>
      </c>
      <c r="F886" s="97" t="s">
        <v>6768</v>
      </c>
      <c r="G886" s="97" t="s">
        <v>6768</v>
      </c>
      <c r="H886" s="97" t="s">
        <v>6864</v>
      </c>
      <c r="I886" s="97" t="s">
        <v>6864</v>
      </c>
      <c r="J886" s="97" t="s">
        <v>6864</v>
      </c>
      <c r="K886" s="97" t="s">
        <v>6864</v>
      </c>
      <c r="L886" s="98" t="s">
        <v>6864</v>
      </c>
      <c r="M886" s="97" t="s">
        <v>6898</v>
      </c>
      <c r="N886" s="97" t="s">
        <v>6864</v>
      </c>
      <c r="O886" s="97" t="s">
        <v>6901</v>
      </c>
      <c r="P886" s="97" t="s">
        <v>6904</v>
      </c>
      <c r="Q886" s="97" t="s">
        <v>6771</v>
      </c>
      <c r="R886" s="97" t="s">
        <v>6864</v>
      </c>
    </row>
    <row r="887" spans="1:18" ht="32.25" customHeight="1" x14ac:dyDescent="0.75">
      <c r="A887" s="97" t="s">
        <v>2397</v>
      </c>
      <c r="B887" s="97" t="s">
        <v>2398</v>
      </c>
      <c r="C887" s="97" t="s">
        <v>2400</v>
      </c>
      <c r="D887" s="97" t="s">
        <v>6855</v>
      </c>
      <c r="E887" s="97" t="s">
        <v>6768</v>
      </c>
      <c r="F887" s="97" t="s">
        <v>6768</v>
      </c>
      <c r="G887" s="97" t="s">
        <v>6768</v>
      </c>
      <c r="H887" s="97" t="s">
        <v>6864</v>
      </c>
      <c r="I887" s="97" t="s">
        <v>6864</v>
      </c>
      <c r="J887" s="97" t="s">
        <v>6864</v>
      </c>
      <c r="K887" s="97" t="s">
        <v>6864</v>
      </c>
      <c r="L887" s="98" t="s">
        <v>6864</v>
      </c>
      <c r="M887" s="97" t="s">
        <v>6898</v>
      </c>
      <c r="N887" s="97" t="s">
        <v>6864</v>
      </c>
      <c r="O887" s="97" t="s">
        <v>6901</v>
      </c>
      <c r="P887" s="97" t="s">
        <v>6904</v>
      </c>
      <c r="Q887" s="97" t="s">
        <v>6771</v>
      </c>
      <c r="R887" s="97" t="s">
        <v>6864</v>
      </c>
    </row>
    <row r="888" spans="1:18" ht="32.25" customHeight="1" x14ac:dyDescent="0.75">
      <c r="A888" s="97" t="s">
        <v>2401</v>
      </c>
      <c r="B888" s="97" t="s">
        <v>2402</v>
      </c>
      <c r="C888" s="97" t="s">
        <v>2404</v>
      </c>
      <c r="D888" s="97" t="s">
        <v>6855</v>
      </c>
      <c r="E888" s="97" t="s">
        <v>6768</v>
      </c>
      <c r="F888" s="97" t="s">
        <v>6768</v>
      </c>
      <c r="G888" s="97" t="s">
        <v>6768</v>
      </c>
      <c r="H888" s="97" t="s">
        <v>6864</v>
      </c>
      <c r="I888" s="97" t="s">
        <v>6864</v>
      </c>
      <c r="J888" s="97" t="s">
        <v>6864</v>
      </c>
      <c r="K888" s="97" t="s">
        <v>6864</v>
      </c>
      <c r="L888" s="98" t="s">
        <v>6864</v>
      </c>
      <c r="M888" s="97" t="s">
        <v>6898</v>
      </c>
      <c r="N888" s="97" t="s">
        <v>6864</v>
      </c>
      <c r="O888" s="97" t="s">
        <v>6901</v>
      </c>
      <c r="P888" s="97" t="s">
        <v>6904</v>
      </c>
      <c r="Q888" s="97" t="s">
        <v>6771</v>
      </c>
      <c r="R888" s="97" t="s">
        <v>6864</v>
      </c>
    </row>
    <row r="889" spans="1:18" ht="32.25" customHeight="1" x14ac:dyDescent="0.75">
      <c r="A889" s="97" t="s">
        <v>2405</v>
      </c>
      <c r="B889" s="97" t="s">
        <v>2406</v>
      </c>
      <c r="C889" s="97" t="s">
        <v>2408</v>
      </c>
      <c r="D889" s="97" t="s">
        <v>6855</v>
      </c>
      <c r="E889" s="97" t="s">
        <v>6768</v>
      </c>
      <c r="F889" s="97" t="s">
        <v>6768</v>
      </c>
      <c r="G889" s="97" t="s">
        <v>6768</v>
      </c>
      <c r="H889" s="97" t="s">
        <v>6864</v>
      </c>
      <c r="I889" s="97" t="s">
        <v>6864</v>
      </c>
      <c r="J889" s="97" t="s">
        <v>6864</v>
      </c>
      <c r="K889" s="97" t="s">
        <v>6894</v>
      </c>
      <c r="L889" s="98" t="s">
        <v>6864</v>
      </c>
      <c r="M889" s="97" t="s">
        <v>6898</v>
      </c>
      <c r="N889" s="97" t="s">
        <v>6864</v>
      </c>
      <c r="O889" s="97" t="s">
        <v>6901</v>
      </c>
      <c r="P889" s="97" t="s">
        <v>6904</v>
      </c>
      <c r="Q889" s="97" t="s">
        <v>6771</v>
      </c>
      <c r="R889" s="97" t="s">
        <v>6864</v>
      </c>
    </row>
    <row r="890" spans="1:18" ht="32.25" customHeight="1" x14ac:dyDescent="0.75">
      <c r="A890" s="97" t="s">
        <v>2409</v>
      </c>
      <c r="B890" s="97" t="s">
        <v>2410</v>
      </c>
      <c r="C890" s="97" t="s">
        <v>2412</v>
      </c>
      <c r="D890" s="97" t="s">
        <v>6855</v>
      </c>
      <c r="E890" s="97" t="s">
        <v>6768</v>
      </c>
      <c r="F890" s="97" t="s">
        <v>6768</v>
      </c>
      <c r="G890" s="97" t="s">
        <v>6768</v>
      </c>
      <c r="H890" s="97" t="s">
        <v>6864</v>
      </c>
      <c r="I890" s="97" t="s">
        <v>6864</v>
      </c>
      <c r="J890" s="97" t="s">
        <v>6864</v>
      </c>
      <c r="K890" s="97" t="s">
        <v>6894</v>
      </c>
      <c r="L890" s="98" t="s">
        <v>6864</v>
      </c>
      <c r="M890" s="97" t="s">
        <v>6898</v>
      </c>
      <c r="N890" s="97" t="s">
        <v>6864</v>
      </c>
      <c r="O890" s="97" t="s">
        <v>6901</v>
      </c>
      <c r="P890" s="97" t="s">
        <v>6904</v>
      </c>
      <c r="Q890" s="97" t="s">
        <v>6771</v>
      </c>
      <c r="R890" s="97" t="s">
        <v>6864</v>
      </c>
    </row>
    <row r="891" spans="1:18" ht="32.25" customHeight="1" x14ac:dyDescent="0.75">
      <c r="A891" s="97" t="s">
        <v>2413</v>
      </c>
      <c r="B891" s="97" t="s">
        <v>2414</v>
      </c>
      <c r="C891" s="97" t="s">
        <v>2416</v>
      </c>
      <c r="D891" s="97" t="s">
        <v>6855</v>
      </c>
      <c r="E891" s="97" t="s">
        <v>6768</v>
      </c>
      <c r="F891" s="97" t="s">
        <v>6768</v>
      </c>
      <c r="G891" s="97" t="s">
        <v>6768</v>
      </c>
      <c r="H891" s="97" t="s">
        <v>6864</v>
      </c>
      <c r="I891" s="97" t="s">
        <v>6864</v>
      </c>
      <c r="J891" s="97" t="s">
        <v>6864</v>
      </c>
      <c r="K891" s="97" t="s">
        <v>6864</v>
      </c>
      <c r="L891" s="98" t="s">
        <v>6864</v>
      </c>
      <c r="M891" s="97" t="s">
        <v>6864</v>
      </c>
      <c r="N891" s="97" t="s">
        <v>6864</v>
      </c>
      <c r="O891" s="97" t="s">
        <v>6901</v>
      </c>
      <c r="P891" s="97" t="s">
        <v>6904</v>
      </c>
      <c r="Q891" s="97" t="s">
        <v>6771</v>
      </c>
      <c r="R891" s="97" t="s">
        <v>6864</v>
      </c>
    </row>
    <row r="892" spans="1:18" ht="32.25" customHeight="1" x14ac:dyDescent="0.75">
      <c r="A892" s="97" t="s">
        <v>2417</v>
      </c>
      <c r="B892" s="97" t="s">
        <v>2418</v>
      </c>
      <c r="C892" s="97" t="s">
        <v>2420</v>
      </c>
      <c r="D892" s="97" t="s">
        <v>6855</v>
      </c>
      <c r="E892" s="97" t="s">
        <v>6768</v>
      </c>
      <c r="F892" s="97" t="s">
        <v>6768</v>
      </c>
      <c r="G892" s="97" t="s">
        <v>6768</v>
      </c>
      <c r="H892" s="97" t="s">
        <v>6864</v>
      </c>
      <c r="I892" s="97" t="s">
        <v>6864</v>
      </c>
      <c r="J892" s="97" t="s">
        <v>6864</v>
      </c>
      <c r="K892" s="97" t="s">
        <v>6894</v>
      </c>
      <c r="L892" s="98" t="s">
        <v>6864</v>
      </c>
      <c r="M892" s="97" t="s">
        <v>6898</v>
      </c>
      <c r="N892" s="97" t="s">
        <v>6864</v>
      </c>
      <c r="O892" s="97" t="s">
        <v>6901</v>
      </c>
      <c r="P892" s="97" t="s">
        <v>6904</v>
      </c>
      <c r="Q892" s="97" t="s">
        <v>6771</v>
      </c>
      <c r="R892" s="97" t="s">
        <v>6864</v>
      </c>
    </row>
    <row r="893" spans="1:18" ht="32.25" customHeight="1" x14ac:dyDescent="0.75">
      <c r="A893" s="97" t="s">
        <v>2421</v>
      </c>
      <c r="B893" s="97" t="s">
        <v>2422</v>
      </c>
      <c r="C893" s="97" t="s">
        <v>2424</v>
      </c>
      <c r="D893" s="97" t="s">
        <v>6855</v>
      </c>
      <c r="E893" s="97" t="s">
        <v>6768</v>
      </c>
      <c r="F893" s="97" t="s">
        <v>6768</v>
      </c>
      <c r="G893" s="97" t="s">
        <v>6768</v>
      </c>
      <c r="H893" s="97" t="s">
        <v>6864</v>
      </c>
      <c r="I893" s="97" t="s">
        <v>6864</v>
      </c>
      <c r="J893" s="97" t="s">
        <v>6864</v>
      </c>
      <c r="K893" s="97" t="s">
        <v>6894</v>
      </c>
      <c r="L893" s="98" t="s">
        <v>6864</v>
      </c>
      <c r="M893" s="97" t="s">
        <v>6898</v>
      </c>
      <c r="N893" s="97" t="s">
        <v>6864</v>
      </c>
      <c r="O893" s="97" t="s">
        <v>6901</v>
      </c>
      <c r="P893" s="97" t="s">
        <v>6904</v>
      </c>
      <c r="Q893" s="97" t="s">
        <v>6771</v>
      </c>
      <c r="R893" s="97" t="s">
        <v>6864</v>
      </c>
    </row>
    <row r="894" spans="1:18" ht="32.25" customHeight="1" x14ac:dyDescent="0.75">
      <c r="A894" s="97" t="s">
        <v>2425</v>
      </c>
      <c r="B894" s="97" t="s">
        <v>2426</v>
      </c>
      <c r="C894" s="97" t="s">
        <v>2428</v>
      </c>
      <c r="D894" s="97" t="s">
        <v>6855</v>
      </c>
      <c r="E894" s="97" t="s">
        <v>6768</v>
      </c>
      <c r="F894" s="97" t="s">
        <v>6768</v>
      </c>
      <c r="G894" s="97" t="s">
        <v>6768</v>
      </c>
      <c r="H894" s="97" t="s">
        <v>6864</v>
      </c>
      <c r="I894" s="97" t="s">
        <v>6864</v>
      </c>
      <c r="J894" s="97" t="s">
        <v>6864</v>
      </c>
      <c r="K894" s="97" t="s">
        <v>6864</v>
      </c>
      <c r="L894" s="98" t="s">
        <v>6864</v>
      </c>
      <c r="M894" s="97" t="s">
        <v>6863</v>
      </c>
      <c r="N894" s="97" t="s">
        <v>6864</v>
      </c>
      <c r="O894" s="97" t="s">
        <v>6901</v>
      </c>
      <c r="P894" s="97" t="s">
        <v>6904</v>
      </c>
      <c r="Q894" s="97" t="s">
        <v>6771</v>
      </c>
      <c r="R894" s="97" t="s">
        <v>6864</v>
      </c>
    </row>
    <row r="895" spans="1:18" ht="32.25" customHeight="1" x14ac:dyDescent="0.75">
      <c r="A895" s="97" t="s">
        <v>2429</v>
      </c>
      <c r="B895" s="97" t="s">
        <v>2430</v>
      </c>
      <c r="C895" s="97" t="s">
        <v>2432</v>
      </c>
      <c r="D895" s="97" t="s">
        <v>6855</v>
      </c>
      <c r="E895" s="97" t="s">
        <v>6768</v>
      </c>
      <c r="F895" s="97" t="s">
        <v>6768</v>
      </c>
      <c r="G895" s="97" t="s">
        <v>6768</v>
      </c>
      <c r="H895" s="97" t="s">
        <v>6864</v>
      </c>
      <c r="I895" s="97" t="s">
        <v>6864</v>
      </c>
      <c r="J895" s="97" t="s">
        <v>6864</v>
      </c>
      <c r="K895" s="97" t="s">
        <v>6864</v>
      </c>
      <c r="L895" s="98" t="s">
        <v>6864</v>
      </c>
      <c r="M895" s="97" t="s">
        <v>6898</v>
      </c>
      <c r="N895" s="97" t="s">
        <v>6864</v>
      </c>
      <c r="O895" s="97" t="s">
        <v>6901</v>
      </c>
      <c r="P895" s="97" t="s">
        <v>6904</v>
      </c>
      <c r="Q895" s="97" t="s">
        <v>6771</v>
      </c>
      <c r="R895" s="97" t="s">
        <v>6864</v>
      </c>
    </row>
    <row r="896" spans="1:18" ht="32.25" customHeight="1" x14ac:dyDescent="0.75">
      <c r="A896" s="97" t="s">
        <v>2433</v>
      </c>
      <c r="B896" s="97" t="s">
        <v>2434</v>
      </c>
      <c r="C896" s="97" t="s">
        <v>2436</v>
      </c>
      <c r="D896" s="97" t="s">
        <v>6855</v>
      </c>
      <c r="E896" s="97" t="s">
        <v>6768</v>
      </c>
      <c r="F896" s="97" t="s">
        <v>6768</v>
      </c>
      <c r="G896" s="97" t="s">
        <v>6768</v>
      </c>
      <c r="H896" s="97" t="s">
        <v>6864</v>
      </c>
      <c r="I896" s="97" t="s">
        <v>6864</v>
      </c>
      <c r="J896" s="97" t="s">
        <v>6864</v>
      </c>
      <c r="K896" s="97" t="s">
        <v>6864</v>
      </c>
      <c r="L896" s="98" t="s">
        <v>6864</v>
      </c>
      <c r="M896" s="97" t="s">
        <v>6898</v>
      </c>
      <c r="N896" s="97" t="s">
        <v>6864</v>
      </c>
      <c r="O896" s="97" t="s">
        <v>6901</v>
      </c>
      <c r="P896" s="97" t="s">
        <v>6904</v>
      </c>
      <c r="Q896" s="97" t="s">
        <v>6771</v>
      </c>
      <c r="R896" s="97" t="s">
        <v>6864</v>
      </c>
    </row>
    <row r="897" spans="1:18" ht="32.25" customHeight="1" x14ac:dyDescent="0.75">
      <c r="A897" s="97" t="s">
        <v>2437</v>
      </c>
      <c r="B897" s="97" t="s">
        <v>2438</v>
      </c>
      <c r="C897" s="97" t="s">
        <v>2440</v>
      </c>
      <c r="D897" s="97" t="s">
        <v>6855</v>
      </c>
      <c r="E897" s="97" t="s">
        <v>6768</v>
      </c>
      <c r="F897" s="97" t="s">
        <v>6768</v>
      </c>
      <c r="G897" s="97" t="s">
        <v>6768</v>
      </c>
      <c r="H897" s="97" t="s">
        <v>6864</v>
      </c>
      <c r="I897" s="97" t="s">
        <v>6864</v>
      </c>
      <c r="J897" s="97" t="s">
        <v>6864</v>
      </c>
      <c r="K897" s="97" t="s">
        <v>6864</v>
      </c>
      <c r="L897" s="98" t="s">
        <v>6864</v>
      </c>
      <c r="M897" s="97" t="s">
        <v>6898</v>
      </c>
      <c r="N897" s="97" t="s">
        <v>6864</v>
      </c>
      <c r="O897" s="97" t="s">
        <v>6901</v>
      </c>
      <c r="P897" s="97" t="s">
        <v>6904</v>
      </c>
      <c r="Q897" s="97" t="s">
        <v>6771</v>
      </c>
      <c r="R897" s="97" t="s">
        <v>6864</v>
      </c>
    </row>
    <row r="898" spans="1:18" ht="32.25" customHeight="1" x14ac:dyDescent="0.75">
      <c r="A898" s="97" t="s">
        <v>2441</v>
      </c>
      <c r="B898" s="97" t="s">
        <v>2442</v>
      </c>
      <c r="C898" s="97" t="s">
        <v>2444</v>
      </c>
      <c r="D898" s="97" t="s">
        <v>6855</v>
      </c>
      <c r="E898" s="97" t="s">
        <v>6768</v>
      </c>
      <c r="F898" s="97" t="s">
        <v>6768</v>
      </c>
      <c r="G898" s="97" t="s">
        <v>6768</v>
      </c>
      <c r="H898" s="97" t="s">
        <v>6864</v>
      </c>
      <c r="I898" s="97" t="s">
        <v>6864</v>
      </c>
      <c r="J898" s="97" t="s">
        <v>6864</v>
      </c>
      <c r="K898" s="97" t="s">
        <v>6864</v>
      </c>
      <c r="L898" s="98" t="s">
        <v>6864</v>
      </c>
      <c r="M898" s="97" t="s">
        <v>6898</v>
      </c>
      <c r="N898" s="97" t="s">
        <v>6864</v>
      </c>
      <c r="O898" s="97" t="s">
        <v>6901</v>
      </c>
      <c r="P898" s="97" t="s">
        <v>6904</v>
      </c>
      <c r="Q898" s="97" t="s">
        <v>6771</v>
      </c>
      <c r="R898" s="97" t="s">
        <v>6864</v>
      </c>
    </row>
    <row r="899" spans="1:18" ht="32.25" customHeight="1" x14ac:dyDescent="0.75">
      <c r="A899" s="97" t="s">
        <v>2445</v>
      </c>
      <c r="B899" s="97" t="s">
        <v>2446</v>
      </c>
      <c r="C899" s="97" t="s">
        <v>2448</v>
      </c>
      <c r="D899" s="97" t="s">
        <v>6855</v>
      </c>
      <c r="E899" s="97" t="s">
        <v>6768</v>
      </c>
      <c r="F899" s="97" t="s">
        <v>6768</v>
      </c>
      <c r="G899" s="97" t="s">
        <v>6768</v>
      </c>
      <c r="H899" s="97" t="s">
        <v>6864</v>
      </c>
      <c r="I899" s="97" t="s">
        <v>6864</v>
      </c>
      <c r="J899" s="97" t="s">
        <v>6864</v>
      </c>
      <c r="K899" s="97" t="s">
        <v>6864</v>
      </c>
      <c r="L899" s="98" t="s">
        <v>6864</v>
      </c>
      <c r="M899" s="97" t="s">
        <v>6898</v>
      </c>
      <c r="N899" s="97" t="s">
        <v>6864</v>
      </c>
      <c r="O899" s="97" t="s">
        <v>6901</v>
      </c>
      <c r="P899" s="97" t="s">
        <v>6904</v>
      </c>
      <c r="Q899" s="97" t="s">
        <v>6771</v>
      </c>
      <c r="R899" s="97" t="s">
        <v>6864</v>
      </c>
    </row>
    <row r="900" spans="1:18" ht="32.25" customHeight="1" x14ac:dyDescent="0.75">
      <c r="A900" s="97" t="s">
        <v>2449</v>
      </c>
      <c r="B900" s="97" t="s">
        <v>2450</v>
      </c>
      <c r="C900" s="97" t="s">
        <v>2452</v>
      </c>
      <c r="D900" s="97" t="s">
        <v>6855</v>
      </c>
      <c r="E900" s="97" t="s">
        <v>6768</v>
      </c>
      <c r="F900" s="97" t="s">
        <v>6768</v>
      </c>
      <c r="G900" s="97" t="s">
        <v>6768</v>
      </c>
      <c r="H900" s="97" t="s">
        <v>6864</v>
      </c>
      <c r="I900" s="97" t="s">
        <v>6864</v>
      </c>
      <c r="J900" s="97" t="s">
        <v>6864</v>
      </c>
      <c r="K900" s="97" t="s">
        <v>6864</v>
      </c>
      <c r="L900" s="98" t="s">
        <v>6864</v>
      </c>
      <c r="M900" s="97" t="s">
        <v>6898</v>
      </c>
      <c r="N900" s="97" t="s">
        <v>6864</v>
      </c>
      <c r="O900" s="97" t="s">
        <v>6901</v>
      </c>
      <c r="P900" s="97" t="s">
        <v>6904</v>
      </c>
      <c r="Q900" s="97" t="s">
        <v>6771</v>
      </c>
      <c r="R900" s="97" t="s">
        <v>6864</v>
      </c>
    </row>
    <row r="901" spans="1:18" ht="32.25" customHeight="1" x14ac:dyDescent="0.75">
      <c r="A901" s="97" t="s">
        <v>2453</v>
      </c>
      <c r="B901" s="97" t="s">
        <v>2454</v>
      </c>
      <c r="C901" s="97" t="s">
        <v>2456</v>
      </c>
      <c r="D901" s="97" t="s">
        <v>6855</v>
      </c>
      <c r="E901" s="97" t="s">
        <v>6767</v>
      </c>
      <c r="F901" s="97" t="s">
        <v>6767</v>
      </c>
      <c r="G901" s="97" t="s">
        <v>6767</v>
      </c>
      <c r="H901" s="97" t="s">
        <v>6864</v>
      </c>
      <c r="I901" s="97" t="s">
        <v>6864</v>
      </c>
      <c r="J901" s="97" t="s">
        <v>6864</v>
      </c>
      <c r="K901" s="97" t="s">
        <v>6864</v>
      </c>
      <c r="L901" s="98" t="s">
        <v>6864</v>
      </c>
      <c r="M901" s="97" t="s">
        <v>6898</v>
      </c>
      <c r="N901" s="97" t="s">
        <v>6864</v>
      </c>
      <c r="O901" s="97" t="s">
        <v>6901</v>
      </c>
      <c r="P901" s="97" t="s">
        <v>6904</v>
      </c>
      <c r="Q901" s="97" t="s">
        <v>6771</v>
      </c>
      <c r="R901" s="97" t="s">
        <v>6864</v>
      </c>
    </row>
    <row r="902" spans="1:18" ht="32.25" customHeight="1" x14ac:dyDescent="0.75">
      <c r="A902" s="97" t="s">
        <v>2457</v>
      </c>
      <c r="B902" s="97" t="s">
        <v>2458</v>
      </c>
      <c r="C902" s="97" t="s">
        <v>2321</v>
      </c>
      <c r="D902" s="97" t="s">
        <v>6855</v>
      </c>
      <c r="E902" s="97" t="s">
        <v>6768</v>
      </c>
      <c r="F902" s="97" t="s">
        <v>6768</v>
      </c>
      <c r="G902" s="97" t="s">
        <v>6768</v>
      </c>
      <c r="H902" s="97" t="s">
        <v>6864</v>
      </c>
      <c r="I902" s="97" t="s">
        <v>6864</v>
      </c>
      <c r="J902" s="97" t="s">
        <v>6864</v>
      </c>
      <c r="K902" s="97" t="s">
        <v>6864</v>
      </c>
      <c r="L902" s="98" t="s">
        <v>6864</v>
      </c>
      <c r="M902" s="97" t="s">
        <v>6864</v>
      </c>
      <c r="N902" s="97" t="s">
        <v>6864</v>
      </c>
      <c r="O902" s="97" t="s">
        <v>6901</v>
      </c>
      <c r="P902" s="97" t="s">
        <v>6904</v>
      </c>
      <c r="Q902" s="97" t="s">
        <v>6771</v>
      </c>
      <c r="R902" s="97" t="s">
        <v>6864</v>
      </c>
    </row>
    <row r="903" spans="1:18" ht="32.25" customHeight="1" x14ac:dyDescent="0.75">
      <c r="A903" s="97" t="s">
        <v>2459</v>
      </c>
      <c r="B903" s="97" t="s">
        <v>2460</v>
      </c>
      <c r="C903" s="97" t="s">
        <v>2462</v>
      </c>
      <c r="D903" s="97" t="s">
        <v>6855</v>
      </c>
      <c r="E903" s="97" t="s">
        <v>6768</v>
      </c>
      <c r="F903" s="97" t="s">
        <v>6768</v>
      </c>
      <c r="G903" s="97" t="s">
        <v>6768</v>
      </c>
      <c r="H903" s="97" t="s">
        <v>6864</v>
      </c>
      <c r="I903" s="97" t="s">
        <v>6864</v>
      </c>
      <c r="J903" s="97" t="s">
        <v>6864</v>
      </c>
      <c r="K903" s="97" t="s">
        <v>6864</v>
      </c>
      <c r="L903" s="98" t="s">
        <v>6864</v>
      </c>
      <c r="M903" s="97" t="s">
        <v>6898</v>
      </c>
      <c r="N903" s="97" t="s">
        <v>6864</v>
      </c>
      <c r="O903" s="97" t="s">
        <v>6901</v>
      </c>
      <c r="P903" s="97" t="s">
        <v>6904</v>
      </c>
      <c r="Q903" s="97" t="s">
        <v>6771</v>
      </c>
      <c r="R903" s="97" t="s">
        <v>6864</v>
      </c>
    </row>
    <row r="904" spans="1:18" ht="32.25" customHeight="1" x14ac:dyDescent="0.75">
      <c r="A904" s="97" t="s">
        <v>2463</v>
      </c>
      <c r="B904" s="97" t="s">
        <v>2464</v>
      </c>
      <c r="C904" s="97" t="s">
        <v>2466</v>
      </c>
      <c r="D904" s="97" t="s">
        <v>6855</v>
      </c>
      <c r="E904" s="97" t="s">
        <v>6768</v>
      </c>
      <c r="F904" s="97" t="s">
        <v>6768</v>
      </c>
      <c r="G904" s="97" t="s">
        <v>6768</v>
      </c>
      <c r="H904" s="97" t="s">
        <v>6864</v>
      </c>
      <c r="I904" s="97" t="s">
        <v>6864</v>
      </c>
      <c r="J904" s="97" t="s">
        <v>6864</v>
      </c>
      <c r="K904" s="97" t="s">
        <v>6864</v>
      </c>
      <c r="L904" s="98" t="s">
        <v>6864</v>
      </c>
      <c r="M904" s="97" t="s">
        <v>6898</v>
      </c>
      <c r="N904" s="97" t="s">
        <v>6864</v>
      </c>
      <c r="O904" s="97" t="s">
        <v>6901</v>
      </c>
      <c r="P904" s="97" t="s">
        <v>6904</v>
      </c>
      <c r="Q904" s="97" t="s">
        <v>6771</v>
      </c>
      <c r="R904" s="97" t="s">
        <v>6864</v>
      </c>
    </row>
    <row r="905" spans="1:18" ht="32.25" customHeight="1" x14ac:dyDescent="0.75">
      <c r="A905" s="97" t="s">
        <v>2467</v>
      </c>
      <c r="B905" s="97" t="s">
        <v>2468</v>
      </c>
      <c r="C905" s="97" t="s">
        <v>2384</v>
      </c>
      <c r="D905" s="97" t="s">
        <v>6855</v>
      </c>
      <c r="E905" s="97" t="s">
        <v>6768</v>
      </c>
      <c r="F905" s="97" t="s">
        <v>6768</v>
      </c>
      <c r="G905" s="97" t="s">
        <v>6768</v>
      </c>
      <c r="H905" s="97" t="s">
        <v>6864</v>
      </c>
      <c r="I905" s="97" t="s">
        <v>6864</v>
      </c>
      <c r="J905" s="97" t="s">
        <v>6864</v>
      </c>
      <c r="K905" s="97" t="s">
        <v>6864</v>
      </c>
      <c r="L905" s="98" t="s">
        <v>6864</v>
      </c>
      <c r="M905" s="97" t="s">
        <v>6898</v>
      </c>
      <c r="N905" s="97" t="s">
        <v>6864</v>
      </c>
      <c r="O905" s="97" t="s">
        <v>6901</v>
      </c>
      <c r="P905" s="97" t="s">
        <v>6904</v>
      </c>
      <c r="Q905" s="97" t="s">
        <v>6771</v>
      </c>
      <c r="R905" s="97" t="s">
        <v>6864</v>
      </c>
    </row>
    <row r="906" spans="1:18" ht="32.25" customHeight="1" x14ac:dyDescent="0.75">
      <c r="A906" s="97" t="s">
        <v>2469</v>
      </c>
      <c r="B906" s="97" t="s">
        <v>6871</v>
      </c>
      <c r="C906" s="97" t="s">
        <v>6871</v>
      </c>
      <c r="D906" s="97" t="s">
        <v>6855</v>
      </c>
      <c r="E906" s="97" t="s">
        <v>6768</v>
      </c>
      <c r="F906" s="97" t="s">
        <v>6768</v>
      </c>
      <c r="G906" s="97" t="s">
        <v>6768</v>
      </c>
      <c r="H906" s="97" t="s">
        <v>6864</v>
      </c>
      <c r="I906" s="97" t="s">
        <v>6864</v>
      </c>
      <c r="J906" s="97" t="s">
        <v>6864</v>
      </c>
      <c r="K906" s="97" t="s">
        <v>6882</v>
      </c>
      <c r="L906" s="98" t="s">
        <v>6864</v>
      </c>
      <c r="M906" s="97" t="s">
        <v>6898</v>
      </c>
      <c r="N906" s="97" t="s">
        <v>6864</v>
      </c>
      <c r="O906" s="97" t="s">
        <v>6901</v>
      </c>
      <c r="P906" s="97" t="s">
        <v>6904</v>
      </c>
      <c r="Q906" s="97" t="s">
        <v>6771</v>
      </c>
      <c r="R906" s="97" t="s">
        <v>6864</v>
      </c>
    </row>
    <row r="907" spans="1:18" ht="32.25" customHeight="1" x14ac:dyDescent="0.75">
      <c r="A907" s="97" t="s">
        <v>2471</v>
      </c>
      <c r="B907" s="97" t="s">
        <v>6871</v>
      </c>
      <c r="C907" s="97" t="s">
        <v>6871</v>
      </c>
      <c r="D907" s="97" t="s">
        <v>6855</v>
      </c>
      <c r="E907" s="97" t="s">
        <v>6768</v>
      </c>
      <c r="F907" s="97" t="s">
        <v>6768</v>
      </c>
      <c r="G907" s="97" t="s">
        <v>6768</v>
      </c>
      <c r="H907" s="97" t="s">
        <v>6864</v>
      </c>
      <c r="I907" s="97" t="s">
        <v>6864</v>
      </c>
      <c r="J907" s="97" t="s">
        <v>6864</v>
      </c>
      <c r="K907" s="97" t="s">
        <v>6864</v>
      </c>
      <c r="L907" s="98" t="s">
        <v>6864</v>
      </c>
      <c r="M907" s="97" t="s">
        <v>6898</v>
      </c>
      <c r="N907" s="97" t="s">
        <v>6864</v>
      </c>
      <c r="O907" s="97" t="s">
        <v>6901</v>
      </c>
      <c r="P907" s="97" t="s">
        <v>6904</v>
      </c>
      <c r="Q907" s="97" t="s">
        <v>6771</v>
      </c>
      <c r="R907" s="97" t="s">
        <v>6864</v>
      </c>
    </row>
    <row r="908" spans="1:18" ht="32.25" customHeight="1" x14ac:dyDescent="0.75">
      <c r="A908" s="97" t="s">
        <v>2473</v>
      </c>
      <c r="B908" s="97" t="s">
        <v>6871</v>
      </c>
      <c r="C908" s="97" t="s">
        <v>6871</v>
      </c>
      <c r="D908" s="97" t="s">
        <v>6855</v>
      </c>
      <c r="E908" s="97" t="s">
        <v>6768</v>
      </c>
      <c r="F908" s="97" t="s">
        <v>6768</v>
      </c>
      <c r="G908" s="97" t="s">
        <v>6768</v>
      </c>
      <c r="H908" s="97" t="s">
        <v>6864</v>
      </c>
      <c r="I908" s="97" t="s">
        <v>6864</v>
      </c>
      <c r="J908" s="97" t="s">
        <v>6864</v>
      </c>
      <c r="K908" s="97" t="s">
        <v>6864</v>
      </c>
      <c r="L908" s="98" t="s">
        <v>6864</v>
      </c>
      <c r="M908" s="97" t="s">
        <v>6898</v>
      </c>
      <c r="N908" s="97" t="s">
        <v>6864</v>
      </c>
      <c r="O908" s="97" t="s">
        <v>6901</v>
      </c>
      <c r="P908" s="97" t="s">
        <v>6904</v>
      </c>
      <c r="Q908" s="97" t="s">
        <v>6771</v>
      </c>
      <c r="R908" s="97" t="s">
        <v>6864</v>
      </c>
    </row>
    <row r="909" spans="1:18" ht="32.25" customHeight="1" x14ac:dyDescent="0.75">
      <c r="A909" s="97" t="s">
        <v>2475</v>
      </c>
      <c r="B909" s="97" t="s">
        <v>6871</v>
      </c>
      <c r="C909" s="97" t="s">
        <v>6871</v>
      </c>
      <c r="D909" s="97" t="s">
        <v>6855</v>
      </c>
      <c r="E909" s="97" t="s">
        <v>6769</v>
      </c>
      <c r="F909" s="97" t="s">
        <v>6769</v>
      </c>
      <c r="G909" s="97" t="s">
        <v>6769</v>
      </c>
      <c r="H909" s="97" t="s">
        <v>6864</v>
      </c>
      <c r="I909" s="97" t="s">
        <v>6864</v>
      </c>
      <c r="J909" s="97" t="s">
        <v>6864</v>
      </c>
      <c r="K909" s="97" t="s">
        <v>6864</v>
      </c>
      <c r="L909" s="98" t="s">
        <v>6864</v>
      </c>
      <c r="M909" s="97" t="s">
        <v>6898</v>
      </c>
      <c r="N909" s="97" t="s">
        <v>6864</v>
      </c>
      <c r="O909" s="97" t="s">
        <v>6901</v>
      </c>
      <c r="P909" s="97" t="s">
        <v>6904</v>
      </c>
      <c r="Q909" s="97" t="s">
        <v>6771</v>
      </c>
      <c r="R909" s="97" t="s">
        <v>6864</v>
      </c>
    </row>
    <row r="910" spans="1:18" ht="32.25" customHeight="1" x14ac:dyDescent="0.75">
      <c r="A910" s="97" t="s">
        <v>2477</v>
      </c>
      <c r="B910" s="97" t="s">
        <v>6871</v>
      </c>
      <c r="C910" s="97" t="s">
        <v>6871</v>
      </c>
      <c r="D910" s="97" t="s">
        <v>6855</v>
      </c>
      <c r="E910" s="97" t="s">
        <v>6769</v>
      </c>
      <c r="F910" s="97" t="s">
        <v>6769</v>
      </c>
      <c r="G910" s="97" t="s">
        <v>6769</v>
      </c>
      <c r="H910" s="97" t="s">
        <v>6864</v>
      </c>
      <c r="I910" s="97" t="s">
        <v>6864</v>
      </c>
      <c r="J910" s="97" t="s">
        <v>6864</v>
      </c>
      <c r="K910" s="97" t="s">
        <v>6864</v>
      </c>
      <c r="L910" s="98" t="s">
        <v>6864</v>
      </c>
      <c r="M910" s="97" t="s">
        <v>6898</v>
      </c>
      <c r="N910" s="97" t="s">
        <v>6864</v>
      </c>
      <c r="O910" s="97" t="s">
        <v>6901</v>
      </c>
      <c r="P910" s="97" t="s">
        <v>6904</v>
      </c>
      <c r="Q910" s="97" t="s">
        <v>6771</v>
      </c>
      <c r="R910" s="97" t="s">
        <v>6864</v>
      </c>
    </row>
    <row r="911" spans="1:18" ht="32.25" customHeight="1" x14ac:dyDescent="0.75">
      <c r="A911" s="97" t="s">
        <v>2479</v>
      </c>
      <c r="B911" s="97" t="s">
        <v>2480</v>
      </c>
      <c r="C911" s="97" t="s">
        <v>2482</v>
      </c>
      <c r="D911" s="97" t="s">
        <v>6855</v>
      </c>
      <c r="E911" s="97" t="s">
        <v>6768</v>
      </c>
      <c r="F911" s="97" t="s">
        <v>6768</v>
      </c>
      <c r="G911" s="97" t="s">
        <v>6768</v>
      </c>
      <c r="H911" s="97" t="s">
        <v>6864</v>
      </c>
      <c r="I911" s="97" t="s">
        <v>6864</v>
      </c>
      <c r="J911" s="97" t="s">
        <v>6864</v>
      </c>
      <c r="K911" s="97" t="s">
        <v>6882</v>
      </c>
      <c r="L911" s="98" t="s">
        <v>6864</v>
      </c>
      <c r="M911" s="97" t="s">
        <v>6898</v>
      </c>
      <c r="N911" s="97" t="s">
        <v>6864</v>
      </c>
      <c r="O911" s="97" t="s">
        <v>6901</v>
      </c>
      <c r="P911" s="97" t="s">
        <v>6904</v>
      </c>
      <c r="Q911" s="97" t="s">
        <v>6771</v>
      </c>
      <c r="R911" s="97" t="s">
        <v>6864</v>
      </c>
    </row>
    <row r="912" spans="1:18" ht="32.25" customHeight="1" x14ac:dyDescent="0.75">
      <c r="A912" s="97" t="s">
        <v>2483</v>
      </c>
      <c r="B912" s="97" t="s">
        <v>2484</v>
      </c>
      <c r="C912" s="97" t="s">
        <v>2486</v>
      </c>
      <c r="D912" s="97" t="s">
        <v>6855</v>
      </c>
      <c r="E912" s="97" t="s">
        <v>6768</v>
      </c>
      <c r="F912" s="97" t="s">
        <v>6768</v>
      </c>
      <c r="G912" s="97" t="s">
        <v>6768</v>
      </c>
      <c r="H912" s="97" t="s">
        <v>6864</v>
      </c>
      <c r="I912" s="97" t="s">
        <v>6864</v>
      </c>
      <c r="J912" s="97" t="s">
        <v>6864</v>
      </c>
      <c r="K912" s="97" t="s">
        <v>6864</v>
      </c>
      <c r="L912" s="98" t="s">
        <v>6864</v>
      </c>
      <c r="M912" s="97" t="s">
        <v>6898</v>
      </c>
      <c r="N912" s="97" t="s">
        <v>6864</v>
      </c>
      <c r="O912" s="97" t="s">
        <v>6901</v>
      </c>
      <c r="P912" s="97" t="s">
        <v>6904</v>
      </c>
      <c r="Q912" s="97" t="s">
        <v>6771</v>
      </c>
      <c r="R912" s="97" t="s">
        <v>6864</v>
      </c>
    </row>
    <row r="913" spans="1:18" ht="32.25" customHeight="1" x14ac:dyDescent="0.75">
      <c r="A913" s="97" t="s">
        <v>2487</v>
      </c>
      <c r="B913" s="97" t="s">
        <v>6871</v>
      </c>
      <c r="C913" s="97" t="s">
        <v>6871</v>
      </c>
      <c r="D913" s="97" t="s">
        <v>6855</v>
      </c>
      <c r="E913" s="97" t="s">
        <v>6768</v>
      </c>
      <c r="F913" s="97" t="s">
        <v>6768</v>
      </c>
      <c r="G913" s="97" t="s">
        <v>6768</v>
      </c>
      <c r="H913" s="97" t="s">
        <v>6864</v>
      </c>
      <c r="I913" s="97" t="s">
        <v>6864</v>
      </c>
      <c r="J913" s="97" t="s">
        <v>6864</v>
      </c>
      <c r="K913" s="97" t="s">
        <v>6864</v>
      </c>
      <c r="L913" s="98" t="s">
        <v>6864</v>
      </c>
      <c r="M913" s="97" t="s">
        <v>6898</v>
      </c>
      <c r="N913" s="97" t="s">
        <v>6864</v>
      </c>
      <c r="O913" s="97" t="s">
        <v>6901</v>
      </c>
      <c r="P913" s="97" t="s">
        <v>6904</v>
      </c>
      <c r="Q913" s="97" t="s">
        <v>6771</v>
      </c>
      <c r="R913" s="97" t="s">
        <v>6864</v>
      </c>
    </row>
    <row r="914" spans="1:18" ht="32.25" customHeight="1" x14ac:dyDescent="0.75">
      <c r="A914" s="97" t="s">
        <v>2489</v>
      </c>
      <c r="B914" s="97" t="s">
        <v>6871</v>
      </c>
      <c r="C914" s="97" t="s">
        <v>6871</v>
      </c>
      <c r="D914" s="97" t="s">
        <v>6855</v>
      </c>
      <c r="E914" s="97" t="s">
        <v>6768</v>
      </c>
      <c r="F914" s="97" t="s">
        <v>6768</v>
      </c>
      <c r="G914" s="97" t="s">
        <v>6768</v>
      </c>
      <c r="H914" s="97" t="s">
        <v>6864</v>
      </c>
      <c r="I914" s="97" t="s">
        <v>6864</v>
      </c>
      <c r="J914" s="97" t="s">
        <v>6864</v>
      </c>
      <c r="K914" s="97" t="s">
        <v>6864</v>
      </c>
      <c r="L914" s="98" t="s">
        <v>6864</v>
      </c>
      <c r="M914" s="97" t="s">
        <v>6898</v>
      </c>
      <c r="N914" s="97" t="s">
        <v>6864</v>
      </c>
      <c r="O914" s="97" t="s">
        <v>6901</v>
      </c>
      <c r="P914" s="97" t="s">
        <v>6904</v>
      </c>
      <c r="Q914" s="97" t="s">
        <v>6771</v>
      </c>
      <c r="R914" s="97" t="s">
        <v>6864</v>
      </c>
    </row>
    <row r="915" spans="1:18" ht="32.25" customHeight="1" x14ac:dyDescent="0.75">
      <c r="A915" s="97" t="s">
        <v>2491</v>
      </c>
      <c r="B915" s="97" t="s">
        <v>6871</v>
      </c>
      <c r="C915" s="97" t="s">
        <v>6871</v>
      </c>
      <c r="D915" s="97" t="s">
        <v>6855</v>
      </c>
      <c r="E915" s="97" t="s">
        <v>6768</v>
      </c>
      <c r="F915" s="97" t="s">
        <v>6768</v>
      </c>
      <c r="G915" s="97" t="s">
        <v>6768</v>
      </c>
      <c r="H915" s="97" t="s">
        <v>6864</v>
      </c>
      <c r="I915" s="97" t="s">
        <v>6864</v>
      </c>
      <c r="J915" s="97" t="s">
        <v>6864</v>
      </c>
      <c r="K915" s="97" t="s">
        <v>6882</v>
      </c>
      <c r="L915" s="98" t="s">
        <v>6864</v>
      </c>
      <c r="M915" s="97" t="s">
        <v>6898</v>
      </c>
      <c r="N915" s="97" t="s">
        <v>6864</v>
      </c>
      <c r="O915" s="97" t="s">
        <v>6901</v>
      </c>
      <c r="P915" s="97" t="s">
        <v>6904</v>
      </c>
      <c r="Q915" s="97" t="s">
        <v>6771</v>
      </c>
      <c r="R915" s="97" t="s">
        <v>6864</v>
      </c>
    </row>
    <row r="916" spans="1:18" ht="32.25" customHeight="1" x14ac:dyDescent="0.75">
      <c r="A916" s="97" t="s">
        <v>2493</v>
      </c>
      <c r="B916" s="97" t="s">
        <v>2494</v>
      </c>
      <c r="C916" s="97" t="s">
        <v>2496</v>
      </c>
      <c r="D916" s="97" t="s">
        <v>6855</v>
      </c>
      <c r="E916" s="97" t="s">
        <v>6768</v>
      </c>
      <c r="F916" s="97" t="s">
        <v>6768</v>
      </c>
      <c r="G916" s="97" t="s">
        <v>6768</v>
      </c>
      <c r="H916" s="97" t="s">
        <v>6864</v>
      </c>
      <c r="I916" s="97" t="s">
        <v>6864</v>
      </c>
      <c r="J916" s="97" t="s">
        <v>6864</v>
      </c>
      <c r="K916" s="97" t="s">
        <v>6864</v>
      </c>
      <c r="L916" s="98" t="s">
        <v>6864</v>
      </c>
      <c r="M916" s="97" t="s">
        <v>6898</v>
      </c>
      <c r="N916" s="97" t="s">
        <v>6864</v>
      </c>
      <c r="O916" s="97" t="s">
        <v>6901</v>
      </c>
      <c r="P916" s="97" t="s">
        <v>6904</v>
      </c>
      <c r="Q916" s="97" t="s">
        <v>6771</v>
      </c>
      <c r="R916" s="97" t="s">
        <v>6864</v>
      </c>
    </row>
    <row r="917" spans="1:18" ht="32.25" customHeight="1" x14ac:dyDescent="0.75">
      <c r="A917" s="97" t="s">
        <v>2497</v>
      </c>
      <c r="B917" s="97" t="s">
        <v>2498</v>
      </c>
      <c r="C917" s="97" t="s">
        <v>2500</v>
      </c>
      <c r="D917" s="97" t="s">
        <v>6855</v>
      </c>
      <c r="E917" s="97" t="s">
        <v>6768</v>
      </c>
      <c r="F917" s="97" t="s">
        <v>6768</v>
      </c>
      <c r="G917" s="97" t="s">
        <v>6768</v>
      </c>
      <c r="H917" s="97" t="s">
        <v>6864</v>
      </c>
      <c r="I917" s="97" t="s">
        <v>6864</v>
      </c>
      <c r="J917" s="97" t="s">
        <v>6864</v>
      </c>
      <c r="K917" s="97" t="s">
        <v>6864</v>
      </c>
      <c r="L917" s="98" t="s">
        <v>6864</v>
      </c>
      <c r="M917" s="97" t="s">
        <v>6864</v>
      </c>
      <c r="N917" s="97" t="s">
        <v>6864</v>
      </c>
      <c r="O917" s="97" t="s">
        <v>6901</v>
      </c>
      <c r="P917" s="97" t="s">
        <v>6904</v>
      </c>
      <c r="Q917" s="97" t="s">
        <v>6771</v>
      </c>
      <c r="R917" s="97" t="s">
        <v>6864</v>
      </c>
    </row>
    <row r="918" spans="1:18" ht="32.25" customHeight="1" x14ac:dyDescent="0.75">
      <c r="A918" s="97" t="s">
        <v>2501</v>
      </c>
      <c r="B918" s="97" t="s">
        <v>2502</v>
      </c>
      <c r="C918" s="97" t="s">
        <v>2504</v>
      </c>
      <c r="D918" s="97" t="s">
        <v>6855</v>
      </c>
      <c r="E918" s="97" t="s">
        <v>6768</v>
      </c>
      <c r="F918" s="97" t="s">
        <v>6768</v>
      </c>
      <c r="G918" s="97" t="s">
        <v>6768</v>
      </c>
      <c r="H918" s="97" t="s">
        <v>6864</v>
      </c>
      <c r="I918" s="97" t="s">
        <v>6864</v>
      </c>
      <c r="J918" s="97" t="s">
        <v>6864</v>
      </c>
      <c r="K918" s="97" t="s">
        <v>6887</v>
      </c>
      <c r="L918" s="98" t="s">
        <v>6864</v>
      </c>
      <c r="M918" s="97" t="s">
        <v>6898</v>
      </c>
      <c r="N918" s="97" t="s">
        <v>6864</v>
      </c>
      <c r="O918" s="97" t="s">
        <v>6901</v>
      </c>
      <c r="P918" s="97" t="s">
        <v>6904</v>
      </c>
      <c r="Q918" s="97" t="s">
        <v>6771</v>
      </c>
      <c r="R918" s="97" t="s">
        <v>6864</v>
      </c>
    </row>
    <row r="919" spans="1:18" ht="32.25" customHeight="1" x14ac:dyDescent="0.75">
      <c r="A919" s="97" t="s">
        <v>2505</v>
      </c>
      <c r="B919" s="97" t="s">
        <v>2506</v>
      </c>
      <c r="C919" s="97" t="s">
        <v>2508</v>
      </c>
      <c r="D919" s="97" t="s">
        <v>6855</v>
      </c>
      <c r="E919" s="97" t="s">
        <v>6768</v>
      </c>
      <c r="F919" s="97" t="s">
        <v>6768</v>
      </c>
      <c r="G919" s="97" t="s">
        <v>6768</v>
      </c>
      <c r="H919" s="97" t="s">
        <v>6864</v>
      </c>
      <c r="I919" s="97" t="s">
        <v>6864</v>
      </c>
      <c r="J919" s="97" t="s">
        <v>6864</v>
      </c>
      <c r="K919" s="97" t="s">
        <v>6864</v>
      </c>
      <c r="L919" s="98" t="s">
        <v>6864</v>
      </c>
      <c r="M919" s="97" t="s">
        <v>6898</v>
      </c>
      <c r="N919" s="97" t="s">
        <v>6864</v>
      </c>
      <c r="O919" s="97" t="s">
        <v>6901</v>
      </c>
      <c r="P919" s="97" t="s">
        <v>6904</v>
      </c>
      <c r="Q919" s="97" t="s">
        <v>6771</v>
      </c>
      <c r="R919" s="97" t="s">
        <v>6864</v>
      </c>
    </row>
    <row r="920" spans="1:18" ht="32.25" customHeight="1" x14ac:dyDescent="0.75">
      <c r="A920" s="97" t="s">
        <v>2509</v>
      </c>
      <c r="B920" s="97" t="s">
        <v>2510</v>
      </c>
      <c r="C920" s="97" t="s">
        <v>2512</v>
      </c>
      <c r="D920" s="97" t="s">
        <v>6855</v>
      </c>
      <c r="E920" s="97" t="s">
        <v>6768</v>
      </c>
      <c r="F920" s="97" t="s">
        <v>6768</v>
      </c>
      <c r="G920" s="97" t="s">
        <v>6768</v>
      </c>
      <c r="H920" s="97" t="s">
        <v>6864</v>
      </c>
      <c r="I920" s="97" t="s">
        <v>6864</v>
      </c>
      <c r="J920" s="97" t="s">
        <v>6864</v>
      </c>
      <c r="K920" s="97" t="s">
        <v>6864</v>
      </c>
      <c r="L920" s="98" t="s">
        <v>6864</v>
      </c>
      <c r="M920" s="97" t="s">
        <v>6864</v>
      </c>
      <c r="N920" s="97" t="s">
        <v>6864</v>
      </c>
      <c r="O920" s="97" t="s">
        <v>6901</v>
      </c>
      <c r="P920" s="97" t="s">
        <v>6904</v>
      </c>
      <c r="Q920" s="97" t="s">
        <v>6771</v>
      </c>
      <c r="R920" s="97" t="s">
        <v>6864</v>
      </c>
    </row>
    <row r="921" spans="1:18" ht="32.25" customHeight="1" x14ac:dyDescent="0.75">
      <c r="A921" s="97" t="s">
        <v>2513</v>
      </c>
      <c r="B921" s="97" t="s">
        <v>6871</v>
      </c>
      <c r="C921" s="97" t="s">
        <v>6871</v>
      </c>
      <c r="D921" s="97" t="s">
        <v>6855</v>
      </c>
      <c r="E921" s="97" t="s">
        <v>6768</v>
      </c>
      <c r="F921" s="97" t="s">
        <v>6768</v>
      </c>
      <c r="G921" s="97" t="s">
        <v>6768</v>
      </c>
      <c r="H921" s="97" t="s">
        <v>6864</v>
      </c>
      <c r="I921" s="97" t="s">
        <v>6864</v>
      </c>
      <c r="J921" s="97" t="s">
        <v>6864</v>
      </c>
      <c r="K921" s="97" t="s">
        <v>6864</v>
      </c>
      <c r="L921" s="98" t="s">
        <v>6864</v>
      </c>
      <c r="M921" s="97" t="s">
        <v>6898</v>
      </c>
      <c r="N921" s="97" t="s">
        <v>6864</v>
      </c>
      <c r="O921" s="97" t="s">
        <v>6901</v>
      </c>
      <c r="P921" s="97" t="s">
        <v>6904</v>
      </c>
      <c r="Q921" s="97" t="s">
        <v>6771</v>
      </c>
      <c r="R921" s="97" t="s">
        <v>6864</v>
      </c>
    </row>
    <row r="922" spans="1:18" ht="32.25" customHeight="1" x14ac:dyDescent="0.75">
      <c r="A922" s="97" t="s">
        <v>2515</v>
      </c>
      <c r="B922" s="97" t="s">
        <v>6871</v>
      </c>
      <c r="C922" s="97" t="s">
        <v>6871</v>
      </c>
      <c r="D922" s="97" t="s">
        <v>6855</v>
      </c>
      <c r="E922" s="97" t="s">
        <v>6768</v>
      </c>
      <c r="F922" s="97" t="s">
        <v>6768</v>
      </c>
      <c r="G922" s="97" t="s">
        <v>6768</v>
      </c>
      <c r="H922" s="97" t="s">
        <v>6864</v>
      </c>
      <c r="I922" s="97" t="s">
        <v>6864</v>
      </c>
      <c r="J922" s="97" t="s">
        <v>6864</v>
      </c>
      <c r="K922" s="97" t="s">
        <v>6864</v>
      </c>
      <c r="L922" s="98" t="s">
        <v>6864</v>
      </c>
      <c r="M922" s="97" t="s">
        <v>6898</v>
      </c>
      <c r="N922" s="97" t="s">
        <v>6864</v>
      </c>
      <c r="O922" s="97" t="s">
        <v>6901</v>
      </c>
      <c r="P922" s="97" t="s">
        <v>6904</v>
      </c>
      <c r="Q922" s="97" t="s">
        <v>6771</v>
      </c>
      <c r="R922" s="97" t="s">
        <v>6864</v>
      </c>
    </row>
    <row r="923" spans="1:18" ht="32.25" customHeight="1" x14ac:dyDescent="0.75">
      <c r="A923" s="97" t="s">
        <v>2517</v>
      </c>
      <c r="B923" s="97" t="s">
        <v>2518</v>
      </c>
      <c r="C923" s="97" t="s">
        <v>2520</v>
      </c>
      <c r="D923" s="97" t="s">
        <v>6855</v>
      </c>
      <c r="E923" s="97" t="s">
        <v>6864</v>
      </c>
      <c r="F923" s="97" t="s">
        <v>6871</v>
      </c>
      <c r="G923" s="97" t="s">
        <v>6871</v>
      </c>
      <c r="H923" s="97" t="s">
        <v>6864</v>
      </c>
      <c r="I923" s="97" t="s">
        <v>6864</v>
      </c>
      <c r="J923" s="97" t="s">
        <v>6864</v>
      </c>
      <c r="K923" s="97" t="s">
        <v>6864</v>
      </c>
      <c r="L923" s="98" t="s">
        <v>6864</v>
      </c>
      <c r="M923" s="97" t="s">
        <v>6864</v>
      </c>
      <c r="N923" s="97" t="s">
        <v>6864</v>
      </c>
      <c r="O923" s="97" t="s">
        <v>6864</v>
      </c>
      <c r="P923" s="97" t="s">
        <v>6864</v>
      </c>
      <c r="Q923" s="97" t="s">
        <v>6864</v>
      </c>
      <c r="R923" s="97" t="s">
        <v>6864</v>
      </c>
    </row>
    <row r="924" spans="1:18" ht="32.25" customHeight="1" x14ac:dyDescent="0.75">
      <c r="A924" s="97" t="s">
        <v>2521</v>
      </c>
      <c r="B924" s="97" t="s">
        <v>6871</v>
      </c>
      <c r="C924" s="97" t="s">
        <v>6871</v>
      </c>
      <c r="D924" s="97" t="s">
        <v>6855</v>
      </c>
      <c r="E924" s="97" t="s">
        <v>6864</v>
      </c>
      <c r="F924" s="97" t="s">
        <v>6871</v>
      </c>
      <c r="G924" s="97" t="s">
        <v>6871</v>
      </c>
      <c r="H924" s="97" t="s">
        <v>6768</v>
      </c>
      <c r="I924" s="97" t="s">
        <v>6768</v>
      </c>
      <c r="J924" s="97" t="s">
        <v>966</v>
      </c>
      <c r="K924" s="97" t="s">
        <v>6864</v>
      </c>
      <c r="L924" s="98" t="s">
        <v>6864</v>
      </c>
      <c r="M924" s="97" t="s">
        <v>6898</v>
      </c>
      <c r="N924" s="97" t="s">
        <v>6864</v>
      </c>
      <c r="O924" s="97" t="s">
        <v>6864</v>
      </c>
      <c r="P924" s="97" t="s">
        <v>6864</v>
      </c>
      <c r="Q924" s="97" t="s">
        <v>6905</v>
      </c>
      <c r="R924" s="97" t="s">
        <v>6905</v>
      </c>
    </row>
    <row r="925" spans="1:18" ht="32.25" customHeight="1" x14ac:dyDescent="0.75">
      <c r="A925" s="97" t="s">
        <v>2523</v>
      </c>
      <c r="B925" s="97" t="s">
        <v>6871</v>
      </c>
      <c r="C925" s="97" t="s">
        <v>6871</v>
      </c>
      <c r="D925" s="97" t="s">
        <v>6855</v>
      </c>
      <c r="E925" s="97" t="s">
        <v>6864</v>
      </c>
      <c r="F925" s="97" t="s">
        <v>6871</v>
      </c>
      <c r="G925" s="97" t="s">
        <v>6871</v>
      </c>
      <c r="H925" s="97" t="s">
        <v>6768</v>
      </c>
      <c r="I925" s="97" t="s">
        <v>6768</v>
      </c>
      <c r="J925" s="97" t="s">
        <v>966</v>
      </c>
      <c r="K925" s="97" t="s">
        <v>6864</v>
      </c>
      <c r="L925" s="98" t="s">
        <v>6864</v>
      </c>
      <c r="M925" s="97" t="s">
        <v>6898</v>
      </c>
      <c r="N925" s="97" t="s">
        <v>6864</v>
      </c>
      <c r="O925" s="97" t="s">
        <v>6864</v>
      </c>
      <c r="P925" s="97" t="s">
        <v>6864</v>
      </c>
      <c r="Q925" s="97" t="s">
        <v>6905</v>
      </c>
      <c r="R925" s="97" t="s">
        <v>6905</v>
      </c>
    </row>
    <row r="926" spans="1:18" ht="32.25" customHeight="1" x14ac:dyDescent="0.75">
      <c r="A926" s="97" t="s">
        <v>2525</v>
      </c>
      <c r="B926" s="97" t="s">
        <v>2526</v>
      </c>
      <c r="C926" s="97" t="s">
        <v>2528</v>
      </c>
      <c r="D926" s="97" t="s">
        <v>6855</v>
      </c>
      <c r="E926" s="97" t="s">
        <v>6864</v>
      </c>
      <c r="F926" s="97" t="s">
        <v>6871</v>
      </c>
      <c r="G926" s="97" t="s">
        <v>6871</v>
      </c>
      <c r="H926" s="97" t="s">
        <v>6768</v>
      </c>
      <c r="I926" s="97" t="s">
        <v>6768</v>
      </c>
      <c r="J926" s="97" t="s">
        <v>966</v>
      </c>
      <c r="K926" s="97" t="s">
        <v>6864</v>
      </c>
      <c r="L926" s="98" t="s">
        <v>6864</v>
      </c>
      <c r="M926" s="97" t="s">
        <v>6898</v>
      </c>
      <c r="N926" s="97" t="s">
        <v>6864</v>
      </c>
      <c r="O926" s="97" t="s">
        <v>6864</v>
      </c>
      <c r="P926" s="97" t="s">
        <v>6864</v>
      </c>
      <c r="Q926" s="97" t="s">
        <v>6905</v>
      </c>
      <c r="R926" s="97" t="s">
        <v>6905</v>
      </c>
    </row>
    <row r="927" spans="1:18" ht="32.25" customHeight="1" x14ac:dyDescent="0.75">
      <c r="A927" s="97" t="s">
        <v>2529</v>
      </c>
      <c r="B927" s="97" t="s">
        <v>2530</v>
      </c>
      <c r="C927" s="97" t="s">
        <v>2532</v>
      </c>
      <c r="D927" s="97" t="s">
        <v>6855</v>
      </c>
      <c r="E927" s="97" t="s">
        <v>6864</v>
      </c>
      <c r="F927" s="97" t="s">
        <v>6871</v>
      </c>
      <c r="G927" s="97" t="s">
        <v>6871</v>
      </c>
      <c r="H927" s="97" t="s">
        <v>6768</v>
      </c>
      <c r="I927" s="97" t="s">
        <v>6768</v>
      </c>
      <c r="J927" s="97" t="s">
        <v>966</v>
      </c>
      <c r="K927" s="97" t="s">
        <v>6864</v>
      </c>
      <c r="L927" s="98" t="s">
        <v>6864</v>
      </c>
      <c r="M927" s="97" t="s">
        <v>6898</v>
      </c>
      <c r="N927" s="97" t="s">
        <v>6864</v>
      </c>
      <c r="O927" s="97" t="s">
        <v>6864</v>
      </c>
      <c r="P927" s="97" t="s">
        <v>6864</v>
      </c>
      <c r="Q927" s="97" t="s">
        <v>6905</v>
      </c>
      <c r="R927" s="97" t="s">
        <v>6905</v>
      </c>
    </row>
    <row r="928" spans="1:18" ht="32.25" customHeight="1" x14ac:dyDescent="0.75">
      <c r="A928" s="97" t="s">
        <v>2533</v>
      </c>
      <c r="B928" s="97" t="s">
        <v>2534</v>
      </c>
      <c r="C928" s="97" t="s">
        <v>6871</v>
      </c>
      <c r="D928" s="97" t="s">
        <v>6855</v>
      </c>
      <c r="E928" s="97" t="s">
        <v>6864</v>
      </c>
      <c r="F928" s="97" t="s">
        <v>6871</v>
      </c>
      <c r="G928" s="97" t="s">
        <v>6871</v>
      </c>
      <c r="H928" s="97" t="s">
        <v>229</v>
      </c>
      <c r="I928" s="97" t="s">
        <v>229</v>
      </c>
      <c r="J928" s="97" t="s">
        <v>229</v>
      </c>
      <c r="K928" s="97" t="s">
        <v>6864</v>
      </c>
      <c r="L928" s="98" t="s">
        <v>6864</v>
      </c>
      <c r="M928" s="97" t="s">
        <v>6898</v>
      </c>
      <c r="N928" s="97" t="s">
        <v>6864</v>
      </c>
      <c r="O928" s="97" t="s">
        <v>6864</v>
      </c>
      <c r="P928" s="97" t="s">
        <v>6864</v>
      </c>
      <c r="Q928" s="97" t="s">
        <v>6905</v>
      </c>
      <c r="R928" s="97" t="s">
        <v>6905</v>
      </c>
    </row>
    <row r="929" spans="1:18" ht="32.25" customHeight="1" x14ac:dyDescent="0.75">
      <c r="A929" s="97" t="s">
        <v>2536</v>
      </c>
      <c r="B929" s="97" t="s">
        <v>6871</v>
      </c>
      <c r="C929" s="97" t="s">
        <v>6871</v>
      </c>
      <c r="D929" s="97" t="s">
        <v>6855</v>
      </c>
      <c r="E929" s="97" t="s">
        <v>6864</v>
      </c>
      <c r="F929" s="97" t="s">
        <v>6871</v>
      </c>
      <c r="G929" s="97" t="s">
        <v>6871</v>
      </c>
      <c r="H929" s="97" t="s">
        <v>6768</v>
      </c>
      <c r="I929" s="97" t="s">
        <v>6768</v>
      </c>
      <c r="J929" s="97" t="s">
        <v>966</v>
      </c>
      <c r="K929" s="97" t="s">
        <v>6864</v>
      </c>
      <c r="L929" s="98" t="s">
        <v>6864</v>
      </c>
      <c r="M929" s="97" t="s">
        <v>6863</v>
      </c>
      <c r="N929" s="97" t="s">
        <v>6864</v>
      </c>
      <c r="O929" s="97" t="s">
        <v>6864</v>
      </c>
      <c r="P929" s="97" t="s">
        <v>6903</v>
      </c>
      <c r="Q929" s="97" t="s">
        <v>6905</v>
      </c>
      <c r="R929" s="97" t="s">
        <v>6771</v>
      </c>
    </row>
    <row r="930" spans="1:18" ht="32.25" customHeight="1" x14ac:dyDescent="0.75">
      <c r="A930" s="97" t="s">
        <v>2538</v>
      </c>
      <c r="B930" s="97" t="s">
        <v>2539</v>
      </c>
      <c r="C930" s="97" t="s">
        <v>2541</v>
      </c>
      <c r="D930" s="97" t="s">
        <v>6855</v>
      </c>
      <c r="E930" s="97" t="s">
        <v>6768</v>
      </c>
      <c r="F930" s="97" t="s">
        <v>6768</v>
      </c>
      <c r="G930" s="97" t="s">
        <v>6768</v>
      </c>
      <c r="H930" s="97" t="s">
        <v>6864</v>
      </c>
      <c r="I930" s="97" t="s">
        <v>6864</v>
      </c>
      <c r="J930" s="97" t="s">
        <v>6864</v>
      </c>
      <c r="K930" s="97" t="s">
        <v>6864</v>
      </c>
      <c r="L930" s="98" t="s">
        <v>6864</v>
      </c>
      <c r="M930" s="97" t="s">
        <v>6898</v>
      </c>
      <c r="N930" s="97" t="s">
        <v>6864</v>
      </c>
      <c r="O930" s="97" t="s">
        <v>6901</v>
      </c>
      <c r="P930" s="97" t="s">
        <v>6904</v>
      </c>
      <c r="Q930" s="97" t="s">
        <v>6771</v>
      </c>
      <c r="R930" s="97" t="s">
        <v>6864</v>
      </c>
    </row>
    <row r="931" spans="1:18" ht="32.25" customHeight="1" x14ac:dyDescent="0.75">
      <c r="A931" s="97" t="s">
        <v>2542</v>
      </c>
      <c r="B931" s="97" t="s">
        <v>2543</v>
      </c>
      <c r="C931" s="97" t="s">
        <v>2545</v>
      </c>
      <c r="D931" s="97" t="s">
        <v>6855</v>
      </c>
      <c r="E931" s="97" t="s">
        <v>6768</v>
      </c>
      <c r="F931" s="97" t="s">
        <v>6768</v>
      </c>
      <c r="G931" s="97" t="s">
        <v>6768</v>
      </c>
      <c r="H931" s="97" t="s">
        <v>6864</v>
      </c>
      <c r="I931" s="97" t="s">
        <v>6864</v>
      </c>
      <c r="J931" s="97" t="s">
        <v>6864</v>
      </c>
      <c r="K931" s="97" t="s">
        <v>6872</v>
      </c>
      <c r="L931" s="98" t="s">
        <v>6864</v>
      </c>
      <c r="M931" s="97" t="s">
        <v>6864</v>
      </c>
      <c r="N931" s="97" t="s">
        <v>6864</v>
      </c>
      <c r="O931" s="97" t="s">
        <v>6901</v>
      </c>
      <c r="P931" s="97" t="s">
        <v>6904</v>
      </c>
      <c r="Q931" s="97" t="s">
        <v>6771</v>
      </c>
      <c r="R931" s="97" t="s">
        <v>6864</v>
      </c>
    </row>
    <row r="932" spans="1:18" ht="32.25" customHeight="1" x14ac:dyDescent="0.75">
      <c r="A932" s="97" t="s">
        <v>2546</v>
      </c>
      <c r="B932" s="97" t="s">
        <v>6871</v>
      </c>
      <c r="C932" s="97" t="s">
        <v>6871</v>
      </c>
      <c r="D932" s="97" t="s">
        <v>6855</v>
      </c>
      <c r="E932" s="97" t="s">
        <v>6768</v>
      </c>
      <c r="F932" s="97" t="s">
        <v>6768</v>
      </c>
      <c r="G932" s="97" t="s">
        <v>6768</v>
      </c>
      <c r="H932" s="97" t="s">
        <v>6864</v>
      </c>
      <c r="I932" s="97" t="s">
        <v>6864</v>
      </c>
      <c r="J932" s="97" t="s">
        <v>6864</v>
      </c>
      <c r="K932" s="97" t="s">
        <v>6872</v>
      </c>
      <c r="L932" s="98" t="s">
        <v>6864</v>
      </c>
      <c r="M932" s="97" t="s">
        <v>6864</v>
      </c>
      <c r="N932" s="97" t="s">
        <v>6864</v>
      </c>
      <c r="O932" s="97" t="s">
        <v>6901</v>
      </c>
      <c r="P932" s="97" t="s">
        <v>6904</v>
      </c>
      <c r="Q932" s="97" t="s">
        <v>6771</v>
      </c>
      <c r="R932" s="97" t="s">
        <v>6864</v>
      </c>
    </row>
    <row r="933" spans="1:18" ht="32.25" customHeight="1" x14ac:dyDescent="0.75">
      <c r="A933" s="97" t="s">
        <v>2548</v>
      </c>
      <c r="B933" s="97" t="s">
        <v>2549</v>
      </c>
      <c r="C933" s="97" t="s">
        <v>2551</v>
      </c>
      <c r="D933" s="97" t="s">
        <v>6855</v>
      </c>
      <c r="E933" s="97" t="s">
        <v>6768</v>
      </c>
      <c r="F933" s="97" t="s">
        <v>6768</v>
      </c>
      <c r="G933" s="97" t="s">
        <v>6768</v>
      </c>
      <c r="H933" s="97" t="s">
        <v>6864</v>
      </c>
      <c r="I933" s="97" t="s">
        <v>6864</v>
      </c>
      <c r="J933" s="97" t="s">
        <v>6864</v>
      </c>
      <c r="K933" s="97" t="s">
        <v>6864</v>
      </c>
      <c r="L933" s="98" t="s">
        <v>6864</v>
      </c>
      <c r="M933" s="97" t="s">
        <v>6898</v>
      </c>
      <c r="N933" s="97" t="s">
        <v>6864</v>
      </c>
      <c r="O933" s="97" t="s">
        <v>6901</v>
      </c>
      <c r="P933" s="97" t="s">
        <v>6904</v>
      </c>
      <c r="Q933" s="97" t="s">
        <v>6771</v>
      </c>
      <c r="R933" s="97" t="s">
        <v>6864</v>
      </c>
    </row>
    <row r="934" spans="1:18" ht="32.25" customHeight="1" x14ac:dyDescent="0.75">
      <c r="A934" s="97" t="s">
        <v>2552</v>
      </c>
      <c r="B934" s="97" t="s">
        <v>2553</v>
      </c>
      <c r="C934" s="97" t="s">
        <v>2555</v>
      </c>
      <c r="D934" s="97" t="s">
        <v>6855</v>
      </c>
      <c r="E934" s="97" t="s">
        <v>6768</v>
      </c>
      <c r="F934" s="97" t="s">
        <v>6768</v>
      </c>
      <c r="G934" s="97" t="s">
        <v>6768</v>
      </c>
      <c r="H934" s="97" t="s">
        <v>6864</v>
      </c>
      <c r="I934" s="97" t="s">
        <v>6864</v>
      </c>
      <c r="J934" s="97" t="s">
        <v>6864</v>
      </c>
      <c r="K934" s="97" t="s">
        <v>6872</v>
      </c>
      <c r="L934" s="98" t="s">
        <v>6864</v>
      </c>
      <c r="M934" s="97" t="s">
        <v>6864</v>
      </c>
      <c r="N934" s="97" t="s">
        <v>6864</v>
      </c>
      <c r="O934" s="97" t="s">
        <v>6901</v>
      </c>
      <c r="P934" s="97" t="s">
        <v>6904</v>
      </c>
      <c r="Q934" s="97" t="s">
        <v>6771</v>
      </c>
      <c r="R934" s="97" t="s">
        <v>6864</v>
      </c>
    </row>
    <row r="935" spans="1:18" ht="32.25" customHeight="1" x14ac:dyDescent="0.75">
      <c r="A935" s="97" t="s">
        <v>2556</v>
      </c>
      <c r="B935" s="97" t="s">
        <v>2557</v>
      </c>
      <c r="C935" s="97" t="s">
        <v>2559</v>
      </c>
      <c r="D935" s="97" t="s">
        <v>6855</v>
      </c>
      <c r="E935" s="97" t="s">
        <v>6768</v>
      </c>
      <c r="F935" s="97" t="s">
        <v>6768</v>
      </c>
      <c r="G935" s="97" t="s">
        <v>6768</v>
      </c>
      <c r="H935" s="97" t="s">
        <v>6864</v>
      </c>
      <c r="I935" s="97" t="s">
        <v>6864</v>
      </c>
      <c r="J935" s="97" t="s">
        <v>6864</v>
      </c>
      <c r="K935" s="97" t="s">
        <v>6872</v>
      </c>
      <c r="L935" s="98" t="s">
        <v>6864</v>
      </c>
      <c r="M935" s="97" t="s">
        <v>6864</v>
      </c>
      <c r="N935" s="97" t="s">
        <v>6864</v>
      </c>
      <c r="O935" s="97" t="s">
        <v>6901</v>
      </c>
      <c r="P935" s="97" t="s">
        <v>6904</v>
      </c>
      <c r="Q935" s="97" t="s">
        <v>6771</v>
      </c>
      <c r="R935" s="97" t="s">
        <v>6864</v>
      </c>
    </row>
    <row r="936" spans="1:18" ht="32.25" customHeight="1" x14ac:dyDescent="0.75">
      <c r="A936" s="97" t="s">
        <v>2560</v>
      </c>
      <c r="B936" s="97" t="s">
        <v>2561</v>
      </c>
      <c r="C936" s="97" t="s">
        <v>2563</v>
      </c>
      <c r="D936" s="97" t="s">
        <v>6855</v>
      </c>
      <c r="E936" s="97" t="s">
        <v>6768</v>
      </c>
      <c r="F936" s="97" t="s">
        <v>6768</v>
      </c>
      <c r="G936" s="97" t="s">
        <v>6768</v>
      </c>
      <c r="H936" s="97" t="s">
        <v>6864</v>
      </c>
      <c r="I936" s="97" t="s">
        <v>6864</v>
      </c>
      <c r="J936" s="97" t="s">
        <v>6864</v>
      </c>
      <c r="K936" s="97" t="s">
        <v>6872</v>
      </c>
      <c r="L936" s="98" t="s">
        <v>6864</v>
      </c>
      <c r="M936" s="97" t="s">
        <v>6864</v>
      </c>
      <c r="N936" s="97" t="s">
        <v>6864</v>
      </c>
      <c r="O936" s="97" t="s">
        <v>6901</v>
      </c>
      <c r="P936" s="97" t="s">
        <v>6904</v>
      </c>
      <c r="Q936" s="97" t="s">
        <v>6771</v>
      </c>
      <c r="R936" s="97" t="s">
        <v>6864</v>
      </c>
    </row>
    <row r="937" spans="1:18" ht="32.25" customHeight="1" x14ac:dyDescent="0.75">
      <c r="A937" s="97" t="s">
        <v>2564</v>
      </c>
      <c r="B937" s="97" t="s">
        <v>2565</v>
      </c>
      <c r="C937" s="97" t="s">
        <v>2567</v>
      </c>
      <c r="D937" s="97" t="s">
        <v>6855</v>
      </c>
      <c r="E937" s="97" t="s">
        <v>6768</v>
      </c>
      <c r="F937" s="97" t="s">
        <v>6768</v>
      </c>
      <c r="G937" s="97" t="s">
        <v>6768</v>
      </c>
      <c r="H937" s="97" t="s">
        <v>6864</v>
      </c>
      <c r="I937" s="97" t="s">
        <v>6864</v>
      </c>
      <c r="J937" s="97" t="s">
        <v>6864</v>
      </c>
      <c r="K937" s="97" t="s">
        <v>6872</v>
      </c>
      <c r="L937" s="98" t="s">
        <v>6864</v>
      </c>
      <c r="M937" s="97" t="s">
        <v>6864</v>
      </c>
      <c r="N937" s="97" t="s">
        <v>6864</v>
      </c>
      <c r="O937" s="97" t="s">
        <v>6901</v>
      </c>
      <c r="P937" s="97" t="s">
        <v>6904</v>
      </c>
      <c r="Q937" s="97" t="s">
        <v>6771</v>
      </c>
      <c r="R937" s="97" t="s">
        <v>6864</v>
      </c>
    </row>
    <row r="938" spans="1:18" ht="32.25" customHeight="1" x14ac:dyDescent="0.75">
      <c r="A938" s="97" t="s">
        <v>2568</v>
      </c>
      <c r="B938" s="97" t="s">
        <v>2569</v>
      </c>
      <c r="C938" s="97" t="s">
        <v>2571</v>
      </c>
      <c r="D938" s="97" t="s">
        <v>6855</v>
      </c>
      <c r="E938" s="97" t="s">
        <v>6768</v>
      </c>
      <c r="F938" s="97" t="s">
        <v>6768</v>
      </c>
      <c r="G938" s="97" t="s">
        <v>6768</v>
      </c>
      <c r="H938" s="97" t="s">
        <v>6864</v>
      </c>
      <c r="I938" s="97" t="s">
        <v>6864</v>
      </c>
      <c r="J938" s="97" t="s">
        <v>6864</v>
      </c>
      <c r="K938" s="97" t="s">
        <v>6872</v>
      </c>
      <c r="L938" s="98" t="s">
        <v>6864</v>
      </c>
      <c r="M938" s="97" t="s">
        <v>6864</v>
      </c>
      <c r="N938" s="97" t="s">
        <v>6864</v>
      </c>
      <c r="O938" s="97" t="s">
        <v>6901</v>
      </c>
      <c r="P938" s="97" t="s">
        <v>6904</v>
      </c>
      <c r="Q938" s="97" t="s">
        <v>6771</v>
      </c>
      <c r="R938" s="97" t="s">
        <v>6864</v>
      </c>
    </row>
    <row r="939" spans="1:18" ht="32.25" customHeight="1" x14ac:dyDescent="0.75">
      <c r="A939" s="97" t="s">
        <v>2572</v>
      </c>
      <c r="B939" s="97" t="s">
        <v>2573</v>
      </c>
      <c r="C939" s="97" t="s">
        <v>2575</v>
      </c>
      <c r="D939" s="97" t="s">
        <v>6855</v>
      </c>
      <c r="E939" s="97" t="s">
        <v>6768</v>
      </c>
      <c r="F939" s="97" t="s">
        <v>6768</v>
      </c>
      <c r="G939" s="97" t="s">
        <v>6768</v>
      </c>
      <c r="H939" s="97" t="s">
        <v>6864</v>
      </c>
      <c r="I939" s="97" t="s">
        <v>6864</v>
      </c>
      <c r="J939" s="97" t="s">
        <v>6864</v>
      </c>
      <c r="K939" s="97" t="s">
        <v>6872</v>
      </c>
      <c r="L939" s="98" t="s">
        <v>6864</v>
      </c>
      <c r="M939" s="97" t="s">
        <v>6864</v>
      </c>
      <c r="N939" s="97" t="s">
        <v>6864</v>
      </c>
      <c r="O939" s="97" t="s">
        <v>6901</v>
      </c>
      <c r="P939" s="97" t="s">
        <v>6904</v>
      </c>
      <c r="Q939" s="97" t="s">
        <v>6771</v>
      </c>
      <c r="R939" s="97" t="s">
        <v>6864</v>
      </c>
    </row>
    <row r="940" spans="1:18" ht="32.25" customHeight="1" x14ac:dyDescent="0.75">
      <c r="A940" s="97" t="s">
        <v>2576</v>
      </c>
      <c r="B940" s="97" t="s">
        <v>2577</v>
      </c>
      <c r="C940" s="97" t="s">
        <v>2579</v>
      </c>
      <c r="D940" s="97" t="s">
        <v>6855</v>
      </c>
      <c r="E940" s="97" t="s">
        <v>6768</v>
      </c>
      <c r="F940" s="97" t="s">
        <v>6768</v>
      </c>
      <c r="G940" s="97" t="s">
        <v>6768</v>
      </c>
      <c r="H940" s="97" t="s">
        <v>6864</v>
      </c>
      <c r="I940" s="97" t="s">
        <v>6864</v>
      </c>
      <c r="J940" s="97" t="s">
        <v>6864</v>
      </c>
      <c r="K940" s="97" t="s">
        <v>6864</v>
      </c>
      <c r="L940" s="98" t="s">
        <v>6864</v>
      </c>
      <c r="M940" s="97" t="s">
        <v>6898</v>
      </c>
      <c r="N940" s="97" t="s">
        <v>6864</v>
      </c>
      <c r="O940" s="97" t="s">
        <v>6901</v>
      </c>
      <c r="P940" s="97" t="s">
        <v>6904</v>
      </c>
      <c r="Q940" s="97" t="s">
        <v>6771</v>
      </c>
      <c r="R940" s="97" t="s">
        <v>6864</v>
      </c>
    </row>
    <row r="941" spans="1:18" ht="32.25" customHeight="1" x14ac:dyDescent="0.75">
      <c r="A941" s="97" t="s">
        <v>2580</v>
      </c>
      <c r="B941" s="97" t="s">
        <v>2581</v>
      </c>
      <c r="C941" s="97" t="s">
        <v>2583</v>
      </c>
      <c r="D941" s="97" t="s">
        <v>6855</v>
      </c>
      <c r="E941" s="97" t="s">
        <v>6768</v>
      </c>
      <c r="F941" s="97" t="s">
        <v>6768</v>
      </c>
      <c r="G941" s="97" t="s">
        <v>6768</v>
      </c>
      <c r="H941" s="97" t="s">
        <v>6864</v>
      </c>
      <c r="I941" s="97" t="s">
        <v>6864</v>
      </c>
      <c r="J941" s="97" t="s">
        <v>6864</v>
      </c>
      <c r="K941" s="97" t="s">
        <v>6864</v>
      </c>
      <c r="L941" s="98" t="s">
        <v>6864</v>
      </c>
      <c r="M941" s="97" t="s">
        <v>6898</v>
      </c>
      <c r="N941" s="97" t="s">
        <v>6864</v>
      </c>
      <c r="O941" s="97" t="s">
        <v>6901</v>
      </c>
      <c r="P941" s="97" t="s">
        <v>6904</v>
      </c>
      <c r="Q941" s="97" t="s">
        <v>6771</v>
      </c>
      <c r="R941" s="97" t="s">
        <v>6864</v>
      </c>
    </row>
    <row r="942" spans="1:18" ht="32.25" customHeight="1" x14ac:dyDescent="0.75">
      <c r="A942" s="97" t="s">
        <v>2584</v>
      </c>
      <c r="B942" s="97" t="s">
        <v>2585</v>
      </c>
      <c r="C942" s="97" t="s">
        <v>2587</v>
      </c>
      <c r="D942" s="97" t="s">
        <v>6855</v>
      </c>
      <c r="E942" s="97" t="s">
        <v>6769</v>
      </c>
      <c r="F942" s="97" t="s">
        <v>6769</v>
      </c>
      <c r="G942" s="97" t="s">
        <v>6769</v>
      </c>
      <c r="H942" s="97" t="s">
        <v>6864</v>
      </c>
      <c r="I942" s="97" t="s">
        <v>6864</v>
      </c>
      <c r="J942" s="97" t="s">
        <v>6864</v>
      </c>
      <c r="K942" s="97" t="s">
        <v>6864</v>
      </c>
      <c r="L942" s="98" t="s">
        <v>6864</v>
      </c>
      <c r="M942" s="97" t="s">
        <v>6898</v>
      </c>
      <c r="N942" s="97" t="s">
        <v>6864</v>
      </c>
      <c r="O942" s="97" t="s">
        <v>6901</v>
      </c>
      <c r="P942" s="97" t="s">
        <v>6904</v>
      </c>
      <c r="Q942" s="97" t="s">
        <v>6771</v>
      </c>
      <c r="R942" s="97" t="s">
        <v>6864</v>
      </c>
    </row>
    <row r="943" spans="1:18" ht="32.25" customHeight="1" x14ac:dyDescent="0.75">
      <c r="A943" s="97" t="s">
        <v>2588</v>
      </c>
      <c r="B943" s="97" t="s">
        <v>6871</v>
      </c>
      <c r="C943" s="97" t="s">
        <v>6871</v>
      </c>
      <c r="D943" s="97" t="s">
        <v>6855</v>
      </c>
      <c r="E943" s="97" t="s">
        <v>6768</v>
      </c>
      <c r="F943" s="97" t="s">
        <v>6768</v>
      </c>
      <c r="G943" s="97" t="s">
        <v>6768</v>
      </c>
      <c r="H943" s="97" t="s">
        <v>6864</v>
      </c>
      <c r="I943" s="97" t="s">
        <v>6864</v>
      </c>
      <c r="J943" s="97" t="s">
        <v>6864</v>
      </c>
      <c r="K943" s="97" t="s">
        <v>6864</v>
      </c>
      <c r="L943" s="98" t="s">
        <v>6864</v>
      </c>
      <c r="M943" s="97" t="s">
        <v>6898</v>
      </c>
      <c r="N943" s="97" t="s">
        <v>6864</v>
      </c>
      <c r="O943" s="97" t="s">
        <v>6901</v>
      </c>
      <c r="P943" s="97" t="s">
        <v>6904</v>
      </c>
      <c r="Q943" s="97" t="s">
        <v>6771</v>
      </c>
      <c r="R943" s="97" t="s">
        <v>6864</v>
      </c>
    </row>
    <row r="944" spans="1:18" ht="32.25" customHeight="1" x14ac:dyDescent="0.75">
      <c r="A944" s="97" t="s">
        <v>2590</v>
      </c>
      <c r="B944" s="97" t="s">
        <v>6871</v>
      </c>
      <c r="C944" s="97" t="s">
        <v>6871</v>
      </c>
      <c r="D944" s="97" t="s">
        <v>6855</v>
      </c>
      <c r="E944" s="97" t="s">
        <v>6768</v>
      </c>
      <c r="F944" s="97" t="s">
        <v>6768</v>
      </c>
      <c r="G944" s="97" t="s">
        <v>6768</v>
      </c>
      <c r="H944" s="97" t="s">
        <v>6864</v>
      </c>
      <c r="I944" s="97" t="s">
        <v>6864</v>
      </c>
      <c r="J944" s="97" t="s">
        <v>6864</v>
      </c>
      <c r="K944" s="97" t="s">
        <v>6864</v>
      </c>
      <c r="L944" s="98" t="s">
        <v>6864</v>
      </c>
      <c r="M944" s="97" t="s">
        <v>6898</v>
      </c>
      <c r="N944" s="97" t="s">
        <v>6864</v>
      </c>
      <c r="O944" s="97" t="s">
        <v>6901</v>
      </c>
      <c r="P944" s="97" t="s">
        <v>6904</v>
      </c>
      <c r="Q944" s="97" t="s">
        <v>6771</v>
      </c>
      <c r="R944" s="97" t="s">
        <v>6864</v>
      </c>
    </row>
    <row r="945" spans="1:18" ht="32.25" customHeight="1" x14ac:dyDescent="0.75">
      <c r="A945" s="97" t="s">
        <v>2592</v>
      </c>
      <c r="B945" s="97" t="s">
        <v>6871</v>
      </c>
      <c r="C945" s="97" t="s">
        <v>6871</v>
      </c>
      <c r="D945" s="97" t="s">
        <v>6855</v>
      </c>
      <c r="E945" s="97" t="s">
        <v>6863</v>
      </c>
      <c r="F945" s="97" t="s">
        <v>6770</v>
      </c>
      <c r="G945" s="97" t="s">
        <v>6770</v>
      </c>
      <c r="H945" s="97" t="s">
        <v>6864</v>
      </c>
      <c r="I945" s="97" t="s">
        <v>6864</v>
      </c>
      <c r="J945" s="97" t="s">
        <v>6864</v>
      </c>
      <c r="K945" s="97" t="s">
        <v>6864</v>
      </c>
      <c r="L945" s="98" t="s">
        <v>6864</v>
      </c>
      <c r="M945" s="97" t="s">
        <v>6898</v>
      </c>
      <c r="N945" s="97" t="s">
        <v>6864</v>
      </c>
      <c r="O945" s="97" t="s">
        <v>6901</v>
      </c>
      <c r="P945" s="97" t="s">
        <v>6904</v>
      </c>
      <c r="Q945" s="97" t="s">
        <v>6771</v>
      </c>
      <c r="R945" s="97" t="s">
        <v>6864</v>
      </c>
    </row>
    <row r="946" spans="1:18" ht="32.25" customHeight="1" x14ac:dyDescent="0.75">
      <c r="A946" s="97" t="s">
        <v>2594</v>
      </c>
      <c r="B946" s="97" t="s">
        <v>6871</v>
      </c>
      <c r="C946" s="97" t="s">
        <v>6871</v>
      </c>
      <c r="D946" s="97" t="s">
        <v>6855</v>
      </c>
      <c r="E946" s="97" t="s">
        <v>6768</v>
      </c>
      <c r="F946" s="97" t="s">
        <v>6768</v>
      </c>
      <c r="G946" s="97" t="s">
        <v>6768</v>
      </c>
      <c r="H946" s="97" t="s">
        <v>6864</v>
      </c>
      <c r="I946" s="97" t="s">
        <v>6864</v>
      </c>
      <c r="J946" s="97" t="s">
        <v>6864</v>
      </c>
      <c r="K946" s="97" t="s">
        <v>6864</v>
      </c>
      <c r="L946" s="98" t="s">
        <v>6864</v>
      </c>
      <c r="M946" s="97" t="s">
        <v>6898</v>
      </c>
      <c r="N946" s="97" t="s">
        <v>6864</v>
      </c>
      <c r="O946" s="97" t="s">
        <v>6901</v>
      </c>
      <c r="P946" s="97" t="s">
        <v>6904</v>
      </c>
      <c r="Q946" s="97" t="s">
        <v>6771</v>
      </c>
      <c r="R946" s="97" t="s">
        <v>6864</v>
      </c>
    </row>
    <row r="947" spans="1:18" ht="32.25" customHeight="1" x14ac:dyDescent="0.75">
      <c r="A947" s="97" t="s">
        <v>2596</v>
      </c>
      <c r="B947" s="97" t="s">
        <v>6871</v>
      </c>
      <c r="C947" s="97" t="s">
        <v>6871</v>
      </c>
      <c r="D947" s="97" t="s">
        <v>6855</v>
      </c>
      <c r="E947" s="97" t="s">
        <v>6768</v>
      </c>
      <c r="F947" s="97" t="s">
        <v>6768</v>
      </c>
      <c r="G947" s="97" t="s">
        <v>6768</v>
      </c>
      <c r="H947" s="97" t="s">
        <v>6864</v>
      </c>
      <c r="I947" s="97" t="s">
        <v>6864</v>
      </c>
      <c r="J947" s="97" t="s">
        <v>6864</v>
      </c>
      <c r="K947" s="97" t="s">
        <v>6864</v>
      </c>
      <c r="L947" s="98" t="s">
        <v>6864</v>
      </c>
      <c r="M947" s="97" t="s">
        <v>6898</v>
      </c>
      <c r="N947" s="97" t="s">
        <v>6864</v>
      </c>
      <c r="O947" s="97" t="s">
        <v>6901</v>
      </c>
      <c r="P947" s="97" t="s">
        <v>6904</v>
      </c>
      <c r="Q947" s="97" t="s">
        <v>6771</v>
      </c>
      <c r="R947" s="97" t="s">
        <v>6864</v>
      </c>
    </row>
    <row r="948" spans="1:18" ht="32.25" customHeight="1" x14ac:dyDescent="0.75">
      <c r="A948" s="97" t="s">
        <v>2598</v>
      </c>
      <c r="B948" s="97" t="s">
        <v>6871</v>
      </c>
      <c r="C948" s="97" t="s">
        <v>6871</v>
      </c>
      <c r="D948" s="97" t="s">
        <v>6855</v>
      </c>
      <c r="E948" s="97" t="s">
        <v>6769</v>
      </c>
      <c r="F948" s="97" t="s">
        <v>6769</v>
      </c>
      <c r="G948" s="97" t="s">
        <v>6769</v>
      </c>
      <c r="H948" s="97" t="s">
        <v>6864</v>
      </c>
      <c r="I948" s="97" t="s">
        <v>6864</v>
      </c>
      <c r="J948" s="97" t="s">
        <v>6864</v>
      </c>
      <c r="K948" s="97" t="s">
        <v>6886</v>
      </c>
      <c r="L948" s="98" t="s">
        <v>6864</v>
      </c>
      <c r="M948" s="97" t="s">
        <v>6898</v>
      </c>
      <c r="N948" s="97" t="s">
        <v>6864</v>
      </c>
      <c r="O948" s="97" t="s">
        <v>6901</v>
      </c>
      <c r="P948" s="97" t="s">
        <v>6904</v>
      </c>
      <c r="Q948" s="97" t="s">
        <v>6771</v>
      </c>
      <c r="R948" s="97" t="s">
        <v>6864</v>
      </c>
    </row>
    <row r="949" spans="1:18" ht="32.25" customHeight="1" x14ac:dyDescent="0.75">
      <c r="A949" s="97" t="s">
        <v>2600</v>
      </c>
      <c r="B949" s="97" t="s">
        <v>2601</v>
      </c>
      <c r="C949" s="97" t="s">
        <v>2603</v>
      </c>
      <c r="D949" s="97" t="s">
        <v>6855</v>
      </c>
      <c r="E949" s="97" t="s">
        <v>6769</v>
      </c>
      <c r="F949" s="97" t="s">
        <v>6769</v>
      </c>
      <c r="G949" s="97" t="s">
        <v>6769</v>
      </c>
      <c r="H949" s="97" t="s">
        <v>6864</v>
      </c>
      <c r="I949" s="97" t="s">
        <v>6864</v>
      </c>
      <c r="J949" s="97" t="s">
        <v>6864</v>
      </c>
      <c r="K949" s="97" t="s">
        <v>6886</v>
      </c>
      <c r="L949" s="98" t="s">
        <v>6864</v>
      </c>
      <c r="M949" s="97" t="s">
        <v>6898</v>
      </c>
      <c r="N949" s="97" t="s">
        <v>6864</v>
      </c>
      <c r="O949" s="97" t="s">
        <v>6901</v>
      </c>
      <c r="P949" s="97" t="s">
        <v>6904</v>
      </c>
      <c r="Q949" s="97" t="s">
        <v>6771</v>
      </c>
      <c r="R949" s="97" t="s">
        <v>6864</v>
      </c>
    </row>
    <row r="950" spans="1:18" ht="32.25" customHeight="1" x14ac:dyDescent="0.75">
      <c r="A950" s="97" t="s">
        <v>2604</v>
      </c>
      <c r="B950" s="97" t="s">
        <v>2605</v>
      </c>
      <c r="C950" s="97" t="s">
        <v>2607</v>
      </c>
      <c r="D950" s="97" t="s">
        <v>6855</v>
      </c>
      <c r="E950" s="97" t="s">
        <v>6768</v>
      </c>
      <c r="F950" s="97" t="s">
        <v>6768</v>
      </c>
      <c r="G950" s="97" t="s">
        <v>6768</v>
      </c>
      <c r="H950" s="97" t="s">
        <v>6864</v>
      </c>
      <c r="I950" s="97" t="s">
        <v>6864</v>
      </c>
      <c r="J950" s="97" t="s">
        <v>6864</v>
      </c>
      <c r="K950" s="97" t="s">
        <v>6889</v>
      </c>
      <c r="L950" s="98" t="s">
        <v>6864</v>
      </c>
      <c r="M950" s="97" t="s">
        <v>6898</v>
      </c>
      <c r="N950" s="97" t="s">
        <v>6864</v>
      </c>
      <c r="O950" s="97" t="s">
        <v>6901</v>
      </c>
      <c r="P950" s="97" t="s">
        <v>6904</v>
      </c>
      <c r="Q950" s="97" t="s">
        <v>6771</v>
      </c>
      <c r="R950" s="97" t="s">
        <v>6864</v>
      </c>
    </row>
    <row r="951" spans="1:18" ht="32.25" customHeight="1" x14ac:dyDescent="0.75">
      <c r="A951" s="97" t="s">
        <v>2608</v>
      </c>
      <c r="B951" s="97" t="s">
        <v>2609</v>
      </c>
      <c r="C951" s="97" t="s">
        <v>953</v>
      </c>
      <c r="D951" s="97" t="s">
        <v>6855</v>
      </c>
      <c r="E951" s="97" t="s">
        <v>6768</v>
      </c>
      <c r="F951" s="97" t="s">
        <v>6768</v>
      </c>
      <c r="G951" s="97" t="s">
        <v>6768</v>
      </c>
      <c r="H951" s="97" t="s">
        <v>6864</v>
      </c>
      <c r="I951" s="97" t="s">
        <v>6864</v>
      </c>
      <c r="J951" s="97" t="s">
        <v>6864</v>
      </c>
      <c r="K951" s="97" t="s">
        <v>6864</v>
      </c>
      <c r="L951" s="98" t="s">
        <v>6864</v>
      </c>
      <c r="M951" s="97" t="s">
        <v>6898</v>
      </c>
      <c r="N951" s="97" t="s">
        <v>6864</v>
      </c>
      <c r="O951" s="97" t="s">
        <v>6901</v>
      </c>
      <c r="P951" s="97" t="s">
        <v>6904</v>
      </c>
      <c r="Q951" s="97" t="s">
        <v>6771</v>
      </c>
      <c r="R951" s="97" t="s">
        <v>6864</v>
      </c>
    </row>
    <row r="952" spans="1:18" ht="32.25" customHeight="1" x14ac:dyDescent="0.75">
      <c r="A952" s="97" t="s">
        <v>2610</v>
      </c>
      <c r="B952" s="97" t="s">
        <v>2611</v>
      </c>
      <c r="C952" s="97" t="s">
        <v>2613</v>
      </c>
      <c r="D952" s="97" t="s">
        <v>6855</v>
      </c>
      <c r="E952" s="97" t="s">
        <v>6769</v>
      </c>
      <c r="F952" s="97" t="s">
        <v>6769</v>
      </c>
      <c r="G952" s="97" t="s">
        <v>6769</v>
      </c>
      <c r="H952" s="97" t="s">
        <v>6864</v>
      </c>
      <c r="I952" s="97" t="s">
        <v>6864</v>
      </c>
      <c r="J952" s="97" t="s">
        <v>6864</v>
      </c>
      <c r="K952" s="97" t="s">
        <v>6864</v>
      </c>
      <c r="L952" s="98" t="s">
        <v>6864</v>
      </c>
      <c r="M952" s="97" t="s">
        <v>6864</v>
      </c>
      <c r="N952" s="97" t="s">
        <v>6864</v>
      </c>
      <c r="O952" s="97" t="s">
        <v>6901</v>
      </c>
      <c r="P952" s="97" t="s">
        <v>6904</v>
      </c>
      <c r="Q952" s="97" t="s">
        <v>6771</v>
      </c>
      <c r="R952" s="97" t="s">
        <v>6864</v>
      </c>
    </row>
    <row r="953" spans="1:18" ht="32.25" customHeight="1" x14ac:dyDescent="0.75">
      <c r="A953" s="97" t="s">
        <v>2614</v>
      </c>
      <c r="B953" s="97" t="s">
        <v>2615</v>
      </c>
      <c r="C953" s="97" t="s">
        <v>2617</v>
      </c>
      <c r="D953" s="97" t="s">
        <v>6855</v>
      </c>
      <c r="E953" s="97" t="s">
        <v>6769</v>
      </c>
      <c r="F953" s="97" t="s">
        <v>6769</v>
      </c>
      <c r="G953" s="97" t="s">
        <v>6769</v>
      </c>
      <c r="H953" s="97" t="s">
        <v>6864</v>
      </c>
      <c r="I953" s="97" t="s">
        <v>6864</v>
      </c>
      <c r="J953" s="97" t="s">
        <v>6864</v>
      </c>
      <c r="K953" s="97" t="s">
        <v>6864</v>
      </c>
      <c r="L953" s="98" t="s">
        <v>6864</v>
      </c>
      <c r="M953" s="97" t="s">
        <v>6864</v>
      </c>
      <c r="N953" s="97" t="s">
        <v>6864</v>
      </c>
      <c r="O953" s="97" t="s">
        <v>6901</v>
      </c>
      <c r="P953" s="97" t="s">
        <v>6904</v>
      </c>
      <c r="Q953" s="97" t="s">
        <v>6771</v>
      </c>
      <c r="R953" s="97" t="s">
        <v>6864</v>
      </c>
    </row>
    <row r="954" spans="1:18" ht="32.25" customHeight="1" x14ac:dyDescent="0.75">
      <c r="A954" s="97" t="s">
        <v>2618</v>
      </c>
      <c r="B954" s="97" t="s">
        <v>2619</v>
      </c>
      <c r="C954" s="97" t="s">
        <v>2621</v>
      </c>
      <c r="D954" s="97" t="s">
        <v>6855</v>
      </c>
      <c r="E954" s="97" t="s">
        <v>6768</v>
      </c>
      <c r="F954" s="97" t="s">
        <v>6768</v>
      </c>
      <c r="G954" s="97" t="s">
        <v>6768</v>
      </c>
      <c r="H954" s="97" t="s">
        <v>6864</v>
      </c>
      <c r="I954" s="97" t="s">
        <v>6864</v>
      </c>
      <c r="J954" s="97" t="s">
        <v>6864</v>
      </c>
      <c r="K954" s="97" t="s">
        <v>6864</v>
      </c>
      <c r="L954" s="98" t="s">
        <v>6864</v>
      </c>
      <c r="M954" s="97" t="s">
        <v>6898</v>
      </c>
      <c r="N954" s="97" t="s">
        <v>6864</v>
      </c>
      <c r="O954" s="97" t="s">
        <v>6901</v>
      </c>
      <c r="P954" s="97" t="s">
        <v>6904</v>
      </c>
      <c r="Q954" s="97" t="s">
        <v>6771</v>
      </c>
      <c r="R954" s="97" t="s">
        <v>6864</v>
      </c>
    </row>
    <row r="955" spans="1:18" ht="32.25" customHeight="1" x14ac:dyDescent="0.75">
      <c r="A955" s="97" t="s">
        <v>2622</v>
      </c>
      <c r="B955" s="97" t="s">
        <v>2623</v>
      </c>
      <c r="C955" s="97" t="s">
        <v>2625</v>
      </c>
      <c r="D955" s="97" t="s">
        <v>6855</v>
      </c>
      <c r="E955" s="97" t="s">
        <v>6768</v>
      </c>
      <c r="F955" s="97" t="s">
        <v>6768</v>
      </c>
      <c r="G955" s="97" t="s">
        <v>6768</v>
      </c>
      <c r="H955" s="97" t="s">
        <v>6864</v>
      </c>
      <c r="I955" s="97" t="s">
        <v>6864</v>
      </c>
      <c r="J955" s="97" t="s">
        <v>6864</v>
      </c>
      <c r="K955" s="97" t="s">
        <v>6894</v>
      </c>
      <c r="L955" s="98" t="s">
        <v>6864</v>
      </c>
      <c r="M955" s="97" t="s">
        <v>6898</v>
      </c>
      <c r="N955" s="97" t="s">
        <v>6864</v>
      </c>
      <c r="O955" s="97" t="s">
        <v>6901</v>
      </c>
      <c r="P955" s="97" t="s">
        <v>6904</v>
      </c>
      <c r="Q955" s="97" t="s">
        <v>6771</v>
      </c>
      <c r="R955" s="97" t="s">
        <v>6864</v>
      </c>
    </row>
    <row r="956" spans="1:18" ht="32.25" customHeight="1" x14ac:dyDescent="0.75">
      <c r="A956" s="97" t="s">
        <v>2626</v>
      </c>
      <c r="B956" s="97" t="s">
        <v>2627</v>
      </c>
      <c r="C956" s="97" t="s">
        <v>2629</v>
      </c>
      <c r="D956" s="97" t="s">
        <v>6855</v>
      </c>
      <c r="E956" s="97" t="s">
        <v>6768</v>
      </c>
      <c r="F956" s="97" t="s">
        <v>6768</v>
      </c>
      <c r="G956" s="97" t="s">
        <v>6768</v>
      </c>
      <c r="H956" s="97" t="s">
        <v>6864</v>
      </c>
      <c r="I956" s="97" t="s">
        <v>6864</v>
      </c>
      <c r="J956" s="97" t="s">
        <v>6864</v>
      </c>
      <c r="K956" s="97" t="s">
        <v>6894</v>
      </c>
      <c r="L956" s="98" t="s">
        <v>6864</v>
      </c>
      <c r="M956" s="97" t="s">
        <v>6898</v>
      </c>
      <c r="N956" s="97" t="s">
        <v>6864</v>
      </c>
      <c r="O956" s="97" t="s">
        <v>6901</v>
      </c>
      <c r="P956" s="97" t="s">
        <v>6904</v>
      </c>
      <c r="Q956" s="97" t="s">
        <v>6771</v>
      </c>
      <c r="R956" s="97" t="s">
        <v>6864</v>
      </c>
    </row>
    <row r="957" spans="1:18" ht="32.25" customHeight="1" x14ac:dyDescent="0.75">
      <c r="A957" s="97" t="s">
        <v>2630</v>
      </c>
      <c r="B957" s="97" t="s">
        <v>2631</v>
      </c>
      <c r="C957" s="97" t="s">
        <v>965</v>
      </c>
      <c r="D957" s="97" t="s">
        <v>6855</v>
      </c>
      <c r="E957" s="97" t="s">
        <v>6768</v>
      </c>
      <c r="F957" s="97" t="s">
        <v>6768</v>
      </c>
      <c r="G957" s="97" t="s">
        <v>6768</v>
      </c>
      <c r="H957" s="97" t="s">
        <v>6864</v>
      </c>
      <c r="I957" s="97" t="s">
        <v>6864</v>
      </c>
      <c r="J957" s="97" t="s">
        <v>6864</v>
      </c>
      <c r="K957" s="97" t="s">
        <v>6894</v>
      </c>
      <c r="L957" s="98" t="s">
        <v>6864</v>
      </c>
      <c r="M957" s="97" t="s">
        <v>6898</v>
      </c>
      <c r="N957" s="97" t="s">
        <v>6864</v>
      </c>
      <c r="O957" s="97" t="s">
        <v>6901</v>
      </c>
      <c r="P957" s="97" t="s">
        <v>6904</v>
      </c>
      <c r="Q957" s="97" t="s">
        <v>6771</v>
      </c>
      <c r="R957" s="97" t="s">
        <v>6864</v>
      </c>
    </row>
    <row r="958" spans="1:18" ht="32.25" customHeight="1" x14ac:dyDescent="0.75">
      <c r="A958" s="97" t="s">
        <v>2632</v>
      </c>
      <c r="B958" s="97" t="s">
        <v>2633</v>
      </c>
      <c r="C958" s="97" t="s">
        <v>2635</v>
      </c>
      <c r="D958" s="97" t="s">
        <v>6855</v>
      </c>
      <c r="E958" s="97" t="s">
        <v>6768</v>
      </c>
      <c r="F958" s="97" t="s">
        <v>6768</v>
      </c>
      <c r="G958" s="97" t="s">
        <v>6768</v>
      </c>
      <c r="H958" s="97" t="s">
        <v>6864</v>
      </c>
      <c r="I958" s="97" t="s">
        <v>6864</v>
      </c>
      <c r="J958" s="97" t="s">
        <v>6864</v>
      </c>
      <c r="K958" s="97" t="s">
        <v>6864</v>
      </c>
      <c r="L958" s="98" t="s">
        <v>6864</v>
      </c>
      <c r="M958" s="97" t="s">
        <v>6898</v>
      </c>
      <c r="N958" s="97" t="s">
        <v>6864</v>
      </c>
      <c r="O958" s="97" t="s">
        <v>6901</v>
      </c>
      <c r="P958" s="97" t="s">
        <v>6904</v>
      </c>
      <c r="Q958" s="97" t="s">
        <v>6771</v>
      </c>
      <c r="R958" s="97" t="s">
        <v>6864</v>
      </c>
    </row>
    <row r="959" spans="1:18" ht="32.25" customHeight="1" x14ac:dyDescent="0.75">
      <c r="A959" s="97" t="s">
        <v>2636</v>
      </c>
      <c r="B959" s="97" t="s">
        <v>2637</v>
      </c>
      <c r="C959" s="97" t="s">
        <v>2639</v>
      </c>
      <c r="D959" s="97" t="s">
        <v>6855</v>
      </c>
      <c r="E959" s="97" t="s">
        <v>6768</v>
      </c>
      <c r="F959" s="97" t="s">
        <v>6768</v>
      </c>
      <c r="G959" s="97" t="s">
        <v>6768</v>
      </c>
      <c r="H959" s="97" t="s">
        <v>6864</v>
      </c>
      <c r="I959" s="97" t="s">
        <v>6864</v>
      </c>
      <c r="J959" s="97" t="s">
        <v>6864</v>
      </c>
      <c r="K959" s="97" t="s">
        <v>6890</v>
      </c>
      <c r="L959" s="98" t="s">
        <v>6864</v>
      </c>
      <c r="M959" s="97" t="s">
        <v>6898</v>
      </c>
      <c r="N959" s="97" t="s">
        <v>6864</v>
      </c>
      <c r="O959" s="97" t="s">
        <v>6901</v>
      </c>
      <c r="P959" s="97" t="s">
        <v>6904</v>
      </c>
      <c r="Q959" s="97" t="s">
        <v>6771</v>
      </c>
      <c r="R959" s="97" t="s">
        <v>6864</v>
      </c>
    </row>
    <row r="960" spans="1:18" ht="32.25" customHeight="1" x14ac:dyDescent="0.75">
      <c r="A960" s="97" t="s">
        <v>2640</v>
      </c>
      <c r="B960" s="97" t="s">
        <v>2641</v>
      </c>
      <c r="C960" s="97" t="s">
        <v>2643</v>
      </c>
      <c r="D960" s="97" t="s">
        <v>6855</v>
      </c>
      <c r="E960" s="97" t="s">
        <v>6769</v>
      </c>
      <c r="F960" s="97" t="s">
        <v>6769</v>
      </c>
      <c r="G960" s="97" t="s">
        <v>6769</v>
      </c>
      <c r="H960" s="97" t="s">
        <v>6864</v>
      </c>
      <c r="I960" s="97" t="s">
        <v>6864</v>
      </c>
      <c r="J960" s="97" t="s">
        <v>6864</v>
      </c>
      <c r="K960" s="97" t="s">
        <v>6894</v>
      </c>
      <c r="L960" s="98" t="s">
        <v>6864</v>
      </c>
      <c r="M960" s="97" t="s">
        <v>6898</v>
      </c>
      <c r="N960" s="97" t="s">
        <v>6864</v>
      </c>
      <c r="O960" s="97" t="s">
        <v>6901</v>
      </c>
      <c r="P960" s="97" t="s">
        <v>6904</v>
      </c>
      <c r="Q960" s="97" t="s">
        <v>6771</v>
      </c>
      <c r="R960" s="97" t="s">
        <v>6864</v>
      </c>
    </row>
    <row r="961" spans="1:18" ht="32.25" customHeight="1" x14ac:dyDescent="0.75">
      <c r="A961" s="97" t="s">
        <v>2644</v>
      </c>
      <c r="B961" s="97" t="s">
        <v>2645</v>
      </c>
      <c r="C961" s="97" t="s">
        <v>2647</v>
      </c>
      <c r="D961" s="97" t="s">
        <v>6855</v>
      </c>
      <c r="E961" s="97" t="s">
        <v>6769</v>
      </c>
      <c r="F961" s="97" t="s">
        <v>6769</v>
      </c>
      <c r="G961" s="97" t="s">
        <v>6769</v>
      </c>
      <c r="H961" s="97" t="s">
        <v>6864</v>
      </c>
      <c r="I961" s="97" t="s">
        <v>6864</v>
      </c>
      <c r="J961" s="97" t="s">
        <v>6864</v>
      </c>
      <c r="K961" s="97" t="s">
        <v>6889</v>
      </c>
      <c r="L961" s="98" t="s">
        <v>6864</v>
      </c>
      <c r="M961" s="97" t="s">
        <v>6898</v>
      </c>
      <c r="N961" s="97" t="s">
        <v>6864</v>
      </c>
      <c r="O961" s="97" t="s">
        <v>6901</v>
      </c>
      <c r="P961" s="97" t="s">
        <v>6904</v>
      </c>
      <c r="Q961" s="97" t="s">
        <v>6771</v>
      </c>
      <c r="R961" s="97" t="s">
        <v>6864</v>
      </c>
    </row>
    <row r="962" spans="1:18" ht="32.25" customHeight="1" x14ac:dyDescent="0.75">
      <c r="A962" s="97" t="s">
        <v>2648</v>
      </c>
      <c r="B962" s="97" t="s">
        <v>6871</v>
      </c>
      <c r="C962" s="97" t="s">
        <v>6871</v>
      </c>
      <c r="D962" s="97" t="s">
        <v>6855</v>
      </c>
      <c r="E962" s="97" t="s">
        <v>6769</v>
      </c>
      <c r="F962" s="97" t="s">
        <v>6769</v>
      </c>
      <c r="G962" s="97" t="s">
        <v>6769</v>
      </c>
      <c r="H962" s="97" t="s">
        <v>6864</v>
      </c>
      <c r="I962" s="97" t="s">
        <v>6864</v>
      </c>
      <c r="J962" s="97" t="s">
        <v>6864</v>
      </c>
      <c r="K962" s="97" t="s">
        <v>6864</v>
      </c>
      <c r="L962" s="98" t="s">
        <v>6864</v>
      </c>
      <c r="M962" s="97" t="s">
        <v>6864</v>
      </c>
      <c r="N962" s="97" t="s">
        <v>6864</v>
      </c>
      <c r="O962" s="97" t="s">
        <v>6901</v>
      </c>
      <c r="P962" s="97" t="s">
        <v>6904</v>
      </c>
      <c r="Q962" s="97" t="s">
        <v>6771</v>
      </c>
      <c r="R962" s="97" t="s">
        <v>6864</v>
      </c>
    </row>
    <row r="963" spans="1:18" ht="32.25" customHeight="1" x14ac:dyDescent="0.75">
      <c r="A963" s="97" t="s">
        <v>2650</v>
      </c>
      <c r="B963" s="97" t="s">
        <v>6871</v>
      </c>
      <c r="C963" s="97" t="s">
        <v>6871</v>
      </c>
      <c r="D963" s="97" t="s">
        <v>6855</v>
      </c>
      <c r="E963" s="97" t="s">
        <v>6769</v>
      </c>
      <c r="F963" s="97" t="s">
        <v>6769</v>
      </c>
      <c r="G963" s="97" t="s">
        <v>6769</v>
      </c>
      <c r="H963" s="97" t="s">
        <v>6864</v>
      </c>
      <c r="I963" s="97" t="s">
        <v>6864</v>
      </c>
      <c r="J963" s="97" t="s">
        <v>6864</v>
      </c>
      <c r="K963" s="97" t="s">
        <v>6864</v>
      </c>
      <c r="L963" s="98" t="s">
        <v>6864</v>
      </c>
      <c r="M963" s="97" t="s">
        <v>6864</v>
      </c>
      <c r="N963" s="97" t="s">
        <v>6864</v>
      </c>
      <c r="O963" s="97" t="s">
        <v>6901</v>
      </c>
      <c r="P963" s="97" t="s">
        <v>6904</v>
      </c>
      <c r="Q963" s="97" t="s">
        <v>6771</v>
      </c>
      <c r="R963" s="97" t="s">
        <v>6864</v>
      </c>
    </row>
    <row r="964" spans="1:18" ht="32.25" customHeight="1" x14ac:dyDescent="0.75">
      <c r="A964" s="97" t="s">
        <v>2652</v>
      </c>
      <c r="B964" s="97" t="s">
        <v>6871</v>
      </c>
      <c r="C964" s="97" t="s">
        <v>6871</v>
      </c>
      <c r="D964" s="97" t="s">
        <v>6855</v>
      </c>
      <c r="E964" s="97" t="s">
        <v>6769</v>
      </c>
      <c r="F964" s="97" t="s">
        <v>6769</v>
      </c>
      <c r="G964" s="97" t="s">
        <v>6769</v>
      </c>
      <c r="H964" s="97" t="s">
        <v>6864</v>
      </c>
      <c r="I964" s="97" t="s">
        <v>6864</v>
      </c>
      <c r="J964" s="97" t="s">
        <v>6864</v>
      </c>
      <c r="K964" s="97" t="s">
        <v>6864</v>
      </c>
      <c r="L964" s="98" t="s">
        <v>6864</v>
      </c>
      <c r="M964" s="97" t="s">
        <v>6864</v>
      </c>
      <c r="N964" s="97" t="s">
        <v>6864</v>
      </c>
      <c r="O964" s="97" t="s">
        <v>6901</v>
      </c>
      <c r="P964" s="97" t="s">
        <v>6904</v>
      </c>
      <c r="Q964" s="97" t="s">
        <v>6771</v>
      </c>
      <c r="R964" s="97" t="s">
        <v>6864</v>
      </c>
    </row>
    <row r="965" spans="1:18" ht="32.25" customHeight="1" x14ac:dyDescent="0.75">
      <c r="A965" s="97" t="s">
        <v>2654</v>
      </c>
      <c r="B965" s="97" t="s">
        <v>6871</v>
      </c>
      <c r="C965" s="97" t="s">
        <v>6871</v>
      </c>
      <c r="D965" s="97" t="s">
        <v>6855</v>
      </c>
      <c r="E965" s="97" t="s">
        <v>6769</v>
      </c>
      <c r="F965" s="97" t="s">
        <v>6769</v>
      </c>
      <c r="G965" s="97" t="s">
        <v>6769</v>
      </c>
      <c r="H965" s="97" t="s">
        <v>6864</v>
      </c>
      <c r="I965" s="97" t="s">
        <v>6864</v>
      </c>
      <c r="J965" s="97" t="s">
        <v>6864</v>
      </c>
      <c r="K965" s="97" t="s">
        <v>6864</v>
      </c>
      <c r="L965" s="98" t="s">
        <v>6864</v>
      </c>
      <c r="M965" s="97" t="s">
        <v>6864</v>
      </c>
      <c r="N965" s="97" t="s">
        <v>6864</v>
      </c>
      <c r="O965" s="97" t="s">
        <v>6901</v>
      </c>
      <c r="P965" s="97" t="s">
        <v>6904</v>
      </c>
      <c r="Q965" s="97" t="s">
        <v>6771</v>
      </c>
      <c r="R965" s="97" t="s">
        <v>6864</v>
      </c>
    </row>
    <row r="966" spans="1:18" ht="32.25" customHeight="1" x14ac:dyDescent="0.75">
      <c r="A966" s="97" t="s">
        <v>2656</v>
      </c>
      <c r="B966" s="97" t="s">
        <v>6871</v>
      </c>
      <c r="C966" s="97" t="s">
        <v>6871</v>
      </c>
      <c r="D966" s="97" t="s">
        <v>6855</v>
      </c>
      <c r="E966" s="97" t="s">
        <v>6768</v>
      </c>
      <c r="F966" s="97" t="s">
        <v>6768</v>
      </c>
      <c r="G966" s="97" t="s">
        <v>6768</v>
      </c>
      <c r="H966" s="97" t="s">
        <v>6864</v>
      </c>
      <c r="I966" s="97" t="s">
        <v>6864</v>
      </c>
      <c r="J966" s="97" t="s">
        <v>6864</v>
      </c>
      <c r="K966" s="97" t="s">
        <v>6890</v>
      </c>
      <c r="L966" s="98" t="s">
        <v>6864</v>
      </c>
      <c r="M966" s="97" t="s">
        <v>6898</v>
      </c>
      <c r="N966" s="97" t="s">
        <v>6864</v>
      </c>
      <c r="O966" s="97" t="s">
        <v>6901</v>
      </c>
      <c r="P966" s="97" t="s">
        <v>6904</v>
      </c>
      <c r="Q966" s="97" t="s">
        <v>6771</v>
      </c>
      <c r="R966" s="97" t="s">
        <v>6864</v>
      </c>
    </row>
    <row r="967" spans="1:18" ht="32.25" customHeight="1" x14ac:dyDescent="0.75">
      <c r="A967" s="97" t="s">
        <v>2658</v>
      </c>
      <c r="B967" s="97" t="s">
        <v>6871</v>
      </c>
      <c r="C967" s="97" t="s">
        <v>6871</v>
      </c>
      <c r="D967" s="97" t="s">
        <v>6855</v>
      </c>
      <c r="E967" s="97" t="s">
        <v>6768</v>
      </c>
      <c r="F967" s="97" t="s">
        <v>6768</v>
      </c>
      <c r="G967" s="97" t="s">
        <v>6768</v>
      </c>
      <c r="H967" s="97" t="s">
        <v>6864</v>
      </c>
      <c r="I967" s="97" t="s">
        <v>6864</v>
      </c>
      <c r="J967" s="97" t="s">
        <v>6864</v>
      </c>
      <c r="K967" s="97" t="s">
        <v>6890</v>
      </c>
      <c r="L967" s="98" t="s">
        <v>6864</v>
      </c>
      <c r="M967" s="97" t="s">
        <v>6898</v>
      </c>
      <c r="N967" s="97" t="s">
        <v>6864</v>
      </c>
      <c r="O967" s="97" t="s">
        <v>6901</v>
      </c>
      <c r="P967" s="97" t="s">
        <v>6904</v>
      </c>
      <c r="Q967" s="97" t="s">
        <v>6771</v>
      </c>
      <c r="R967" s="97" t="s">
        <v>6864</v>
      </c>
    </row>
    <row r="968" spans="1:18" ht="32.25" customHeight="1" x14ac:dyDescent="0.75">
      <c r="A968" s="97" t="s">
        <v>2660</v>
      </c>
      <c r="B968" s="97" t="s">
        <v>6871</v>
      </c>
      <c r="C968" s="97" t="s">
        <v>6871</v>
      </c>
      <c r="D968" s="97" t="s">
        <v>6855</v>
      </c>
      <c r="E968" s="97" t="s">
        <v>6768</v>
      </c>
      <c r="F968" s="97" t="s">
        <v>6768</v>
      </c>
      <c r="G968" s="97" t="s">
        <v>6768</v>
      </c>
      <c r="H968" s="97" t="s">
        <v>6864</v>
      </c>
      <c r="I968" s="97" t="s">
        <v>6864</v>
      </c>
      <c r="J968" s="97" t="s">
        <v>6864</v>
      </c>
      <c r="K968" s="97" t="s">
        <v>6890</v>
      </c>
      <c r="L968" s="98" t="s">
        <v>6864</v>
      </c>
      <c r="M968" s="97" t="s">
        <v>6898</v>
      </c>
      <c r="N968" s="97" t="s">
        <v>6864</v>
      </c>
      <c r="O968" s="97" t="s">
        <v>6901</v>
      </c>
      <c r="P968" s="97" t="s">
        <v>6904</v>
      </c>
      <c r="Q968" s="97" t="s">
        <v>6771</v>
      </c>
      <c r="R968" s="97" t="s">
        <v>6864</v>
      </c>
    </row>
    <row r="969" spans="1:18" ht="32.25" customHeight="1" x14ac:dyDescent="0.75">
      <c r="A969" s="97" t="s">
        <v>2661</v>
      </c>
      <c r="B969" s="97" t="s">
        <v>6871</v>
      </c>
      <c r="C969" s="97" t="s">
        <v>6871</v>
      </c>
      <c r="D969" s="97" t="s">
        <v>6855</v>
      </c>
      <c r="E969" s="97" t="s">
        <v>6768</v>
      </c>
      <c r="F969" s="97" t="s">
        <v>6768</v>
      </c>
      <c r="G969" s="97" t="s">
        <v>6768</v>
      </c>
      <c r="H969" s="97" t="s">
        <v>6864</v>
      </c>
      <c r="I969" s="97" t="s">
        <v>6864</v>
      </c>
      <c r="J969" s="97" t="s">
        <v>6864</v>
      </c>
      <c r="K969" s="97" t="s">
        <v>6890</v>
      </c>
      <c r="L969" s="98" t="s">
        <v>6864</v>
      </c>
      <c r="M969" s="97" t="s">
        <v>6898</v>
      </c>
      <c r="N969" s="97" t="s">
        <v>6864</v>
      </c>
      <c r="O969" s="97" t="s">
        <v>6901</v>
      </c>
      <c r="P969" s="97" t="s">
        <v>6904</v>
      </c>
      <c r="Q969" s="97" t="s">
        <v>6771</v>
      </c>
      <c r="R969" s="97" t="s">
        <v>6864</v>
      </c>
    </row>
    <row r="970" spans="1:18" ht="32.25" customHeight="1" x14ac:dyDescent="0.75">
      <c r="A970" s="97" t="s">
        <v>2663</v>
      </c>
      <c r="B970" s="97" t="s">
        <v>6871</v>
      </c>
      <c r="C970" s="97" t="s">
        <v>6871</v>
      </c>
      <c r="D970" s="97" t="s">
        <v>6855</v>
      </c>
      <c r="E970" s="97" t="s">
        <v>6768</v>
      </c>
      <c r="F970" s="97" t="s">
        <v>6768</v>
      </c>
      <c r="G970" s="97" t="s">
        <v>6768</v>
      </c>
      <c r="H970" s="97" t="s">
        <v>6864</v>
      </c>
      <c r="I970" s="97" t="s">
        <v>6864</v>
      </c>
      <c r="J970" s="97" t="s">
        <v>6864</v>
      </c>
      <c r="K970" s="97" t="s">
        <v>6890</v>
      </c>
      <c r="L970" s="98" t="s">
        <v>6864</v>
      </c>
      <c r="M970" s="97" t="s">
        <v>6898</v>
      </c>
      <c r="N970" s="97" t="s">
        <v>6864</v>
      </c>
      <c r="O970" s="97" t="s">
        <v>6901</v>
      </c>
      <c r="P970" s="97" t="s">
        <v>6904</v>
      </c>
      <c r="Q970" s="97" t="s">
        <v>6771</v>
      </c>
      <c r="R970" s="97" t="s">
        <v>6864</v>
      </c>
    </row>
    <row r="971" spans="1:18" ht="32.25" customHeight="1" x14ac:dyDescent="0.75">
      <c r="A971" s="97" t="s">
        <v>2665</v>
      </c>
      <c r="B971" s="97" t="s">
        <v>6871</v>
      </c>
      <c r="C971" s="97" t="s">
        <v>6871</v>
      </c>
      <c r="D971" s="97" t="s">
        <v>6855</v>
      </c>
      <c r="E971" s="97" t="s">
        <v>6768</v>
      </c>
      <c r="F971" s="97" t="s">
        <v>6768</v>
      </c>
      <c r="G971" s="97" t="s">
        <v>6768</v>
      </c>
      <c r="H971" s="97" t="s">
        <v>6864</v>
      </c>
      <c r="I971" s="97" t="s">
        <v>6864</v>
      </c>
      <c r="J971" s="97" t="s">
        <v>6864</v>
      </c>
      <c r="K971" s="97" t="s">
        <v>6890</v>
      </c>
      <c r="L971" s="98" t="s">
        <v>6864</v>
      </c>
      <c r="M971" s="97" t="s">
        <v>6898</v>
      </c>
      <c r="N971" s="97" t="s">
        <v>6864</v>
      </c>
      <c r="O971" s="97" t="s">
        <v>6901</v>
      </c>
      <c r="P971" s="97" t="s">
        <v>6904</v>
      </c>
      <c r="Q971" s="97" t="s">
        <v>6771</v>
      </c>
      <c r="R971" s="97" t="s">
        <v>6864</v>
      </c>
    </row>
    <row r="972" spans="1:18" ht="32.25" customHeight="1" x14ac:dyDescent="0.75">
      <c r="A972" s="97" t="s">
        <v>2667</v>
      </c>
      <c r="B972" s="97" t="s">
        <v>6871</v>
      </c>
      <c r="C972" s="97" t="s">
        <v>6871</v>
      </c>
      <c r="D972" s="97" t="s">
        <v>6855</v>
      </c>
      <c r="E972" s="97" t="s">
        <v>6768</v>
      </c>
      <c r="F972" s="97" t="s">
        <v>6768</v>
      </c>
      <c r="G972" s="97" t="s">
        <v>6768</v>
      </c>
      <c r="H972" s="97" t="s">
        <v>6864</v>
      </c>
      <c r="I972" s="97" t="s">
        <v>6864</v>
      </c>
      <c r="J972" s="97" t="s">
        <v>6864</v>
      </c>
      <c r="K972" s="97" t="s">
        <v>6890</v>
      </c>
      <c r="L972" s="98" t="s">
        <v>6864</v>
      </c>
      <c r="M972" s="97" t="s">
        <v>6898</v>
      </c>
      <c r="N972" s="97" t="s">
        <v>6864</v>
      </c>
      <c r="O972" s="97" t="s">
        <v>6901</v>
      </c>
      <c r="P972" s="97" t="s">
        <v>6904</v>
      </c>
      <c r="Q972" s="97" t="s">
        <v>6771</v>
      </c>
      <c r="R972" s="97" t="s">
        <v>6864</v>
      </c>
    </row>
    <row r="973" spans="1:18" ht="32.25" customHeight="1" x14ac:dyDescent="0.75">
      <c r="A973" s="97" t="s">
        <v>2669</v>
      </c>
      <c r="B973" s="97" t="s">
        <v>6871</v>
      </c>
      <c r="C973" s="97" t="s">
        <v>6871</v>
      </c>
      <c r="D973" s="97" t="s">
        <v>6855</v>
      </c>
      <c r="E973" s="97" t="s">
        <v>6863</v>
      </c>
      <c r="F973" s="97" t="s">
        <v>6770</v>
      </c>
      <c r="G973" s="97" t="s">
        <v>6770</v>
      </c>
      <c r="H973" s="97" t="s">
        <v>6864</v>
      </c>
      <c r="I973" s="97" t="s">
        <v>6864</v>
      </c>
      <c r="J973" s="97" t="s">
        <v>6864</v>
      </c>
      <c r="K973" s="97" t="s">
        <v>6864</v>
      </c>
      <c r="L973" s="98" t="s">
        <v>6864</v>
      </c>
      <c r="M973" s="97" t="s">
        <v>6898</v>
      </c>
      <c r="N973" s="97" t="s">
        <v>6864</v>
      </c>
      <c r="O973" s="97" t="s">
        <v>6901</v>
      </c>
      <c r="P973" s="97" t="s">
        <v>6904</v>
      </c>
      <c r="Q973" s="97" t="s">
        <v>6771</v>
      </c>
      <c r="R973" s="97" t="s">
        <v>6864</v>
      </c>
    </row>
    <row r="974" spans="1:18" ht="32.25" customHeight="1" x14ac:dyDescent="0.75">
      <c r="A974" s="97" t="s">
        <v>2671</v>
      </c>
      <c r="B974" s="97" t="s">
        <v>6871</v>
      </c>
      <c r="C974" s="97" t="s">
        <v>6871</v>
      </c>
      <c r="D974" s="97" t="s">
        <v>6855</v>
      </c>
      <c r="E974" s="97" t="s">
        <v>6769</v>
      </c>
      <c r="F974" s="97" t="s">
        <v>6769</v>
      </c>
      <c r="G974" s="97" t="s">
        <v>6769</v>
      </c>
      <c r="H974" s="97" t="s">
        <v>6864</v>
      </c>
      <c r="I974" s="97" t="s">
        <v>6864</v>
      </c>
      <c r="J974" s="97" t="s">
        <v>6864</v>
      </c>
      <c r="K974" s="97" t="s">
        <v>6889</v>
      </c>
      <c r="L974" s="98" t="s">
        <v>6864</v>
      </c>
      <c r="M974" s="97" t="s">
        <v>6898</v>
      </c>
      <c r="N974" s="97" t="s">
        <v>6864</v>
      </c>
      <c r="O974" s="97" t="s">
        <v>6901</v>
      </c>
      <c r="P974" s="97" t="s">
        <v>6904</v>
      </c>
      <c r="Q974" s="97" t="s">
        <v>6771</v>
      </c>
      <c r="R974" s="97" t="s">
        <v>6864</v>
      </c>
    </row>
    <row r="975" spans="1:18" ht="32.25" customHeight="1" x14ac:dyDescent="0.75">
      <c r="A975" s="97" t="s">
        <v>2673</v>
      </c>
      <c r="B975" s="97" t="s">
        <v>6871</v>
      </c>
      <c r="C975" s="97" t="s">
        <v>6871</v>
      </c>
      <c r="D975" s="97" t="s">
        <v>6855</v>
      </c>
      <c r="E975" s="97" t="s">
        <v>6769</v>
      </c>
      <c r="F975" s="97" t="s">
        <v>6769</v>
      </c>
      <c r="G975" s="97" t="s">
        <v>6769</v>
      </c>
      <c r="H975" s="97" t="s">
        <v>6864</v>
      </c>
      <c r="I975" s="97" t="s">
        <v>6864</v>
      </c>
      <c r="J975" s="97" t="s">
        <v>6864</v>
      </c>
      <c r="K975" s="97" t="s">
        <v>6891</v>
      </c>
      <c r="L975" s="98" t="s">
        <v>6864</v>
      </c>
      <c r="M975" s="97" t="s">
        <v>6898</v>
      </c>
      <c r="N975" s="97" t="s">
        <v>6864</v>
      </c>
      <c r="O975" s="97" t="s">
        <v>6901</v>
      </c>
      <c r="P975" s="97" t="s">
        <v>6904</v>
      </c>
      <c r="Q975" s="97" t="s">
        <v>6771</v>
      </c>
      <c r="R975" s="97" t="s">
        <v>6864</v>
      </c>
    </row>
    <row r="976" spans="1:18" ht="32.25" customHeight="1" x14ac:dyDescent="0.75">
      <c r="A976" s="97" t="s">
        <v>2675</v>
      </c>
      <c r="B976" s="97" t="s">
        <v>6871</v>
      </c>
      <c r="C976" s="97" t="s">
        <v>6871</v>
      </c>
      <c r="D976" s="97" t="s">
        <v>6855</v>
      </c>
      <c r="E976" s="97" t="s">
        <v>6769</v>
      </c>
      <c r="F976" s="97" t="s">
        <v>6769</v>
      </c>
      <c r="G976" s="97" t="s">
        <v>6769</v>
      </c>
      <c r="H976" s="97" t="s">
        <v>6864</v>
      </c>
      <c r="I976" s="97" t="s">
        <v>6864</v>
      </c>
      <c r="J976" s="97" t="s">
        <v>6864</v>
      </c>
      <c r="K976" s="97" t="s">
        <v>6894</v>
      </c>
      <c r="L976" s="98" t="s">
        <v>6864</v>
      </c>
      <c r="M976" s="97" t="s">
        <v>6898</v>
      </c>
      <c r="N976" s="97" t="s">
        <v>6864</v>
      </c>
      <c r="O976" s="97" t="s">
        <v>6901</v>
      </c>
      <c r="P976" s="97" t="s">
        <v>6904</v>
      </c>
      <c r="Q976" s="97" t="s">
        <v>6771</v>
      </c>
      <c r="R976" s="97" t="s">
        <v>6864</v>
      </c>
    </row>
    <row r="977" spans="1:18" ht="32.25" customHeight="1" x14ac:dyDescent="0.75">
      <c r="A977" s="97" t="s">
        <v>2677</v>
      </c>
      <c r="B977" s="97" t="s">
        <v>6871</v>
      </c>
      <c r="C977" s="97" t="s">
        <v>6871</v>
      </c>
      <c r="D977" s="97" t="s">
        <v>6855</v>
      </c>
      <c r="E977" s="97" t="s">
        <v>6769</v>
      </c>
      <c r="F977" s="97" t="s">
        <v>6769</v>
      </c>
      <c r="G977" s="97" t="s">
        <v>6769</v>
      </c>
      <c r="H977" s="97" t="s">
        <v>6864</v>
      </c>
      <c r="I977" s="97" t="s">
        <v>6864</v>
      </c>
      <c r="J977" s="97" t="s">
        <v>6864</v>
      </c>
      <c r="K977" s="97" t="s">
        <v>6894</v>
      </c>
      <c r="L977" s="98" t="s">
        <v>6864</v>
      </c>
      <c r="M977" s="97" t="s">
        <v>6898</v>
      </c>
      <c r="N977" s="97" t="s">
        <v>6864</v>
      </c>
      <c r="O977" s="97" t="s">
        <v>6901</v>
      </c>
      <c r="P977" s="97" t="s">
        <v>6904</v>
      </c>
      <c r="Q977" s="97" t="s">
        <v>6771</v>
      </c>
      <c r="R977" s="97" t="s">
        <v>6864</v>
      </c>
    </row>
    <row r="978" spans="1:18" ht="32.25" customHeight="1" x14ac:dyDescent="0.75">
      <c r="A978" s="97" t="s">
        <v>2679</v>
      </c>
      <c r="B978" s="97" t="s">
        <v>6871</v>
      </c>
      <c r="C978" s="97" t="s">
        <v>6871</v>
      </c>
      <c r="D978" s="97" t="s">
        <v>6855</v>
      </c>
      <c r="E978" s="97" t="s">
        <v>6769</v>
      </c>
      <c r="F978" s="97" t="s">
        <v>6769</v>
      </c>
      <c r="G978" s="97" t="s">
        <v>6769</v>
      </c>
      <c r="H978" s="97" t="s">
        <v>6864</v>
      </c>
      <c r="I978" s="97" t="s">
        <v>6864</v>
      </c>
      <c r="J978" s="97" t="s">
        <v>6864</v>
      </c>
      <c r="K978" s="97" t="s">
        <v>6894</v>
      </c>
      <c r="L978" s="98" t="s">
        <v>6864</v>
      </c>
      <c r="M978" s="97" t="s">
        <v>6898</v>
      </c>
      <c r="N978" s="97" t="s">
        <v>6864</v>
      </c>
      <c r="O978" s="97" t="s">
        <v>6901</v>
      </c>
      <c r="P978" s="97" t="s">
        <v>6904</v>
      </c>
      <c r="Q978" s="97" t="s">
        <v>6771</v>
      </c>
      <c r="R978" s="97" t="s">
        <v>6864</v>
      </c>
    </row>
    <row r="979" spans="1:18" ht="32.25" customHeight="1" x14ac:dyDescent="0.75">
      <c r="A979" s="97" t="s">
        <v>2681</v>
      </c>
      <c r="B979" s="97" t="s">
        <v>6871</v>
      </c>
      <c r="C979" s="97" t="s">
        <v>6871</v>
      </c>
      <c r="D979" s="97" t="s">
        <v>6855</v>
      </c>
      <c r="E979" s="97" t="s">
        <v>6769</v>
      </c>
      <c r="F979" s="97" t="s">
        <v>6769</v>
      </c>
      <c r="G979" s="97" t="s">
        <v>6769</v>
      </c>
      <c r="H979" s="97" t="s">
        <v>6864</v>
      </c>
      <c r="I979" s="97" t="s">
        <v>6864</v>
      </c>
      <c r="J979" s="97" t="s">
        <v>6864</v>
      </c>
      <c r="K979" s="97" t="s">
        <v>6894</v>
      </c>
      <c r="L979" s="98" t="s">
        <v>6864</v>
      </c>
      <c r="M979" s="97" t="s">
        <v>6898</v>
      </c>
      <c r="N979" s="97" t="s">
        <v>6864</v>
      </c>
      <c r="O979" s="97" t="s">
        <v>6901</v>
      </c>
      <c r="P979" s="97" t="s">
        <v>6904</v>
      </c>
      <c r="Q979" s="97" t="s">
        <v>6771</v>
      </c>
      <c r="R979" s="97" t="s">
        <v>6864</v>
      </c>
    </row>
    <row r="980" spans="1:18" ht="32.25" customHeight="1" x14ac:dyDescent="0.75">
      <c r="A980" s="97" t="s">
        <v>2683</v>
      </c>
      <c r="B980" s="97" t="s">
        <v>6871</v>
      </c>
      <c r="C980" s="97" t="s">
        <v>6871</v>
      </c>
      <c r="D980" s="97" t="s">
        <v>6855</v>
      </c>
      <c r="E980" s="97" t="s">
        <v>6769</v>
      </c>
      <c r="F980" s="97" t="s">
        <v>6769</v>
      </c>
      <c r="G980" s="97" t="s">
        <v>6769</v>
      </c>
      <c r="H980" s="97" t="s">
        <v>6864</v>
      </c>
      <c r="I980" s="97" t="s">
        <v>6864</v>
      </c>
      <c r="J980" s="97" t="s">
        <v>6864</v>
      </c>
      <c r="K980" s="97" t="s">
        <v>6894</v>
      </c>
      <c r="L980" s="98" t="s">
        <v>6864</v>
      </c>
      <c r="M980" s="97" t="s">
        <v>6898</v>
      </c>
      <c r="N980" s="97" t="s">
        <v>6864</v>
      </c>
      <c r="O980" s="97" t="s">
        <v>6901</v>
      </c>
      <c r="P980" s="97" t="s">
        <v>6904</v>
      </c>
      <c r="Q980" s="97" t="s">
        <v>6771</v>
      </c>
      <c r="R980" s="97" t="s">
        <v>6864</v>
      </c>
    </row>
    <row r="981" spans="1:18" ht="32.25" customHeight="1" x14ac:dyDescent="0.75">
      <c r="A981" s="97" t="s">
        <v>2685</v>
      </c>
      <c r="B981" s="97" t="s">
        <v>6871</v>
      </c>
      <c r="C981" s="97" t="s">
        <v>6871</v>
      </c>
      <c r="D981" s="97" t="s">
        <v>6855</v>
      </c>
      <c r="E981" s="97" t="s">
        <v>6769</v>
      </c>
      <c r="F981" s="97" t="s">
        <v>6769</v>
      </c>
      <c r="G981" s="97" t="s">
        <v>6769</v>
      </c>
      <c r="H981" s="97" t="s">
        <v>6864</v>
      </c>
      <c r="I981" s="97" t="s">
        <v>6864</v>
      </c>
      <c r="J981" s="97" t="s">
        <v>6864</v>
      </c>
      <c r="K981" s="97" t="s">
        <v>6894</v>
      </c>
      <c r="L981" s="98" t="s">
        <v>6864</v>
      </c>
      <c r="M981" s="97" t="s">
        <v>6898</v>
      </c>
      <c r="N981" s="97" t="s">
        <v>6864</v>
      </c>
      <c r="O981" s="97" t="s">
        <v>6901</v>
      </c>
      <c r="P981" s="97" t="s">
        <v>6904</v>
      </c>
      <c r="Q981" s="97" t="s">
        <v>6771</v>
      </c>
      <c r="R981" s="97" t="s">
        <v>6864</v>
      </c>
    </row>
    <row r="982" spans="1:18" ht="32.25" customHeight="1" x14ac:dyDescent="0.75">
      <c r="A982" s="97" t="s">
        <v>2687</v>
      </c>
      <c r="B982" s="97" t="s">
        <v>6871</v>
      </c>
      <c r="C982" s="97" t="s">
        <v>6871</v>
      </c>
      <c r="D982" s="97" t="s">
        <v>6855</v>
      </c>
      <c r="E982" s="97" t="s">
        <v>6769</v>
      </c>
      <c r="F982" s="97" t="s">
        <v>6769</v>
      </c>
      <c r="G982" s="97" t="s">
        <v>6769</v>
      </c>
      <c r="H982" s="97" t="s">
        <v>6864</v>
      </c>
      <c r="I982" s="97" t="s">
        <v>6864</v>
      </c>
      <c r="J982" s="97" t="s">
        <v>6864</v>
      </c>
      <c r="K982" s="97" t="s">
        <v>6894</v>
      </c>
      <c r="L982" s="98" t="s">
        <v>6864</v>
      </c>
      <c r="M982" s="97" t="s">
        <v>6898</v>
      </c>
      <c r="N982" s="97" t="s">
        <v>6864</v>
      </c>
      <c r="O982" s="97" t="s">
        <v>6901</v>
      </c>
      <c r="P982" s="97" t="s">
        <v>6904</v>
      </c>
      <c r="Q982" s="97" t="s">
        <v>6771</v>
      </c>
      <c r="R982" s="97" t="s">
        <v>6864</v>
      </c>
    </row>
    <row r="983" spans="1:18" ht="32.25" customHeight="1" x14ac:dyDescent="0.75">
      <c r="A983" s="97" t="s">
        <v>2689</v>
      </c>
      <c r="B983" s="97" t="s">
        <v>6871</v>
      </c>
      <c r="C983" s="97" t="s">
        <v>6871</v>
      </c>
      <c r="D983" s="97" t="s">
        <v>6855</v>
      </c>
      <c r="E983" s="97" t="s">
        <v>6769</v>
      </c>
      <c r="F983" s="97" t="s">
        <v>6769</v>
      </c>
      <c r="G983" s="97" t="s">
        <v>6769</v>
      </c>
      <c r="H983" s="97" t="s">
        <v>6864</v>
      </c>
      <c r="I983" s="97" t="s">
        <v>6864</v>
      </c>
      <c r="J983" s="97" t="s">
        <v>6864</v>
      </c>
      <c r="K983" s="97" t="s">
        <v>6864</v>
      </c>
      <c r="L983" s="98" t="s">
        <v>6864</v>
      </c>
      <c r="M983" s="97" t="s">
        <v>6864</v>
      </c>
      <c r="N983" s="97" t="s">
        <v>6864</v>
      </c>
      <c r="O983" s="97" t="s">
        <v>6864</v>
      </c>
      <c r="P983" s="97" t="s">
        <v>6864</v>
      </c>
      <c r="Q983" s="97" t="s">
        <v>6905</v>
      </c>
      <c r="R983" s="97" t="s">
        <v>6771</v>
      </c>
    </row>
    <row r="984" spans="1:18" ht="32.25" customHeight="1" x14ac:dyDescent="0.75">
      <c r="A984" s="97" t="s">
        <v>2691</v>
      </c>
      <c r="B984" s="97" t="s">
        <v>2692</v>
      </c>
      <c r="C984" s="97" t="s">
        <v>2694</v>
      </c>
      <c r="D984" s="97" t="s">
        <v>6855</v>
      </c>
      <c r="E984" s="97" t="s">
        <v>6769</v>
      </c>
      <c r="F984" s="97" t="s">
        <v>6769</v>
      </c>
      <c r="G984" s="97" t="s">
        <v>6769</v>
      </c>
      <c r="H984" s="97" t="s">
        <v>6864</v>
      </c>
      <c r="I984" s="97" t="s">
        <v>6864</v>
      </c>
      <c r="J984" s="97" t="s">
        <v>6864</v>
      </c>
      <c r="K984" s="97" t="s">
        <v>6864</v>
      </c>
      <c r="L984" s="98" t="s">
        <v>6864</v>
      </c>
      <c r="M984" s="97" t="s">
        <v>6864</v>
      </c>
      <c r="N984" s="97" t="s">
        <v>6864</v>
      </c>
      <c r="O984" s="97" t="s">
        <v>6864</v>
      </c>
      <c r="P984" s="97" t="s">
        <v>6903</v>
      </c>
      <c r="Q984" s="97" t="s">
        <v>6771</v>
      </c>
      <c r="R984" s="97" t="s">
        <v>6864</v>
      </c>
    </row>
    <row r="985" spans="1:18" ht="32.25" customHeight="1" x14ac:dyDescent="0.75">
      <c r="A985" s="97" t="s">
        <v>2695</v>
      </c>
      <c r="B985" s="97" t="s">
        <v>2696</v>
      </c>
      <c r="C985" s="97" t="s">
        <v>2698</v>
      </c>
      <c r="D985" s="97" t="s">
        <v>6855</v>
      </c>
      <c r="E985" s="97" t="s">
        <v>6769</v>
      </c>
      <c r="F985" s="97" t="s">
        <v>6769</v>
      </c>
      <c r="G985" s="97" t="s">
        <v>6769</v>
      </c>
      <c r="H985" s="97" t="s">
        <v>6864</v>
      </c>
      <c r="I985" s="97" t="s">
        <v>6864</v>
      </c>
      <c r="J985" s="97" t="s">
        <v>6864</v>
      </c>
      <c r="K985" s="97" t="s">
        <v>6864</v>
      </c>
      <c r="L985" s="98" t="s">
        <v>6864</v>
      </c>
      <c r="M985" s="97" t="s">
        <v>6864</v>
      </c>
      <c r="N985" s="97" t="s">
        <v>6864</v>
      </c>
      <c r="O985" s="97" t="s">
        <v>6864</v>
      </c>
      <c r="P985" s="97" t="s">
        <v>6903</v>
      </c>
      <c r="Q985" s="97" t="s">
        <v>6771</v>
      </c>
      <c r="R985" s="97" t="s">
        <v>6864</v>
      </c>
    </row>
    <row r="986" spans="1:18" ht="32.25" customHeight="1" x14ac:dyDescent="0.75">
      <c r="A986" s="97" t="s">
        <v>2699</v>
      </c>
      <c r="B986" s="97" t="s">
        <v>2700</v>
      </c>
      <c r="C986" s="97" t="s">
        <v>2702</v>
      </c>
      <c r="D986" s="97" t="s">
        <v>6855</v>
      </c>
      <c r="E986" s="97" t="s">
        <v>6769</v>
      </c>
      <c r="F986" s="97" t="s">
        <v>6769</v>
      </c>
      <c r="G986" s="97" t="s">
        <v>6769</v>
      </c>
      <c r="H986" s="97" t="s">
        <v>6864</v>
      </c>
      <c r="I986" s="97" t="s">
        <v>6864</v>
      </c>
      <c r="J986" s="97" t="s">
        <v>6864</v>
      </c>
      <c r="K986" s="97" t="s">
        <v>6864</v>
      </c>
      <c r="L986" s="98" t="s">
        <v>6864</v>
      </c>
      <c r="M986" s="97" t="s">
        <v>6864</v>
      </c>
      <c r="N986" s="97" t="s">
        <v>6864</v>
      </c>
      <c r="O986" s="97" t="s">
        <v>6864</v>
      </c>
      <c r="P986" s="97" t="s">
        <v>6903</v>
      </c>
      <c r="Q986" s="97" t="s">
        <v>6771</v>
      </c>
      <c r="R986" s="97" t="s">
        <v>6864</v>
      </c>
    </row>
    <row r="987" spans="1:18" ht="32.25" customHeight="1" x14ac:dyDescent="0.75">
      <c r="A987" s="97" t="s">
        <v>2703</v>
      </c>
      <c r="B987" s="97" t="s">
        <v>2704</v>
      </c>
      <c r="C987" s="97" t="s">
        <v>2706</v>
      </c>
      <c r="D987" s="97" t="s">
        <v>6855</v>
      </c>
      <c r="E987" s="97" t="s">
        <v>6769</v>
      </c>
      <c r="F987" s="97" t="s">
        <v>6769</v>
      </c>
      <c r="G987" s="97" t="s">
        <v>6769</v>
      </c>
      <c r="H987" s="97" t="s">
        <v>6864</v>
      </c>
      <c r="I987" s="97" t="s">
        <v>6864</v>
      </c>
      <c r="J987" s="97" t="s">
        <v>6864</v>
      </c>
      <c r="K987" s="97" t="s">
        <v>6864</v>
      </c>
      <c r="L987" s="98" t="s">
        <v>6864</v>
      </c>
      <c r="M987" s="97" t="s">
        <v>6864</v>
      </c>
      <c r="N987" s="97" t="s">
        <v>6864</v>
      </c>
      <c r="O987" s="97" t="s">
        <v>6864</v>
      </c>
      <c r="P987" s="97" t="s">
        <v>6903</v>
      </c>
      <c r="Q987" s="97" t="s">
        <v>6771</v>
      </c>
      <c r="R987" s="97" t="s">
        <v>6864</v>
      </c>
    </row>
    <row r="988" spans="1:18" ht="32.25" customHeight="1" x14ac:dyDescent="0.75">
      <c r="A988" s="97" t="s">
        <v>2707</v>
      </c>
      <c r="B988" s="97" t="s">
        <v>2708</v>
      </c>
      <c r="C988" s="97" t="s">
        <v>2710</v>
      </c>
      <c r="D988" s="97" t="s">
        <v>6855</v>
      </c>
      <c r="E988" s="97" t="s">
        <v>6769</v>
      </c>
      <c r="F988" s="97" t="s">
        <v>6769</v>
      </c>
      <c r="G988" s="97" t="s">
        <v>6769</v>
      </c>
      <c r="H988" s="97" t="s">
        <v>6864</v>
      </c>
      <c r="I988" s="97" t="s">
        <v>6864</v>
      </c>
      <c r="J988" s="97" t="s">
        <v>6864</v>
      </c>
      <c r="K988" s="97" t="s">
        <v>6864</v>
      </c>
      <c r="L988" s="98" t="s">
        <v>6864</v>
      </c>
      <c r="M988" s="97" t="s">
        <v>6864</v>
      </c>
      <c r="N988" s="97" t="s">
        <v>6864</v>
      </c>
      <c r="O988" s="97" t="s">
        <v>6864</v>
      </c>
      <c r="P988" s="97" t="s">
        <v>6903</v>
      </c>
      <c r="Q988" s="97" t="s">
        <v>6771</v>
      </c>
      <c r="R988" s="97" t="s">
        <v>6864</v>
      </c>
    </row>
    <row r="989" spans="1:18" ht="32.25" customHeight="1" x14ac:dyDescent="0.75">
      <c r="A989" s="97" t="s">
        <v>2711</v>
      </c>
      <c r="B989" s="97" t="s">
        <v>2712</v>
      </c>
      <c r="C989" s="97" t="s">
        <v>2714</v>
      </c>
      <c r="D989" s="97" t="s">
        <v>6855</v>
      </c>
      <c r="E989" s="97" t="s">
        <v>6769</v>
      </c>
      <c r="F989" s="97" t="s">
        <v>6769</v>
      </c>
      <c r="G989" s="97" t="s">
        <v>6769</v>
      </c>
      <c r="H989" s="97" t="s">
        <v>6864</v>
      </c>
      <c r="I989" s="97" t="s">
        <v>6864</v>
      </c>
      <c r="J989" s="97" t="s">
        <v>6864</v>
      </c>
      <c r="K989" s="97" t="s">
        <v>6864</v>
      </c>
      <c r="L989" s="98" t="s">
        <v>6864</v>
      </c>
      <c r="M989" s="97" t="s">
        <v>6864</v>
      </c>
      <c r="N989" s="97" t="s">
        <v>6864</v>
      </c>
      <c r="O989" s="97" t="s">
        <v>6864</v>
      </c>
      <c r="P989" s="97" t="s">
        <v>6903</v>
      </c>
      <c r="Q989" s="97" t="s">
        <v>6771</v>
      </c>
      <c r="R989" s="97" t="s">
        <v>6864</v>
      </c>
    </row>
    <row r="990" spans="1:18" ht="32.25" customHeight="1" x14ac:dyDescent="0.75">
      <c r="A990" s="97" t="s">
        <v>2715</v>
      </c>
      <c r="B990" s="97" t="s">
        <v>6871</v>
      </c>
      <c r="C990" s="97" t="s">
        <v>6871</v>
      </c>
      <c r="D990" s="97" t="s">
        <v>6855</v>
      </c>
      <c r="E990" s="97" t="s">
        <v>6769</v>
      </c>
      <c r="F990" s="97" t="s">
        <v>6769</v>
      </c>
      <c r="G990" s="97" t="s">
        <v>6769</v>
      </c>
      <c r="H990" s="97" t="s">
        <v>6864</v>
      </c>
      <c r="I990" s="97" t="s">
        <v>6864</v>
      </c>
      <c r="J990" s="97" t="s">
        <v>6864</v>
      </c>
      <c r="K990" s="97" t="s">
        <v>6894</v>
      </c>
      <c r="L990" s="98" t="s">
        <v>6864</v>
      </c>
      <c r="M990" s="97" t="s">
        <v>6898</v>
      </c>
      <c r="N990" s="97" t="s">
        <v>6864</v>
      </c>
      <c r="O990" s="97" t="s">
        <v>6901</v>
      </c>
      <c r="P990" s="97" t="s">
        <v>6904</v>
      </c>
      <c r="Q990" s="97" t="s">
        <v>6771</v>
      </c>
      <c r="R990" s="97" t="s">
        <v>6864</v>
      </c>
    </row>
    <row r="991" spans="1:18" ht="32.25" customHeight="1" x14ac:dyDescent="0.75">
      <c r="A991" s="97" t="s">
        <v>2717</v>
      </c>
      <c r="B991" s="97" t="s">
        <v>6871</v>
      </c>
      <c r="C991" s="97" t="s">
        <v>6871</v>
      </c>
      <c r="D991" s="97" t="s">
        <v>6855</v>
      </c>
      <c r="E991" s="97" t="s">
        <v>6769</v>
      </c>
      <c r="F991" s="97" t="s">
        <v>6769</v>
      </c>
      <c r="G991" s="97" t="s">
        <v>6769</v>
      </c>
      <c r="H991" s="97" t="s">
        <v>6864</v>
      </c>
      <c r="I991" s="97" t="s">
        <v>6864</v>
      </c>
      <c r="J991" s="97" t="s">
        <v>6864</v>
      </c>
      <c r="K991" s="97" t="s">
        <v>6894</v>
      </c>
      <c r="L991" s="98" t="s">
        <v>6864</v>
      </c>
      <c r="M991" s="97" t="s">
        <v>6898</v>
      </c>
      <c r="N991" s="97" t="s">
        <v>6864</v>
      </c>
      <c r="O991" s="97" t="s">
        <v>6901</v>
      </c>
      <c r="P991" s="97" t="s">
        <v>6904</v>
      </c>
      <c r="Q991" s="97" t="s">
        <v>6771</v>
      </c>
      <c r="R991" s="97" t="s">
        <v>6864</v>
      </c>
    </row>
    <row r="992" spans="1:18" ht="32.25" customHeight="1" x14ac:dyDescent="0.75">
      <c r="A992" s="97" t="s">
        <v>2719</v>
      </c>
      <c r="B992" s="97" t="s">
        <v>6871</v>
      </c>
      <c r="C992" s="97" t="s">
        <v>6871</v>
      </c>
      <c r="D992" s="97" t="s">
        <v>6855</v>
      </c>
      <c r="E992" s="97" t="s">
        <v>6768</v>
      </c>
      <c r="F992" s="97" t="s">
        <v>6768</v>
      </c>
      <c r="G992" s="97" t="s">
        <v>6768</v>
      </c>
      <c r="H992" s="97" t="s">
        <v>6864</v>
      </c>
      <c r="I992" s="97" t="s">
        <v>6864</v>
      </c>
      <c r="J992" s="97" t="s">
        <v>6864</v>
      </c>
      <c r="K992" s="97" t="s">
        <v>6864</v>
      </c>
      <c r="L992" s="98" t="s">
        <v>6864</v>
      </c>
      <c r="M992" s="97" t="s">
        <v>6864</v>
      </c>
      <c r="N992" s="97" t="s">
        <v>6864</v>
      </c>
      <c r="O992" s="97" t="s">
        <v>6901</v>
      </c>
      <c r="P992" s="97" t="s">
        <v>6904</v>
      </c>
      <c r="Q992" s="97" t="s">
        <v>6771</v>
      </c>
      <c r="R992" s="97" t="s">
        <v>6864</v>
      </c>
    </row>
    <row r="993" spans="1:18" ht="32.25" customHeight="1" x14ac:dyDescent="0.75">
      <c r="A993" s="97" t="s">
        <v>2721</v>
      </c>
      <c r="B993" s="97" t="s">
        <v>2722</v>
      </c>
      <c r="C993" s="97" t="s">
        <v>2724</v>
      </c>
      <c r="D993" s="97" t="s">
        <v>6855</v>
      </c>
      <c r="E993" s="97" t="s">
        <v>6768</v>
      </c>
      <c r="F993" s="97" t="s">
        <v>6768</v>
      </c>
      <c r="G993" s="97" t="s">
        <v>6768</v>
      </c>
      <c r="H993" s="97" t="s">
        <v>6864</v>
      </c>
      <c r="I993" s="97" t="s">
        <v>6864</v>
      </c>
      <c r="J993" s="97" t="s">
        <v>6864</v>
      </c>
      <c r="K993" s="97" t="s">
        <v>6864</v>
      </c>
      <c r="L993" s="98" t="s">
        <v>6864</v>
      </c>
      <c r="M993" s="97" t="s">
        <v>6864</v>
      </c>
      <c r="N993" s="97" t="s">
        <v>6864</v>
      </c>
      <c r="O993" s="97" t="s">
        <v>6901</v>
      </c>
      <c r="P993" s="97" t="s">
        <v>6904</v>
      </c>
      <c r="Q993" s="97" t="s">
        <v>6771</v>
      </c>
      <c r="R993" s="97" t="s">
        <v>6864</v>
      </c>
    </row>
    <row r="994" spans="1:18" ht="32.25" customHeight="1" x14ac:dyDescent="0.75">
      <c r="A994" s="97" t="s">
        <v>2725</v>
      </c>
      <c r="B994" s="97" t="s">
        <v>2726</v>
      </c>
      <c r="C994" s="97" t="s">
        <v>2728</v>
      </c>
      <c r="D994" s="97" t="s">
        <v>6855</v>
      </c>
      <c r="E994" s="97" t="s">
        <v>6768</v>
      </c>
      <c r="F994" s="97" t="s">
        <v>6768</v>
      </c>
      <c r="G994" s="97" t="s">
        <v>6768</v>
      </c>
      <c r="H994" s="97" t="s">
        <v>6864</v>
      </c>
      <c r="I994" s="97" t="s">
        <v>6864</v>
      </c>
      <c r="J994" s="97" t="s">
        <v>6864</v>
      </c>
      <c r="K994" s="97" t="s">
        <v>6882</v>
      </c>
      <c r="L994" s="98" t="s">
        <v>6864</v>
      </c>
      <c r="M994" s="97" t="s">
        <v>6898</v>
      </c>
      <c r="N994" s="97" t="s">
        <v>6864</v>
      </c>
      <c r="O994" s="97" t="s">
        <v>6901</v>
      </c>
      <c r="P994" s="97" t="s">
        <v>6904</v>
      </c>
      <c r="Q994" s="97" t="s">
        <v>6771</v>
      </c>
      <c r="R994" s="97" t="s">
        <v>6864</v>
      </c>
    </row>
    <row r="995" spans="1:18" ht="32.25" customHeight="1" x14ac:dyDescent="0.75">
      <c r="A995" s="97" t="s">
        <v>2729</v>
      </c>
      <c r="B995" s="97" t="s">
        <v>2730</v>
      </c>
      <c r="C995" s="97" t="s">
        <v>2732</v>
      </c>
      <c r="D995" s="97" t="s">
        <v>6855</v>
      </c>
      <c r="E995" s="97" t="s">
        <v>6768</v>
      </c>
      <c r="F995" s="97" t="s">
        <v>6768</v>
      </c>
      <c r="G995" s="97" t="s">
        <v>6768</v>
      </c>
      <c r="H995" s="97" t="s">
        <v>6864</v>
      </c>
      <c r="I995" s="97" t="s">
        <v>6864</v>
      </c>
      <c r="J995" s="97" t="s">
        <v>6864</v>
      </c>
      <c r="K995" s="97" t="s">
        <v>6864</v>
      </c>
      <c r="L995" s="98" t="s">
        <v>6864</v>
      </c>
      <c r="M995" s="97" t="s">
        <v>6864</v>
      </c>
      <c r="N995" s="97" t="s">
        <v>6864</v>
      </c>
      <c r="O995" s="97" t="s">
        <v>6901</v>
      </c>
      <c r="P995" s="97" t="s">
        <v>6904</v>
      </c>
      <c r="Q995" s="97" t="s">
        <v>6771</v>
      </c>
      <c r="R995" s="97" t="s">
        <v>6864</v>
      </c>
    </row>
    <row r="996" spans="1:18" ht="32.25" customHeight="1" x14ac:dyDescent="0.75">
      <c r="A996" s="97" t="s">
        <v>2733</v>
      </c>
      <c r="B996" s="97" t="s">
        <v>6871</v>
      </c>
      <c r="C996" s="97" t="s">
        <v>6871</v>
      </c>
      <c r="D996" s="97" t="s">
        <v>6855</v>
      </c>
      <c r="E996" s="97" t="s">
        <v>6768</v>
      </c>
      <c r="F996" s="97" t="s">
        <v>6768</v>
      </c>
      <c r="G996" s="97" t="s">
        <v>6768</v>
      </c>
      <c r="H996" s="97" t="s">
        <v>6864</v>
      </c>
      <c r="I996" s="97" t="s">
        <v>6864</v>
      </c>
      <c r="J996" s="97" t="s">
        <v>6864</v>
      </c>
      <c r="K996" s="97" t="s">
        <v>6864</v>
      </c>
      <c r="L996" s="98" t="s">
        <v>6864</v>
      </c>
      <c r="M996" s="97" t="s">
        <v>6864</v>
      </c>
      <c r="N996" s="97" t="s">
        <v>6864</v>
      </c>
      <c r="O996" s="97" t="s">
        <v>6901</v>
      </c>
      <c r="P996" s="97" t="s">
        <v>6904</v>
      </c>
      <c r="Q996" s="97" t="s">
        <v>6771</v>
      </c>
      <c r="R996" s="97" t="s">
        <v>6864</v>
      </c>
    </row>
    <row r="997" spans="1:18" ht="32.25" customHeight="1" x14ac:dyDescent="0.75">
      <c r="A997" s="97" t="s">
        <v>2735</v>
      </c>
      <c r="B997" s="97" t="s">
        <v>2736</v>
      </c>
      <c r="C997" s="97" t="s">
        <v>2738</v>
      </c>
      <c r="D997" s="97" t="s">
        <v>6855</v>
      </c>
      <c r="E997" s="97" t="s">
        <v>6768</v>
      </c>
      <c r="F997" s="97" t="s">
        <v>6768</v>
      </c>
      <c r="G997" s="97" t="s">
        <v>6768</v>
      </c>
      <c r="H997" s="97" t="s">
        <v>6864</v>
      </c>
      <c r="I997" s="97" t="s">
        <v>6864</v>
      </c>
      <c r="J997" s="97" t="s">
        <v>6864</v>
      </c>
      <c r="K997" s="97" t="s">
        <v>6864</v>
      </c>
      <c r="L997" s="98" t="s">
        <v>6864</v>
      </c>
      <c r="M997" s="97" t="s">
        <v>6864</v>
      </c>
      <c r="N997" s="97" t="s">
        <v>6864</v>
      </c>
      <c r="O997" s="97" t="s">
        <v>6901</v>
      </c>
      <c r="P997" s="97" t="s">
        <v>6904</v>
      </c>
      <c r="Q997" s="97" t="s">
        <v>6771</v>
      </c>
      <c r="R997" s="97" t="s">
        <v>6864</v>
      </c>
    </row>
    <row r="998" spans="1:18" ht="32.25" customHeight="1" x14ac:dyDescent="0.75">
      <c r="A998" s="97" t="s">
        <v>2739</v>
      </c>
      <c r="B998" s="97" t="s">
        <v>6871</v>
      </c>
      <c r="C998" s="97" t="s">
        <v>6871</v>
      </c>
      <c r="D998" s="97" t="s">
        <v>6855</v>
      </c>
      <c r="E998" s="97" t="s">
        <v>6768</v>
      </c>
      <c r="F998" s="97" t="s">
        <v>6768</v>
      </c>
      <c r="G998" s="97" t="s">
        <v>6768</v>
      </c>
      <c r="H998" s="97" t="s">
        <v>6864</v>
      </c>
      <c r="I998" s="97" t="s">
        <v>6864</v>
      </c>
      <c r="J998" s="97" t="s">
        <v>6864</v>
      </c>
      <c r="K998" s="97" t="s">
        <v>6864</v>
      </c>
      <c r="L998" s="98" t="s">
        <v>6864</v>
      </c>
      <c r="M998" s="97" t="s">
        <v>6864</v>
      </c>
      <c r="N998" s="97" t="s">
        <v>6864</v>
      </c>
      <c r="O998" s="97" t="s">
        <v>6901</v>
      </c>
      <c r="P998" s="97" t="s">
        <v>6904</v>
      </c>
      <c r="Q998" s="97" t="s">
        <v>6771</v>
      </c>
      <c r="R998" s="97" t="s">
        <v>6864</v>
      </c>
    </row>
    <row r="999" spans="1:18" ht="32.25" customHeight="1" x14ac:dyDescent="0.75">
      <c r="A999" s="97" t="s">
        <v>2741</v>
      </c>
      <c r="B999" s="97" t="s">
        <v>2742</v>
      </c>
      <c r="C999" s="97" t="s">
        <v>2744</v>
      </c>
      <c r="D999" s="97" t="s">
        <v>6855</v>
      </c>
      <c r="E999" s="97" t="s">
        <v>6768</v>
      </c>
      <c r="F999" s="97" t="s">
        <v>6768</v>
      </c>
      <c r="G999" s="97" t="s">
        <v>6768</v>
      </c>
      <c r="H999" s="97" t="s">
        <v>6864</v>
      </c>
      <c r="I999" s="97" t="s">
        <v>6864</v>
      </c>
      <c r="J999" s="97" t="s">
        <v>6864</v>
      </c>
      <c r="K999" s="97" t="s">
        <v>6882</v>
      </c>
      <c r="L999" s="98" t="s">
        <v>6864</v>
      </c>
      <c r="M999" s="97" t="s">
        <v>6898</v>
      </c>
      <c r="N999" s="97" t="s">
        <v>6864</v>
      </c>
      <c r="O999" s="97" t="s">
        <v>6901</v>
      </c>
      <c r="P999" s="97" t="s">
        <v>6904</v>
      </c>
      <c r="Q999" s="97" t="s">
        <v>6771</v>
      </c>
      <c r="R999" s="97" t="s">
        <v>6864</v>
      </c>
    </row>
    <row r="1000" spans="1:18" ht="32.25" customHeight="1" x14ac:dyDescent="0.75">
      <c r="A1000" s="97" t="s">
        <v>2745</v>
      </c>
      <c r="B1000" s="97" t="s">
        <v>2746</v>
      </c>
      <c r="C1000" s="97" t="s">
        <v>2748</v>
      </c>
      <c r="D1000" s="97" t="s">
        <v>6855</v>
      </c>
      <c r="E1000" s="97" t="s">
        <v>6768</v>
      </c>
      <c r="F1000" s="97" t="s">
        <v>6768</v>
      </c>
      <c r="G1000" s="97" t="s">
        <v>6768</v>
      </c>
      <c r="H1000" s="97" t="s">
        <v>6864</v>
      </c>
      <c r="I1000" s="97" t="s">
        <v>6864</v>
      </c>
      <c r="J1000" s="97" t="s">
        <v>6864</v>
      </c>
      <c r="K1000" s="97" t="s">
        <v>6882</v>
      </c>
      <c r="L1000" s="98" t="s">
        <v>6864</v>
      </c>
      <c r="M1000" s="97" t="s">
        <v>6898</v>
      </c>
      <c r="N1000" s="97" t="s">
        <v>6864</v>
      </c>
      <c r="O1000" s="97" t="s">
        <v>6901</v>
      </c>
      <c r="P1000" s="97" t="s">
        <v>6904</v>
      </c>
      <c r="Q1000" s="97" t="s">
        <v>6771</v>
      </c>
      <c r="R1000" s="97" t="s">
        <v>6864</v>
      </c>
    </row>
    <row r="1001" spans="1:18" ht="32.25" customHeight="1" x14ac:dyDescent="0.75">
      <c r="A1001" s="97" t="s">
        <v>2749</v>
      </c>
      <c r="B1001" s="97" t="s">
        <v>6871</v>
      </c>
      <c r="C1001" s="97" t="s">
        <v>6871</v>
      </c>
      <c r="D1001" s="97" t="s">
        <v>6855</v>
      </c>
      <c r="E1001" s="97" t="s">
        <v>6768</v>
      </c>
      <c r="F1001" s="97" t="s">
        <v>6768</v>
      </c>
      <c r="G1001" s="97" t="s">
        <v>6768</v>
      </c>
      <c r="H1001" s="97" t="s">
        <v>6864</v>
      </c>
      <c r="I1001" s="97" t="s">
        <v>6864</v>
      </c>
      <c r="J1001" s="97" t="s">
        <v>6864</v>
      </c>
      <c r="K1001" s="97" t="s">
        <v>6864</v>
      </c>
      <c r="L1001" s="98" t="s">
        <v>6864</v>
      </c>
      <c r="M1001" s="97" t="s">
        <v>6898</v>
      </c>
      <c r="N1001" s="97" t="s">
        <v>6864</v>
      </c>
      <c r="O1001" s="97" t="s">
        <v>6901</v>
      </c>
      <c r="P1001" s="97" t="s">
        <v>6904</v>
      </c>
      <c r="Q1001" s="97" t="s">
        <v>6771</v>
      </c>
      <c r="R1001" s="97" t="s">
        <v>6864</v>
      </c>
    </row>
    <row r="1002" spans="1:18" ht="32.25" customHeight="1" x14ac:dyDescent="0.75">
      <c r="A1002" s="97" t="s">
        <v>2751</v>
      </c>
      <c r="B1002" s="97" t="s">
        <v>2752</v>
      </c>
      <c r="C1002" s="97" t="s">
        <v>2754</v>
      </c>
      <c r="D1002" s="97" t="s">
        <v>6855</v>
      </c>
      <c r="E1002" s="97" t="s">
        <v>6768</v>
      </c>
      <c r="F1002" s="97" t="s">
        <v>6768</v>
      </c>
      <c r="G1002" s="97" t="s">
        <v>6768</v>
      </c>
      <c r="H1002" s="97" t="s">
        <v>6864</v>
      </c>
      <c r="I1002" s="97" t="s">
        <v>6864</v>
      </c>
      <c r="J1002" s="97" t="s">
        <v>6864</v>
      </c>
      <c r="K1002" s="97" t="s">
        <v>6882</v>
      </c>
      <c r="L1002" s="98" t="s">
        <v>6864</v>
      </c>
      <c r="M1002" s="97" t="s">
        <v>6898</v>
      </c>
      <c r="N1002" s="97" t="s">
        <v>6864</v>
      </c>
      <c r="O1002" s="97" t="s">
        <v>6901</v>
      </c>
      <c r="P1002" s="97" t="s">
        <v>6904</v>
      </c>
      <c r="Q1002" s="97" t="s">
        <v>6771</v>
      </c>
      <c r="R1002" s="97" t="s">
        <v>6864</v>
      </c>
    </row>
    <row r="1003" spans="1:18" ht="32.25" customHeight="1" x14ac:dyDescent="0.75">
      <c r="A1003" s="97" t="s">
        <v>2755</v>
      </c>
      <c r="B1003" s="97" t="s">
        <v>6871</v>
      </c>
      <c r="C1003" s="97" t="s">
        <v>6871</v>
      </c>
      <c r="D1003" s="97" t="s">
        <v>6855</v>
      </c>
      <c r="E1003" s="97" t="s">
        <v>6768</v>
      </c>
      <c r="F1003" s="97" t="s">
        <v>6768</v>
      </c>
      <c r="G1003" s="97" t="s">
        <v>6768</v>
      </c>
      <c r="H1003" s="97" t="s">
        <v>6864</v>
      </c>
      <c r="I1003" s="97" t="s">
        <v>6864</v>
      </c>
      <c r="J1003" s="97" t="s">
        <v>6864</v>
      </c>
      <c r="K1003" s="97" t="s">
        <v>6864</v>
      </c>
      <c r="L1003" s="98" t="s">
        <v>6864</v>
      </c>
      <c r="M1003" s="97" t="s">
        <v>6863</v>
      </c>
      <c r="N1003" s="97" t="s">
        <v>6864</v>
      </c>
      <c r="O1003" s="97" t="s">
        <v>6901</v>
      </c>
      <c r="P1003" s="97" t="s">
        <v>6904</v>
      </c>
      <c r="Q1003" s="97" t="s">
        <v>6771</v>
      </c>
      <c r="R1003" s="97" t="s">
        <v>6864</v>
      </c>
    </row>
    <row r="1004" spans="1:18" ht="32.25" customHeight="1" x14ac:dyDescent="0.75">
      <c r="A1004" s="97" t="s">
        <v>2757</v>
      </c>
      <c r="B1004" s="97" t="s">
        <v>6871</v>
      </c>
      <c r="C1004" s="97" t="s">
        <v>6871</v>
      </c>
      <c r="D1004" s="97" t="s">
        <v>6855</v>
      </c>
      <c r="E1004" s="97" t="s">
        <v>6768</v>
      </c>
      <c r="F1004" s="97" t="s">
        <v>6768</v>
      </c>
      <c r="G1004" s="97" t="s">
        <v>6768</v>
      </c>
      <c r="H1004" s="97" t="s">
        <v>6864</v>
      </c>
      <c r="I1004" s="97" t="s">
        <v>6864</v>
      </c>
      <c r="J1004" s="97" t="s">
        <v>6864</v>
      </c>
      <c r="K1004" s="97" t="s">
        <v>6864</v>
      </c>
      <c r="L1004" s="98" t="s">
        <v>6864</v>
      </c>
      <c r="M1004" s="97" t="s">
        <v>6863</v>
      </c>
      <c r="N1004" s="97" t="s">
        <v>6864</v>
      </c>
      <c r="O1004" s="97" t="s">
        <v>6901</v>
      </c>
      <c r="P1004" s="97" t="s">
        <v>6904</v>
      </c>
      <c r="Q1004" s="97" t="s">
        <v>6771</v>
      </c>
      <c r="R1004" s="97" t="s">
        <v>6864</v>
      </c>
    </row>
    <row r="1005" spans="1:18" ht="32.25" customHeight="1" x14ac:dyDescent="0.75">
      <c r="A1005" s="97" t="s">
        <v>2759</v>
      </c>
      <c r="B1005" s="97" t="s">
        <v>6871</v>
      </c>
      <c r="C1005" s="97" t="s">
        <v>6871</v>
      </c>
      <c r="D1005" s="97" t="s">
        <v>6855</v>
      </c>
      <c r="E1005" s="97" t="s">
        <v>6768</v>
      </c>
      <c r="F1005" s="97" t="s">
        <v>6768</v>
      </c>
      <c r="G1005" s="97" t="s">
        <v>6768</v>
      </c>
      <c r="H1005" s="97" t="s">
        <v>6864</v>
      </c>
      <c r="I1005" s="97" t="s">
        <v>6864</v>
      </c>
      <c r="J1005" s="97" t="s">
        <v>6864</v>
      </c>
      <c r="K1005" s="97" t="s">
        <v>6864</v>
      </c>
      <c r="L1005" s="98" t="s">
        <v>6864</v>
      </c>
      <c r="M1005" s="97" t="s">
        <v>6863</v>
      </c>
      <c r="N1005" s="97" t="s">
        <v>6864</v>
      </c>
      <c r="O1005" s="97" t="s">
        <v>6901</v>
      </c>
      <c r="P1005" s="97" t="s">
        <v>6904</v>
      </c>
      <c r="Q1005" s="97" t="s">
        <v>6771</v>
      </c>
      <c r="R1005" s="97" t="s">
        <v>6864</v>
      </c>
    </row>
    <row r="1006" spans="1:18" ht="32.25" customHeight="1" x14ac:dyDescent="0.75">
      <c r="A1006" s="97" t="s">
        <v>2761</v>
      </c>
      <c r="B1006" s="97" t="s">
        <v>6871</v>
      </c>
      <c r="C1006" s="97" t="s">
        <v>6871</v>
      </c>
      <c r="D1006" s="97" t="s">
        <v>6855</v>
      </c>
      <c r="E1006" s="97" t="s">
        <v>6768</v>
      </c>
      <c r="F1006" s="97" t="s">
        <v>6768</v>
      </c>
      <c r="G1006" s="97" t="s">
        <v>6768</v>
      </c>
      <c r="H1006" s="97" t="s">
        <v>6864</v>
      </c>
      <c r="I1006" s="97" t="s">
        <v>6864</v>
      </c>
      <c r="J1006" s="97" t="s">
        <v>6864</v>
      </c>
      <c r="K1006" s="97" t="s">
        <v>6864</v>
      </c>
      <c r="L1006" s="98" t="s">
        <v>6864</v>
      </c>
      <c r="M1006" s="97" t="s">
        <v>6863</v>
      </c>
      <c r="N1006" s="97" t="s">
        <v>6864</v>
      </c>
      <c r="O1006" s="97" t="s">
        <v>6901</v>
      </c>
      <c r="P1006" s="97" t="s">
        <v>6904</v>
      </c>
      <c r="Q1006" s="97" t="s">
        <v>6771</v>
      </c>
      <c r="R1006" s="97" t="s">
        <v>6864</v>
      </c>
    </row>
    <row r="1007" spans="1:18" ht="32.25" customHeight="1" x14ac:dyDescent="0.75">
      <c r="A1007" s="97" t="s">
        <v>2763</v>
      </c>
      <c r="B1007" s="97" t="s">
        <v>2764</v>
      </c>
      <c r="C1007" s="97" t="s">
        <v>2766</v>
      </c>
      <c r="D1007" s="97" t="s">
        <v>6855</v>
      </c>
      <c r="E1007" s="97" t="s">
        <v>6768</v>
      </c>
      <c r="F1007" s="97" t="s">
        <v>6768</v>
      </c>
      <c r="G1007" s="97" t="s">
        <v>6768</v>
      </c>
      <c r="H1007" s="97" t="s">
        <v>6864</v>
      </c>
      <c r="I1007" s="97" t="s">
        <v>6864</v>
      </c>
      <c r="J1007" s="97" t="s">
        <v>6864</v>
      </c>
      <c r="K1007" s="97" t="s">
        <v>6864</v>
      </c>
      <c r="L1007" s="98" t="s">
        <v>6864</v>
      </c>
      <c r="M1007" s="97" t="s">
        <v>6863</v>
      </c>
      <c r="N1007" s="97" t="s">
        <v>6864</v>
      </c>
      <c r="O1007" s="97" t="s">
        <v>6901</v>
      </c>
      <c r="P1007" s="97" t="s">
        <v>6904</v>
      </c>
      <c r="Q1007" s="97" t="s">
        <v>6771</v>
      </c>
      <c r="R1007" s="97" t="s">
        <v>6864</v>
      </c>
    </row>
    <row r="1008" spans="1:18" ht="32.25" customHeight="1" x14ac:dyDescent="0.75">
      <c r="A1008" s="97" t="s">
        <v>2767</v>
      </c>
      <c r="B1008" s="97" t="s">
        <v>2768</v>
      </c>
      <c r="C1008" s="97" t="s">
        <v>2770</v>
      </c>
      <c r="D1008" s="97" t="s">
        <v>6855</v>
      </c>
      <c r="E1008" s="97" t="s">
        <v>6768</v>
      </c>
      <c r="F1008" s="97" t="s">
        <v>6768</v>
      </c>
      <c r="G1008" s="97" t="s">
        <v>6768</v>
      </c>
      <c r="H1008" s="97" t="s">
        <v>6864</v>
      </c>
      <c r="I1008" s="97" t="s">
        <v>6864</v>
      </c>
      <c r="J1008" s="97" t="s">
        <v>6864</v>
      </c>
      <c r="K1008" s="97" t="s">
        <v>6864</v>
      </c>
      <c r="L1008" s="98" t="s">
        <v>6864</v>
      </c>
      <c r="M1008" s="97" t="s">
        <v>6863</v>
      </c>
      <c r="N1008" s="97" t="s">
        <v>6864</v>
      </c>
      <c r="O1008" s="97" t="s">
        <v>6901</v>
      </c>
      <c r="P1008" s="97" t="s">
        <v>6904</v>
      </c>
      <c r="Q1008" s="97" t="s">
        <v>6771</v>
      </c>
      <c r="R1008" s="97" t="s">
        <v>6864</v>
      </c>
    </row>
    <row r="1009" spans="1:18" ht="32.25" customHeight="1" x14ac:dyDescent="0.75">
      <c r="A1009" s="97" t="s">
        <v>2771</v>
      </c>
      <c r="B1009" s="97" t="s">
        <v>2772</v>
      </c>
      <c r="C1009" s="97" t="s">
        <v>2774</v>
      </c>
      <c r="D1009" s="97" t="s">
        <v>6855</v>
      </c>
      <c r="E1009" s="97" t="s">
        <v>6768</v>
      </c>
      <c r="F1009" s="97" t="s">
        <v>6768</v>
      </c>
      <c r="G1009" s="97" t="s">
        <v>6768</v>
      </c>
      <c r="H1009" s="97" t="s">
        <v>6864</v>
      </c>
      <c r="I1009" s="97" t="s">
        <v>6864</v>
      </c>
      <c r="J1009" s="97" t="s">
        <v>6864</v>
      </c>
      <c r="K1009" s="97" t="s">
        <v>6864</v>
      </c>
      <c r="L1009" s="98" t="s">
        <v>6864</v>
      </c>
      <c r="M1009" s="97" t="s">
        <v>6863</v>
      </c>
      <c r="N1009" s="97" t="s">
        <v>6864</v>
      </c>
      <c r="O1009" s="97" t="s">
        <v>6901</v>
      </c>
      <c r="P1009" s="97" t="s">
        <v>6904</v>
      </c>
      <c r="Q1009" s="97" t="s">
        <v>6771</v>
      </c>
      <c r="R1009" s="97" t="s">
        <v>6864</v>
      </c>
    </row>
    <row r="1010" spans="1:18" ht="32.25" customHeight="1" x14ac:dyDescent="0.75">
      <c r="A1010" s="97" t="s">
        <v>2775</v>
      </c>
      <c r="B1010" s="97" t="s">
        <v>6871</v>
      </c>
      <c r="C1010" s="97" t="s">
        <v>6871</v>
      </c>
      <c r="D1010" s="97" t="s">
        <v>6855</v>
      </c>
      <c r="E1010" s="97" t="s">
        <v>6768</v>
      </c>
      <c r="F1010" s="97" t="s">
        <v>6768</v>
      </c>
      <c r="G1010" s="97" t="s">
        <v>6768</v>
      </c>
      <c r="H1010" s="97" t="s">
        <v>6864</v>
      </c>
      <c r="I1010" s="97" t="s">
        <v>6864</v>
      </c>
      <c r="J1010" s="97" t="s">
        <v>6864</v>
      </c>
      <c r="K1010" s="97" t="s">
        <v>6864</v>
      </c>
      <c r="L1010" s="98" t="s">
        <v>6864</v>
      </c>
      <c r="M1010" s="97" t="s">
        <v>6863</v>
      </c>
      <c r="N1010" s="97" t="s">
        <v>6864</v>
      </c>
      <c r="O1010" s="97" t="s">
        <v>6901</v>
      </c>
      <c r="P1010" s="97" t="s">
        <v>6904</v>
      </c>
      <c r="Q1010" s="97" t="s">
        <v>6771</v>
      </c>
      <c r="R1010" s="97" t="s">
        <v>6864</v>
      </c>
    </row>
    <row r="1011" spans="1:18" ht="32.25" customHeight="1" x14ac:dyDescent="0.75">
      <c r="A1011" s="97" t="s">
        <v>2777</v>
      </c>
      <c r="B1011" s="97" t="s">
        <v>2778</v>
      </c>
      <c r="C1011" s="97" t="s">
        <v>2780</v>
      </c>
      <c r="D1011" s="97" t="s">
        <v>6855</v>
      </c>
      <c r="E1011" s="97" t="s">
        <v>6768</v>
      </c>
      <c r="F1011" s="97" t="s">
        <v>6768</v>
      </c>
      <c r="G1011" s="97" t="s">
        <v>6768</v>
      </c>
      <c r="H1011" s="97" t="s">
        <v>6864</v>
      </c>
      <c r="I1011" s="97" t="s">
        <v>6864</v>
      </c>
      <c r="J1011" s="97" t="s">
        <v>6864</v>
      </c>
      <c r="K1011" s="97" t="s">
        <v>6864</v>
      </c>
      <c r="L1011" s="98" t="s">
        <v>6864</v>
      </c>
      <c r="M1011" s="97" t="s">
        <v>6863</v>
      </c>
      <c r="N1011" s="97" t="s">
        <v>6864</v>
      </c>
      <c r="O1011" s="97" t="s">
        <v>6901</v>
      </c>
      <c r="P1011" s="97" t="s">
        <v>6904</v>
      </c>
      <c r="Q1011" s="97" t="s">
        <v>6771</v>
      </c>
      <c r="R1011" s="97" t="s">
        <v>6864</v>
      </c>
    </row>
    <row r="1012" spans="1:18" ht="32.25" customHeight="1" x14ac:dyDescent="0.75">
      <c r="A1012" s="97" t="s">
        <v>2781</v>
      </c>
      <c r="B1012" s="97" t="s">
        <v>2782</v>
      </c>
      <c r="C1012" s="97" t="s">
        <v>2784</v>
      </c>
      <c r="D1012" s="97" t="s">
        <v>6855</v>
      </c>
      <c r="E1012" s="97" t="s">
        <v>6767</v>
      </c>
      <c r="F1012" s="97" t="s">
        <v>6767</v>
      </c>
      <c r="G1012" s="97" t="s">
        <v>6767</v>
      </c>
      <c r="H1012" s="97" t="s">
        <v>6864</v>
      </c>
      <c r="I1012" s="97" t="s">
        <v>6864</v>
      </c>
      <c r="J1012" s="97" t="s">
        <v>6864</v>
      </c>
      <c r="K1012" s="97" t="s">
        <v>6864</v>
      </c>
      <c r="L1012" s="98" t="s">
        <v>6864</v>
      </c>
      <c r="M1012" s="97" t="s">
        <v>6863</v>
      </c>
      <c r="N1012" s="97" t="s">
        <v>6864</v>
      </c>
      <c r="O1012" s="97" t="s">
        <v>6901</v>
      </c>
      <c r="P1012" s="97" t="s">
        <v>6904</v>
      </c>
      <c r="Q1012" s="97" t="s">
        <v>6771</v>
      </c>
      <c r="R1012" s="97" t="s">
        <v>6864</v>
      </c>
    </row>
    <row r="1013" spans="1:18" ht="32.25" customHeight="1" x14ac:dyDescent="0.75">
      <c r="A1013" s="97" t="s">
        <v>2785</v>
      </c>
      <c r="B1013" s="97" t="s">
        <v>2786</v>
      </c>
      <c r="C1013" s="97" t="s">
        <v>2788</v>
      </c>
      <c r="D1013" s="97" t="s">
        <v>6855</v>
      </c>
      <c r="E1013" s="97" t="s">
        <v>6767</v>
      </c>
      <c r="F1013" s="97" t="s">
        <v>6767</v>
      </c>
      <c r="G1013" s="97" t="s">
        <v>6767</v>
      </c>
      <c r="H1013" s="97" t="s">
        <v>6864</v>
      </c>
      <c r="I1013" s="97" t="s">
        <v>6864</v>
      </c>
      <c r="J1013" s="97" t="s">
        <v>6864</v>
      </c>
      <c r="K1013" s="97" t="s">
        <v>6864</v>
      </c>
      <c r="L1013" s="98" t="s">
        <v>6864</v>
      </c>
      <c r="M1013" s="97" t="s">
        <v>6863</v>
      </c>
      <c r="N1013" s="97" t="s">
        <v>6864</v>
      </c>
      <c r="O1013" s="97" t="s">
        <v>6901</v>
      </c>
      <c r="P1013" s="97" t="s">
        <v>6904</v>
      </c>
      <c r="Q1013" s="97" t="s">
        <v>6771</v>
      </c>
      <c r="R1013" s="97" t="s">
        <v>6864</v>
      </c>
    </row>
    <row r="1014" spans="1:18" ht="32.25" customHeight="1" x14ac:dyDescent="0.75">
      <c r="A1014" s="97" t="s">
        <v>2789</v>
      </c>
      <c r="B1014" s="97" t="s">
        <v>6871</v>
      </c>
      <c r="C1014" s="97" t="s">
        <v>6871</v>
      </c>
      <c r="D1014" s="97" t="s">
        <v>6855</v>
      </c>
      <c r="E1014" s="97" t="s">
        <v>6768</v>
      </c>
      <c r="F1014" s="97" t="s">
        <v>6768</v>
      </c>
      <c r="G1014" s="97" t="s">
        <v>6768</v>
      </c>
      <c r="H1014" s="97" t="s">
        <v>6864</v>
      </c>
      <c r="I1014" s="97" t="s">
        <v>6864</v>
      </c>
      <c r="J1014" s="97" t="s">
        <v>6864</v>
      </c>
      <c r="K1014" s="97" t="s">
        <v>6864</v>
      </c>
      <c r="L1014" s="98" t="s">
        <v>6864</v>
      </c>
      <c r="M1014" s="97" t="s">
        <v>6863</v>
      </c>
      <c r="N1014" s="97" t="s">
        <v>6864</v>
      </c>
      <c r="O1014" s="97" t="s">
        <v>6901</v>
      </c>
      <c r="P1014" s="97" t="s">
        <v>6904</v>
      </c>
      <c r="Q1014" s="97" t="s">
        <v>6771</v>
      </c>
      <c r="R1014" s="97" t="s">
        <v>6864</v>
      </c>
    </row>
    <row r="1015" spans="1:18" ht="32.25" customHeight="1" x14ac:dyDescent="0.75">
      <c r="A1015" s="97" t="s">
        <v>2791</v>
      </c>
      <c r="B1015" s="97" t="s">
        <v>2792</v>
      </c>
      <c r="C1015" s="97" t="s">
        <v>2794</v>
      </c>
      <c r="D1015" s="97" t="s">
        <v>6855</v>
      </c>
      <c r="E1015" s="97" t="s">
        <v>6768</v>
      </c>
      <c r="F1015" s="97" t="s">
        <v>6768</v>
      </c>
      <c r="G1015" s="97" t="s">
        <v>6768</v>
      </c>
      <c r="H1015" s="97" t="s">
        <v>6864</v>
      </c>
      <c r="I1015" s="97" t="s">
        <v>6864</v>
      </c>
      <c r="J1015" s="97" t="s">
        <v>6864</v>
      </c>
      <c r="K1015" s="97" t="s">
        <v>6864</v>
      </c>
      <c r="L1015" s="98" t="s">
        <v>6864</v>
      </c>
      <c r="M1015" s="97" t="s">
        <v>6863</v>
      </c>
      <c r="N1015" s="97" t="s">
        <v>6864</v>
      </c>
      <c r="O1015" s="97" t="s">
        <v>6901</v>
      </c>
      <c r="P1015" s="97" t="s">
        <v>6904</v>
      </c>
      <c r="Q1015" s="97" t="s">
        <v>6771</v>
      </c>
      <c r="R1015" s="97" t="s">
        <v>6864</v>
      </c>
    </row>
    <row r="1016" spans="1:18" ht="32.25" customHeight="1" x14ac:dyDescent="0.75">
      <c r="A1016" s="97" t="s">
        <v>2795</v>
      </c>
      <c r="B1016" s="97" t="s">
        <v>6871</v>
      </c>
      <c r="C1016" s="97" t="s">
        <v>6871</v>
      </c>
      <c r="D1016" s="97" t="s">
        <v>6855</v>
      </c>
      <c r="E1016" s="97" t="s">
        <v>6768</v>
      </c>
      <c r="F1016" s="97" t="s">
        <v>6768</v>
      </c>
      <c r="G1016" s="97" t="s">
        <v>6768</v>
      </c>
      <c r="H1016" s="97" t="s">
        <v>6864</v>
      </c>
      <c r="I1016" s="97" t="s">
        <v>6864</v>
      </c>
      <c r="J1016" s="97" t="s">
        <v>6864</v>
      </c>
      <c r="K1016" s="97" t="s">
        <v>6864</v>
      </c>
      <c r="L1016" s="98" t="s">
        <v>6864</v>
      </c>
      <c r="M1016" s="97" t="s">
        <v>6863</v>
      </c>
      <c r="N1016" s="97" t="s">
        <v>6864</v>
      </c>
      <c r="O1016" s="97" t="s">
        <v>6901</v>
      </c>
      <c r="P1016" s="97" t="s">
        <v>6904</v>
      </c>
      <c r="Q1016" s="97" t="s">
        <v>6771</v>
      </c>
      <c r="R1016" s="97" t="s">
        <v>6864</v>
      </c>
    </row>
    <row r="1017" spans="1:18" ht="32.25" customHeight="1" x14ac:dyDescent="0.75">
      <c r="A1017" s="97" t="s">
        <v>2797</v>
      </c>
      <c r="B1017" s="97" t="s">
        <v>2798</v>
      </c>
      <c r="C1017" s="97" t="s">
        <v>2799</v>
      </c>
      <c r="D1017" s="97" t="s">
        <v>6855</v>
      </c>
      <c r="E1017" s="97" t="s">
        <v>6768</v>
      </c>
      <c r="F1017" s="97" t="s">
        <v>6768</v>
      </c>
      <c r="G1017" s="97" t="s">
        <v>6768</v>
      </c>
      <c r="H1017" s="97" t="s">
        <v>6864</v>
      </c>
      <c r="I1017" s="97" t="s">
        <v>6864</v>
      </c>
      <c r="J1017" s="97" t="s">
        <v>6864</v>
      </c>
      <c r="K1017" s="97" t="s">
        <v>6864</v>
      </c>
      <c r="L1017" s="98" t="s">
        <v>6864</v>
      </c>
      <c r="M1017" s="97" t="s">
        <v>6863</v>
      </c>
      <c r="N1017" s="97" t="s">
        <v>6864</v>
      </c>
      <c r="O1017" s="97" t="s">
        <v>6901</v>
      </c>
      <c r="P1017" s="97" t="s">
        <v>6904</v>
      </c>
      <c r="Q1017" s="97" t="s">
        <v>6771</v>
      </c>
      <c r="R1017" s="97" t="s">
        <v>6864</v>
      </c>
    </row>
    <row r="1018" spans="1:18" ht="32.25" customHeight="1" x14ac:dyDescent="0.75">
      <c r="A1018" s="97" t="s">
        <v>2800</v>
      </c>
      <c r="B1018" s="97" t="s">
        <v>6871</v>
      </c>
      <c r="C1018" s="97" t="s">
        <v>6871</v>
      </c>
      <c r="D1018" s="97" t="s">
        <v>6855</v>
      </c>
      <c r="E1018" s="97" t="s">
        <v>6768</v>
      </c>
      <c r="F1018" s="97" t="s">
        <v>6768</v>
      </c>
      <c r="G1018" s="97" t="s">
        <v>6768</v>
      </c>
      <c r="H1018" s="97" t="s">
        <v>6864</v>
      </c>
      <c r="I1018" s="97" t="s">
        <v>6864</v>
      </c>
      <c r="J1018" s="97" t="s">
        <v>6864</v>
      </c>
      <c r="K1018" s="97" t="s">
        <v>6864</v>
      </c>
      <c r="L1018" s="98" t="s">
        <v>6864</v>
      </c>
      <c r="M1018" s="97" t="s">
        <v>6863</v>
      </c>
      <c r="N1018" s="97" t="s">
        <v>6864</v>
      </c>
      <c r="O1018" s="97" t="s">
        <v>6901</v>
      </c>
      <c r="P1018" s="97" t="s">
        <v>6904</v>
      </c>
      <c r="Q1018" s="97" t="s">
        <v>6771</v>
      </c>
      <c r="R1018" s="97" t="s">
        <v>6864</v>
      </c>
    </row>
    <row r="1019" spans="1:18" ht="32.25" customHeight="1" x14ac:dyDescent="0.75">
      <c r="A1019" s="97" t="s">
        <v>2801</v>
      </c>
      <c r="B1019" s="97" t="s">
        <v>6871</v>
      </c>
      <c r="C1019" s="97" t="s">
        <v>6871</v>
      </c>
      <c r="D1019" s="97" t="s">
        <v>6855</v>
      </c>
      <c r="E1019" s="97" t="s">
        <v>6768</v>
      </c>
      <c r="F1019" s="97" t="s">
        <v>6768</v>
      </c>
      <c r="G1019" s="97" t="s">
        <v>6768</v>
      </c>
      <c r="H1019" s="97" t="s">
        <v>6864</v>
      </c>
      <c r="I1019" s="97" t="s">
        <v>6864</v>
      </c>
      <c r="J1019" s="97" t="s">
        <v>6864</v>
      </c>
      <c r="K1019" s="97" t="s">
        <v>6864</v>
      </c>
      <c r="L1019" s="98" t="s">
        <v>6864</v>
      </c>
      <c r="M1019" s="97" t="s">
        <v>6863</v>
      </c>
      <c r="N1019" s="97" t="s">
        <v>6864</v>
      </c>
      <c r="O1019" s="97" t="s">
        <v>6901</v>
      </c>
      <c r="P1019" s="97" t="s">
        <v>6904</v>
      </c>
      <c r="Q1019" s="97" t="s">
        <v>6771</v>
      </c>
      <c r="R1019" s="97" t="s">
        <v>6864</v>
      </c>
    </row>
    <row r="1020" spans="1:18" ht="32.25" customHeight="1" x14ac:dyDescent="0.75">
      <c r="A1020" s="97" t="s">
        <v>2802</v>
      </c>
      <c r="B1020" s="97" t="s">
        <v>2803</v>
      </c>
      <c r="C1020" s="97" t="s">
        <v>2805</v>
      </c>
      <c r="D1020" s="97" t="s">
        <v>6855</v>
      </c>
      <c r="E1020" s="97" t="s">
        <v>6768</v>
      </c>
      <c r="F1020" s="97" t="s">
        <v>6768</v>
      </c>
      <c r="G1020" s="97" t="s">
        <v>6768</v>
      </c>
      <c r="H1020" s="97" t="s">
        <v>6864</v>
      </c>
      <c r="I1020" s="97" t="s">
        <v>6864</v>
      </c>
      <c r="J1020" s="97" t="s">
        <v>6864</v>
      </c>
      <c r="K1020" s="97" t="s">
        <v>6864</v>
      </c>
      <c r="L1020" s="98" t="s">
        <v>6864</v>
      </c>
      <c r="M1020" s="97" t="s">
        <v>6864</v>
      </c>
      <c r="N1020" s="97" t="s">
        <v>6864</v>
      </c>
      <c r="O1020" s="97" t="s">
        <v>6864</v>
      </c>
      <c r="P1020" s="97" t="s">
        <v>6864</v>
      </c>
      <c r="Q1020" s="97" t="s">
        <v>6864</v>
      </c>
      <c r="R1020" s="97" t="s">
        <v>6864</v>
      </c>
    </row>
    <row r="1021" spans="1:18" ht="32.25" customHeight="1" x14ac:dyDescent="0.75">
      <c r="A1021" s="97" t="s">
        <v>2806</v>
      </c>
      <c r="B1021" s="97" t="s">
        <v>2807</v>
      </c>
      <c r="C1021" s="97" t="s">
        <v>2809</v>
      </c>
      <c r="D1021" s="97" t="s">
        <v>6855</v>
      </c>
      <c r="E1021" s="97" t="s">
        <v>6768</v>
      </c>
      <c r="F1021" s="97" t="s">
        <v>6768</v>
      </c>
      <c r="G1021" s="97" t="s">
        <v>6768</v>
      </c>
      <c r="H1021" s="97" t="s">
        <v>6864</v>
      </c>
      <c r="I1021" s="97" t="s">
        <v>6864</v>
      </c>
      <c r="J1021" s="97" t="s">
        <v>6864</v>
      </c>
      <c r="K1021" s="97" t="s">
        <v>6882</v>
      </c>
      <c r="L1021" s="98" t="s">
        <v>6864</v>
      </c>
      <c r="M1021" s="97" t="s">
        <v>6898</v>
      </c>
      <c r="N1021" s="97" t="s">
        <v>6864</v>
      </c>
      <c r="O1021" s="97" t="s">
        <v>6901</v>
      </c>
      <c r="P1021" s="97" t="s">
        <v>6904</v>
      </c>
      <c r="Q1021" s="97" t="s">
        <v>6771</v>
      </c>
      <c r="R1021" s="97" t="s">
        <v>6864</v>
      </c>
    </row>
    <row r="1022" spans="1:18" ht="32.25" customHeight="1" x14ac:dyDescent="0.75">
      <c r="A1022" s="97" t="s">
        <v>2810</v>
      </c>
      <c r="B1022" s="97" t="s">
        <v>6871</v>
      </c>
      <c r="C1022" s="97" t="s">
        <v>6871</v>
      </c>
      <c r="D1022" s="97" t="s">
        <v>6855</v>
      </c>
      <c r="E1022" s="97" t="s">
        <v>6768</v>
      </c>
      <c r="F1022" s="97" t="s">
        <v>6768</v>
      </c>
      <c r="G1022" s="97" t="s">
        <v>6768</v>
      </c>
      <c r="H1022" s="97" t="s">
        <v>6864</v>
      </c>
      <c r="I1022" s="97" t="s">
        <v>6864</v>
      </c>
      <c r="J1022" s="97" t="s">
        <v>6864</v>
      </c>
      <c r="K1022" s="97" t="s">
        <v>6864</v>
      </c>
      <c r="L1022" s="98" t="s">
        <v>6864</v>
      </c>
      <c r="M1022" s="97" t="s">
        <v>6898</v>
      </c>
      <c r="N1022" s="97" t="s">
        <v>6864</v>
      </c>
      <c r="O1022" s="97" t="s">
        <v>6901</v>
      </c>
      <c r="P1022" s="97" t="s">
        <v>6904</v>
      </c>
      <c r="Q1022" s="97" t="s">
        <v>6771</v>
      </c>
      <c r="R1022" s="97" t="s">
        <v>6864</v>
      </c>
    </row>
    <row r="1023" spans="1:18" ht="32.25" customHeight="1" x14ac:dyDescent="0.75">
      <c r="A1023" s="97" t="s">
        <v>2812</v>
      </c>
      <c r="B1023" s="97" t="s">
        <v>6871</v>
      </c>
      <c r="C1023" s="97" t="s">
        <v>6871</v>
      </c>
      <c r="D1023" s="97" t="s">
        <v>6855</v>
      </c>
      <c r="E1023" s="97" t="s">
        <v>6768</v>
      </c>
      <c r="F1023" s="97" t="s">
        <v>6768</v>
      </c>
      <c r="G1023" s="97" t="s">
        <v>6768</v>
      </c>
      <c r="H1023" s="97" t="s">
        <v>6864</v>
      </c>
      <c r="I1023" s="97" t="s">
        <v>6864</v>
      </c>
      <c r="J1023" s="97" t="s">
        <v>6864</v>
      </c>
      <c r="K1023" s="97" t="s">
        <v>6864</v>
      </c>
      <c r="L1023" s="98" t="s">
        <v>6864</v>
      </c>
      <c r="M1023" s="97" t="s">
        <v>6898</v>
      </c>
      <c r="N1023" s="97" t="s">
        <v>6864</v>
      </c>
      <c r="O1023" s="97" t="s">
        <v>6901</v>
      </c>
      <c r="P1023" s="97" t="s">
        <v>6904</v>
      </c>
      <c r="Q1023" s="97" t="s">
        <v>6771</v>
      </c>
      <c r="R1023" s="97" t="s">
        <v>6864</v>
      </c>
    </row>
    <row r="1024" spans="1:18" ht="32.25" customHeight="1" x14ac:dyDescent="0.75">
      <c r="A1024" s="97" t="s">
        <v>2814</v>
      </c>
      <c r="B1024" s="97" t="s">
        <v>2815</v>
      </c>
      <c r="C1024" s="97" t="s">
        <v>2817</v>
      </c>
      <c r="D1024" s="97" t="s">
        <v>6855</v>
      </c>
      <c r="E1024" s="97" t="s">
        <v>6768</v>
      </c>
      <c r="F1024" s="97" t="s">
        <v>6768</v>
      </c>
      <c r="G1024" s="97" t="s">
        <v>6768</v>
      </c>
      <c r="H1024" s="97" t="s">
        <v>6864</v>
      </c>
      <c r="I1024" s="97" t="s">
        <v>6864</v>
      </c>
      <c r="J1024" s="97" t="s">
        <v>6864</v>
      </c>
      <c r="K1024" s="97" t="s">
        <v>6882</v>
      </c>
      <c r="L1024" s="98" t="s">
        <v>6864</v>
      </c>
      <c r="M1024" s="97" t="s">
        <v>6898</v>
      </c>
      <c r="N1024" s="97" t="s">
        <v>6864</v>
      </c>
      <c r="O1024" s="97" t="s">
        <v>6901</v>
      </c>
      <c r="P1024" s="97" t="s">
        <v>6904</v>
      </c>
      <c r="Q1024" s="97" t="s">
        <v>6771</v>
      </c>
      <c r="R1024" s="97" t="s">
        <v>6864</v>
      </c>
    </row>
    <row r="1025" spans="1:18" ht="32.25" customHeight="1" x14ac:dyDescent="0.75">
      <c r="A1025" s="97" t="s">
        <v>2818</v>
      </c>
      <c r="B1025" s="97" t="s">
        <v>2819</v>
      </c>
      <c r="C1025" s="97" t="s">
        <v>2821</v>
      </c>
      <c r="D1025" s="97" t="s">
        <v>6855</v>
      </c>
      <c r="E1025" s="97" t="s">
        <v>6768</v>
      </c>
      <c r="F1025" s="97" t="s">
        <v>6768</v>
      </c>
      <c r="G1025" s="97" t="s">
        <v>6768</v>
      </c>
      <c r="H1025" s="97" t="s">
        <v>6864</v>
      </c>
      <c r="I1025" s="97" t="s">
        <v>6864</v>
      </c>
      <c r="J1025" s="97" t="s">
        <v>6864</v>
      </c>
      <c r="K1025" s="97" t="s">
        <v>6864</v>
      </c>
      <c r="L1025" s="98" t="s">
        <v>6864</v>
      </c>
      <c r="M1025" s="97" t="s">
        <v>6898</v>
      </c>
      <c r="N1025" s="97" t="s">
        <v>6864</v>
      </c>
      <c r="O1025" s="97" t="s">
        <v>6901</v>
      </c>
      <c r="P1025" s="97" t="s">
        <v>6904</v>
      </c>
      <c r="Q1025" s="97" t="s">
        <v>6771</v>
      </c>
      <c r="R1025" s="97" t="s">
        <v>6864</v>
      </c>
    </row>
    <row r="1026" spans="1:18" ht="32.25" customHeight="1" x14ac:dyDescent="0.75">
      <c r="A1026" s="97" t="s">
        <v>2822</v>
      </c>
      <c r="B1026" s="97" t="s">
        <v>6871</v>
      </c>
      <c r="C1026" s="97" t="s">
        <v>6871</v>
      </c>
      <c r="D1026" s="97" t="s">
        <v>6855</v>
      </c>
      <c r="E1026" s="97" t="s">
        <v>6768</v>
      </c>
      <c r="F1026" s="97" t="s">
        <v>6768</v>
      </c>
      <c r="G1026" s="97" t="s">
        <v>6768</v>
      </c>
      <c r="H1026" s="97" t="s">
        <v>6864</v>
      </c>
      <c r="I1026" s="97" t="s">
        <v>6864</v>
      </c>
      <c r="J1026" s="97" t="s">
        <v>6864</v>
      </c>
      <c r="K1026" s="97" t="s">
        <v>6864</v>
      </c>
      <c r="L1026" s="98" t="s">
        <v>6864</v>
      </c>
      <c r="M1026" s="97" t="s">
        <v>6864</v>
      </c>
      <c r="N1026" s="97" t="s">
        <v>6864</v>
      </c>
      <c r="O1026" s="97" t="s">
        <v>6864</v>
      </c>
      <c r="P1026" s="97" t="s">
        <v>6864</v>
      </c>
      <c r="Q1026" s="97" t="s">
        <v>6864</v>
      </c>
      <c r="R1026" s="97" t="s">
        <v>6864</v>
      </c>
    </row>
    <row r="1027" spans="1:18" ht="32.25" customHeight="1" x14ac:dyDescent="0.75">
      <c r="A1027" s="97" t="s">
        <v>2824</v>
      </c>
      <c r="B1027" s="97" t="s">
        <v>2825</v>
      </c>
      <c r="C1027" s="97" t="s">
        <v>2827</v>
      </c>
      <c r="D1027" s="97" t="s">
        <v>6855</v>
      </c>
      <c r="E1027" s="97" t="s">
        <v>6768</v>
      </c>
      <c r="F1027" s="97" t="s">
        <v>6768</v>
      </c>
      <c r="G1027" s="97" t="s">
        <v>6768</v>
      </c>
      <c r="H1027" s="97" t="s">
        <v>6864</v>
      </c>
      <c r="I1027" s="97" t="s">
        <v>6864</v>
      </c>
      <c r="J1027" s="97" t="s">
        <v>6864</v>
      </c>
      <c r="K1027" s="97" t="s">
        <v>6864</v>
      </c>
      <c r="L1027" s="98" t="s">
        <v>6864</v>
      </c>
      <c r="M1027" s="97" t="s">
        <v>6864</v>
      </c>
      <c r="N1027" s="97" t="s">
        <v>6864</v>
      </c>
      <c r="O1027" s="97" t="s">
        <v>6864</v>
      </c>
      <c r="P1027" s="97" t="s">
        <v>6864</v>
      </c>
      <c r="Q1027" s="97" t="s">
        <v>6864</v>
      </c>
      <c r="R1027" s="97" t="s">
        <v>6864</v>
      </c>
    </row>
    <row r="1028" spans="1:18" ht="32.25" customHeight="1" x14ac:dyDescent="0.75">
      <c r="A1028" s="97" t="s">
        <v>2828</v>
      </c>
      <c r="B1028" s="97" t="s">
        <v>6871</v>
      </c>
      <c r="C1028" s="97" t="s">
        <v>6871</v>
      </c>
      <c r="D1028" s="97" t="s">
        <v>6855</v>
      </c>
      <c r="E1028" s="97" t="s">
        <v>6864</v>
      </c>
      <c r="F1028" s="97" t="s">
        <v>6871</v>
      </c>
      <c r="G1028" s="97" t="s">
        <v>6871</v>
      </c>
      <c r="H1028" s="97" t="s">
        <v>6864</v>
      </c>
      <c r="I1028" s="97" t="s">
        <v>6864</v>
      </c>
      <c r="J1028" s="97" t="s">
        <v>6864</v>
      </c>
      <c r="K1028" s="97" t="s">
        <v>6864</v>
      </c>
      <c r="L1028" s="98" t="s">
        <v>6864</v>
      </c>
      <c r="M1028" s="97" t="s">
        <v>6864</v>
      </c>
      <c r="N1028" s="97" t="s">
        <v>6864</v>
      </c>
      <c r="O1028" s="97" t="s">
        <v>6864</v>
      </c>
      <c r="P1028" s="97" t="s">
        <v>6864</v>
      </c>
      <c r="Q1028" s="97" t="s">
        <v>6864</v>
      </c>
      <c r="R1028" s="97" t="s">
        <v>6864</v>
      </c>
    </row>
    <row r="1029" spans="1:18" ht="32.25" customHeight="1" x14ac:dyDescent="0.75">
      <c r="A1029" s="97" t="s">
        <v>2830</v>
      </c>
      <c r="B1029" s="97" t="s">
        <v>6871</v>
      </c>
      <c r="C1029" s="97" t="s">
        <v>6871</v>
      </c>
      <c r="D1029" s="97" t="s">
        <v>6855</v>
      </c>
      <c r="E1029" s="97" t="s">
        <v>6864</v>
      </c>
      <c r="F1029" s="97" t="s">
        <v>6871</v>
      </c>
      <c r="G1029" s="97" t="s">
        <v>6871</v>
      </c>
      <c r="H1029" s="97" t="s">
        <v>6864</v>
      </c>
      <c r="I1029" s="97" t="s">
        <v>6864</v>
      </c>
      <c r="J1029" s="97" t="s">
        <v>6864</v>
      </c>
      <c r="K1029" s="97" t="s">
        <v>6864</v>
      </c>
      <c r="L1029" s="98" t="s">
        <v>6864</v>
      </c>
      <c r="M1029" s="97" t="s">
        <v>6864</v>
      </c>
      <c r="N1029" s="97" t="s">
        <v>6864</v>
      </c>
      <c r="O1029" s="97" t="s">
        <v>6864</v>
      </c>
      <c r="P1029" s="97" t="s">
        <v>6864</v>
      </c>
      <c r="Q1029" s="97" t="s">
        <v>6864</v>
      </c>
      <c r="R1029" s="97" t="s">
        <v>6864</v>
      </c>
    </row>
    <row r="1030" spans="1:18" ht="32.25" customHeight="1" x14ac:dyDescent="0.75">
      <c r="A1030" s="97" t="s">
        <v>2832</v>
      </c>
      <c r="B1030" s="97" t="s">
        <v>6871</v>
      </c>
      <c r="C1030" s="97" t="s">
        <v>6871</v>
      </c>
      <c r="D1030" s="97" t="s">
        <v>6855</v>
      </c>
      <c r="E1030" s="97" t="s">
        <v>6767</v>
      </c>
      <c r="F1030" s="97" t="s">
        <v>6767</v>
      </c>
      <c r="G1030" s="97" t="s">
        <v>6767</v>
      </c>
      <c r="H1030" s="97" t="s">
        <v>6864</v>
      </c>
      <c r="I1030" s="97" t="s">
        <v>6864</v>
      </c>
      <c r="J1030" s="97" t="s">
        <v>6864</v>
      </c>
      <c r="K1030" s="97" t="s">
        <v>6864</v>
      </c>
      <c r="L1030" s="98" t="s">
        <v>6864</v>
      </c>
      <c r="M1030" s="97" t="s">
        <v>6864</v>
      </c>
      <c r="N1030" s="97" t="s">
        <v>6864</v>
      </c>
      <c r="O1030" s="97" t="s">
        <v>6864</v>
      </c>
      <c r="P1030" s="97" t="s">
        <v>6864</v>
      </c>
      <c r="Q1030" s="97" t="s">
        <v>6864</v>
      </c>
      <c r="R1030" s="97" t="s">
        <v>6864</v>
      </c>
    </row>
    <row r="1031" spans="1:18" ht="32.25" customHeight="1" x14ac:dyDescent="0.75">
      <c r="A1031" s="97" t="s">
        <v>2834</v>
      </c>
      <c r="B1031" s="97" t="s">
        <v>6871</v>
      </c>
      <c r="C1031" s="97" t="s">
        <v>6871</v>
      </c>
      <c r="D1031" s="97" t="s">
        <v>6855</v>
      </c>
      <c r="E1031" s="97" t="s">
        <v>6768</v>
      </c>
      <c r="F1031" s="97" t="s">
        <v>6768</v>
      </c>
      <c r="G1031" s="97" t="s">
        <v>6768</v>
      </c>
      <c r="H1031" s="97" t="s">
        <v>6864</v>
      </c>
      <c r="I1031" s="97" t="s">
        <v>6864</v>
      </c>
      <c r="J1031" s="97" t="s">
        <v>6864</v>
      </c>
      <c r="K1031" s="97" t="s">
        <v>6864</v>
      </c>
      <c r="L1031" s="98" t="s">
        <v>6864</v>
      </c>
      <c r="M1031" s="97" t="s">
        <v>6863</v>
      </c>
      <c r="N1031" s="97" t="s">
        <v>6864</v>
      </c>
      <c r="O1031" s="97" t="s">
        <v>6901</v>
      </c>
      <c r="P1031" s="97" t="s">
        <v>6904</v>
      </c>
      <c r="Q1031" s="97" t="s">
        <v>6771</v>
      </c>
      <c r="R1031" s="97" t="s">
        <v>6864</v>
      </c>
    </row>
    <row r="1032" spans="1:18" ht="32.25" customHeight="1" x14ac:dyDescent="0.75">
      <c r="A1032" s="97" t="s">
        <v>2836</v>
      </c>
      <c r="B1032" s="97" t="s">
        <v>2837</v>
      </c>
      <c r="C1032" s="97" t="s">
        <v>2839</v>
      </c>
      <c r="D1032" s="97" t="s">
        <v>6855</v>
      </c>
      <c r="E1032" s="97" t="s">
        <v>6768</v>
      </c>
      <c r="F1032" s="97" t="s">
        <v>6768</v>
      </c>
      <c r="G1032" s="97" t="s">
        <v>6768</v>
      </c>
      <c r="H1032" s="97" t="s">
        <v>6864</v>
      </c>
      <c r="I1032" s="97" t="s">
        <v>6864</v>
      </c>
      <c r="J1032" s="97" t="s">
        <v>6864</v>
      </c>
      <c r="K1032" s="97" t="s">
        <v>6894</v>
      </c>
      <c r="L1032" s="98" t="s">
        <v>6864</v>
      </c>
      <c r="M1032" s="97" t="s">
        <v>6898</v>
      </c>
      <c r="N1032" s="97" t="s">
        <v>6864</v>
      </c>
      <c r="O1032" s="97" t="s">
        <v>6901</v>
      </c>
      <c r="P1032" s="97" t="s">
        <v>6904</v>
      </c>
      <c r="Q1032" s="97" t="s">
        <v>6771</v>
      </c>
      <c r="R1032" s="97" t="s">
        <v>6864</v>
      </c>
    </row>
    <row r="1033" spans="1:18" ht="32.25" customHeight="1" x14ac:dyDescent="0.75">
      <c r="A1033" s="97" t="s">
        <v>2840</v>
      </c>
      <c r="B1033" s="97" t="s">
        <v>2841</v>
      </c>
      <c r="C1033" s="97" t="s">
        <v>2843</v>
      </c>
      <c r="D1033" s="97" t="s">
        <v>6855</v>
      </c>
      <c r="E1033" s="97" t="s">
        <v>6768</v>
      </c>
      <c r="F1033" s="97" t="s">
        <v>6768</v>
      </c>
      <c r="G1033" s="97" t="s">
        <v>6768</v>
      </c>
      <c r="H1033" s="97" t="s">
        <v>6864</v>
      </c>
      <c r="I1033" s="97" t="s">
        <v>6864</v>
      </c>
      <c r="J1033" s="97" t="s">
        <v>6864</v>
      </c>
      <c r="K1033" s="97" t="s">
        <v>6864</v>
      </c>
      <c r="L1033" s="98" t="s">
        <v>6864</v>
      </c>
      <c r="M1033" s="97" t="s">
        <v>6898</v>
      </c>
      <c r="N1033" s="97" t="s">
        <v>6864</v>
      </c>
      <c r="O1033" s="97" t="s">
        <v>6901</v>
      </c>
      <c r="P1033" s="97" t="s">
        <v>6904</v>
      </c>
      <c r="Q1033" s="97" t="s">
        <v>6771</v>
      </c>
      <c r="R1033" s="97" t="s">
        <v>6864</v>
      </c>
    </row>
    <row r="1034" spans="1:18" ht="32.25" customHeight="1" x14ac:dyDescent="0.75">
      <c r="A1034" s="97" t="s">
        <v>2844</v>
      </c>
      <c r="B1034" s="97" t="s">
        <v>6871</v>
      </c>
      <c r="C1034" s="97" t="s">
        <v>6871</v>
      </c>
      <c r="D1034" s="97" t="s">
        <v>6854</v>
      </c>
      <c r="E1034" s="97" t="s">
        <v>6769</v>
      </c>
      <c r="F1034" s="97" t="s">
        <v>6769</v>
      </c>
      <c r="G1034" s="97" t="s">
        <v>6769</v>
      </c>
      <c r="H1034" s="97" t="s">
        <v>6864</v>
      </c>
      <c r="I1034" s="97" t="s">
        <v>6864</v>
      </c>
      <c r="J1034" s="97" t="s">
        <v>6864</v>
      </c>
      <c r="K1034" s="97" t="s">
        <v>6864</v>
      </c>
      <c r="L1034" s="98" t="s">
        <v>6864</v>
      </c>
      <c r="M1034" s="97" t="s">
        <v>6863</v>
      </c>
      <c r="N1034" s="97" t="s">
        <v>6864</v>
      </c>
      <c r="O1034" s="97" t="s">
        <v>6900</v>
      </c>
      <c r="P1034" s="97" t="s">
        <v>6900</v>
      </c>
      <c r="Q1034" s="97" t="s">
        <v>6771</v>
      </c>
      <c r="R1034" s="97" t="s">
        <v>6864</v>
      </c>
    </row>
    <row r="1035" spans="1:18" ht="32.25" customHeight="1" x14ac:dyDescent="0.75">
      <c r="A1035" s="97" t="s">
        <v>2845</v>
      </c>
      <c r="B1035" s="97" t="s">
        <v>6871</v>
      </c>
      <c r="C1035" s="97" t="s">
        <v>6871</v>
      </c>
      <c r="D1035" s="97" t="s">
        <v>6854</v>
      </c>
      <c r="E1035" s="97" t="s">
        <v>6769</v>
      </c>
      <c r="F1035" s="97" t="s">
        <v>6769</v>
      </c>
      <c r="G1035" s="97" t="s">
        <v>6769</v>
      </c>
      <c r="H1035" s="97" t="s">
        <v>6864</v>
      </c>
      <c r="I1035" s="97" t="s">
        <v>6864</v>
      </c>
      <c r="J1035" s="97" t="s">
        <v>6864</v>
      </c>
      <c r="K1035" s="97" t="s">
        <v>6864</v>
      </c>
      <c r="L1035" s="98" t="s">
        <v>6864</v>
      </c>
      <c r="M1035" s="97" t="s">
        <v>6863</v>
      </c>
      <c r="N1035" s="97" t="s">
        <v>6864</v>
      </c>
      <c r="O1035" s="97" t="s">
        <v>6900</v>
      </c>
      <c r="P1035" s="97" t="s">
        <v>6900</v>
      </c>
      <c r="Q1035" s="97" t="s">
        <v>6771</v>
      </c>
      <c r="R1035" s="97" t="s">
        <v>6864</v>
      </c>
    </row>
    <row r="1036" spans="1:18" ht="32.25" customHeight="1" x14ac:dyDescent="0.75">
      <c r="A1036" s="97" t="s">
        <v>2846</v>
      </c>
      <c r="B1036" s="97" t="s">
        <v>6871</v>
      </c>
      <c r="C1036" s="97" t="s">
        <v>6871</v>
      </c>
      <c r="D1036" s="97" t="s">
        <v>6854</v>
      </c>
      <c r="E1036" s="97" t="s">
        <v>6767</v>
      </c>
      <c r="F1036" s="97" t="s">
        <v>6767</v>
      </c>
      <c r="G1036" s="97" t="s">
        <v>6767</v>
      </c>
      <c r="H1036" s="97" t="s">
        <v>6864</v>
      </c>
      <c r="I1036" s="97" t="s">
        <v>6864</v>
      </c>
      <c r="J1036" s="97" t="s">
        <v>6864</v>
      </c>
      <c r="K1036" s="97" t="s">
        <v>6864</v>
      </c>
      <c r="L1036" s="98" t="s">
        <v>6864</v>
      </c>
      <c r="M1036" s="97" t="s">
        <v>6864</v>
      </c>
      <c r="N1036" s="97" t="s">
        <v>6864</v>
      </c>
      <c r="O1036" s="97" t="s">
        <v>6900</v>
      </c>
      <c r="P1036" s="97" t="s">
        <v>6900</v>
      </c>
      <c r="Q1036" s="97" t="s">
        <v>6771</v>
      </c>
      <c r="R1036" s="97" t="s">
        <v>6864</v>
      </c>
    </row>
    <row r="1037" spans="1:18" ht="32.25" customHeight="1" x14ac:dyDescent="0.75">
      <c r="A1037" s="97" t="s">
        <v>2848</v>
      </c>
      <c r="B1037" s="97" t="s">
        <v>2849</v>
      </c>
      <c r="C1037" s="97" t="s">
        <v>2851</v>
      </c>
      <c r="D1037" s="97" t="s">
        <v>6854</v>
      </c>
      <c r="E1037" s="97" t="s">
        <v>6769</v>
      </c>
      <c r="F1037" s="97" t="s">
        <v>6769</v>
      </c>
      <c r="G1037" s="97" t="s">
        <v>6769</v>
      </c>
      <c r="H1037" s="97" t="s">
        <v>6864</v>
      </c>
      <c r="I1037" s="97" t="s">
        <v>6864</v>
      </c>
      <c r="J1037" s="97" t="s">
        <v>6864</v>
      </c>
      <c r="K1037" s="97" t="s">
        <v>6864</v>
      </c>
      <c r="L1037" s="98" t="s">
        <v>6864</v>
      </c>
      <c r="M1037" s="97" t="s">
        <v>6864</v>
      </c>
      <c r="N1037" s="97" t="s">
        <v>6864</v>
      </c>
      <c r="O1037" s="97" t="s">
        <v>6900</v>
      </c>
      <c r="P1037" s="97" t="s">
        <v>6900</v>
      </c>
      <c r="Q1037" s="97" t="s">
        <v>6771</v>
      </c>
      <c r="R1037" s="97" t="s">
        <v>6864</v>
      </c>
    </row>
    <row r="1038" spans="1:18" ht="32.25" customHeight="1" x14ac:dyDescent="0.75">
      <c r="A1038" s="97" t="s">
        <v>2852</v>
      </c>
      <c r="B1038" s="97" t="s">
        <v>6871</v>
      </c>
      <c r="C1038" s="97" t="s">
        <v>6871</v>
      </c>
      <c r="D1038" s="97" t="s">
        <v>6854</v>
      </c>
      <c r="E1038" s="97" t="s">
        <v>6769</v>
      </c>
      <c r="F1038" s="97" t="s">
        <v>6769</v>
      </c>
      <c r="G1038" s="97" t="s">
        <v>6769</v>
      </c>
      <c r="H1038" s="97" t="s">
        <v>6864</v>
      </c>
      <c r="I1038" s="97" t="s">
        <v>6864</v>
      </c>
      <c r="J1038" s="97" t="s">
        <v>6864</v>
      </c>
      <c r="K1038" s="97" t="s">
        <v>6864</v>
      </c>
      <c r="L1038" s="98" t="s">
        <v>6864</v>
      </c>
      <c r="M1038" s="97" t="s">
        <v>6863</v>
      </c>
      <c r="N1038" s="97" t="s">
        <v>6864</v>
      </c>
      <c r="O1038" s="97" t="s">
        <v>6900</v>
      </c>
      <c r="P1038" s="97" t="s">
        <v>6900</v>
      </c>
      <c r="Q1038" s="97" t="s">
        <v>6771</v>
      </c>
      <c r="R1038" s="97" t="s">
        <v>6864</v>
      </c>
    </row>
    <row r="1039" spans="1:18" ht="32.25" customHeight="1" x14ac:dyDescent="0.75">
      <c r="A1039" s="97" t="s">
        <v>2854</v>
      </c>
      <c r="B1039" s="97" t="s">
        <v>6871</v>
      </c>
      <c r="C1039" s="97" t="s">
        <v>6871</v>
      </c>
      <c r="D1039" s="97" t="s">
        <v>6854</v>
      </c>
      <c r="E1039" s="97" t="s">
        <v>6769</v>
      </c>
      <c r="F1039" s="97" t="s">
        <v>6769</v>
      </c>
      <c r="G1039" s="97" t="s">
        <v>6769</v>
      </c>
      <c r="H1039" s="97" t="s">
        <v>6864</v>
      </c>
      <c r="I1039" s="97" t="s">
        <v>6864</v>
      </c>
      <c r="J1039" s="97" t="s">
        <v>6864</v>
      </c>
      <c r="K1039" s="97" t="s">
        <v>6864</v>
      </c>
      <c r="L1039" s="98" t="s">
        <v>6864</v>
      </c>
      <c r="M1039" s="97" t="s">
        <v>6864</v>
      </c>
      <c r="N1039" s="97" t="s">
        <v>6864</v>
      </c>
      <c r="O1039" s="97" t="s">
        <v>6900</v>
      </c>
      <c r="P1039" s="97" t="s">
        <v>6900</v>
      </c>
      <c r="Q1039" s="97" t="s">
        <v>6771</v>
      </c>
      <c r="R1039" s="97" t="s">
        <v>6864</v>
      </c>
    </row>
    <row r="1040" spans="1:18" ht="32.25" customHeight="1" x14ac:dyDescent="0.75">
      <c r="A1040" s="97" t="s">
        <v>2856</v>
      </c>
      <c r="B1040" s="97" t="s">
        <v>6871</v>
      </c>
      <c r="C1040" s="97" t="s">
        <v>6871</v>
      </c>
      <c r="D1040" s="97" t="s">
        <v>6854</v>
      </c>
      <c r="E1040" s="97" t="s">
        <v>6863</v>
      </c>
      <c r="F1040" s="97" t="s">
        <v>229</v>
      </c>
      <c r="G1040" s="97" t="s">
        <v>229</v>
      </c>
      <c r="H1040" s="97" t="s">
        <v>6864</v>
      </c>
      <c r="I1040" s="97" t="s">
        <v>6864</v>
      </c>
      <c r="J1040" s="97" t="s">
        <v>6864</v>
      </c>
      <c r="K1040" s="97" t="s">
        <v>6864</v>
      </c>
      <c r="L1040" s="98" t="s">
        <v>6864</v>
      </c>
      <c r="M1040" s="97" t="s">
        <v>6864</v>
      </c>
      <c r="N1040" s="97" t="s">
        <v>6864</v>
      </c>
      <c r="O1040" s="97" t="s">
        <v>6900</v>
      </c>
      <c r="P1040" s="97" t="s">
        <v>6900</v>
      </c>
      <c r="Q1040" s="97" t="s">
        <v>6771</v>
      </c>
      <c r="R1040" s="97" t="s">
        <v>6864</v>
      </c>
    </row>
    <row r="1041" spans="1:18" ht="32.25" customHeight="1" x14ac:dyDescent="0.75">
      <c r="A1041" s="97" t="s">
        <v>2858</v>
      </c>
      <c r="B1041" s="97" t="s">
        <v>6871</v>
      </c>
      <c r="C1041" s="97" t="s">
        <v>6871</v>
      </c>
      <c r="D1041" s="97" t="s">
        <v>6854</v>
      </c>
      <c r="E1041" s="97" t="s">
        <v>6768</v>
      </c>
      <c r="F1041" s="97" t="s">
        <v>6768</v>
      </c>
      <c r="G1041" s="97" t="s">
        <v>6768</v>
      </c>
      <c r="H1041" s="97" t="s">
        <v>6864</v>
      </c>
      <c r="I1041" s="97" t="s">
        <v>6864</v>
      </c>
      <c r="J1041" s="97" t="s">
        <v>6864</v>
      </c>
      <c r="K1041" s="97" t="s">
        <v>6864</v>
      </c>
      <c r="L1041" s="98" t="s">
        <v>6864</v>
      </c>
      <c r="M1041" s="97" t="s">
        <v>6898</v>
      </c>
      <c r="N1041" s="97" t="s">
        <v>6864</v>
      </c>
      <c r="O1041" s="97" t="s">
        <v>6900</v>
      </c>
      <c r="P1041" s="97" t="s">
        <v>6900</v>
      </c>
      <c r="Q1041" s="97" t="s">
        <v>6771</v>
      </c>
      <c r="R1041" s="97" t="s">
        <v>6864</v>
      </c>
    </row>
    <row r="1042" spans="1:18" ht="32.25" customHeight="1" x14ac:dyDescent="0.75">
      <c r="A1042" s="97" t="s">
        <v>2859</v>
      </c>
      <c r="B1042" s="97" t="s">
        <v>6871</v>
      </c>
      <c r="C1042" s="97" t="s">
        <v>6871</v>
      </c>
      <c r="D1042" s="97" t="s">
        <v>6854</v>
      </c>
      <c r="E1042" s="97" t="s">
        <v>6768</v>
      </c>
      <c r="F1042" s="97" t="s">
        <v>6768</v>
      </c>
      <c r="G1042" s="97" t="s">
        <v>6768</v>
      </c>
      <c r="H1042" s="97" t="s">
        <v>6864</v>
      </c>
      <c r="I1042" s="97" t="s">
        <v>6864</v>
      </c>
      <c r="J1042" s="97" t="s">
        <v>6864</v>
      </c>
      <c r="K1042" s="97" t="s">
        <v>6890</v>
      </c>
      <c r="L1042" s="98" t="s">
        <v>6864</v>
      </c>
      <c r="M1042" s="97" t="s">
        <v>6898</v>
      </c>
      <c r="N1042" s="97" t="s">
        <v>6864</v>
      </c>
      <c r="O1042" s="97" t="s">
        <v>6900</v>
      </c>
      <c r="P1042" s="97" t="s">
        <v>6900</v>
      </c>
      <c r="Q1042" s="97" t="s">
        <v>6771</v>
      </c>
      <c r="R1042" s="97" t="s">
        <v>6864</v>
      </c>
    </row>
    <row r="1043" spans="1:18" ht="32.25" customHeight="1" x14ac:dyDescent="0.75">
      <c r="A1043" s="97" t="s">
        <v>2860</v>
      </c>
      <c r="B1043" s="97" t="s">
        <v>2861</v>
      </c>
      <c r="C1043" s="97" t="s">
        <v>2863</v>
      </c>
      <c r="D1043" s="97" t="s">
        <v>6854</v>
      </c>
      <c r="E1043" s="97" t="s">
        <v>6769</v>
      </c>
      <c r="F1043" s="97" t="s">
        <v>6769</v>
      </c>
      <c r="G1043" s="97" t="s">
        <v>6769</v>
      </c>
      <c r="H1043" s="97" t="s">
        <v>6864</v>
      </c>
      <c r="I1043" s="97" t="s">
        <v>6864</v>
      </c>
      <c r="J1043" s="97" t="s">
        <v>6864</v>
      </c>
      <c r="K1043" s="97" t="s">
        <v>6864</v>
      </c>
      <c r="L1043" s="98" t="s">
        <v>6864</v>
      </c>
      <c r="M1043" s="97" t="s">
        <v>6863</v>
      </c>
      <c r="N1043" s="97" t="s">
        <v>6864</v>
      </c>
      <c r="O1043" s="97" t="s">
        <v>6900</v>
      </c>
      <c r="P1043" s="97" t="s">
        <v>6900</v>
      </c>
      <c r="Q1043" s="97" t="s">
        <v>6771</v>
      </c>
      <c r="R1043" s="97" t="s">
        <v>6864</v>
      </c>
    </row>
    <row r="1044" spans="1:18" ht="32.25" customHeight="1" x14ac:dyDescent="0.75">
      <c r="A1044" s="97" t="s">
        <v>2864</v>
      </c>
      <c r="B1044" s="97" t="s">
        <v>6871</v>
      </c>
      <c r="C1044" s="97" t="s">
        <v>6871</v>
      </c>
      <c r="D1044" s="97" t="s">
        <v>6854</v>
      </c>
      <c r="E1044" s="97" t="s">
        <v>6768</v>
      </c>
      <c r="F1044" s="97" t="s">
        <v>6768</v>
      </c>
      <c r="G1044" s="97" t="s">
        <v>6768</v>
      </c>
      <c r="H1044" s="97" t="s">
        <v>6864</v>
      </c>
      <c r="I1044" s="97" t="s">
        <v>6864</v>
      </c>
      <c r="J1044" s="97" t="s">
        <v>6864</v>
      </c>
      <c r="K1044" s="97" t="s">
        <v>6864</v>
      </c>
      <c r="L1044" s="98" t="s">
        <v>6864</v>
      </c>
      <c r="M1044" s="97" t="s">
        <v>6898</v>
      </c>
      <c r="N1044" s="97" t="s">
        <v>6864</v>
      </c>
      <c r="O1044" s="97" t="s">
        <v>6900</v>
      </c>
      <c r="P1044" s="97" t="s">
        <v>6900</v>
      </c>
      <c r="Q1044" s="97" t="s">
        <v>6771</v>
      </c>
      <c r="R1044" s="97" t="s">
        <v>6864</v>
      </c>
    </row>
    <row r="1045" spans="1:18" ht="32.25" customHeight="1" x14ac:dyDescent="0.75">
      <c r="A1045" s="97" t="s">
        <v>2865</v>
      </c>
      <c r="B1045" s="97" t="s">
        <v>6871</v>
      </c>
      <c r="C1045" s="97" t="s">
        <v>6871</v>
      </c>
      <c r="D1045" s="97" t="s">
        <v>6854</v>
      </c>
      <c r="E1045" s="97" t="s">
        <v>6769</v>
      </c>
      <c r="F1045" s="97" t="s">
        <v>6769</v>
      </c>
      <c r="G1045" s="97" t="s">
        <v>6769</v>
      </c>
      <c r="H1045" s="97" t="s">
        <v>6864</v>
      </c>
      <c r="I1045" s="97" t="s">
        <v>6864</v>
      </c>
      <c r="J1045" s="97" t="s">
        <v>6864</v>
      </c>
      <c r="K1045" s="97" t="s">
        <v>6864</v>
      </c>
      <c r="L1045" s="98" t="s">
        <v>6864</v>
      </c>
      <c r="M1045" s="97" t="s">
        <v>6864</v>
      </c>
      <c r="N1045" s="97" t="s">
        <v>6864</v>
      </c>
      <c r="O1045" s="97" t="s">
        <v>6900</v>
      </c>
      <c r="P1045" s="97" t="s">
        <v>6900</v>
      </c>
      <c r="Q1045" s="97" t="s">
        <v>6771</v>
      </c>
      <c r="R1045" s="97" t="s">
        <v>6864</v>
      </c>
    </row>
    <row r="1046" spans="1:18" ht="32.25" customHeight="1" x14ac:dyDescent="0.75">
      <c r="A1046" s="97" t="s">
        <v>2867</v>
      </c>
      <c r="B1046" s="97" t="s">
        <v>6871</v>
      </c>
      <c r="C1046" s="97" t="s">
        <v>6871</v>
      </c>
      <c r="D1046" s="97" t="s">
        <v>6854</v>
      </c>
      <c r="E1046" s="97" t="s">
        <v>6769</v>
      </c>
      <c r="F1046" s="97" t="s">
        <v>6769</v>
      </c>
      <c r="G1046" s="97" t="s">
        <v>6769</v>
      </c>
      <c r="H1046" s="97" t="s">
        <v>6864</v>
      </c>
      <c r="I1046" s="97" t="s">
        <v>6864</v>
      </c>
      <c r="J1046" s="97" t="s">
        <v>6864</v>
      </c>
      <c r="K1046" s="97" t="s">
        <v>6864</v>
      </c>
      <c r="L1046" s="98" t="s">
        <v>6864</v>
      </c>
      <c r="M1046" s="97" t="s">
        <v>6863</v>
      </c>
      <c r="N1046" s="97" t="s">
        <v>6864</v>
      </c>
      <c r="O1046" s="97" t="s">
        <v>6900</v>
      </c>
      <c r="P1046" s="97" t="s">
        <v>6900</v>
      </c>
      <c r="Q1046" s="97" t="s">
        <v>6771</v>
      </c>
      <c r="R1046" s="97" t="s">
        <v>6864</v>
      </c>
    </row>
    <row r="1047" spans="1:18" ht="32.25" customHeight="1" x14ac:dyDescent="0.75">
      <c r="A1047" s="97" t="s">
        <v>2869</v>
      </c>
      <c r="B1047" s="97" t="s">
        <v>2870</v>
      </c>
      <c r="C1047" s="97" t="s">
        <v>2872</v>
      </c>
      <c r="D1047" s="97" t="s">
        <v>6854</v>
      </c>
      <c r="E1047" s="97" t="s">
        <v>6767</v>
      </c>
      <c r="F1047" s="97" t="s">
        <v>6767</v>
      </c>
      <c r="G1047" s="97" t="s">
        <v>6767</v>
      </c>
      <c r="H1047" s="97" t="s">
        <v>6864</v>
      </c>
      <c r="I1047" s="97" t="s">
        <v>6864</v>
      </c>
      <c r="J1047" s="97" t="s">
        <v>6864</v>
      </c>
      <c r="K1047" s="97" t="s">
        <v>6864</v>
      </c>
      <c r="L1047" s="98" t="s">
        <v>6864</v>
      </c>
      <c r="M1047" s="97" t="s">
        <v>6864</v>
      </c>
      <c r="N1047" s="97" t="s">
        <v>6864</v>
      </c>
      <c r="O1047" s="97" t="s">
        <v>6900</v>
      </c>
      <c r="P1047" s="97" t="s">
        <v>6900</v>
      </c>
      <c r="Q1047" s="97" t="s">
        <v>6771</v>
      </c>
      <c r="R1047" s="97" t="s">
        <v>6864</v>
      </c>
    </row>
    <row r="1048" spans="1:18" ht="32.25" customHeight="1" x14ac:dyDescent="0.75">
      <c r="A1048" s="97" t="s">
        <v>2873</v>
      </c>
      <c r="B1048" s="97" t="s">
        <v>2874</v>
      </c>
      <c r="C1048" s="97" t="s">
        <v>2875</v>
      </c>
      <c r="D1048" s="97" t="s">
        <v>6854</v>
      </c>
      <c r="E1048" s="97" t="s">
        <v>6768</v>
      </c>
      <c r="F1048" s="97" t="s">
        <v>6768</v>
      </c>
      <c r="G1048" s="97" t="s">
        <v>6768</v>
      </c>
      <c r="H1048" s="97" t="s">
        <v>6864</v>
      </c>
      <c r="I1048" s="97" t="s">
        <v>6864</v>
      </c>
      <c r="J1048" s="97" t="s">
        <v>6864</v>
      </c>
      <c r="K1048" s="97" t="s">
        <v>6864</v>
      </c>
      <c r="L1048" s="98" t="s">
        <v>6864</v>
      </c>
      <c r="M1048" s="97" t="s">
        <v>6864</v>
      </c>
      <c r="N1048" s="97" t="s">
        <v>6864</v>
      </c>
      <c r="O1048" s="97" t="s">
        <v>6900</v>
      </c>
      <c r="P1048" s="97" t="s">
        <v>6900</v>
      </c>
      <c r="Q1048" s="97" t="s">
        <v>6771</v>
      </c>
      <c r="R1048" s="97" t="s">
        <v>6864</v>
      </c>
    </row>
    <row r="1049" spans="1:18" ht="32.25" customHeight="1" x14ac:dyDescent="0.75">
      <c r="A1049" s="97" t="s">
        <v>2876</v>
      </c>
      <c r="B1049" s="97" t="s">
        <v>6871</v>
      </c>
      <c r="C1049" s="97" t="s">
        <v>6871</v>
      </c>
      <c r="D1049" s="97" t="s">
        <v>6854</v>
      </c>
      <c r="E1049" s="97" t="s">
        <v>6768</v>
      </c>
      <c r="F1049" s="97" t="s">
        <v>6768</v>
      </c>
      <c r="G1049" s="97" t="s">
        <v>6768</v>
      </c>
      <c r="H1049" s="97" t="s">
        <v>6864</v>
      </c>
      <c r="I1049" s="97" t="s">
        <v>6864</v>
      </c>
      <c r="J1049" s="97" t="s">
        <v>6864</v>
      </c>
      <c r="K1049" s="97" t="s">
        <v>6894</v>
      </c>
      <c r="L1049" s="98" t="s">
        <v>6864</v>
      </c>
      <c r="M1049" s="97" t="s">
        <v>6898</v>
      </c>
      <c r="N1049" s="97" t="s">
        <v>6864</v>
      </c>
      <c r="O1049" s="97" t="s">
        <v>6900</v>
      </c>
      <c r="P1049" s="97" t="s">
        <v>6900</v>
      </c>
      <c r="Q1049" s="97" t="s">
        <v>6771</v>
      </c>
      <c r="R1049" s="97" t="s">
        <v>6864</v>
      </c>
    </row>
    <row r="1050" spans="1:18" ht="32.25" customHeight="1" x14ac:dyDescent="0.75">
      <c r="A1050" s="97" t="s">
        <v>2877</v>
      </c>
      <c r="B1050" s="97" t="s">
        <v>2878</v>
      </c>
      <c r="C1050" s="97" t="s">
        <v>2880</v>
      </c>
      <c r="D1050" s="97" t="s">
        <v>6854</v>
      </c>
      <c r="E1050" s="97" t="s">
        <v>6767</v>
      </c>
      <c r="F1050" s="97" t="s">
        <v>6767</v>
      </c>
      <c r="G1050" s="97" t="s">
        <v>6767</v>
      </c>
      <c r="H1050" s="97" t="s">
        <v>6864</v>
      </c>
      <c r="I1050" s="97" t="s">
        <v>6864</v>
      </c>
      <c r="J1050" s="97" t="s">
        <v>6864</v>
      </c>
      <c r="K1050" s="97" t="s">
        <v>6864</v>
      </c>
      <c r="L1050" s="98" t="s">
        <v>6864</v>
      </c>
      <c r="M1050" s="97" t="s">
        <v>6864</v>
      </c>
      <c r="N1050" s="97" t="s">
        <v>6864</v>
      </c>
      <c r="O1050" s="97" t="s">
        <v>6900</v>
      </c>
      <c r="P1050" s="97" t="s">
        <v>6900</v>
      </c>
      <c r="Q1050" s="97" t="s">
        <v>6771</v>
      </c>
      <c r="R1050" s="97" t="s">
        <v>6864</v>
      </c>
    </row>
    <row r="1051" spans="1:18" ht="32.25" customHeight="1" x14ac:dyDescent="0.75">
      <c r="A1051" s="97" t="s">
        <v>2881</v>
      </c>
      <c r="B1051" s="97" t="s">
        <v>2882</v>
      </c>
      <c r="C1051" s="97" t="s">
        <v>2884</v>
      </c>
      <c r="D1051" s="97" t="s">
        <v>6854</v>
      </c>
      <c r="E1051" s="97" t="s">
        <v>6768</v>
      </c>
      <c r="F1051" s="97" t="s">
        <v>6768</v>
      </c>
      <c r="G1051" s="97" t="s">
        <v>6768</v>
      </c>
      <c r="H1051" s="97" t="s">
        <v>6864</v>
      </c>
      <c r="I1051" s="97" t="s">
        <v>6864</v>
      </c>
      <c r="J1051" s="97" t="s">
        <v>6864</v>
      </c>
      <c r="K1051" s="97" t="s">
        <v>6875</v>
      </c>
      <c r="L1051" s="98" t="s">
        <v>6864</v>
      </c>
      <c r="M1051" s="97" t="s">
        <v>6864</v>
      </c>
      <c r="N1051" s="97" t="s">
        <v>6864</v>
      </c>
      <c r="O1051" s="97" t="s">
        <v>6900</v>
      </c>
      <c r="P1051" s="97" t="s">
        <v>6900</v>
      </c>
      <c r="Q1051" s="97" t="s">
        <v>6771</v>
      </c>
      <c r="R1051" s="97" t="s">
        <v>6864</v>
      </c>
    </row>
    <row r="1052" spans="1:18" ht="32.25" customHeight="1" x14ac:dyDescent="0.75">
      <c r="A1052" s="97" t="s">
        <v>2885</v>
      </c>
      <c r="B1052" s="97" t="s">
        <v>6871</v>
      </c>
      <c r="C1052" s="97" t="s">
        <v>6871</v>
      </c>
      <c r="D1052" s="97" t="s">
        <v>6854</v>
      </c>
      <c r="E1052" s="97" t="s">
        <v>6769</v>
      </c>
      <c r="F1052" s="97" t="s">
        <v>6769</v>
      </c>
      <c r="G1052" s="97" t="s">
        <v>6769</v>
      </c>
      <c r="H1052" s="97" t="s">
        <v>6864</v>
      </c>
      <c r="I1052" s="97" t="s">
        <v>6864</v>
      </c>
      <c r="J1052" s="97" t="s">
        <v>6864</v>
      </c>
      <c r="K1052" s="97" t="s">
        <v>6864</v>
      </c>
      <c r="L1052" s="98" t="s">
        <v>6864</v>
      </c>
      <c r="M1052" s="97" t="s">
        <v>6863</v>
      </c>
      <c r="N1052" s="97" t="s">
        <v>6864</v>
      </c>
      <c r="O1052" s="97" t="s">
        <v>6900</v>
      </c>
      <c r="P1052" s="97" t="s">
        <v>6900</v>
      </c>
      <c r="Q1052" s="97" t="s">
        <v>6771</v>
      </c>
      <c r="R1052" s="97" t="s">
        <v>6864</v>
      </c>
    </row>
    <row r="1053" spans="1:18" ht="32.25" customHeight="1" x14ac:dyDescent="0.75">
      <c r="A1053" s="97" t="s">
        <v>2887</v>
      </c>
      <c r="B1053" s="97" t="s">
        <v>2888</v>
      </c>
      <c r="C1053" s="97" t="s">
        <v>2890</v>
      </c>
      <c r="D1053" s="97" t="s">
        <v>6854</v>
      </c>
      <c r="E1053" s="97" t="s">
        <v>6769</v>
      </c>
      <c r="F1053" s="97" t="s">
        <v>6769</v>
      </c>
      <c r="G1053" s="97" t="s">
        <v>6769</v>
      </c>
      <c r="H1053" s="97" t="s">
        <v>6864</v>
      </c>
      <c r="I1053" s="97" t="s">
        <v>6864</v>
      </c>
      <c r="J1053" s="97" t="s">
        <v>6864</v>
      </c>
      <c r="K1053" s="97" t="s">
        <v>6864</v>
      </c>
      <c r="L1053" s="98" t="s">
        <v>6864</v>
      </c>
      <c r="M1053" s="97" t="s">
        <v>6864</v>
      </c>
      <c r="N1053" s="97" t="s">
        <v>6864</v>
      </c>
      <c r="O1053" s="97" t="s">
        <v>6900</v>
      </c>
      <c r="P1053" s="97" t="s">
        <v>6900</v>
      </c>
      <c r="Q1053" s="97" t="s">
        <v>6771</v>
      </c>
      <c r="R1053" s="97" t="s">
        <v>6864</v>
      </c>
    </row>
    <row r="1054" spans="1:18" ht="32.25" customHeight="1" x14ac:dyDescent="0.75">
      <c r="A1054" s="97" t="s">
        <v>2891</v>
      </c>
      <c r="B1054" s="97" t="s">
        <v>2892</v>
      </c>
      <c r="C1054" s="97" t="s">
        <v>2894</v>
      </c>
      <c r="D1054" s="97" t="s">
        <v>6854</v>
      </c>
      <c r="E1054" s="97" t="s">
        <v>6769</v>
      </c>
      <c r="F1054" s="97" t="s">
        <v>6769</v>
      </c>
      <c r="G1054" s="97" t="s">
        <v>6769</v>
      </c>
      <c r="H1054" s="97" t="s">
        <v>6864</v>
      </c>
      <c r="I1054" s="97" t="s">
        <v>6864</v>
      </c>
      <c r="J1054" s="97" t="s">
        <v>6864</v>
      </c>
      <c r="K1054" s="97" t="s">
        <v>6864</v>
      </c>
      <c r="L1054" s="98" t="s">
        <v>6864</v>
      </c>
      <c r="M1054" s="97" t="s">
        <v>6863</v>
      </c>
      <c r="N1054" s="97" t="s">
        <v>6864</v>
      </c>
      <c r="O1054" s="97" t="s">
        <v>6900</v>
      </c>
      <c r="P1054" s="97" t="s">
        <v>6900</v>
      </c>
      <c r="Q1054" s="97" t="s">
        <v>6771</v>
      </c>
      <c r="R1054" s="97" t="s">
        <v>6864</v>
      </c>
    </row>
    <row r="1055" spans="1:18" ht="32.25" customHeight="1" x14ac:dyDescent="0.75">
      <c r="A1055" s="97" t="s">
        <v>2895</v>
      </c>
      <c r="B1055" s="97" t="s">
        <v>6871</v>
      </c>
      <c r="C1055" s="97" t="s">
        <v>6871</v>
      </c>
      <c r="D1055" s="97" t="s">
        <v>6854</v>
      </c>
      <c r="E1055" s="97" t="s">
        <v>6767</v>
      </c>
      <c r="F1055" s="97" t="s">
        <v>6767</v>
      </c>
      <c r="G1055" s="97" t="s">
        <v>6767</v>
      </c>
      <c r="H1055" s="97" t="s">
        <v>6864</v>
      </c>
      <c r="I1055" s="97" t="s">
        <v>6864</v>
      </c>
      <c r="J1055" s="97" t="s">
        <v>6864</v>
      </c>
      <c r="K1055" s="97" t="s">
        <v>6864</v>
      </c>
      <c r="L1055" s="98" t="s">
        <v>6864</v>
      </c>
      <c r="M1055" s="97" t="s">
        <v>6864</v>
      </c>
      <c r="N1055" s="97" t="s">
        <v>6864</v>
      </c>
      <c r="O1055" s="97" t="s">
        <v>6900</v>
      </c>
      <c r="P1055" s="97" t="s">
        <v>6900</v>
      </c>
      <c r="Q1055" s="97" t="s">
        <v>6771</v>
      </c>
      <c r="R1055" s="97" t="s">
        <v>6864</v>
      </c>
    </row>
    <row r="1056" spans="1:18" ht="32.25" customHeight="1" x14ac:dyDescent="0.75">
      <c r="A1056" s="97" t="s">
        <v>2897</v>
      </c>
      <c r="B1056" s="97" t="s">
        <v>6871</v>
      </c>
      <c r="C1056" s="97" t="s">
        <v>6871</v>
      </c>
      <c r="D1056" s="97" t="s">
        <v>6854</v>
      </c>
      <c r="E1056" s="97" t="s">
        <v>6768</v>
      </c>
      <c r="F1056" s="97" t="s">
        <v>6768</v>
      </c>
      <c r="G1056" s="97" t="s">
        <v>6768</v>
      </c>
      <c r="H1056" s="97" t="s">
        <v>6864</v>
      </c>
      <c r="I1056" s="97" t="s">
        <v>6864</v>
      </c>
      <c r="J1056" s="97" t="s">
        <v>6864</v>
      </c>
      <c r="K1056" s="97" t="s">
        <v>6864</v>
      </c>
      <c r="L1056" s="98" t="s">
        <v>6864</v>
      </c>
      <c r="M1056" s="97" t="s">
        <v>6864</v>
      </c>
      <c r="N1056" s="97" t="s">
        <v>6864</v>
      </c>
      <c r="O1056" s="97" t="s">
        <v>6900</v>
      </c>
      <c r="P1056" s="97" t="s">
        <v>6900</v>
      </c>
      <c r="Q1056" s="97" t="s">
        <v>6771</v>
      </c>
      <c r="R1056" s="97" t="s">
        <v>6864</v>
      </c>
    </row>
    <row r="1057" spans="1:18" ht="32.25" customHeight="1" x14ac:dyDescent="0.75">
      <c r="A1057" s="97" t="s">
        <v>2898</v>
      </c>
      <c r="B1057" s="97" t="s">
        <v>6871</v>
      </c>
      <c r="C1057" s="97" t="s">
        <v>6871</v>
      </c>
      <c r="D1057" s="97" t="s">
        <v>6854</v>
      </c>
      <c r="E1057" s="97" t="s">
        <v>6864</v>
      </c>
      <c r="F1057" s="97" t="s">
        <v>6871</v>
      </c>
      <c r="G1057" s="97" t="s">
        <v>6871</v>
      </c>
      <c r="H1057" s="97" t="s">
        <v>6768</v>
      </c>
      <c r="I1057" s="97" t="s">
        <v>6768</v>
      </c>
      <c r="J1057" s="97" t="s">
        <v>966</v>
      </c>
      <c r="K1057" s="97" t="s">
        <v>6864</v>
      </c>
      <c r="L1057" s="98" t="s">
        <v>6864</v>
      </c>
      <c r="M1057" s="97" t="s">
        <v>6898</v>
      </c>
      <c r="N1057" s="97" t="s">
        <v>6864</v>
      </c>
      <c r="O1057" s="97" t="s">
        <v>6864</v>
      </c>
      <c r="P1057" s="97" t="s">
        <v>6864</v>
      </c>
      <c r="Q1057" s="97" t="s">
        <v>6905</v>
      </c>
      <c r="R1057" s="97" t="s">
        <v>6905</v>
      </c>
    </row>
    <row r="1058" spans="1:18" ht="32.25" customHeight="1" x14ac:dyDescent="0.75">
      <c r="A1058" s="97" t="s">
        <v>2900</v>
      </c>
      <c r="B1058" s="97" t="s">
        <v>2901</v>
      </c>
      <c r="C1058" s="97" t="s">
        <v>2639</v>
      </c>
      <c r="D1058" s="97" t="s">
        <v>6854</v>
      </c>
      <c r="E1058" s="97" t="s">
        <v>6768</v>
      </c>
      <c r="F1058" s="97" t="s">
        <v>6768</v>
      </c>
      <c r="G1058" s="97" t="s">
        <v>6768</v>
      </c>
      <c r="H1058" s="97" t="s">
        <v>6864</v>
      </c>
      <c r="I1058" s="97" t="s">
        <v>6864</v>
      </c>
      <c r="J1058" s="97" t="s">
        <v>6864</v>
      </c>
      <c r="K1058" s="97" t="s">
        <v>6890</v>
      </c>
      <c r="L1058" s="98" t="s">
        <v>6864</v>
      </c>
      <c r="M1058" s="97" t="s">
        <v>6898</v>
      </c>
      <c r="N1058" s="97" t="s">
        <v>6864</v>
      </c>
      <c r="O1058" s="97" t="s">
        <v>6900</v>
      </c>
      <c r="P1058" s="97" t="s">
        <v>6900</v>
      </c>
      <c r="Q1058" s="97" t="s">
        <v>6771</v>
      </c>
      <c r="R1058" s="97" t="s">
        <v>6864</v>
      </c>
    </row>
    <row r="1059" spans="1:18" ht="32.25" customHeight="1" x14ac:dyDescent="0.75">
      <c r="A1059" s="97" t="s">
        <v>2902</v>
      </c>
      <c r="B1059" s="97" t="s">
        <v>6871</v>
      </c>
      <c r="C1059" s="97" t="s">
        <v>6871</v>
      </c>
      <c r="D1059" s="97" t="s">
        <v>6854</v>
      </c>
      <c r="E1059" s="97" t="s">
        <v>6767</v>
      </c>
      <c r="F1059" s="97" t="s">
        <v>6767</v>
      </c>
      <c r="G1059" s="97" t="s">
        <v>6767</v>
      </c>
      <c r="H1059" s="97" t="s">
        <v>6864</v>
      </c>
      <c r="I1059" s="97" t="s">
        <v>6864</v>
      </c>
      <c r="J1059" s="97" t="s">
        <v>6864</v>
      </c>
      <c r="K1059" s="97" t="s">
        <v>6864</v>
      </c>
      <c r="L1059" s="98" t="s">
        <v>6864</v>
      </c>
      <c r="M1059" s="97" t="s">
        <v>6864</v>
      </c>
      <c r="N1059" s="97" t="s">
        <v>6864</v>
      </c>
      <c r="O1059" s="97" t="s">
        <v>6900</v>
      </c>
      <c r="P1059" s="97" t="s">
        <v>6900</v>
      </c>
      <c r="Q1059" s="97" t="s">
        <v>6771</v>
      </c>
      <c r="R1059" s="97" t="s">
        <v>6864</v>
      </c>
    </row>
    <row r="1060" spans="1:18" ht="32.25" customHeight="1" x14ac:dyDescent="0.75">
      <c r="A1060" s="97" t="s">
        <v>2904</v>
      </c>
      <c r="B1060" s="97" t="s">
        <v>2905</v>
      </c>
      <c r="C1060" s="97" t="s">
        <v>2907</v>
      </c>
      <c r="D1060" s="97" t="s">
        <v>6854</v>
      </c>
      <c r="E1060" s="97" t="s">
        <v>6767</v>
      </c>
      <c r="F1060" s="97" t="s">
        <v>6767</v>
      </c>
      <c r="G1060" s="97" t="s">
        <v>6767</v>
      </c>
      <c r="H1060" s="97" t="s">
        <v>6864</v>
      </c>
      <c r="I1060" s="97" t="s">
        <v>6864</v>
      </c>
      <c r="J1060" s="97" t="s">
        <v>6864</v>
      </c>
      <c r="K1060" s="97" t="s">
        <v>6864</v>
      </c>
      <c r="L1060" s="98" t="s">
        <v>6864</v>
      </c>
      <c r="M1060" s="97" t="s">
        <v>6864</v>
      </c>
      <c r="N1060" s="97" t="s">
        <v>6864</v>
      </c>
      <c r="O1060" s="97" t="s">
        <v>6900</v>
      </c>
      <c r="P1060" s="97" t="s">
        <v>6900</v>
      </c>
      <c r="Q1060" s="97" t="s">
        <v>6771</v>
      </c>
      <c r="R1060" s="97" t="s">
        <v>6864</v>
      </c>
    </row>
    <row r="1061" spans="1:18" ht="32.25" customHeight="1" x14ac:dyDescent="0.75">
      <c r="A1061" s="97" t="s">
        <v>2908</v>
      </c>
      <c r="B1061" s="97" t="s">
        <v>6871</v>
      </c>
      <c r="C1061" s="97" t="s">
        <v>6871</v>
      </c>
      <c r="D1061" s="97" t="s">
        <v>6854</v>
      </c>
      <c r="E1061" s="97" t="s">
        <v>6767</v>
      </c>
      <c r="F1061" s="97" t="s">
        <v>6767</v>
      </c>
      <c r="G1061" s="97" t="s">
        <v>6767</v>
      </c>
      <c r="H1061" s="97" t="s">
        <v>6864</v>
      </c>
      <c r="I1061" s="97" t="s">
        <v>6864</v>
      </c>
      <c r="J1061" s="97" t="s">
        <v>6864</v>
      </c>
      <c r="K1061" s="97" t="s">
        <v>6864</v>
      </c>
      <c r="L1061" s="98" t="s">
        <v>6864</v>
      </c>
      <c r="M1061" s="97" t="s">
        <v>6864</v>
      </c>
      <c r="N1061" s="97" t="s">
        <v>6864</v>
      </c>
      <c r="O1061" s="97" t="s">
        <v>6900</v>
      </c>
      <c r="P1061" s="97" t="s">
        <v>6900</v>
      </c>
      <c r="Q1061" s="97" t="s">
        <v>6771</v>
      </c>
      <c r="R1061" s="97" t="s">
        <v>6864</v>
      </c>
    </row>
    <row r="1062" spans="1:18" ht="32.25" customHeight="1" x14ac:dyDescent="0.75">
      <c r="A1062" s="97" t="s">
        <v>2909</v>
      </c>
      <c r="B1062" s="97" t="s">
        <v>2910</v>
      </c>
      <c r="C1062" s="97" t="s">
        <v>2912</v>
      </c>
      <c r="D1062" s="97" t="s">
        <v>6854</v>
      </c>
      <c r="E1062" s="97" t="s">
        <v>6767</v>
      </c>
      <c r="F1062" s="97" t="s">
        <v>6767</v>
      </c>
      <c r="G1062" s="97" t="s">
        <v>6767</v>
      </c>
      <c r="H1062" s="97" t="s">
        <v>6864</v>
      </c>
      <c r="I1062" s="97" t="s">
        <v>6864</v>
      </c>
      <c r="J1062" s="97" t="s">
        <v>6864</v>
      </c>
      <c r="K1062" s="97" t="s">
        <v>6864</v>
      </c>
      <c r="L1062" s="98" t="s">
        <v>6864</v>
      </c>
      <c r="M1062" s="97" t="s">
        <v>6864</v>
      </c>
      <c r="N1062" s="97" t="s">
        <v>6864</v>
      </c>
      <c r="O1062" s="97" t="s">
        <v>6900</v>
      </c>
      <c r="P1062" s="97" t="s">
        <v>6900</v>
      </c>
      <c r="Q1062" s="97" t="s">
        <v>6771</v>
      </c>
      <c r="R1062" s="97" t="s">
        <v>6864</v>
      </c>
    </row>
    <row r="1063" spans="1:18" ht="32.25" customHeight="1" x14ac:dyDescent="0.75">
      <c r="A1063" s="97" t="s">
        <v>2913</v>
      </c>
      <c r="B1063" s="97" t="s">
        <v>6871</v>
      </c>
      <c r="C1063" s="97" t="s">
        <v>6871</v>
      </c>
      <c r="D1063" s="97" t="s">
        <v>6854</v>
      </c>
      <c r="E1063" s="97" t="s">
        <v>6767</v>
      </c>
      <c r="F1063" s="97" t="s">
        <v>6767</v>
      </c>
      <c r="G1063" s="97" t="s">
        <v>6767</v>
      </c>
      <c r="H1063" s="97" t="s">
        <v>6864</v>
      </c>
      <c r="I1063" s="97" t="s">
        <v>6864</v>
      </c>
      <c r="J1063" s="97" t="s">
        <v>6864</v>
      </c>
      <c r="K1063" s="97" t="s">
        <v>6864</v>
      </c>
      <c r="L1063" s="98" t="s">
        <v>6864</v>
      </c>
      <c r="M1063" s="97" t="s">
        <v>6864</v>
      </c>
      <c r="N1063" s="97" t="s">
        <v>6864</v>
      </c>
      <c r="O1063" s="97" t="s">
        <v>6900</v>
      </c>
      <c r="P1063" s="97" t="s">
        <v>6900</v>
      </c>
      <c r="Q1063" s="97" t="s">
        <v>6771</v>
      </c>
      <c r="R1063" s="97" t="s">
        <v>6864</v>
      </c>
    </row>
    <row r="1064" spans="1:18" ht="32.25" customHeight="1" x14ac:dyDescent="0.75">
      <c r="A1064" s="97" t="s">
        <v>2915</v>
      </c>
      <c r="B1064" s="97" t="s">
        <v>6871</v>
      </c>
      <c r="C1064" s="97" t="s">
        <v>6871</v>
      </c>
      <c r="D1064" s="97" t="s">
        <v>6854</v>
      </c>
      <c r="E1064" s="97" t="s">
        <v>6768</v>
      </c>
      <c r="F1064" s="97" t="s">
        <v>6768</v>
      </c>
      <c r="G1064" s="97" t="s">
        <v>6768</v>
      </c>
      <c r="H1064" s="97" t="s">
        <v>6864</v>
      </c>
      <c r="I1064" s="97" t="s">
        <v>6864</v>
      </c>
      <c r="J1064" s="97" t="s">
        <v>6864</v>
      </c>
      <c r="K1064" s="97" t="s">
        <v>6864</v>
      </c>
      <c r="L1064" s="98" t="s">
        <v>6864</v>
      </c>
      <c r="M1064" s="97" t="s">
        <v>6864</v>
      </c>
      <c r="N1064" s="97" t="s">
        <v>6864</v>
      </c>
      <c r="O1064" s="97" t="s">
        <v>6900</v>
      </c>
      <c r="P1064" s="97" t="s">
        <v>6900</v>
      </c>
      <c r="Q1064" s="97" t="s">
        <v>6771</v>
      </c>
      <c r="R1064" s="97" t="s">
        <v>6864</v>
      </c>
    </row>
    <row r="1065" spans="1:18" ht="32.25" customHeight="1" x14ac:dyDescent="0.75">
      <c r="A1065" s="97" t="s">
        <v>2916</v>
      </c>
      <c r="B1065" s="97" t="s">
        <v>6871</v>
      </c>
      <c r="C1065" s="97" t="s">
        <v>6871</v>
      </c>
      <c r="D1065" s="97" t="s">
        <v>6854</v>
      </c>
      <c r="E1065" s="97" t="s">
        <v>6768</v>
      </c>
      <c r="F1065" s="97" t="s">
        <v>6768</v>
      </c>
      <c r="G1065" s="97" t="s">
        <v>6768</v>
      </c>
      <c r="H1065" s="97" t="s">
        <v>6864</v>
      </c>
      <c r="I1065" s="97" t="s">
        <v>6864</v>
      </c>
      <c r="J1065" s="97" t="s">
        <v>6864</v>
      </c>
      <c r="K1065" s="97" t="s">
        <v>6864</v>
      </c>
      <c r="L1065" s="98" t="s">
        <v>6864</v>
      </c>
      <c r="M1065" s="97" t="s">
        <v>6898</v>
      </c>
      <c r="N1065" s="97" t="s">
        <v>6864</v>
      </c>
      <c r="O1065" s="97" t="s">
        <v>6900</v>
      </c>
      <c r="P1065" s="97" t="s">
        <v>6900</v>
      </c>
      <c r="Q1065" s="97" t="s">
        <v>6771</v>
      </c>
      <c r="R1065" s="97" t="s">
        <v>6864</v>
      </c>
    </row>
    <row r="1066" spans="1:18" ht="32.25" customHeight="1" x14ac:dyDescent="0.75">
      <c r="A1066" s="97" t="s">
        <v>2918</v>
      </c>
      <c r="B1066" s="97" t="s">
        <v>2919</v>
      </c>
      <c r="C1066" s="97" t="s">
        <v>2921</v>
      </c>
      <c r="D1066" s="97" t="s">
        <v>6854</v>
      </c>
      <c r="E1066" s="97" t="s">
        <v>6863</v>
      </c>
      <c r="F1066" s="97" t="s">
        <v>229</v>
      </c>
      <c r="G1066" s="97" t="s">
        <v>229</v>
      </c>
      <c r="H1066" s="97" t="s">
        <v>6864</v>
      </c>
      <c r="I1066" s="97" t="s">
        <v>6864</v>
      </c>
      <c r="J1066" s="97" t="s">
        <v>6864</v>
      </c>
      <c r="K1066" s="97" t="s">
        <v>6864</v>
      </c>
      <c r="L1066" s="98" t="s">
        <v>6864</v>
      </c>
      <c r="M1066" s="97" t="s">
        <v>6864</v>
      </c>
      <c r="N1066" s="97" t="s">
        <v>6864</v>
      </c>
      <c r="O1066" s="97" t="s">
        <v>6900</v>
      </c>
      <c r="P1066" s="97" t="s">
        <v>6900</v>
      </c>
      <c r="Q1066" s="97" t="s">
        <v>6771</v>
      </c>
      <c r="R1066" s="97" t="s">
        <v>6864</v>
      </c>
    </row>
    <row r="1067" spans="1:18" ht="32.25" customHeight="1" x14ac:dyDescent="0.75">
      <c r="A1067" s="97" t="s">
        <v>2922</v>
      </c>
      <c r="B1067" s="97" t="s">
        <v>6871</v>
      </c>
      <c r="C1067" s="97" t="s">
        <v>6871</v>
      </c>
      <c r="D1067" s="97" t="s">
        <v>6854</v>
      </c>
      <c r="E1067" s="97" t="s">
        <v>6768</v>
      </c>
      <c r="F1067" s="97" t="s">
        <v>6768</v>
      </c>
      <c r="G1067" s="97" t="s">
        <v>6768</v>
      </c>
      <c r="H1067" s="97" t="s">
        <v>6864</v>
      </c>
      <c r="I1067" s="97" t="s">
        <v>6864</v>
      </c>
      <c r="J1067" s="97" t="s">
        <v>6864</v>
      </c>
      <c r="K1067" s="97" t="s">
        <v>6881</v>
      </c>
      <c r="L1067" s="98" t="s">
        <v>6864</v>
      </c>
      <c r="M1067" s="97" t="s">
        <v>6864</v>
      </c>
      <c r="N1067" s="97" t="s">
        <v>6864</v>
      </c>
      <c r="O1067" s="97" t="s">
        <v>6900</v>
      </c>
      <c r="P1067" s="97" t="s">
        <v>6900</v>
      </c>
      <c r="Q1067" s="97" t="s">
        <v>6771</v>
      </c>
      <c r="R1067" s="97" t="s">
        <v>6864</v>
      </c>
    </row>
    <row r="1068" spans="1:18" ht="32.25" customHeight="1" x14ac:dyDescent="0.75">
      <c r="A1068" s="97" t="s">
        <v>2923</v>
      </c>
      <c r="B1068" s="97" t="s">
        <v>2924</v>
      </c>
      <c r="C1068" s="97" t="s">
        <v>2925</v>
      </c>
      <c r="D1068" s="97" t="s">
        <v>6854</v>
      </c>
      <c r="E1068" s="97" t="s">
        <v>6767</v>
      </c>
      <c r="F1068" s="97" t="s">
        <v>6767</v>
      </c>
      <c r="G1068" s="97" t="s">
        <v>6767</v>
      </c>
      <c r="H1068" s="97" t="s">
        <v>6864</v>
      </c>
      <c r="I1068" s="97" t="s">
        <v>6864</v>
      </c>
      <c r="J1068" s="97" t="s">
        <v>6864</v>
      </c>
      <c r="K1068" s="97" t="s">
        <v>6864</v>
      </c>
      <c r="L1068" s="98" t="s">
        <v>6864</v>
      </c>
      <c r="M1068" s="97" t="s">
        <v>6864</v>
      </c>
      <c r="N1068" s="97" t="s">
        <v>6864</v>
      </c>
      <c r="O1068" s="97" t="s">
        <v>6900</v>
      </c>
      <c r="P1068" s="97" t="s">
        <v>6900</v>
      </c>
      <c r="Q1068" s="97" t="s">
        <v>6771</v>
      </c>
      <c r="R1068" s="97" t="s">
        <v>6864</v>
      </c>
    </row>
    <row r="1069" spans="1:18" ht="32.25" customHeight="1" x14ac:dyDescent="0.75">
      <c r="A1069" s="97" t="s">
        <v>2926</v>
      </c>
      <c r="B1069" s="97" t="s">
        <v>2927</v>
      </c>
      <c r="C1069" s="97" t="s">
        <v>2929</v>
      </c>
      <c r="D1069" s="97" t="s">
        <v>6854</v>
      </c>
      <c r="E1069" s="97" t="s">
        <v>6863</v>
      </c>
      <c r="F1069" s="97" t="s">
        <v>229</v>
      </c>
      <c r="G1069" s="97" t="s">
        <v>229</v>
      </c>
      <c r="H1069" s="97" t="s">
        <v>6864</v>
      </c>
      <c r="I1069" s="97" t="s">
        <v>6864</v>
      </c>
      <c r="J1069" s="97" t="s">
        <v>6864</v>
      </c>
      <c r="K1069" s="97" t="s">
        <v>6864</v>
      </c>
      <c r="L1069" s="98" t="s">
        <v>6864</v>
      </c>
      <c r="M1069" s="97" t="s">
        <v>6864</v>
      </c>
      <c r="N1069" s="97" t="s">
        <v>6864</v>
      </c>
      <c r="O1069" s="97" t="s">
        <v>6900</v>
      </c>
      <c r="P1069" s="97" t="s">
        <v>6900</v>
      </c>
      <c r="Q1069" s="97" t="s">
        <v>6771</v>
      </c>
      <c r="R1069" s="97" t="s">
        <v>6864</v>
      </c>
    </row>
    <row r="1070" spans="1:18" ht="32.25" customHeight="1" x14ac:dyDescent="0.75">
      <c r="A1070" s="97" t="s">
        <v>2930</v>
      </c>
      <c r="B1070" s="97" t="s">
        <v>2931</v>
      </c>
      <c r="C1070" s="97" t="s">
        <v>2933</v>
      </c>
      <c r="D1070" s="97" t="s">
        <v>6854</v>
      </c>
      <c r="E1070" s="97" t="s">
        <v>6768</v>
      </c>
      <c r="F1070" s="97" t="s">
        <v>6768</v>
      </c>
      <c r="G1070" s="97" t="s">
        <v>6768</v>
      </c>
      <c r="H1070" s="97" t="s">
        <v>6864</v>
      </c>
      <c r="I1070" s="97" t="s">
        <v>6864</v>
      </c>
      <c r="J1070" s="97" t="s">
        <v>6864</v>
      </c>
      <c r="K1070" s="97" t="s">
        <v>6872</v>
      </c>
      <c r="L1070" s="98" t="s">
        <v>6864</v>
      </c>
      <c r="M1070" s="97" t="s">
        <v>6898</v>
      </c>
      <c r="N1070" s="97" t="s">
        <v>6864</v>
      </c>
      <c r="O1070" s="97" t="s">
        <v>6900</v>
      </c>
      <c r="P1070" s="97" t="s">
        <v>6900</v>
      </c>
      <c r="Q1070" s="97" t="s">
        <v>6771</v>
      </c>
      <c r="R1070" s="97" t="s">
        <v>6864</v>
      </c>
    </row>
    <row r="1071" spans="1:18" ht="32.25" customHeight="1" x14ac:dyDescent="0.75">
      <c r="A1071" s="97" t="s">
        <v>2934</v>
      </c>
      <c r="B1071" s="97" t="s">
        <v>6871</v>
      </c>
      <c r="C1071" s="97" t="s">
        <v>6871</v>
      </c>
      <c r="D1071" s="97" t="s">
        <v>6854</v>
      </c>
      <c r="E1071" s="97" t="s">
        <v>6768</v>
      </c>
      <c r="F1071" s="97" t="s">
        <v>6768</v>
      </c>
      <c r="G1071" s="97" t="s">
        <v>6768</v>
      </c>
      <c r="H1071" s="97" t="s">
        <v>6864</v>
      </c>
      <c r="I1071" s="97" t="s">
        <v>6864</v>
      </c>
      <c r="J1071" s="97" t="s">
        <v>6864</v>
      </c>
      <c r="K1071" s="97" t="s">
        <v>6864</v>
      </c>
      <c r="L1071" s="98" t="s">
        <v>6864</v>
      </c>
      <c r="M1071" s="97" t="s">
        <v>6864</v>
      </c>
      <c r="N1071" s="97" t="s">
        <v>6864</v>
      </c>
      <c r="O1071" s="97" t="s">
        <v>6900</v>
      </c>
      <c r="P1071" s="97" t="s">
        <v>6900</v>
      </c>
      <c r="Q1071" s="97" t="s">
        <v>6771</v>
      </c>
      <c r="R1071" s="97" t="s">
        <v>6864</v>
      </c>
    </row>
    <row r="1072" spans="1:18" ht="32.25" customHeight="1" x14ac:dyDescent="0.75">
      <c r="A1072" s="97" t="s">
        <v>2936</v>
      </c>
      <c r="B1072" s="97" t="s">
        <v>6871</v>
      </c>
      <c r="C1072" s="97" t="s">
        <v>6871</v>
      </c>
      <c r="D1072" s="97" t="s">
        <v>6854</v>
      </c>
      <c r="E1072" s="97" t="s">
        <v>6768</v>
      </c>
      <c r="F1072" s="97" t="s">
        <v>6768</v>
      </c>
      <c r="G1072" s="97" t="s">
        <v>6768</v>
      </c>
      <c r="H1072" s="97" t="s">
        <v>6864</v>
      </c>
      <c r="I1072" s="97" t="s">
        <v>6864</v>
      </c>
      <c r="J1072" s="97" t="s">
        <v>6864</v>
      </c>
      <c r="K1072" s="97" t="s">
        <v>6864</v>
      </c>
      <c r="L1072" s="98" t="s">
        <v>6864</v>
      </c>
      <c r="M1072" s="97" t="s">
        <v>6863</v>
      </c>
      <c r="N1072" s="97" t="s">
        <v>6864</v>
      </c>
      <c r="O1072" s="97" t="s">
        <v>6900</v>
      </c>
      <c r="P1072" s="97" t="s">
        <v>6900</v>
      </c>
      <c r="Q1072" s="97" t="s">
        <v>6771</v>
      </c>
      <c r="R1072" s="97" t="s">
        <v>6864</v>
      </c>
    </row>
    <row r="1073" spans="1:18" ht="32.25" customHeight="1" x14ac:dyDescent="0.75">
      <c r="A1073" s="97" t="s">
        <v>2937</v>
      </c>
      <c r="B1073" s="97" t="s">
        <v>2938</v>
      </c>
      <c r="C1073" s="97" t="s">
        <v>6871</v>
      </c>
      <c r="D1073" s="97" t="s">
        <v>6854</v>
      </c>
      <c r="E1073" s="97" t="s">
        <v>6769</v>
      </c>
      <c r="F1073" s="97" t="s">
        <v>6769</v>
      </c>
      <c r="G1073" s="97" t="s">
        <v>6769</v>
      </c>
      <c r="H1073" s="97" t="s">
        <v>6864</v>
      </c>
      <c r="I1073" s="97" t="s">
        <v>6864</v>
      </c>
      <c r="J1073" s="97" t="s">
        <v>6864</v>
      </c>
      <c r="K1073" s="97" t="s">
        <v>6864</v>
      </c>
      <c r="L1073" s="98" t="s">
        <v>6864</v>
      </c>
      <c r="M1073" s="97" t="s">
        <v>6864</v>
      </c>
      <c r="N1073" s="97" t="s">
        <v>6864</v>
      </c>
      <c r="O1073" s="97" t="s">
        <v>6900</v>
      </c>
      <c r="P1073" s="97" t="s">
        <v>6900</v>
      </c>
      <c r="Q1073" s="97" t="s">
        <v>6771</v>
      </c>
      <c r="R1073" s="97" t="s">
        <v>6864</v>
      </c>
    </row>
    <row r="1074" spans="1:18" ht="32.25" customHeight="1" x14ac:dyDescent="0.75">
      <c r="A1074" s="97" t="s">
        <v>2939</v>
      </c>
      <c r="B1074" s="97" t="s">
        <v>6871</v>
      </c>
      <c r="C1074" s="97" t="s">
        <v>6871</v>
      </c>
      <c r="D1074" s="97" t="s">
        <v>6854</v>
      </c>
      <c r="E1074" s="97" t="s">
        <v>6767</v>
      </c>
      <c r="F1074" s="97" t="s">
        <v>6767</v>
      </c>
      <c r="G1074" s="97" t="s">
        <v>6767</v>
      </c>
      <c r="H1074" s="97" t="s">
        <v>6864</v>
      </c>
      <c r="I1074" s="97" t="s">
        <v>6864</v>
      </c>
      <c r="J1074" s="97" t="s">
        <v>6864</v>
      </c>
      <c r="K1074" s="97" t="s">
        <v>6864</v>
      </c>
      <c r="L1074" s="98" t="s">
        <v>6864</v>
      </c>
      <c r="M1074" s="97" t="s">
        <v>6864</v>
      </c>
      <c r="N1074" s="97" t="s">
        <v>6864</v>
      </c>
      <c r="O1074" s="97" t="s">
        <v>6900</v>
      </c>
      <c r="P1074" s="97" t="s">
        <v>6900</v>
      </c>
      <c r="Q1074" s="97" t="s">
        <v>6771</v>
      </c>
      <c r="R1074" s="97" t="s">
        <v>6864</v>
      </c>
    </row>
    <row r="1075" spans="1:18" ht="32.25" customHeight="1" x14ac:dyDescent="0.75">
      <c r="A1075" s="97" t="s">
        <v>2941</v>
      </c>
      <c r="B1075" s="97" t="s">
        <v>2942</v>
      </c>
      <c r="C1075" s="97" t="s">
        <v>6871</v>
      </c>
      <c r="D1075" s="97" t="s">
        <v>6854</v>
      </c>
      <c r="E1075" s="97" t="s">
        <v>6769</v>
      </c>
      <c r="F1075" s="97" t="s">
        <v>6769</v>
      </c>
      <c r="G1075" s="97" t="s">
        <v>6769</v>
      </c>
      <c r="H1075" s="97" t="s">
        <v>6864</v>
      </c>
      <c r="I1075" s="97" t="s">
        <v>6864</v>
      </c>
      <c r="J1075" s="97" t="s">
        <v>6864</v>
      </c>
      <c r="K1075" s="97" t="s">
        <v>6891</v>
      </c>
      <c r="L1075" s="98" t="s">
        <v>6864</v>
      </c>
      <c r="M1075" s="97" t="s">
        <v>6898</v>
      </c>
      <c r="N1075" s="97" t="s">
        <v>6864</v>
      </c>
      <c r="O1075" s="97" t="s">
        <v>6900</v>
      </c>
      <c r="P1075" s="97" t="s">
        <v>6900</v>
      </c>
      <c r="Q1075" s="97" t="s">
        <v>6771</v>
      </c>
      <c r="R1075" s="97" t="s">
        <v>6864</v>
      </c>
    </row>
    <row r="1076" spans="1:18" ht="32.25" customHeight="1" x14ac:dyDescent="0.75">
      <c r="A1076" s="97" t="s">
        <v>2943</v>
      </c>
      <c r="B1076" s="97" t="s">
        <v>2944</v>
      </c>
      <c r="C1076" s="97" t="s">
        <v>2946</v>
      </c>
      <c r="D1076" s="97" t="s">
        <v>6854</v>
      </c>
      <c r="E1076" s="97" t="s">
        <v>6767</v>
      </c>
      <c r="F1076" s="97" t="s">
        <v>6767</v>
      </c>
      <c r="G1076" s="97" t="s">
        <v>6767</v>
      </c>
      <c r="H1076" s="97" t="s">
        <v>6864</v>
      </c>
      <c r="I1076" s="97" t="s">
        <v>6864</v>
      </c>
      <c r="J1076" s="97" t="s">
        <v>6864</v>
      </c>
      <c r="K1076" s="97" t="s">
        <v>6864</v>
      </c>
      <c r="L1076" s="98" t="s">
        <v>6864</v>
      </c>
      <c r="M1076" s="97" t="s">
        <v>6864</v>
      </c>
      <c r="N1076" s="97" t="s">
        <v>6864</v>
      </c>
      <c r="O1076" s="97" t="s">
        <v>6900</v>
      </c>
      <c r="P1076" s="97" t="s">
        <v>6900</v>
      </c>
      <c r="Q1076" s="97" t="s">
        <v>6771</v>
      </c>
      <c r="R1076" s="97" t="s">
        <v>6864</v>
      </c>
    </row>
    <row r="1077" spans="1:18" ht="32.25" customHeight="1" x14ac:dyDescent="0.75">
      <c r="A1077" s="97" t="s">
        <v>2947</v>
      </c>
      <c r="B1077" s="97" t="s">
        <v>2948</v>
      </c>
      <c r="C1077" s="97" t="s">
        <v>6871</v>
      </c>
      <c r="D1077" s="97" t="s">
        <v>6854</v>
      </c>
      <c r="E1077" s="97" t="s">
        <v>6769</v>
      </c>
      <c r="F1077" s="97" t="s">
        <v>6769</v>
      </c>
      <c r="G1077" s="97" t="s">
        <v>6769</v>
      </c>
      <c r="H1077" s="97" t="s">
        <v>6864</v>
      </c>
      <c r="I1077" s="97" t="s">
        <v>6864</v>
      </c>
      <c r="J1077" s="97" t="s">
        <v>6864</v>
      </c>
      <c r="K1077" s="97" t="s">
        <v>6864</v>
      </c>
      <c r="L1077" s="98" t="s">
        <v>6864</v>
      </c>
      <c r="M1077" s="97" t="s">
        <v>6864</v>
      </c>
      <c r="N1077" s="97" t="s">
        <v>6864</v>
      </c>
      <c r="O1077" s="97" t="s">
        <v>6900</v>
      </c>
      <c r="P1077" s="97" t="s">
        <v>6900</v>
      </c>
      <c r="Q1077" s="97" t="s">
        <v>6771</v>
      </c>
      <c r="R1077" s="97" t="s">
        <v>6864</v>
      </c>
    </row>
    <row r="1078" spans="1:18" ht="32.25" customHeight="1" x14ac:dyDescent="0.75">
      <c r="A1078" s="97" t="s">
        <v>2950</v>
      </c>
      <c r="B1078" s="97" t="s">
        <v>6871</v>
      </c>
      <c r="C1078" s="97" t="s">
        <v>6871</v>
      </c>
      <c r="D1078" s="97" t="s">
        <v>6854</v>
      </c>
      <c r="E1078" s="97" t="s">
        <v>6768</v>
      </c>
      <c r="F1078" s="97" t="s">
        <v>6768</v>
      </c>
      <c r="G1078" s="97" t="s">
        <v>6768</v>
      </c>
      <c r="H1078" s="97" t="s">
        <v>6864</v>
      </c>
      <c r="I1078" s="97" t="s">
        <v>6864</v>
      </c>
      <c r="J1078" s="97" t="s">
        <v>6864</v>
      </c>
      <c r="K1078" s="97" t="s">
        <v>6864</v>
      </c>
      <c r="L1078" s="98" t="s">
        <v>6864</v>
      </c>
      <c r="M1078" s="97" t="s">
        <v>6864</v>
      </c>
      <c r="N1078" s="97" t="s">
        <v>6864</v>
      </c>
      <c r="O1078" s="97" t="s">
        <v>6900</v>
      </c>
      <c r="P1078" s="97" t="s">
        <v>6900</v>
      </c>
      <c r="Q1078" s="97" t="s">
        <v>6771</v>
      </c>
      <c r="R1078" s="97" t="s">
        <v>6864</v>
      </c>
    </row>
    <row r="1079" spans="1:18" ht="32.25" customHeight="1" x14ac:dyDescent="0.75">
      <c r="A1079" s="97" t="s">
        <v>2951</v>
      </c>
      <c r="B1079" s="97" t="s">
        <v>2952</v>
      </c>
      <c r="C1079" s="97" t="s">
        <v>2954</v>
      </c>
      <c r="D1079" s="97" t="s">
        <v>6854</v>
      </c>
      <c r="E1079" s="97" t="s">
        <v>6863</v>
      </c>
      <c r="F1079" s="97" t="s">
        <v>229</v>
      </c>
      <c r="G1079" s="97" t="s">
        <v>229</v>
      </c>
      <c r="H1079" s="97" t="s">
        <v>6864</v>
      </c>
      <c r="I1079" s="97" t="s">
        <v>6864</v>
      </c>
      <c r="J1079" s="97" t="s">
        <v>6864</v>
      </c>
      <c r="K1079" s="97" t="s">
        <v>6864</v>
      </c>
      <c r="L1079" s="98" t="s">
        <v>6864</v>
      </c>
      <c r="M1079" s="97" t="s">
        <v>6864</v>
      </c>
      <c r="N1079" s="97" t="s">
        <v>6864</v>
      </c>
      <c r="O1079" s="97" t="s">
        <v>6900</v>
      </c>
      <c r="P1079" s="97" t="s">
        <v>6900</v>
      </c>
      <c r="Q1079" s="97" t="s">
        <v>6771</v>
      </c>
      <c r="R1079" s="97" t="s">
        <v>6864</v>
      </c>
    </row>
    <row r="1080" spans="1:18" ht="32.25" customHeight="1" x14ac:dyDescent="0.75">
      <c r="A1080" s="97" t="s">
        <v>2955</v>
      </c>
      <c r="B1080" s="97" t="s">
        <v>2956</v>
      </c>
      <c r="C1080" s="97" t="s">
        <v>2958</v>
      </c>
      <c r="D1080" s="97" t="s">
        <v>6854</v>
      </c>
      <c r="E1080" s="97" t="s">
        <v>6864</v>
      </c>
      <c r="F1080" s="97" t="s">
        <v>6871</v>
      </c>
      <c r="G1080" s="97" t="s">
        <v>6871</v>
      </c>
      <c r="H1080" s="97" t="s">
        <v>6768</v>
      </c>
      <c r="I1080" s="97" t="s">
        <v>6768</v>
      </c>
      <c r="J1080" s="97" t="s">
        <v>966</v>
      </c>
      <c r="K1080" s="97" t="s">
        <v>6864</v>
      </c>
      <c r="L1080" s="98" t="s">
        <v>6864</v>
      </c>
      <c r="M1080" s="97" t="s">
        <v>6898</v>
      </c>
      <c r="N1080" s="97" t="s">
        <v>6864</v>
      </c>
      <c r="O1080" s="97" t="s">
        <v>6864</v>
      </c>
      <c r="P1080" s="97" t="s">
        <v>6903</v>
      </c>
      <c r="Q1080" s="97" t="s">
        <v>6905</v>
      </c>
      <c r="R1080" s="97" t="s">
        <v>6771</v>
      </c>
    </row>
    <row r="1081" spans="1:18" ht="32.25" customHeight="1" x14ac:dyDescent="0.75">
      <c r="A1081" s="97" t="s">
        <v>2959</v>
      </c>
      <c r="B1081" s="97" t="s">
        <v>2960</v>
      </c>
      <c r="C1081" s="97" t="s">
        <v>6871</v>
      </c>
      <c r="D1081" s="97" t="s">
        <v>6854</v>
      </c>
      <c r="E1081" s="97" t="s">
        <v>6768</v>
      </c>
      <c r="F1081" s="97" t="s">
        <v>6768</v>
      </c>
      <c r="G1081" s="97" t="s">
        <v>6768</v>
      </c>
      <c r="H1081" s="97" t="s">
        <v>6864</v>
      </c>
      <c r="I1081" s="97" t="s">
        <v>6864</v>
      </c>
      <c r="J1081" s="97" t="s">
        <v>6864</v>
      </c>
      <c r="K1081" s="97" t="s">
        <v>6891</v>
      </c>
      <c r="L1081" s="98" t="s">
        <v>6864</v>
      </c>
      <c r="M1081" s="97" t="s">
        <v>6898</v>
      </c>
      <c r="N1081" s="97" t="s">
        <v>6864</v>
      </c>
      <c r="O1081" s="97" t="s">
        <v>6900</v>
      </c>
      <c r="P1081" s="97" t="s">
        <v>6900</v>
      </c>
      <c r="Q1081" s="97" t="s">
        <v>6771</v>
      </c>
      <c r="R1081" s="97" t="s">
        <v>6864</v>
      </c>
    </row>
    <row r="1082" spans="1:18" ht="32.25" customHeight="1" x14ac:dyDescent="0.75">
      <c r="A1082" s="97" t="s">
        <v>2962</v>
      </c>
      <c r="B1082" s="97" t="s">
        <v>6871</v>
      </c>
      <c r="C1082" s="97" t="s">
        <v>6871</v>
      </c>
      <c r="D1082" s="97" t="s">
        <v>6854</v>
      </c>
      <c r="E1082" s="97" t="s">
        <v>6768</v>
      </c>
      <c r="F1082" s="97" t="s">
        <v>6768</v>
      </c>
      <c r="G1082" s="97" t="s">
        <v>6768</v>
      </c>
      <c r="H1082" s="97" t="s">
        <v>6864</v>
      </c>
      <c r="I1082" s="97" t="s">
        <v>6864</v>
      </c>
      <c r="J1082" s="97" t="s">
        <v>6864</v>
      </c>
      <c r="K1082" s="97" t="s">
        <v>6864</v>
      </c>
      <c r="L1082" s="98" t="s">
        <v>6864</v>
      </c>
      <c r="M1082" s="97" t="s">
        <v>6864</v>
      </c>
      <c r="N1082" s="97" t="s">
        <v>6864</v>
      </c>
      <c r="O1082" s="97" t="s">
        <v>6900</v>
      </c>
      <c r="P1082" s="97" t="s">
        <v>6900</v>
      </c>
      <c r="Q1082" s="97" t="s">
        <v>6771</v>
      </c>
      <c r="R1082" s="97" t="s">
        <v>6864</v>
      </c>
    </row>
    <row r="1083" spans="1:18" ht="32.25" customHeight="1" x14ac:dyDescent="0.75">
      <c r="A1083" s="97" t="s">
        <v>2963</v>
      </c>
      <c r="B1083" s="97" t="s">
        <v>6871</v>
      </c>
      <c r="C1083" s="97" t="s">
        <v>6871</v>
      </c>
      <c r="D1083" s="97" t="s">
        <v>6854</v>
      </c>
      <c r="E1083" s="97" t="s">
        <v>6768</v>
      </c>
      <c r="F1083" s="97" t="s">
        <v>6768</v>
      </c>
      <c r="G1083" s="97" t="s">
        <v>6768</v>
      </c>
      <c r="H1083" s="97" t="s">
        <v>6864</v>
      </c>
      <c r="I1083" s="97" t="s">
        <v>6864</v>
      </c>
      <c r="J1083" s="97" t="s">
        <v>6864</v>
      </c>
      <c r="K1083" s="97" t="s">
        <v>6864</v>
      </c>
      <c r="L1083" s="98" t="s">
        <v>6864</v>
      </c>
      <c r="M1083" s="97" t="s">
        <v>6864</v>
      </c>
      <c r="N1083" s="97" t="s">
        <v>6864</v>
      </c>
      <c r="O1083" s="97" t="s">
        <v>6900</v>
      </c>
      <c r="P1083" s="97" t="s">
        <v>6900</v>
      </c>
      <c r="Q1083" s="97" t="s">
        <v>6771</v>
      </c>
      <c r="R1083" s="97" t="s">
        <v>6864</v>
      </c>
    </row>
    <row r="1084" spans="1:18" ht="32.25" customHeight="1" x14ac:dyDescent="0.75">
      <c r="A1084" s="97" t="s">
        <v>2964</v>
      </c>
      <c r="B1084" s="97" t="s">
        <v>6871</v>
      </c>
      <c r="C1084" s="97" t="s">
        <v>6871</v>
      </c>
      <c r="D1084" s="97" t="s">
        <v>6854</v>
      </c>
      <c r="E1084" s="97" t="s">
        <v>6768</v>
      </c>
      <c r="F1084" s="97" t="s">
        <v>6768</v>
      </c>
      <c r="G1084" s="97" t="s">
        <v>6768</v>
      </c>
      <c r="H1084" s="97" t="s">
        <v>6864</v>
      </c>
      <c r="I1084" s="97" t="s">
        <v>6864</v>
      </c>
      <c r="J1084" s="97" t="s">
        <v>6864</v>
      </c>
      <c r="K1084" s="97" t="s">
        <v>6864</v>
      </c>
      <c r="L1084" s="98" t="s">
        <v>6864</v>
      </c>
      <c r="M1084" s="97" t="s">
        <v>6864</v>
      </c>
      <c r="N1084" s="97" t="s">
        <v>6864</v>
      </c>
      <c r="O1084" s="97" t="s">
        <v>6900</v>
      </c>
      <c r="P1084" s="97" t="s">
        <v>6900</v>
      </c>
      <c r="Q1084" s="97" t="s">
        <v>6771</v>
      </c>
      <c r="R1084" s="97" t="s">
        <v>6864</v>
      </c>
    </row>
    <row r="1085" spans="1:18" ht="32.25" customHeight="1" x14ac:dyDescent="0.75">
      <c r="A1085" s="97" t="s">
        <v>2965</v>
      </c>
      <c r="B1085" s="97" t="s">
        <v>6871</v>
      </c>
      <c r="C1085" s="97" t="s">
        <v>6871</v>
      </c>
      <c r="D1085" s="97" t="s">
        <v>6854</v>
      </c>
      <c r="E1085" s="97" t="s">
        <v>6769</v>
      </c>
      <c r="F1085" s="97" t="s">
        <v>6769</v>
      </c>
      <c r="G1085" s="97" t="s">
        <v>6769</v>
      </c>
      <c r="H1085" s="97" t="s">
        <v>6864</v>
      </c>
      <c r="I1085" s="97" t="s">
        <v>6864</v>
      </c>
      <c r="J1085" s="97" t="s">
        <v>6864</v>
      </c>
      <c r="K1085" s="97" t="s">
        <v>6893</v>
      </c>
      <c r="L1085" s="98" t="s">
        <v>6864</v>
      </c>
      <c r="M1085" s="97" t="s">
        <v>6898</v>
      </c>
      <c r="N1085" s="97" t="s">
        <v>6864</v>
      </c>
      <c r="O1085" s="97" t="s">
        <v>6900</v>
      </c>
      <c r="P1085" s="97" t="s">
        <v>6900</v>
      </c>
      <c r="Q1085" s="97" t="s">
        <v>6771</v>
      </c>
      <c r="R1085" s="97" t="s">
        <v>6864</v>
      </c>
    </row>
    <row r="1086" spans="1:18" ht="32.25" customHeight="1" x14ac:dyDescent="0.75">
      <c r="A1086" s="97" t="s">
        <v>2967</v>
      </c>
      <c r="B1086" s="97" t="s">
        <v>6871</v>
      </c>
      <c r="C1086" s="97" t="s">
        <v>6871</v>
      </c>
      <c r="D1086" s="97" t="s">
        <v>6854</v>
      </c>
      <c r="E1086" s="97" t="s">
        <v>6767</v>
      </c>
      <c r="F1086" s="97" t="s">
        <v>6767</v>
      </c>
      <c r="G1086" s="97" t="s">
        <v>6767</v>
      </c>
      <c r="H1086" s="97" t="s">
        <v>6864</v>
      </c>
      <c r="I1086" s="97" t="s">
        <v>6864</v>
      </c>
      <c r="J1086" s="97" t="s">
        <v>6864</v>
      </c>
      <c r="K1086" s="97" t="s">
        <v>6864</v>
      </c>
      <c r="L1086" s="98" t="s">
        <v>6864</v>
      </c>
      <c r="M1086" s="97" t="s">
        <v>6864</v>
      </c>
      <c r="N1086" s="97" t="s">
        <v>6864</v>
      </c>
      <c r="O1086" s="97" t="s">
        <v>6900</v>
      </c>
      <c r="P1086" s="97" t="s">
        <v>6900</v>
      </c>
      <c r="Q1086" s="97" t="s">
        <v>6771</v>
      </c>
      <c r="R1086" s="97" t="s">
        <v>6864</v>
      </c>
    </row>
    <row r="1087" spans="1:18" ht="32.25" customHeight="1" x14ac:dyDescent="0.75">
      <c r="A1087" s="97" t="s">
        <v>2969</v>
      </c>
      <c r="B1087" s="97" t="s">
        <v>6871</v>
      </c>
      <c r="C1087" s="97" t="s">
        <v>6871</v>
      </c>
      <c r="D1087" s="97" t="s">
        <v>6854</v>
      </c>
      <c r="E1087" s="97" t="s">
        <v>6768</v>
      </c>
      <c r="F1087" s="97" t="s">
        <v>6768</v>
      </c>
      <c r="G1087" s="97" t="s">
        <v>6768</v>
      </c>
      <c r="H1087" s="97" t="s">
        <v>6864</v>
      </c>
      <c r="I1087" s="97" t="s">
        <v>6864</v>
      </c>
      <c r="J1087" s="97" t="s">
        <v>6864</v>
      </c>
      <c r="K1087" s="97" t="s">
        <v>6894</v>
      </c>
      <c r="L1087" s="98" t="s">
        <v>6864</v>
      </c>
      <c r="M1087" s="97" t="s">
        <v>6898</v>
      </c>
      <c r="N1087" s="97" t="s">
        <v>6864</v>
      </c>
      <c r="O1087" s="97" t="s">
        <v>6900</v>
      </c>
      <c r="P1087" s="97" t="s">
        <v>6900</v>
      </c>
      <c r="Q1087" s="97" t="s">
        <v>6771</v>
      </c>
      <c r="R1087" s="97" t="s">
        <v>6864</v>
      </c>
    </row>
    <row r="1088" spans="1:18" ht="32.25" customHeight="1" x14ac:dyDescent="0.75">
      <c r="A1088" s="97" t="s">
        <v>2970</v>
      </c>
      <c r="B1088" s="97" t="s">
        <v>2971</v>
      </c>
      <c r="C1088" s="97" t="s">
        <v>2958</v>
      </c>
      <c r="D1088" s="97" t="s">
        <v>6854</v>
      </c>
      <c r="E1088" s="97" t="s">
        <v>6864</v>
      </c>
      <c r="F1088" s="97" t="s">
        <v>6871</v>
      </c>
      <c r="G1088" s="97" t="s">
        <v>6871</v>
      </c>
      <c r="H1088" s="97" t="s">
        <v>6768</v>
      </c>
      <c r="I1088" s="97" t="s">
        <v>6768</v>
      </c>
      <c r="J1088" s="97" t="s">
        <v>966</v>
      </c>
      <c r="K1088" s="97" t="s">
        <v>6864</v>
      </c>
      <c r="L1088" s="98" t="s">
        <v>6864</v>
      </c>
      <c r="M1088" s="97" t="s">
        <v>6898</v>
      </c>
      <c r="N1088" s="97" t="s">
        <v>6864</v>
      </c>
      <c r="O1088" s="97" t="s">
        <v>6864</v>
      </c>
      <c r="P1088" s="97" t="s">
        <v>6903</v>
      </c>
      <c r="Q1088" s="97" t="s">
        <v>6905</v>
      </c>
      <c r="R1088" s="97" t="s">
        <v>6771</v>
      </c>
    </row>
    <row r="1089" spans="1:18" ht="32.25" customHeight="1" x14ac:dyDescent="0.75">
      <c r="A1089" s="97" t="s">
        <v>2972</v>
      </c>
      <c r="B1089" s="97" t="s">
        <v>6871</v>
      </c>
      <c r="C1089" s="97" t="s">
        <v>6871</v>
      </c>
      <c r="D1089" s="97" t="s">
        <v>6854</v>
      </c>
      <c r="E1089" s="97" t="s">
        <v>6769</v>
      </c>
      <c r="F1089" s="97" t="s">
        <v>6769</v>
      </c>
      <c r="G1089" s="97" t="s">
        <v>6769</v>
      </c>
      <c r="H1089" s="97" t="s">
        <v>6864</v>
      </c>
      <c r="I1089" s="97" t="s">
        <v>6864</v>
      </c>
      <c r="J1089" s="97" t="s">
        <v>6864</v>
      </c>
      <c r="K1089" s="97" t="s">
        <v>6894</v>
      </c>
      <c r="L1089" s="98" t="s">
        <v>6864</v>
      </c>
      <c r="M1089" s="97" t="s">
        <v>6898</v>
      </c>
      <c r="N1089" s="97" t="s">
        <v>6864</v>
      </c>
      <c r="O1089" s="97" t="s">
        <v>6900</v>
      </c>
      <c r="P1089" s="97" t="s">
        <v>6900</v>
      </c>
      <c r="Q1089" s="97" t="s">
        <v>6771</v>
      </c>
      <c r="R1089" s="97" t="s">
        <v>6864</v>
      </c>
    </row>
    <row r="1090" spans="1:18" ht="32.25" customHeight="1" x14ac:dyDescent="0.75">
      <c r="A1090" s="97" t="s">
        <v>2973</v>
      </c>
      <c r="B1090" s="97" t="s">
        <v>6871</v>
      </c>
      <c r="C1090" s="97" t="s">
        <v>6871</v>
      </c>
      <c r="D1090" s="97" t="s">
        <v>6854</v>
      </c>
      <c r="E1090" s="97" t="s">
        <v>6863</v>
      </c>
      <c r="F1090" s="97" t="s">
        <v>229</v>
      </c>
      <c r="G1090" s="97" t="s">
        <v>229</v>
      </c>
      <c r="H1090" s="97" t="s">
        <v>6864</v>
      </c>
      <c r="I1090" s="97" t="s">
        <v>6864</v>
      </c>
      <c r="J1090" s="97" t="s">
        <v>6864</v>
      </c>
      <c r="K1090" s="97" t="s">
        <v>6864</v>
      </c>
      <c r="L1090" s="98" t="s">
        <v>6864</v>
      </c>
      <c r="M1090" s="97" t="s">
        <v>6864</v>
      </c>
      <c r="N1090" s="97" t="s">
        <v>6864</v>
      </c>
      <c r="O1090" s="97" t="s">
        <v>6900</v>
      </c>
      <c r="P1090" s="97" t="s">
        <v>6900</v>
      </c>
      <c r="Q1090" s="97" t="s">
        <v>6771</v>
      </c>
      <c r="R1090" s="97" t="s">
        <v>6864</v>
      </c>
    </row>
    <row r="1091" spans="1:18" ht="32.25" customHeight="1" x14ac:dyDescent="0.75">
      <c r="A1091" s="97" t="s">
        <v>2975</v>
      </c>
      <c r="B1091" s="97" t="s">
        <v>6871</v>
      </c>
      <c r="C1091" s="97" t="s">
        <v>6871</v>
      </c>
      <c r="D1091" s="97" t="s">
        <v>6854</v>
      </c>
      <c r="E1091" s="97" t="s">
        <v>6767</v>
      </c>
      <c r="F1091" s="97" t="s">
        <v>6767</v>
      </c>
      <c r="G1091" s="97" t="s">
        <v>6767</v>
      </c>
      <c r="H1091" s="97" t="s">
        <v>6864</v>
      </c>
      <c r="I1091" s="97" t="s">
        <v>6864</v>
      </c>
      <c r="J1091" s="97" t="s">
        <v>6864</v>
      </c>
      <c r="K1091" s="97" t="s">
        <v>6864</v>
      </c>
      <c r="L1091" s="98" t="s">
        <v>6864</v>
      </c>
      <c r="M1091" s="97" t="s">
        <v>6864</v>
      </c>
      <c r="N1091" s="97" t="s">
        <v>6864</v>
      </c>
      <c r="O1091" s="97" t="s">
        <v>6900</v>
      </c>
      <c r="P1091" s="97" t="s">
        <v>6900</v>
      </c>
      <c r="Q1091" s="97" t="s">
        <v>6771</v>
      </c>
      <c r="R1091" s="97" t="s">
        <v>6864</v>
      </c>
    </row>
    <row r="1092" spans="1:18" ht="32.25" customHeight="1" x14ac:dyDescent="0.75">
      <c r="A1092" s="97" t="s">
        <v>2977</v>
      </c>
      <c r="B1092" s="97" t="s">
        <v>6871</v>
      </c>
      <c r="C1092" s="97" t="s">
        <v>6871</v>
      </c>
      <c r="D1092" s="97" t="s">
        <v>6854</v>
      </c>
      <c r="E1092" s="97" t="s">
        <v>6768</v>
      </c>
      <c r="F1092" s="97" t="s">
        <v>6768</v>
      </c>
      <c r="G1092" s="97" t="s">
        <v>6768</v>
      </c>
      <c r="H1092" s="97" t="s">
        <v>6864</v>
      </c>
      <c r="I1092" s="97" t="s">
        <v>6864</v>
      </c>
      <c r="J1092" s="97" t="s">
        <v>6864</v>
      </c>
      <c r="K1092" s="97" t="s">
        <v>6864</v>
      </c>
      <c r="L1092" s="98" t="s">
        <v>6864</v>
      </c>
      <c r="M1092" s="97" t="s">
        <v>6864</v>
      </c>
      <c r="N1092" s="97" t="s">
        <v>6864</v>
      </c>
      <c r="O1092" s="97" t="s">
        <v>6900</v>
      </c>
      <c r="P1092" s="97" t="s">
        <v>6900</v>
      </c>
      <c r="Q1092" s="97" t="s">
        <v>6771</v>
      </c>
      <c r="R1092" s="97" t="s">
        <v>6864</v>
      </c>
    </row>
    <row r="1093" spans="1:18" ht="32.25" customHeight="1" x14ac:dyDescent="0.75">
      <c r="A1093" s="97" t="s">
        <v>2979</v>
      </c>
      <c r="B1093" s="97" t="s">
        <v>6871</v>
      </c>
      <c r="C1093" s="97" t="s">
        <v>6871</v>
      </c>
      <c r="D1093" s="97" t="s">
        <v>6854</v>
      </c>
      <c r="E1093" s="97" t="s">
        <v>6768</v>
      </c>
      <c r="F1093" s="97" t="s">
        <v>6768</v>
      </c>
      <c r="G1093" s="97" t="s">
        <v>6768</v>
      </c>
      <c r="H1093" s="97" t="s">
        <v>6864</v>
      </c>
      <c r="I1093" s="97" t="s">
        <v>6864</v>
      </c>
      <c r="J1093" s="97" t="s">
        <v>6864</v>
      </c>
      <c r="K1093" s="97" t="s">
        <v>6864</v>
      </c>
      <c r="L1093" s="98" t="s">
        <v>6864</v>
      </c>
      <c r="M1093" s="97" t="s">
        <v>6864</v>
      </c>
      <c r="N1093" s="97" t="s">
        <v>6864</v>
      </c>
      <c r="O1093" s="97" t="s">
        <v>6900</v>
      </c>
      <c r="P1093" s="97" t="s">
        <v>6900</v>
      </c>
      <c r="Q1093" s="97" t="s">
        <v>6771</v>
      </c>
      <c r="R1093" s="97" t="s">
        <v>6864</v>
      </c>
    </row>
    <row r="1094" spans="1:18" ht="32.25" customHeight="1" x14ac:dyDescent="0.75">
      <c r="A1094" s="97" t="s">
        <v>2980</v>
      </c>
      <c r="B1094" s="97" t="s">
        <v>2981</v>
      </c>
      <c r="C1094" s="97" t="s">
        <v>2982</v>
      </c>
      <c r="D1094" s="97" t="s">
        <v>6854</v>
      </c>
      <c r="E1094" s="97" t="s">
        <v>6768</v>
      </c>
      <c r="F1094" s="97" t="s">
        <v>6768</v>
      </c>
      <c r="G1094" s="97" t="s">
        <v>6768</v>
      </c>
      <c r="H1094" s="97" t="s">
        <v>6864</v>
      </c>
      <c r="I1094" s="97" t="s">
        <v>6864</v>
      </c>
      <c r="J1094" s="97" t="s">
        <v>6864</v>
      </c>
      <c r="K1094" s="97" t="s">
        <v>6864</v>
      </c>
      <c r="L1094" s="98" t="s">
        <v>6864</v>
      </c>
      <c r="M1094" s="97" t="s">
        <v>6864</v>
      </c>
      <c r="N1094" s="97" t="s">
        <v>6864</v>
      </c>
      <c r="O1094" s="97" t="s">
        <v>6900</v>
      </c>
      <c r="P1094" s="97" t="s">
        <v>6900</v>
      </c>
      <c r="Q1094" s="97" t="s">
        <v>6771</v>
      </c>
      <c r="R1094" s="97" t="s">
        <v>6864</v>
      </c>
    </row>
    <row r="1095" spans="1:18" ht="32.25" customHeight="1" x14ac:dyDescent="0.75">
      <c r="A1095" s="97" t="s">
        <v>2983</v>
      </c>
      <c r="B1095" s="97" t="s">
        <v>6871</v>
      </c>
      <c r="C1095" s="97" t="s">
        <v>6871</v>
      </c>
      <c r="D1095" s="97" t="s">
        <v>6854</v>
      </c>
      <c r="E1095" s="97" t="s">
        <v>6768</v>
      </c>
      <c r="F1095" s="97" t="s">
        <v>6768</v>
      </c>
      <c r="G1095" s="97" t="s">
        <v>6768</v>
      </c>
      <c r="H1095" s="97" t="s">
        <v>6864</v>
      </c>
      <c r="I1095" s="97" t="s">
        <v>6864</v>
      </c>
      <c r="J1095" s="97" t="s">
        <v>6864</v>
      </c>
      <c r="K1095" s="97" t="s">
        <v>6864</v>
      </c>
      <c r="L1095" s="98" t="s">
        <v>6864</v>
      </c>
      <c r="M1095" s="97" t="s">
        <v>6864</v>
      </c>
      <c r="N1095" s="97" t="s">
        <v>6864</v>
      </c>
      <c r="O1095" s="97" t="s">
        <v>6900</v>
      </c>
      <c r="P1095" s="97" t="s">
        <v>6900</v>
      </c>
      <c r="Q1095" s="97" t="s">
        <v>6771</v>
      </c>
      <c r="R1095" s="97" t="s">
        <v>6864</v>
      </c>
    </row>
    <row r="1096" spans="1:18" ht="32.25" customHeight="1" x14ac:dyDescent="0.75">
      <c r="A1096" s="97" t="s">
        <v>2985</v>
      </c>
      <c r="B1096" s="97" t="s">
        <v>2986</v>
      </c>
      <c r="C1096" s="97" t="s">
        <v>6871</v>
      </c>
      <c r="D1096" s="97" t="s">
        <v>6854</v>
      </c>
      <c r="E1096" s="97" t="s">
        <v>6768</v>
      </c>
      <c r="F1096" s="97" t="s">
        <v>6768</v>
      </c>
      <c r="G1096" s="97" t="s">
        <v>6768</v>
      </c>
      <c r="H1096" s="97" t="s">
        <v>6864</v>
      </c>
      <c r="I1096" s="97" t="s">
        <v>6864</v>
      </c>
      <c r="J1096" s="97" t="s">
        <v>6864</v>
      </c>
      <c r="K1096" s="97" t="s">
        <v>6872</v>
      </c>
      <c r="L1096" s="98" t="s">
        <v>6864</v>
      </c>
      <c r="M1096" s="97" t="s">
        <v>6864</v>
      </c>
      <c r="N1096" s="97" t="s">
        <v>6864</v>
      </c>
      <c r="O1096" s="97" t="s">
        <v>6900</v>
      </c>
      <c r="P1096" s="97" t="s">
        <v>6900</v>
      </c>
      <c r="Q1096" s="97" t="s">
        <v>6771</v>
      </c>
      <c r="R1096" s="97" t="s">
        <v>6864</v>
      </c>
    </row>
    <row r="1097" spans="1:18" ht="32.25" customHeight="1" x14ac:dyDescent="0.75">
      <c r="A1097" s="97" t="s">
        <v>2988</v>
      </c>
      <c r="B1097" s="97" t="s">
        <v>2989</v>
      </c>
      <c r="C1097" s="97" t="s">
        <v>216</v>
      </c>
      <c r="D1097" s="97" t="s">
        <v>6854</v>
      </c>
      <c r="E1097" s="97" t="s">
        <v>6767</v>
      </c>
      <c r="F1097" s="97" t="s">
        <v>6767</v>
      </c>
      <c r="G1097" s="97" t="s">
        <v>6767</v>
      </c>
      <c r="H1097" s="97" t="s">
        <v>6864</v>
      </c>
      <c r="I1097" s="97" t="s">
        <v>6864</v>
      </c>
      <c r="J1097" s="97" t="s">
        <v>6864</v>
      </c>
      <c r="K1097" s="97" t="s">
        <v>6864</v>
      </c>
      <c r="L1097" s="98" t="s">
        <v>6864</v>
      </c>
      <c r="M1097" s="97" t="s">
        <v>6864</v>
      </c>
      <c r="N1097" s="97" t="s">
        <v>6864</v>
      </c>
      <c r="O1097" s="97" t="s">
        <v>6900</v>
      </c>
      <c r="P1097" s="97" t="s">
        <v>6900</v>
      </c>
      <c r="Q1097" s="97" t="s">
        <v>6771</v>
      </c>
      <c r="R1097" s="97" t="s">
        <v>6864</v>
      </c>
    </row>
    <row r="1098" spans="1:18" ht="32.25" customHeight="1" x14ac:dyDescent="0.75">
      <c r="A1098" s="97" t="s">
        <v>2991</v>
      </c>
      <c r="B1098" s="97" t="s">
        <v>2992</v>
      </c>
      <c r="C1098" s="97" t="s">
        <v>2994</v>
      </c>
      <c r="D1098" s="97" t="s">
        <v>6854</v>
      </c>
      <c r="E1098" s="97" t="s">
        <v>6768</v>
      </c>
      <c r="F1098" s="97" t="s">
        <v>6768</v>
      </c>
      <c r="G1098" s="97" t="s">
        <v>6768</v>
      </c>
      <c r="H1098" s="97" t="s">
        <v>6864</v>
      </c>
      <c r="I1098" s="97" t="s">
        <v>6864</v>
      </c>
      <c r="J1098" s="97" t="s">
        <v>6864</v>
      </c>
      <c r="K1098" s="97" t="s">
        <v>6864</v>
      </c>
      <c r="L1098" s="98" t="s">
        <v>6864</v>
      </c>
      <c r="M1098" s="97" t="s">
        <v>6864</v>
      </c>
      <c r="N1098" s="97" t="s">
        <v>6864</v>
      </c>
      <c r="O1098" s="97" t="s">
        <v>6900</v>
      </c>
      <c r="P1098" s="97" t="s">
        <v>6900</v>
      </c>
      <c r="Q1098" s="97" t="s">
        <v>6771</v>
      </c>
      <c r="R1098" s="97" t="s">
        <v>6864</v>
      </c>
    </row>
    <row r="1099" spans="1:18" ht="32.25" customHeight="1" x14ac:dyDescent="0.75">
      <c r="A1099" s="97" t="s">
        <v>2995</v>
      </c>
      <c r="B1099" s="97" t="s">
        <v>6871</v>
      </c>
      <c r="C1099" s="97" t="s">
        <v>6871</v>
      </c>
      <c r="D1099" s="97" t="s">
        <v>6854</v>
      </c>
      <c r="E1099" s="97" t="s">
        <v>6864</v>
      </c>
      <c r="F1099" s="97" t="s">
        <v>6871</v>
      </c>
      <c r="G1099" s="97" t="s">
        <v>6871</v>
      </c>
      <c r="H1099" s="97" t="s">
        <v>6768</v>
      </c>
      <c r="I1099" s="97" t="s">
        <v>6768</v>
      </c>
      <c r="J1099" s="97" t="s">
        <v>966</v>
      </c>
      <c r="K1099" s="97" t="s">
        <v>6864</v>
      </c>
      <c r="L1099" s="98" t="s">
        <v>6864</v>
      </c>
      <c r="M1099" s="97" t="s">
        <v>6898</v>
      </c>
      <c r="N1099" s="97" t="s">
        <v>6864</v>
      </c>
      <c r="O1099" s="97" t="s">
        <v>6864</v>
      </c>
      <c r="P1099" s="97" t="s">
        <v>6864</v>
      </c>
      <c r="Q1099" s="97" t="s">
        <v>6905</v>
      </c>
      <c r="R1099" s="97" t="s">
        <v>6905</v>
      </c>
    </row>
    <row r="1100" spans="1:18" ht="32.25" customHeight="1" x14ac:dyDescent="0.75">
      <c r="A1100" s="97" t="s">
        <v>2997</v>
      </c>
      <c r="B1100" s="97" t="s">
        <v>2998</v>
      </c>
      <c r="C1100" s="97" t="s">
        <v>2999</v>
      </c>
      <c r="D1100" s="97" t="s">
        <v>6854</v>
      </c>
      <c r="E1100" s="97" t="s">
        <v>6768</v>
      </c>
      <c r="F1100" s="97" t="s">
        <v>6768</v>
      </c>
      <c r="G1100" s="97" t="s">
        <v>6768</v>
      </c>
      <c r="H1100" s="97" t="s">
        <v>6864</v>
      </c>
      <c r="I1100" s="97" t="s">
        <v>6864</v>
      </c>
      <c r="J1100" s="97" t="s">
        <v>6864</v>
      </c>
      <c r="K1100" s="97" t="s">
        <v>6864</v>
      </c>
      <c r="L1100" s="98" t="s">
        <v>6864</v>
      </c>
      <c r="M1100" s="97" t="s">
        <v>6864</v>
      </c>
      <c r="N1100" s="97" t="s">
        <v>6864</v>
      </c>
      <c r="O1100" s="97" t="s">
        <v>6900</v>
      </c>
      <c r="P1100" s="97" t="s">
        <v>6900</v>
      </c>
      <c r="Q1100" s="97" t="s">
        <v>6771</v>
      </c>
      <c r="R1100" s="97" t="s">
        <v>6864</v>
      </c>
    </row>
    <row r="1101" spans="1:18" ht="32.25" customHeight="1" x14ac:dyDescent="0.75">
      <c r="A1101" s="97" t="s">
        <v>3000</v>
      </c>
      <c r="B1101" s="97" t="s">
        <v>3001</v>
      </c>
      <c r="C1101" s="97" t="s">
        <v>3003</v>
      </c>
      <c r="D1101" s="97" t="s">
        <v>6854</v>
      </c>
      <c r="E1101" s="97" t="s">
        <v>6768</v>
      </c>
      <c r="F1101" s="97" t="s">
        <v>6768</v>
      </c>
      <c r="G1101" s="97" t="s">
        <v>6768</v>
      </c>
      <c r="H1101" s="97" t="s">
        <v>6864</v>
      </c>
      <c r="I1101" s="97" t="s">
        <v>6864</v>
      </c>
      <c r="J1101" s="97" t="s">
        <v>6864</v>
      </c>
      <c r="K1101" s="97" t="s">
        <v>6890</v>
      </c>
      <c r="L1101" s="98" t="s">
        <v>6864</v>
      </c>
      <c r="M1101" s="97" t="s">
        <v>6898</v>
      </c>
      <c r="N1101" s="97" t="s">
        <v>6864</v>
      </c>
      <c r="O1101" s="97" t="s">
        <v>6900</v>
      </c>
      <c r="P1101" s="97" t="s">
        <v>6900</v>
      </c>
      <c r="Q1101" s="97" t="s">
        <v>6771</v>
      </c>
      <c r="R1101" s="97" t="s">
        <v>6864</v>
      </c>
    </row>
    <row r="1102" spans="1:18" ht="32.25" customHeight="1" x14ac:dyDescent="0.75">
      <c r="A1102" s="97" t="s">
        <v>3004</v>
      </c>
      <c r="B1102" s="97" t="s">
        <v>6871</v>
      </c>
      <c r="C1102" s="97" t="s">
        <v>6871</v>
      </c>
      <c r="D1102" s="97" t="s">
        <v>6854</v>
      </c>
      <c r="E1102" s="97" t="s">
        <v>6768</v>
      </c>
      <c r="F1102" s="97" t="s">
        <v>6768</v>
      </c>
      <c r="G1102" s="97" t="s">
        <v>6768</v>
      </c>
      <c r="H1102" s="97" t="s">
        <v>6864</v>
      </c>
      <c r="I1102" s="97" t="s">
        <v>6864</v>
      </c>
      <c r="J1102" s="97" t="s">
        <v>6864</v>
      </c>
      <c r="K1102" s="97" t="s">
        <v>6864</v>
      </c>
      <c r="L1102" s="98" t="s">
        <v>6864</v>
      </c>
      <c r="M1102" s="97" t="s">
        <v>6898</v>
      </c>
      <c r="N1102" s="97" t="s">
        <v>6864</v>
      </c>
      <c r="O1102" s="97" t="s">
        <v>6900</v>
      </c>
      <c r="P1102" s="97" t="s">
        <v>6900</v>
      </c>
      <c r="Q1102" s="97" t="s">
        <v>6771</v>
      </c>
      <c r="R1102" s="97" t="s">
        <v>6864</v>
      </c>
    </row>
    <row r="1103" spans="1:18" ht="32.25" customHeight="1" x14ac:dyDescent="0.75">
      <c r="A1103" s="97" t="s">
        <v>3006</v>
      </c>
      <c r="B1103" s="97" t="s">
        <v>6871</v>
      </c>
      <c r="C1103" s="97" t="s">
        <v>6871</v>
      </c>
      <c r="D1103" s="97" t="s">
        <v>6854</v>
      </c>
      <c r="E1103" s="97" t="s">
        <v>6767</v>
      </c>
      <c r="F1103" s="97" t="s">
        <v>6767</v>
      </c>
      <c r="G1103" s="97" t="s">
        <v>6767</v>
      </c>
      <c r="H1103" s="97" t="s">
        <v>6864</v>
      </c>
      <c r="I1103" s="97" t="s">
        <v>6864</v>
      </c>
      <c r="J1103" s="97" t="s">
        <v>6864</v>
      </c>
      <c r="K1103" s="97" t="s">
        <v>6864</v>
      </c>
      <c r="L1103" s="98" t="s">
        <v>6864</v>
      </c>
      <c r="M1103" s="97" t="s">
        <v>6864</v>
      </c>
      <c r="N1103" s="97" t="s">
        <v>6864</v>
      </c>
      <c r="O1103" s="97" t="s">
        <v>6900</v>
      </c>
      <c r="P1103" s="97" t="s">
        <v>6900</v>
      </c>
      <c r="Q1103" s="97" t="s">
        <v>6771</v>
      </c>
      <c r="R1103" s="97" t="s">
        <v>6864</v>
      </c>
    </row>
    <row r="1104" spans="1:18" ht="32.25" customHeight="1" x14ac:dyDescent="0.75">
      <c r="A1104" s="97" t="s">
        <v>3008</v>
      </c>
      <c r="B1104" s="97" t="s">
        <v>3009</v>
      </c>
      <c r="C1104" s="97" t="s">
        <v>3011</v>
      </c>
      <c r="D1104" s="97" t="s">
        <v>6854</v>
      </c>
      <c r="E1104" s="97" t="s">
        <v>6768</v>
      </c>
      <c r="F1104" s="97" t="s">
        <v>6768</v>
      </c>
      <c r="G1104" s="97" t="s">
        <v>6768</v>
      </c>
      <c r="H1104" s="97" t="s">
        <v>6864</v>
      </c>
      <c r="I1104" s="97" t="s">
        <v>6864</v>
      </c>
      <c r="J1104" s="97" t="s">
        <v>6864</v>
      </c>
      <c r="K1104" s="97" t="s">
        <v>6864</v>
      </c>
      <c r="L1104" s="98" t="s">
        <v>6864</v>
      </c>
      <c r="M1104" s="97" t="s">
        <v>6864</v>
      </c>
      <c r="N1104" s="97" t="s">
        <v>6864</v>
      </c>
      <c r="O1104" s="97" t="s">
        <v>6900</v>
      </c>
      <c r="P1104" s="97" t="s">
        <v>6900</v>
      </c>
      <c r="Q1104" s="97" t="s">
        <v>6771</v>
      </c>
      <c r="R1104" s="97" t="s">
        <v>6864</v>
      </c>
    </row>
    <row r="1105" spans="1:18" ht="32.25" customHeight="1" x14ac:dyDescent="0.75">
      <c r="A1105" s="97" t="s">
        <v>3012</v>
      </c>
      <c r="B1105" s="97" t="s">
        <v>3013</v>
      </c>
      <c r="C1105" s="97" t="s">
        <v>3015</v>
      </c>
      <c r="D1105" s="97" t="s">
        <v>6854</v>
      </c>
      <c r="E1105" s="97" t="s">
        <v>6767</v>
      </c>
      <c r="F1105" s="97" t="s">
        <v>6767</v>
      </c>
      <c r="G1105" s="97" t="s">
        <v>6767</v>
      </c>
      <c r="H1105" s="97" t="s">
        <v>6864</v>
      </c>
      <c r="I1105" s="97" t="s">
        <v>6864</v>
      </c>
      <c r="J1105" s="97" t="s">
        <v>6864</v>
      </c>
      <c r="K1105" s="97" t="s">
        <v>6864</v>
      </c>
      <c r="L1105" s="98" t="s">
        <v>6864</v>
      </c>
      <c r="M1105" s="97" t="s">
        <v>6864</v>
      </c>
      <c r="N1105" s="97" t="s">
        <v>6864</v>
      </c>
      <c r="O1105" s="97" t="s">
        <v>6900</v>
      </c>
      <c r="P1105" s="97" t="s">
        <v>6900</v>
      </c>
      <c r="Q1105" s="97" t="s">
        <v>6771</v>
      </c>
      <c r="R1105" s="97" t="s">
        <v>6864</v>
      </c>
    </row>
    <row r="1106" spans="1:18" ht="32.25" customHeight="1" x14ac:dyDescent="0.75">
      <c r="A1106" s="97" t="s">
        <v>3016</v>
      </c>
      <c r="B1106" s="97" t="s">
        <v>6871</v>
      </c>
      <c r="C1106" s="97" t="s">
        <v>6871</v>
      </c>
      <c r="D1106" s="97" t="s">
        <v>6854</v>
      </c>
      <c r="E1106" s="97" t="s">
        <v>6768</v>
      </c>
      <c r="F1106" s="97" t="s">
        <v>6768</v>
      </c>
      <c r="G1106" s="97" t="s">
        <v>6768</v>
      </c>
      <c r="H1106" s="97" t="s">
        <v>6864</v>
      </c>
      <c r="I1106" s="97" t="s">
        <v>6864</v>
      </c>
      <c r="J1106" s="97" t="s">
        <v>6864</v>
      </c>
      <c r="K1106" s="97" t="s">
        <v>6864</v>
      </c>
      <c r="L1106" s="98" t="s">
        <v>6864</v>
      </c>
      <c r="M1106" s="97" t="s">
        <v>6864</v>
      </c>
      <c r="N1106" s="97" t="s">
        <v>6864</v>
      </c>
      <c r="O1106" s="97" t="s">
        <v>6900</v>
      </c>
      <c r="P1106" s="97" t="s">
        <v>6900</v>
      </c>
      <c r="Q1106" s="97" t="s">
        <v>6771</v>
      </c>
      <c r="R1106" s="97" t="s">
        <v>6864</v>
      </c>
    </row>
    <row r="1107" spans="1:18" ht="32.25" customHeight="1" x14ac:dyDescent="0.75">
      <c r="A1107" s="97" t="s">
        <v>3018</v>
      </c>
      <c r="B1107" s="97" t="s">
        <v>6871</v>
      </c>
      <c r="C1107" s="97" t="s">
        <v>6871</v>
      </c>
      <c r="D1107" s="97" t="s">
        <v>6854</v>
      </c>
      <c r="E1107" s="97" t="s">
        <v>6769</v>
      </c>
      <c r="F1107" s="97" t="s">
        <v>6769</v>
      </c>
      <c r="G1107" s="97" t="s">
        <v>6769</v>
      </c>
      <c r="H1107" s="97" t="s">
        <v>6864</v>
      </c>
      <c r="I1107" s="97" t="s">
        <v>6864</v>
      </c>
      <c r="J1107" s="97" t="s">
        <v>6864</v>
      </c>
      <c r="K1107" s="97" t="s">
        <v>6893</v>
      </c>
      <c r="L1107" s="98" t="s">
        <v>6864</v>
      </c>
      <c r="M1107" s="97" t="s">
        <v>6898</v>
      </c>
      <c r="N1107" s="97" t="s">
        <v>6864</v>
      </c>
      <c r="O1107" s="97" t="s">
        <v>6900</v>
      </c>
      <c r="P1107" s="97" t="s">
        <v>6900</v>
      </c>
      <c r="Q1107" s="97" t="s">
        <v>6771</v>
      </c>
      <c r="R1107" s="97" t="s">
        <v>6864</v>
      </c>
    </row>
    <row r="1108" spans="1:18" ht="32.25" customHeight="1" x14ac:dyDescent="0.75">
      <c r="A1108" s="97" t="s">
        <v>3020</v>
      </c>
      <c r="B1108" s="97" t="s">
        <v>6871</v>
      </c>
      <c r="C1108" s="97" t="s">
        <v>6871</v>
      </c>
      <c r="D1108" s="97" t="s">
        <v>6854</v>
      </c>
      <c r="E1108" s="97" t="s">
        <v>6768</v>
      </c>
      <c r="F1108" s="97" t="s">
        <v>6768</v>
      </c>
      <c r="G1108" s="97" t="s">
        <v>6768</v>
      </c>
      <c r="H1108" s="97" t="s">
        <v>6864</v>
      </c>
      <c r="I1108" s="97" t="s">
        <v>6864</v>
      </c>
      <c r="J1108" s="97" t="s">
        <v>6864</v>
      </c>
      <c r="K1108" s="97" t="s">
        <v>6864</v>
      </c>
      <c r="L1108" s="98" t="s">
        <v>6864</v>
      </c>
      <c r="M1108" s="97" t="s">
        <v>6864</v>
      </c>
      <c r="N1108" s="97" t="s">
        <v>6864</v>
      </c>
      <c r="O1108" s="97" t="s">
        <v>6900</v>
      </c>
      <c r="P1108" s="97" t="s">
        <v>6900</v>
      </c>
      <c r="Q1108" s="97" t="s">
        <v>6771</v>
      </c>
      <c r="R1108" s="97" t="s">
        <v>6864</v>
      </c>
    </row>
    <row r="1109" spans="1:18" ht="32.25" customHeight="1" x14ac:dyDescent="0.75">
      <c r="A1109" s="97" t="s">
        <v>3022</v>
      </c>
      <c r="B1109" s="97" t="s">
        <v>3023</v>
      </c>
      <c r="C1109" s="97" t="s">
        <v>3025</v>
      </c>
      <c r="D1109" s="97" t="s">
        <v>6854</v>
      </c>
      <c r="E1109" s="97" t="s">
        <v>6863</v>
      </c>
      <c r="F1109" s="97" t="s">
        <v>229</v>
      </c>
      <c r="G1109" s="97" t="s">
        <v>229</v>
      </c>
      <c r="H1109" s="97" t="s">
        <v>6864</v>
      </c>
      <c r="I1109" s="97" t="s">
        <v>6864</v>
      </c>
      <c r="J1109" s="97" t="s">
        <v>6864</v>
      </c>
      <c r="K1109" s="97" t="s">
        <v>6864</v>
      </c>
      <c r="L1109" s="98" t="s">
        <v>6864</v>
      </c>
      <c r="M1109" s="97" t="s">
        <v>6864</v>
      </c>
      <c r="N1109" s="97" t="s">
        <v>6864</v>
      </c>
      <c r="O1109" s="97" t="s">
        <v>6900</v>
      </c>
      <c r="P1109" s="97" t="s">
        <v>6900</v>
      </c>
      <c r="Q1109" s="97" t="s">
        <v>6771</v>
      </c>
      <c r="R1109" s="97" t="s">
        <v>6864</v>
      </c>
    </row>
    <row r="1110" spans="1:18" ht="32.25" customHeight="1" x14ac:dyDescent="0.75">
      <c r="A1110" s="97" t="s">
        <v>3026</v>
      </c>
      <c r="B1110" s="97" t="s">
        <v>6871</v>
      </c>
      <c r="C1110" s="97" t="s">
        <v>6871</v>
      </c>
      <c r="D1110" s="97" t="s">
        <v>6854</v>
      </c>
      <c r="E1110" s="97" t="s">
        <v>6767</v>
      </c>
      <c r="F1110" s="97" t="s">
        <v>6767</v>
      </c>
      <c r="G1110" s="97" t="s">
        <v>6767</v>
      </c>
      <c r="H1110" s="97" t="s">
        <v>6864</v>
      </c>
      <c r="I1110" s="97" t="s">
        <v>6864</v>
      </c>
      <c r="J1110" s="97" t="s">
        <v>6864</v>
      </c>
      <c r="K1110" s="97" t="s">
        <v>6864</v>
      </c>
      <c r="L1110" s="98" t="s">
        <v>6864</v>
      </c>
      <c r="M1110" s="97" t="s">
        <v>6864</v>
      </c>
      <c r="N1110" s="97" t="s">
        <v>6864</v>
      </c>
      <c r="O1110" s="97" t="s">
        <v>6900</v>
      </c>
      <c r="P1110" s="97" t="s">
        <v>6900</v>
      </c>
      <c r="Q1110" s="97" t="s">
        <v>6771</v>
      </c>
      <c r="R1110" s="97" t="s">
        <v>6864</v>
      </c>
    </row>
    <row r="1111" spans="1:18" ht="32.25" customHeight="1" x14ac:dyDescent="0.75">
      <c r="A1111" s="97" t="s">
        <v>3028</v>
      </c>
      <c r="B1111" s="97" t="s">
        <v>3029</v>
      </c>
      <c r="C1111" s="97" t="s">
        <v>3031</v>
      </c>
      <c r="D1111" s="97" t="s">
        <v>6854</v>
      </c>
      <c r="E1111" s="97" t="s">
        <v>6864</v>
      </c>
      <c r="F1111" s="97" t="s">
        <v>6871</v>
      </c>
      <c r="G1111" s="97" t="s">
        <v>6871</v>
      </c>
      <c r="H1111" s="97" t="s">
        <v>6768</v>
      </c>
      <c r="I1111" s="97" t="s">
        <v>6768</v>
      </c>
      <c r="J1111" s="97" t="s">
        <v>966</v>
      </c>
      <c r="K1111" s="97" t="s">
        <v>6864</v>
      </c>
      <c r="L1111" s="98" t="s">
        <v>6864</v>
      </c>
      <c r="M1111" s="97" t="s">
        <v>6898</v>
      </c>
      <c r="N1111" s="97" t="s">
        <v>6864</v>
      </c>
      <c r="O1111" s="97" t="s">
        <v>6864</v>
      </c>
      <c r="P1111" s="97" t="s">
        <v>6903</v>
      </c>
      <c r="Q1111" s="97" t="s">
        <v>6905</v>
      </c>
      <c r="R1111" s="97" t="s">
        <v>6771</v>
      </c>
    </row>
    <row r="1112" spans="1:18" ht="32.25" customHeight="1" x14ac:dyDescent="0.75">
      <c r="A1112" s="97" t="s">
        <v>3032</v>
      </c>
      <c r="B1112" s="97" t="s">
        <v>3033</v>
      </c>
      <c r="C1112" s="97" t="s">
        <v>3035</v>
      </c>
      <c r="D1112" s="97" t="s">
        <v>6854</v>
      </c>
      <c r="E1112" s="97" t="s">
        <v>6768</v>
      </c>
      <c r="F1112" s="97" t="s">
        <v>6768</v>
      </c>
      <c r="G1112" s="97" t="s">
        <v>6768</v>
      </c>
      <c r="H1112" s="97" t="s">
        <v>6864</v>
      </c>
      <c r="I1112" s="97" t="s">
        <v>6864</v>
      </c>
      <c r="J1112" s="97" t="s">
        <v>6864</v>
      </c>
      <c r="K1112" s="97" t="s">
        <v>6894</v>
      </c>
      <c r="L1112" s="98" t="s">
        <v>6864</v>
      </c>
      <c r="M1112" s="97" t="s">
        <v>6898</v>
      </c>
      <c r="N1112" s="97" t="s">
        <v>6864</v>
      </c>
      <c r="O1112" s="97" t="s">
        <v>6900</v>
      </c>
      <c r="P1112" s="97" t="s">
        <v>6900</v>
      </c>
      <c r="Q1112" s="97" t="s">
        <v>6771</v>
      </c>
      <c r="R1112" s="97" t="s">
        <v>6864</v>
      </c>
    </row>
    <row r="1113" spans="1:18" ht="32.25" customHeight="1" x14ac:dyDescent="0.75">
      <c r="A1113" s="97" t="s">
        <v>3036</v>
      </c>
      <c r="B1113" s="97" t="s">
        <v>3037</v>
      </c>
      <c r="C1113" s="97" t="s">
        <v>3038</v>
      </c>
      <c r="D1113" s="97" t="s">
        <v>6854</v>
      </c>
      <c r="E1113" s="97" t="s">
        <v>6768</v>
      </c>
      <c r="F1113" s="97" t="s">
        <v>6768</v>
      </c>
      <c r="G1113" s="97" t="s">
        <v>6768</v>
      </c>
      <c r="H1113" s="97" t="s">
        <v>6864</v>
      </c>
      <c r="I1113" s="97" t="s">
        <v>6864</v>
      </c>
      <c r="J1113" s="97" t="s">
        <v>6864</v>
      </c>
      <c r="K1113" s="97" t="s">
        <v>6864</v>
      </c>
      <c r="L1113" s="98" t="s">
        <v>6864</v>
      </c>
      <c r="M1113" s="97" t="s">
        <v>6864</v>
      </c>
      <c r="N1113" s="97" t="s">
        <v>6864</v>
      </c>
      <c r="O1113" s="97" t="s">
        <v>6900</v>
      </c>
      <c r="P1113" s="97" t="s">
        <v>6900</v>
      </c>
      <c r="Q1113" s="97" t="s">
        <v>6771</v>
      </c>
      <c r="R1113" s="97" t="s">
        <v>6864</v>
      </c>
    </row>
    <row r="1114" spans="1:18" ht="32.25" customHeight="1" x14ac:dyDescent="0.75">
      <c r="A1114" s="97" t="s">
        <v>3039</v>
      </c>
      <c r="B1114" s="97" t="s">
        <v>6871</v>
      </c>
      <c r="C1114" s="97" t="s">
        <v>6871</v>
      </c>
      <c r="D1114" s="97" t="s">
        <v>6854</v>
      </c>
      <c r="E1114" s="97" t="s">
        <v>6768</v>
      </c>
      <c r="F1114" s="97" t="s">
        <v>6768</v>
      </c>
      <c r="G1114" s="97" t="s">
        <v>6768</v>
      </c>
      <c r="H1114" s="97" t="s">
        <v>6864</v>
      </c>
      <c r="I1114" s="97" t="s">
        <v>6864</v>
      </c>
      <c r="J1114" s="97" t="s">
        <v>6864</v>
      </c>
      <c r="K1114" s="97" t="s">
        <v>6864</v>
      </c>
      <c r="L1114" s="98" t="s">
        <v>6864</v>
      </c>
      <c r="M1114" s="97" t="s">
        <v>6864</v>
      </c>
      <c r="N1114" s="97" t="s">
        <v>6864</v>
      </c>
      <c r="O1114" s="97" t="s">
        <v>6900</v>
      </c>
      <c r="P1114" s="97" t="s">
        <v>6900</v>
      </c>
      <c r="Q1114" s="97" t="s">
        <v>6771</v>
      </c>
      <c r="R1114" s="97" t="s">
        <v>6864</v>
      </c>
    </row>
    <row r="1115" spans="1:18" ht="32.25" customHeight="1" x14ac:dyDescent="0.75">
      <c r="A1115" s="97" t="s">
        <v>3041</v>
      </c>
      <c r="B1115" s="97" t="s">
        <v>3042</v>
      </c>
      <c r="C1115" s="97" t="s">
        <v>6871</v>
      </c>
      <c r="D1115" s="97" t="s">
        <v>6854</v>
      </c>
      <c r="E1115" s="97" t="s">
        <v>6767</v>
      </c>
      <c r="F1115" s="97" t="s">
        <v>6767</v>
      </c>
      <c r="G1115" s="97" t="s">
        <v>6767</v>
      </c>
      <c r="H1115" s="97" t="s">
        <v>6864</v>
      </c>
      <c r="I1115" s="97" t="s">
        <v>6864</v>
      </c>
      <c r="J1115" s="97" t="s">
        <v>6864</v>
      </c>
      <c r="K1115" s="97" t="s">
        <v>6864</v>
      </c>
      <c r="L1115" s="98" t="s">
        <v>6864</v>
      </c>
      <c r="M1115" s="97" t="s">
        <v>6864</v>
      </c>
      <c r="N1115" s="97" t="s">
        <v>6864</v>
      </c>
      <c r="O1115" s="97" t="s">
        <v>6900</v>
      </c>
      <c r="P1115" s="97" t="s">
        <v>6900</v>
      </c>
      <c r="Q1115" s="97" t="s">
        <v>6771</v>
      </c>
      <c r="R1115" s="97" t="s">
        <v>6864</v>
      </c>
    </row>
    <row r="1116" spans="1:18" ht="32.25" customHeight="1" x14ac:dyDescent="0.75">
      <c r="A1116" s="97" t="s">
        <v>3044</v>
      </c>
      <c r="B1116" s="97" t="s">
        <v>6871</v>
      </c>
      <c r="C1116" s="97" t="s">
        <v>6871</v>
      </c>
      <c r="D1116" s="97" t="s">
        <v>6854</v>
      </c>
      <c r="E1116" s="97" t="s">
        <v>6768</v>
      </c>
      <c r="F1116" s="97" t="s">
        <v>6768</v>
      </c>
      <c r="G1116" s="97" t="s">
        <v>6768</v>
      </c>
      <c r="H1116" s="97" t="s">
        <v>6864</v>
      </c>
      <c r="I1116" s="97" t="s">
        <v>6864</v>
      </c>
      <c r="J1116" s="97" t="s">
        <v>6864</v>
      </c>
      <c r="K1116" s="97" t="s">
        <v>6894</v>
      </c>
      <c r="L1116" s="98" t="s">
        <v>6864</v>
      </c>
      <c r="M1116" s="97" t="s">
        <v>6898</v>
      </c>
      <c r="N1116" s="97" t="s">
        <v>6864</v>
      </c>
      <c r="O1116" s="97" t="s">
        <v>6900</v>
      </c>
      <c r="P1116" s="97" t="s">
        <v>6900</v>
      </c>
      <c r="Q1116" s="97" t="s">
        <v>6771</v>
      </c>
      <c r="R1116" s="97" t="s">
        <v>6864</v>
      </c>
    </row>
    <row r="1117" spans="1:18" ht="32.25" customHeight="1" x14ac:dyDescent="0.75">
      <c r="A1117" s="97" t="s">
        <v>3046</v>
      </c>
      <c r="B1117" s="97" t="s">
        <v>3047</v>
      </c>
      <c r="C1117" s="97" t="s">
        <v>3049</v>
      </c>
      <c r="D1117" s="97" t="s">
        <v>6854</v>
      </c>
      <c r="E1117" s="97" t="s">
        <v>6863</v>
      </c>
      <c r="F1117" s="97" t="s">
        <v>6770</v>
      </c>
      <c r="G1117" s="97" t="s">
        <v>6770</v>
      </c>
      <c r="H1117" s="97" t="s">
        <v>6864</v>
      </c>
      <c r="I1117" s="97" t="s">
        <v>6864</v>
      </c>
      <c r="J1117" s="97" t="s">
        <v>6864</v>
      </c>
      <c r="K1117" s="97" t="s">
        <v>6864</v>
      </c>
      <c r="L1117" s="98" t="s">
        <v>6864</v>
      </c>
      <c r="M1117" s="97" t="s">
        <v>6864</v>
      </c>
      <c r="N1117" s="97" t="s">
        <v>6864</v>
      </c>
      <c r="O1117" s="97" t="s">
        <v>6900</v>
      </c>
      <c r="P1117" s="97" t="s">
        <v>6900</v>
      </c>
      <c r="Q1117" s="97" t="s">
        <v>6771</v>
      </c>
      <c r="R1117" s="97" t="s">
        <v>6864</v>
      </c>
    </row>
    <row r="1118" spans="1:18" ht="32.25" customHeight="1" x14ac:dyDescent="0.75">
      <c r="A1118" s="97" t="s">
        <v>3051</v>
      </c>
      <c r="B1118" s="97" t="s">
        <v>3052</v>
      </c>
      <c r="C1118" s="97" t="s">
        <v>3054</v>
      </c>
      <c r="D1118" s="97" t="s">
        <v>6854</v>
      </c>
      <c r="E1118" s="97" t="s">
        <v>6768</v>
      </c>
      <c r="F1118" s="97" t="s">
        <v>6768</v>
      </c>
      <c r="G1118" s="97" t="s">
        <v>6768</v>
      </c>
      <c r="H1118" s="97" t="s">
        <v>6864</v>
      </c>
      <c r="I1118" s="97" t="s">
        <v>6864</v>
      </c>
      <c r="J1118" s="97" t="s">
        <v>6864</v>
      </c>
      <c r="K1118" s="97" t="s">
        <v>6894</v>
      </c>
      <c r="L1118" s="98" t="s">
        <v>6864</v>
      </c>
      <c r="M1118" s="97" t="s">
        <v>6898</v>
      </c>
      <c r="N1118" s="97" t="s">
        <v>6864</v>
      </c>
      <c r="O1118" s="97" t="s">
        <v>6900</v>
      </c>
      <c r="P1118" s="97" t="s">
        <v>6900</v>
      </c>
      <c r="Q1118" s="97" t="s">
        <v>6771</v>
      </c>
      <c r="R1118" s="97" t="s">
        <v>6864</v>
      </c>
    </row>
    <row r="1119" spans="1:18" ht="32.25" customHeight="1" x14ac:dyDescent="0.75">
      <c r="A1119" s="97" t="s">
        <v>3055</v>
      </c>
      <c r="B1119" s="97" t="s">
        <v>3056</v>
      </c>
      <c r="C1119" s="97" t="s">
        <v>3058</v>
      </c>
      <c r="D1119" s="97" t="s">
        <v>6854</v>
      </c>
      <c r="E1119" s="97" t="s">
        <v>6767</v>
      </c>
      <c r="F1119" s="97" t="s">
        <v>6767</v>
      </c>
      <c r="G1119" s="97" t="s">
        <v>6767</v>
      </c>
      <c r="H1119" s="97" t="s">
        <v>6864</v>
      </c>
      <c r="I1119" s="97" t="s">
        <v>6864</v>
      </c>
      <c r="J1119" s="97" t="s">
        <v>6864</v>
      </c>
      <c r="K1119" s="97" t="s">
        <v>6864</v>
      </c>
      <c r="L1119" s="98" t="s">
        <v>6864</v>
      </c>
      <c r="M1119" s="97" t="s">
        <v>6864</v>
      </c>
      <c r="N1119" s="97" t="s">
        <v>6864</v>
      </c>
      <c r="O1119" s="97" t="s">
        <v>6900</v>
      </c>
      <c r="P1119" s="97" t="s">
        <v>6900</v>
      </c>
      <c r="Q1119" s="97" t="s">
        <v>6771</v>
      </c>
      <c r="R1119" s="97" t="s">
        <v>6864</v>
      </c>
    </row>
    <row r="1120" spans="1:18" ht="32.25" customHeight="1" x14ac:dyDescent="0.75">
      <c r="A1120" s="97" t="s">
        <v>3059</v>
      </c>
      <c r="B1120" s="97" t="s">
        <v>6871</v>
      </c>
      <c r="C1120" s="97" t="s">
        <v>6871</v>
      </c>
      <c r="D1120" s="97" t="s">
        <v>6854</v>
      </c>
      <c r="E1120" s="97" t="s">
        <v>6767</v>
      </c>
      <c r="F1120" s="97" t="s">
        <v>6767</v>
      </c>
      <c r="G1120" s="97" t="s">
        <v>6767</v>
      </c>
      <c r="H1120" s="97" t="s">
        <v>6864</v>
      </c>
      <c r="I1120" s="97" t="s">
        <v>6864</v>
      </c>
      <c r="J1120" s="97" t="s">
        <v>6864</v>
      </c>
      <c r="K1120" s="97" t="s">
        <v>6864</v>
      </c>
      <c r="L1120" s="98" t="s">
        <v>6864</v>
      </c>
      <c r="M1120" s="97" t="s">
        <v>6864</v>
      </c>
      <c r="N1120" s="97" t="s">
        <v>6864</v>
      </c>
      <c r="O1120" s="97" t="s">
        <v>6900</v>
      </c>
      <c r="P1120" s="97" t="s">
        <v>6900</v>
      </c>
      <c r="Q1120" s="97" t="s">
        <v>6771</v>
      </c>
      <c r="R1120" s="97" t="s">
        <v>6864</v>
      </c>
    </row>
    <row r="1121" spans="1:18" ht="32.25" customHeight="1" x14ac:dyDescent="0.75">
      <c r="A1121" s="97" t="s">
        <v>3061</v>
      </c>
      <c r="B1121" s="97" t="s">
        <v>3062</v>
      </c>
      <c r="C1121" s="97" t="s">
        <v>3064</v>
      </c>
      <c r="D1121" s="97" t="s">
        <v>6854</v>
      </c>
      <c r="E1121" s="97" t="s">
        <v>6768</v>
      </c>
      <c r="F1121" s="97" t="s">
        <v>6768</v>
      </c>
      <c r="G1121" s="97" t="s">
        <v>6768</v>
      </c>
      <c r="H1121" s="97" t="s">
        <v>6864</v>
      </c>
      <c r="I1121" s="97" t="s">
        <v>6864</v>
      </c>
      <c r="J1121" s="97" t="s">
        <v>6864</v>
      </c>
      <c r="K1121" s="97" t="s">
        <v>6864</v>
      </c>
      <c r="L1121" s="98" t="s">
        <v>6864</v>
      </c>
      <c r="M1121" s="97" t="s">
        <v>6864</v>
      </c>
      <c r="N1121" s="97" t="s">
        <v>6864</v>
      </c>
      <c r="O1121" s="97" t="s">
        <v>6900</v>
      </c>
      <c r="P1121" s="97" t="s">
        <v>6900</v>
      </c>
      <c r="Q1121" s="97" t="s">
        <v>6771</v>
      </c>
      <c r="R1121" s="97" t="s">
        <v>6864</v>
      </c>
    </row>
    <row r="1122" spans="1:18" ht="32.25" customHeight="1" x14ac:dyDescent="0.75">
      <c r="A1122" s="97" t="s">
        <v>3065</v>
      </c>
      <c r="B1122" s="97" t="s">
        <v>3066</v>
      </c>
      <c r="C1122" s="97" t="s">
        <v>3068</v>
      </c>
      <c r="D1122" s="97" t="s">
        <v>6854</v>
      </c>
      <c r="E1122" s="97" t="s">
        <v>6767</v>
      </c>
      <c r="F1122" s="97" t="s">
        <v>6767</v>
      </c>
      <c r="G1122" s="97" t="s">
        <v>6767</v>
      </c>
      <c r="H1122" s="97" t="s">
        <v>6864</v>
      </c>
      <c r="I1122" s="97" t="s">
        <v>6864</v>
      </c>
      <c r="J1122" s="97" t="s">
        <v>6864</v>
      </c>
      <c r="K1122" s="97" t="s">
        <v>6864</v>
      </c>
      <c r="L1122" s="98" t="s">
        <v>6864</v>
      </c>
      <c r="M1122" s="97" t="s">
        <v>6864</v>
      </c>
      <c r="N1122" s="97" t="s">
        <v>6864</v>
      </c>
      <c r="O1122" s="97" t="s">
        <v>6900</v>
      </c>
      <c r="P1122" s="97" t="s">
        <v>6900</v>
      </c>
      <c r="Q1122" s="97" t="s">
        <v>6771</v>
      </c>
      <c r="R1122" s="97" t="s">
        <v>6864</v>
      </c>
    </row>
    <row r="1123" spans="1:18" ht="32.25" customHeight="1" x14ac:dyDescent="0.75">
      <c r="A1123" s="97" t="s">
        <v>3069</v>
      </c>
      <c r="B1123" s="97" t="s">
        <v>3070</v>
      </c>
      <c r="C1123" s="97" t="s">
        <v>3072</v>
      </c>
      <c r="D1123" s="97" t="s">
        <v>6854</v>
      </c>
      <c r="E1123" s="97" t="s">
        <v>6768</v>
      </c>
      <c r="F1123" s="97" t="s">
        <v>6768</v>
      </c>
      <c r="G1123" s="97" t="s">
        <v>6768</v>
      </c>
      <c r="H1123" s="97" t="s">
        <v>6864</v>
      </c>
      <c r="I1123" s="97" t="s">
        <v>6864</v>
      </c>
      <c r="J1123" s="97" t="s">
        <v>6864</v>
      </c>
      <c r="K1123" s="97" t="s">
        <v>6864</v>
      </c>
      <c r="L1123" s="98" t="s">
        <v>6864</v>
      </c>
      <c r="M1123" s="97" t="s">
        <v>6864</v>
      </c>
      <c r="N1123" s="97" t="s">
        <v>6864</v>
      </c>
      <c r="O1123" s="97" t="s">
        <v>6900</v>
      </c>
      <c r="P1123" s="97" t="s">
        <v>6900</v>
      </c>
      <c r="Q1123" s="97" t="s">
        <v>6771</v>
      </c>
      <c r="R1123" s="97" t="s">
        <v>6864</v>
      </c>
    </row>
    <row r="1124" spans="1:18" ht="32.25" customHeight="1" x14ac:dyDescent="0.75">
      <c r="A1124" s="97" t="s">
        <v>3073</v>
      </c>
      <c r="B1124" s="97" t="s">
        <v>6871</v>
      </c>
      <c r="C1124" s="97" t="s">
        <v>6871</v>
      </c>
      <c r="D1124" s="97" t="s">
        <v>6854</v>
      </c>
      <c r="E1124" s="97" t="s">
        <v>6768</v>
      </c>
      <c r="F1124" s="97" t="s">
        <v>6768</v>
      </c>
      <c r="G1124" s="97" t="s">
        <v>6768</v>
      </c>
      <c r="H1124" s="97" t="s">
        <v>6864</v>
      </c>
      <c r="I1124" s="97" t="s">
        <v>6864</v>
      </c>
      <c r="J1124" s="97" t="s">
        <v>6864</v>
      </c>
      <c r="K1124" s="97" t="s">
        <v>6894</v>
      </c>
      <c r="L1124" s="98" t="s">
        <v>6864</v>
      </c>
      <c r="M1124" s="97" t="s">
        <v>6898</v>
      </c>
      <c r="N1124" s="97" t="s">
        <v>6864</v>
      </c>
      <c r="O1124" s="97" t="s">
        <v>6900</v>
      </c>
      <c r="P1124" s="97" t="s">
        <v>6900</v>
      </c>
      <c r="Q1124" s="97" t="s">
        <v>6771</v>
      </c>
      <c r="R1124" s="97" t="s">
        <v>6864</v>
      </c>
    </row>
    <row r="1125" spans="1:18" ht="32.25" customHeight="1" x14ac:dyDescent="0.75">
      <c r="A1125" s="97" t="s">
        <v>3074</v>
      </c>
      <c r="B1125" s="97" t="s">
        <v>6871</v>
      </c>
      <c r="C1125" s="97" t="s">
        <v>6871</v>
      </c>
      <c r="D1125" s="97" t="s">
        <v>6854</v>
      </c>
      <c r="E1125" s="97" t="s">
        <v>6768</v>
      </c>
      <c r="F1125" s="97" t="s">
        <v>6768</v>
      </c>
      <c r="G1125" s="97" t="s">
        <v>6768</v>
      </c>
      <c r="H1125" s="97" t="s">
        <v>6864</v>
      </c>
      <c r="I1125" s="97" t="s">
        <v>6864</v>
      </c>
      <c r="J1125" s="97" t="s">
        <v>6864</v>
      </c>
      <c r="K1125" s="97" t="s">
        <v>6894</v>
      </c>
      <c r="L1125" s="98" t="s">
        <v>6864</v>
      </c>
      <c r="M1125" s="97" t="s">
        <v>6898</v>
      </c>
      <c r="N1125" s="97" t="s">
        <v>6864</v>
      </c>
      <c r="O1125" s="97" t="s">
        <v>6900</v>
      </c>
      <c r="P1125" s="97" t="s">
        <v>6900</v>
      </c>
      <c r="Q1125" s="97" t="s">
        <v>6771</v>
      </c>
      <c r="R1125" s="97" t="s">
        <v>6864</v>
      </c>
    </row>
    <row r="1126" spans="1:18" ht="32.25" customHeight="1" x14ac:dyDescent="0.75">
      <c r="A1126" s="97" t="s">
        <v>3075</v>
      </c>
      <c r="B1126" s="97" t="s">
        <v>3076</v>
      </c>
      <c r="C1126" s="97" t="s">
        <v>3078</v>
      </c>
      <c r="D1126" s="97" t="s">
        <v>6854</v>
      </c>
      <c r="E1126" s="97" t="s">
        <v>6767</v>
      </c>
      <c r="F1126" s="97" t="s">
        <v>6767</v>
      </c>
      <c r="G1126" s="97" t="s">
        <v>6767</v>
      </c>
      <c r="H1126" s="97" t="s">
        <v>6864</v>
      </c>
      <c r="I1126" s="97" t="s">
        <v>6864</v>
      </c>
      <c r="J1126" s="97" t="s">
        <v>6864</v>
      </c>
      <c r="K1126" s="97" t="s">
        <v>6864</v>
      </c>
      <c r="L1126" s="98" t="s">
        <v>6864</v>
      </c>
      <c r="M1126" s="97" t="s">
        <v>6864</v>
      </c>
      <c r="N1126" s="97" t="s">
        <v>6864</v>
      </c>
      <c r="O1126" s="97" t="s">
        <v>6900</v>
      </c>
      <c r="P1126" s="97" t="s">
        <v>6900</v>
      </c>
      <c r="Q1126" s="97" t="s">
        <v>6771</v>
      </c>
      <c r="R1126" s="97" t="s">
        <v>6864</v>
      </c>
    </row>
    <row r="1127" spans="1:18" ht="32.25" customHeight="1" x14ac:dyDescent="0.75">
      <c r="A1127" s="97" t="s">
        <v>3079</v>
      </c>
      <c r="B1127" s="97" t="s">
        <v>3080</v>
      </c>
      <c r="C1127" s="97" t="s">
        <v>3082</v>
      </c>
      <c r="D1127" s="97" t="s">
        <v>6854</v>
      </c>
      <c r="E1127" s="97" t="s">
        <v>6769</v>
      </c>
      <c r="F1127" s="97" t="s">
        <v>6769</v>
      </c>
      <c r="G1127" s="97" t="s">
        <v>6769</v>
      </c>
      <c r="H1127" s="97" t="s">
        <v>6864</v>
      </c>
      <c r="I1127" s="97" t="s">
        <v>6864</v>
      </c>
      <c r="J1127" s="97" t="s">
        <v>6864</v>
      </c>
      <c r="K1127" s="97" t="s">
        <v>6864</v>
      </c>
      <c r="L1127" s="98" t="s">
        <v>6864</v>
      </c>
      <c r="M1127" s="97" t="s">
        <v>6864</v>
      </c>
      <c r="N1127" s="97" t="s">
        <v>6864</v>
      </c>
      <c r="O1127" s="97" t="s">
        <v>6900</v>
      </c>
      <c r="P1127" s="97" t="s">
        <v>6900</v>
      </c>
      <c r="Q1127" s="97" t="s">
        <v>6771</v>
      </c>
      <c r="R1127" s="97" t="s">
        <v>6864</v>
      </c>
    </row>
    <row r="1128" spans="1:18" ht="32.25" customHeight="1" x14ac:dyDescent="0.75">
      <c r="A1128" s="97" t="s">
        <v>3083</v>
      </c>
      <c r="B1128" s="97" t="s">
        <v>3084</v>
      </c>
      <c r="C1128" s="97" t="s">
        <v>3086</v>
      </c>
      <c r="D1128" s="97" t="s">
        <v>6854</v>
      </c>
      <c r="E1128" s="97" t="s">
        <v>6768</v>
      </c>
      <c r="F1128" s="97" t="s">
        <v>6768</v>
      </c>
      <c r="G1128" s="97" t="s">
        <v>6768</v>
      </c>
      <c r="H1128" s="97" t="s">
        <v>6864</v>
      </c>
      <c r="I1128" s="97" t="s">
        <v>6864</v>
      </c>
      <c r="J1128" s="97" t="s">
        <v>6864</v>
      </c>
      <c r="K1128" s="97" t="s">
        <v>6864</v>
      </c>
      <c r="L1128" s="98" t="s">
        <v>6864</v>
      </c>
      <c r="M1128" s="97" t="s">
        <v>6864</v>
      </c>
      <c r="N1128" s="97" t="s">
        <v>6864</v>
      </c>
      <c r="O1128" s="97" t="s">
        <v>6900</v>
      </c>
      <c r="P1128" s="97" t="s">
        <v>6900</v>
      </c>
      <c r="Q1128" s="97" t="s">
        <v>6771</v>
      </c>
      <c r="R1128" s="97" t="s">
        <v>6864</v>
      </c>
    </row>
    <row r="1129" spans="1:18" ht="32.25" customHeight="1" x14ac:dyDescent="0.75">
      <c r="A1129" s="97" t="s">
        <v>3087</v>
      </c>
      <c r="B1129" s="97" t="s">
        <v>3088</v>
      </c>
      <c r="C1129" s="97" t="s">
        <v>3090</v>
      </c>
      <c r="D1129" s="97" t="s">
        <v>6854</v>
      </c>
      <c r="E1129" s="97" t="s">
        <v>6767</v>
      </c>
      <c r="F1129" s="97" t="s">
        <v>6767</v>
      </c>
      <c r="G1129" s="97" t="s">
        <v>6767</v>
      </c>
      <c r="H1129" s="97" t="s">
        <v>6864</v>
      </c>
      <c r="I1129" s="97" t="s">
        <v>6864</v>
      </c>
      <c r="J1129" s="97" t="s">
        <v>6864</v>
      </c>
      <c r="K1129" s="97" t="s">
        <v>6864</v>
      </c>
      <c r="L1129" s="98" t="s">
        <v>6864</v>
      </c>
      <c r="M1129" s="97" t="s">
        <v>6864</v>
      </c>
      <c r="N1129" s="97" t="s">
        <v>6864</v>
      </c>
      <c r="O1129" s="97" t="s">
        <v>6900</v>
      </c>
      <c r="P1129" s="97" t="s">
        <v>6900</v>
      </c>
      <c r="Q1129" s="97" t="s">
        <v>6771</v>
      </c>
      <c r="R1129" s="97" t="s">
        <v>6864</v>
      </c>
    </row>
    <row r="1130" spans="1:18" ht="32.25" customHeight="1" x14ac:dyDescent="0.75">
      <c r="A1130" s="97" t="s">
        <v>3091</v>
      </c>
      <c r="B1130" s="97" t="s">
        <v>6871</v>
      </c>
      <c r="C1130" s="97" t="s">
        <v>6871</v>
      </c>
      <c r="D1130" s="97" t="s">
        <v>6854</v>
      </c>
      <c r="E1130" s="97" t="s">
        <v>6767</v>
      </c>
      <c r="F1130" s="97" t="s">
        <v>6767</v>
      </c>
      <c r="G1130" s="97" t="s">
        <v>6767</v>
      </c>
      <c r="H1130" s="97" t="s">
        <v>6864</v>
      </c>
      <c r="I1130" s="97" t="s">
        <v>6864</v>
      </c>
      <c r="J1130" s="97" t="s">
        <v>6864</v>
      </c>
      <c r="K1130" s="97" t="s">
        <v>6864</v>
      </c>
      <c r="L1130" s="98" t="s">
        <v>6864</v>
      </c>
      <c r="M1130" s="97" t="s">
        <v>6864</v>
      </c>
      <c r="N1130" s="97" t="s">
        <v>6864</v>
      </c>
      <c r="O1130" s="97" t="s">
        <v>6900</v>
      </c>
      <c r="P1130" s="97" t="s">
        <v>6900</v>
      </c>
      <c r="Q1130" s="97" t="s">
        <v>6771</v>
      </c>
      <c r="R1130" s="97" t="s">
        <v>6864</v>
      </c>
    </row>
    <row r="1131" spans="1:18" ht="32.25" customHeight="1" x14ac:dyDescent="0.75">
      <c r="A1131" s="97" t="s">
        <v>3093</v>
      </c>
      <c r="B1131" s="97" t="s">
        <v>6871</v>
      </c>
      <c r="C1131" s="97" t="s">
        <v>6871</v>
      </c>
      <c r="D1131" s="97" t="s">
        <v>6854</v>
      </c>
      <c r="E1131" s="97" t="s">
        <v>6768</v>
      </c>
      <c r="F1131" s="97" t="s">
        <v>6768</v>
      </c>
      <c r="G1131" s="97" t="s">
        <v>6768</v>
      </c>
      <c r="H1131" s="97" t="s">
        <v>6864</v>
      </c>
      <c r="I1131" s="97" t="s">
        <v>6864</v>
      </c>
      <c r="J1131" s="97" t="s">
        <v>6864</v>
      </c>
      <c r="K1131" s="97" t="s">
        <v>6864</v>
      </c>
      <c r="L1131" s="98" t="s">
        <v>6864</v>
      </c>
      <c r="M1131" s="97" t="s">
        <v>6864</v>
      </c>
      <c r="N1131" s="97" t="s">
        <v>6864</v>
      </c>
      <c r="O1131" s="97" t="s">
        <v>6900</v>
      </c>
      <c r="P1131" s="97" t="s">
        <v>6900</v>
      </c>
      <c r="Q1131" s="97" t="s">
        <v>6771</v>
      </c>
      <c r="R1131" s="97" t="s">
        <v>6864</v>
      </c>
    </row>
    <row r="1132" spans="1:18" ht="32.25" customHeight="1" x14ac:dyDescent="0.75">
      <c r="A1132" s="97" t="s">
        <v>3095</v>
      </c>
      <c r="B1132" s="97" t="s">
        <v>6871</v>
      </c>
      <c r="C1132" s="97" t="s">
        <v>6871</v>
      </c>
      <c r="D1132" s="97" t="s">
        <v>6854</v>
      </c>
      <c r="E1132" s="97" t="s">
        <v>6768</v>
      </c>
      <c r="F1132" s="97" t="s">
        <v>6768</v>
      </c>
      <c r="G1132" s="97" t="s">
        <v>6768</v>
      </c>
      <c r="H1132" s="97" t="s">
        <v>6864</v>
      </c>
      <c r="I1132" s="97" t="s">
        <v>6864</v>
      </c>
      <c r="J1132" s="97" t="s">
        <v>6864</v>
      </c>
      <c r="K1132" s="97" t="s">
        <v>6864</v>
      </c>
      <c r="L1132" s="98" t="s">
        <v>6864</v>
      </c>
      <c r="M1132" s="97" t="s">
        <v>6864</v>
      </c>
      <c r="N1132" s="97" t="s">
        <v>6864</v>
      </c>
      <c r="O1132" s="97" t="s">
        <v>6900</v>
      </c>
      <c r="P1132" s="97" t="s">
        <v>6900</v>
      </c>
      <c r="Q1132" s="97" t="s">
        <v>6771</v>
      </c>
      <c r="R1132" s="97" t="s">
        <v>6864</v>
      </c>
    </row>
    <row r="1133" spans="1:18" ht="32.25" customHeight="1" x14ac:dyDescent="0.75">
      <c r="A1133" s="97" t="s">
        <v>3097</v>
      </c>
      <c r="B1133" s="97" t="s">
        <v>3098</v>
      </c>
      <c r="C1133" s="97" t="s">
        <v>3100</v>
      </c>
      <c r="D1133" s="97" t="s">
        <v>6854</v>
      </c>
      <c r="E1133" s="97" t="s">
        <v>6768</v>
      </c>
      <c r="F1133" s="97" t="s">
        <v>6768</v>
      </c>
      <c r="G1133" s="97" t="s">
        <v>6768</v>
      </c>
      <c r="H1133" s="97" t="s">
        <v>6864</v>
      </c>
      <c r="I1133" s="97" t="s">
        <v>6864</v>
      </c>
      <c r="J1133" s="97" t="s">
        <v>6864</v>
      </c>
      <c r="K1133" s="97" t="s">
        <v>6894</v>
      </c>
      <c r="L1133" s="98" t="s">
        <v>6864</v>
      </c>
      <c r="M1133" s="97" t="s">
        <v>6898</v>
      </c>
      <c r="N1133" s="97" t="s">
        <v>6864</v>
      </c>
      <c r="O1133" s="97" t="s">
        <v>6900</v>
      </c>
      <c r="P1133" s="97" t="s">
        <v>6900</v>
      </c>
      <c r="Q1133" s="97" t="s">
        <v>6771</v>
      </c>
      <c r="R1133" s="97" t="s">
        <v>6864</v>
      </c>
    </row>
    <row r="1134" spans="1:18" ht="32.25" customHeight="1" x14ac:dyDescent="0.75">
      <c r="A1134" s="97" t="s">
        <v>3101</v>
      </c>
      <c r="B1134" s="97" t="s">
        <v>3102</v>
      </c>
      <c r="C1134" s="97" t="s">
        <v>3104</v>
      </c>
      <c r="D1134" s="97" t="s">
        <v>6854</v>
      </c>
      <c r="E1134" s="97" t="s">
        <v>6767</v>
      </c>
      <c r="F1134" s="97" t="s">
        <v>6767</v>
      </c>
      <c r="G1134" s="97" t="s">
        <v>6767</v>
      </c>
      <c r="H1134" s="97" t="s">
        <v>6864</v>
      </c>
      <c r="I1134" s="97" t="s">
        <v>6864</v>
      </c>
      <c r="J1134" s="97" t="s">
        <v>6864</v>
      </c>
      <c r="K1134" s="97" t="s">
        <v>6864</v>
      </c>
      <c r="L1134" s="98" t="s">
        <v>6864</v>
      </c>
      <c r="M1134" s="97" t="s">
        <v>6863</v>
      </c>
      <c r="N1134" s="97" t="s">
        <v>6864</v>
      </c>
      <c r="O1134" s="97" t="s">
        <v>6900</v>
      </c>
      <c r="P1134" s="97" t="s">
        <v>6900</v>
      </c>
      <c r="Q1134" s="97" t="s">
        <v>6771</v>
      </c>
      <c r="R1134" s="97" t="s">
        <v>6864</v>
      </c>
    </row>
    <row r="1135" spans="1:18" ht="32.25" customHeight="1" x14ac:dyDescent="0.75">
      <c r="A1135" s="97" t="s">
        <v>3105</v>
      </c>
      <c r="B1135" s="97" t="s">
        <v>3106</v>
      </c>
      <c r="C1135" s="97" t="s">
        <v>3108</v>
      </c>
      <c r="D1135" s="97" t="s">
        <v>6854</v>
      </c>
      <c r="E1135" s="97" t="s">
        <v>6767</v>
      </c>
      <c r="F1135" s="97" t="s">
        <v>6767</v>
      </c>
      <c r="G1135" s="97" t="s">
        <v>6767</v>
      </c>
      <c r="H1135" s="97" t="s">
        <v>6864</v>
      </c>
      <c r="I1135" s="97" t="s">
        <v>6864</v>
      </c>
      <c r="J1135" s="97" t="s">
        <v>6864</v>
      </c>
      <c r="K1135" s="97" t="s">
        <v>6864</v>
      </c>
      <c r="L1135" s="98" t="s">
        <v>6864</v>
      </c>
      <c r="M1135" s="97" t="s">
        <v>6864</v>
      </c>
      <c r="N1135" s="97" t="s">
        <v>6864</v>
      </c>
      <c r="O1135" s="97" t="s">
        <v>6900</v>
      </c>
      <c r="P1135" s="97" t="s">
        <v>6900</v>
      </c>
      <c r="Q1135" s="97" t="s">
        <v>6771</v>
      </c>
      <c r="R1135" s="97" t="s">
        <v>6864</v>
      </c>
    </row>
    <row r="1136" spans="1:18" ht="32.25" customHeight="1" x14ac:dyDescent="0.75">
      <c r="A1136" s="97" t="s">
        <v>3109</v>
      </c>
      <c r="B1136" s="97" t="s">
        <v>3110</v>
      </c>
      <c r="C1136" s="97" t="s">
        <v>3112</v>
      </c>
      <c r="D1136" s="97" t="s">
        <v>6854</v>
      </c>
      <c r="E1136" s="97" t="s">
        <v>6768</v>
      </c>
      <c r="F1136" s="97" t="s">
        <v>6768</v>
      </c>
      <c r="G1136" s="97" t="s">
        <v>6768</v>
      </c>
      <c r="H1136" s="97" t="s">
        <v>6864</v>
      </c>
      <c r="I1136" s="97" t="s">
        <v>6864</v>
      </c>
      <c r="J1136" s="97" t="s">
        <v>6864</v>
      </c>
      <c r="K1136" s="97" t="s">
        <v>6864</v>
      </c>
      <c r="L1136" s="98" t="s">
        <v>6864</v>
      </c>
      <c r="M1136" s="97" t="s">
        <v>6864</v>
      </c>
      <c r="N1136" s="97" t="s">
        <v>6864</v>
      </c>
      <c r="O1136" s="97" t="s">
        <v>6900</v>
      </c>
      <c r="P1136" s="97" t="s">
        <v>6900</v>
      </c>
      <c r="Q1136" s="97" t="s">
        <v>6771</v>
      </c>
      <c r="R1136" s="97" t="s">
        <v>6864</v>
      </c>
    </row>
    <row r="1137" spans="1:18" ht="32.25" customHeight="1" x14ac:dyDescent="0.75">
      <c r="A1137" s="97" t="s">
        <v>3113</v>
      </c>
      <c r="B1137" s="97" t="s">
        <v>6871</v>
      </c>
      <c r="C1137" s="97" t="s">
        <v>6871</v>
      </c>
      <c r="D1137" s="97" t="s">
        <v>6854</v>
      </c>
      <c r="E1137" s="97" t="s">
        <v>6769</v>
      </c>
      <c r="F1137" s="97" t="s">
        <v>6769</v>
      </c>
      <c r="G1137" s="97" t="s">
        <v>6769</v>
      </c>
      <c r="H1137" s="97" t="s">
        <v>6864</v>
      </c>
      <c r="I1137" s="97" t="s">
        <v>6864</v>
      </c>
      <c r="J1137" s="97" t="s">
        <v>6864</v>
      </c>
      <c r="K1137" s="97" t="s">
        <v>6894</v>
      </c>
      <c r="L1137" s="98" t="s">
        <v>6864</v>
      </c>
      <c r="M1137" s="97" t="s">
        <v>6898</v>
      </c>
      <c r="N1137" s="97" t="s">
        <v>6864</v>
      </c>
      <c r="O1137" s="97" t="s">
        <v>6900</v>
      </c>
      <c r="P1137" s="97" t="s">
        <v>6900</v>
      </c>
      <c r="Q1137" s="97" t="s">
        <v>6771</v>
      </c>
      <c r="R1137" s="97" t="s">
        <v>6864</v>
      </c>
    </row>
    <row r="1138" spans="1:18" ht="32.25" customHeight="1" x14ac:dyDescent="0.75">
      <c r="A1138" s="97" t="s">
        <v>3115</v>
      </c>
      <c r="B1138" s="97" t="s">
        <v>6871</v>
      </c>
      <c r="C1138" s="97" t="s">
        <v>6871</v>
      </c>
      <c r="D1138" s="97" t="s">
        <v>6854</v>
      </c>
      <c r="E1138" s="97" t="s">
        <v>6767</v>
      </c>
      <c r="F1138" s="97" t="s">
        <v>6767</v>
      </c>
      <c r="G1138" s="97" t="s">
        <v>6767</v>
      </c>
      <c r="H1138" s="97" t="s">
        <v>6864</v>
      </c>
      <c r="I1138" s="97" t="s">
        <v>6864</v>
      </c>
      <c r="J1138" s="97" t="s">
        <v>6864</v>
      </c>
      <c r="K1138" s="97" t="s">
        <v>6864</v>
      </c>
      <c r="L1138" s="98" t="s">
        <v>6864</v>
      </c>
      <c r="M1138" s="97" t="s">
        <v>6864</v>
      </c>
      <c r="N1138" s="97" t="s">
        <v>6864</v>
      </c>
      <c r="O1138" s="97" t="s">
        <v>6900</v>
      </c>
      <c r="P1138" s="97" t="s">
        <v>6900</v>
      </c>
      <c r="Q1138" s="97" t="s">
        <v>6771</v>
      </c>
      <c r="R1138" s="97" t="s">
        <v>6864</v>
      </c>
    </row>
    <row r="1139" spans="1:18" ht="32.25" customHeight="1" x14ac:dyDescent="0.75">
      <c r="A1139" s="97" t="s">
        <v>3117</v>
      </c>
      <c r="B1139" s="97" t="s">
        <v>6871</v>
      </c>
      <c r="C1139" s="97" t="s">
        <v>6871</v>
      </c>
      <c r="D1139" s="97" t="s">
        <v>6854</v>
      </c>
      <c r="E1139" s="97" t="s">
        <v>6767</v>
      </c>
      <c r="F1139" s="97" t="s">
        <v>6767</v>
      </c>
      <c r="G1139" s="97" t="s">
        <v>6767</v>
      </c>
      <c r="H1139" s="97" t="s">
        <v>6864</v>
      </c>
      <c r="I1139" s="97" t="s">
        <v>6864</v>
      </c>
      <c r="J1139" s="97" t="s">
        <v>6864</v>
      </c>
      <c r="K1139" s="97" t="s">
        <v>6864</v>
      </c>
      <c r="L1139" s="98" t="s">
        <v>6864</v>
      </c>
      <c r="M1139" s="97" t="s">
        <v>6864</v>
      </c>
      <c r="N1139" s="97" t="s">
        <v>6864</v>
      </c>
      <c r="O1139" s="97" t="s">
        <v>6900</v>
      </c>
      <c r="P1139" s="97" t="s">
        <v>6900</v>
      </c>
      <c r="Q1139" s="97" t="s">
        <v>6771</v>
      </c>
      <c r="R1139" s="97" t="s">
        <v>6864</v>
      </c>
    </row>
    <row r="1140" spans="1:18" ht="32.25" customHeight="1" x14ac:dyDescent="0.75">
      <c r="A1140" s="97" t="s">
        <v>3119</v>
      </c>
      <c r="B1140" s="97" t="s">
        <v>3120</v>
      </c>
      <c r="C1140" s="97" t="s">
        <v>3122</v>
      </c>
      <c r="D1140" s="97" t="s">
        <v>6854</v>
      </c>
      <c r="E1140" s="97" t="s">
        <v>6768</v>
      </c>
      <c r="F1140" s="97" t="s">
        <v>6768</v>
      </c>
      <c r="G1140" s="97" t="s">
        <v>6768</v>
      </c>
      <c r="H1140" s="97" t="s">
        <v>6864</v>
      </c>
      <c r="I1140" s="97" t="s">
        <v>6864</v>
      </c>
      <c r="J1140" s="97" t="s">
        <v>6864</v>
      </c>
      <c r="K1140" s="97" t="s">
        <v>6864</v>
      </c>
      <c r="L1140" s="98" t="s">
        <v>6864</v>
      </c>
      <c r="M1140" s="97" t="s">
        <v>6863</v>
      </c>
      <c r="N1140" s="97" t="s">
        <v>6864</v>
      </c>
      <c r="O1140" s="97" t="s">
        <v>6900</v>
      </c>
      <c r="P1140" s="97" t="s">
        <v>6900</v>
      </c>
      <c r="Q1140" s="97" t="s">
        <v>6771</v>
      </c>
      <c r="R1140" s="97" t="s">
        <v>6864</v>
      </c>
    </row>
    <row r="1141" spans="1:18" ht="32.25" customHeight="1" x14ac:dyDescent="0.75">
      <c r="A1141" s="97" t="s">
        <v>3123</v>
      </c>
      <c r="B1141" s="97" t="s">
        <v>6871</v>
      </c>
      <c r="C1141" s="97" t="s">
        <v>6871</v>
      </c>
      <c r="D1141" s="97" t="s">
        <v>6854</v>
      </c>
      <c r="E1141" s="97" t="s">
        <v>6767</v>
      </c>
      <c r="F1141" s="97" t="s">
        <v>6767</v>
      </c>
      <c r="G1141" s="97" t="s">
        <v>6767</v>
      </c>
      <c r="H1141" s="97" t="s">
        <v>6864</v>
      </c>
      <c r="I1141" s="97" t="s">
        <v>6864</v>
      </c>
      <c r="J1141" s="97" t="s">
        <v>6864</v>
      </c>
      <c r="K1141" s="97" t="s">
        <v>6864</v>
      </c>
      <c r="L1141" s="98" t="s">
        <v>6864</v>
      </c>
      <c r="M1141" s="97" t="s">
        <v>6864</v>
      </c>
      <c r="N1141" s="97" t="s">
        <v>6864</v>
      </c>
      <c r="O1141" s="97" t="s">
        <v>6900</v>
      </c>
      <c r="P1141" s="97" t="s">
        <v>6900</v>
      </c>
      <c r="Q1141" s="97" t="s">
        <v>6771</v>
      </c>
      <c r="R1141" s="97" t="s">
        <v>6864</v>
      </c>
    </row>
    <row r="1142" spans="1:18" ht="32.25" customHeight="1" x14ac:dyDescent="0.75">
      <c r="A1142" s="97" t="s">
        <v>3125</v>
      </c>
      <c r="B1142" s="97" t="s">
        <v>6871</v>
      </c>
      <c r="C1142" s="97" t="s">
        <v>6871</v>
      </c>
      <c r="D1142" s="97" t="s">
        <v>6854</v>
      </c>
      <c r="E1142" s="97" t="s">
        <v>6864</v>
      </c>
      <c r="F1142" s="97" t="s">
        <v>6871</v>
      </c>
      <c r="G1142" s="97" t="s">
        <v>6871</v>
      </c>
      <c r="H1142" s="97" t="s">
        <v>229</v>
      </c>
      <c r="I1142" s="97" t="s">
        <v>229</v>
      </c>
      <c r="J1142" s="97" t="s">
        <v>229</v>
      </c>
      <c r="K1142" s="97" t="s">
        <v>6864</v>
      </c>
      <c r="L1142" s="98" t="s">
        <v>6864</v>
      </c>
      <c r="M1142" s="97" t="s">
        <v>6898</v>
      </c>
      <c r="N1142" s="97" t="s">
        <v>6864</v>
      </c>
      <c r="O1142" s="97" t="s">
        <v>6864</v>
      </c>
      <c r="P1142" s="97" t="s">
        <v>6903</v>
      </c>
      <c r="Q1142" s="97" t="s">
        <v>6905</v>
      </c>
      <c r="R1142" s="97" t="s">
        <v>6771</v>
      </c>
    </row>
    <row r="1143" spans="1:18" ht="32.25" customHeight="1" x14ac:dyDescent="0.75">
      <c r="A1143" s="97" t="s">
        <v>3127</v>
      </c>
      <c r="B1143" s="97" t="s">
        <v>3128</v>
      </c>
      <c r="C1143" s="97" t="s">
        <v>3130</v>
      </c>
      <c r="D1143" s="97" t="s">
        <v>6854</v>
      </c>
      <c r="E1143" s="97" t="s">
        <v>6767</v>
      </c>
      <c r="F1143" s="97" t="s">
        <v>6767</v>
      </c>
      <c r="G1143" s="97" t="s">
        <v>6767</v>
      </c>
      <c r="H1143" s="97" t="s">
        <v>6864</v>
      </c>
      <c r="I1143" s="97" t="s">
        <v>6864</v>
      </c>
      <c r="J1143" s="97" t="s">
        <v>6864</v>
      </c>
      <c r="K1143" s="97" t="s">
        <v>6864</v>
      </c>
      <c r="L1143" s="98" t="s">
        <v>6864</v>
      </c>
      <c r="M1143" s="97" t="s">
        <v>6864</v>
      </c>
      <c r="N1143" s="97" t="s">
        <v>6864</v>
      </c>
      <c r="O1143" s="97" t="s">
        <v>6900</v>
      </c>
      <c r="P1143" s="97" t="s">
        <v>6900</v>
      </c>
      <c r="Q1143" s="97" t="s">
        <v>6771</v>
      </c>
      <c r="R1143" s="97" t="s">
        <v>6864</v>
      </c>
    </row>
    <row r="1144" spans="1:18" ht="32.25" customHeight="1" x14ac:dyDescent="0.75">
      <c r="A1144" s="97" t="s">
        <v>3131</v>
      </c>
      <c r="B1144" s="97" t="s">
        <v>6871</v>
      </c>
      <c r="C1144" s="97" t="s">
        <v>6871</v>
      </c>
      <c r="D1144" s="97" t="s">
        <v>6854</v>
      </c>
      <c r="E1144" s="97" t="s">
        <v>6768</v>
      </c>
      <c r="F1144" s="97" t="s">
        <v>6768</v>
      </c>
      <c r="G1144" s="97" t="s">
        <v>6768</v>
      </c>
      <c r="H1144" s="97" t="s">
        <v>6864</v>
      </c>
      <c r="I1144" s="97" t="s">
        <v>6864</v>
      </c>
      <c r="J1144" s="97" t="s">
        <v>6864</v>
      </c>
      <c r="K1144" s="97" t="s">
        <v>6864</v>
      </c>
      <c r="L1144" s="98" t="s">
        <v>6864</v>
      </c>
      <c r="M1144" s="97" t="s">
        <v>6863</v>
      </c>
      <c r="N1144" s="97" t="s">
        <v>6864</v>
      </c>
      <c r="O1144" s="97" t="s">
        <v>6900</v>
      </c>
      <c r="P1144" s="97" t="s">
        <v>6900</v>
      </c>
      <c r="Q1144" s="97" t="s">
        <v>6771</v>
      </c>
      <c r="R1144" s="97" t="s">
        <v>6864</v>
      </c>
    </row>
    <row r="1145" spans="1:18" ht="32.25" customHeight="1" x14ac:dyDescent="0.75">
      <c r="A1145" s="97" t="s">
        <v>3133</v>
      </c>
      <c r="B1145" s="97" t="s">
        <v>6871</v>
      </c>
      <c r="C1145" s="97" t="s">
        <v>6871</v>
      </c>
      <c r="D1145" s="97" t="s">
        <v>6854</v>
      </c>
      <c r="E1145" s="97" t="s">
        <v>6768</v>
      </c>
      <c r="F1145" s="97" t="s">
        <v>6768</v>
      </c>
      <c r="G1145" s="97" t="s">
        <v>6768</v>
      </c>
      <c r="H1145" s="97" t="s">
        <v>6864</v>
      </c>
      <c r="I1145" s="97" t="s">
        <v>6864</v>
      </c>
      <c r="J1145" s="97" t="s">
        <v>6864</v>
      </c>
      <c r="K1145" s="97" t="s">
        <v>6864</v>
      </c>
      <c r="L1145" s="98" t="s">
        <v>6864</v>
      </c>
      <c r="M1145" s="97" t="s">
        <v>6864</v>
      </c>
      <c r="N1145" s="97" t="s">
        <v>6864</v>
      </c>
      <c r="O1145" s="97" t="s">
        <v>6900</v>
      </c>
      <c r="P1145" s="97" t="s">
        <v>6900</v>
      </c>
      <c r="Q1145" s="97" t="s">
        <v>6771</v>
      </c>
      <c r="R1145" s="97" t="s">
        <v>6864</v>
      </c>
    </row>
    <row r="1146" spans="1:18" ht="32.25" customHeight="1" x14ac:dyDescent="0.75">
      <c r="A1146" s="97" t="s">
        <v>3135</v>
      </c>
      <c r="B1146" s="97" t="s">
        <v>6871</v>
      </c>
      <c r="C1146" s="97" t="s">
        <v>6871</v>
      </c>
      <c r="D1146" s="97" t="s">
        <v>6854</v>
      </c>
      <c r="E1146" s="97" t="s">
        <v>6767</v>
      </c>
      <c r="F1146" s="97" t="s">
        <v>6767</v>
      </c>
      <c r="G1146" s="97" t="s">
        <v>6767</v>
      </c>
      <c r="H1146" s="97" t="s">
        <v>6864</v>
      </c>
      <c r="I1146" s="97" t="s">
        <v>6864</v>
      </c>
      <c r="J1146" s="97" t="s">
        <v>6864</v>
      </c>
      <c r="K1146" s="97" t="s">
        <v>6864</v>
      </c>
      <c r="L1146" s="98" t="s">
        <v>6864</v>
      </c>
      <c r="M1146" s="97" t="s">
        <v>6864</v>
      </c>
      <c r="N1146" s="97" t="s">
        <v>6864</v>
      </c>
      <c r="O1146" s="97" t="s">
        <v>6900</v>
      </c>
      <c r="P1146" s="97" t="s">
        <v>6900</v>
      </c>
      <c r="Q1146" s="97" t="s">
        <v>6771</v>
      </c>
      <c r="R1146" s="97" t="s">
        <v>6864</v>
      </c>
    </row>
    <row r="1147" spans="1:18" ht="32.25" customHeight="1" x14ac:dyDescent="0.75">
      <c r="A1147" s="97" t="s">
        <v>3137</v>
      </c>
      <c r="B1147" s="97" t="s">
        <v>6871</v>
      </c>
      <c r="C1147" s="97" t="s">
        <v>6871</v>
      </c>
      <c r="D1147" s="97" t="s">
        <v>6854</v>
      </c>
      <c r="E1147" s="97" t="s">
        <v>6768</v>
      </c>
      <c r="F1147" s="97" t="s">
        <v>6768</v>
      </c>
      <c r="G1147" s="97" t="s">
        <v>6768</v>
      </c>
      <c r="H1147" s="97" t="s">
        <v>6864</v>
      </c>
      <c r="I1147" s="97" t="s">
        <v>6864</v>
      </c>
      <c r="J1147" s="97" t="s">
        <v>6864</v>
      </c>
      <c r="K1147" s="97" t="s">
        <v>6864</v>
      </c>
      <c r="L1147" s="98" t="s">
        <v>6864</v>
      </c>
      <c r="M1147" s="97" t="s">
        <v>6864</v>
      </c>
      <c r="N1147" s="97" t="s">
        <v>6864</v>
      </c>
      <c r="O1147" s="97" t="s">
        <v>6900</v>
      </c>
      <c r="P1147" s="97" t="s">
        <v>6900</v>
      </c>
      <c r="Q1147" s="97" t="s">
        <v>6771</v>
      </c>
      <c r="R1147" s="97" t="s">
        <v>6864</v>
      </c>
    </row>
    <row r="1148" spans="1:18" ht="32.25" customHeight="1" x14ac:dyDescent="0.75">
      <c r="A1148" s="97" t="s">
        <v>3139</v>
      </c>
      <c r="B1148" s="97" t="s">
        <v>3140</v>
      </c>
      <c r="C1148" s="97" t="s">
        <v>3142</v>
      </c>
      <c r="D1148" s="97" t="s">
        <v>6854</v>
      </c>
      <c r="E1148" s="97" t="s">
        <v>6769</v>
      </c>
      <c r="F1148" s="97" t="s">
        <v>6769</v>
      </c>
      <c r="G1148" s="97" t="s">
        <v>6769</v>
      </c>
      <c r="H1148" s="97" t="s">
        <v>6864</v>
      </c>
      <c r="I1148" s="97" t="s">
        <v>6864</v>
      </c>
      <c r="J1148" s="97" t="s">
        <v>6864</v>
      </c>
      <c r="K1148" s="97" t="s">
        <v>6864</v>
      </c>
      <c r="L1148" s="98" t="s">
        <v>6864</v>
      </c>
      <c r="M1148" s="97" t="s">
        <v>6863</v>
      </c>
      <c r="N1148" s="97" t="s">
        <v>6864</v>
      </c>
      <c r="O1148" s="97" t="s">
        <v>6900</v>
      </c>
      <c r="P1148" s="97" t="s">
        <v>6900</v>
      </c>
      <c r="Q1148" s="97" t="s">
        <v>6771</v>
      </c>
      <c r="R1148" s="97" t="s">
        <v>6864</v>
      </c>
    </row>
    <row r="1149" spans="1:18" ht="32.25" customHeight="1" x14ac:dyDescent="0.75">
      <c r="A1149" s="97" t="s">
        <v>3143</v>
      </c>
      <c r="B1149" s="97" t="s">
        <v>6871</v>
      </c>
      <c r="C1149" s="97" t="s">
        <v>6871</v>
      </c>
      <c r="D1149" s="97" t="s">
        <v>6854</v>
      </c>
      <c r="E1149" s="97" t="s">
        <v>6768</v>
      </c>
      <c r="F1149" s="97" t="s">
        <v>6768</v>
      </c>
      <c r="G1149" s="97" t="s">
        <v>6768</v>
      </c>
      <c r="H1149" s="97" t="s">
        <v>6864</v>
      </c>
      <c r="I1149" s="97" t="s">
        <v>6864</v>
      </c>
      <c r="J1149" s="97" t="s">
        <v>6864</v>
      </c>
      <c r="K1149" s="97" t="s">
        <v>6864</v>
      </c>
      <c r="L1149" s="98" t="s">
        <v>6864</v>
      </c>
      <c r="M1149" s="97" t="s">
        <v>6864</v>
      </c>
      <c r="N1149" s="97" t="s">
        <v>6864</v>
      </c>
      <c r="O1149" s="97" t="s">
        <v>6900</v>
      </c>
      <c r="P1149" s="97" t="s">
        <v>6900</v>
      </c>
      <c r="Q1149" s="97" t="s">
        <v>6771</v>
      </c>
      <c r="R1149" s="97" t="s">
        <v>6864</v>
      </c>
    </row>
    <row r="1150" spans="1:18" ht="32.25" customHeight="1" x14ac:dyDescent="0.75">
      <c r="A1150" s="97" t="s">
        <v>3145</v>
      </c>
      <c r="B1150" s="97" t="s">
        <v>3146</v>
      </c>
      <c r="C1150" s="97" t="s">
        <v>3148</v>
      </c>
      <c r="D1150" s="97" t="s">
        <v>6854</v>
      </c>
      <c r="E1150" s="97" t="s">
        <v>6767</v>
      </c>
      <c r="F1150" s="97" t="s">
        <v>6767</v>
      </c>
      <c r="G1150" s="97" t="s">
        <v>6767</v>
      </c>
      <c r="H1150" s="97" t="s">
        <v>6864</v>
      </c>
      <c r="I1150" s="97" t="s">
        <v>6864</v>
      </c>
      <c r="J1150" s="97" t="s">
        <v>6864</v>
      </c>
      <c r="K1150" s="97" t="s">
        <v>6864</v>
      </c>
      <c r="L1150" s="98" t="s">
        <v>6864</v>
      </c>
      <c r="M1150" s="97" t="s">
        <v>6864</v>
      </c>
      <c r="N1150" s="97" t="s">
        <v>6864</v>
      </c>
      <c r="O1150" s="97" t="s">
        <v>6900</v>
      </c>
      <c r="P1150" s="97" t="s">
        <v>6900</v>
      </c>
      <c r="Q1150" s="97" t="s">
        <v>6771</v>
      </c>
      <c r="R1150" s="97" t="s">
        <v>6864</v>
      </c>
    </row>
    <row r="1151" spans="1:18" ht="32.25" customHeight="1" x14ac:dyDescent="0.75">
      <c r="A1151" s="97" t="s">
        <v>3149</v>
      </c>
      <c r="B1151" s="97" t="s">
        <v>6871</v>
      </c>
      <c r="C1151" s="97" t="s">
        <v>6871</v>
      </c>
      <c r="D1151" s="97" t="s">
        <v>6854</v>
      </c>
      <c r="E1151" s="97" t="s">
        <v>6768</v>
      </c>
      <c r="F1151" s="97" t="s">
        <v>6768</v>
      </c>
      <c r="G1151" s="97" t="s">
        <v>6768</v>
      </c>
      <c r="H1151" s="97" t="s">
        <v>6864</v>
      </c>
      <c r="I1151" s="97" t="s">
        <v>6864</v>
      </c>
      <c r="J1151" s="97" t="s">
        <v>6864</v>
      </c>
      <c r="K1151" s="97" t="s">
        <v>6864</v>
      </c>
      <c r="L1151" s="98" t="s">
        <v>6864</v>
      </c>
      <c r="M1151" s="97" t="s">
        <v>6864</v>
      </c>
      <c r="N1151" s="97" t="s">
        <v>6864</v>
      </c>
      <c r="O1151" s="97" t="s">
        <v>6900</v>
      </c>
      <c r="P1151" s="97" t="s">
        <v>6900</v>
      </c>
      <c r="Q1151" s="97" t="s">
        <v>6771</v>
      </c>
      <c r="R1151" s="97" t="s">
        <v>6864</v>
      </c>
    </row>
    <row r="1152" spans="1:18" ht="32.25" customHeight="1" x14ac:dyDescent="0.75">
      <c r="A1152" s="97" t="s">
        <v>3150</v>
      </c>
      <c r="B1152" s="97" t="s">
        <v>3151</v>
      </c>
      <c r="C1152" s="97" t="s">
        <v>3153</v>
      </c>
      <c r="D1152" s="97" t="s">
        <v>6854</v>
      </c>
      <c r="E1152" s="97" t="s">
        <v>6768</v>
      </c>
      <c r="F1152" s="97" t="s">
        <v>6768</v>
      </c>
      <c r="G1152" s="97" t="s">
        <v>6768</v>
      </c>
      <c r="H1152" s="97" t="s">
        <v>6864</v>
      </c>
      <c r="I1152" s="97" t="s">
        <v>6864</v>
      </c>
      <c r="J1152" s="97" t="s">
        <v>6864</v>
      </c>
      <c r="K1152" s="97" t="s">
        <v>6864</v>
      </c>
      <c r="L1152" s="98" t="s">
        <v>6864</v>
      </c>
      <c r="M1152" s="97" t="s">
        <v>6898</v>
      </c>
      <c r="N1152" s="97" t="s">
        <v>6864</v>
      </c>
      <c r="O1152" s="97" t="s">
        <v>6900</v>
      </c>
      <c r="P1152" s="97" t="s">
        <v>6900</v>
      </c>
      <c r="Q1152" s="97" t="s">
        <v>6771</v>
      </c>
      <c r="R1152" s="97" t="s">
        <v>6864</v>
      </c>
    </row>
    <row r="1153" spans="1:18" ht="32.25" customHeight="1" x14ac:dyDescent="0.75">
      <c r="A1153" s="97" t="s">
        <v>3154</v>
      </c>
      <c r="B1153" s="97" t="s">
        <v>6871</v>
      </c>
      <c r="C1153" s="97" t="s">
        <v>6871</v>
      </c>
      <c r="D1153" s="97" t="s">
        <v>6854</v>
      </c>
      <c r="E1153" s="97" t="s">
        <v>6768</v>
      </c>
      <c r="F1153" s="97" t="s">
        <v>6768</v>
      </c>
      <c r="G1153" s="97" t="s">
        <v>6768</v>
      </c>
      <c r="H1153" s="97" t="s">
        <v>6864</v>
      </c>
      <c r="I1153" s="97" t="s">
        <v>6864</v>
      </c>
      <c r="J1153" s="97" t="s">
        <v>6864</v>
      </c>
      <c r="K1153" s="97" t="s">
        <v>6864</v>
      </c>
      <c r="L1153" s="98" t="s">
        <v>6864</v>
      </c>
      <c r="M1153" s="97" t="s">
        <v>6864</v>
      </c>
      <c r="N1153" s="97" t="s">
        <v>6864</v>
      </c>
      <c r="O1153" s="97" t="s">
        <v>6900</v>
      </c>
      <c r="P1153" s="97" t="s">
        <v>6900</v>
      </c>
      <c r="Q1153" s="97" t="s">
        <v>6771</v>
      </c>
      <c r="R1153" s="97" t="s">
        <v>6864</v>
      </c>
    </row>
    <row r="1154" spans="1:18" ht="32.25" customHeight="1" x14ac:dyDescent="0.75">
      <c r="A1154" s="97" t="s">
        <v>3155</v>
      </c>
      <c r="B1154" s="97" t="s">
        <v>3156</v>
      </c>
      <c r="C1154" s="97" t="s">
        <v>3158</v>
      </c>
      <c r="D1154" s="97" t="s">
        <v>6854</v>
      </c>
      <c r="E1154" s="97" t="s">
        <v>6767</v>
      </c>
      <c r="F1154" s="97" t="s">
        <v>6767</v>
      </c>
      <c r="G1154" s="97" t="s">
        <v>6767</v>
      </c>
      <c r="H1154" s="97" t="s">
        <v>6864</v>
      </c>
      <c r="I1154" s="97" t="s">
        <v>6864</v>
      </c>
      <c r="J1154" s="97" t="s">
        <v>6864</v>
      </c>
      <c r="K1154" s="97" t="s">
        <v>6864</v>
      </c>
      <c r="L1154" s="98" t="s">
        <v>6864</v>
      </c>
      <c r="M1154" s="97" t="s">
        <v>6864</v>
      </c>
      <c r="N1154" s="97" t="s">
        <v>6864</v>
      </c>
      <c r="O1154" s="97" t="s">
        <v>6900</v>
      </c>
      <c r="P1154" s="97" t="s">
        <v>6900</v>
      </c>
      <c r="Q1154" s="97" t="s">
        <v>6771</v>
      </c>
      <c r="R1154" s="97" t="s">
        <v>6864</v>
      </c>
    </row>
    <row r="1155" spans="1:18" ht="32.25" customHeight="1" x14ac:dyDescent="0.75">
      <c r="A1155" s="97" t="s">
        <v>3159</v>
      </c>
      <c r="B1155" s="97" t="s">
        <v>6871</v>
      </c>
      <c r="C1155" s="97" t="s">
        <v>6871</v>
      </c>
      <c r="D1155" s="97" t="s">
        <v>6854</v>
      </c>
      <c r="E1155" s="97" t="s">
        <v>6767</v>
      </c>
      <c r="F1155" s="97" t="s">
        <v>6767</v>
      </c>
      <c r="G1155" s="97" t="s">
        <v>6767</v>
      </c>
      <c r="H1155" s="97" t="s">
        <v>6864</v>
      </c>
      <c r="I1155" s="97" t="s">
        <v>6864</v>
      </c>
      <c r="J1155" s="97" t="s">
        <v>6864</v>
      </c>
      <c r="K1155" s="97" t="s">
        <v>6864</v>
      </c>
      <c r="L1155" s="98" t="s">
        <v>6864</v>
      </c>
      <c r="M1155" s="97" t="s">
        <v>6864</v>
      </c>
      <c r="N1155" s="97" t="s">
        <v>6864</v>
      </c>
      <c r="O1155" s="97" t="s">
        <v>6900</v>
      </c>
      <c r="P1155" s="97" t="s">
        <v>6900</v>
      </c>
      <c r="Q1155" s="97" t="s">
        <v>6771</v>
      </c>
      <c r="R1155" s="97" t="s">
        <v>6864</v>
      </c>
    </row>
    <row r="1156" spans="1:18" ht="32.25" customHeight="1" x14ac:dyDescent="0.75">
      <c r="A1156" s="97" t="s">
        <v>3161</v>
      </c>
      <c r="B1156" s="97" t="s">
        <v>3162</v>
      </c>
      <c r="C1156" s="97" t="s">
        <v>3164</v>
      </c>
      <c r="D1156" s="97" t="s">
        <v>6854</v>
      </c>
      <c r="E1156" s="97" t="s">
        <v>6768</v>
      </c>
      <c r="F1156" s="97" t="s">
        <v>6768</v>
      </c>
      <c r="G1156" s="97" t="s">
        <v>6768</v>
      </c>
      <c r="H1156" s="97" t="s">
        <v>6864</v>
      </c>
      <c r="I1156" s="97" t="s">
        <v>6864</v>
      </c>
      <c r="J1156" s="97" t="s">
        <v>6864</v>
      </c>
      <c r="K1156" s="97" t="s">
        <v>6864</v>
      </c>
      <c r="L1156" s="98" t="s">
        <v>6864</v>
      </c>
      <c r="M1156" s="97" t="s">
        <v>6864</v>
      </c>
      <c r="N1156" s="97" t="s">
        <v>6864</v>
      </c>
      <c r="O1156" s="97" t="s">
        <v>6900</v>
      </c>
      <c r="P1156" s="97" t="s">
        <v>6900</v>
      </c>
      <c r="Q1156" s="97" t="s">
        <v>6771</v>
      </c>
      <c r="R1156" s="97" t="s">
        <v>6864</v>
      </c>
    </row>
    <row r="1157" spans="1:18" ht="32.25" customHeight="1" x14ac:dyDescent="0.75">
      <c r="A1157" s="97" t="s">
        <v>3165</v>
      </c>
      <c r="B1157" s="97" t="s">
        <v>6871</v>
      </c>
      <c r="C1157" s="97" t="s">
        <v>6871</v>
      </c>
      <c r="D1157" s="97" t="s">
        <v>6854</v>
      </c>
      <c r="E1157" s="97" t="s">
        <v>6767</v>
      </c>
      <c r="F1157" s="97" t="s">
        <v>6767</v>
      </c>
      <c r="G1157" s="97" t="s">
        <v>6767</v>
      </c>
      <c r="H1157" s="97" t="s">
        <v>6864</v>
      </c>
      <c r="I1157" s="97" t="s">
        <v>6864</v>
      </c>
      <c r="J1157" s="97" t="s">
        <v>6864</v>
      </c>
      <c r="K1157" s="97" t="s">
        <v>6864</v>
      </c>
      <c r="L1157" s="98" t="s">
        <v>6864</v>
      </c>
      <c r="M1157" s="97" t="s">
        <v>6864</v>
      </c>
      <c r="N1157" s="97" t="s">
        <v>6864</v>
      </c>
      <c r="O1157" s="97" t="s">
        <v>6900</v>
      </c>
      <c r="P1157" s="97" t="s">
        <v>6900</v>
      </c>
      <c r="Q1157" s="97" t="s">
        <v>6771</v>
      </c>
      <c r="R1157" s="97" t="s">
        <v>6864</v>
      </c>
    </row>
    <row r="1158" spans="1:18" ht="32.25" customHeight="1" x14ac:dyDescent="0.75">
      <c r="A1158" s="97" t="s">
        <v>3167</v>
      </c>
      <c r="B1158" s="97" t="s">
        <v>6871</v>
      </c>
      <c r="C1158" s="97" t="s">
        <v>6871</v>
      </c>
      <c r="D1158" s="97" t="s">
        <v>6854</v>
      </c>
      <c r="E1158" s="97" t="s">
        <v>6767</v>
      </c>
      <c r="F1158" s="97" t="s">
        <v>6767</v>
      </c>
      <c r="G1158" s="97" t="s">
        <v>6767</v>
      </c>
      <c r="H1158" s="97" t="s">
        <v>6864</v>
      </c>
      <c r="I1158" s="97" t="s">
        <v>6864</v>
      </c>
      <c r="J1158" s="97" t="s">
        <v>6864</v>
      </c>
      <c r="K1158" s="97" t="s">
        <v>6864</v>
      </c>
      <c r="L1158" s="98" t="s">
        <v>6864</v>
      </c>
      <c r="M1158" s="97" t="s">
        <v>6864</v>
      </c>
      <c r="N1158" s="97" t="s">
        <v>6864</v>
      </c>
      <c r="O1158" s="97" t="s">
        <v>6900</v>
      </c>
      <c r="P1158" s="97" t="s">
        <v>6900</v>
      </c>
      <c r="Q1158" s="97" t="s">
        <v>6771</v>
      </c>
      <c r="R1158" s="97" t="s">
        <v>6864</v>
      </c>
    </row>
    <row r="1159" spans="1:18" ht="32.25" customHeight="1" x14ac:dyDescent="0.75">
      <c r="A1159" s="97" t="s">
        <v>3169</v>
      </c>
      <c r="B1159" s="97" t="s">
        <v>6871</v>
      </c>
      <c r="C1159" s="97" t="s">
        <v>6871</v>
      </c>
      <c r="D1159" s="97" t="s">
        <v>6854</v>
      </c>
      <c r="E1159" s="97" t="s">
        <v>6768</v>
      </c>
      <c r="F1159" s="97" t="s">
        <v>6768</v>
      </c>
      <c r="G1159" s="97" t="s">
        <v>6768</v>
      </c>
      <c r="H1159" s="97" t="s">
        <v>6864</v>
      </c>
      <c r="I1159" s="97" t="s">
        <v>6864</v>
      </c>
      <c r="J1159" s="97" t="s">
        <v>6864</v>
      </c>
      <c r="K1159" s="97" t="s">
        <v>6864</v>
      </c>
      <c r="L1159" s="98" t="s">
        <v>6864</v>
      </c>
      <c r="M1159" s="97" t="s">
        <v>6863</v>
      </c>
      <c r="N1159" s="97" t="s">
        <v>6864</v>
      </c>
      <c r="O1159" s="97" t="s">
        <v>6900</v>
      </c>
      <c r="P1159" s="97" t="s">
        <v>6900</v>
      </c>
      <c r="Q1159" s="97" t="s">
        <v>6771</v>
      </c>
      <c r="R1159" s="97" t="s">
        <v>6864</v>
      </c>
    </row>
    <row r="1160" spans="1:18" ht="32.25" customHeight="1" x14ac:dyDescent="0.75">
      <c r="A1160" s="97" t="s">
        <v>3171</v>
      </c>
      <c r="B1160" s="97" t="s">
        <v>3172</v>
      </c>
      <c r="C1160" s="97" t="s">
        <v>3174</v>
      </c>
      <c r="D1160" s="97" t="s">
        <v>6854</v>
      </c>
      <c r="E1160" s="97" t="s">
        <v>6768</v>
      </c>
      <c r="F1160" s="97" t="s">
        <v>6768</v>
      </c>
      <c r="G1160" s="97" t="s">
        <v>6768</v>
      </c>
      <c r="H1160" s="97" t="s">
        <v>6864</v>
      </c>
      <c r="I1160" s="97" t="s">
        <v>6864</v>
      </c>
      <c r="J1160" s="97" t="s">
        <v>6864</v>
      </c>
      <c r="K1160" s="97" t="s">
        <v>6864</v>
      </c>
      <c r="L1160" s="98" t="s">
        <v>6864</v>
      </c>
      <c r="M1160" s="97" t="s">
        <v>6898</v>
      </c>
      <c r="N1160" s="97" t="s">
        <v>6864</v>
      </c>
      <c r="O1160" s="97" t="s">
        <v>6900</v>
      </c>
      <c r="P1160" s="97" t="s">
        <v>6900</v>
      </c>
      <c r="Q1160" s="97" t="s">
        <v>6771</v>
      </c>
      <c r="R1160" s="97" t="s">
        <v>6864</v>
      </c>
    </row>
    <row r="1161" spans="1:18" ht="32.25" customHeight="1" x14ac:dyDescent="0.75">
      <c r="A1161" s="97" t="s">
        <v>3175</v>
      </c>
      <c r="B1161" s="97" t="s">
        <v>6871</v>
      </c>
      <c r="C1161" s="97" t="s">
        <v>6871</v>
      </c>
      <c r="D1161" s="97" t="s">
        <v>6854</v>
      </c>
      <c r="E1161" s="97" t="s">
        <v>6768</v>
      </c>
      <c r="F1161" s="97" t="s">
        <v>6768</v>
      </c>
      <c r="G1161" s="97" t="s">
        <v>6768</v>
      </c>
      <c r="H1161" s="97" t="s">
        <v>6864</v>
      </c>
      <c r="I1161" s="97" t="s">
        <v>6864</v>
      </c>
      <c r="J1161" s="97" t="s">
        <v>6864</v>
      </c>
      <c r="K1161" s="97" t="s">
        <v>6894</v>
      </c>
      <c r="L1161" s="98" t="s">
        <v>6864</v>
      </c>
      <c r="M1161" s="97" t="s">
        <v>6898</v>
      </c>
      <c r="N1161" s="97" t="s">
        <v>6864</v>
      </c>
      <c r="O1161" s="97" t="s">
        <v>6900</v>
      </c>
      <c r="P1161" s="97" t="s">
        <v>6900</v>
      </c>
      <c r="Q1161" s="97" t="s">
        <v>6771</v>
      </c>
      <c r="R1161" s="97" t="s">
        <v>6864</v>
      </c>
    </row>
    <row r="1162" spans="1:18" ht="32.25" customHeight="1" x14ac:dyDescent="0.75">
      <c r="A1162" s="97" t="s">
        <v>3176</v>
      </c>
      <c r="B1162" s="97" t="s">
        <v>6871</v>
      </c>
      <c r="C1162" s="97" t="s">
        <v>6871</v>
      </c>
      <c r="D1162" s="97" t="s">
        <v>6854</v>
      </c>
      <c r="E1162" s="97" t="s">
        <v>6864</v>
      </c>
      <c r="F1162" s="97" t="s">
        <v>6871</v>
      </c>
      <c r="G1162" s="97" t="s">
        <v>6871</v>
      </c>
      <c r="H1162" s="97" t="s">
        <v>6768</v>
      </c>
      <c r="I1162" s="97" t="s">
        <v>6768</v>
      </c>
      <c r="J1162" s="97" t="s">
        <v>966</v>
      </c>
      <c r="K1162" s="97" t="s">
        <v>6864</v>
      </c>
      <c r="L1162" s="98" t="s">
        <v>6864</v>
      </c>
      <c r="M1162" s="97" t="s">
        <v>6898</v>
      </c>
      <c r="N1162" s="97" t="s">
        <v>6864</v>
      </c>
      <c r="O1162" s="97" t="s">
        <v>6864</v>
      </c>
      <c r="P1162" s="97" t="s">
        <v>6903</v>
      </c>
      <c r="Q1162" s="97" t="s">
        <v>6905</v>
      </c>
      <c r="R1162" s="97" t="s">
        <v>6771</v>
      </c>
    </row>
    <row r="1163" spans="1:18" ht="32.25" customHeight="1" x14ac:dyDescent="0.75">
      <c r="A1163" s="97" t="s">
        <v>3178</v>
      </c>
      <c r="B1163" s="97" t="s">
        <v>3179</v>
      </c>
      <c r="C1163" s="97" t="s">
        <v>3181</v>
      </c>
      <c r="D1163" s="97" t="s">
        <v>6854</v>
      </c>
      <c r="E1163" s="97" t="s">
        <v>6768</v>
      </c>
      <c r="F1163" s="97" t="s">
        <v>6768</v>
      </c>
      <c r="G1163" s="97" t="s">
        <v>6768</v>
      </c>
      <c r="H1163" s="97" t="s">
        <v>6864</v>
      </c>
      <c r="I1163" s="97" t="s">
        <v>6864</v>
      </c>
      <c r="J1163" s="97" t="s">
        <v>6864</v>
      </c>
      <c r="K1163" s="97" t="s">
        <v>6881</v>
      </c>
      <c r="L1163" s="98" t="s">
        <v>6864</v>
      </c>
      <c r="M1163" s="97" t="s">
        <v>6898</v>
      </c>
      <c r="N1163" s="97" t="s">
        <v>6864</v>
      </c>
      <c r="O1163" s="97" t="s">
        <v>6900</v>
      </c>
      <c r="P1163" s="97" t="s">
        <v>6900</v>
      </c>
      <c r="Q1163" s="97" t="s">
        <v>6771</v>
      </c>
      <c r="R1163" s="97" t="s">
        <v>6864</v>
      </c>
    </row>
    <row r="1164" spans="1:18" ht="32.25" customHeight="1" x14ac:dyDescent="0.75">
      <c r="A1164" s="97" t="s">
        <v>3182</v>
      </c>
      <c r="B1164" s="97" t="s">
        <v>3183</v>
      </c>
      <c r="C1164" s="97" t="s">
        <v>3185</v>
      </c>
      <c r="D1164" s="97" t="s">
        <v>6854</v>
      </c>
      <c r="E1164" s="97" t="s">
        <v>6768</v>
      </c>
      <c r="F1164" s="97" t="s">
        <v>6768</v>
      </c>
      <c r="G1164" s="97" t="s">
        <v>6768</v>
      </c>
      <c r="H1164" s="97" t="s">
        <v>6864</v>
      </c>
      <c r="I1164" s="97" t="s">
        <v>6864</v>
      </c>
      <c r="J1164" s="97" t="s">
        <v>6864</v>
      </c>
      <c r="K1164" s="97" t="s">
        <v>6864</v>
      </c>
      <c r="L1164" s="98" t="s">
        <v>6864</v>
      </c>
      <c r="M1164" s="97" t="s">
        <v>6898</v>
      </c>
      <c r="N1164" s="97" t="s">
        <v>6864</v>
      </c>
      <c r="O1164" s="97" t="s">
        <v>6864</v>
      </c>
      <c r="P1164" s="97" t="s">
        <v>6864</v>
      </c>
      <c r="Q1164" s="97" t="s">
        <v>6864</v>
      </c>
      <c r="R1164" s="97" t="s">
        <v>6864</v>
      </c>
    </row>
    <row r="1165" spans="1:18" ht="32.25" customHeight="1" x14ac:dyDescent="0.75">
      <c r="A1165" s="97" t="s">
        <v>3186</v>
      </c>
      <c r="B1165" s="97" t="s">
        <v>3187</v>
      </c>
      <c r="C1165" s="97" t="s">
        <v>3189</v>
      </c>
      <c r="D1165" s="97" t="s">
        <v>6854</v>
      </c>
      <c r="E1165" s="97" t="s">
        <v>6864</v>
      </c>
      <c r="F1165" s="97" t="s">
        <v>6871</v>
      </c>
      <c r="G1165" s="97" t="s">
        <v>6871</v>
      </c>
      <c r="H1165" s="97" t="s">
        <v>6768</v>
      </c>
      <c r="I1165" s="97" t="s">
        <v>6768</v>
      </c>
      <c r="J1165" s="97" t="s">
        <v>966</v>
      </c>
      <c r="K1165" s="97" t="s">
        <v>6864</v>
      </c>
      <c r="L1165" s="98" t="s">
        <v>6864</v>
      </c>
      <c r="M1165" s="97" t="s">
        <v>6898</v>
      </c>
      <c r="N1165" s="97" t="s">
        <v>6864</v>
      </c>
      <c r="O1165" s="97" t="s">
        <v>6864</v>
      </c>
      <c r="P1165" s="97" t="s">
        <v>6903</v>
      </c>
      <c r="Q1165" s="97" t="s">
        <v>6905</v>
      </c>
      <c r="R1165" s="97" t="s">
        <v>6771</v>
      </c>
    </row>
    <row r="1166" spans="1:18" ht="32.25" customHeight="1" x14ac:dyDescent="0.75">
      <c r="A1166" s="97" t="s">
        <v>3190</v>
      </c>
      <c r="B1166" s="97" t="s">
        <v>3191</v>
      </c>
      <c r="C1166" s="97" t="s">
        <v>6871</v>
      </c>
      <c r="D1166" s="97" t="s">
        <v>6854</v>
      </c>
      <c r="E1166" s="97" t="s">
        <v>6769</v>
      </c>
      <c r="F1166" s="97" t="s">
        <v>6769</v>
      </c>
      <c r="G1166" s="97" t="s">
        <v>6769</v>
      </c>
      <c r="H1166" s="97" t="s">
        <v>6864</v>
      </c>
      <c r="I1166" s="97" t="s">
        <v>6864</v>
      </c>
      <c r="J1166" s="97" t="s">
        <v>6864</v>
      </c>
      <c r="K1166" s="97" t="s">
        <v>6864</v>
      </c>
      <c r="L1166" s="98" t="s">
        <v>6864</v>
      </c>
      <c r="M1166" s="97" t="s">
        <v>6863</v>
      </c>
      <c r="N1166" s="97" t="s">
        <v>6864</v>
      </c>
      <c r="O1166" s="97" t="s">
        <v>6900</v>
      </c>
      <c r="P1166" s="97" t="s">
        <v>6900</v>
      </c>
      <c r="Q1166" s="97" t="s">
        <v>6771</v>
      </c>
      <c r="R1166" s="97" t="s">
        <v>6864</v>
      </c>
    </row>
    <row r="1167" spans="1:18" ht="32.25" customHeight="1" x14ac:dyDescent="0.75">
      <c r="A1167" s="97" t="s">
        <v>3193</v>
      </c>
      <c r="B1167" s="97" t="s">
        <v>3194</v>
      </c>
      <c r="C1167" s="97" t="s">
        <v>3196</v>
      </c>
      <c r="D1167" s="97" t="s">
        <v>6854</v>
      </c>
      <c r="E1167" s="97" t="s">
        <v>6768</v>
      </c>
      <c r="F1167" s="97" t="s">
        <v>6768</v>
      </c>
      <c r="G1167" s="97" t="s">
        <v>6768</v>
      </c>
      <c r="H1167" s="97" t="s">
        <v>6864</v>
      </c>
      <c r="I1167" s="97" t="s">
        <v>6864</v>
      </c>
      <c r="J1167" s="97" t="s">
        <v>6864</v>
      </c>
      <c r="K1167" s="97" t="s">
        <v>6864</v>
      </c>
      <c r="L1167" s="98" t="s">
        <v>6864</v>
      </c>
      <c r="M1167" s="97" t="s">
        <v>6864</v>
      </c>
      <c r="N1167" s="97" t="s">
        <v>6864</v>
      </c>
      <c r="O1167" s="97" t="s">
        <v>6900</v>
      </c>
      <c r="P1167" s="97" t="s">
        <v>6900</v>
      </c>
      <c r="Q1167" s="97" t="s">
        <v>6771</v>
      </c>
      <c r="R1167" s="97" t="s">
        <v>6864</v>
      </c>
    </row>
    <row r="1168" spans="1:18" ht="32.25" customHeight="1" x14ac:dyDescent="0.75">
      <c r="A1168" s="97" t="s">
        <v>3197</v>
      </c>
      <c r="B1168" s="97" t="s">
        <v>6871</v>
      </c>
      <c r="C1168" s="97" t="s">
        <v>6871</v>
      </c>
      <c r="D1168" s="97" t="s">
        <v>6854</v>
      </c>
      <c r="E1168" s="97" t="s">
        <v>6768</v>
      </c>
      <c r="F1168" s="97" t="s">
        <v>6768</v>
      </c>
      <c r="G1168" s="97" t="s">
        <v>6768</v>
      </c>
      <c r="H1168" s="97" t="s">
        <v>6864</v>
      </c>
      <c r="I1168" s="97" t="s">
        <v>6864</v>
      </c>
      <c r="J1168" s="97" t="s">
        <v>6864</v>
      </c>
      <c r="K1168" s="97" t="s">
        <v>6864</v>
      </c>
      <c r="L1168" s="98" t="s">
        <v>6864</v>
      </c>
      <c r="M1168" s="97" t="s">
        <v>6864</v>
      </c>
      <c r="N1168" s="97" t="s">
        <v>6864</v>
      </c>
      <c r="O1168" s="97" t="s">
        <v>6900</v>
      </c>
      <c r="P1168" s="97" t="s">
        <v>6900</v>
      </c>
      <c r="Q1168" s="97" t="s">
        <v>6771</v>
      </c>
      <c r="R1168" s="97" t="s">
        <v>6864</v>
      </c>
    </row>
    <row r="1169" spans="1:18" ht="32.25" customHeight="1" x14ac:dyDescent="0.75">
      <c r="A1169" s="97" t="s">
        <v>3199</v>
      </c>
      <c r="B1169" s="97" t="s">
        <v>6871</v>
      </c>
      <c r="C1169" s="97" t="s">
        <v>6871</v>
      </c>
      <c r="D1169" s="97" t="s">
        <v>6854</v>
      </c>
      <c r="E1169" s="97" t="s">
        <v>6768</v>
      </c>
      <c r="F1169" s="97" t="s">
        <v>6768</v>
      </c>
      <c r="G1169" s="97" t="s">
        <v>6768</v>
      </c>
      <c r="H1169" s="97" t="s">
        <v>6864</v>
      </c>
      <c r="I1169" s="97" t="s">
        <v>6864</v>
      </c>
      <c r="J1169" s="97" t="s">
        <v>6864</v>
      </c>
      <c r="K1169" s="97" t="s">
        <v>6864</v>
      </c>
      <c r="L1169" s="98" t="s">
        <v>6864</v>
      </c>
      <c r="M1169" s="97" t="s">
        <v>6864</v>
      </c>
      <c r="N1169" s="97" t="s">
        <v>6864</v>
      </c>
      <c r="O1169" s="97" t="s">
        <v>6900</v>
      </c>
      <c r="P1169" s="97" t="s">
        <v>6900</v>
      </c>
      <c r="Q1169" s="97" t="s">
        <v>6771</v>
      </c>
      <c r="R1169" s="97" t="s">
        <v>6864</v>
      </c>
    </row>
    <row r="1170" spans="1:18" ht="32.25" customHeight="1" x14ac:dyDescent="0.75">
      <c r="A1170" s="97" t="s">
        <v>3201</v>
      </c>
      <c r="B1170" s="97" t="s">
        <v>6871</v>
      </c>
      <c r="C1170" s="97" t="s">
        <v>6871</v>
      </c>
      <c r="D1170" s="97" t="s">
        <v>6854</v>
      </c>
      <c r="E1170" s="97" t="s">
        <v>6767</v>
      </c>
      <c r="F1170" s="97" t="s">
        <v>6767</v>
      </c>
      <c r="G1170" s="97" t="s">
        <v>6767</v>
      </c>
      <c r="H1170" s="97" t="s">
        <v>6864</v>
      </c>
      <c r="I1170" s="97" t="s">
        <v>6864</v>
      </c>
      <c r="J1170" s="97" t="s">
        <v>6864</v>
      </c>
      <c r="K1170" s="97" t="s">
        <v>6864</v>
      </c>
      <c r="L1170" s="98" t="s">
        <v>6864</v>
      </c>
      <c r="M1170" s="97" t="s">
        <v>6863</v>
      </c>
      <c r="N1170" s="97" t="s">
        <v>6864</v>
      </c>
      <c r="O1170" s="97" t="s">
        <v>6900</v>
      </c>
      <c r="P1170" s="97" t="s">
        <v>6900</v>
      </c>
      <c r="Q1170" s="97" t="s">
        <v>6771</v>
      </c>
      <c r="R1170" s="97" t="s">
        <v>6864</v>
      </c>
    </row>
    <row r="1171" spans="1:18" ht="32.25" customHeight="1" x14ac:dyDescent="0.75">
      <c r="A1171" s="97" t="s">
        <v>3203</v>
      </c>
      <c r="B1171" s="97" t="s">
        <v>3204</v>
      </c>
      <c r="C1171" s="97" t="s">
        <v>3206</v>
      </c>
      <c r="D1171" s="97" t="s">
        <v>6854</v>
      </c>
      <c r="E1171" s="97" t="s">
        <v>6769</v>
      </c>
      <c r="F1171" s="97" t="s">
        <v>6769</v>
      </c>
      <c r="G1171" s="97" t="s">
        <v>6769</v>
      </c>
      <c r="H1171" s="97" t="s">
        <v>6864</v>
      </c>
      <c r="I1171" s="97" t="s">
        <v>6864</v>
      </c>
      <c r="J1171" s="97" t="s">
        <v>6864</v>
      </c>
      <c r="K1171" s="97" t="s">
        <v>6864</v>
      </c>
      <c r="L1171" s="98" t="s">
        <v>6864</v>
      </c>
      <c r="M1171" s="97" t="s">
        <v>6864</v>
      </c>
      <c r="N1171" s="97" t="s">
        <v>6864</v>
      </c>
      <c r="O1171" s="97" t="s">
        <v>6900</v>
      </c>
      <c r="P1171" s="97" t="s">
        <v>6900</v>
      </c>
      <c r="Q1171" s="97" t="s">
        <v>6771</v>
      </c>
      <c r="R1171" s="97" t="s">
        <v>6864</v>
      </c>
    </row>
    <row r="1172" spans="1:18" ht="32.25" customHeight="1" x14ac:dyDescent="0.75">
      <c r="A1172" s="97" t="s">
        <v>3207</v>
      </c>
      <c r="B1172" s="97" t="s">
        <v>3208</v>
      </c>
      <c r="C1172" s="97" t="s">
        <v>3210</v>
      </c>
      <c r="D1172" s="97" t="s">
        <v>6854</v>
      </c>
      <c r="E1172" s="97" t="s">
        <v>6767</v>
      </c>
      <c r="F1172" s="97" t="s">
        <v>6767</v>
      </c>
      <c r="G1172" s="97" t="s">
        <v>6767</v>
      </c>
      <c r="H1172" s="97" t="s">
        <v>6864</v>
      </c>
      <c r="I1172" s="97" t="s">
        <v>6864</v>
      </c>
      <c r="J1172" s="97" t="s">
        <v>6864</v>
      </c>
      <c r="K1172" s="97" t="s">
        <v>6864</v>
      </c>
      <c r="L1172" s="98" t="s">
        <v>6864</v>
      </c>
      <c r="M1172" s="97" t="s">
        <v>6864</v>
      </c>
      <c r="N1172" s="97" t="s">
        <v>6864</v>
      </c>
      <c r="O1172" s="97" t="s">
        <v>6900</v>
      </c>
      <c r="P1172" s="97" t="s">
        <v>6900</v>
      </c>
      <c r="Q1172" s="97" t="s">
        <v>6771</v>
      </c>
      <c r="R1172" s="97" t="s">
        <v>6864</v>
      </c>
    </row>
    <row r="1173" spans="1:18" ht="32.25" customHeight="1" x14ac:dyDescent="0.75">
      <c r="A1173" s="97" t="s">
        <v>3211</v>
      </c>
      <c r="B1173" s="97" t="s">
        <v>3212</v>
      </c>
      <c r="C1173" s="97" t="s">
        <v>3214</v>
      </c>
      <c r="D1173" s="97" t="s">
        <v>6854</v>
      </c>
      <c r="E1173" s="97" t="s">
        <v>6768</v>
      </c>
      <c r="F1173" s="97" t="s">
        <v>6768</v>
      </c>
      <c r="G1173" s="97" t="s">
        <v>6768</v>
      </c>
      <c r="H1173" s="97" t="s">
        <v>6864</v>
      </c>
      <c r="I1173" s="97" t="s">
        <v>6864</v>
      </c>
      <c r="J1173" s="97" t="s">
        <v>6864</v>
      </c>
      <c r="K1173" s="97" t="s">
        <v>6894</v>
      </c>
      <c r="L1173" s="98" t="s">
        <v>6864</v>
      </c>
      <c r="M1173" s="97" t="s">
        <v>6898</v>
      </c>
      <c r="N1173" s="97" t="s">
        <v>6864</v>
      </c>
      <c r="O1173" s="97" t="s">
        <v>6900</v>
      </c>
      <c r="P1173" s="97" t="s">
        <v>6900</v>
      </c>
      <c r="Q1173" s="97" t="s">
        <v>6771</v>
      </c>
      <c r="R1173" s="97" t="s">
        <v>6864</v>
      </c>
    </row>
    <row r="1174" spans="1:18" ht="32.25" customHeight="1" x14ac:dyDescent="0.75">
      <c r="A1174" s="97" t="s">
        <v>3215</v>
      </c>
      <c r="B1174" s="97" t="s">
        <v>6871</v>
      </c>
      <c r="C1174" s="97" t="s">
        <v>6871</v>
      </c>
      <c r="D1174" s="97" t="s">
        <v>6854</v>
      </c>
      <c r="E1174" s="97" t="s">
        <v>6768</v>
      </c>
      <c r="F1174" s="97" t="s">
        <v>6768</v>
      </c>
      <c r="G1174" s="97" t="s">
        <v>6768</v>
      </c>
      <c r="H1174" s="97" t="s">
        <v>6864</v>
      </c>
      <c r="I1174" s="97" t="s">
        <v>6864</v>
      </c>
      <c r="J1174" s="97" t="s">
        <v>6864</v>
      </c>
      <c r="K1174" s="97" t="s">
        <v>6864</v>
      </c>
      <c r="L1174" s="98" t="s">
        <v>6864</v>
      </c>
      <c r="M1174" s="97" t="s">
        <v>6863</v>
      </c>
      <c r="N1174" s="97" t="s">
        <v>6864</v>
      </c>
      <c r="O1174" s="97" t="s">
        <v>6900</v>
      </c>
      <c r="P1174" s="97" t="s">
        <v>6900</v>
      </c>
      <c r="Q1174" s="97" t="s">
        <v>6771</v>
      </c>
      <c r="R1174" s="97" t="s">
        <v>6864</v>
      </c>
    </row>
    <row r="1175" spans="1:18" ht="32.25" customHeight="1" x14ac:dyDescent="0.75">
      <c r="A1175" s="97" t="s">
        <v>3217</v>
      </c>
      <c r="B1175" s="97" t="s">
        <v>3218</v>
      </c>
      <c r="C1175" s="97" t="s">
        <v>3220</v>
      </c>
      <c r="D1175" s="97" t="s">
        <v>6854</v>
      </c>
      <c r="E1175" s="97" t="s">
        <v>6768</v>
      </c>
      <c r="F1175" s="97" t="s">
        <v>6768</v>
      </c>
      <c r="G1175" s="97" t="s">
        <v>6768</v>
      </c>
      <c r="H1175" s="97" t="s">
        <v>6864</v>
      </c>
      <c r="I1175" s="97" t="s">
        <v>6864</v>
      </c>
      <c r="J1175" s="97" t="s">
        <v>6864</v>
      </c>
      <c r="K1175" s="97" t="s">
        <v>6864</v>
      </c>
      <c r="L1175" s="98" t="s">
        <v>6864</v>
      </c>
      <c r="M1175" s="97" t="s">
        <v>6864</v>
      </c>
      <c r="N1175" s="97" t="s">
        <v>6864</v>
      </c>
      <c r="O1175" s="97" t="s">
        <v>6900</v>
      </c>
      <c r="P1175" s="97" t="s">
        <v>6900</v>
      </c>
      <c r="Q1175" s="97" t="s">
        <v>6771</v>
      </c>
      <c r="R1175" s="97" t="s">
        <v>6864</v>
      </c>
    </row>
    <row r="1176" spans="1:18" ht="32.25" customHeight="1" x14ac:dyDescent="0.75">
      <c r="A1176" s="97" t="s">
        <v>3221</v>
      </c>
      <c r="B1176" s="97" t="s">
        <v>6871</v>
      </c>
      <c r="C1176" s="97" t="s">
        <v>6871</v>
      </c>
      <c r="D1176" s="97" t="s">
        <v>6854</v>
      </c>
      <c r="E1176" s="97" t="s">
        <v>6767</v>
      </c>
      <c r="F1176" s="97" t="s">
        <v>6767</v>
      </c>
      <c r="G1176" s="97" t="s">
        <v>6767</v>
      </c>
      <c r="H1176" s="97" t="s">
        <v>6864</v>
      </c>
      <c r="I1176" s="97" t="s">
        <v>6864</v>
      </c>
      <c r="J1176" s="97" t="s">
        <v>6864</v>
      </c>
      <c r="K1176" s="97" t="s">
        <v>6864</v>
      </c>
      <c r="L1176" s="98" t="s">
        <v>6864</v>
      </c>
      <c r="M1176" s="97" t="s">
        <v>6864</v>
      </c>
      <c r="N1176" s="97" t="s">
        <v>6864</v>
      </c>
      <c r="O1176" s="97" t="s">
        <v>6900</v>
      </c>
      <c r="P1176" s="97" t="s">
        <v>6900</v>
      </c>
      <c r="Q1176" s="97" t="s">
        <v>6771</v>
      </c>
      <c r="R1176" s="97" t="s">
        <v>6864</v>
      </c>
    </row>
    <row r="1177" spans="1:18" ht="32.25" customHeight="1" x14ac:dyDescent="0.75">
      <c r="A1177" s="97" t="s">
        <v>3223</v>
      </c>
      <c r="B1177" s="97" t="s">
        <v>3224</v>
      </c>
      <c r="C1177" s="97" t="s">
        <v>6871</v>
      </c>
      <c r="D1177" s="97" t="s">
        <v>6854</v>
      </c>
      <c r="E1177" s="97" t="s">
        <v>6769</v>
      </c>
      <c r="F1177" s="97" t="s">
        <v>6769</v>
      </c>
      <c r="G1177" s="97" t="s">
        <v>6769</v>
      </c>
      <c r="H1177" s="97" t="s">
        <v>6864</v>
      </c>
      <c r="I1177" s="97" t="s">
        <v>6864</v>
      </c>
      <c r="J1177" s="97" t="s">
        <v>6864</v>
      </c>
      <c r="K1177" s="97" t="s">
        <v>6864</v>
      </c>
      <c r="L1177" s="98" t="s">
        <v>6864</v>
      </c>
      <c r="M1177" s="97" t="s">
        <v>6864</v>
      </c>
      <c r="N1177" s="97" t="s">
        <v>6864</v>
      </c>
      <c r="O1177" s="97" t="s">
        <v>6900</v>
      </c>
      <c r="P1177" s="97" t="s">
        <v>6900</v>
      </c>
      <c r="Q1177" s="97" t="s">
        <v>6771</v>
      </c>
      <c r="R1177" s="97" t="s">
        <v>6864</v>
      </c>
    </row>
    <row r="1178" spans="1:18" ht="32.25" customHeight="1" x14ac:dyDescent="0.75">
      <c r="A1178" s="97" t="s">
        <v>3226</v>
      </c>
      <c r="B1178" s="97" t="s">
        <v>3227</v>
      </c>
      <c r="C1178" s="97" t="s">
        <v>3229</v>
      </c>
      <c r="D1178" s="97" t="s">
        <v>6854</v>
      </c>
      <c r="E1178" s="97" t="s">
        <v>6768</v>
      </c>
      <c r="F1178" s="97" t="s">
        <v>6768</v>
      </c>
      <c r="G1178" s="97" t="s">
        <v>6768</v>
      </c>
      <c r="H1178" s="97" t="s">
        <v>6864</v>
      </c>
      <c r="I1178" s="97" t="s">
        <v>6864</v>
      </c>
      <c r="J1178" s="97" t="s">
        <v>6864</v>
      </c>
      <c r="K1178" s="97" t="s">
        <v>6894</v>
      </c>
      <c r="L1178" s="98" t="s">
        <v>6864</v>
      </c>
      <c r="M1178" s="97" t="s">
        <v>6898</v>
      </c>
      <c r="N1178" s="97" t="s">
        <v>6864</v>
      </c>
      <c r="O1178" s="97" t="s">
        <v>6900</v>
      </c>
      <c r="P1178" s="97" t="s">
        <v>6900</v>
      </c>
      <c r="Q1178" s="97" t="s">
        <v>6771</v>
      </c>
      <c r="R1178" s="97" t="s">
        <v>6864</v>
      </c>
    </row>
    <row r="1179" spans="1:18" ht="32.25" customHeight="1" x14ac:dyDescent="0.75">
      <c r="A1179" s="97" t="s">
        <v>3230</v>
      </c>
      <c r="B1179" s="97" t="s">
        <v>6871</v>
      </c>
      <c r="C1179" s="97" t="s">
        <v>6871</v>
      </c>
      <c r="D1179" s="97" t="s">
        <v>6854</v>
      </c>
      <c r="E1179" s="97" t="s">
        <v>6767</v>
      </c>
      <c r="F1179" s="97" t="s">
        <v>6767</v>
      </c>
      <c r="G1179" s="97" t="s">
        <v>6767</v>
      </c>
      <c r="H1179" s="97" t="s">
        <v>6864</v>
      </c>
      <c r="I1179" s="97" t="s">
        <v>6864</v>
      </c>
      <c r="J1179" s="97" t="s">
        <v>6864</v>
      </c>
      <c r="K1179" s="97" t="s">
        <v>6864</v>
      </c>
      <c r="L1179" s="98" t="s">
        <v>6864</v>
      </c>
      <c r="M1179" s="97" t="s">
        <v>6864</v>
      </c>
      <c r="N1179" s="97" t="s">
        <v>6864</v>
      </c>
      <c r="O1179" s="97" t="s">
        <v>6900</v>
      </c>
      <c r="P1179" s="97" t="s">
        <v>6900</v>
      </c>
      <c r="Q1179" s="97" t="s">
        <v>6771</v>
      </c>
      <c r="R1179" s="97" t="s">
        <v>6864</v>
      </c>
    </row>
    <row r="1180" spans="1:18" ht="32.25" customHeight="1" x14ac:dyDescent="0.75">
      <c r="A1180" s="97" t="s">
        <v>3232</v>
      </c>
      <c r="B1180" s="97" t="s">
        <v>3233</v>
      </c>
      <c r="C1180" s="97" t="s">
        <v>3235</v>
      </c>
      <c r="D1180" s="97" t="s">
        <v>6854</v>
      </c>
      <c r="E1180" s="97" t="s">
        <v>6767</v>
      </c>
      <c r="F1180" s="97" t="s">
        <v>6767</v>
      </c>
      <c r="G1180" s="97" t="s">
        <v>6767</v>
      </c>
      <c r="H1180" s="97" t="s">
        <v>6864</v>
      </c>
      <c r="I1180" s="97" t="s">
        <v>6864</v>
      </c>
      <c r="J1180" s="97" t="s">
        <v>6864</v>
      </c>
      <c r="K1180" s="97" t="s">
        <v>6864</v>
      </c>
      <c r="L1180" s="98" t="s">
        <v>6864</v>
      </c>
      <c r="M1180" s="97" t="s">
        <v>6864</v>
      </c>
      <c r="N1180" s="97" t="s">
        <v>6864</v>
      </c>
      <c r="O1180" s="97" t="s">
        <v>6900</v>
      </c>
      <c r="P1180" s="97" t="s">
        <v>6900</v>
      </c>
      <c r="Q1180" s="97" t="s">
        <v>6771</v>
      </c>
      <c r="R1180" s="97" t="s">
        <v>6864</v>
      </c>
    </row>
    <row r="1181" spans="1:18" ht="32.25" customHeight="1" x14ac:dyDescent="0.75">
      <c r="A1181" s="97" t="s">
        <v>3236</v>
      </c>
      <c r="B1181" s="97" t="s">
        <v>6871</v>
      </c>
      <c r="C1181" s="97" t="s">
        <v>6871</v>
      </c>
      <c r="D1181" s="97" t="s">
        <v>6854</v>
      </c>
      <c r="E1181" s="97" t="s">
        <v>6767</v>
      </c>
      <c r="F1181" s="97" t="s">
        <v>6767</v>
      </c>
      <c r="G1181" s="97" t="s">
        <v>6767</v>
      </c>
      <c r="H1181" s="97" t="s">
        <v>6864</v>
      </c>
      <c r="I1181" s="97" t="s">
        <v>6864</v>
      </c>
      <c r="J1181" s="97" t="s">
        <v>6864</v>
      </c>
      <c r="K1181" s="97" t="s">
        <v>6864</v>
      </c>
      <c r="L1181" s="98" t="s">
        <v>6864</v>
      </c>
      <c r="M1181" s="97" t="s">
        <v>6864</v>
      </c>
      <c r="N1181" s="97" t="s">
        <v>6864</v>
      </c>
      <c r="O1181" s="97" t="s">
        <v>6900</v>
      </c>
      <c r="P1181" s="97" t="s">
        <v>6900</v>
      </c>
      <c r="Q1181" s="97" t="s">
        <v>6771</v>
      </c>
      <c r="R1181" s="97" t="s">
        <v>6864</v>
      </c>
    </row>
    <row r="1182" spans="1:18" ht="32.25" customHeight="1" x14ac:dyDescent="0.75">
      <c r="A1182" s="97" t="s">
        <v>3238</v>
      </c>
      <c r="B1182" s="97" t="s">
        <v>6871</v>
      </c>
      <c r="C1182" s="97" t="s">
        <v>6871</v>
      </c>
      <c r="D1182" s="97" t="s">
        <v>6854</v>
      </c>
      <c r="E1182" s="97" t="s">
        <v>6767</v>
      </c>
      <c r="F1182" s="97" t="s">
        <v>6767</v>
      </c>
      <c r="G1182" s="97" t="s">
        <v>6767</v>
      </c>
      <c r="H1182" s="97" t="s">
        <v>6864</v>
      </c>
      <c r="I1182" s="97" t="s">
        <v>6864</v>
      </c>
      <c r="J1182" s="97" t="s">
        <v>6864</v>
      </c>
      <c r="K1182" s="97" t="s">
        <v>6864</v>
      </c>
      <c r="L1182" s="98" t="s">
        <v>6864</v>
      </c>
      <c r="M1182" s="97" t="s">
        <v>6864</v>
      </c>
      <c r="N1182" s="97" t="s">
        <v>6864</v>
      </c>
      <c r="O1182" s="97" t="s">
        <v>6900</v>
      </c>
      <c r="P1182" s="97" t="s">
        <v>6900</v>
      </c>
      <c r="Q1182" s="97" t="s">
        <v>6771</v>
      </c>
      <c r="R1182" s="97" t="s">
        <v>6864</v>
      </c>
    </row>
    <row r="1183" spans="1:18" ht="32.25" customHeight="1" x14ac:dyDescent="0.75">
      <c r="A1183" s="97" t="s">
        <v>3240</v>
      </c>
      <c r="B1183" s="97" t="s">
        <v>6871</v>
      </c>
      <c r="C1183" s="97" t="s">
        <v>6871</v>
      </c>
      <c r="D1183" s="97" t="s">
        <v>6854</v>
      </c>
      <c r="E1183" s="97" t="s">
        <v>6768</v>
      </c>
      <c r="F1183" s="97" t="s">
        <v>6768</v>
      </c>
      <c r="G1183" s="97" t="s">
        <v>6768</v>
      </c>
      <c r="H1183" s="97" t="s">
        <v>6864</v>
      </c>
      <c r="I1183" s="97" t="s">
        <v>6864</v>
      </c>
      <c r="J1183" s="97" t="s">
        <v>6864</v>
      </c>
      <c r="K1183" s="97" t="s">
        <v>6864</v>
      </c>
      <c r="L1183" s="98" t="s">
        <v>6864</v>
      </c>
      <c r="M1183" s="97" t="s">
        <v>6863</v>
      </c>
      <c r="N1183" s="97" t="s">
        <v>6864</v>
      </c>
      <c r="O1183" s="97" t="s">
        <v>6900</v>
      </c>
      <c r="P1183" s="97" t="s">
        <v>6900</v>
      </c>
      <c r="Q1183" s="97" t="s">
        <v>6771</v>
      </c>
      <c r="R1183" s="97" t="s">
        <v>6864</v>
      </c>
    </row>
    <row r="1184" spans="1:18" ht="32.25" customHeight="1" x14ac:dyDescent="0.75">
      <c r="A1184" s="97" t="s">
        <v>3242</v>
      </c>
      <c r="B1184" s="97" t="s">
        <v>6871</v>
      </c>
      <c r="C1184" s="97" t="s">
        <v>6871</v>
      </c>
      <c r="D1184" s="97" t="s">
        <v>6854</v>
      </c>
      <c r="E1184" s="97" t="s">
        <v>6768</v>
      </c>
      <c r="F1184" s="97" t="s">
        <v>6768</v>
      </c>
      <c r="G1184" s="97" t="s">
        <v>6768</v>
      </c>
      <c r="H1184" s="97" t="s">
        <v>6864</v>
      </c>
      <c r="I1184" s="97" t="s">
        <v>6864</v>
      </c>
      <c r="J1184" s="97" t="s">
        <v>6864</v>
      </c>
      <c r="K1184" s="97" t="s">
        <v>6864</v>
      </c>
      <c r="L1184" s="98" t="s">
        <v>6864</v>
      </c>
      <c r="M1184" s="97" t="s">
        <v>6864</v>
      </c>
      <c r="N1184" s="97" t="s">
        <v>6864</v>
      </c>
      <c r="O1184" s="97" t="s">
        <v>6900</v>
      </c>
      <c r="P1184" s="97" t="s">
        <v>6900</v>
      </c>
      <c r="Q1184" s="97" t="s">
        <v>6771</v>
      </c>
      <c r="R1184" s="97" t="s">
        <v>6864</v>
      </c>
    </row>
    <row r="1185" spans="1:18" ht="32.25" customHeight="1" x14ac:dyDescent="0.75">
      <c r="A1185" s="97" t="s">
        <v>3244</v>
      </c>
      <c r="B1185" s="97" t="s">
        <v>3245</v>
      </c>
      <c r="C1185" s="97" t="s">
        <v>3247</v>
      </c>
      <c r="D1185" s="97" t="s">
        <v>6854</v>
      </c>
      <c r="E1185" s="97" t="s">
        <v>6768</v>
      </c>
      <c r="F1185" s="97" t="s">
        <v>6768</v>
      </c>
      <c r="G1185" s="97" t="s">
        <v>6768</v>
      </c>
      <c r="H1185" s="97" t="s">
        <v>6864</v>
      </c>
      <c r="I1185" s="97" t="s">
        <v>6864</v>
      </c>
      <c r="J1185" s="97" t="s">
        <v>6864</v>
      </c>
      <c r="K1185" s="97" t="s">
        <v>6894</v>
      </c>
      <c r="L1185" s="98" t="s">
        <v>6864</v>
      </c>
      <c r="M1185" s="97" t="s">
        <v>6898</v>
      </c>
      <c r="N1185" s="97" t="s">
        <v>6864</v>
      </c>
      <c r="O1185" s="97" t="s">
        <v>6900</v>
      </c>
      <c r="P1185" s="97" t="s">
        <v>6900</v>
      </c>
      <c r="Q1185" s="97" t="s">
        <v>6771</v>
      </c>
      <c r="R1185" s="97" t="s">
        <v>6864</v>
      </c>
    </row>
    <row r="1186" spans="1:18" ht="32.25" customHeight="1" x14ac:dyDescent="0.75">
      <c r="A1186" s="97" t="s">
        <v>3248</v>
      </c>
      <c r="B1186" s="97" t="s">
        <v>3249</v>
      </c>
      <c r="C1186" s="97" t="s">
        <v>3251</v>
      </c>
      <c r="D1186" s="97" t="s">
        <v>6854</v>
      </c>
      <c r="E1186" s="97" t="s">
        <v>6769</v>
      </c>
      <c r="F1186" s="97" t="s">
        <v>6769</v>
      </c>
      <c r="G1186" s="97" t="s">
        <v>6769</v>
      </c>
      <c r="H1186" s="97" t="s">
        <v>6864</v>
      </c>
      <c r="I1186" s="97" t="s">
        <v>6864</v>
      </c>
      <c r="J1186" s="97" t="s">
        <v>6864</v>
      </c>
      <c r="K1186" s="97" t="s">
        <v>6864</v>
      </c>
      <c r="L1186" s="98" t="s">
        <v>6864</v>
      </c>
      <c r="M1186" s="97" t="s">
        <v>6864</v>
      </c>
      <c r="N1186" s="97" t="s">
        <v>6864</v>
      </c>
      <c r="O1186" s="97" t="s">
        <v>6900</v>
      </c>
      <c r="P1186" s="97" t="s">
        <v>6900</v>
      </c>
      <c r="Q1186" s="97" t="s">
        <v>6771</v>
      </c>
      <c r="R1186" s="97" t="s">
        <v>6864</v>
      </c>
    </row>
    <row r="1187" spans="1:18" ht="32.25" customHeight="1" x14ac:dyDescent="0.75">
      <c r="A1187" s="97" t="s">
        <v>3252</v>
      </c>
      <c r="B1187" s="97" t="s">
        <v>3253</v>
      </c>
      <c r="C1187" s="97" t="s">
        <v>3255</v>
      </c>
      <c r="D1187" s="97" t="s">
        <v>6854</v>
      </c>
      <c r="E1187" s="97" t="s">
        <v>6768</v>
      </c>
      <c r="F1187" s="97" t="s">
        <v>6768</v>
      </c>
      <c r="G1187" s="97" t="s">
        <v>6768</v>
      </c>
      <c r="H1187" s="97" t="s">
        <v>6864</v>
      </c>
      <c r="I1187" s="97" t="s">
        <v>6864</v>
      </c>
      <c r="J1187" s="97" t="s">
        <v>6864</v>
      </c>
      <c r="K1187" s="97" t="s">
        <v>6890</v>
      </c>
      <c r="L1187" s="98" t="s">
        <v>6864</v>
      </c>
      <c r="M1187" s="97" t="s">
        <v>6898</v>
      </c>
      <c r="N1187" s="97" t="s">
        <v>6864</v>
      </c>
      <c r="O1187" s="97" t="s">
        <v>6900</v>
      </c>
      <c r="P1187" s="97" t="s">
        <v>6900</v>
      </c>
      <c r="Q1187" s="97" t="s">
        <v>6771</v>
      </c>
      <c r="R1187" s="97" t="s">
        <v>6864</v>
      </c>
    </row>
    <row r="1188" spans="1:18" ht="32.25" customHeight="1" x14ac:dyDescent="0.75">
      <c r="A1188" s="97" t="s">
        <v>3256</v>
      </c>
      <c r="B1188" s="97" t="s">
        <v>3257</v>
      </c>
      <c r="C1188" s="97" t="s">
        <v>3259</v>
      </c>
      <c r="D1188" s="97" t="s">
        <v>6854</v>
      </c>
      <c r="E1188" s="97" t="s">
        <v>6768</v>
      </c>
      <c r="F1188" s="97" t="s">
        <v>6768</v>
      </c>
      <c r="G1188" s="97" t="s">
        <v>6768</v>
      </c>
      <c r="H1188" s="97" t="s">
        <v>6864</v>
      </c>
      <c r="I1188" s="97" t="s">
        <v>6864</v>
      </c>
      <c r="J1188" s="97" t="s">
        <v>6864</v>
      </c>
      <c r="K1188" s="97" t="s">
        <v>6864</v>
      </c>
      <c r="L1188" s="98" t="s">
        <v>6864</v>
      </c>
      <c r="M1188" s="97" t="s">
        <v>6864</v>
      </c>
      <c r="N1188" s="97" t="s">
        <v>6864</v>
      </c>
      <c r="O1188" s="97" t="s">
        <v>6900</v>
      </c>
      <c r="P1188" s="97" t="s">
        <v>6900</v>
      </c>
      <c r="Q1188" s="97" t="s">
        <v>6771</v>
      </c>
      <c r="R1188" s="97" t="s">
        <v>6864</v>
      </c>
    </row>
    <row r="1189" spans="1:18" ht="32.25" customHeight="1" x14ac:dyDescent="0.75">
      <c r="A1189" s="97" t="s">
        <v>3260</v>
      </c>
      <c r="B1189" s="97" t="s">
        <v>3261</v>
      </c>
      <c r="C1189" s="97" t="s">
        <v>3263</v>
      </c>
      <c r="D1189" s="97" t="s">
        <v>6854</v>
      </c>
      <c r="E1189" s="97" t="s">
        <v>6767</v>
      </c>
      <c r="F1189" s="97" t="s">
        <v>6767</v>
      </c>
      <c r="G1189" s="97" t="s">
        <v>6767</v>
      </c>
      <c r="H1189" s="97" t="s">
        <v>6864</v>
      </c>
      <c r="I1189" s="97" t="s">
        <v>6864</v>
      </c>
      <c r="J1189" s="97" t="s">
        <v>6864</v>
      </c>
      <c r="K1189" s="97" t="s">
        <v>6894</v>
      </c>
      <c r="L1189" s="98" t="s">
        <v>6864</v>
      </c>
      <c r="M1189" s="97" t="s">
        <v>6898</v>
      </c>
      <c r="N1189" s="97" t="s">
        <v>6864</v>
      </c>
      <c r="O1189" s="97" t="s">
        <v>6900</v>
      </c>
      <c r="P1189" s="97" t="s">
        <v>6900</v>
      </c>
      <c r="Q1189" s="97" t="s">
        <v>6771</v>
      </c>
      <c r="R1189" s="97" t="s">
        <v>6864</v>
      </c>
    </row>
    <row r="1190" spans="1:18" ht="32.25" customHeight="1" x14ac:dyDescent="0.75">
      <c r="A1190" s="97" t="s">
        <v>3264</v>
      </c>
      <c r="B1190" s="97" t="s">
        <v>6871</v>
      </c>
      <c r="C1190" s="97" t="s">
        <v>6871</v>
      </c>
      <c r="D1190" s="97" t="s">
        <v>6854</v>
      </c>
      <c r="E1190" s="97" t="s">
        <v>6768</v>
      </c>
      <c r="F1190" s="97" t="s">
        <v>6768</v>
      </c>
      <c r="G1190" s="97" t="s">
        <v>6768</v>
      </c>
      <c r="H1190" s="97" t="s">
        <v>6864</v>
      </c>
      <c r="I1190" s="97" t="s">
        <v>6864</v>
      </c>
      <c r="J1190" s="97" t="s">
        <v>6864</v>
      </c>
      <c r="K1190" s="97" t="s">
        <v>6864</v>
      </c>
      <c r="L1190" s="98" t="s">
        <v>6864</v>
      </c>
      <c r="M1190" s="97" t="s">
        <v>6864</v>
      </c>
      <c r="N1190" s="97" t="s">
        <v>6864</v>
      </c>
      <c r="O1190" s="97" t="s">
        <v>6900</v>
      </c>
      <c r="P1190" s="97" t="s">
        <v>6900</v>
      </c>
      <c r="Q1190" s="97" t="s">
        <v>6771</v>
      </c>
      <c r="R1190" s="97" t="s">
        <v>6864</v>
      </c>
    </row>
    <row r="1191" spans="1:18" ht="32.25" customHeight="1" x14ac:dyDescent="0.75">
      <c r="A1191" s="97" t="s">
        <v>3266</v>
      </c>
      <c r="B1191" s="97" t="s">
        <v>3267</v>
      </c>
      <c r="C1191" s="97" t="s">
        <v>3269</v>
      </c>
      <c r="D1191" s="97" t="s">
        <v>6854</v>
      </c>
      <c r="E1191" s="97" t="s">
        <v>6767</v>
      </c>
      <c r="F1191" s="97" t="s">
        <v>6767</v>
      </c>
      <c r="G1191" s="97" t="s">
        <v>6767</v>
      </c>
      <c r="H1191" s="97" t="s">
        <v>6864</v>
      </c>
      <c r="I1191" s="97" t="s">
        <v>6864</v>
      </c>
      <c r="J1191" s="97" t="s">
        <v>6864</v>
      </c>
      <c r="K1191" s="97" t="s">
        <v>6864</v>
      </c>
      <c r="L1191" s="98" t="s">
        <v>6864</v>
      </c>
      <c r="M1191" s="97" t="s">
        <v>6864</v>
      </c>
      <c r="N1191" s="97" t="s">
        <v>6864</v>
      </c>
      <c r="O1191" s="97" t="s">
        <v>6900</v>
      </c>
      <c r="P1191" s="97" t="s">
        <v>6900</v>
      </c>
      <c r="Q1191" s="97" t="s">
        <v>6771</v>
      </c>
      <c r="R1191" s="97" t="s">
        <v>6864</v>
      </c>
    </row>
    <row r="1192" spans="1:18" ht="32.25" customHeight="1" x14ac:dyDescent="0.75">
      <c r="A1192" s="97" t="s">
        <v>3270</v>
      </c>
      <c r="B1192" s="97" t="s">
        <v>6871</v>
      </c>
      <c r="C1192" s="97" t="s">
        <v>6871</v>
      </c>
      <c r="D1192" s="97" t="s">
        <v>6854</v>
      </c>
      <c r="E1192" s="97" t="s">
        <v>6768</v>
      </c>
      <c r="F1192" s="97" t="s">
        <v>6768</v>
      </c>
      <c r="G1192" s="97" t="s">
        <v>6768</v>
      </c>
      <c r="H1192" s="97" t="s">
        <v>6864</v>
      </c>
      <c r="I1192" s="97" t="s">
        <v>6864</v>
      </c>
      <c r="J1192" s="97" t="s">
        <v>6864</v>
      </c>
      <c r="K1192" s="97" t="s">
        <v>6864</v>
      </c>
      <c r="L1192" s="98" t="s">
        <v>6864</v>
      </c>
      <c r="M1192" s="97" t="s">
        <v>6864</v>
      </c>
      <c r="N1192" s="97" t="s">
        <v>6864</v>
      </c>
      <c r="O1192" s="97" t="s">
        <v>6900</v>
      </c>
      <c r="P1192" s="97" t="s">
        <v>6900</v>
      </c>
      <c r="Q1192" s="97" t="s">
        <v>6771</v>
      </c>
      <c r="R1192" s="97" t="s">
        <v>6864</v>
      </c>
    </row>
    <row r="1193" spans="1:18" ht="32.25" customHeight="1" x14ac:dyDescent="0.75">
      <c r="A1193" s="97" t="s">
        <v>3271</v>
      </c>
      <c r="B1193" s="97" t="s">
        <v>6871</v>
      </c>
      <c r="C1193" s="97" t="s">
        <v>6871</v>
      </c>
      <c r="D1193" s="97" t="s">
        <v>6854</v>
      </c>
      <c r="E1193" s="97" t="s">
        <v>6768</v>
      </c>
      <c r="F1193" s="97" t="s">
        <v>6768</v>
      </c>
      <c r="G1193" s="97" t="s">
        <v>6768</v>
      </c>
      <c r="H1193" s="97" t="s">
        <v>6864</v>
      </c>
      <c r="I1193" s="97" t="s">
        <v>6864</v>
      </c>
      <c r="J1193" s="97" t="s">
        <v>6864</v>
      </c>
      <c r="K1193" s="97" t="s">
        <v>6864</v>
      </c>
      <c r="L1193" s="98" t="s">
        <v>6864</v>
      </c>
      <c r="M1193" s="97" t="s">
        <v>6864</v>
      </c>
      <c r="N1193" s="97" t="s">
        <v>6864</v>
      </c>
      <c r="O1193" s="97" t="s">
        <v>6900</v>
      </c>
      <c r="P1193" s="97" t="s">
        <v>6900</v>
      </c>
      <c r="Q1193" s="97" t="s">
        <v>6771</v>
      </c>
      <c r="R1193" s="97" t="s">
        <v>6864</v>
      </c>
    </row>
    <row r="1194" spans="1:18" ht="32.25" customHeight="1" x14ac:dyDescent="0.75">
      <c r="A1194" s="97" t="s">
        <v>3273</v>
      </c>
      <c r="B1194" s="97" t="s">
        <v>3274</v>
      </c>
      <c r="C1194" s="97" t="s">
        <v>3276</v>
      </c>
      <c r="D1194" s="97" t="s">
        <v>6854</v>
      </c>
      <c r="E1194" s="97" t="s">
        <v>6769</v>
      </c>
      <c r="F1194" s="97" t="s">
        <v>6769</v>
      </c>
      <c r="G1194" s="97" t="s">
        <v>6769</v>
      </c>
      <c r="H1194" s="97" t="s">
        <v>6864</v>
      </c>
      <c r="I1194" s="97" t="s">
        <v>6864</v>
      </c>
      <c r="J1194" s="97" t="s">
        <v>6864</v>
      </c>
      <c r="K1194" s="97" t="s">
        <v>6883</v>
      </c>
      <c r="L1194" s="98" t="s">
        <v>6864</v>
      </c>
      <c r="M1194" s="97" t="s">
        <v>6898</v>
      </c>
      <c r="N1194" s="97" t="s">
        <v>6864</v>
      </c>
      <c r="O1194" s="97" t="s">
        <v>6900</v>
      </c>
      <c r="P1194" s="97" t="s">
        <v>6900</v>
      </c>
      <c r="Q1194" s="97" t="s">
        <v>6771</v>
      </c>
      <c r="R1194" s="97" t="s">
        <v>6864</v>
      </c>
    </row>
    <row r="1195" spans="1:18" ht="32.25" customHeight="1" x14ac:dyDescent="0.75">
      <c r="A1195" s="97" t="s">
        <v>3277</v>
      </c>
      <c r="B1195" s="97" t="s">
        <v>3278</v>
      </c>
      <c r="C1195" s="97" t="s">
        <v>3280</v>
      </c>
      <c r="D1195" s="97" t="s">
        <v>6854</v>
      </c>
      <c r="E1195" s="97" t="s">
        <v>6767</v>
      </c>
      <c r="F1195" s="97" t="s">
        <v>6767</v>
      </c>
      <c r="G1195" s="97" t="s">
        <v>6767</v>
      </c>
      <c r="H1195" s="97" t="s">
        <v>6864</v>
      </c>
      <c r="I1195" s="97" t="s">
        <v>6864</v>
      </c>
      <c r="J1195" s="97" t="s">
        <v>6864</v>
      </c>
      <c r="K1195" s="97" t="s">
        <v>6864</v>
      </c>
      <c r="L1195" s="98" t="s">
        <v>6864</v>
      </c>
      <c r="M1195" s="97" t="s">
        <v>6864</v>
      </c>
      <c r="N1195" s="97" t="s">
        <v>6864</v>
      </c>
      <c r="O1195" s="97" t="s">
        <v>6900</v>
      </c>
      <c r="P1195" s="97" t="s">
        <v>6900</v>
      </c>
      <c r="Q1195" s="97" t="s">
        <v>6771</v>
      </c>
      <c r="R1195" s="97" t="s">
        <v>6864</v>
      </c>
    </row>
    <row r="1196" spans="1:18" ht="32.25" customHeight="1" x14ac:dyDescent="0.75">
      <c r="A1196" s="97" t="s">
        <v>3281</v>
      </c>
      <c r="B1196" s="97" t="s">
        <v>3282</v>
      </c>
      <c r="C1196" s="97" t="s">
        <v>3284</v>
      </c>
      <c r="D1196" s="97" t="s">
        <v>6854</v>
      </c>
      <c r="E1196" s="97" t="s">
        <v>6768</v>
      </c>
      <c r="F1196" s="97" t="s">
        <v>6768</v>
      </c>
      <c r="G1196" s="97" t="s">
        <v>6768</v>
      </c>
      <c r="H1196" s="97" t="s">
        <v>6864</v>
      </c>
      <c r="I1196" s="97" t="s">
        <v>6864</v>
      </c>
      <c r="J1196" s="97" t="s">
        <v>6864</v>
      </c>
      <c r="K1196" s="97" t="s">
        <v>6864</v>
      </c>
      <c r="L1196" s="98" t="s">
        <v>6864</v>
      </c>
      <c r="M1196" s="97" t="s">
        <v>6898</v>
      </c>
      <c r="N1196" s="97" t="s">
        <v>6864</v>
      </c>
      <c r="O1196" s="97" t="s">
        <v>6900</v>
      </c>
      <c r="P1196" s="97" t="s">
        <v>6900</v>
      </c>
      <c r="Q1196" s="97" t="s">
        <v>6771</v>
      </c>
      <c r="R1196" s="97" t="s">
        <v>6864</v>
      </c>
    </row>
    <row r="1197" spans="1:18" ht="32.25" customHeight="1" x14ac:dyDescent="0.75">
      <c r="A1197" s="97" t="s">
        <v>3285</v>
      </c>
      <c r="B1197" s="97" t="s">
        <v>6871</v>
      </c>
      <c r="C1197" s="97" t="s">
        <v>6871</v>
      </c>
      <c r="D1197" s="97" t="s">
        <v>6854</v>
      </c>
      <c r="E1197" s="97" t="s">
        <v>6768</v>
      </c>
      <c r="F1197" s="97" t="s">
        <v>6768</v>
      </c>
      <c r="G1197" s="97" t="s">
        <v>6768</v>
      </c>
      <c r="H1197" s="97" t="s">
        <v>6864</v>
      </c>
      <c r="I1197" s="97" t="s">
        <v>6864</v>
      </c>
      <c r="J1197" s="97" t="s">
        <v>6864</v>
      </c>
      <c r="K1197" s="97" t="s">
        <v>6864</v>
      </c>
      <c r="L1197" s="98" t="s">
        <v>6864</v>
      </c>
      <c r="M1197" s="97" t="s">
        <v>6864</v>
      </c>
      <c r="N1197" s="97" t="s">
        <v>6864</v>
      </c>
      <c r="O1197" s="97" t="s">
        <v>6900</v>
      </c>
      <c r="P1197" s="97" t="s">
        <v>6900</v>
      </c>
      <c r="Q1197" s="97" t="s">
        <v>6771</v>
      </c>
      <c r="R1197" s="97" t="s">
        <v>6864</v>
      </c>
    </row>
    <row r="1198" spans="1:18" ht="32.25" customHeight="1" x14ac:dyDescent="0.75">
      <c r="A1198" s="97" t="s">
        <v>3287</v>
      </c>
      <c r="B1198" s="97" t="s">
        <v>3288</v>
      </c>
      <c r="C1198" s="97" t="s">
        <v>3290</v>
      </c>
      <c r="D1198" s="97" t="s">
        <v>6854</v>
      </c>
      <c r="E1198" s="97" t="s">
        <v>6767</v>
      </c>
      <c r="F1198" s="97" t="s">
        <v>6767</v>
      </c>
      <c r="G1198" s="97" t="s">
        <v>6767</v>
      </c>
      <c r="H1198" s="97" t="s">
        <v>6864</v>
      </c>
      <c r="I1198" s="97" t="s">
        <v>6864</v>
      </c>
      <c r="J1198" s="97" t="s">
        <v>6864</v>
      </c>
      <c r="K1198" s="97" t="s">
        <v>6864</v>
      </c>
      <c r="L1198" s="98" t="s">
        <v>6864</v>
      </c>
      <c r="M1198" s="97" t="s">
        <v>6864</v>
      </c>
      <c r="N1198" s="97" t="s">
        <v>6864</v>
      </c>
      <c r="O1198" s="97" t="s">
        <v>6900</v>
      </c>
      <c r="P1198" s="97" t="s">
        <v>6900</v>
      </c>
      <c r="Q1198" s="97" t="s">
        <v>6771</v>
      </c>
      <c r="R1198" s="97" t="s">
        <v>6864</v>
      </c>
    </row>
    <row r="1199" spans="1:18" ht="32.25" customHeight="1" x14ac:dyDescent="0.75">
      <c r="A1199" s="97" t="s">
        <v>3291</v>
      </c>
      <c r="B1199" s="97" t="s">
        <v>3292</v>
      </c>
      <c r="C1199" s="97" t="s">
        <v>3294</v>
      </c>
      <c r="D1199" s="97" t="s">
        <v>6854</v>
      </c>
      <c r="E1199" s="97" t="s">
        <v>6768</v>
      </c>
      <c r="F1199" s="97" t="s">
        <v>6768</v>
      </c>
      <c r="G1199" s="97" t="s">
        <v>6768</v>
      </c>
      <c r="H1199" s="97" t="s">
        <v>6864</v>
      </c>
      <c r="I1199" s="97" t="s">
        <v>6864</v>
      </c>
      <c r="J1199" s="97" t="s">
        <v>6864</v>
      </c>
      <c r="K1199" s="97" t="s">
        <v>6864</v>
      </c>
      <c r="L1199" s="98" t="s">
        <v>6864</v>
      </c>
      <c r="M1199" s="97" t="s">
        <v>6864</v>
      </c>
      <c r="N1199" s="97" t="s">
        <v>6864</v>
      </c>
      <c r="O1199" s="97" t="s">
        <v>6900</v>
      </c>
      <c r="P1199" s="97" t="s">
        <v>6900</v>
      </c>
      <c r="Q1199" s="97" t="s">
        <v>6771</v>
      </c>
      <c r="R1199" s="97" t="s">
        <v>6864</v>
      </c>
    </row>
    <row r="1200" spans="1:18" ht="32.25" customHeight="1" x14ac:dyDescent="0.75">
      <c r="A1200" s="97" t="s">
        <v>3295</v>
      </c>
      <c r="B1200" s="97" t="s">
        <v>3296</v>
      </c>
      <c r="C1200" s="97" t="s">
        <v>6871</v>
      </c>
      <c r="D1200" s="97" t="s">
        <v>6854</v>
      </c>
      <c r="E1200" s="97" t="s">
        <v>6768</v>
      </c>
      <c r="F1200" s="97" t="s">
        <v>6768</v>
      </c>
      <c r="G1200" s="97" t="s">
        <v>6768</v>
      </c>
      <c r="H1200" s="97" t="s">
        <v>6864</v>
      </c>
      <c r="I1200" s="97" t="s">
        <v>6864</v>
      </c>
      <c r="J1200" s="97" t="s">
        <v>6864</v>
      </c>
      <c r="K1200" s="97" t="s">
        <v>6884</v>
      </c>
      <c r="L1200" s="98" t="s">
        <v>6864</v>
      </c>
      <c r="M1200" s="97" t="s">
        <v>6898</v>
      </c>
      <c r="N1200" s="97" t="s">
        <v>6864</v>
      </c>
      <c r="O1200" s="97" t="s">
        <v>6900</v>
      </c>
      <c r="P1200" s="97" t="s">
        <v>6900</v>
      </c>
      <c r="Q1200" s="97" t="s">
        <v>6771</v>
      </c>
      <c r="R1200" s="97" t="s">
        <v>6864</v>
      </c>
    </row>
    <row r="1201" spans="1:18" ht="32.25" customHeight="1" x14ac:dyDescent="0.75">
      <c r="A1201" s="97" t="s">
        <v>3298</v>
      </c>
      <c r="B1201" s="97" t="s">
        <v>3299</v>
      </c>
      <c r="C1201" s="97" t="s">
        <v>3301</v>
      </c>
      <c r="D1201" s="97" t="s">
        <v>6854</v>
      </c>
      <c r="E1201" s="97" t="s">
        <v>6768</v>
      </c>
      <c r="F1201" s="97" t="s">
        <v>6768</v>
      </c>
      <c r="G1201" s="97" t="s">
        <v>6768</v>
      </c>
      <c r="H1201" s="97" t="s">
        <v>6864</v>
      </c>
      <c r="I1201" s="97" t="s">
        <v>6864</v>
      </c>
      <c r="J1201" s="97" t="s">
        <v>6864</v>
      </c>
      <c r="K1201" s="97" t="s">
        <v>6888</v>
      </c>
      <c r="L1201" s="98" t="s">
        <v>6864</v>
      </c>
      <c r="M1201" s="97" t="s">
        <v>6898</v>
      </c>
      <c r="N1201" s="97" t="s">
        <v>6864</v>
      </c>
      <c r="O1201" s="97" t="s">
        <v>6900</v>
      </c>
      <c r="P1201" s="97" t="s">
        <v>6900</v>
      </c>
      <c r="Q1201" s="97" t="s">
        <v>6771</v>
      </c>
      <c r="R1201" s="97" t="s">
        <v>6864</v>
      </c>
    </row>
    <row r="1202" spans="1:18" ht="32.25" customHeight="1" x14ac:dyDescent="0.75">
      <c r="A1202" s="97" t="s">
        <v>3302</v>
      </c>
      <c r="B1202" s="97" t="s">
        <v>6871</v>
      </c>
      <c r="C1202" s="97" t="s">
        <v>6871</v>
      </c>
      <c r="D1202" s="97" t="s">
        <v>6854</v>
      </c>
      <c r="E1202" s="97" t="s">
        <v>6768</v>
      </c>
      <c r="F1202" s="97" t="s">
        <v>6768</v>
      </c>
      <c r="G1202" s="97" t="s">
        <v>6768</v>
      </c>
      <c r="H1202" s="97" t="s">
        <v>6864</v>
      </c>
      <c r="I1202" s="97" t="s">
        <v>6864</v>
      </c>
      <c r="J1202" s="97" t="s">
        <v>6864</v>
      </c>
      <c r="K1202" s="97" t="s">
        <v>6864</v>
      </c>
      <c r="L1202" s="98" t="s">
        <v>6864</v>
      </c>
      <c r="M1202" s="97" t="s">
        <v>6863</v>
      </c>
      <c r="N1202" s="97" t="s">
        <v>6864</v>
      </c>
      <c r="O1202" s="97" t="s">
        <v>6900</v>
      </c>
      <c r="P1202" s="97" t="s">
        <v>6900</v>
      </c>
      <c r="Q1202" s="97" t="s">
        <v>6771</v>
      </c>
      <c r="R1202" s="97" t="s">
        <v>6864</v>
      </c>
    </row>
    <row r="1203" spans="1:18" ht="32.25" customHeight="1" x14ac:dyDescent="0.75">
      <c r="A1203" s="97" t="s">
        <v>3304</v>
      </c>
      <c r="B1203" s="97" t="s">
        <v>6871</v>
      </c>
      <c r="C1203" s="97" t="s">
        <v>6871</v>
      </c>
      <c r="D1203" s="97" t="s">
        <v>6854</v>
      </c>
      <c r="E1203" s="97" t="s">
        <v>6768</v>
      </c>
      <c r="F1203" s="97" t="s">
        <v>6768</v>
      </c>
      <c r="G1203" s="97" t="s">
        <v>6768</v>
      </c>
      <c r="H1203" s="97" t="s">
        <v>6864</v>
      </c>
      <c r="I1203" s="97" t="s">
        <v>6864</v>
      </c>
      <c r="J1203" s="97" t="s">
        <v>6864</v>
      </c>
      <c r="K1203" s="97" t="s">
        <v>6864</v>
      </c>
      <c r="L1203" s="98" t="s">
        <v>6864</v>
      </c>
      <c r="M1203" s="97" t="s">
        <v>6863</v>
      </c>
      <c r="N1203" s="97" t="s">
        <v>6864</v>
      </c>
      <c r="O1203" s="97" t="s">
        <v>6900</v>
      </c>
      <c r="P1203" s="97" t="s">
        <v>6900</v>
      </c>
      <c r="Q1203" s="97" t="s">
        <v>6771</v>
      </c>
      <c r="R1203" s="97" t="s">
        <v>6864</v>
      </c>
    </row>
    <row r="1204" spans="1:18" ht="32.25" customHeight="1" x14ac:dyDescent="0.75">
      <c r="A1204" s="97" t="s">
        <v>3306</v>
      </c>
      <c r="B1204" s="97" t="s">
        <v>6871</v>
      </c>
      <c r="C1204" s="97" t="s">
        <v>6871</v>
      </c>
      <c r="D1204" s="97" t="s">
        <v>6854</v>
      </c>
      <c r="E1204" s="97" t="s">
        <v>6768</v>
      </c>
      <c r="F1204" s="97" t="s">
        <v>6768</v>
      </c>
      <c r="G1204" s="97" t="s">
        <v>6768</v>
      </c>
      <c r="H1204" s="97" t="s">
        <v>6864</v>
      </c>
      <c r="I1204" s="97" t="s">
        <v>6864</v>
      </c>
      <c r="J1204" s="97" t="s">
        <v>6864</v>
      </c>
      <c r="K1204" s="97" t="s">
        <v>6864</v>
      </c>
      <c r="L1204" s="98" t="s">
        <v>6864</v>
      </c>
      <c r="M1204" s="97" t="s">
        <v>6864</v>
      </c>
      <c r="N1204" s="97" t="s">
        <v>6864</v>
      </c>
      <c r="O1204" s="97" t="s">
        <v>6900</v>
      </c>
      <c r="P1204" s="97" t="s">
        <v>6900</v>
      </c>
      <c r="Q1204" s="97" t="s">
        <v>6771</v>
      </c>
      <c r="R1204" s="97" t="s">
        <v>6864</v>
      </c>
    </row>
    <row r="1205" spans="1:18" ht="32.25" customHeight="1" x14ac:dyDescent="0.75">
      <c r="A1205" s="97" t="s">
        <v>3307</v>
      </c>
      <c r="B1205" s="97" t="s">
        <v>3308</v>
      </c>
      <c r="C1205" s="97" t="s">
        <v>3309</v>
      </c>
      <c r="D1205" s="97" t="s">
        <v>6854</v>
      </c>
      <c r="E1205" s="97" t="s">
        <v>6768</v>
      </c>
      <c r="F1205" s="97" t="s">
        <v>6768</v>
      </c>
      <c r="G1205" s="97" t="s">
        <v>6768</v>
      </c>
      <c r="H1205" s="97" t="s">
        <v>6864</v>
      </c>
      <c r="I1205" s="97" t="s">
        <v>6864</v>
      </c>
      <c r="J1205" s="97" t="s">
        <v>6864</v>
      </c>
      <c r="K1205" s="97" t="s">
        <v>6864</v>
      </c>
      <c r="L1205" s="98" t="s">
        <v>6864</v>
      </c>
      <c r="M1205" s="97" t="s">
        <v>6864</v>
      </c>
      <c r="N1205" s="97" t="s">
        <v>6864</v>
      </c>
      <c r="O1205" s="97" t="s">
        <v>6900</v>
      </c>
      <c r="P1205" s="97" t="s">
        <v>6900</v>
      </c>
      <c r="Q1205" s="97" t="s">
        <v>6771</v>
      </c>
      <c r="R1205" s="97" t="s">
        <v>6864</v>
      </c>
    </row>
    <row r="1206" spans="1:18" ht="32.25" customHeight="1" x14ac:dyDescent="0.75">
      <c r="A1206" s="97" t="s">
        <v>3310</v>
      </c>
      <c r="B1206" s="97" t="s">
        <v>3311</v>
      </c>
      <c r="C1206" s="97" t="s">
        <v>3313</v>
      </c>
      <c r="D1206" s="97" t="s">
        <v>6854</v>
      </c>
      <c r="E1206" s="97" t="s">
        <v>6768</v>
      </c>
      <c r="F1206" s="97" t="s">
        <v>6768</v>
      </c>
      <c r="G1206" s="97" t="s">
        <v>6768</v>
      </c>
      <c r="H1206" s="97" t="s">
        <v>6864</v>
      </c>
      <c r="I1206" s="97" t="s">
        <v>6864</v>
      </c>
      <c r="J1206" s="97" t="s">
        <v>6864</v>
      </c>
      <c r="K1206" s="97" t="s">
        <v>6888</v>
      </c>
      <c r="L1206" s="98" t="s">
        <v>6864</v>
      </c>
      <c r="M1206" s="97" t="s">
        <v>6898</v>
      </c>
      <c r="N1206" s="97" t="s">
        <v>6864</v>
      </c>
      <c r="O1206" s="97" t="s">
        <v>6900</v>
      </c>
      <c r="P1206" s="97" t="s">
        <v>6900</v>
      </c>
      <c r="Q1206" s="97" t="s">
        <v>6771</v>
      </c>
      <c r="R1206" s="97" t="s">
        <v>6864</v>
      </c>
    </row>
    <row r="1207" spans="1:18" ht="32.25" customHeight="1" x14ac:dyDescent="0.75">
      <c r="A1207" s="97" t="s">
        <v>3314</v>
      </c>
      <c r="B1207" s="97" t="s">
        <v>6871</v>
      </c>
      <c r="C1207" s="97" t="s">
        <v>6871</v>
      </c>
      <c r="D1207" s="97" t="s">
        <v>6854</v>
      </c>
      <c r="E1207" s="97" t="s">
        <v>6768</v>
      </c>
      <c r="F1207" s="97" t="s">
        <v>6768</v>
      </c>
      <c r="G1207" s="97" t="s">
        <v>6768</v>
      </c>
      <c r="H1207" s="97" t="s">
        <v>6864</v>
      </c>
      <c r="I1207" s="97" t="s">
        <v>6864</v>
      </c>
      <c r="J1207" s="97" t="s">
        <v>6864</v>
      </c>
      <c r="K1207" s="97" t="s">
        <v>6864</v>
      </c>
      <c r="L1207" s="98" t="s">
        <v>6864</v>
      </c>
      <c r="M1207" s="97" t="s">
        <v>6863</v>
      </c>
      <c r="N1207" s="97" t="s">
        <v>6864</v>
      </c>
      <c r="O1207" s="97" t="s">
        <v>6900</v>
      </c>
      <c r="P1207" s="97" t="s">
        <v>6900</v>
      </c>
      <c r="Q1207" s="97" t="s">
        <v>6771</v>
      </c>
      <c r="R1207" s="97" t="s">
        <v>6864</v>
      </c>
    </row>
    <row r="1208" spans="1:18" ht="32.25" customHeight="1" x14ac:dyDescent="0.75">
      <c r="A1208" s="97" t="s">
        <v>3316</v>
      </c>
      <c r="B1208" s="97" t="s">
        <v>6871</v>
      </c>
      <c r="C1208" s="97" t="s">
        <v>6871</v>
      </c>
      <c r="D1208" s="97" t="s">
        <v>6854</v>
      </c>
      <c r="E1208" s="97" t="s">
        <v>6767</v>
      </c>
      <c r="F1208" s="97" t="s">
        <v>6767</v>
      </c>
      <c r="G1208" s="97" t="s">
        <v>6767</v>
      </c>
      <c r="H1208" s="97" t="s">
        <v>6864</v>
      </c>
      <c r="I1208" s="97" t="s">
        <v>6864</v>
      </c>
      <c r="J1208" s="97" t="s">
        <v>6864</v>
      </c>
      <c r="K1208" s="97" t="s">
        <v>6864</v>
      </c>
      <c r="L1208" s="98" t="s">
        <v>6864</v>
      </c>
      <c r="M1208" s="97" t="s">
        <v>6864</v>
      </c>
      <c r="N1208" s="97" t="s">
        <v>6864</v>
      </c>
      <c r="O1208" s="97" t="s">
        <v>6900</v>
      </c>
      <c r="P1208" s="97" t="s">
        <v>6900</v>
      </c>
      <c r="Q1208" s="97" t="s">
        <v>6771</v>
      </c>
      <c r="R1208" s="97" t="s">
        <v>6864</v>
      </c>
    </row>
    <row r="1209" spans="1:18" ht="32.25" customHeight="1" x14ac:dyDescent="0.75">
      <c r="A1209" s="97" t="s">
        <v>3317</v>
      </c>
      <c r="B1209" s="97" t="s">
        <v>6871</v>
      </c>
      <c r="C1209" s="97" t="s">
        <v>6871</v>
      </c>
      <c r="D1209" s="97" t="s">
        <v>6854</v>
      </c>
      <c r="E1209" s="97" t="s">
        <v>6767</v>
      </c>
      <c r="F1209" s="97" t="s">
        <v>6767</v>
      </c>
      <c r="G1209" s="97" t="s">
        <v>6767</v>
      </c>
      <c r="H1209" s="97" t="s">
        <v>6864</v>
      </c>
      <c r="I1209" s="97" t="s">
        <v>6864</v>
      </c>
      <c r="J1209" s="97" t="s">
        <v>6864</v>
      </c>
      <c r="K1209" s="97" t="s">
        <v>6864</v>
      </c>
      <c r="L1209" s="98" t="s">
        <v>6864</v>
      </c>
      <c r="M1209" s="97" t="s">
        <v>6864</v>
      </c>
      <c r="N1209" s="97" t="s">
        <v>6864</v>
      </c>
      <c r="O1209" s="97" t="s">
        <v>6900</v>
      </c>
      <c r="P1209" s="97" t="s">
        <v>6900</v>
      </c>
      <c r="Q1209" s="97" t="s">
        <v>6771</v>
      </c>
      <c r="R1209" s="97" t="s">
        <v>6864</v>
      </c>
    </row>
    <row r="1210" spans="1:18" ht="32.25" customHeight="1" x14ac:dyDescent="0.75">
      <c r="A1210" s="97" t="s">
        <v>3319</v>
      </c>
      <c r="B1210" s="97" t="s">
        <v>3320</v>
      </c>
      <c r="C1210" s="97" t="s">
        <v>3322</v>
      </c>
      <c r="D1210" s="97" t="s">
        <v>6854</v>
      </c>
      <c r="E1210" s="97" t="s">
        <v>6768</v>
      </c>
      <c r="F1210" s="97" t="s">
        <v>6768</v>
      </c>
      <c r="G1210" s="97" t="s">
        <v>6768</v>
      </c>
      <c r="H1210" s="97" t="s">
        <v>6864</v>
      </c>
      <c r="I1210" s="97" t="s">
        <v>6864</v>
      </c>
      <c r="J1210" s="97" t="s">
        <v>6864</v>
      </c>
      <c r="K1210" s="97" t="s">
        <v>6864</v>
      </c>
      <c r="L1210" s="98" t="s">
        <v>6864</v>
      </c>
      <c r="M1210" s="97" t="s">
        <v>6898</v>
      </c>
      <c r="N1210" s="97" t="s">
        <v>6864</v>
      </c>
      <c r="O1210" s="97" t="s">
        <v>6900</v>
      </c>
      <c r="P1210" s="97" t="s">
        <v>6900</v>
      </c>
      <c r="Q1210" s="97" t="s">
        <v>6771</v>
      </c>
      <c r="R1210" s="97" t="s">
        <v>6864</v>
      </c>
    </row>
    <row r="1211" spans="1:18" ht="32.25" customHeight="1" x14ac:dyDescent="0.75">
      <c r="A1211" s="97" t="s">
        <v>3323</v>
      </c>
      <c r="B1211" s="97" t="s">
        <v>3324</v>
      </c>
      <c r="C1211" s="97" t="s">
        <v>3325</v>
      </c>
      <c r="D1211" s="97" t="s">
        <v>6854</v>
      </c>
      <c r="E1211" s="97" t="s">
        <v>6767</v>
      </c>
      <c r="F1211" s="97" t="s">
        <v>6767</v>
      </c>
      <c r="G1211" s="97" t="s">
        <v>6767</v>
      </c>
      <c r="H1211" s="97" t="s">
        <v>6864</v>
      </c>
      <c r="I1211" s="97" t="s">
        <v>6864</v>
      </c>
      <c r="J1211" s="97" t="s">
        <v>6864</v>
      </c>
      <c r="K1211" s="97" t="s">
        <v>6864</v>
      </c>
      <c r="L1211" s="98" t="s">
        <v>6864</v>
      </c>
      <c r="M1211" s="97" t="s">
        <v>6864</v>
      </c>
      <c r="N1211" s="97" t="s">
        <v>6864</v>
      </c>
      <c r="O1211" s="97" t="s">
        <v>6900</v>
      </c>
      <c r="P1211" s="97" t="s">
        <v>6900</v>
      </c>
      <c r="Q1211" s="97" t="s">
        <v>6771</v>
      </c>
      <c r="R1211" s="97" t="s">
        <v>6864</v>
      </c>
    </row>
    <row r="1212" spans="1:18" ht="32.25" customHeight="1" x14ac:dyDescent="0.75">
      <c r="A1212" s="97" t="s">
        <v>3326</v>
      </c>
      <c r="B1212" s="97" t="s">
        <v>6871</v>
      </c>
      <c r="C1212" s="97" t="s">
        <v>6871</v>
      </c>
      <c r="D1212" s="97" t="s">
        <v>6854</v>
      </c>
      <c r="E1212" s="97" t="s">
        <v>6767</v>
      </c>
      <c r="F1212" s="97" t="s">
        <v>6767</v>
      </c>
      <c r="G1212" s="97" t="s">
        <v>6767</v>
      </c>
      <c r="H1212" s="97" t="s">
        <v>6864</v>
      </c>
      <c r="I1212" s="97" t="s">
        <v>6864</v>
      </c>
      <c r="J1212" s="97" t="s">
        <v>6864</v>
      </c>
      <c r="K1212" s="97" t="s">
        <v>6864</v>
      </c>
      <c r="L1212" s="98" t="s">
        <v>6864</v>
      </c>
      <c r="M1212" s="97" t="s">
        <v>6864</v>
      </c>
      <c r="N1212" s="97" t="s">
        <v>6864</v>
      </c>
      <c r="O1212" s="97" t="s">
        <v>6900</v>
      </c>
      <c r="P1212" s="97" t="s">
        <v>6900</v>
      </c>
      <c r="Q1212" s="97" t="s">
        <v>6771</v>
      </c>
      <c r="R1212" s="97" t="s">
        <v>6864</v>
      </c>
    </row>
    <row r="1213" spans="1:18" ht="32.25" customHeight="1" x14ac:dyDescent="0.75">
      <c r="A1213" s="97" t="s">
        <v>3328</v>
      </c>
      <c r="B1213" s="97" t="s">
        <v>6871</v>
      </c>
      <c r="C1213" s="97" t="s">
        <v>6871</v>
      </c>
      <c r="D1213" s="97" t="s">
        <v>6854</v>
      </c>
      <c r="E1213" s="97" t="s">
        <v>6768</v>
      </c>
      <c r="F1213" s="97" t="s">
        <v>6768</v>
      </c>
      <c r="G1213" s="97" t="s">
        <v>6768</v>
      </c>
      <c r="H1213" s="97" t="s">
        <v>6864</v>
      </c>
      <c r="I1213" s="97" t="s">
        <v>6864</v>
      </c>
      <c r="J1213" s="97" t="s">
        <v>6864</v>
      </c>
      <c r="K1213" s="97" t="s">
        <v>6864</v>
      </c>
      <c r="L1213" s="98" t="s">
        <v>6864</v>
      </c>
      <c r="M1213" s="97" t="s">
        <v>6864</v>
      </c>
      <c r="N1213" s="97" t="s">
        <v>6864</v>
      </c>
      <c r="O1213" s="97" t="s">
        <v>6900</v>
      </c>
      <c r="P1213" s="97" t="s">
        <v>6900</v>
      </c>
      <c r="Q1213" s="97" t="s">
        <v>6771</v>
      </c>
      <c r="R1213" s="97" t="s">
        <v>6864</v>
      </c>
    </row>
    <row r="1214" spans="1:18" ht="32.25" customHeight="1" x14ac:dyDescent="0.75">
      <c r="A1214" s="97" t="s">
        <v>3330</v>
      </c>
      <c r="B1214" s="97" t="s">
        <v>6871</v>
      </c>
      <c r="C1214" s="97" t="s">
        <v>6871</v>
      </c>
      <c r="D1214" s="97" t="s">
        <v>6854</v>
      </c>
      <c r="E1214" s="97" t="s">
        <v>6767</v>
      </c>
      <c r="F1214" s="97" t="s">
        <v>6767</v>
      </c>
      <c r="G1214" s="97" t="s">
        <v>6767</v>
      </c>
      <c r="H1214" s="97" t="s">
        <v>6864</v>
      </c>
      <c r="I1214" s="97" t="s">
        <v>6864</v>
      </c>
      <c r="J1214" s="97" t="s">
        <v>6864</v>
      </c>
      <c r="K1214" s="97" t="s">
        <v>6864</v>
      </c>
      <c r="L1214" s="98" t="s">
        <v>6864</v>
      </c>
      <c r="M1214" s="97" t="s">
        <v>6863</v>
      </c>
      <c r="N1214" s="97" t="s">
        <v>6864</v>
      </c>
      <c r="O1214" s="97" t="s">
        <v>6900</v>
      </c>
      <c r="P1214" s="97" t="s">
        <v>6900</v>
      </c>
      <c r="Q1214" s="97" t="s">
        <v>6771</v>
      </c>
      <c r="R1214" s="97" t="s">
        <v>6864</v>
      </c>
    </row>
    <row r="1215" spans="1:18" ht="32.25" customHeight="1" x14ac:dyDescent="0.75">
      <c r="A1215" s="97" t="s">
        <v>3332</v>
      </c>
      <c r="B1215" s="97" t="s">
        <v>3333</v>
      </c>
      <c r="C1215" s="97" t="s">
        <v>3335</v>
      </c>
      <c r="D1215" s="97" t="s">
        <v>6854</v>
      </c>
      <c r="E1215" s="97" t="s">
        <v>6768</v>
      </c>
      <c r="F1215" s="97" t="s">
        <v>6768</v>
      </c>
      <c r="G1215" s="97" t="s">
        <v>6768</v>
      </c>
      <c r="H1215" s="97" t="s">
        <v>6864</v>
      </c>
      <c r="I1215" s="97" t="s">
        <v>6864</v>
      </c>
      <c r="J1215" s="97" t="s">
        <v>6864</v>
      </c>
      <c r="K1215" s="97" t="s">
        <v>6888</v>
      </c>
      <c r="L1215" s="98" t="s">
        <v>6864</v>
      </c>
      <c r="M1215" s="97" t="s">
        <v>6898</v>
      </c>
      <c r="N1215" s="97" t="s">
        <v>6864</v>
      </c>
      <c r="O1215" s="97" t="s">
        <v>6900</v>
      </c>
      <c r="P1215" s="97" t="s">
        <v>6900</v>
      </c>
      <c r="Q1215" s="97" t="s">
        <v>6771</v>
      </c>
      <c r="R1215" s="97" t="s">
        <v>6864</v>
      </c>
    </row>
    <row r="1216" spans="1:18" ht="32.25" customHeight="1" x14ac:dyDescent="0.75">
      <c r="A1216" s="97" t="s">
        <v>3336</v>
      </c>
      <c r="B1216" s="97" t="s">
        <v>6871</v>
      </c>
      <c r="C1216" s="97" t="s">
        <v>6871</v>
      </c>
      <c r="D1216" s="97" t="s">
        <v>6854</v>
      </c>
      <c r="E1216" s="97" t="s">
        <v>6768</v>
      </c>
      <c r="F1216" s="97" t="s">
        <v>6768</v>
      </c>
      <c r="G1216" s="97" t="s">
        <v>6768</v>
      </c>
      <c r="H1216" s="97" t="s">
        <v>6864</v>
      </c>
      <c r="I1216" s="97" t="s">
        <v>6864</v>
      </c>
      <c r="J1216" s="97" t="s">
        <v>6864</v>
      </c>
      <c r="K1216" s="97" t="s">
        <v>6890</v>
      </c>
      <c r="L1216" s="98" t="s">
        <v>6864</v>
      </c>
      <c r="M1216" s="97" t="s">
        <v>6898</v>
      </c>
      <c r="N1216" s="97" t="s">
        <v>6864</v>
      </c>
      <c r="O1216" s="97" t="s">
        <v>6900</v>
      </c>
      <c r="P1216" s="97" t="s">
        <v>6900</v>
      </c>
      <c r="Q1216" s="97" t="s">
        <v>6771</v>
      </c>
      <c r="R1216" s="97" t="s">
        <v>6864</v>
      </c>
    </row>
    <row r="1217" spans="1:18" ht="32.25" customHeight="1" x14ac:dyDescent="0.75">
      <c r="A1217" s="97" t="s">
        <v>3337</v>
      </c>
      <c r="B1217" s="97" t="s">
        <v>3338</v>
      </c>
      <c r="C1217" s="97" t="s">
        <v>3340</v>
      </c>
      <c r="D1217" s="97" t="s">
        <v>6854</v>
      </c>
      <c r="E1217" s="97" t="s">
        <v>6768</v>
      </c>
      <c r="F1217" s="97" t="s">
        <v>6768</v>
      </c>
      <c r="G1217" s="97" t="s">
        <v>6768</v>
      </c>
      <c r="H1217" s="97" t="s">
        <v>6864</v>
      </c>
      <c r="I1217" s="97" t="s">
        <v>6864</v>
      </c>
      <c r="J1217" s="97" t="s">
        <v>6864</v>
      </c>
      <c r="K1217" s="97" t="s">
        <v>6864</v>
      </c>
      <c r="L1217" s="98" t="s">
        <v>6864</v>
      </c>
      <c r="M1217" s="97" t="s">
        <v>6898</v>
      </c>
      <c r="N1217" s="97" t="s">
        <v>6864</v>
      </c>
      <c r="O1217" s="97" t="s">
        <v>6900</v>
      </c>
      <c r="P1217" s="97" t="s">
        <v>6900</v>
      </c>
      <c r="Q1217" s="97" t="s">
        <v>6771</v>
      </c>
      <c r="R1217" s="97" t="s">
        <v>6864</v>
      </c>
    </row>
    <row r="1218" spans="1:18" ht="32.25" customHeight="1" x14ac:dyDescent="0.75">
      <c r="A1218" s="97" t="s">
        <v>3341</v>
      </c>
      <c r="B1218" s="97" t="s">
        <v>6871</v>
      </c>
      <c r="C1218" s="97" t="s">
        <v>6871</v>
      </c>
      <c r="D1218" s="97" t="s">
        <v>6854</v>
      </c>
      <c r="E1218" s="97" t="s">
        <v>6768</v>
      </c>
      <c r="F1218" s="97" t="s">
        <v>6768</v>
      </c>
      <c r="G1218" s="97" t="s">
        <v>6768</v>
      </c>
      <c r="H1218" s="97" t="s">
        <v>6864</v>
      </c>
      <c r="I1218" s="97" t="s">
        <v>6864</v>
      </c>
      <c r="J1218" s="97" t="s">
        <v>6864</v>
      </c>
      <c r="K1218" s="97" t="s">
        <v>6890</v>
      </c>
      <c r="L1218" s="98" t="s">
        <v>6864</v>
      </c>
      <c r="M1218" s="97" t="s">
        <v>6898</v>
      </c>
      <c r="N1218" s="97" t="s">
        <v>6864</v>
      </c>
      <c r="O1218" s="97" t="s">
        <v>6900</v>
      </c>
      <c r="P1218" s="97" t="s">
        <v>6900</v>
      </c>
      <c r="Q1218" s="97" t="s">
        <v>6771</v>
      </c>
      <c r="R1218" s="97" t="s">
        <v>6864</v>
      </c>
    </row>
    <row r="1219" spans="1:18" ht="32.25" customHeight="1" x14ac:dyDescent="0.75">
      <c r="A1219" s="97" t="s">
        <v>3342</v>
      </c>
      <c r="B1219" s="97" t="s">
        <v>3343</v>
      </c>
      <c r="C1219" s="97" t="s">
        <v>3345</v>
      </c>
      <c r="D1219" s="97" t="s">
        <v>6854</v>
      </c>
      <c r="E1219" s="97" t="s">
        <v>6767</v>
      </c>
      <c r="F1219" s="97" t="s">
        <v>6767</v>
      </c>
      <c r="G1219" s="97" t="s">
        <v>6767</v>
      </c>
      <c r="H1219" s="97" t="s">
        <v>6864</v>
      </c>
      <c r="I1219" s="97" t="s">
        <v>6864</v>
      </c>
      <c r="J1219" s="97" t="s">
        <v>6864</v>
      </c>
      <c r="K1219" s="97" t="s">
        <v>6864</v>
      </c>
      <c r="L1219" s="98" t="s">
        <v>6864</v>
      </c>
      <c r="M1219" s="97" t="s">
        <v>6864</v>
      </c>
      <c r="N1219" s="97" t="s">
        <v>6864</v>
      </c>
      <c r="O1219" s="97" t="s">
        <v>6900</v>
      </c>
      <c r="P1219" s="97" t="s">
        <v>6900</v>
      </c>
      <c r="Q1219" s="97" t="s">
        <v>6771</v>
      </c>
      <c r="R1219" s="97" t="s">
        <v>6864</v>
      </c>
    </row>
    <row r="1220" spans="1:18" ht="32.25" customHeight="1" x14ac:dyDescent="0.75">
      <c r="A1220" s="97" t="s">
        <v>3346</v>
      </c>
      <c r="B1220" s="97" t="s">
        <v>6871</v>
      </c>
      <c r="C1220" s="97" t="s">
        <v>6871</v>
      </c>
      <c r="D1220" s="97" t="s">
        <v>6854</v>
      </c>
      <c r="E1220" s="97" t="s">
        <v>6769</v>
      </c>
      <c r="F1220" s="97" t="s">
        <v>6769</v>
      </c>
      <c r="G1220" s="97" t="s">
        <v>6769</v>
      </c>
      <c r="H1220" s="97" t="s">
        <v>6864</v>
      </c>
      <c r="I1220" s="97" t="s">
        <v>6864</v>
      </c>
      <c r="J1220" s="97" t="s">
        <v>6864</v>
      </c>
      <c r="K1220" s="97" t="s">
        <v>6864</v>
      </c>
      <c r="L1220" s="98" t="s">
        <v>6864</v>
      </c>
      <c r="M1220" s="97" t="s">
        <v>6864</v>
      </c>
      <c r="N1220" s="97" t="s">
        <v>6864</v>
      </c>
      <c r="O1220" s="97" t="s">
        <v>6900</v>
      </c>
      <c r="P1220" s="97" t="s">
        <v>6900</v>
      </c>
      <c r="Q1220" s="97" t="s">
        <v>6771</v>
      </c>
      <c r="R1220" s="97" t="s">
        <v>6864</v>
      </c>
    </row>
    <row r="1221" spans="1:18" ht="32.25" customHeight="1" x14ac:dyDescent="0.75">
      <c r="A1221" s="97" t="s">
        <v>3347</v>
      </c>
      <c r="B1221" s="97" t="s">
        <v>3348</v>
      </c>
      <c r="C1221" s="97" t="s">
        <v>3350</v>
      </c>
      <c r="D1221" s="97" t="s">
        <v>6854</v>
      </c>
      <c r="E1221" s="97" t="s">
        <v>6863</v>
      </c>
      <c r="F1221" s="97" t="s">
        <v>6769</v>
      </c>
      <c r="G1221" s="97" t="s">
        <v>6769</v>
      </c>
      <c r="H1221" s="97" t="s">
        <v>6864</v>
      </c>
      <c r="I1221" s="97" t="s">
        <v>6864</v>
      </c>
      <c r="J1221" s="97" t="s">
        <v>6864</v>
      </c>
      <c r="K1221" s="97" t="s">
        <v>6864</v>
      </c>
      <c r="L1221" s="98" t="s">
        <v>6864</v>
      </c>
      <c r="M1221" s="97" t="s">
        <v>6864</v>
      </c>
      <c r="N1221" s="97" t="s">
        <v>6864</v>
      </c>
      <c r="O1221" s="97" t="s">
        <v>6900</v>
      </c>
      <c r="P1221" s="97" t="s">
        <v>6900</v>
      </c>
      <c r="Q1221" s="97" t="s">
        <v>6771</v>
      </c>
      <c r="R1221" s="97" t="s">
        <v>6864</v>
      </c>
    </row>
    <row r="1222" spans="1:18" ht="32.25" customHeight="1" x14ac:dyDescent="0.75">
      <c r="A1222" s="97" t="s">
        <v>3351</v>
      </c>
      <c r="B1222" s="97" t="s">
        <v>6871</v>
      </c>
      <c r="C1222" s="97" t="s">
        <v>6871</v>
      </c>
      <c r="D1222" s="97" t="s">
        <v>6854</v>
      </c>
      <c r="E1222" s="97" t="s">
        <v>6769</v>
      </c>
      <c r="F1222" s="97" t="s">
        <v>6769</v>
      </c>
      <c r="G1222" s="97" t="s">
        <v>6769</v>
      </c>
      <c r="H1222" s="97" t="s">
        <v>6864</v>
      </c>
      <c r="I1222" s="97" t="s">
        <v>6864</v>
      </c>
      <c r="J1222" s="97" t="s">
        <v>6864</v>
      </c>
      <c r="K1222" s="97" t="s">
        <v>6864</v>
      </c>
      <c r="L1222" s="98" t="s">
        <v>6864</v>
      </c>
      <c r="M1222" s="97" t="s">
        <v>6864</v>
      </c>
      <c r="N1222" s="97" t="s">
        <v>6864</v>
      </c>
      <c r="O1222" s="97" t="s">
        <v>6900</v>
      </c>
      <c r="P1222" s="97" t="s">
        <v>6900</v>
      </c>
      <c r="Q1222" s="97" t="s">
        <v>6771</v>
      </c>
      <c r="R1222" s="97" t="s">
        <v>6864</v>
      </c>
    </row>
    <row r="1223" spans="1:18" ht="32.25" customHeight="1" x14ac:dyDescent="0.75">
      <c r="A1223" s="97" t="s">
        <v>3352</v>
      </c>
      <c r="B1223" s="97" t="s">
        <v>3353</v>
      </c>
      <c r="C1223" s="97" t="s">
        <v>3354</v>
      </c>
      <c r="D1223" s="97" t="s">
        <v>6854</v>
      </c>
      <c r="E1223" s="97" t="s">
        <v>6768</v>
      </c>
      <c r="F1223" s="97" t="s">
        <v>6768</v>
      </c>
      <c r="G1223" s="97" t="s">
        <v>6768</v>
      </c>
      <c r="H1223" s="97" t="s">
        <v>6864</v>
      </c>
      <c r="I1223" s="97" t="s">
        <v>6864</v>
      </c>
      <c r="J1223" s="97" t="s">
        <v>6864</v>
      </c>
      <c r="K1223" s="97" t="s">
        <v>6864</v>
      </c>
      <c r="L1223" s="98" t="s">
        <v>6864</v>
      </c>
      <c r="M1223" s="97" t="s">
        <v>6864</v>
      </c>
      <c r="N1223" s="97" t="s">
        <v>6864</v>
      </c>
      <c r="O1223" s="97" t="s">
        <v>6900</v>
      </c>
      <c r="P1223" s="97" t="s">
        <v>6900</v>
      </c>
      <c r="Q1223" s="97" t="s">
        <v>6771</v>
      </c>
      <c r="R1223" s="97" t="s">
        <v>6864</v>
      </c>
    </row>
    <row r="1224" spans="1:18" ht="32.25" customHeight="1" x14ac:dyDescent="0.75">
      <c r="A1224" s="97" t="s">
        <v>3355</v>
      </c>
      <c r="B1224" s="97" t="s">
        <v>3356</v>
      </c>
      <c r="C1224" s="97" t="s">
        <v>3358</v>
      </c>
      <c r="D1224" s="97" t="s">
        <v>6854</v>
      </c>
      <c r="E1224" s="97" t="s">
        <v>6767</v>
      </c>
      <c r="F1224" s="97" t="s">
        <v>6767</v>
      </c>
      <c r="G1224" s="97" t="s">
        <v>6767</v>
      </c>
      <c r="H1224" s="97" t="s">
        <v>6864</v>
      </c>
      <c r="I1224" s="97" t="s">
        <v>6864</v>
      </c>
      <c r="J1224" s="97" t="s">
        <v>6864</v>
      </c>
      <c r="K1224" s="97" t="s">
        <v>6864</v>
      </c>
      <c r="L1224" s="98" t="s">
        <v>6864</v>
      </c>
      <c r="M1224" s="97" t="s">
        <v>6864</v>
      </c>
      <c r="N1224" s="97" t="s">
        <v>6864</v>
      </c>
      <c r="O1224" s="97" t="s">
        <v>6900</v>
      </c>
      <c r="P1224" s="97" t="s">
        <v>6900</v>
      </c>
      <c r="Q1224" s="97" t="s">
        <v>6771</v>
      </c>
      <c r="R1224" s="97" t="s">
        <v>6864</v>
      </c>
    </row>
    <row r="1225" spans="1:18" ht="32.25" customHeight="1" x14ac:dyDescent="0.75">
      <c r="A1225" s="97" t="s">
        <v>3359</v>
      </c>
      <c r="B1225" s="97" t="s">
        <v>3360</v>
      </c>
      <c r="C1225" s="97" t="s">
        <v>3362</v>
      </c>
      <c r="D1225" s="97" t="s">
        <v>6854</v>
      </c>
      <c r="E1225" s="97" t="s">
        <v>6768</v>
      </c>
      <c r="F1225" s="97" t="s">
        <v>6768</v>
      </c>
      <c r="G1225" s="97" t="s">
        <v>6768</v>
      </c>
      <c r="H1225" s="97" t="s">
        <v>6864</v>
      </c>
      <c r="I1225" s="97" t="s">
        <v>6864</v>
      </c>
      <c r="J1225" s="97" t="s">
        <v>6864</v>
      </c>
      <c r="K1225" s="97" t="s">
        <v>6864</v>
      </c>
      <c r="L1225" s="98" t="s">
        <v>6864</v>
      </c>
      <c r="M1225" s="97" t="s">
        <v>6864</v>
      </c>
      <c r="N1225" s="97" t="s">
        <v>6864</v>
      </c>
      <c r="O1225" s="97" t="s">
        <v>6900</v>
      </c>
      <c r="P1225" s="97" t="s">
        <v>6900</v>
      </c>
      <c r="Q1225" s="97" t="s">
        <v>6771</v>
      </c>
      <c r="R1225" s="97" t="s">
        <v>6864</v>
      </c>
    </row>
    <row r="1226" spans="1:18" ht="32.25" customHeight="1" x14ac:dyDescent="0.75">
      <c r="A1226" s="97" t="s">
        <v>3363</v>
      </c>
      <c r="B1226" s="97" t="s">
        <v>3364</v>
      </c>
      <c r="C1226" s="97" t="s">
        <v>3366</v>
      </c>
      <c r="D1226" s="97" t="s">
        <v>6854</v>
      </c>
      <c r="E1226" s="97" t="s">
        <v>6769</v>
      </c>
      <c r="F1226" s="97" t="s">
        <v>6769</v>
      </c>
      <c r="G1226" s="97" t="s">
        <v>6769</v>
      </c>
      <c r="H1226" s="97" t="s">
        <v>6864</v>
      </c>
      <c r="I1226" s="97" t="s">
        <v>6864</v>
      </c>
      <c r="J1226" s="97" t="s">
        <v>6864</v>
      </c>
      <c r="K1226" s="97" t="s">
        <v>6864</v>
      </c>
      <c r="L1226" s="98" t="s">
        <v>6864</v>
      </c>
      <c r="M1226" s="97" t="s">
        <v>6864</v>
      </c>
      <c r="N1226" s="97" t="s">
        <v>6864</v>
      </c>
      <c r="O1226" s="97" t="s">
        <v>6900</v>
      </c>
      <c r="P1226" s="97" t="s">
        <v>6900</v>
      </c>
      <c r="Q1226" s="97" t="s">
        <v>6771</v>
      </c>
      <c r="R1226" s="97" t="s">
        <v>6864</v>
      </c>
    </row>
    <row r="1227" spans="1:18" ht="32.25" customHeight="1" x14ac:dyDescent="0.75">
      <c r="A1227" s="97" t="s">
        <v>3367</v>
      </c>
      <c r="B1227" s="97" t="s">
        <v>6871</v>
      </c>
      <c r="C1227" s="97" t="s">
        <v>6871</v>
      </c>
      <c r="D1227" s="97" t="s">
        <v>6854</v>
      </c>
      <c r="E1227" s="97" t="s">
        <v>6769</v>
      </c>
      <c r="F1227" s="97" t="s">
        <v>6769</v>
      </c>
      <c r="G1227" s="97" t="s">
        <v>6769</v>
      </c>
      <c r="H1227" s="97" t="s">
        <v>6864</v>
      </c>
      <c r="I1227" s="97" t="s">
        <v>6864</v>
      </c>
      <c r="J1227" s="97" t="s">
        <v>6864</v>
      </c>
      <c r="K1227" s="97" t="s">
        <v>6864</v>
      </c>
      <c r="L1227" s="98" t="s">
        <v>6864</v>
      </c>
      <c r="M1227" s="97" t="s">
        <v>6864</v>
      </c>
      <c r="N1227" s="97" t="s">
        <v>6864</v>
      </c>
      <c r="O1227" s="97" t="s">
        <v>6900</v>
      </c>
      <c r="P1227" s="97" t="s">
        <v>6900</v>
      </c>
      <c r="Q1227" s="97" t="s">
        <v>6771</v>
      </c>
      <c r="R1227" s="97" t="s">
        <v>6864</v>
      </c>
    </row>
    <row r="1228" spans="1:18" ht="32.25" customHeight="1" x14ac:dyDescent="0.75">
      <c r="A1228" s="97" t="s">
        <v>3369</v>
      </c>
      <c r="B1228" s="97" t="s">
        <v>3370</v>
      </c>
      <c r="C1228" s="97" t="s">
        <v>6871</v>
      </c>
      <c r="D1228" s="97" t="s">
        <v>6854</v>
      </c>
      <c r="E1228" s="97" t="s">
        <v>6769</v>
      </c>
      <c r="F1228" s="97" t="s">
        <v>6769</v>
      </c>
      <c r="G1228" s="97" t="s">
        <v>6769</v>
      </c>
      <c r="H1228" s="97" t="s">
        <v>6864</v>
      </c>
      <c r="I1228" s="97" t="s">
        <v>6864</v>
      </c>
      <c r="J1228" s="97" t="s">
        <v>6864</v>
      </c>
      <c r="K1228" s="97" t="s">
        <v>6864</v>
      </c>
      <c r="L1228" s="98" t="s">
        <v>6864</v>
      </c>
      <c r="M1228" s="97" t="s">
        <v>6864</v>
      </c>
      <c r="N1228" s="97" t="s">
        <v>6864</v>
      </c>
      <c r="O1228" s="97" t="s">
        <v>6900</v>
      </c>
      <c r="P1228" s="97" t="s">
        <v>6900</v>
      </c>
      <c r="Q1228" s="97" t="s">
        <v>6771</v>
      </c>
      <c r="R1228" s="97" t="s">
        <v>6864</v>
      </c>
    </row>
    <row r="1229" spans="1:18" ht="32.25" customHeight="1" x14ac:dyDescent="0.75">
      <c r="A1229" s="97" t="s">
        <v>3372</v>
      </c>
      <c r="B1229" s="97" t="s">
        <v>3373</v>
      </c>
      <c r="C1229" s="97" t="s">
        <v>3375</v>
      </c>
      <c r="D1229" s="97" t="s">
        <v>6854</v>
      </c>
      <c r="E1229" s="97" t="s">
        <v>6767</v>
      </c>
      <c r="F1229" s="97" t="s">
        <v>6767</v>
      </c>
      <c r="G1229" s="97" t="s">
        <v>6767</v>
      </c>
      <c r="H1229" s="97" t="s">
        <v>6864</v>
      </c>
      <c r="I1229" s="97" t="s">
        <v>6864</v>
      </c>
      <c r="J1229" s="97" t="s">
        <v>6864</v>
      </c>
      <c r="K1229" s="97" t="s">
        <v>6864</v>
      </c>
      <c r="L1229" s="98" t="s">
        <v>6864</v>
      </c>
      <c r="M1229" s="97" t="s">
        <v>6898</v>
      </c>
      <c r="N1229" s="97" t="s">
        <v>6864</v>
      </c>
      <c r="O1229" s="97" t="s">
        <v>6900</v>
      </c>
      <c r="P1229" s="97" t="s">
        <v>6900</v>
      </c>
      <c r="Q1229" s="97" t="s">
        <v>6771</v>
      </c>
      <c r="R1229" s="97" t="s">
        <v>6864</v>
      </c>
    </row>
    <row r="1230" spans="1:18" ht="32.25" customHeight="1" x14ac:dyDescent="0.75">
      <c r="A1230" s="97" t="s">
        <v>3376</v>
      </c>
      <c r="B1230" s="97" t="s">
        <v>6871</v>
      </c>
      <c r="C1230" s="97" t="s">
        <v>6871</v>
      </c>
      <c r="D1230" s="97" t="s">
        <v>6854</v>
      </c>
      <c r="E1230" s="97" t="s">
        <v>6767</v>
      </c>
      <c r="F1230" s="97" t="s">
        <v>6767</v>
      </c>
      <c r="G1230" s="97" t="s">
        <v>6767</v>
      </c>
      <c r="H1230" s="97" t="s">
        <v>6864</v>
      </c>
      <c r="I1230" s="97" t="s">
        <v>6864</v>
      </c>
      <c r="J1230" s="97" t="s">
        <v>6864</v>
      </c>
      <c r="K1230" s="97" t="s">
        <v>6864</v>
      </c>
      <c r="L1230" s="98" t="s">
        <v>6864</v>
      </c>
      <c r="M1230" s="97" t="s">
        <v>6864</v>
      </c>
      <c r="N1230" s="97" t="s">
        <v>6864</v>
      </c>
      <c r="O1230" s="97" t="s">
        <v>6900</v>
      </c>
      <c r="P1230" s="97" t="s">
        <v>6900</v>
      </c>
      <c r="Q1230" s="97" t="s">
        <v>6771</v>
      </c>
      <c r="R1230" s="97" t="s">
        <v>6864</v>
      </c>
    </row>
    <row r="1231" spans="1:18" ht="32.25" customHeight="1" x14ac:dyDescent="0.75">
      <c r="A1231" s="97" t="s">
        <v>3377</v>
      </c>
      <c r="B1231" s="97" t="s">
        <v>6871</v>
      </c>
      <c r="C1231" s="97" t="s">
        <v>6871</v>
      </c>
      <c r="D1231" s="97" t="s">
        <v>6854</v>
      </c>
      <c r="E1231" s="97" t="s">
        <v>6767</v>
      </c>
      <c r="F1231" s="97" t="s">
        <v>6767</v>
      </c>
      <c r="G1231" s="97" t="s">
        <v>6767</v>
      </c>
      <c r="H1231" s="97" t="s">
        <v>6864</v>
      </c>
      <c r="I1231" s="97" t="s">
        <v>6864</v>
      </c>
      <c r="J1231" s="97" t="s">
        <v>6864</v>
      </c>
      <c r="K1231" s="97" t="s">
        <v>6864</v>
      </c>
      <c r="L1231" s="98" t="s">
        <v>6864</v>
      </c>
      <c r="M1231" s="97" t="s">
        <v>6863</v>
      </c>
      <c r="N1231" s="97" t="s">
        <v>6864</v>
      </c>
      <c r="O1231" s="97" t="s">
        <v>6900</v>
      </c>
      <c r="P1231" s="97" t="s">
        <v>6900</v>
      </c>
      <c r="Q1231" s="97" t="s">
        <v>6771</v>
      </c>
      <c r="R1231" s="97" t="s">
        <v>6864</v>
      </c>
    </row>
    <row r="1232" spans="1:18" ht="32.25" customHeight="1" x14ac:dyDescent="0.75">
      <c r="A1232" s="97" t="s">
        <v>3379</v>
      </c>
      <c r="B1232" s="97" t="s">
        <v>3380</v>
      </c>
      <c r="C1232" s="97" t="s">
        <v>6871</v>
      </c>
      <c r="D1232" s="97" t="s">
        <v>6854</v>
      </c>
      <c r="E1232" s="97" t="s">
        <v>6767</v>
      </c>
      <c r="F1232" s="97" t="s">
        <v>6767</v>
      </c>
      <c r="G1232" s="97" t="s">
        <v>6767</v>
      </c>
      <c r="H1232" s="97" t="s">
        <v>6864</v>
      </c>
      <c r="I1232" s="97" t="s">
        <v>6864</v>
      </c>
      <c r="J1232" s="97" t="s">
        <v>6864</v>
      </c>
      <c r="K1232" s="97" t="s">
        <v>6864</v>
      </c>
      <c r="L1232" s="98" t="s">
        <v>6864</v>
      </c>
      <c r="M1232" s="97" t="s">
        <v>6864</v>
      </c>
      <c r="N1232" s="97" t="s">
        <v>6864</v>
      </c>
      <c r="O1232" s="97" t="s">
        <v>6900</v>
      </c>
      <c r="P1232" s="97" t="s">
        <v>6900</v>
      </c>
      <c r="Q1232" s="97" t="s">
        <v>6771</v>
      </c>
      <c r="R1232" s="97" t="s">
        <v>6864</v>
      </c>
    </row>
    <row r="1233" spans="1:18" ht="32.25" customHeight="1" x14ac:dyDescent="0.75">
      <c r="A1233" s="97" t="s">
        <v>3382</v>
      </c>
      <c r="B1233" s="97" t="s">
        <v>6871</v>
      </c>
      <c r="C1233" s="97" t="s">
        <v>6871</v>
      </c>
      <c r="D1233" s="97" t="s">
        <v>6854</v>
      </c>
      <c r="E1233" s="97" t="s">
        <v>6768</v>
      </c>
      <c r="F1233" s="97" t="s">
        <v>6768</v>
      </c>
      <c r="G1233" s="97" t="s">
        <v>6768</v>
      </c>
      <c r="H1233" s="97" t="s">
        <v>6864</v>
      </c>
      <c r="I1233" s="97" t="s">
        <v>6864</v>
      </c>
      <c r="J1233" s="97" t="s">
        <v>6864</v>
      </c>
      <c r="K1233" s="97" t="s">
        <v>6864</v>
      </c>
      <c r="L1233" s="98" t="s">
        <v>6864</v>
      </c>
      <c r="M1233" s="97" t="s">
        <v>6898</v>
      </c>
      <c r="N1233" s="97" t="s">
        <v>6864</v>
      </c>
      <c r="O1233" s="97" t="s">
        <v>6900</v>
      </c>
      <c r="P1233" s="97" t="s">
        <v>6900</v>
      </c>
      <c r="Q1233" s="97" t="s">
        <v>6771</v>
      </c>
      <c r="R1233" s="97" t="s">
        <v>6864</v>
      </c>
    </row>
    <row r="1234" spans="1:18" ht="32.25" customHeight="1" x14ac:dyDescent="0.75">
      <c r="A1234" s="97" t="s">
        <v>3384</v>
      </c>
      <c r="B1234" s="97" t="s">
        <v>3385</v>
      </c>
      <c r="C1234" s="97" t="s">
        <v>3386</v>
      </c>
      <c r="D1234" s="97" t="s">
        <v>6854</v>
      </c>
      <c r="E1234" s="97" t="s">
        <v>6767</v>
      </c>
      <c r="F1234" s="97" t="s">
        <v>6767</v>
      </c>
      <c r="G1234" s="97" t="s">
        <v>6767</v>
      </c>
      <c r="H1234" s="97" t="s">
        <v>6864</v>
      </c>
      <c r="I1234" s="97" t="s">
        <v>6864</v>
      </c>
      <c r="J1234" s="97" t="s">
        <v>6864</v>
      </c>
      <c r="K1234" s="97" t="s">
        <v>6864</v>
      </c>
      <c r="L1234" s="98" t="s">
        <v>6864</v>
      </c>
      <c r="M1234" s="97" t="s">
        <v>6864</v>
      </c>
      <c r="N1234" s="97" t="s">
        <v>6864</v>
      </c>
      <c r="O1234" s="97" t="s">
        <v>6900</v>
      </c>
      <c r="P1234" s="97" t="s">
        <v>6900</v>
      </c>
      <c r="Q1234" s="97" t="s">
        <v>6771</v>
      </c>
      <c r="R1234" s="97" t="s">
        <v>6864</v>
      </c>
    </row>
    <row r="1235" spans="1:18" ht="32.25" customHeight="1" x14ac:dyDescent="0.75">
      <c r="A1235" s="97" t="s">
        <v>3387</v>
      </c>
      <c r="B1235" s="97" t="s">
        <v>6871</v>
      </c>
      <c r="C1235" s="97" t="s">
        <v>6871</v>
      </c>
      <c r="D1235" s="97" t="s">
        <v>6854</v>
      </c>
      <c r="E1235" s="97" t="s">
        <v>6767</v>
      </c>
      <c r="F1235" s="97" t="s">
        <v>6767</v>
      </c>
      <c r="G1235" s="97" t="s">
        <v>6767</v>
      </c>
      <c r="H1235" s="97" t="s">
        <v>6864</v>
      </c>
      <c r="I1235" s="97" t="s">
        <v>6864</v>
      </c>
      <c r="J1235" s="97" t="s">
        <v>6864</v>
      </c>
      <c r="K1235" s="97" t="s">
        <v>6864</v>
      </c>
      <c r="L1235" s="98" t="s">
        <v>6864</v>
      </c>
      <c r="M1235" s="97" t="s">
        <v>6864</v>
      </c>
      <c r="N1235" s="97" t="s">
        <v>6864</v>
      </c>
      <c r="O1235" s="97" t="s">
        <v>6900</v>
      </c>
      <c r="P1235" s="97" t="s">
        <v>6900</v>
      </c>
      <c r="Q1235" s="97" t="s">
        <v>6771</v>
      </c>
      <c r="R1235" s="97" t="s">
        <v>6864</v>
      </c>
    </row>
    <row r="1236" spans="1:18" ht="32.25" customHeight="1" x14ac:dyDescent="0.75">
      <c r="A1236" s="97" t="s">
        <v>3389</v>
      </c>
      <c r="B1236" s="97" t="s">
        <v>3390</v>
      </c>
      <c r="C1236" s="97" t="s">
        <v>216</v>
      </c>
      <c r="D1236" s="97" t="s">
        <v>6854</v>
      </c>
      <c r="E1236" s="97" t="s">
        <v>6768</v>
      </c>
      <c r="F1236" s="97" t="s">
        <v>6768</v>
      </c>
      <c r="G1236" s="97" t="s">
        <v>6768</v>
      </c>
      <c r="H1236" s="97" t="s">
        <v>6864</v>
      </c>
      <c r="I1236" s="97" t="s">
        <v>6864</v>
      </c>
      <c r="J1236" s="97" t="s">
        <v>6864</v>
      </c>
      <c r="K1236" s="97" t="s">
        <v>6864</v>
      </c>
      <c r="L1236" s="98" t="s">
        <v>6864</v>
      </c>
      <c r="M1236" s="97" t="s">
        <v>6864</v>
      </c>
      <c r="N1236" s="97" t="s">
        <v>6864</v>
      </c>
      <c r="O1236" s="97" t="s">
        <v>6900</v>
      </c>
      <c r="P1236" s="97" t="s">
        <v>6900</v>
      </c>
      <c r="Q1236" s="97" t="s">
        <v>6771</v>
      </c>
      <c r="R1236" s="97" t="s">
        <v>6864</v>
      </c>
    </row>
    <row r="1237" spans="1:18" ht="32.25" customHeight="1" x14ac:dyDescent="0.75">
      <c r="A1237" s="97" t="s">
        <v>3392</v>
      </c>
      <c r="B1237" s="97" t="s">
        <v>6871</v>
      </c>
      <c r="C1237" s="97" t="s">
        <v>6871</v>
      </c>
      <c r="D1237" s="97" t="s">
        <v>6854</v>
      </c>
      <c r="E1237" s="97" t="s">
        <v>6767</v>
      </c>
      <c r="F1237" s="97" t="s">
        <v>6767</v>
      </c>
      <c r="G1237" s="97" t="s">
        <v>6767</v>
      </c>
      <c r="H1237" s="97" t="s">
        <v>6864</v>
      </c>
      <c r="I1237" s="97" t="s">
        <v>6864</v>
      </c>
      <c r="J1237" s="97" t="s">
        <v>6864</v>
      </c>
      <c r="K1237" s="97" t="s">
        <v>6864</v>
      </c>
      <c r="L1237" s="98" t="s">
        <v>6864</v>
      </c>
      <c r="M1237" s="97" t="s">
        <v>6864</v>
      </c>
      <c r="N1237" s="97" t="s">
        <v>6864</v>
      </c>
      <c r="O1237" s="97" t="s">
        <v>6900</v>
      </c>
      <c r="P1237" s="97" t="s">
        <v>6900</v>
      </c>
      <c r="Q1237" s="97" t="s">
        <v>6771</v>
      </c>
      <c r="R1237" s="97" t="s">
        <v>6864</v>
      </c>
    </row>
    <row r="1238" spans="1:18" ht="32.25" customHeight="1" x14ac:dyDescent="0.75">
      <c r="A1238" s="97" t="s">
        <v>3394</v>
      </c>
      <c r="B1238" s="97" t="s">
        <v>3395</v>
      </c>
      <c r="C1238" s="97" t="s">
        <v>3397</v>
      </c>
      <c r="D1238" s="97" t="s">
        <v>6854</v>
      </c>
      <c r="E1238" s="97" t="s">
        <v>6768</v>
      </c>
      <c r="F1238" s="97" t="s">
        <v>6768</v>
      </c>
      <c r="G1238" s="97" t="s">
        <v>6768</v>
      </c>
      <c r="H1238" s="97" t="s">
        <v>6864</v>
      </c>
      <c r="I1238" s="97" t="s">
        <v>6864</v>
      </c>
      <c r="J1238" s="97" t="s">
        <v>6864</v>
      </c>
      <c r="K1238" s="97" t="s">
        <v>6864</v>
      </c>
      <c r="L1238" s="98" t="s">
        <v>6864</v>
      </c>
      <c r="M1238" s="97" t="s">
        <v>6864</v>
      </c>
      <c r="N1238" s="97" t="s">
        <v>6864</v>
      </c>
      <c r="O1238" s="97" t="s">
        <v>6900</v>
      </c>
      <c r="P1238" s="97" t="s">
        <v>6900</v>
      </c>
      <c r="Q1238" s="97" t="s">
        <v>6771</v>
      </c>
      <c r="R1238" s="97" t="s">
        <v>6864</v>
      </c>
    </row>
    <row r="1239" spans="1:18" ht="32.25" customHeight="1" x14ac:dyDescent="0.75">
      <c r="A1239" s="97" t="s">
        <v>3398</v>
      </c>
      <c r="B1239" s="97" t="s">
        <v>3399</v>
      </c>
      <c r="C1239" s="97" t="s">
        <v>3401</v>
      </c>
      <c r="D1239" s="97" t="s">
        <v>6854</v>
      </c>
      <c r="E1239" s="97" t="s">
        <v>6767</v>
      </c>
      <c r="F1239" s="97" t="s">
        <v>6767</v>
      </c>
      <c r="G1239" s="97" t="s">
        <v>6767</v>
      </c>
      <c r="H1239" s="97" t="s">
        <v>6864</v>
      </c>
      <c r="I1239" s="97" t="s">
        <v>6864</v>
      </c>
      <c r="J1239" s="97" t="s">
        <v>6864</v>
      </c>
      <c r="K1239" s="97" t="s">
        <v>6864</v>
      </c>
      <c r="L1239" s="98" t="s">
        <v>6864</v>
      </c>
      <c r="M1239" s="97" t="s">
        <v>6864</v>
      </c>
      <c r="N1239" s="97" t="s">
        <v>6864</v>
      </c>
      <c r="O1239" s="97" t="s">
        <v>6900</v>
      </c>
      <c r="P1239" s="97" t="s">
        <v>6900</v>
      </c>
      <c r="Q1239" s="97" t="s">
        <v>6771</v>
      </c>
      <c r="R1239" s="97" t="s">
        <v>6864</v>
      </c>
    </row>
    <row r="1240" spans="1:18" ht="32.25" customHeight="1" x14ac:dyDescent="0.75">
      <c r="A1240" s="97" t="s">
        <v>3402</v>
      </c>
      <c r="B1240" s="97" t="s">
        <v>6871</v>
      </c>
      <c r="C1240" s="97" t="s">
        <v>6871</v>
      </c>
      <c r="D1240" s="97" t="s">
        <v>6854</v>
      </c>
      <c r="E1240" s="97" t="s">
        <v>6767</v>
      </c>
      <c r="F1240" s="97" t="s">
        <v>6767</v>
      </c>
      <c r="G1240" s="97" t="s">
        <v>6767</v>
      </c>
      <c r="H1240" s="97" t="s">
        <v>6864</v>
      </c>
      <c r="I1240" s="97" t="s">
        <v>6864</v>
      </c>
      <c r="J1240" s="97" t="s">
        <v>6864</v>
      </c>
      <c r="K1240" s="97" t="s">
        <v>6864</v>
      </c>
      <c r="L1240" s="98" t="s">
        <v>6864</v>
      </c>
      <c r="M1240" s="97" t="s">
        <v>6863</v>
      </c>
      <c r="N1240" s="97" t="s">
        <v>6864</v>
      </c>
      <c r="O1240" s="97" t="s">
        <v>6900</v>
      </c>
      <c r="P1240" s="97" t="s">
        <v>6900</v>
      </c>
      <c r="Q1240" s="97" t="s">
        <v>6771</v>
      </c>
      <c r="R1240" s="97" t="s">
        <v>6864</v>
      </c>
    </row>
    <row r="1241" spans="1:18" ht="32.25" customHeight="1" x14ac:dyDescent="0.75">
      <c r="A1241" s="97" t="s">
        <v>3404</v>
      </c>
      <c r="B1241" s="97" t="s">
        <v>3405</v>
      </c>
      <c r="C1241" s="97" t="s">
        <v>3407</v>
      </c>
      <c r="D1241" s="97" t="s">
        <v>6854</v>
      </c>
      <c r="E1241" s="97" t="s">
        <v>6767</v>
      </c>
      <c r="F1241" s="97" t="s">
        <v>6767</v>
      </c>
      <c r="G1241" s="97" t="s">
        <v>6767</v>
      </c>
      <c r="H1241" s="97" t="s">
        <v>6864</v>
      </c>
      <c r="I1241" s="97" t="s">
        <v>6864</v>
      </c>
      <c r="J1241" s="97" t="s">
        <v>6864</v>
      </c>
      <c r="K1241" s="97" t="s">
        <v>6864</v>
      </c>
      <c r="L1241" s="98" t="s">
        <v>6864</v>
      </c>
      <c r="M1241" s="97" t="s">
        <v>6864</v>
      </c>
      <c r="N1241" s="97" t="s">
        <v>6864</v>
      </c>
      <c r="O1241" s="97" t="s">
        <v>6900</v>
      </c>
      <c r="P1241" s="97" t="s">
        <v>6900</v>
      </c>
      <c r="Q1241" s="97" t="s">
        <v>6771</v>
      </c>
      <c r="R1241" s="97" t="s">
        <v>6864</v>
      </c>
    </row>
    <row r="1242" spans="1:18" ht="32.25" customHeight="1" x14ac:dyDescent="0.75">
      <c r="A1242" s="97" t="s">
        <v>3408</v>
      </c>
      <c r="B1242" s="97" t="s">
        <v>3409</v>
      </c>
      <c r="C1242" s="97" t="s">
        <v>3411</v>
      </c>
      <c r="D1242" s="97" t="s">
        <v>6854</v>
      </c>
      <c r="E1242" s="97" t="s">
        <v>6768</v>
      </c>
      <c r="F1242" s="97" t="s">
        <v>6768</v>
      </c>
      <c r="G1242" s="97" t="s">
        <v>6768</v>
      </c>
      <c r="H1242" s="97" t="s">
        <v>6864</v>
      </c>
      <c r="I1242" s="97" t="s">
        <v>6864</v>
      </c>
      <c r="J1242" s="97" t="s">
        <v>6864</v>
      </c>
      <c r="K1242" s="97" t="s">
        <v>6864</v>
      </c>
      <c r="L1242" s="98" t="s">
        <v>6864</v>
      </c>
      <c r="M1242" s="97" t="s">
        <v>6864</v>
      </c>
      <c r="N1242" s="97" t="s">
        <v>6864</v>
      </c>
      <c r="O1242" s="97" t="s">
        <v>6900</v>
      </c>
      <c r="P1242" s="97" t="s">
        <v>6900</v>
      </c>
      <c r="Q1242" s="97" t="s">
        <v>6771</v>
      </c>
      <c r="R1242" s="97" t="s">
        <v>6864</v>
      </c>
    </row>
    <row r="1243" spans="1:18" ht="32.25" customHeight="1" x14ac:dyDescent="0.75">
      <c r="A1243" s="97" t="s">
        <v>3412</v>
      </c>
      <c r="B1243" s="97" t="s">
        <v>6871</v>
      </c>
      <c r="C1243" s="97" t="s">
        <v>6871</v>
      </c>
      <c r="D1243" s="97" t="s">
        <v>6854</v>
      </c>
      <c r="E1243" s="97" t="s">
        <v>6767</v>
      </c>
      <c r="F1243" s="97" t="s">
        <v>6767</v>
      </c>
      <c r="G1243" s="97" t="s">
        <v>6767</v>
      </c>
      <c r="H1243" s="97" t="s">
        <v>6864</v>
      </c>
      <c r="I1243" s="97" t="s">
        <v>6864</v>
      </c>
      <c r="J1243" s="97" t="s">
        <v>6864</v>
      </c>
      <c r="K1243" s="97" t="s">
        <v>6864</v>
      </c>
      <c r="L1243" s="98" t="s">
        <v>6864</v>
      </c>
      <c r="M1243" s="97" t="s">
        <v>6864</v>
      </c>
      <c r="N1243" s="97" t="s">
        <v>6864</v>
      </c>
      <c r="O1243" s="97" t="s">
        <v>6900</v>
      </c>
      <c r="P1243" s="97" t="s">
        <v>6900</v>
      </c>
      <c r="Q1243" s="97" t="s">
        <v>6771</v>
      </c>
      <c r="R1243" s="97" t="s">
        <v>6864</v>
      </c>
    </row>
    <row r="1244" spans="1:18" ht="32.25" customHeight="1" x14ac:dyDescent="0.75">
      <c r="A1244" s="97" t="s">
        <v>3414</v>
      </c>
      <c r="B1244" s="97" t="s">
        <v>3415</v>
      </c>
      <c r="C1244" s="97" t="s">
        <v>3417</v>
      </c>
      <c r="D1244" s="97" t="s">
        <v>6854</v>
      </c>
      <c r="E1244" s="97" t="s">
        <v>6769</v>
      </c>
      <c r="F1244" s="97" t="s">
        <v>6769</v>
      </c>
      <c r="G1244" s="97" t="s">
        <v>6769</v>
      </c>
      <c r="H1244" s="97" t="s">
        <v>6864</v>
      </c>
      <c r="I1244" s="97" t="s">
        <v>6864</v>
      </c>
      <c r="J1244" s="97" t="s">
        <v>6864</v>
      </c>
      <c r="K1244" s="97" t="s">
        <v>6864</v>
      </c>
      <c r="L1244" s="98" t="s">
        <v>6864</v>
      </c>
      <c r="M1244" s="97" t="s">
        <v>6863</v>
      </c>
      <c r="N1244" s="97" t="s">
        <v>6864</v>
      </c>
      <c r="O1244" s="97" t="s">
        <v>6900</v>
      </c>
      <c r="P1244" s="97" t="s">
        <v>6900</v>
      </c>
      <c r="Q1244" s="97" t="s">
        <v>6771</v>
      </c>
      <c r="R1244" s="97" t="s">
        <v>6864</v>
      </c>
    </row>
    <row r="1245" spans="1:18" ht="32.25" customHeight="1" x14ac:dyDescent="0.75">
      <c r="A1245" s="97" t="s">
        <v>3418</v>
      </c>
      <c r="B1245" s="97" t="s">
        <v>3419</v>
      </c>
      <c r="C1245" s="97" t="s">
        <v>3421</v>
      </c>
      <c r="D1245" s="97" t="s">
        <v>6854</v>
      </c>
      <c r="E1245" s="97" t="s">
        <v>6768</v>
      </c>
      <c r="F1245" s="97" t="s">
        <v>6768</v>
      </c>
      <c r="G1245" s="97" t="s">
        <v>6768</v>
      </c>
      <c r="H1245" s="97" t="s">
        <v>6864</v>
      </c>
      <c r="I1245" s="97" t="s">
        <v>6864</v>
      </c>
      <c r="J1245" s="97" t="s">
        <v>6864</v>
      </c>
      <c r="K1245" s="97" t="s">
        <v>6864</v>
      </c>
      <c r="L1245" s="98" t="s">
        <v>6864</v>
      </c>
      <c r="M1245" s="97" t="s">
        <v>6864</v>
      </c>
      <c r="N1245" s="97" t="s">
        <v>6864</v>
      </c>
      <c r="O1245" s="97" t="s">
        <v>6900</v>
      </c>
      <c r="P1245" s="97" t="s">
        <v>6900</v>
      </c>
      <c r="Q1245" s="97" t="s">
        <v>6771</v>
      </c>
      <c r="R1245" s="97" t="s">
        <v>6864</v>
      </c>
    </row>
    <row r="1246" spans="1:18" ht="32.25" customHeight="1" x14ac:dyDescent="0.75">
      <c r="A1246" s="97" t="s">
        <v>3422</v>
      </c>
      <c r="B1246" s="97" t="s">
        <v>3423</v>
      </c>
      <c r="C1246" s="97" t="s">
        <v>3425</v>
      </c>
      <c r="D1246" s="97" t="s">
        <v>6854</v>
      </c>
      <c r="E1246" s="97" t="s">
        <v>6768</v>
      </c>
      <c r="F1246" s="97" t="s">
        <v>6768</v>
      </c>
      <c r="G1246" s="97" t="s">
        <v>6768</v>
      </c>
      <c r="H1246" s="97" t="s">
        <v>6864</v>
      </c>
      <c r="I1246" s="97" t="s">
        <v>6864</v>
      </c>
      <c r="J1246" s="97" t="s">
        <v>6864</v>
      </c>
      <c r="K1246" s="97" t="s">
        <v>6864</v>
      </c>
      <c r="L1246" s="98" t="s">
        <v>6864</v>
      </c>
      <c r="M1246" s="97" t="s">
        <v>6863</v>
      </c>
      <c r="N1246" s="97" t="s">
        <v>6864</v>
      </c>
      <c r="O1246" s="97" t="s">
        <v>6900</v>
      </c>
      <c r="P1246" s="97" t="s">
        <v>6900</v>
      </c>
      <c r="Q1246" s="97" t="s">
        <v>6771</v>
      </c>
      <c r="R1246" s="97" t="s">
        <v>6864</v>
      </c>
    </row>
    <row r="1247" spans="1:18" ht="32.25" customHeight="1" x14ac:dyDescent="0.75">
      <c r="A1247" s="97" t="s">
        <v>3426</v>
      </c>
      <c r="B1247" s="97" t="s">
        <v>6871</v>
      </c>
      <c r="C1247" s="97" t="s">
        <v>6871</v>
      </c>
      <c r="D1247" s="97" t="s">
        <v>6854</v>
      </c>
      <c r="E1247" s="97" t="s">
        <v>6767</v>
      </c>
      <c r="F1247" s="97" t="s">
        <v>6767</v>
      </c>
      <c r="G1247" s="97" t="s">
        <v>6767</v>
      </c>
      <c r="H1247" s="97" t="s">
        <v>6864</v>
      </c>
      <c r="I1247" s="97" t="s">
        <v>6864</v>
      </c>
      <c r="J1247" s="97" t="s">
        <v>6864</v>
      </c>
      <c r="K1247" s="97" t="s">
        <v>6864</v>
      </c>
      <c r="L1247" s="98" t="s">
        <v>6864</v>
      </c>
      <c r="M1247" s="97" t="s">
        <v>6864</v>
      </c>
      <c r="N1247" s="97" t="s">
        <v>6864</v>
      </c>
      <c r="O1247" s="97" t="s">
        <v>6900</v>
      </c>
      <c r="P1247" s="97" t="s">
        <v>6900</v>
      </c>
      <c r="Q1247" s="97" t="s">
        <v>6771</v>
      </c>
      <c r="R1247" s="97" t="s">
        <v>6864</v>
      </c>
    </row>
    <row r="1248" spans="1:18" ht="32.25" customHeight="1" x14ac:dyDescent="0.75">
      <c r="A1248" s="97" t="s">
        <v>3428</v>
      </c>
      <c r="B1248" s="97" t="s">
        <v>6871</v>
      </c>
      <c r="C1248" s="97" t="s">
        <v>6871</v>
      </c>
      <c r="D1248" s="97" t="s">
        <v>6854</v>
      </c>
      <c r="E1248" s="97" t="s">
        <v>6767</v>
      </c>
      <c r="F1248" s="97" t="s">
        <v>6767</v>
      </c>
      <c r="G1248" s="97" t="s">
        <v>6767</v>
      </c>
      <c r="H1248" s="97" t="s">
        <v>6864</v>
      </c>
      <c r="I1248" s="97" t="s">
        <v>6864</v>
      </c>
      <c r="J1248" s="97" t="s">
        <v>6864</v>
      </c>
      <c r="K1248" s="97" t="s">
        <v>6864</v>
      </c>
      <c r="L1248" s="98" t="s">
        <v>6864</v>
      </c>
      <c r="M1248" s="97" t="s">
        <v>6864</v>
      </c>
      <c r="N1248" s="97" t="s">
        <v>6864</v>
      </c>
      <c r="O1248" s="97" t="s">
        <v>6900</v>
      </c>
      <c r="P1248" s="97" t="s">
        <v>6900</v>
      </c>
      <c r="Q1248" s="97" t="s">
        <v>6771</v>
      </c>
      <c r="R1248" s="97" t="s">
        <v>6864</v>
      </c>
    </row>
    <row r="1249" spans="1:18" ht="32.25" customHeight="1" x14ac:dyDescent="0.75">
      <c r="A1249" s="97" t="s">
        <v>3430</v>
      </c>
      <c r="B1249" s="97" t="s">
        <v>6871</v>
      </c>
      <c r="C1249" s="97" t="s">
        <v>6871</v>
      </c>
      <c r="D1249" s="97" t="s">
        <v>6854</v>
      </c>
      <c r="E1249" s="97" t="s">
        <v>6767</v>
      </c>
      <c r="F1249" s="97" t="s">
        <v>6767</v>
      </c>
      <c r="G1249" s="97" t="s">
        <v>6767</v>
      </c>
      <c r="H1249" s="97" t="s">
        <v>6864</v>
      </c>
      <c r="I1249" s="97" t="s">
        <v>6864</v>
      </c>
      <c r="J1249" s="97" t="s">
        <v>6864</v>
      </c>
      <c r="K1249" s="97" t="s">
        <v>6864</v>
      </c>
      <c r="L1249" s="98" t="s">
        <v>6864</v>
      </c>
      <c r="M1249" s="97" t="s">
        <v>6864</v>
      </c>
      <c r="N1249" s="97" t="s">
        <v>6864</v>
      </c>
      <c r="O1249" s="97" t="s">
        <v>6900</v>
      </c>
      <c r="P1249" s="97" t="s">
        <v>6900</v>
      </c>
      <c r="Q1249" s="97" t="s">
        <v>6771</v>
      </c>
      <c r="R1249" s="97" t="s">
        <v>6864</v>
      </c>
    </row>
    <row r="1250" spans="1:18" ht="32.25" customHeight="1" x14ac:dyDescent="0.75">
      <c r="A1250" s="97" t="s">
        <v>3431</v>
      </c>
      <c r="B1250" s="97" t="s">
        <v>3432</v>
      </c>
      <c r="C1250" s="97" t="s">
        <v>3433</v>
      </c>
      <c r="D1250" s="97" t="s">
        <v>6854</v>
      </c>
      <c r="E1250" s="97" t="s">
        <v>6768</v>
      </c>
      <c r="F1250" s="97" t="s">
        <v>6768</v>
      </c>
      <c r="G1250" s="97" t="s">
        <v>6768</v>
      </c>
      <c r="H1250" s="97" t="s">
        <v>6864</v>
      </c>
      <c r="I1250" s="97" t="s">
        <v>6864</v>
      </c>
      <c r="J1250" s="97" t="s">
        <v>6864</v>
      </c>
      <c r="K1250" s="97" t="s">
        <v>6864</v>
      </c>
      <c r="L1250" s="98" t="s">
        <v>6864</v>
      </c>
      <c r="M1250" s="97" t="s">
        <v>6898</v>
      </c>
      <c r="N1250" s="97" t="s">
        <v>6864</v>
      </c>
      <c r="O1250" s="97" t="s">
        <v>6900</v>
      </c>
      <c r="P1250" s="97" t="s">
        <v>6900</v>
      </c>
      <c r="Q1250" s="97" t="s">
        <v>6771</v>
      </c>
      <c r="R1250" s="97" t="s">
        <v>6864</v>
      </c>
    </row>
    <row r="1251" spans="1:18" ht="32.25" customHeight="1" x14ac:dyDescent="0.75">
      <c r="A1251" s="97" t="s">
        <v>3434</v>
      </c>
      <c r="B1251" s="97" t="s">
        <v>6871</v>
      </c>
      <c r="C1251" s="97" t="s">
        <v>6871</v>
      </c>
      <c r="D1251" s="97" t="s">
        <v>6854</v>
      </c>
      <c r="E1251" s="97" t="s">
        <v>6769</v>
      </c>
      <c r="F1251" s="97" t="s">
        <v>6769</v>
      </c>
      <c r="G1251" s="97" t="s">
        <v>6769</v>
      </c>
      <c r="H1251" s="97" t="s">
        <v>6864</v>
      </c>
      <c r="I1251" s="97" t="s">
        <v>6864</v>
      </c>
      <c r="J1251" s="97" t="s">
        <v>6864</v>
      </c>
      <c r="K1251" s="97" t="s">
        <v>6864</v>
      </c>
      <c r="L1251" s="98" t="s">
        <v>6864</v>
      </c>
      <c r="M1251" s="97" t="s">
        <v>6864</v>
      </c>
      <c r="N1251" s="97" t="s">
        <v>6864</v>
      </c>
      <c r="O1251" s="97" t="s">
        <v>6900</v>
      </c>
      <c r="P1251" s="97" t="s">
        <v>6900</v>
      </c>
      <c r="Q1251" s="97" t="s">
        <v>6771</v>
      </c>
      <c r="R1251" s="97" t="s">
        <v>6864</v>
      </c>
    </row>
    <row r="1252" spans="1:18" ht="32.25" customHeight="1" x14ac:dyDescent="0.75">
      <c r="A1252" s="97" t="s">
        <v>3436</v>
      </c>
      <c r="B1252" s="97" t="s">
        <v>6871</v>
      </c>
      <c r="C1252" s="97" t="s">
        <v>6871</v>
      </c>
      <c r="D1252" s="97" t="s">
        <v>6854</v>
      </c>
      <c r="E1252" s="97" t="s">
        <v>6767</v>
      </c>
      <c r="F1252" s="97" t="s">
        <v>6767</v>
      </c>
      <c r="G1252" s="97" t="s">
        <v>6767</v>
      </c>
      <c r="H1252" s="97" t="s">
        <v>6864</v>
      </c>
      <c r="I1252" s="97" t="s">
        <v>6864</v>
      </c>
      <c r="J1252" s="97" t="s">
        <v>6864</v>
      </c>
      <c r="K1252" s="97" t="s">
        <v>6864</v>
      </c>
      <c r="L1252" s="98" t="s">
        <v>6864</v>
      </c>
      <c r="M1252" s="97" t="s">
        <v>6864</v>
      </c>
      <c r="N1252" s="97" t="s">
        <v>6864</v>
      </c>
      <c r="O1252" s="97" t="s">
        <v>6900</v>
      </c>
      <c r="P1252" s="97" t="s">
        <v>6900</v>
      </c>
      <c r="Q1252" s="97" t="s">
        <v>6771</v>
      </c>
      <c r="R1252" s="97" t="s">
        <v>6864</v>
      </c>
    </row>
    <row r="1253" spans="1:18" ht="32.25" customHeight="1" x14ac:dyDescent="0.75">
      <c r="A1253" s="97" t="s">
        <v>3438</v>
      </c>
      <c r="B1253" s="97" t="s">
        <v>3439</v>
      </c>
      <c r="C1253" s="97" t="s">
        <v>3441</v>
      </c>
      <c r="D1253" s="97" t="s">
        <v>6854</v>
      </c>
      <c r="E1253" s="97" t="s">
        <v>6768</v>
      </c>
      <c r="F1253" s="97" t="s">
        <v>6768</v>
      </c>
      <c r="G1253" s="97" t="s">
        <v>6768</v>
      </c>
      <c r="H1253" s="97" t="s">
        <v>6864</v>
      </c>
      <c r="I1253" s="97" t="s">
        <v>6864</v>
      </c>
      <c r="J1253" s="97" t="s">
        <v>6864</v>
      </c>
      <c r="K1253" s="97" t="s">
        <v>6864</v>
      </c>
      <c r="L1253" s="98" t="s">
        <v>6864</v>
      </c>
      <c r="M1253" s="97" t="s">
        <v>6864</v>
      </c>
      <c r="N1253" s="97" t="s">
        <v>6864</v>
      </c>
      <c r="O1253" s="97" t="s">
        <v>6900</v>
      </c>
      <c r="P1253" s="97" t="s">
        <v>6900</v>
      </c>
      <c r="Q1253" s="97" t="s">
        <v>6771</v>
      </c>
      <c r="R1253" s="97" t="s">
        <v>6864</v>
      </c>
    </row>
    <row r="1254" spans="1:18" ht="32.25" customHeight="1" x14ac:dyDescent="0.75">
      <c r="A1254" s="97" t="s">
        <v>3442</v>
      </c>
      <c r="B1254" s="97" t="s">
        <v>6871</v>
      </c>
      <c r="C1254" s="97" t="s">
        <v>6871</v>
      </c>
      <c r="D1254" s="97" t="s">
        <v>6854</v>
      </c>
      <c r="E1254" s="97" t="s">
        <v>6767</v>
      </c>
      <c r="F1254" s="97" t="s">
        <v>6767</v>
      </c>
      <c r="G1254" s="97" t="s">
        <v>6767</v>
      </c>
      <c r="H1254" s="97" t="s">
        <v>6864</v>
      </c>
      <c r="I1254" s="97" t="s">
        <v>6864</v>
      </c>
      <c r="J1254" s="97" t="s">
        <v>6864</v>
      </c>
      <c r="K1254" s="97" t="s">
        <v>6864</v>
      </c>
      <c r="L1254" s="98" t="s">
        <v>6864</v>
      </c>
      <c r="M1254" s="97" t="s">
        <v>6864</v>
      </c>
      <c r="N1254" s="97" t="s">
        <v>6864</v>
      </c>
      <c r="O1254" s="97" t="s">
        <v>6900</v>
      </c>
      <c r="P1254" s="97" t="s">
        <v>6900</v>
      </c>
      <c r="Q1254" s="97" t="s">
        <v>6771</v>
      </c>
      <c r="R1254" s="97" t="s">
        <v>6864</v>
      </c>
    </row>
    <row r="1255" spans="1:18" ht="32.25" customHeight="1" x14ac:dyDescent="0.75">
      <c r="A1255" s="97" t="s">
        <v>3443</v>
      </c>
      <c r="B1255" s="97" t="s">
        <v>3444</v>
      </c>
      <c r="C1255" s="97" t="s">
        <v>3445</v>
      </c>
      <c r="D1255" s="97" t="s">
        <v>6854</v>
      </c>
      <c r="E1255" s="97" t="s">
        <v>6768</v>
      </c>
      <c r="F1255" s="97" t="s">
        <v>6768</v>
      </c>
      <c r="G1255" s="97" t="s">
        <v>6768</v>
      </c>
      <c r="H1255" s="97" t="s">
        <v>6864</v>
      </c>
      <c r="I1255" s="97" t="s">
        <v>6864</v>
      </c>
      <c r="J1255" s="97" t="s">
        <v>6864</v>
      </c>
      <c r="K1255" s="97" t="s">
        <v>6864</v>
      </c>
      <c r="L1255" s="98" t="s">
        <v>6864</v>
      </c>
      <c r="M1255" s="97" t="s">
        <v>6863</v>
      </c>
      <c r="N1255" s="97" t="s">
        <v>6864</v>
      </c>
      <c r="O1255" s="97" t="s">
        <v>6900</v>
      </c>
      <c r="P1255" s="97" t="s">
        <v>6900</v>
      </c>
      <c r="Q1255" s="97" t="s">
        <v>6771</v>
      </c>
      <c r="R1255" s="97" t="s">
        <v>6864</v>
      </c>
    </row>
    <row r="1256" spans="1:18" ht="32.25" customHeight="1" x14ac:dyDescent="0.75">
      <c r="A1256" s="97" t="s">
        <v>3446</v>
      </c>
      <c r="B1256" s="97" t="s">
        <v>3447</v>
      </c>
      <c r="C1256" s="97" t="s">
        <v>3449</v>
      </c>
      <c r="D1256" s="97" t="s">
        <v>6854</v>
      </c>
      <c r="E1256" s="97" t="s">
        <v>6864</v>
      </c>
      <c r="F1256" s="97" t="s">
        <v>6871</v>
      </c>
      <c r="G1256" s="97" t="s">
        <v>6767</v>
      </c>
      <c r="H1256" s="97" t="s">
        <v>6864</v>
      </c>
      <c r="I1256" s="97" t="s">
        <v>6864</v>
      </c>
      <c r="J1256" s="97" t="s">
        <v>6864</v>
      </c>
      <c r="K1256" s="97" t="s">
        <v>6864</v>
      </c>
      <c r="L1256" s="98" t="s">
        <v>6864</v>
      </c>
      <c r="M1256" s="97" t="s">
        <v>6864</v>
      </c>
      <c r="N1256" s="97" t="s">
        <v>6864</v>
      </c>
      <c r="O1256" s="97" t="s">
        <v>6864</v>
      </c>
      <c r="P1256" s="97" t="s">
        <v>6864</v>
      </c>
      <c r="Q1256" s="97" t="s">
        <v>6864</v>
      </c>
      <c r="R1256" s="97" t="s">
        <v>6864</v>
      </c>
    </row>
    <row r="1257" spans="1:18" ht="32.25" customHeight="1" x14ac:dyDescent="0.75">
      <c r="A1257" s="97" t="s">
        <v>3450</v>
      </c>
      <c r="B1257" s="97" t="s">
        <v>6871</v>
      </c>
      <c r="C1257" s="97" t="s">
        <v>6871</v>
      </c>
      <c r="D1257" s="97" t="s">
        <v>6854</v>
      </c>
      <c r="E1257" s="97" t="s">
        <v>6768</v>
      </c>
      <c r="F1257" s="97" t="s">
        <v>6768</v>
      </c>
      <c r="G1257" s="97" t="s">
        <v>6768</v>
      </c>
      <c r="H1257" s="97" t="s">
        <v>6864</v>
      </c>
      <c r="I1257" s="97" t="s">
        <v>6864</v>
      </c>
      <c r="J1257" s="97" t="s">
        <v>6864</v>
      </c>
      <c r="K1257" s="97" t="s">
        <v>6864</v>
      </c>
      <c r="L1257" s="98" t="s">
        <v>6864</v>
      </c>
      <c r="M1257" s="97" t="s">
        <v>6864</v>
      </c>
      <c r="N1257" s="97" t="s">
        <v>6864</v>
      </c>
      <c r="O1257" s="97" t="s">
        <v>6900</v>
      </c>
      <c r="P1257" s="97" t="s">
        <v>6900</v>
      </c>
      <c r="Q1257" s="97" t="s">
        <v>6771</v>
      </c>
      <c r="R1257" s="97" t="s">
        <v>6864</v>
      </c>
    </row>
    <row r="1258" spans="1:18" ht="32.25" customHeight="1" x14ac:dyDescent="0.75">
      <c r="A1258" s="97" t="s">
        <v>3452</v>
      </c>
      <c r="B1258" s="97" t="s">
        <v>6871</v>
      </c>
      <c r="C1258" s="97" t="s">
        <v>6871</v>
      </c>
      <c r="D1258" s="97" t="s">
        <v>6854</v>
      </c>
      <c r="E1258" s="97" t="s">
        <v>6768</v>
      </c>
      <c r="F1258" s="97" t="s">
        <v>6768</v>
      </c>
      <c r="G1258" s="97" t="s">
        <v>6768</v>
      </c>
      <c r="H1258" s="97" t="s">
        <v>6864</v>
      </c>
      <c r="I1258" s="97" t="s">
        <v>6864</v>
      </c>
      <c r="J1258" s="97" t="s">
        <v>6864</v>
      </c>
      <c r="K1258" s="97" t="s">
        <v>6864</v>
      </c>
      <c r="L1258" s="98" t="s">
        <v>6864</v>
      </c>
      <c r="M1258" s="97" t="s">
        <v>6864</v>
      </c>
      <c r="N1258" s="97" t="s">
        <v>6864</v>
      </c>
      <c r="O1258" s="97" t="s">
        <v>6900</v>
      </c>
      <c r="P1258" s="97" t="s">
        <v>6900</v>
      </c>
      <c r="Q1258" s="97" t="s">
        <v>6771</v>
      </c>
      <c r="R1258" s="97" t="s">
        <v>6864</v>
      </c>
    </row>
    <row r="1259" spans="1:18" ht="32.25" customHeight="1" x14ac:dyDescent="0.75">
      <c r="A1259" s="97" t="s">
        <v>3454</v>
      </c>
      <c r="B1259" s="97" t="s">
        <v>6871</v>
      </c>
      <c r="C1259" s="97" t="s">
        <v>6871</v>
      </c>
      <c r="D1259" s="97" t="s">
        <v>6854</v>
      </c>
      <c r="E1259" s="97" t="s">
        <v>6769</v>
      </c>
      <c r="F1259" s="97" t="s">
        <v>6769</v>
      </c>
      <c r="G1259" s="97" t="s">
        <v>6769</v>
      </c>
      <c r="H1259" s="97" t="s">
        <v>6864</v>
      </c>
      <c r="I1259" s="97" t="s">
        <v>6864</v>
      </c>
      <c r="J1259" s="97" t="s">
        <v>6864</v>
      </c>
      <c r="K1259" s="97" t="s">
        <v>6864</v>
      </c>
      <c r="L1259" s="98" t="s">
        <v>6864</v>
      </c>
      <c r="M1259" s="97" t="s">
        <v>6864</v>
      </c>
      <c r="N1259" s="97" t="s">
        <v>6864</v>
      </c>
      <c r="O1259" s="97" t="s">
        <v>6900</v>
      </c>
      <c r="P1259" s="97" t="s">
        <v>6900</v>
      </c>
      <c r="Q1259" s="97" t="s">
        <v>6771</v>
      </c>
      <c r="R1259" s="97" t="s">
        <v>6864</v>
      </c>
    </row>
    <row r="1260" spans="1:18" ht="32.25" customHeight="1" x14ac:dyDescent="0.75">
      <c r="A1260" s="97" t="s">
        <v>3456</v>
      </c>
      <c r="B1260" s="97" t="s">
        <v>3457</v>
      </c>
      <c r="C1260" s="97" t="s">
        <v>3459</v>
      </c>
      <c r="D1260" s="97" t="s">
        <v>6854</v>
      </c>
      <c r="E1260" s="97" t="s">
        <v>6769</v>
      </c>
      <c r="F1260" s="97" t="s">
        <v>6769</v>
      </c>
      <c r="G1260" s="97" t="s">
        <v>6769</v>
      </c>
      <c r="H1260" s="97" t="s">
        <v>6864</v>
      </c>
      <c r="I1260" s="97" t="s">
        <v>6864</v>
      </c>
      <c r="J1260" s="97" t="s">
        <v>6864</v>
      </c>
      <c r="K1260" s="97" t="s">
        <v>6864</v>
      </c>
      <c r="L1260" s="98" t="s">
        <v>6864</v>
      </c>
      <c r="M1260" s="97" t="s">
        <v>6864</v>
      </c>
      <c r="N1260" s="97" t="s">
        <v>6864</v>
      </c>
      <c r="O1260" s="97" t="s">
        <v>6900</v>
      </c>
      <c r="P1260" s="97" t="s">
        <v>6900</v>
      </c>
      <c r="Q1260" s="97" t="s">
        <v>6771</v>
      </c>
      <c r="R1260" s="97" t="s">
        <v>6864</v>
      </c>
    </row>
    <row r="1261" spans="1:18" ht="32.25" customHeight="1" x14ac:dyDescent="0.75">
      <c r="A1261" s="97" t="s">
        <v>3460</v>
      </c>
      <c r="B1261" s="97" t="s">
        <v>6871</v>
      </c>
      <c r="C1261" s="97" t="s">
        <v>6871</v>
      </c>
      <c r="D1261" s="97" t="s">
        <v>6854</v>
      </c>
      <c r="E1261" s="97" t="s">
        <v>6768</v>
      </c>
      <c r="F1261" s="97" t="s">
        <v>6768</v>
      </c>
      <c r="G1261" s="97" t="s">
        <v>6768</v>
      </c>
      <c r="H1261" s="97" t="s">
        <v>6864</v>
      </c>
      <c r="I1261" s="97" t="s">
        <v>6864</v>
      </c>
      <c r="J1261" s="97" t="s">
        <v>6864</v>
      </c>
      <c r="K1261" s="97" t="s">
        <v>6864</v>
      </c>
      <c r="L1261" s="98" t="s">
        <v>6864</v>
      </c>
      <c r="M1261" s="97" t="s">
        <v>6864</v>
      </c>
      <c r="N1261" s="97" t="s">
        <v>6864</v>
      </c>
      <c r="O1261" s="97" t="s">
        <v>6900</v>
      </c>
      <c r="P1261" s="97" t="s">
        <v>6900</v>
      </c>
      <c r="Q1261" s="97" t="s">
        <v>6771</v>
      </c>
      <c r="R1261" s="97" t="s">
        <v>6864</v>
      </c>
    </row>
    <row r="1262" spans="1:18" ht="32.25" customHeight="1" x14ac:dyDescent="0.75">
      <c r="A1262" s="97" t="s">
        <v>3462</v>
      </c>
      <c r="B1262" s="97" t="s">
        <v>6871</v>
      </c>
      <c r="C1262" s="97" t="s">
        <v>6871</v>
      </c>
      <c r="D1262" s="97" t="s">
        <v>6854</v>
      </c>
      <c r="E1262" s="97" t="s">
        <v>6768</v>
      </c>
      <c r="F1262" s="97" t="s">
        <v>6768</v>
      </c>
      <c r="G1262" s="97" t="s">
        <v>6768</v>
      </c>
      <c r="H1262" s="97" t="s">
        <v>6864</v>
      </c>
      <c r="I1262" s="97" t="s">
        <v>6864</v>
      </c>
      <c r="J1262" s="97" t="s">
        <v>6864</v>
      </c>
      <c r="K1262" s="97" t="s">
        <v>6864</v>
      </c>
      <c r="L1262" s="98" t="s">
        <v>6864</v>
      </c>
      <c r="M1262" s="97" t="s">
        <v>6864</v>
      </c>
      <c r="N1262" s="97" t="s">
        <v>6864</v>
      </c>
      <c r="O1262" s="97" t="s">
        <v>6900</v>
      </c>
      <c r="P1262" s="97" t="s">
        <v>6900</v>
      </c>
      <c r="Q1262" s="97" t="s">
        <v>6771</v>
      </c>
      <c r="R1262" s="97" t="s">
        <v>6864</v>
      </c>
    </row>
    <row r="1263" spans="1:18" ht="32.25" customHeight="1" x14ac:dyDescent="0.75">
      <c r="A1263" s="97" t="s">
        <v>3464</v>
      </c>
      <c r="B1263" s="97" t="s">
        <v>3465</v>
      </c>
      <c r="C1263" s="97" t="s">
        <v>3467</v>
      </c>
      <c r="D1263" s="97" t="s">
        <v>6854</v>
      </c>
      <c r="E1263" s="97" t="s">
        <v>6768</v>
      </c>
      <c r="F1263" s="97" t="s">
        <v>6768</v>
      </c>
      <c r="G1263" s="97" t="s">
        <v>6768</v>
      </c>
      <c r="H1263" s="97" t="s">
        <v>6864</v>
      </c>
      <c r="I1263" s="97" t="s">
        <v>6864</v>
      </c>
      <c r="J1263" s="97" t="s">
        <v>6864</v>
      </c>
      <c r="K1263" s="97" t="s">
        <v>6864</v>
      </c>
      <c r="L1263" s="98" t="s">
        <v>6864</v>
      </c>
      <c r="M1263" s="97" t="s">
        <v>6864</v>
      </c>
      <c r="N1263" s="97" t="s">
        <v>6864</v>
      </c>
      <c r="O1263" s="97" t="s">
        <v>6900</v>
      </c>
      <c r="P1263" s="97" t="s">
        <v>6900</v>
      </c>
      <c r="Q1263" s="97" t="s">
        <v>6771</v>
      </c>
      <c r="R1263" s="97" t="s">
        <v>6864</v>
      </c>
    </row>
    <row r="1264" spans="1:18" ht="32.25" customHeight="1" x14ac:dyDescent="0.75">
      <c r="A1264" s="97" t="s">
        <v>3468</v>
      </c>
      <c r="B1264" s="97" t="s">
        <v>3469</v>
      </c>
      <c r="C1264" s="97" t="s">
        <v>3471</v>
      </c>
      <c r="D1264" s="97" t="s">
        <v>6854</v>
      </c>
      <c r="E1264" s="97" t="s">
        <v>6768</v>
      </c>
      <c r="F1264" s="97" t="s">
        <v>6768</v>
      </c>
      <c r="G1264" s="97" t="s">
        <v>6768</v>
      </c>
      <c r="H1264" s="97" t="s">
        <v>6864</v>
      </c>
      <c r="I1264" s="97" t="s">
        <v>6864</v>
      </c>
      <c r="J1264" s="97" t="s">
        <v>6864</v>
      </c>
      <c r="K1264" s="97" t="s">
        <v>6864</v>
      </c>
      <c r="L1264" s="98" t="s">
        <v>6864</v>
      </c>
      <c r="M1264" s="97" t="s">
        <v>6864</v>
      </c>
      <c r="N1264" s="97" t="s">
        <v>6864</v>
      </c>
      <c r="O1264" s="97" t="s">
        <v>6900</v>
      </c>
      <c r="P1264" s="97" t="s">
        <v>6900</v>
      </c>
      <c r="Q1264" s="97" t="s">
        <v>6771</v>
      </c>
      <c r="R1264" s="97" t="s">
        <v>6864</v>
      </c>
    </row>
    <row r="1265" spans="1:18" ht="32.25" customHeight="1" x14ac:dyDescent="0.75">
      <c r="A1265" s="97" t="s">
        <v>3472</v>
      </c>
      <c r="B1265" s="97" t="s">
        <v>6871</v>
      </c>
      <c r="C1265" s="97" t="s">
        <v>6871</v>
      </c>
      <c r="D1265" s="97" t="s">
        <v>6854</v>
      </c>
      <c r="E1265" s="97" t="s">
        <v>6768</v>
      </c>
      <c r="F1265" s="97" t="s">
        <v>6768</v>
      </c>
      <c r="G1265" s="97" t="s">
        <v>6768</v>
      </c>
      <c r="H1265" s="97" t="s">
        <v>6864</v>
      </c>
      <c r="I1265" s="97" t="s">
        <v>6864</v>
      </c>
      <c r="J1265" s="97" t="s">
        <v>6864</v>
      </c>
      <c r="K1265" s="97" t="s">
        <v>6872</v>
      </c>
      <c r="L1265" s="98" t="s">
        <v>6864</v>
      </c>
      <c r="M1265" s="97" t="s">
        <v>6898</v>
      </c>
      <c r="N1265" s="97" t="s">
        <v>6864</v>
      </c>
      <c r="O1265" s="97" t="s">
        <v>6900</v>
      </c>
      <c r="P1265" s="97" t="s">
        <v>6900</v>
      </c>
      <c r="Q1265" s="97" t="s">
        <v>6771</v>
      </c>
      <c r="R1265" s="97" t="s">
        <v>6864</v>
      </c>
    </row>
    <row r="1266" spans="1:18" ht="32.25" customHeight="1" x14ac:dyDescent="0.75">
      <c r="A1266" s="97" t="s">
        <v>3474</v>
      </c>
      <c r="B1266" s="97" t="s">
        <v>6871</v>
      </c>
      <c r="C1266" s="97" t="s">
        <v>6871</v>
      </c>
      <c r="D1266" s="97" t="s">
        <v>6854</v>
      </c>
      <c r="E1266" s="97" t="s">
        <v>6767</v>
      </c>
      <c r="F1266" s="97" t="s">
        <v>6767</v>
      </c>
      <c r="G1266" s="97" t="s">
        <v>6767</v>
      </c>
      <c r="H1266" s="97" t="s">
        <v>6864</v>
      </c>
      <c r="I1266" s="97" t="s">
        <v>6864</v>
      </c>
      <c r="J1266" s="97" t="s">
        <v>6864</v>
      </c>
      <c r="K1266" s="97" t="s">
        <v>6864</v>
      </c>
      <c r="L1266" s="98" t="s">
        <v>6864</v>
      </c>
      <c r="M1266" s="97" t="s">
        <v>6864</v>
      </c>
      <c r="N1266" s="97" t="s">
        <v>6864</v>
      </c>
      <c r="O1266" s="97" t="s">
        <v>6900</v>
      </c>
      <c r="P1266" s="97" t="s">
        <v>6900</v>
      </c>
      <c r="Q1266" s="97" t="s">
        <v>6771</v>
      </c>
      <c r="R1266" s="97" t="s">
        <v>6864</v>
      </c>
    </row>
    <row r="1267" spans="1:18" ht="32.25" customHeight="1" x14ac:dyDescent="0.75">
      <c r="A1267" s="97" t="s">
        <v>3476</v>
      </c>
      <c r="B1267" s="97" t="s">
        <v>3477</v>
      </c>
      <c r="C1267" s="97" t="s">
        <v>3479</v>
      </c>
      <c r="D1267" s="97" t="s">
        <v>6854</v>
      </c>
      <c r="E1267" s="97" t="s">
        <v>6767</v>
      </c>
      <c r="F1267" s="97" t="s">
        <v>6767</v>
      </c>
      <c r="G1267" s="97" t="s">
        <v>6767</v>
      </c>
      <c r="H1267" s="97" t="s">
        <v>6864</v>
      </c>
      <c r="I1267" s="97" t="s">
        <v>6864</v>
      </c>
      <c r="J1267" s="97" t="s">
        <v>6864</v>
      </c>
      <c r="K1267" s="97" t="s">
        <v>6864</v>
      </c>
      <c r="L1267" s="98" t="s">
        <v>6864</v>
      </c>
      <c r="M1267" s="97" t="s">
        <v>6863</v>
      </c>
      <c r="N1267" s="97" t="s">
        <v>6864</v>
      </c>
      <c r="O1267" s="97" t="s">
        <v>6900</v>
      </c>
      <c r="P1267" s="97" t="s">
        <v>6900</v>
      </c>
      <c r="Q1267" s="97" t="s">
        <v>6771</v>
      </c>
      <c r="R1267" s="97" t="s">
        <v>6864</v>
      </c>
    </row>
    <row r="1268" spans="1:18" ht="32.25" customHeight="1" x14ac:dyDescent="0.75">
      <c r="A1268" s="97" t="s">
        <v>3480</v>
      </c>
      <c r="B1268" s="97" t="s">
        <v>6871</v>
      </c>
      <c r="C1268" s="97" t="s">
        <v>6871</v>
      </c>
      <c r="D1268" s="97" t="s">
        <v>6854</v>
      </c>
      <c r="E1268" s="97" t="s">
        <v>6768</v>
      </c>
      <c r="F1268" s="97" t="s">
        <v>6768</v>
      </c>
      <c r="G1268" s="97" t="s">
        <v>6768</v>
      </c>
      <c r="H1268" s="97" t="s">
        <v>6864</v>
      </c>
      <c r="I1268" s="97" t="s">
        <v>6864</v>
      </c>
      <c r="J1268" s="97" t="s">
        <v>6864</v>
      </c>
      <c r="K1268" s="97" t="s">
        <v>6864</v>
      </c>
      <c r="L1268" s="98" t="s">
        <v>6864</v>
      </c>
      <c r="M1268" s="97" t="s">
        <v>6863</v>
      </c>
      <c r="N1268" s="97" t="s">
        <v>6864</v>
      </c>
      <c r="O1268" s="97" t="s">
        <v>6900</v>
      </c>
      <c r="P1268" s="97" t="s">
        <v>6900</v>
      </c>
      <c r="Q1268" s="97" t="s">
        <v>6771</v>
      </c>
      <c r="R1268" s="97" t="s">
        <v>6864</v>
      </c>
    </row>
    <row r="1269" spans="1:18" ht="32.25" customHeight="1" x14ac:dyDescent="0.75">
      <c r="A1269" s="97" t="s">
        <v>3482</v>
      </c>
      <c r="B1269" s="97" t="s">
        <v>6871</v>
      </c>
      <c r="C1269" s="97" t="s">
        <v>6871</v>
      </c>
      <c r="D1269" s="97" t="s">
        <v>6854</v>
      </c>
      <c r="E1269" s="97" t="s">
        <v>6767</v>
      </c>
      <c r="F1269" s="97" t="s">
        <v>6767</v>
      </c>
      <c r="G1269" s="97" t="s">
        <v>6767</v>
      </c>
      <c r="H1269" s="97" t="s">
        <v>6864</v>
      </c>
      <c r="I1269" s="97" t="s">
        <v>6864</v>
      </c>
      <c r="J1269" s="97" t="s">
        <v>6864</v>
      </c>
      <c r="K1269" s="97" t="s">
        <v>6864</v>
      </c>
      <c r="L1269" s="98" t="s">
        <v>6864</v>
      </c>
      <c r="M1269" s="97" t="s">
        <v>6864</v>
      </c>
      <c r="N1269" s="97" t="s">
        <v>6864</v>
      </c>
      <c r="O1269" s="97" t="s">
        <v>6900</v>
      </c>
      <c r="P1269" s="97" t="s">
        <v>6900</v>
      </c>
      <c r="Q1269" s="97" t="s">
        <v>6771</v>
      </c>
      <c r="R1269" s="97" t="s">
        <v>6864</v>
      </c>
    </row>
    <row r="1270" spans="1:18" ht="32.25" customHeight="1" x14ac:dyDescent="0.75">
      <c r="A1270" s="97" t="s">
        <v>3484</v>
      </c>
      <c r="B1270" s="97" t="s">
        <v>3485</v>
      </c>
      <c r="C1270" s="97" t="s">
        <v>3486</v>
      </c>
      <c r="D1270" s="97" t="s">
        <v>6854</v>
      </c>
      <c r="E1270" s="97" t="s">
        <v>6768</v>
      </c>
      <c r="F1270" s="97" t="s">
        <v>6768</v>
      </c>
      <c r="G1270" s="97" t="s">
        <v>6768</v>
      </c>
      <c r="H1270" s="97" t="s">
        <v>6864</v>
      </c>
      <c r="I1270" s="97" t="s">
        <v>6864</v>
      </c>
      <c r="J1270" s="97" t="s">
        <v>6864</v>
      </c>
      <c r="K1270" s="97" t="s">
        <v>6864</v>
      </c>
      <c r="L1270" s="98" t="s">
        <v>6864</v>
      </c>
      <c r="M1270" s="97" t="s">
        <v>6864</v>
      </c>
      <c r="N1270" s="97" t="s">
        <v>6864</v>
      </c>
      <c r="O1270" s="97" t="s">
        <v>6900</v>
      </c>
      <c r="P1270" s="97" t="s">
        <v>6900</v>
      </c>
      <c r="Q1270" s="97" t="s">
        <v>6771</v>
      </c>
      <c r="R1270" s="97" t="s">
        <v>6864</v>
      </c>
    </row>
    <row r="1271" spans="1:18" ht="32.25" customHeight="1" x14ac:dyDescent="0.75">
      <c r="A1271" s="97" t="s">
        <v>3487</v>
      </c>
      <c r="B1271" s="97" t="s">
        <v>3488</v>
      </c>
      <c r="C1271" s="97" t="s">
        <v>3490</v>
      </c>
      <c r="D1271" s="97" t="s">
        <v>6854</v>
      </c>
      <c r="E1271" s="97" t="s">
        <v>6767</v>
      </c>
      <c r="F1271" s="97" t="s">
        <v>6767</v>
      </c>
      <c r="G1271" s="97" t="s">
        <v>6767</v>
      </c>
      <c r="H1271" s="97" t="s">
        <v>6864</v>
      </c>
      <c r="I1271" s="97" t="s">
        <v>6864</v>
      </c>
      <c r="J1271" s="97" t="s">
        <v>6864</v>
      </c>
      <c r="K1271" s="97" t="s">
        <v>6864</v>
      </c>
      <c r="L1271" s="98" t="s">
        <v>6864</v>
      </c>
      <c r="M1271" s="97" t="s">
        <v>6864</v>
      </c>
      <c r="N1271" s="97" t="s">
        <v>6864</v>
      </c>
      <c r="O1271" s="97" t="s">
        <v>6900</v>
      </c>
      <c r="P1271" s="97" t="s">
        <v>6900</v>
      </c>
      <c r="Q1271" s="97" t="s">
        <v>6771</v>
      </c>
      <c r="R1271" s="97" t="s">
        <v>6864</v>
      </c>
    </row>
    <row r="1272" spans="1:18" ht="32.25" customHeight="1" x14ac:dyDescent="0.75">
      <c r="A1272" s="97" t="s">
        <v>3491</v>
      </c>
      <c r="B1272" s="97" t="s">
        <v>3492</v>
      </c>
      <c r="C1272" s="97" t="s">
        <v>6871</v>
      </c>
      <c r="D1272" s="97" t="s">
        <v>6854</v>
      </c>
      <c r="E1272" s="97" t="s">
        <v>6767</v>
      </c>
      <c r="F1272" s="97" t="s">
        <v>6767</v>
      </c>
      <c r="G1272" s="97" t="s">
        <v>6767</v>
      </c>
      <c r="H1272" s="97" t="s">
        <v>6864</v>
      </c>
      <c r="I1272" s="97" t="s">
        <v>6864</v>
      </c>
      <c r="J1272" s="97" t="s">
        <v>6864</v>
      </c>
      <c r="K1272" s="97" t="s">
        <v>6864</v>
      </c>
      <c r="L1272" s="98" t="s">
        <v>6864</v>
      </c>
      <c r="M1272" s="97" t="s">
        <v>6864</v>
      </c>
      <c r="N1272" s="97" t="s">
        <v>6864</v>
      </c>
      <c r="O1272" s="97" t="s">
        <v>6900</v>
      </c>
      <c r="P1272" s="97" t="s">
        <v>6900</v>
      </c>
      <c r="Q1272" s="97" t="s">
        <v>6771</v>
      </c>
      <c r="R1272" s="97" t="s">
        <v>6864</v>
      </c>
    </row>
    <row r="1273" spans="1:18" ht="32.25" customHeight="1" x14ac:dyDescent="0.75">
      <c r="A1273" s="97" t="s">
        <v>3494</v>
      </c>
      <c r="B1273" s="97" t="s">
        <v>6871</v>
      </c>
      <c r="C1273" s="97" t="s">
        <v>6871</v>
      </c>
      <c r="D1273" s="97" t="s">
        <v>6854</v>
      </c>
      <c r="E1273" s="97" t="s">
        <v>6767</v>
      </c>
      <c r="F1273" s="97" t="s">
        <v>6767</v>
      </c>
      <c r="G1273" s="97" t="s">
        <v>6767</v>
      </c>
      <c r="H1273" s="97" t="s">
        <v>6864</v>
      </c>
      <c r="I1273" s="97" t="s">
        <v>6864</v>
      </c>
      <c r="J1273" s="97" t="s">
        <v>6864</v>
      </c>
      <c r="K1273" s="97" t="s">
        <v>6864</v>
      </c>
      <c r="L1273" s="98" t="s">
        <v>6864</v>
      </c>
      <c r="M1273" s="97" t="s">
        <v>6864</v>
      </c>
      <c r="N1273" s="97" t="s">
        <v>6864</v>
      </c>
      <c r="O1273" s="97" t="s">
        <v>6900</v>
      </c>
      <c r="P1273" s="97" t="s">
        <v>6900</v>
      </c>
      <c r="Q1273" s="97" t="s">
        <v>6771</v>
      </c>
      <c r="R1273" s="97" t="s">
        <v>6864</v>
      </c>
    </row>
    <row r="1274" spans="1:18" ht="32.25" customHeight="1" x14ac:dyDescent="0.75">
      <c r="A1274" s="97" t="s">
        <v>3496</v>
      </c>
      <c r="B1274" s="97" t="s">
        <v>3497</v>
      </c>
      <c r="C1274" s="97" t="s">
        <v>3499</v>
      </c>
      <c r="D1274" s="97" t="s">
        <v>6854</v>
      </c>
      <c r="E1274" s="97" t="s">
        <v>6769</v>
      </c>
      <c r="F1274" s="97" t="s">
        <v>6769</v>
      </c>
      <c r="G1274" s="97" t="s">
        <v>6769</v>
      </c>
      <c r="H1274" s="97" t="s">
        <v>6864</v>
      </c>
      <c r="I1274" s="97" t="s">
        <v>6864</v>
      </c>
      <c r="J1274" s="97" t="s">
        <v>6864</v>
      </c>
      <c r="K1274" s="97" t="s">
        <v>6864</v>
      </c>
      <c r="L1274" s="98" t="s">
        <v>6864</v>
      </c>
      <c r="M1274" s="97" t="s">
        <v>6864</v>
      </c>
      <c r="N1274" s="97" t="s">
        <v>6864</v>
      </c>
      <c r="O1274" s="97" t="s">
        <v>6900</v>
      </c>
      <c r="P1274" s="97" t="s">
        <v>6900</v>
      </c>
      <c r="Q1274" s="97" t="s">
        <v>6771</v>
      </c>
      <c r="R1274" s="97" t="s">
        <v>6864</v>
      </c>
    </row>
    <row r="1275" spans="1:18" ht="32.25" customHeight="1" x14ac:dyDescent="0.75">
      <c r="A1275" s="97" t="s">
        <v>3500</v>
      </c>
      <c r="B1275" s="97" t="s">
        <v>6871</v>
      </c>
      <c r="C1275" s="97" t="s">
        <v>6871</v>
      </c>
      <c r="D1275" s="97" t="s">
        <v>6854</v>
      </c>
      <c r="E1275" s="97" t="s">
        <v>6767</v>
      </c>
      <c r="F1275" s="97" t="s">
        <v>6767</v>
      </c>
      <c r="G1275" s="97" t="s">
        <v>6767</v>
      </c>
      <c r="H1275" s="97" t="s">
        <v>6864</v>
      </c>
      <c r="I1275" s="97" t="s">
        <v>6864</v>
      </c>
      <c r="J1275" s="97" t="s">
        <v>6864</v>
      </c>
      <c r="K1275" s="97" t="s">
        <v>6864</v>
      </c>
      <c r="L1275" s="98" t="s">
        <v>6864</v>
      </c>
      <c r="M1275" s="97" t="s">
        <v>6864</v>
      </c>
      <c r="N1275" s="97" t="s">
        <v>6864</v>
      </c>
      <c r="O1275" s="97" t="s">
        <v>6900</v>
      </c>
      <c r="P1275" s="97" t="s">
        <v>6900</v>
      </c>
      <c r="Q1275" s="97" t="s">
        <v>6771</v>
      </c>
      <c r="R1275" s="97" t="s">
        <v>6864</v>
      </c>
    </row>
    <row r="1276" spans="1:18" ht="32.25" customHeight="1" x14ac:dyDescent="0.75">
      <c r="A1276" s="97" t="s">
        <v>3502</v>
      </c>
      <c r="B1276" s="97" t="s">
        <v>3503</v>
      </c>
      <c r="C1276" s="97" t="s">
        <v>3505</v>
      </c>
      <c r="D1276" s="97" t="s">
        <v>6854</v>
      </c>
      <c r="E1276" s="97" t="s">
        <v>6767</v>
      </c>
      <c r="F1276" s="97" t="s">
        <v>6767</v>
      </c>
      <c r="G1276" s="97" t="s">
        <v>6767</v>
      </c>
      <c r="H1276" s="97" t="s">
        <v>6864</v>
      </c>
      <c r="I1276" s="97" t="s">
        <v>6864</v>
      </c>
      <c r="J1276" s="97" t="s">
        <v>6864</v>
      </c>
      <c r="K1276" s="97" t="s">
        <v>6864</v>
      </c>
      <c r="L1276" s="98" t="s">
        <v>6864</v>
      </c>
      <c r="M1276" s="97" t="s">
        <v>6863</v>
      </c>
      <c r="N1276" s="97" t="s">
        <v>6864</v>
      </c>
      <c r="O1276" s="97" t="s">
        <v>6900</v>
      </c>
      <c r="P1276" s="97" t="s">
        <v>6900</v>
      </c>
      <c r="Q1276" s="97" t="s">
        <v>6771</v>
      </c>
      <c r="R1276" s="97" t="s">
        <v>6864</v>
      </c>
    </row>
    <row r="1277" spans="1:18" ht="32.25" customHeight="1" x14ac:dyDescent="0.75">
      <c r="A1277" s="97" t="s">
        <v>3506</v>
      </c>
      <c r="B1277" s="97" t="s">
        <v>3507</v>
      </c>
      <c r="C1277" s="97" t="s">
        <v>3509</v>
      </c>
      <c r="D1277" s="97" t="s">
        <v>6854</v>
      </c>
      <c r="E1277" s="97" t="s">
        <v>6768</v>
      </c>
      <c r="F1277" s="97" t="s">
        <v>6768</v>
      </c>
      <c r="G1277" s="97" t="s">
        <v>6768</v>
      </c>
      <c r="H1277" s="97" t="s">
        <v>6864</v>
      </c>
      <c r="I1277" s="97" t="s">
        <v>6864</v>
      </c>
      <c r="J1277" s="97" t="s">
        <v>6864</v>
      </c>
      <c r="K1277" s="97" t="s">
        <v>6864</v>
      </c>
      <c r="L1277" s="98" t="s">
        <v>6864</v>
      </c>
      <c r="M1277" s="97" t="s">
        <v>6864</v>
      </c>
      <c r="N1277" s="97" t="s">
        <v>6864</v>
      </c>
      <c r="O1277" s="97" t="s">
        <v>6900</v>
      </c>
      <c r="P1277" s="97" t="s">
        <v>6900</v>
      </c>
      <c r="Q1277" s="97" t="s">
        <v>6771</v>
      </c>
      <c r="R1277" s="97" t="s">
        <v>6864</v>
      </c>
    </row>
    <row r="1278" spans="1:18" ht="32.25" customHeight="1" x14ac:dyDescent="0.75">
      <c r="A1278" s="97" t="s">
        <v>3510</v>
      </c>
      <c r="B1278" s="97" t="s">
        <v>6871</v>
      </c>
      <c r="C1278" s="97" t="s">
        <v>6871</v>
      </c>
      <c r="D1278" s="97" t="s">
        <v>6854</v>
      </c>
      <c r="E1278" s="97" t="s">
        <v>6768</v>
      </c>
      <c r="F1278" s="97" t="s">
        <v>6768</v>
      </c>
      <c r="G1278" s="97" t="s">
        <v>6768</v>
      </c>
      <c r="H1278" s="97" t="s">
        <v>6864</v>
      </c>
      <c r="I1278" s="97" t="s">
        <v>6864</v>
      </c>
      <c r="J1278" s="97" t="s">
        <v>6864</v>
      </c>
      <c r="K1278" s="97" t="s">
        <v>6864</v>
      </c>
      <c r="L1278" s="98" t="s">
        <v>6864</v>
      </c>
      <c r="M1278" s="97" t="s">
        <v>6864</v>
      </c>
      <c r="N1278" s="97" t="s">
        <v>6864</v>
      </c>
      <c r="O1278" s="97" t="s">
        <v>6900</v>
      </c>
      <c r="P1278" s="97" t="s">
        <v>6900</v>
      </c>
      <c r="Q1278" s="97" t="s">
        <v>6771</v>
      </c>
      <c r="R1278" s="97" t="s">
        <v>6864</v>
      </c>
    </row>
    <row r="1279" spans="1:18" ht="32.25" customHeight="1" x14ac:dyDescent="0.75">
      <c r="A1279" s="97" t="s">
        <v>3512</v>
      </c>
      <c r="B1279" s="97" t="s">
        <v>6871</v>
      </c>
      <c r="C1279" s="97" t="s">
        <v>6871</v>
      </c>
      <c r="D1279" s="97" t="s">
        <v>6854</v>
      </c>
      <c r="E1279" s="97" t="s">
        <v>6864</v>
      </c>
      <c r="F1279" s="97" t="s">
        <v>6864</v>
      </c>
      <c r="G1279" s="97" t="s">
        <v>6871</v>
      </c>
      <c r="H1279" s="97" t="s">
        <v>6864</v>
      </c>
      <c r="I1279" s="97" t="s">
        <v>6864</v>
      </c>
      <c r="J1279" s="97" t="s">
        <v>6864</v>
      </c>
      <c r="K1279" s="97" t="s">
        <v>6864</v>
      </c>
      <c r="L1279" s="98" t="s">
        <v>6864</v>
      </c>
      <c r="M1279" s="97" t="s">
        <v>6864</v>
      </c>
      <c r="N1279" s="97" t="s">
        <v>6864</v>
      </c>
      <c r="O1279" s="97" t="s">
        <v>6900</v>
      </c>
      <c r="P1279" s="97" t="s">
        <v>6900</v>
      </c>
      <c r="Q1279" s="97" t="s">
        <v>6771</v>
      </c>
      <c r="R1279" s="97" t="s">
        <v>6864</v>
      </c>
    </row>
    <row r="1280" spans="1:18" ht="32.25" customHeight="1" x14ac:dyDescent="0.75">
      <c r="A1280" s="97" t="s">
        <v>3514</v>
      </c>
      <c r="B1280" s="97" t="s">
        <v>6871</v>
      </c>
      <c r="C1280" s="97" t="s">
        <v>6871</v>
      </c>
      <c r="D1280" s="97" t="s">
        <v>6854</v>
      </c>
      <c r="E1280" s="97" t="s">
        <v>6864</v>
      </c>
      <c r="F1280" s="97" t="s">
        <v>6871</v>
      </c>
      <c r="G1280" s="97" t="s">
        <v>6871</v>
      </c>
      <c r="H1280" s="97" t="s">
        <v>229</v>
      </c>
      <c r="I1280" s="97" t="s">
        <v>6864</v>
      </c>
      <c r="J1280" s="97" t="s">
        <v>229</v>
      </c>
      <c r="K1280" s="97" t="s">
        <v>6864</v>
      </c>
      <c r="L1280" s="98" t="s">
        <v>6864</v>
      </c>
      <c r="M1280" s="97" t="s">
        <v>6898</v>
      </c>
      <c r="N1280" s="97" t="s">
        <v>6864</v>
      </c>
      <c r="O1280" s="97" t="s">
        <v>6864</v>
      </c>
      <c r="P1280" s="97" t="s">
        <v>6903</v>
      </c>
      <c r="Q1280" s="97" t="s">
        <v>6905</v>
      </c>
      <c r="R1280" s="97" t="s">
        <v>6771</v>
      </c>
    </row>
    <row r="1281" spans="1:18" ht="32.25" customHeight="1" x14ac:dyDescent="0.75">
      <c r="A1281" s="97" t="s">
        <v>3515</v>
      </c>
      <c r="B1281" s="97" t="s">
        <v>6871</v>
      </c>
      <c r="C1281" s="97" t="s">
        <v>6871</v>
      </c>
      <c r="D1281" s="97" t="s">
        <v>6854</v>
      </c>
      <c r="E1281" s="97" t="s">
        <v>6864</v>
      </c>
      <c r="F1281" s="97" t="s">
        <v>6871</v>
      </c>
      <c r="G1281" s="97" t="s">
        <v>6871</v>
      </c>
      <c r="H1281" s="97" t="s">
        <v>6864</v>
      </c>
      <c r="I1281" s="97" t="s">
        <v>6864</v>
      </c>
      <c r="J1281" s="97" t="s">
        <v>6864</v>
      </c>
      <c r="K1281" s="97" t="s">
        <v>6890</v>
      </c>
      <c r="L1281" s="98" t="s">
        <v>6864</v>
      </c>
      <c r="M1281" s="97" t="s">
        <v>6898</v>
      </c>
      <c r="N1281" s="97" t="s">
        <v>6864</v>
      </c>
      <c r="O1281" s="97" t="s">
        <v>6864</v>
      </c>
      <c r="P1281" s="97" t="s">
        <v>6903</v>
      </c>
      <c r="Q1281" s="97" t="s">
        <v>6771</v>
      </c>
      <c r="R1281" s="97" t="s">
        <v>6864</v>
      </c>
    </row>
    <row r="1282" spans="1:18" ht="32.25" customHeight="1" x14ac:dyDescent="0.75">
      <c r="A1282" s="97" t="s">
        <v>3517</v>
      </c>
      <c r="B1282" s="97" t="s">
        <v>3518</v>
      </c>
      <c r="C1282" s="97" t="s">
        <v>3031</v>
      </c>
      <c r="D1282" s="97" t="s">
        <v>6854</v>
      </c>
      <c r="E1282" s="97" t="s">
        <v>6768</v>
      </c>
      <c r="F1282" s="97" t="s">
        <v>6768</v>
      </c>
      <c r="G1282" s="97" t="s">
        <v>6768</v>
      </c>
      <c r="H1282" s="97" t="s">
        <v>6864</v>
      </c>
      <c r="I1282" s="97" t="s">
        <v>6864</v>
      </c>
      <c r="J1282" s="97" t="s">
        <v>6864</v>
      </c>
      <c r="K1282" s="97" t="s">
        <v>6864</v>
      </c>
      <c r="L1282" s="98" t="s">
        <v>6864</v>
      </c>
      <c r="M1282" s="97" t="s">
        <v>6864</v>
      </c>
      <c r="N1282" s="97" t="s">
        <v>6864</v>
      </c>
      <c r="O1282" s="97" t="s">
        <v>6900</v>
      </c>
      <c r="P1282" s="97" t="s">
        <v>6900</v>
      </c>
      <c r="Q1282" s="97" t="s">
        <v>6771</v>
      </c>
      <c r="R1282" s="97" t="s">
        <v>6864</v>
      </c>
    </row>
    <row r="1283" spans="1:18" ht="32.25" customHeight="1" x14ac:dyDescent="0.75">
      <c r="A1283" s="97" t="s">
        <v>3520</v>
      </c>
      <c r="B1283" s="97" t="s">
        <v>6871</v>
      </c>
      <c r="C1283" s="97" t="s">
        <v>6871</v>
      </c>
      <c r="D1283" s="97" t="s">
        <v>6854</v>
      </c>
      <c r="E1283" s="97" t="s">
        <v>6864</v>
      </c>
      <c r="F1283" s="97" t="s">
        <v>6871</v>
      </c>
      <c r="G1283" s="97" t="s">
        <v>6871</v>
      </c>
      <c r="H1283" s="97" t="s">
        <v>6768</v>
      </c>
      <c r="I1283" s="97" t="s">
        <v>6864</v>
      </c>
      <c r="J1283" s="97" t="s">
        <v>966</v>
      </c>
      <c r="K1283" s="97" t="s">
        <v>6864</v>
      </c>
      <c r="L1283" s="98" t="s">
        <v>6864</v>
      </c>
      <c r="M1283" s="97" t="s">
        <v>6898</v>
      </c>
      <c r="N1283" s="97" t="s">
        <v>6864</v>
      </c>
      <c r="O1283" s="97" t="s">
        <v>6864</v>
      </c>
      <c r="P1283" s="97" t="s">
        <v>6903</v>
      </c>
      <c r="Q1283" s="97" t="s">
        <v>6905</v>
      </c>
      <c r="R1283" s="97" t="s">
        <v>6771</v>
      </c>
    </row>
    <row r="1284" spans="1:18" ht="32.25" customHeight="1" x14ac:dyDescent="0.75">
      <c r="A1284" s="97" t="s">
        <v>3521</v>
      </c>
      <c r="B1284" s="97" t="s">
        <v>3522</v>
      </c>
      <c r="C1284" s="97" t="s">
        <v>3524</v>
      </c>
      <c r="D1284" s="97" t="s">
        <v>6854</v>
      </c>
      <c r="E1284" s="97" t="s">
        <v>6768</v>
      </c>
      <c r="F1284" s="97" t="s">
        <v>6768</v>
      </c>
      <c r="G1284" s="97" t="s">
        <v>6768</v>
      </c>
      <c r="H1284" s="97" t="s">
        <v>6864</v>
      </c>
      <c r="I1284" s="97" t="s">
        <v>6864</v>
      </c>
      <c r="J1284" s="97" t="s">
        <v>6864</v>
      </c>
      <c r="K1284" s="97" t="s">
        <v>6864</v>
      </c>
      <c r="L1284" s="98" t="s">
        <v>6864</v>
      </c>
      <c r="M1284" s="97" t="s">
        <v>6864</v>
      </c>
      <c r="N1284" s="97" t="s">
        <v>6864</v>
      </c>
      <c r="O1284" s="97" t="s">
        <v>6900</v>
      </c>
      <c r="P1284" s="97" t="s">
        <v>6900</v>
      </c>
      <c r="Q1284" s="97" t="s">
        <v>6771</v>
      </c>
      <c r="R1284" s="97" t="s">
        <v>6864</v>
      </c>
    </row>
    <row r="1285" spans="1:18" ht="32.25" customHeight="1" x14ac:dyDescent="0.75">
      <c r="A1285" s="97" t="s">
        <v>3525</v>
      </c>
      <c r="B1285" s="97" t="s">
        <v>3526</v>
      </c>
      <c r="C1285" s="97" t="s">
        <v>3528</v>
      </c>
      <c r="D1285" s="97" t="s">
        <v>6854</v>
      </c>
      <c r="E1285" s="97" t="s">
        <v>6768</v>
      </c>
      <c r="F1285" s="97" t="s">
        <v>6768</v>
      </c>
      <c r="G1285" s="97" t="s">
        <v>6768</v>
      </c>
      <c r="H1285" s="97" t="s">
        <v>6864</v>
      </c>
      <c r="I1285" s="97" t="s">
        <v>6864</v>
      </c>
      <c r="J1285" s="97" t="s">
        <v>6864</v>
      </c>
      <c r="K1285" s="97" t="s">
        <v>6864</v>
      </c>
      <c r="L1285" s="98" t="s">
        <v>6864</v>
      </c>
      <c r="M1285" s="97" t="s">
        <v>6864</v>
      </c>
      <c r="N1285" s="97" t="s">
        <v>6864</v>
      </c>
      <c r="O1285" s="97" t="s">
        <v>6900</v>
      </c>
      <c r="P1285" s="97" t="s">
        <v>6900</v>
      </c>
      <c r="Q1285" s="97" t="s">
        <v>6771</v>
      </c>
      <c r="R1285" s="97" t="s">
        <v>6864</v>
      </c>
    </row>
    <row r="1286" spans="1:18" ht="32.25" customHeight="1" x14ac:dyDescent="0.75">
      <c r="A1286" s="97" t="s">
        <v>3529</v>
      </c>
      <c r="B1286" s="97" t="s">
        <v>6871</v>
      </c>
      <c r="C1286" s="97" t="s">
        <v>6871</v>
      </c>
      <c r="D1286" s="97" t="s">
        <v>6854</v>
      </c>
      <c r="E1286" s="97" t="s">
        <v>6767</v>
      </c>
      <c r="F1286" s="97" t="s">
        <v>6767</v>
      </c>
      <c r="G1286" s="97" t="s">
        <v>6767</v>
      </c>
      <c r="H1286" s="97" t="s">
        <v>6864</v>
      </c>
      <c r="I1286" s="97" t="s">
        <v>6864</v>
      </c>
      <c r="J1286" s="97" t="s">
        <v>6864</v>
      </c>
      <c r="K1286" s="97" t="s">
        <v>6864</v>
      </c>
      <c r="L1286" s="98" t="s">
        <v>6864</v>
      </c>
      <c r="M1286" s="97" t="s">
        <v>6898</v>
      </c>
      <c r="N1286" s="97" t="s">
        <v>6864</v>
      </c>
      <c r="O1286" s="97" t="s">
        <v>6900</v>
      </c>
      <c r="P1286" s="97" t="s">
        <v>6900</v>
      </c>
      <c r="Q1286" s="97" t="s">
        <v>6771</v>
      </c>
      <c r="R1286" s="97" t="s">
        <v>6864</v>
      </c>
    </row>
    <row r="1287" spans="1:18" ht="32.25" customHeight="1" x14ac:dyDescent="0.75">
      <c r="A1287" s="97" t="s">
        <v>3531</v>
      </c>
      <c r="B1287" s="97" t="s">
        <v>6871</v>
      </c>
      <c r="C1287" s="97" t="s">
        <v>6871</v>
      </c>
      <c r="D1287" s="97" t="s">
        <v>6854</v>
      </c>
      <c r="E1287" s="97" t="s">
        <v>6767</v>
      </c>
      <c r="F1287" s="97" t="s">
        <v>6767</v>
      </c>
      <c r="G1287" s="97" t="s">
        <v>6767</v>
      </c>
      <c r="H1287" s="97" t="s">
        <v>6864</v>
      </c>
      <c r="I1287" s="97" t="s">
        <v>6864</v>
      </c>
      <c r="J1287" s="97" t="s">
        <v>6864</v>
      </c>
      <c r="K1287" s="97" t="s">
        <v>6890</v>
      </c>
      <c r="L1287" s="98" t="s">
        <v>6864</v>
      </c>
      <c r="M1287" s="97" t="s">
        <v>6898</v>
      </c>
      <c r="N1287" s="97" t="s">
        <v>6864</v>
      </c>
      <c r="O1287" s="97" t="s">
        <v>6864</v>
      </c>
      <c r="P1287" s="97" t="s">
        <v>6903</v>
      </c>
      <c r="Q1287" s="97" t="s">
        <v>6771</v>
      </c>
      <c r="R1287" s="97" t="s">
        <v>6864</v>
      </c>
    </row>
    <row r="1288" spans="1:18" ht="32.25" customHeight="1" x14ac:dyDescent="0.75">
      <c r="A1288" s="97" t="s">
        <v>3533</v>
      </c>
      <c r="B1288" s="97" t="s">
        <v>3534</v>
      </c>
      <c r="C1288" s="97" t="s">
        <v>3536</v>
      </c>
      <c r="D1288" s="97" t="s">
        <v>6854</v>
      </c>
      <c r="E1288" s="97" t="s">
        <v>6768</v>
      </c>
      <c r="F1288" s="97" t="s">
        <v>6768</v>
      </c>
      <c r="G1288" s="97" t="s">
        <v>6768</v>
      </c>
      <c r="H1288" s="97" t="s">
        <v>6864</v>
      </c>
      <c r="I1288" s="97" t="s">
        <v>6864</v>
      </c>
      <c r="J1288" s="97" t="s">
        <v>6864</v>
      </c>
      <c r="K1288" s="97" t="s">
        <v>6864</v>
      </c>
      <c r="L1288" s="98" t="s">
        <v>6864</v>
      </c>
      <c r="M1288" s="97" t="s">
        <v>6864</v>
      </c>
      <c r="N1288" s="97" t="s">
        <v>6864</v>
      </c>
      <c r="O1288" s="97" t="s">
        <v>6900</v>
      </c>
      <c r="P1288" s="97" t="s">
        <v>6900</v>
      </c>
      <c r="Q1288" s="97" t="s">
        <v>6771</v>
      </c>
      <c r="R1288" s="97" t="s">
        <v>6864</v>
      </c>
    </row>
    <row r="1289" spans="1:18" ht="32.25" customHeight="1" x14ac:dyDescent="0.75">
      <c r="A1289" s="97" t="s">
        <v>3537</v>
      </c>
      <c r="B1289" s="97" t="s">
        <v>3538</v>
      </c>
      <c r="C1289" s="97" t="s">
        <v>3540</v>
      </c>
      <c r="D1289" s="97" t="s">
        <v>6854</v>
      </c>
      <c r="E1289" s="97" t="s">
        <v>6864</v>
      </c>
      <c r="F1289" s="97" t="s">
        <v>6871</v>
      </c>
      <c r="G1289" s="97" t="s">
        <v>6871</v>
      </c>
      <c r="H1289" s="97" t="s">
        <v>6864</v>
      </c>
      <c r="I1289" s="97" t="s">
        <v>6864</v>
      </c>
      <c r="J1289" s="97" t="s">
        <v>6864</v>
      </c>
      <c r="K1289" s="97" t="s">
        <v>6864</v>
      </c>
      <c r="L1289" s="98" t="s">
        <v>6864</v>
      </c>
      <c r="M1289" s="97" t="s">
        <v>6864</v>
      </c>
      <c r="N1289" s="97" t="s">
        <v>6864</v>
      </c>
      <c r="O1289" s="97" t="s">
        <v>6900</v>
      </c>
      <c r="P1289" s="97" t="s">
        <v>6900</v>
      </c>
      <c r="Q1289" s="97" t="s">
        <v>6771</v>
      </c>
      <c r="R1289" s="97" t="s">
        <v>6864</v>
      </c>
    </row>
    <row r="1290" spans="1:18" ht="32.25" customHeight="1" x14ac:dyDescent="0.75">
      <c r="A1290" s="97" t="s">
        <v>3541</v>
      </c>
      <c r="B1290" s="97" t="s">
        <v>6871</v>
      </c>
      <c r="C1290" s="97" t="s">
        <v>6871</v>
      </c>
      <c r="D1290" s="97" t="s">
        <v>6854</v>
      </c>
      <c r="E1290" s="97" t="s">
        <v>6864</v>
      </c>
      <c r="F1290" s="97" t="s">
        <v>6871</v>
      </c>
      <c r="G1290" s="97" t="s">
        <v>6871</v>
      </c>
      <c r="H1290" s="97" t="s">
        <v>6864</v>
      </c>
      <c r="I1290" s="97" t="s">
        <v>6864</v>
      </c>
      <c r="J1290" s="97" t="s">
        <v>6864</v>
      </c>
      <c r="K1290" s="97" t="s">
        <v>6890</v>
      </c>
      <c r="L1290" s="98" t="s">
        <v>6864</v>
      </c>
      <c r="M1290" s="97" t="s">
        <v>6898</v>
      </c>
      <c r="N1290" s="97" t="s">
        <v>6864</v>
      </c>
      <c r="O1290" s="97" t="s">
        <v>6900</v>
      </c>
      <c r="P1290" s="97" t="s">
        <v>6900</v>
      </c>
      <c r="Q1290" s="97" t="s">
        <v>6771</v>
      </c>
      <c r="R1290" s="97" t="s">
        <v>6864</v>
      </c>
    </row>
    <row r="1291" spans="1:18" ht="32.25" customHeight="1" x14ac:dyDescent="0.75">
      <c r="A1291" s="97" t="s">
        <v>3543</v>
      </c>
      <c r="B1291" s="97" t="s">
        <v>3544</v>
      </c>
      <c r="C1291" s="97" t="s">
        <v>3545</v>
      </c>
      <c r="D1291" s="97" t="s">
        <v>6854</v>
      </c>
      <c r="E1291" s="97" t="s">
        <v>6767</v>
      </c>
      <c r="F1291" s="97" t="s">
        <v>6767</v>
      </c>
      <c r="G1291" s="97" t="s">
        <v>6767</v>
      </c>
      <c r="H1291" s="97" t="s">
        <v>6864</v>
      </c>
      <c r="I1291" s="97" t="s">
        <v>6864</v>
      </c>
      <c r="J1291" s="97" t="s">
        <v>6864</v>
      </c>
      <c r="K1291" s="97" t="s">
        <v>6864</v>
      </c>
      <c r="L1291" s="98" t="s">
        <v>6864</v>
      </c>
      <c r="M1291" s="97" t="s">
        <v>6864</v>
      </c>
      <c r="N1291" s="97" t="s">
        <v>6864</v>
      </c>
      <c r="O1291" s="97" t="s">
        <v>6900</v>
      </c>
      <c r="P1291" s="97" t="s">
        <v>6900</v>
      </c>
      <c r="Q1291" s="97" t="s">
        <v>6771</v>
      </c>
      <c r="R1291" s="97" t="s">
        <v>6864</v>
      </c>
    </row>
    <row r="1292" spans="1:18" ht="32.25" customHeight="1" x14ac:dyDescent="0.75">
      <c r="A1292" s="97" t="s">
        <v>3546</v>
      </c>
      <c r="B1292" s="97" t="s">
        <v>3547</v>
      </c>
      <c r="C1292" s="97" t="s">
        <v>3549</v>
      </c>
      <c r="D1292" s="97" t="s">
        <v>6854</v>
      </c>
      <c r="E1292" s="97" t="s">
        <v>6864</v>
      </c>
      <c r="F1292" s="97" t="s">
        <v>6871</v>
      </c>
      <c r="G1292" s="97" t="s">
        <v>6871</v>
      </c>
      <c r="H1292" s="97" t="s">
        <v>6768</v>
      </c>
      <c r="I1292" s="97" t="s">
        <v>6768</v>
      </c>
      <c r="J1292" s="97" t="s">
        <v>966</v>
      </c>
      <c r="K1292" s="97" t="s">
        <v>6864</v>
      </c>
      <c r="L1292" s="98" t="s">
        <v>6864</v>
      </c>
      <c r="M1292" s="97" t="s">
        <v>6898</v>
      </c>
      <c r="N1292" s="97" t="s">
        <v>6864</v>
      </c>
      <c r="O1292" s="97" t="s">
        <v>6864</v>
      </c>
      <c r="P1292" s="97" t="s">
        <v>6903</v>
      </c>
      <c r="Q1292" s="97" t="s">
        <v>6905</v>
      </c>
      <c r="R1292" s="97" t="s">
        <v>6771</v>
      </c>
    </row>
    <row r="1293" spans="1:18" ht="32.25" customHeight="1" x14ac:dyDescent="0.75">
      <c r="A1293" s="97" t="s">
        <v>3550</v>
      </c>
      <c r="B1293" s="97" t="s">
        <v>3551</v>
      </c>
      <c r="C1293" s="97" t="s">
        <v>3545</v>
      </c>
      <c r="D1293" s="97" t="s">
        <v>6854</v>
      </c>
      <c r="E1293" s="97" t="s">
        <v>6767</v>
      </c>
      <c r="F1293" s="97" t="s">
        <v>6767</v>
      </c>
      <c r="G1293" s="97" t="s">
        <v>6767</v>
      </c>
      <c r="H1293" s="97" t="s">
        <v>6864</v>
      </c>
      <c r="I1293" s="97" t="s">
        <v>6864</v>
      </c>
      <c r="J1293" s="97" t="s">
        <v>6864</v>
      </c>
      <c r="K1293" s="97" t="s">
        <v>6864</v>
      </c>
      <c r="L1293" s="98" t="s">
        <v>6864</v>
      </c>
      <c r="M1293" s="97" t="s">
        <v>6863</v>
      </c>
      <c r="N1293" s="97" t="s">
        <v>6864</v>
      </c>
      <c r="O1293" s="97" t="s">
        <v>6900</v>
      </c>
      <c r="P1293" s="97" t="s">
        <v>6900</v>
      </c>
      <c r="Q1293" s="97" t="s">
        <v>6771</v>
      </c>
      <c r="R1293" s="97" t="s">
        <v>6864</v>
      </c>
    </row>
    <row r="1294" spans="1:18" ht="32.25" customHeight="1" x14ac:dyDescent="0.75">
      <c r="A1294" s="97" t="s">
        <v>3553</v>
      </c>
      <c r="B1294" s="97" t="s">
        <v>3554</v>
      </c>
      <c r="C1294" s="97" t="s">
        <v>3555</v>
      </c>
      <c r="D1294" s="97" t="s">
        <v>6854</v>
      </c>
      <c r="E1294" s="97" t="s">
        <v>6864</v>
      </c>
      <c r="F1294" s="97" t="s">
        <v>6871</v>
      </c>
      <c r="G1294" s="97" t="s">
        <v>6871</v>
      </c>
      <c r="H1294" s="97" t="s">
        <v>6768</v>
      </c>
      <c r="I1294" s="97" t="s">
        <v>6768</v>
      </c>
      <c r="J1294" s="97" t="s">
        <v>25</v>
      </c>
      <c r="K1294" s="97" t="s">
        <v>6864</v>
      </c>
      <c r="L1294" s="98" t="s">
        <v>6864</v>
      </c>
      <c r="M1294" s="97" t="s">
        <v>6898</v>
      </c>
      <c r="N1294" s="97" t="s">
        <v>6864</v>
      </c>
      <c r="O1294" s="97" t="s">
        <v>6864</v>
      </c>
      <c r="P1294" s="97" t="s">
        <v>6903</v>
      </c>
      <c r="Q1294" s="97" t="s">
        <v>6905</v>
      </c>
      <c r="R1294" s="97" t="s">
        <v>6771</v>
      </c>
    </row>
    <row r="1295" spans="1:18" ht="32.25" customHeight="1" x14ac:dyDescent="0.75">
      <c r="A1295" s="97" t="s">
        <v>3556</v>
      </c>
      <c r="B1295" s="97" t="s">
        <v>6871</v>
      </c>
      <c r="C1295" s="97" t="s">
        <v>6871</v>
      </c>
      <c r="D1295" s="97" t="s">
        <v>6854</v>
      </c>
      <c r="E1295" s="97" t="s">
        <v>6863</v>
      </c>
      <c r="F1295" s="97" t="s">
        <v>229</v>
      </c>
      <c r="G1295" s="97" t="s">
        <v>229</v>
      </c>
      <c r="H1295" s="97" t="s">
        <v>6864</v>
      </c>
      <c r="I1295" s="97" t="s">
        <v>6864</v>
      </c>
      <c r="J1295" s="97" t="s">
        <v>6864</v>
      </c>
      <c r="K1295" s="97" t="s">
        <v>6864</v>
      </c>
      <c r="L1295" s="98" t="s">
        <v>6864</v>
      </c>
      <c r="M1295" s="97" t="s">
        <v>6864</v>
      </c>
      <c r="N1295" s="97" t="s">
        <v>6864</v>
      </c>
      <c r="O1295" s="97" t="s">
        <v>6900</v>
      </c>
      <c r="P1295" s="97" t="s">
        <v>6900</v>
      </c>
      <c r="Q1295" s="97" t="s">
        <v>6771</v>
      </c>
      <c r="R1295" s="97" t="s">
        <v>6864</v>
      </c>
    </row>
    <row r="1296" spans="1:18" ht="32.25" customHeight="1" x14ac:dyDescent="0.75">
      <c r="A1296" s="97" t="s">
        <v>3558</v>
      </c>
      <c r="B1296" s="97" t="s">
        <v>3559</v>
      </c>
      <c r="C1296" s="97" t="s">
        <v>3561</v>
      </c>
      <c r="D1296" s="97" t="s">
        <v>6854</v>
      </c>
      <c r="E1296" s="97" t="s">
        <v>6768</v>
      </c>
      <c r="F1296" s="97" t="s">
        <v>6768</v>
      </c>
      <c r="G1296" s="97" t="s">
        <v>6768</v>
      </c>
      <c r="H1296" s="97" t="s">
        <v>6864</v>
      </c>
      <c r="I1296" s="97" t="s">
        <v>6864</v>
      </c>
      <c r="J1296" s="97" t="s">
        <v>6864</v>
      </c>
      <c r="K1296" s="97" t="s">
        <v>6864</v>
      </c>
      <c r="L1296" s="98" t="s">
        <v>6864</v>
      </c>
      <c r="M1296" s="97" t="s">
        <v>6864</v>
      </c>
      <c r="N1296" s="97" t="s">
        <v>6864</v>
      </c>
      <c r="O1296" s="97" t="s">
        <v>6900</v>
      </c>
      <c r="P1296" s="97" t="s">
        <v>6900</v>
      </c>
      <c r="Q1296" s="97" t="s">
        <v>6771</v>
      </c>
      <c r="R1296" s="97" t="s">
        <v>6864</v>
      </c>
    </row>
    <row r="1297" spans="1:18" ht="32.25" customHeight="1" x14ac:dyDescent="0.75">
      <c r="A1297" s="97" t="s">
        <v>3562</v>
      </c>
      <c r="B1297" s="97" t="s">
        <v>6871</v>
      </c>
      <c r="C1297" s="97" t="s">
        <v>6871</v>
      </c>
      <c r="D1297" s="97" t="s">
        <v>6854</v>
      </c>
      <c r="E1297" s="97" t="s">
        <v>6767</v>
      </c>
      <c r="F1297" s="97" t="s">
        <v>6767</v>
      </c>
      <c r="G1297" s="97" t="s">
        <v>6767</v>
      </c>
      <c r="H1297" s="97" t="s">
        <v>6864</v>
      </c>
      <c r="I1297" s="97" t="s">
        <v>6864</v>
      </c>
      <c r="J1297" s="97" t="s">
        <v>6864</v>
      </c>
      <c r="K1297" s="97" t="s">
        <v>6864</v>
      </c>
      <c r="L1297" s="98" t="s">
        <v>6864</v>
      </c>
      <c r="M1297" s="97" t="s">
        <v>6864</v>
      </c>
      <c r="N1297" s="97" t="s">
        <v>6864</v>
      </c>
      <c r="O1297" s="97" t="s">
        <v>6900</v>
      </c>
      <c r="P1297" s="97" t="s">
        <v>6900</v>
      </c>
      <c r="Q1297" s="97" t="s">
        <v>6771</v>
      </c>
      <c r="R1297" s="97" t="s">
        <v>6864</v>
      </c>
    </row>
    <row r="1298" spans="1:18" ht="32.25" customHeight="1" x14ac:dyDescent="0.75">
      <c r="A1298" s="97" t="s">
        <v>3564</v>
      </c>
      <c r="B1298" s="97" t="s">
        <v>3565</v>
      </c>
      <c r="C1298" s="97" t="s">
        <v>3567</v>
      </c>
      <c r="D1298" s="97" t="s">
        <v>6854</v>
      </c>
      <c r="E1298" s="97" t="s">
        <v>6769</v>
      </c>
      <c r="F1298" s="97" t="s">
        <v>6769</v>
      </c>
      <c r="G1298" s="97" t="s">
        <v>6769</v>
      </c>
      <c r="H1298" s="97" t="s">
        <v>6864</v>
      </c>
      <c r="I1298" s="97" t="s">
        <v>6864</v>
      </c>
      <c r="J1298" s="97" t="s">
        <v>6864</v>
      </c>
      <c r="K1298" s="97" t="s">
        <v>6864</v>
      </c>
      <c r="L1298" s="98" t="s">
        <v>6864</v>
      </c>
      <c r="M1298" s="97" t="s">
        <v>6864</v>
      </c>
      <c r="N1298" s="97" t="s">
        <v>6864</v>
      </c>
      <c r="O1298" s="97" t="s">
        <v>6900</v>
      </c>
      <c r="P1298" s="97" t="s">
        <v>6900</v>
      </c>
      <c r="Q1298" s="97" t="s">
        <v>6771</v>
      </c>
      <c r="R1298" s="97" t="s">
        <v>6864</v>
      </c>
    </row>
    <row r="1299" spans="1:18" ht="32.25" customHeight="1" x14ac:dyDescent="0.75">
      <c r="A1299" s="97" t="s">
        <v>3568</v>
      </c>
      <c r="B1299" s="97" t="s">
        <v>6871</v>
      </c>
      <c r="C1299" s="97" t="s">
        <v>6871</v>
      </c>
      <c r="D1299" s="97" t="s">
        <v>6854</v>
      </c>
      <c r="E1299" s="97" t="s">
        <v>6767</v>
      </c>
      <c r="F1299" s="97" t="s">
        <v>6767</v>
      </c>
      <c r="G1299" s="97" t="s">
        <v>6767</v>
      </c>
      <c r="H1299" s="97" t="s">
        <v>6864</v>
      </c>
      <c r="I1299" s="97" t="s">
        <v>6864</v>
      </c>
      <c r="J1299" s="97" t="s">
        <v>6864</v>
      </c>
      <c r="K1299" s="97" t="s">
        <v>6864</v>
      </c>
      <c r="L1299" s="98" t="s">
        <v>6864</v>
      </c>
      <c r="M1299" s="97" t="s">
        <v>6864</v>
      </c>
      <c r="N1299" s="97" t="s">
        <v>6864</v>
      </c>
      <c r="O1299" s="97" t="s">
        <v>6900</v>
      </c>
      <c r="P1299" s="97" t="s">
        <v>6900</v>
      </c>
      <c r="Q1299" s="97" t="s">
        <v>6771</v>
      </c>
      <c r="R1299" s="97" t="s">
        <v>6864</v>
      </c>
    </row>
    <row r="1300" spans="1:18" ht="32.25" customHeight="1" x14ac:dyDescent="0.75">
      <c r="A1300" s="97" t="s">
        <v>3570</v>
      </c>
      <c r="B1300" s="97" t="s">
        <v>6871</v>
      </c>
      <c r="C1300" s="97" t="s">
        <v>6871</v>
      </c>
      <c r="D1300" s="97" t="s">
        <v>6854</v>
      </c>
      <c r="E1300" s="97" t="s">
        <v>6768</v>
      </c>
      <c r="F1300" s="97" t="s">
        <v>6768</v>
      </c>
      <c r="G1300" s="97" t="s">
        <v>6768</v>
      </c>
      <c r="H1300" s="97" t="s">
        <v>6864</v>
      </c>
      <c r="I1300" s="97" t="s">
        <v>6864</v>
      </c>
      <c r="J1300" s="97" t="s">
        <v>6864</v>
      </c>
      <c r="K1300" s="97" t="s">
        <v>6864</v>
      </c>
      <c r="L1300" s="98" t="s">
        <v>6864</v>
      </c>
      <c r="M1300" s="97" t="s">
        <v>6864</v>
      </c>
      <c r="N1300" s="97" t="s">
        <v>6864</v>
      </c>
      <c r="O1300" s="97" t="s">
        <v>6900</v>
      </c>
      <c r="P1300" s="97" t="s">
        <v>6900</v>
      </c>
      <c r="Q1300" s="97" t="s">
        <v>6771</v>
      </c>
      <c r="R1300" s="97" t="s">
        <v>6864</v>
      </c>
    </row>
    <row r="1301" spans="1:18" ht="32.25" customHeight="1" x14ac:dyDescent="0.75">
      <c r="A1301" s="97" t="s">
        <v>3572</v>
      </c>
      <c r="B1301" s="97" t="s">
        <v>3573</v>
      </c>
      <c r="C1301" s="97" t="s">
        <v>6871</v>
      </c>
      <c r="D1301" s="97" t="s">
        <v>6854</v>
      </c>
      <c r="E1301" s="97" t="s">
        <v>6767</v>
      </c>
      <c r="F1301" s="97" t="s">
        <v>6767</v>
      </c>
      <c r="G1301" s="97" t="s">
        <v>6767</v>
      </c>
      <c r="H1301" s="97" t="s">
        <v>6864</v>
      </c>
      <c r="I1301" s="97" t="s">
        <v>6864</v>
      </c>
      <c r="J1301" s="97" t="s">
        <v>6864</v>
      </c>
      <c r="K1301" s="97" t="s">
        <v>6864</v>
      </c>
      <c r="L1301" s="98" t="s">
        <v>6864</v>
      </c>
      <c r="M1301" s="97" t="s">
        <v>6864</v>
      </c>
      <c r="N1301" s="97" t="s">
        <v>6864</v>
      </c>
      <c r="O1301" s="97" t="s">
        <v>6900</v>
      </c>
      <c r="P1301" s="97" t="s">
        <v>6900</v>
      </c>
      <c r="Q1301" s="97" t="s">
        <v>6771</v>
      </c>
      <c r="R1301" s="97" t="s">
        <v>6864</v>
      </c>
    </row>
    <row r="1302" spans="1:18" ht="32.25" customHeight="1" x14ac:dyDescent="0.75">
      <c r="A1302" s="97" t="s">
        <v>3575</v>
      </c>
      <c r="B1302" s="97" t="s">
        <v>6871</v>
      </c>
      <c r="C1302" s="97" t="s">
        <v>6871</v>
      </c>
      <c r="D1302" s="97" t="s">
        <v>6854</v>
      </c>
      <c r="E1302" s="97" t="s">
        <v>6768</v>
      </c>
      <c r="F1302" s="97" t="s">
        <v>6768</v>
      </c>
      <c r="G1302" s="97" t="s">
        <v>6768</v>
      </c>
      <c r="H1302" s="97" t="s">
        <v>6864</v>
      </c>
      <c r="I1302" s="97" t="s">
        <v>6864</v>
      </c>
      <c r="J1302" s="97" t="s">
        <v>6864</v>
      </c>
      <c r="K1302" s="97" t="s">
        <v>6864</v>
      </c>
      <c r="L1302" s="98" t="s">
        <v>6864</v>
      </c>
      <c r="M1302" s="97" t="s">
        <v>6864</v>
      </c>
      <c r="N1302" s="97" t="s">
        <v>6864</v>
      </c>
      <c r="O1302" s="97" t="s">
        <v>6900</v>
      </c>
      <c r="P1302" s="97" t="s">
        <v>6900</v>
      </c>
      <c r="Q1302" s="97" t="s">
        <v>6771</v>
      </c>
      <c r="R1302" s="97" t="s">
        <v>6864</v>
      </c>
    </row>
    <row r="1303" spans="1:18" ht="32.25" customHeight="1" x14ac:dyDescent="0.75">
      <c r="A1303" s="97" t="s">
        <v>3577</v>
      </c>
      <c r="B1303" s="97" t="s">
        <v>3578</v>
      </c>
      <c r="C1303" s="97" t="s">
        <v>3580</v>
      </c>
      <c r="D1303" s="97" t="s">
        <v>6854</v>
      </c>
      <c r="E1303" s="97" t="s">
        <v>6767</v>
      </c>
      <c r="F1303" s="97" t="s">
        <v>6767</v>
      </c>
      <c r="G1303" s="97" t="s">
        <v>6767</v>
      </c>
      <c r="H1303" s="97" t="s">
        <v>6864</v>
      </c>
      <c r="I1303" s="97" t="s">
        <v>6864</v>
      </c>
      <c r="J1303" s="97" t="s">
        <v>6864</v>
      </c>
      <c r="K1303" s="97" t="s">
        <v>6864</v>
      </c>
      <c r="L1303" s="98" t="s">
        <v>6864</v>
      </c>
      <c r="M1303" s="97" t="s">
        <v>6863</v>
      </c>
      <c r="N1303" s="97" t="s">
        <v>6864</v>
      </c>
      <c r="O1303" s="97" t="s">
        <v>6900</v>
      </c>
      <c r="P1303" s="97" t="s">
        <v>6900</v>
      </c>
      <c r="Q1303" s="97" t="s">
        <v>6771</v>
      </c>
      <c r="R1303" s="97" t="s">
        <v>6864</v>
      </c>
    </row>
    <row r="1304" spans="1:18" ht="32.25" customHeight="1" x14ac:dyDescent="0.75">
      <c r="A1304" s="97" t="s">
        <v>3581</v>
      </c>
      <c r="B1304" s="97" t="s">
        <v>3582</v>
      </c>
      <c r="C1304" s="97" t="s">
        <v>3584</v>
      </c>
      <c r="D1304" s="97" t="s">
        <v>6854</v>
      </c>
      <c r="E1304" s="97" t="s">
        <v>6767</v>
      </c>
      <c r="F1304" s="97" t="s">
        <v>6767</v>
      </c>
      <c r="G1304" s="97" t="s">
        <v>6767</v>
      </c>
      <c r="H1304" s="97" t="s">
        <v>6864</v>
      </c>
      <c r="I1304" s="97" t="s">
        <v>6864</v>
      </c>
      <c r="J1304" s="97" t="s">
        <v>6864</v>
      </c>
      <c r="K1304" s="97" t="s">
        <v>6864</v>
      </c>
      <c r="L1304" s="98" t="s">
        <v>6864</v>
      </c>
      <c r="M1304" s="97" t="s">
        <v>6864</v>
      </c>
      <c r="N1304" s="97" t="s">
        <v>6864</v>
      </c>
      <c r="O1304" s="97" t="s">
        <v>6900</v>
      </c>
      <c r="P1304" s="97" t="s">
        <v>6900</v>
      </c>
      <c r="Q1304" s="97" t="s">
        <v>6771</v>
      </c>
      <c r="R1304" s="97" t="s">
        <v>6864</v>
      </c>
    </row>
    <row r="1305" spans="1:18" ht="32.25" customHeight="1" x14ac:dyDescent="0.75">
      <c r="A1305" s="97" t="s">
        <v>3585</v>
      </c>
      <c r="B1305" s="97" t="s">
        <v>6871</v>
      </c>
      <c r="C1305" s="97" t="s">
        <v>6871</v>
      </c>
      <c r="D1305" s="97" t="s">
        <v>6854</v>
      </c>
      <c r="E1305" s="97" t="s">
        <v>6768</v>
      </c>
      <c r="F1305" s="97" t="s">
        <v>6768</v>
      </c>
      <c r="G1305" s="97" t="s">
        <v>6768</v>
      </c>
      <c r="H1305" s="97" t="s">
        <v>6864</v>
      </c>
      <c r="I1305" s="97" t="s">
        <v>6864</v>
      </c>
      <c r="J1305" s="97" t="s">
        <v>6864</v>
      </c>
      <c r="K1305" s="97" t="s">
        <v>6864</v>
      </c>
      <c r="L1305" s="98" t="s">
        <v>6864</v>
      </c>
      <c r="M1305" s="97" t="s">
        <v>6864</v>
      </c>
      <c r="N1305" s="97" t="s">
        <v>6864</v>
      </c>
      <c r="O1305" s="97" t="s">
        <v>6900</v>
      </c>
      <c r="P1305" s="97" t="s">
        <v>6900</v>
      </c>
      <c r="Q1305" s="97" t="s">
        <v>6771</v>
      </c>
      <c r="R1305" s="97" t="s">
        <v>6864</v>
      </c>
    </row>
    <row r="1306" spans="1:18" ht="32.25" customHeight="1" x14ac:dyDescent="0.75">
      <c r="A1306" s="97" t="s">
        <v>3587</v>
      </c>
      <c r="B1306" s="97" t="s">
        <v>3588</v>
      </c>
      <c r="C1306" s="97" t="s">
        <v>3590</v>
      </c>
      <c r="D1306" s="97" t="s">
        <v>6854</v>
      </c>
      <c r="E1306" s="97" t="s">
        <v>6864</v>
      </c>
      <c r="F1306" s="97" t="s">
        <v>6871</v>
      </c>
      <c r="G1306" s="97" t="s">
        <v>6871</v>
      </c>
      <c r="H1306" s="97" t="s">
        <v>6864</v>
      </c>
      <c r="I1306" s="97" t="s">
        <v>6864</v>
      </c>
      <c r="J1306" s="97" t="s">
        <v>6864</v>
      </c>
      <c r="K1306" s="97" t="s">
        <v>6864</v>
      </c>
      <c r="L1306" s="98" t="s">
        <v>6864</v>
      </c>
      <c r="M1306" s="97" t="s">
        <v>6864</v>
      </c>
      <c r="N1306" s="97" t="s">
        <v>6864</v>
      </c>
      <c r="O1306" s="97" t="s">
        <v>6900</v>
      </c>
      <c r="P1306" s="97" t="s">
        <v>6900</v>
      </c>
      <c r="Q1306" s="97" t="s">
        <v>6771</v>
      </c>
      <c r="R1306" s="97" t="s">
        <v>6864</v>
      </c>
    </row>
    <row r="1307" spans="1:18" ht="32.25" customHeight="1" x14ac:dyDescent="0.75">
      <c r="A1307" s="97" t="s">
        <v>3591</v>
      </c>
      <c r="B1307" s="97" t="s">
        <v>3592</v>
      </c>
      <c r="C1307" s="97" t="s">
        <v>6871</v>
      </c>
      <c r="D1307" s="97" t="s">
        <v>6854</v>
      </c>
      <c r="E1307" s="97" t="s">
        <v>6767</v>
      </c>
      <c r="F1307" s="97" t="s">
        <v>6767</v>
      </c>
      <c r="G1307" s="97" t="s">
        <v>6767</v>
      </c>
      <c r="H1307" s="97" t="s">
        <v>6864</v>
      </c>
      <c r="I1307" s="97" t="s">
        <v>6864</v>
      </c>
      <c r="J1307" s="97" t="s">
        <v>6864</v>
      </c>
      <c r="K1307" s="97" t="s">
        <v>6864</v>
      </c>
      <c r="L1307" s="98" t="s">
        <v>6864</v>
      </c>
      <c r="M1307" s="97" t="s">
        <v>6864</v>
      </c>
      <c r="N1307" s="97" t="s">
        <v>6864</v>
      </c>
      <c r="O1307" s="97" t="s">
        <v>6900</v>
      </c>
      <c r="P1307" s="97" t="s">
        <v>6900</v>
      </c>
      <c r="Q1307" s="97" t="s">
        <v>6771</v>
      </c>
      <c r="R1307" s="97" t="s">
        <v>6864</v>
      </c>
    </row>
    <row r="1308" spans="1:18" ht="32.25" customHeight="1" x14ac:dyDescent="0.75">
      <c r="A1308" s="97" t="s">
        <v>3593</v>
      </c>
      <c r="B1308" s="97" t="s">
        <v>6871</v>
      </c>
      <c r="C1308" s="97" t="s">
        <v>6871</v>
      </c>
      <c r="D1308" s="97" t="s">
        <v>6854</v>
      </c>
      <c r="E1308" s="97" t="s">
        <v>6768</v>
      </c>
      <c r="F1308" s="97" t="s">
        <v>6768</v>
      </c>
      <c r="G1308" s="97" t="s">
        <v>6768</v>
      </c>
      <c r="H1308" s="97" t="s">
        <v>6864</v>
      </c>
      <c r="I1308" s="97" t="s">
        <v>6864</v>
      </c>
      <c r="J1308" s="97" t="s">
        <v>6864</v>
      </c>
      <c r="K1308" s="97" t="s">
        <v>6864</v>
      </c>
      <c r="L1308" s="98" t="s">
        <v>6864</v>
      </c>
      <c r="M1308" s="97" t="s">
        <v>6864</v>
      </c>
      <c r="N1308" s="97" t="s">
        <v>6864</v>
      </c>
      <c r="O1308" s="97" t="s">
        <v>6900</v>
      </c>
      <c r="P1308" s="97" t="s">
        <v>6900</v>
      </c>
      <c r="Q1308" s="97" t="s">
        <v>6771</v>
      </c>
      <c r="R1308" s="97" t="s">
        <v>6864</v>
      </c>
    </row>
    <row r="1309" spans="1:18" ht="32.25" customHeight="1" x14ac:dyDescent="0.75">
      <c r="A1309" s="97" t="s">
        <v>3595</v>
      </c>
      <c r="B1309" s="97" t="s">
        <v>6871</v>
      </c>
      <c r="C1309" s="97" t="s">
        <v>6871</v>
      </c>
      <c r="D1309" s="97" t="s">
        <v>6854</v>
      </c>
      <c r="E1309" s="97" t="s">
        <v>6767</v>
      </c>
      <c r="F1309" s="97" t="s">
        <v>6767</v>
      </c>
      <c r="G1309" s="97" t="s">
        <v>6767</v>
      </c>
      <c r="H1309" s="97" t="s">
        <v>6864</v>
      </c>
      <c r="I1309" s="97" t="s">
        <v>6864</v>
      </c>
      <c r="J1309" s="97" t="s">
        <v>6864</v>
      </c>
      <c r="K1309" s="97" t="s">
        <v>6864</v>
      </c>
      <c r="L1309" s="98" t="s">
        <v>6864</v>
      </c>
      <c r="M1309" s="97" t="s">
        <v>6864</v>
      </c>
      <c r="N1309" s="97" t="s">
        <v>6864</v>
      </c>
      <c r="O1309" s="97" t="s">
        <v>6900</v>
      </c>
      <c r="P1309" s="97" t="s">
        <v>6900</v>
      </c>
      <c r="Q1309" s="97" t="s">
        <v>6771</v>
      </c>
      <c r="R1309" s="97" t="s">
        <v>6864</v>
      </c>
    </row>
    <row r="1310" spans="1:18" ht="32.25" customHeight="1" x14ac:dyDescent="0.75">
      <c r="A1310" s="97" t="s">
        <v>3596</v>
      </c>
      <c r="B1310" s="97" t="s">
        <v>3597</v>
      </c>
      <c r="C1310" s="97" t="s">
        <v>3599</v>
      </c>
      <c r="D1310" s="97" t="s">
        <v>6854</v>
      </c>
      <c r="E1310" s="97" t="s">
        <v>6768</v>
      </c>
      <c r="F1310" s="97" t="s">
        <v>6768</v>
      </c>
      <c r="G1310" s="97" t="s">
        <v>6768</v>
      </c>
      <c r="H1310" s="97" t="s">
        <v>6864</v>
      </c>
      <c r="I1310" s="97" t="s">
        <v>6864</v>
      </c>
      <c r="J1310" s="97" t="s">
        <v>6864</v>
      </c>
      <c r="K1310" s="97" t="s">
        <v>6864</v>
      </c>
      <c r="L1310" s="98" t="s">
        <v>6864</v>
      </c>
      <c r="M1310" s="97" t="s">
        <v>6864</v>
      </c>
      <c r="N1310" s="97" t="s">
        <v>6864</v>
      </c>
      <c r="O1310" s="97" t="s">
        <v>6900</v>
      </c>
      <c r="P1310" s="97" t="s">
        <v>6900</v>
      </c>
      <c r="Q1310" s="97" t="s">
        <v>6771</v>
      </c>
      <c r="R1310" s="97" t="s">
        <v>6864</v>
      </c>
    </row>
    <row r="1311" spans="1:18" ht="32.25" customHeight="1" x14ac:dyDescent="0.75">
      <c r="A1311" s="97" t="s">
        <v>3600</v>
      </c>
      <c r="B1311" s="97" t="s">
        <v>6871</v>
      </c>
      <c r="C1311" s="97" t="s">
        <v>6871</v>
      </c>
      <c r="D1311" s="97" t="s">
        <v>6854</v>
      </c>
      <c r="E1311" s="97" t="s">
        <v>6864</v>
      </c>
      <c r="F1311" s="97" t="s">
        <v>6871</v>
      </c>
      <c r="G1311" s="97" t="s">
        <v>6871</v>
      </c>
      <c r="H1311" s="97" t="s">
        <v>229</v>
      </c>
      <c r="I1311" s="97" t="s">
        <v>229</v>
      </c>
      <c r="J1311" s="97" t="s">
        <v>229</v>
      </c>
      <c r="K1311" s="97" t="s">
        <v>6864</v>
      </c>
      <c r="L1311" s="98" t="s">
        <v>6864</v>
      </c>
      <c r="M1311" s="97" t="s">
        <v>6898</v>
      </c>
      <c r="N1311" s="97" t="s">
        <v>6864</v>
      </c>
      <c r="O1311" s="97" t="s">
        <v>6864</v>
      </c>
      <c r="P1311" s="97" t="s">
        <v>6864</v>
      </c>
      <c r="Q1311" s="97" t="s">
        <v>6905</v>
      </c>
      <c r="R1311" s="97" t="s">
        <v>6905</v>
      </c>
    </row>
    <row r="1312" spans="1:18" ht="32.25" customHeight="1" x14ac:dyDescent="0.75">
      <c r="A1312" s="97" t="s">
        <v>3602</v>
      </c>
      <c r="B1312" s="97" t="s">
        <v>3603</v>
      </c>
      <c r="C1312" s="97" t="s">
        <v>3605</v>
      </c>
      <c r="D1312" s="97" t="s">
        <v>6854</v>
      </c>
      <c r="E1312" s="97" t="s">
        <v>6767</v>
      </c>
      <c r="F1312" s="97" t="s">
        <v>6767</v>
      </c>
      <c r="G1312" s="97" t="s">
        <v>6767</v>
      </c>
      <c r="H1312" s="97" t="s">
        <v>6864</v>
      </c>
      <c r="I1312" s="97" t="s">
        <v>6864</v>
      </c>
      <c r="J1312" s="97" t="s">
        <v>6864</v>
      </c>
      <c r="K1312" s="97" t="s">
        <v>6864</v>
      </c>
      <c r="L1312" s="98" t="s">
        <v>6864</v>
      </c>
      <c r="M1312" s="97" t="s">
        <v>6864</v>
      </c>
      <c r="N1312" s="97" t="s">
        <v>6864</v>
      </c>
      <c r="O1312" s="97" t="s">
        <v>6900</v>
      </c>
      <c r="P1312" s="97" t="s">
        <v>6900</v>
      </c>
      <c r="Q1312" s="97" t="s">
        <v>6771</v>
      </c>
      <c r="R1312" s="97" t="s">
        <v>6864</v>
      </c>
    </row>
    <row r="1313" spans="1:18" ht="32.25" customHeight="1" x14ac:dyDescent="0.75">
      <c r="A1313" s="97" t="s">
        <v>3606</v>
      </c>
      <c r="B1313" s="97" t="s">
        <v>3607</v>
      </c>
      <c r="C1313" s="97" t="s">
        <v>3609</v>
      </c>
      <c r="D1313" s="97" t="s">
        <v>6854</v>
      </c>
      <c r="E1313" s="97" t="s">
        <v>6767</v>
      </c>
      <c r="F1313" s="97" t="s">
        <v>6767</v>
      </c>
      <c r="G1313" s="97" t="s">
        <v>6767</v>
      </c>
      <c r="H1313" s="97" t="s">
        <v>6864</v>
      </c>
      <c r="I1313" s="97" t="s">
        <v>6864</v>
      </c>
      <c r="J1313" s="97" t="s">
        <v>6864</v>
      </c>
      <c r="K1313" s="97" t="s">
        <v>6864</v>
      </c>
      <c r="L1313" s="98" t="s">
        <v>6864</v>
      </c>
      <c r="M1313" s="97" t="s">
        <v>6864</v>
      </c>
      <c r="N1313" s="97" t="s">
        <v>6864</v>
      </c>
      <c r="O1313" s="97" t="s">
        <v>6900</v>
      </c>
      <c r="P1313" s="97" t="s">
        <v>6900</v>
      </c>
      <c r="Q1313" s="97" t="s">
        <v>6771</v>
      </c>
      <c r="R1313" s="97" t="s">
        <v>6864</v>
      </c>
    </row>
    <row r="1314" spans="1:18" ht="32.25" customHeight="1" x14ac:dyDescent="0.75">
      <c r="A1314" s="97" t="s">
        <v>3610</v>
      </c>
      <c r="B1314" s="97" t="s">
        <v>6871</v>
      </c>
      <c r="C1314" s="97" t="s">
        <v>6871</v>
      </c>
      <c r="D1314" s="97" t="s">
        <v>6854</v>
      </c>
      <c r="E1314" s="97" t="s">
        <v>6767</v>
      </c>
      <c r="F1314" s="97" t="s">
        <v>6767</v>
      </c>
      <c r="G1314" s="97" t="s">
        <v>6767</v>
      </c>
      <c r="H1314" s="97" t="s">
        <v>6864</v>
      </c>
      <c r="I1314" s="97" t="s">
        <v>6864</v>
      </c>
      <c r="J1314" s="97" t="s">
        <v>6864</v>
      </c>
      <c r="K1314" s="97" t="s">
        <v>6864</v>
      </c>
      <c r="L1314" s="98" t="s">
        <v>6864</v>
      </c>
      <c r="M1314" s="97" t="s">
        <v>6864</v>
      </c>
      <c r="N1314" s="97" t="s">
        <v>6864</v>
      </c>
      <c r="O1314" s="97" t="s">
        <v>6900</v>
      </c>
      <c r="P1314" s="97" t="s">
        <v>6900</v>
      </c>
      <c r="Q1314" s="97" t="s">
        <v>6771</v>
      </c>
      <c r="R1314" s="97" t="s">
        <v>6864</v>
      </c>
    </row>
    <row r="1315" spans="1:18" ht="32.25" customHeight="1" x14ac:dyDescent="0.75">
      <c r="A1315" s="97" t="s">
        <v>3612</v>
      </c>
      <c r="B1315" s="97" t="s">
        <v>6871</v>
      </c>
      <c r="C1315" s="97" t="s">
        <v>6871</v>
      </c>
      <c r="D1315" s="97" t="s">
        <v>6854</v>
      </c>
      <c r="E1315" s="97" t="s">
        <v>6769</v>
      </c>
      <c r="F1315" s="97" t="s">
        <v>6769</v>
      </c>
      <c r="G1315" s="97" t="s">
        <v>6769</v>
      </c>
      <c r="H1315" s="97" t="s">
        <v>6864</v>
      </c>
      <c r="I1315" s="97" t="s">
        <v>6864</v>
      </c>
      <c r="J1315" s="97" t="s">
        <v>6864</v>
      </c>
      <c r="K1315" s="97" t="s">
        <v>6864</v>
      </c>
      <c r="L1315" s="98" t="s">
        <v>6864</v>
      </c>
      <c r="M1315" s="97" t="s">
        <v>6864</v>
      </c>
      <c r="N1315" s="97" t="s">
        <v>6864</v>
      </c>
      <c r="O1315" s="97" t="s">
        <v>6900</v>
      </c>
      <c r="P1315" s="97" t="s">
        <v>6900</v>
      </c>
      <c r="Q1315" s="97" t="s">
        <v>6771</v>
      </c>
      <c r="R1315" s="97" t="s">
        <v>6864</v>
      </c>
    </row>
    <row r="1316" spans="1:18" ht="32.25" customHeight="1" x14ac:dyDescent="0.75">
      <c r="A1316" s="97" t="s">
        <v>3614</v>
      </c>
      <c r="B1316" s="97" t="s">
        <v>3615</v>
      </c>
      <c r="C1316" s="97" t="s">
        <v>3617</v>
      </c>
      <c r="D1316" s="97" t="s">
        <v>6854</v>
      </c>
      <c r="E1316" s="97" t="s">
        <v>6767</v>
      </c>
      <c r="F1316" s="97" t="s">
        <v>6767</v>
      </c>
      <c r="G1316" s="97" t="s">
        <v>6767</v>
      </c>
      <c r="H1316" s="97" t="s">
        <v>6864</v>
      </c>
      <c r="I1316" s="97" t="s">
        <v>6864</v>
      </c>
      <c r="J1316" s="97" t="s">
        <v>6864</v>
      </c>
      <c r="K1316" s="97" t="s">
        <v>6864</v>
      </c>
      <c r="L1316" s="98" t="s">
        <v>6864</v>
      </c>
      <c r="M1316" s="97" t="s">
        <v>6864</v>
      </c>
      <c r="N1316" s="97" t="s">
        <v>6864</v>
      </c>
      <c r="O1316" s="97" t="s">
        <v>6900</v>
      </c>
      <c r="P1316" s="97" t="s">
        <v>6900</v>
      </c>
      <c r="Q1316" s="97" t="s">
        <v>6771</v>
      </c>
      <c r="R1316" s="97" t="s">
        <v>6864</v>
      </c>
    </row>
    <row r="1317" spans="1:18" ht="32.25" customHeight="1" x14ac:dyDescent="0.75">
      <c r="A1317" s="97" t="s">
        <v>3618</v>
      </c>
      <c r="B1317" s="97" t="s">
        <v>3619</v>
      </c>
      <c r="C1317" s="97" t="s">
        <v>3621</v>
      </c>
      <c r="D1317" s="97" t="s">
        <v>6854</v>
      </c>
      <c r="E1317" s="97" t="s">
        <v>6768</v>
      </c>
      <c r="F1317" s="97" t="s">
        <v>6768</v>
      </c>
      <c r="G1317" s="97" t="s">
        <v>6768</v>
      </c>
      <c r="H1317" s="97" t="s">
        <v>6864</v>
      </c>
      <c r="I1317" s="97" t="s">
        <v>6864</v>
      </c>
      <c r="J1317" s="97" t="s">
        <v>6864</v>
      </c>
      <c r="K1317" s="97" t="s">
        <v>6864</v>
      </c>
      <c r="L1317" s="98" t="s">
        <v>6864</v>
      </c>
      <c r="M1317" s="97" t="s">
        <v>6864</v>
      </c>
      <c r="N1317" s="97" t="s">
        <v>6864</v>
      </c>
      <c r="O1317" s="97" t="s">
        <v>6900</v>
      </c>
      <c r="P1317" s="97" t="s">
        <v>6900</v>
      </c>
      <c r="Q1317" s="97" t="s">
        <v>6771</v>
      </c>
      <c r="R1317" s="97" t="s">
        <v>6864</v>
      </c>
    </row>
    <row r="1318" spans="1:18" ht="32.25" customHeight="1" x14ac:dyDescent="0.75">
      <c r="A1318" s="97" t="s">
        <v>3622</v>
      </c>
      <c r="B1318" s="97" t="s">
        <v>3623</v>
      </c>
      <c r="C1318" s="97" t="s">
        <v>6871</v>
      </c>
      <c r="D1318" s="97" t="s">
        <v>6854</v>
      </c>
      <c r="E1318" s="97" t="s">
        <v>6768</v>
      </c>
      <c r="F1318" s="97" t="s">
        <v>6768</v>
      </c>
      <c r="G1318" s="97" t="s">
        <v>6768</v>
      </c>
      <c r="H1318" s="97" t="s">
        <v>6864</v>
      </c>
      <c r="I1318" s="97" t="s">
        <v>6864</v>
      </c>
      <c r="J1318" s="97" t="s">
        <v>6864</v>
      </c>
      <c r="K1318" s="97" t="s">
        <v>6864</v>
      </c>
      <c r="L1318" s="98" t="s">
        <v>6864</v>
      </c>
      <c r="M1318" s="97" t="s">
        <v>6864</v>
      </c>
      <c r="N1318" s="97" t="s">
        <v>6864</v>
      </c>
      <c r="O1318" s="97" t="s">
        <v>6900</v>
      </c>
      <c r="P1318" s="97" t="s">
        <v>6900</v>
      </c>
      <c r="Q1318" s="97" t="s">
        <v>6771</v>
      </c>
      <c r="R1318" s="97" t="s">
        <v>6864</v>
      </c>
    </row>
    <row r="1319" spans="1:18" ht="32.25" customHeight="1" x14ac:dyDescent="0.75">
      <c r="A1319" s="97" t="s">
        <v>3625</v>
      </c>
      <c r="B1319" s="97" t="s">
        <v>6871</v>
      </c>
      <c r="C1319" s="97" t="s">
        <v>6871</v>
      </c>
      <c r="D1319" s="97" t="s">
        <v>6854</v>
      </c>
      <c r="E1319" s="97" t="s">
        <v>6864</v>
      </c>
      <c r="F1319" s="97" t="s">
        <v>6871</v>
      </c>
      <c r="G1319" s="97" t="s">
        <v>6871</v>
      </c>
      <c r="H1319" s="97" t="s">
        <v>6864</v>
      </c>
      <c r="I1319" s="97" t="s">
        <v>6864</v>
      </c>
      <c r="J1319" s="97" t="s">
        <v>6864</v>
      </c>
      <c r="K1319" s="97" t="s">
        <v>6864</v>
      </c>
      <c r="L1319" s="98" t="s">
        <v>6864</v>
      </c>
      <c r="M1319" s="97" t="s">
        <v>6864</v>
      </c>
      <c r="N1319" s="97" t="s">
        <v>6864</v>
      </c>
      <c r="O1319" s="97" t="s">
        <v>6900</v>
      </c>
      <c r="P1319" s="97" t="s">
        <v>6900</v>
      </c>
      <c r="Q1319" s="97" t="s">
        <v>6771</v>
      </c>
      <c r="R1319" s="97" t="s">
        <v>6864</v>
      </c>
    </row>
    <row r="1320" spans="1:18" ht="32.25" customHeight="1" x14ac:dyDescent="0.75">
      <c r="A1320" s="97" t="s">
        <v>3626</v>
      </c>
      <c r="B1320" s="97" t="s">
        <v>3627</v>
      </c>
      <c r="C1320" s="97" t="s">
        <v>3628</v>
      </c>
      <c r="D1320" s="97" t="s">
        <v>6854</v>
      </c>
      <c r="E1320" s="97" t="s">
        <v>6768</v>
      </c>
      <c r="F1320" s="97" t="s">
        <v>6768</v>
      </c>
      <c r="G1320" s="97" t="s">
        <v>6768</v>
      </c>
      <c r="H1320" s="97" t="s">
        <v>6864</v>
      </c>
      <c r="I1320" s="97" t="s">
        <v>6864</v>
      </c>
      <c r="J1320" s="97" t="s">
        <v>6864</v>
      </c>
      <c r="K1320" s="97" t="s">
        <v>6864</v>
      </c>
      <c r="L1320" s="98" t="s">
        <v>6864</v>
      </c>
      <c r="M1320" s="97" t="s">
        <v>6864</v>
      </c>
      <c r="N1320" s="97" t="s">
        <v>6864</v>
      </c>
      <c r="O1320" s="97" t="s">
        <v>6900</v>
      </c>
      <c r="P1320" s="97" t="s">
        <v>6900</v>
      </c>
      <c r="Q1320" s="97" t="s">
        <v>6771</v>
      </c>
      <c r="R1320" s="97" t="s">
        <v>6864</v>
      </c>
    </row>
    <row r="1321" spans="1:18" ht="32.25" customHeight="1" x14ac:dyDescent="0.75">
      <c r="A1321" s="97" t="s">
        <v>3629</v>
      </c>
      <c r="B1321" s="97" t="s">
        <v>3630</v>
      </c>
      <c r="C1321" s="97" t="s">
        <v>3632</v>
      </c>
      <c r="D1321" s="97" t="s">
        <v>6854</v>
      </c>
      <c r="E1321" s="97" t="s">
        <v>6768</v>
      </c>
      <c r="F1321" s="97" t="s">
        <v>6768</v>
      </c>
      <c r="G1321" s="97" t="s">
        <v>6768</v>
      </c>
      <c r="H1321" s="97" t="s">
        <v>6864</v>
      </c>
      <c r="I1321" s="97" t="s">
        <v>6864</v>
      </c>
      <c r="J1321" s="97" t="s">
        <v>6864</v>
      </c>
      <c r="K1321" s="97" t="s">
        <v>6864</v>
      </c>
      <c r="L1321" s="98" t="s">
        <v>6864</v>
      </c>
      <c r="M1321" s="97" t="s">
        <v>6864</v>
      </c>
      <c r="N1321" s="97" t="s">
        <v>6864</v>
      </c>
      <c r="O1321" s="97" t="s">
        <v>6900</v>
      </c>
      <c r="P1321" s="97" t="s">
        <v>6900</v>
      </c>
      <c r="Q1321" s="97" t="s">
        <v>6771</v>
      </c>
      <c r="R1321" s="97" t="s">
        <v>6864</v>
      </c>
    </row>
    <row r="1322" spans="1:18" ht="32.25" customHeight="1" x14ac:dyDescent="0.75">
      <c r="A1322" s="97" t="s">
        <v>3633</v>
      </c>
      <c r="B1322" s="97" t="s">
        <v>6871</v>
      </c>
      <c r="C1322" s="97" t="s">
        <v>6871</v>
      </c>
      <c r="D1322" s="97" t="s">
        <v>6854</v>
      </c>
      <c r="E1322" s="97" t="s">
        <v>6768</v>
      </c>
      <c r="F1322" s="97" t="s">
        <v>6768</v>
      </c>
      <c r="G1322" s="97" t="s">
        <v>6768</v>
      </c>
      <c r="H1322" s="97" t="s">
        <v>6864</v>
      </c>
      <c r="I1322" s="97" t="s">
        <v>6864</v>
      </c>
      <c r="J1322" s="97" t="s">
        <v>6864</v>
      </c>
      <c r="K1322" s="97" t="s">
        <v>6864</v>
      </c>
      <c r="L1322" s="98" t="s">
        <v>6864</v>
      </c>
      <c r="M1322" s="97" t="s">
        <v>6864</v>
      </c>
      <c r="N1322" s="97" t="s">
        <v>6864</v>
      </c>
      <c r="O1322" s="97" t="s">
        <v>6900</v>
      </c>
      <c r="P1322" s="97" t="s">
        <v>6900</v>
      </c>
      <c r="Q1322" s="97" t="s">
        <v>6771</v>
      </c>
      <c r="R1322" s="97" t="s">
        <v>6864</v>
      </c>
    </row>
    <row r="1323" spans="1:18" ht="32.25" customHeight="1" x14ac:dyDescent="0.75">
      <c r="A1323" s="97" t="s">
        <v>3635</v>
      </c>
      <c r="B1323" s="97" t="s">
        <v>3636</v>
      </c>
      <c r="C1323" s="97" t="s">
        <v>3637</v>
      </c>
      <c r="D1323" s="97" t="s">
        <v>6854</v>
      </c>
      <c r="E1323" s="97" t="s">
        <v>6768</v>
      </c>
      <c r="F1323" s="97" t="s">
        <v>6768</v>
      </c>
      <c r="G1323" s="97" t="s">
        <v>6768</v>
      </c>
      <c r="H1323" s="97" t="s">
        <v>6864</v>
      </c>
      <c r="I1323" s="97" t="s">
        <v>6864</v>
      </c>
      <c r="J1323" s="97" t="s">
        <v>6864</v>
      </c>
      <c r="K1323" s="97" t="s">
        <v>6890</v>
      </c>
      <c r="L1323" s="98" t="s">
        <v>6864</v>
      </c>
      <c r="M1323" s="97" t="s">
        <v>6898</v>
      </c>
      <c r="N1323" s="97" t="s">
        <v>6864</v>
      </c>
      <c r="O1323" s="97" t="s">
        <v>6900</v>
      </c>
      <c r="P1323" s="97" t="s">
        <v>6900</v>
      </c>
      <c r="Q1323" s="97" t="s">
        <v>6771</v>
      </c>
      <c r="R1323" s="97" t="s">
        <v>6864</v>
      </c>
    </row>
    <row r="1324" spans="1:18" ht="32.25" customHeight="1" x14ac:dyDescent="0.75">
      <c r="A1324" s="97" t="s">
        <v>3638</v>
      </c>
      <c r="B1324" s="97" t="s">
        <v>6871</v>
      </c>
      <c r="C1324" s="97" t="s">
        <v>6871</v>
      </c>
      <c r="D1324" s="97" t="s">
        <v>6854</v>
      </c>
      <c r="E1324" s="97" t="s">
        <v>6768</v>
      </c>
      <c r="F1324" s="97" t="s">
        <v>6768</v>
      </c>
      <c r="G1324" s="97" t="s">
        <v>6768</v>
      </c>
      <c r="H1324" s="97" t="s">
        <v>6864</v>
      </c>
      <c r="I1324" s="97" t="s">
        <v>6864</v>
      </c>
      <c r="J1324" s="97" t="s">
        <v>6864</v>
      </c>
      <c r="K1324" s="97" t="s">
        <v>6864</v>
      </c>
      <c r="L1324" s="98" t="s">
        <v>6864</v>
      </c>
      <c r="M1324" s="97" t="s">
        <v>6864</v>
      </c>
      <c r="N1324" s="97" t="s">
        <v>6864</v>
      </c>
      <c r="O1324" s="97" t="s">
        <v>6900</v>
      </c>
      <c r="P1324" s="97" t="s">
        <v>6900</v>
      </c>
      <c r="Q1324" s="97" t="s">
        <v>6771</v>
      </c>
      <c r="R1324" s="97" t="s">
        <v>6864</v>
      </c>
    </row>
    <row r="1325" spans="1:18" ht="32.25" customHeight="1" x14ac:dyDescent="0.75">
      <c r="A1325" s="97" t="s">
        <v>3640</v>
      </c>
      <c r="B1325" s="97" t="s">
        <v>6871</v>
      </c>
      <c r="C1325" s="97" t="s">
        <v>6871</v>
      </c>
      <c r="D1325" s="97" t="s">
        <v>6854</v>
      </c>
      <c r="E1325" s="97" t="s">
        <v>6864</v>
      </c>
      <c r="F1325" s="97" t="s">
        <v>6871</v>
      </c>
      <c r="G1325" s="97" t="s">
        <v>6871</v>
      </c>
      <c r="H1325" s="97" t="s">
        <v>6768</v>
      </c>
      <c r="I1325" s="97" t="s">
        <v>6768</v>
      </c>
      <c r="J1325" s="97" t="s">
        <v>25</v>
      </c>
      <c r="K1325" s="97" t="s">
        <v>6864</v>
      </c>
      <c r="L1325" s="98" t="s">
        <v>6864</v>
      </c>
      <c r="M1325" s="97" t="s">
        <v>6898</v>
      </c>
      <c r="N1325" s="97" t="s">
        <v>6864</v>
      </c>
      <c r="O1325" s="97" t="s">
        <v>6864</v>
      </c>
      <c r="P1325" s="97" t="s">
        <v>6903</v>
      </c>
      <c r="Q1325" s="97" t="s">
        <v>6905</v>
      </c>
      <c r="R1325" s="97" t="s">
        <v>6771</v>
      </c>
    </row>
    <row r="1326" spans="1:18" ht="32.25" customHeight="1" x14ac:dyDescent="0.75">
      <c r="A1326" s="97" t="s">
        <v>3641</v>
      </c>
      <c r="B1326" s="97" t="s">
        <v>3642</v>
      </c>
      <c r="C1326" s="97" t="s">
        <v>3644</v>
      </c>
      <c r="D1326" s="97" t="s">
        <v>6854</v>
      </c>
      <c r="E1326" s="97" t="s">
        <v>6768</v>
      </c>
      <c r="F1326" s="97" t="s">
        <v>6768</v>
      </c>
      <c r="G1326" s="97" t="s">
        <v>6768</v>
      </c>
      <c r="H1326" s="97" t="s">
        <v>6864</v>
      </c>
      <c r="I1326" s="97" t="s">
        <v>6864</v>
      </c>
      <c r="J1326" s="97" t="s">
        <v>6864</v>
      </c>
      <c r="K1326" s="97" t="s">
        <v>6864</v>
      </c>
      <c r="L1326" s="98" t="s">
        <v>6864</v>
      </c>
      <c r="M1326" s="97" t="s">
        <v>6864</v>
      </c>
      <c r="N1326" s="97" t="s">
        <v>6864</v>
      </c>
      <c r="O1326" s="97" t="s">
        <v>6900</v>
      </c>
      <c r="P1326" s="97" t="s">
        <v>6900</v>
      </c>
      <c r="Q1326" s="97" t="s">
        <v>6771</v>
      </c>
      <c r="R1326" s="97" t="s">
        <v>6864</v>
      </c>
    </row>
    <row r="1327" spans="1:18" ht="32.25" customHeight="1" x14ac:dyDescent="0.75">
      <c r="A1327" s="97" t="s">
        <v>3645</v>
      </c>
      <c r="B1327" s="97" t="s">
        <v>3646</v>
      </c>
      <c r="C1327" s="97" t="s">
        <v>3648</v>
      </c>
      <c r="D1327" s="97" t="s">
        <v>6854</v>
      </c>
      <c r="E1327" s="97" t="s">
        <v>6768</v>
      </c>
      <c r="F1327" s="97" t="s">
        <v>6768</v>
      </c>
      <c r="G1327" s="97" t="s">
        <v>6768</v>
      </c>
      <c r="H1327" s="97" t="s">
        <v>6864</v>
      </c>
      <c r="I1327" s="97" t="s">
        <v>6864</v>
      </c>
      <c r="J1327" s="97" t="s">
        <v>6864</v>
      </c>
      <c r="K1327" s="97" t="s">
        <v>6864</v>
      </c>
      <c r="L1327" s="98" t="s">
        <v>6864</v>
      </c>
      <c r="M1327" s="97" t="s">
        <v>6864</v>
      </c>
      <c r="N1327" s="97" t="s">
        <v>6864</v>
      </c>
      <c r="O1327" s="97" t="s">
        <v>6900</v>
      </c>
      <c r="P1327" s="97" t="s">
        <v>6900</v>
      </c>
      <c r="Q1327" s="97" t="s">
        <v>6771</v>
      </c>
      <c r="R1327" s="97" t="s">
        <v>6864</v>
      </c>
    </row>
    <row r="1328" spans="1:18" ht="32.25" customHeight="1" x14ac:dyDescent="0.75">
      <c r="A1328" s="97" t="s">
        <v>3649</v>
      </c>
      <c r="B1328" s="97" t="s">
        <v>6871</v>
      </c>
      <c r="C1328" s="97" t="s">
        <v>6871</v>
      </c>
      <c r="D1328" s="97" t="s">
        <v>6854</v>
      </c>
      <c r="E1328" s="97" t="s">
        <v>6769</v>
      </c>
      <c r="F1328" s="97" t="s">
        <v>6769</v>
      </c>
      <c r="G1328" s="97" t="s">
        <v>6769</v>
      </c>
      <c r="H1328" s="97" t="s">
        <v>6864</v>
      </c>
      <c r="I1328" s="97" t="s">
        <v>6864</v>
      </c>
      <c r="J1328" s="97" t="s">
        <v>6864</v>
      </c>
      <c r="K1328" s="97" t="s">
        <v>6864</v>
      </c>
      <c r="L1328" s="98" t="s">
        <v>6864</v>
      </c>
      <c r="M1328" s="97" t="s">
        <v>6898</v>
      </c>
      <c r="N1328" s="97" t="s">
        <v>6864</v>
      </c>
      <c r="O1328" s="97" t="s">
        <v>6900</v>
      </c>
      <c r="P1328" s="97" t="s">
        <v>6900</v>
      </c>
      <c r="Q1328" s="97" t="s">
        <v>6771</v>
      </c>
      <c r="R1328" s="97" t="s">
        <v>6864</v>
      </c>
    </row>
    <row r="1329" spans="1:18" ht="32.25" customHeight="1" x14ac:dyDescent="0.75">
      <c r="A1329" s="97" t="s">
        <v>3651</v>
      </c>
      <c r="B1329" s="97" t="s">
        <v>3652</v>
      </c>
      <c r="C1329" s="97" t="s">
        <v>3654</v>
      </c>
      <c r="D1329" s="97" t="s">
        <v>6854</v>
      </c>
      <c r="E1329" s="97" t="s">
        <v>3050</v>
      </c>
      <c r="F1329" s="97" t="s">
        <v>6770</v>
      </c>
      <c r="G1329" s="97" t="s">
        <v>6770</v>
      </c>
      <c r="H1329" s="97" t="s">
        <v>6864</v>
      </c>
      <c r="I1329" s="97" t="s">
        <v>6864</v>
      </c>
      <c r="J1329" s="97" t="s">
        <v>6864</v>
      </c>
      <c r="K1329" s="97" t="s">
        <v>6890</v>
      </c>
      <c r="L1329" s="98" t="s">
        <v>6864</v>
      </c>
      <c r="M1329" s="97" t="s">
        <v>6898</v>
      </c>
      <c r="N1329" s="97" t="s">
        <v>6864</v>
      </c>
      <c r="O1329" s="97" t="s">
        <v>6864</v>
      </c>
      <c r="P1329" s="97" t="s">
        <v>6903</v>
      </c>
      <c r="Q1329" s="97" t="s">
        <v>6771</v>
      </c>
      <c r="R1329" s="97" t="s">
        <v>6864</v>
      </c>
    </row>
    <row r="1330" spans="1:18" ht="32.25" customHeight="1" x14ac:dyDescent="0.75">
      <c r="A1330" s="97" t="s">
        <v>3655</v>
      </c>
      <c r="B1330" s="97" t="s">
        <v>3656</v>
      </c>
      <c r="C1330" s="97" t="s">
        <v>3658</v>
      </c>
      <c r="D1330" s="97" t="s">
        <v>6854</v>
      </c>
      <c r="E1330" s="97" t="s">
        <v>6769</v>
      </c>
      <c r="F1330" s="97" t="s">
        <v>6769</v>
      </c>
      <c r="G1330" s="97" t="s">
        <v>6769</v>
      </c>
      <c r="H1330" s="97" t="s">
        <v>6864</v>
      </c>
      <c r="I1330" s="97" t="s">
        <v>6864</v>
      </c>
      <c r="J1330" s="97" t="s">
        <v>6864</v>
      </c>
      <c r="K1330" s="97" t="s">
        <v>6864</v>
      </c>
      <c r="L1330" s="98" t="s">
        <v>6864</v>
      </c>
      <c r="M1330" s="97" t="s">
        <v>6864</v>
      </c>
      <c r="N1330" s="97" t="s">
        <v>6864</v>
      </c>
      <c r="O1330" s="97" t="s">
        <v>6900</v>
      </c>
      <c r="P1330" s="97" t="s">
        <v>6900</v>
      </c>
      <c r="Q1330" s="97" t="s">
        <v>6771</v>
      </c>
      <c r="R1330" s="97" t="s">
        <v>6864</v>
      </c>
    </row>
    <row r="1331" spans="1:18" ht="32.25" customHeight="1" x14ac:dyDescent="0.75">
      <c r="A1331" s="97" t="s">
        <v>3659</v>
      </c>
      <c r="B1331" s="97" t="s">
        <v>3660</v>
      </c>
      <c r="C1331" s="97" t="s">
        <v>3662</v>
      </c>
      <c r="D1331" s="97" t="s">
        <v>6854</v>
      </c>
      <c r="E1331" s="97" t="s">
        <v>6769</v>
      </c>
      <c r="F1331" s="97" t="s">
        <v>6769</v>
      </c>
      <c r="G1331" s="97" t="s">
        <v>6769</v>
      </c>
      <c r="H1331" s="97" t="s">
        <v>6864</v>
      </c>
      <c r="I1331" s="97" t="s">
        <v>6864</v>
      </c>
      <c r="J1331" s="97" t="s">
        <v>6864</v>
      </c>
      <c r="K1331" s="97" t="s">
        <v>6864</v>
      </c>
      <c r="L1331" s="98" t="s">
        <v>6864</v>
      </c>
      <c r="M1331" s="97" t="s">
        <v>6864</v>
      </c>
      <c r="N1331" s="97" t="s">
        <v>6864</v>
      </c>
      <c r="O1331" s="97" t="s">
        <v>6900</v>
      </c>
      <c r="P1331" s="97" t="s">
        <v>6900</v>
      </c>
      <c r="Q1331" s="97" t="s">
        <v>6771</v>
      </c>
      <c r="R1331" s="97" t="s">
        <v>6864</v>
      </c>
    </row>
    <row r="1332" spans="1:18" ht="32.25" customHeight="1" x14ac:dyDescent="0.75">
      <c r="A1332" s="97" t="s">
        <v>3663</v>
      </c>
      <c r="B1332" s="97" t="s">
        <v>3664</v>
      </c>
      <c r="C1332" s="97" t="s">
        <v>3665</v>
      </c>
      <c r="D1332" s="97" t="s">
        <v>6854</v>
      </c>
      <c r="E1332" s="97" t="s">
        <v>6863</v>
      </c>
      <c r="F1332" s="97" t="s">
        <v>6769</v>
      </c>
      <c r="G1332" s="97" t="s">
        <v>6769</v>
      </c>
      <c r="H1332" s="97" t="s">
        <v>6864</v>
      </c>
      <c r="I1332" s="97" t="s">
        <v>6864</v>
      </c>
      <c r="J1332" s="97" t="s">
        <v>6864</v>
      </c>
      <c r="K1332" s="97" t="s">
        <v>6864</v>
      </c>
      <c r="L1332" s="98" t="s">
        <v>6864</v>
      </c>
      <c r="M1332" s="97" t="s">
        <v>6864</v>
      </c>
      <c r="N1332" s="97" t="s">
        <v>6864</v>
      </c>
      <c r="O1332" s="97" t="s">
        <v>6900</v>
      </c>
      <c r="P1332" s="97" t="s">
        <v>6900</v>
      </c>
      <c r="Q1332" s="97" t="s">
        <v>6771</v>
      </c>
      <c r="R1332" s="97" t="s">
        <v>6864</v>
      </c>
    </row>
    <row r="1333" spans="1:18" ht="32.25" customHeight="1" x14ac:dyDescent="0.75">
      <c r="A1333" s="97" t="s">
        <v>3666</v>
      </c>
      <c r="B1333" s="97" t="s">
        <v>3667</v>
      </c>
      <c r="C1333" s="97" t="s">
        <v>3668</v>
      </c>
      <c r="D1333" s="97" t="s">
        <v>6854</v>
      </c>
      <c r="E1333" s="97" t="s">
        <v>6767</v>
      </c>
      <c r="F1333" s="97" t="s">
        <v>6767</v>
      </c>
      <c r="G1333" s="97" t="s">
        <v>6767</v>
      </c>
      <c r="H1333" s="97" t="s">
        <v>6864</v>
      </c>
      <c r="I1333" s="97" t="s">
        <v>6864</v>
      </c>
      <c r="J1333" s="97" t="s">
        <v>6864</v>
      </c>
      <c r="K1333" s="97" t="s">
        <v>6864</v>
      </c>
      <c r="L1333" s="98" t="s">
        <v>6864</v>
      </c>
      <c r="M1333" s="97" t="s">
        <v>6864</v>
      </c>
      <c r="N1333" s="97" t="s">
        <v>6864</v>
      </c>
      <c r="O1333" s="97" t="s">
        <v>6900</v>
      </c>
      <c r="P1333" s="97" t="s">
        <v>6900</v>
      </c>
      <c r="Q1333" s="97" t="s">
        <v>6771</v>
      </c>
      <c r="R1333" s="97" t="s">
        <v>6864</v>
      </c>
    </row>
    <row r="1334" spans="1:18" ht="32.25" customHeight="1" x14ac:dyDescent="0.75">
      <c r="A1334" s="97" t="s">
        <v>3669</v>
      </c>
      <c r="B1334" s="97" t="s">
        <v>6871</v>
      </c>
      <c r="C1334" s="97" t="s">
        <v>6871</v>
      </c>
      <c r="D1334" s="97" t="s">
        <v>6854</v>
      </c>
      <c r="E1334" s="97" t="s">
        <v>6767</v>
      </c>
      <c r="F1334" s="97" t="s">
        <v>6767</v>
      </c>
      <c r="G1334" s="97" t="s">
        <v>6767</v>
      </c>
      <c r="H1334" s="97" t="s">
        <v>6864</v>
      </c>
      <c r="I1334" s="97" t="s">
        <v>6864</v>
      </c>
      <c r="J1334" s="97" t="s">
        <v>6864</v>
      </c>
      <c r="K1334" s="97" t="s">
        <v>6864</v>
      </c>
      <c r="L1334" s="98" t="s">
        <v>6864</v>
      </c>
      <c r="M1334" s="97" t="s">
        <v>6864</v>
      </c>
      <c r="N1334" s="97" t="s">
        <v>6864</v>
      </c>
      <c r="O1334" s="97" t="s">
        <v>6900</v>
      </c>
      <c r="P1334" s="97" t="s">
        <v>6900</v>
      </c>
      <c r="Q1334" s="97" t="s">
        <v>6771</v>
      </c>
      <c r="R1334" s="97" t="s">
        <v>6864</v>
      </c>
    </row>
    <row r="1335" spans="1:18" ht="32.25" customHeight="1" x14ac:dyDescent="0.75">
      <c r="A1335" s="97" t="s">
        <v>3671</v>
      </c>
      <c r="B1335" s="97" t="s">
        <v>3672</v>
      </c>
      <c r="C1335" s="97" t="s">
        <v>3674</v>
      </c>
      <c r="D1335" s="97" t="s">
        <v>6854</v>
      </c>
      <c r="E1335" s="97" t="s">
        <v>6769</v>
      </c>
      <c r="F1335" s="97" t="s">
        <v>6769</v>
      </c>
      <c r="G1335" s="97" t="s">
        <v>6769</v>
      </c>
      <c r="H1335" s="97" t="s">
        <v>6864</v>
      </c>
      <c r="I1335" s="97" t="s">
        <v>6864</v>
      </c>
      <c r="J1335" s="97" t="s">
        <v>6864</v>
      </c>
      <c r="K1335" s="97" t="s">
        <v>6864</v>
      </c>
      <c r="L1335" s="98" t="s">
        <v>6864</v>
      </c>
      <c r="M1335" s="97" t="s">
        <v>6864</v>
      </c>
      <c r="N1335" s="97" t="s">
        <v>6864</v>
      </c>
      <c r="O1335" s="97" t="s">
        <v>6900</v>
      </c>
      <c r="P1335" s="97" t="s">
        <v>6900</v>
      </c>
      <c r="Q1335" s="97" t="s">
        <v>6771</v>
      </c>
      <c r="R1335" s="97" t="s">
        <v>6864</v>
      </c>
    </row>
    <row r="1336" spans="1:18" ht="32.25" customHeight="1" x14ac:dyDescent="0.75">
      <c r="A1336" s="97" t="s">
        <v>3675</v>
      </c>
      <c r="B1336" s="97" t="s">
        <v>3676</v>
      </c>
      <c r="C1336" s="97" t="s">
        <v>3678</v>
      </c>
      <c r="D1336" s="97" t="s">
        <v>6854</v>
      </c>
      <c r="E1336" s="97" t="s">
        <v>6767</v>
      </c>
      <c r="F1336" s="97" t="s">
        <v>6767</v>
      </c>
      <c r="G1336" s="97" t="s">
        <v>6767</v>
      </c>
      <c r="H1336" s="97" t="s">
        <v>6864</v>
      </c>
      <c r="I1336" s="97" t="s">
        <v>6864</v>
      </c>
      <c r="J1336" s="97" t="s">
        <v>6864</v>
      </c>
      <c r="K1336" s="97" t="s">
        <v>6864</v>
      </c>
      <c r="L1336" s="98" t="s">
        <v>6864</v>
      </c>
      <c r="M1336" s="97" t="s">
        <v>6864</v>
      </c>
      <c r="N1336" s="97" t="s">
        <v>6864</v>
      </c>
      <c r="O1336" s="97" t="s">
        <v>6900</v>
      </c>
      <c r="P1336" s="97" t="s">
        <v>6900</v>
      </c>
      <c r="Q1336" s="97" t="s">
        <v>6771</v>
      </c>
      <c r="R1336" s="97" t="s">
        <v>6864</v>
      </c>
    </row>
    <row r="1337" spans="1:18" ht="32.25" customHeight="1" x14ac:dyDescent="0.75">
      <c r="A1337" s="97" t="s">
        <v>3679</v>
      </c>
      <c r="B1337" s="97" t="s">
        <v>3680</v>
      </c>
      <c r="C1337" s="97" t="s">
        <v>3682</v>
      </c>
      <c r="D1337" s="97" t="s">
        <v>6854</v>
      </c>
      <c r="E1337" s="97" t="s">
        <v>6769</v>
      </c>
      <c r="F1337" s="97" t="s">
        <v>6769</v>
      </c>
      <c r="G1337" s="97" t="s">
        <v>6769</v>
      </c>
      <c r="H1337" s="97" t="s">
        <v>6864</v>
      </c>
      <c r="I1337" s="97" t="s">
        <v>6864</v>
      </c>
      <c r="J1337" s="97" t="s">
        <v>6864</v>
      </c>
      <c r="K1337" s="97" t="s">
        <v>6864</v>
      </c>
      <c r="L1337" s="98" t="s">
        <v>6864</v>
      </c>
      <c r="M1337" s="97" t="s">
        <v>6864</v>
      </c>
      <c r="N1337" s="97" t="s">
        <v>6864</v>
      </c>
      <c r="O1337" s="97" t="s">
        <v>6900</v>
      </c>
      <c r="P1337" s="97" t="s">
        <v>6900</v>
      </c>
      <c r="Q1337" s="97" t="s">
        <v>6771</v>
      </c>
      <c r="R1337" s="97" t="s">
        <v>6864</v>
      </c>
    </row>
    <row r="1338" spans="1:18" ht="32.25" customHeight="1" x14ac:dyDescent="0.75">
      <c r="A1338" s="97" t="s">
        <v>3683</v>
      </c>
      <c r="B1338" s="97" t="s">
        <v>6871</v>
      </c>
      <c r="C1338" s="97" t="s">
        <v>6871</v>
      </c>
      <c r="D1338" s="97" t="s">
        <v>6854</v>
      </c>
      <c r="E1338" s="97" t="s">
        <v>6769</v>
      </c>
      <c r="F1338" s="97" t="s">
        <v>6769</v>
      </c>
      <c r="G1338" s="97" t="s">
        <v>6769</v>
      </c>
      <c r="H1338" s="97" t="s">
        <v>6864</v>
      </c>
      <c r="I1338" s="97" t="s">
        <v>6864</v>
      </c>
      <c r="J1338" s="97" t="s">
        <v>6864</v>
      </c>
      <c r="K1338" s="97" t="s">
        <v>6864</v>
      </c>
      <c r="L1338" s="98" t="s">
        <v>6864</v>
      </c>
      <c r="M1338" s="97" t="s">
        <v>6864</v>
      </c>
      <c r="N1338" s="97" t="s">
        <v>6864</v>
      </c>
      <c r="O1338" s="97" t="s">
        <v>6900</v>
      </c>
      <c r="P1338" s="97" t="s">
        <v>6900</v>
      </c>
      <c r="Q1338" s="97" t="s">
        <v>6771</v>
      </c>
      <c r="R1338" s="97" t="s">
        <v>6864</v>
      </c>
    </row>
    <row r="1339" spans="1:18" ht="32.25" customHeight="1" x14ac:dyDescent="0.75">
      <c r="A1339" s="97" t="s">
        <v>3684</v>
      </c>
      <c r="B1339" s="97" t="s">
        <v>3685</v>
      </c>
      <c r="C1339" s="97" t="s">
        <v>3536</v>
      </c>
      <c r="D1339" s="97" t="s">
        <v>6854</v>
      </c>
      <c r="E1339" s="97" t="s">
        <v>6769</v>
      </c>
      <c r="F1339" s="97" t="s">
        <v>6769</v>
      </c>
      <c r="G1339" s="97" t="s">
        <v>6769</v>
      </c>
      <c r="H1339" s="97" t="s">
        <v>6864</v>
      </c>
      <c r="I1339" s="97" t="s">
        <v>6864</v>
      </c>
      <c r="J1339" s="97" t="s">
        <v>6864</v>
      </c>
      <c r="K1339" s="97" t="s">
        <v>6864</v>
      </c>
      <c r="L1339" s="98" t="s">
        <v>6864</v>
      </c>
      <c r="M1339" s="97" t="s">
        <v>6864</v>
      </c>
      <c r="N1339" s="97" t="s">
        <v>6864</v>
      </c>
      <c r="O1339" s="97" t="s">
        <v>6900</v>
      </c>
      <c r="P1339" s="97" t="s">
        <v>6900</v>
      </c>
      <c r="Q1339" s="97" t="s">
        <v>6771</v>
      </c>
      <c r="R1339" s="97" t="s">
        <v>6864</v>
      </c>
    </row>
    <row r="1340" spans="1:18" ht="32.25" customHeight="1" x14ac:dyDescent="0.75">
      <c r="A1340" s="97" t="s">
        <v>3687</v>
      </c>
      <c r="B1340" s="97" t="s">
        <v>6871</v>
      </c>
      <c r="C1340" s="97" t="s">
        <v>6871</v>
      </c>
      <c r="D1340" s="97" t="s">
        <v>6854</v>
      </c>
      <c r="E1340" s="97" t="s">
        <v>6769</v>
      </c>
      <c r="F1340" s="97" t="s">
        <v>6769</v>
      </c>
      <c r="G1340" s="97" t="s">
        <v>6769</v>
      </c>
      <c r="H1340" s="97" t="s">
        <v>6864</v>
      </c>
      <c r="I1340" s="97" t="s">
        <v>6864</v>
      </c>
      <c r="J1340" s="97" t="s">
        <v>6864</v>
      </c>
      <c r="K1340" s="97" t="s">
        <v>6864</v>
      </c>
      <c r="L1340" s="98" t="s">
        <v>6864</v>
      </c>
      <c r="M1340" s="97" t="s">
        <v>6864</v>
      </c>
      <c r="N1340" s="97" t="s">
        <v>6864</v>
      </c>
      <c r="O1340" s="97" t="s">
        <v>6900</v>
      </c>
      <c r="P1340" s="97" t="s">
        <v>6900</v>
      </c>
      <c r="Q1340" s="97" t="s">
        <v>6771</v>
      </c>
      <c r="R1340" s="97" t="s">
        <v>6864</v>
      </c>
    </row>
    <row r="1341" spans="1:18" ht="32.25" customHeight="1" x14ac:dyDescent="0.75">
      <c r="A1341" s="97" t="s">
        <v>3688</v>
      </c>
      <c r="B1341" s="97" t="s">
        <v>6871</v>
      </c>
      <c r="C1341" s="97" t="s">
        <v>6871</v>
      </c>
      <c r="D1341" s="97" t="s">
        <v>6854</v>
      </c>
      <c r="E1341" s="97" t="s">
        <v>6864</v>
      </c>
      <c r="F1341" s="97" t="s">
        <v>6871</v>
      </c>
      <c r="G1341" s="97" t="s">
        <v>6871</v>
      </c>
      <c r="H1341" s="97" t="s">
        <v>6864</v>
      </c>
      <c r="I1341" s="97" t="s">
        <v>6864</v>
      </c>
      <c r="J1341" s="97" t="s">
        <v>6864</v>
      </c>
      <c r="K1341" s="97" t="s">
        <v>6864</v>
      </c>
      <c r="L1341" s="98" t="s">
        <v>6864</v>
      </c>
      <c r="M1341" s="97" t="s">
        <v>6864</v>
      </c>
      <c r="N1341" s="97" t="s">
        <v>6864</v>
      </c>
      <c r="O1341" s="97" t="s">
        <v>6900</v>
      </c>
      <c r="P1341" s="97" t="s">
        <v>6900</v>
      </c>
      <c r="Q1341" s="97" t="s">
        <v>6771</v>
      </c>
      <c r="R1341" s="97" t="s">
        <v>6864</v>
      </c>
    </row>
    <row r="1342" spans="1:18" ht="32.25" customHeight="1" x14ac:dyDescent="0.75">
      <c r="A1342" s="97" t="s">
        <v>3689</v>
      </c>
      <c r="B1342" s="97" t="s">
        <v>6871</v>
      </c>
      <c r="C1342" s="97" t="s">
        <v>6871</v>
      </c>
      <c r="D1342" s="97" t="s">
        <v>6854</v>
      </c>
      <c r="E1342" s="97" t="s">
        <v>6769</v>
      </c>
      <c r="F1342" s="97" t="s">
        <v>6769</v>
      </c>
      <c r="G1342" s="97" t="s">
        <v>6769</v>
      </c>
      <c r="H1342" s="97" t="s">
        <v>6864</v>
      </c>
      <c r="I1342" s="97" t="s">
        <v>6864</v>
      </c>
      <c r="J1342" s="97" t="s">
        <v>6864</v>
      </c>
      <c r="K1342" s="97" t="s">
        <v>6864</v>
      </c>
      <c r="L1342" s="98" t="s">
        <v>6864</v>
      </c>
      <c r="M1342" s="97" t="s">
        <v>6863</v>
      </c>
      <c r="N1342" s="97" t="s">
        <v>6864</v>
      </c>
      <c r="O1342" s="97" t="s">
        <v>6900</v>
      </c>
      <c r="P1342" s="97" t="s">
        <v>6900</v>
      </c>
      <c r="Q1342" s="97" t="s">
        <v>6771</v>
      </c>
      <c r="R1342" s="97" t="s">
        <v>6864</v>
      </c>
    </row>
    <row r="1343" spans="1:18" ht="32.25" customHeight="1" x14ac:dyDescent="0.75">
      <c r="A1343" s="97" t="s">
        <v>3691</v>
      </c>
      <c r="B1343" s="97" t="s">
        <v>6871</v>
      </c>
      <c r="C1343" s="97" t="s">
        <v>6871</v>
      </c>
      <c r="D1343" s="97" t="s">
        <v>6854</v>
      </c>
      <c r="E1343" s="97" t="s">
        <v>6767</v>
      </c>
      <c r="F1343" s="97" t="s">
        <v>6767</v>
      </c>
      <c r="G1343" s="97" t="s">
        <v>6767</v>
      </c>
      <c r="H1343" s="97" t="s">
        <v>6864</v>
      </c>
      <c r="I1343" s="97" t="s">
        <v>6864</v>
      </c>
      <c r="J1343" s="97" t="s">
        <v>6864</v>
      </c>
      <c r="K1343" s="97" t="s">
        <v>6864</v>
      </c>
      <c r="L1343" s="98" t="s">
        <v>6864</v>
      </c>
      <c r="M1343" s="97" t="s">
        <v>6864</v>
      </c>
      <c r="N1343" s="97" t="s">
        <v>6864</v>
      </c>
      <c r="O1343" s="97" t="s">
        <v>6900</v>
      </c>
      <c r="P1343" s="97" t="s">
        <v>6900</v>
      </c>
      <c r="Q1343" s="97" t="s">
        <v>6771</v>
      </c>
      <c r="R1343" s="97" t="s">
        <v>6864</v>
      </c>
    </row>
    <row r="1344" spans="1:18" ht="32.25" customHeight="1" x14ac:dyDescent="0.75">
      <c r="A1344" s="97" t="s">
        <v>3692</v>
      </c>
      <c r="B1344" s="97" t="s">
        <v>6871</v>
      </c>
      <c r="C1344" s="97" t="s">
        <v>6871</v>
      </c>
      <c r="D1344" s="97" t="s">
        <v>6854</v>
      </c>
      <c r="E1344" s="97" t="s">
        <v>6767</v>
      </c>
      <c r="F1344" s="97" t="s">
        <v>6767</v>
      </c>
      <c r="G1344" s="97" t="s">
        <v>6767</v>
      </c>
      <c r="H1344" s="97" t="s">
        <v>6864</v>
      </c>
      <c r="I1344" s="97" t="s">
        <v>6864</v>
      </c>
      <c r="J1344" s="97" t="s">
        <v>6864</v>
      </c>
      <c r="K1344" s="97" t="s">
        <v>6864</v>
      </c>
      <c r="L1344" s="98" t="s">
        <v>6864</v>
      </c>
      <c r="M1344" s="97" t="s">
        <v>6864</v>
      </c>
      <c r="N1344" s="97" t="s">
        <v>6864</v>
      </c>
      <c r="O1344" s="97" t="s">
        <v>6900</v>
      </c>
      <c r="P1344" s="97" t="s">
        <v>6900</v>
      </c>
      <c r="Q1344" s="97" t="s">
        <v>6771</v>
      </c>
      <c r="R1344" s="97" t="s">
        <v>6864</v>
      </c>
    </row>
    <row r="1345" spans="1:18" ht="32.25" customHeight="1" x14ac:dyDescent="0.75">
      <c r="A1345" s="97" t="s">
        <v>3693</v>
      </c>
      <c r="B1345" s="97" t="s">
        <v>3694</v>
      </c>
      <c r="C1345" s="97" t="s">
        <v>264</v>
      </c>
      <c r="D1345" s="97" t="s">
        <v>6854</v>
      </c>
      <c r="E1345" s="97" t="s">
        <v>6768</v>
      </c>
      <c r="F1345" s="97" t="s">
        <v>6768</v>
      </c>
      <c r="G1345" s="97" t="s">
        <v>6768</v>
      </c>
      <c r="H1345" s="97" t="s">
        <v>6864</v>
      </c>
      <c r="I1345" s="97" t="s">
        <v>6864</v>
      </c>
      <c r="J1345" s="97" t="s">
        <v>6864</v>
      </c>
      <c r="K1345" s="97" t="s">
        <v>6864</v>
      </c>
      <c r="L1345" s="98" t="s">
        <v>6864</v>
      </c>
      <c r="M1345" s="97" t="s">
        <v>6863</v>
      </c>
      <c r="N1345" s="97" t="s">
        <v>6864</v>
      </c>
      <c r="O1345" s="97" t="s">
        <v>6900</v>
      </c>
      <c r="P1345" s="97" t="s">
        <v>6900</v>
      </c>
      <c r="Q1345" s="97" t="s">
        <v>6771</v>
      </c>
      <c r="R1345" s="97" t="s">
        <v>6864</v>
      </c>
    </row>
    <row r="1346" spans="1:18" ht="32.25" customHeight="1" x14ac:dyDescent="0.75">
      <c r="A1346" s="97" t="s">
        <v>3696</v>
      </c>
      <c r="B1346" s="97" t="s">
        <v>3697</v>
      </c>
      <c r="C1346" s="97" t="s">
        <v>3699</v>
      </c>
      <c r="D1346" s="97" t="s">
        <v>6854</v>
      </c>
      <c r="E1346" s="97" t="s">
        <v>6769</v>
      </c>
      <c r="F1346" s="97" t="s">
        <v>6769</v>
      </c>
      <c r="G1346" s="97" t="s">
        <v>6769</v>
      </c>
      <c r="H1346" s="97" t="s">
        <v>6864</v>
      </c>
      <c r="I1346" s="97" t="s">
        <v>6864</v>
      </c>
      <c r="J1346" s="97" t="s">
        <v>6864</v>
      </c>
      <c r="K1346" s="97" t="s">
        <v>6864</v>
      </c>
      <c r="L1346" s="98" t="s">
        <v>6864</v>
      </c>
      <c r="M1346" s="97" t="s">
        <v>6864</v>
      </c>
      <c r="N1346" s="97" t="s">
        <v>6864</v>
      </c>
      <c r="O1346" s="97" t="s">
        <v>6900</v>
      </c>
      <c r="P1346" s="97" t="s">
        <v>6900</v>
      </c>
      <c r="Q1346" s="97" t="s">
        <v>6771</v>
      </c>
      <c r="R1346" s="97" t="s">
        <v>6864</v>
      </c>
    </row>
    <row r="1347" spans="1:18" ht="32.25" customHeight="1" x14ac:dyDescent="0.75">
      <c r="A1347" s="97" t="s">
        <v>3700</v>
      </c>
      <c r="B1347" s="97" t="s">
        <v>6871</v>
      </c>
      <c r="C1347" s="97" t="s">
        <v>6871</v>
      </c>
      <c r="D1347" s="97" t="s">
        <v>6854</v>
      </c>
      <c r="E1347" s="97" t="s">
        <v>6767</v>
      </c>
      <c r="F1347" s="97" t="s">
        <v>6767</v>
      </c>
      <c r="G1347" s="97" t="s">
        <v>6767</v>
      </c>
      <c r="H1347" s="97" t="s">
        <v>6864</v>
      </c>
      <c r="I1347" s="97" t="s">
        <v>6864</v>
      </c>
      <c r="J1347" s="97" t="s">
        <v>6864</v>
      </c>
      <c r="K1347" s="97" t="s">
        <v>6864</v>
      </c>
      <c r="L1347" s="98" t="s">
        <v>6864</v>
      </c>
      <c r="M1347" s="97" t="s">
        <v>6864</v>
      </c>
      <c r="N1347" s="97" t="s">
        <v>6864</v>
      </c>
      <c r="O1347" s="97" t="s">
        <v>6900</v>
      </c>
      <c r="P1347" s="97" t="s">
        <v>6900</v>
      </c>
      <c r="Q1347" s="97" t="s">
        <v>6771</v>
      </c>
      <c r="R1347" s="97" t="s">
        <v>6864</v>
      </c>
    </row>
    <row r="1348" spans="1:18" ht="32.25" customHeight="1" x14ac:dyDescent="0.75">
      <c r="A1348" s="97" t="s">
        <v>3702</v>
      </c>
      <c r="B1348" s="97" t="s">
        <v>3703</v>
      </c>
      <c r="C1348" s="97" t="s">
        <v>3704</v>
      </c>
      <c r="D1348" s="97" t="s">
        <v>6854</v>
      </c>
      <c r="E1348" s="97" t="s">
        <v>6864</v>
      </c>
      <c r="F1348" s="97" t="s">
        <v>6871</v>
      </c>
      <c r="G1348" s="97" t="s">
        <v>6871</v>
      </c>
      <c r="H1348" s="97" t="s">
        <v>6768</v>
      </c>
      <c r="I1348" s="97" t="s">
        <v>6768</v>
      </c>
      <c r="J1348" s="97" t="s">
        <v>25</v>
      </c>
      <c r="K1348" s="97" t="s">
        <v>6864</v>
      </c>
      <c r="L1348" s="98" t="s">
        <v>6864</v>
      </c>
      <c r="M1348" s="97" t="s">
        <v>6898</v>
      </c>
      <c r="N1348" s="97" t="s">
        <v>6864</v>
      </c>
      <c r="O1348" s="97" t="s">
        <v>6864</v>
      </c>
      <c r="P1348" s="97" t="s">
        <v>6903</v>
      </c>
      <c r="Q1348" s="97" t="s">
        <v>6905</v>
      </c>
      <c r="R1348" s="97" t="s">
        <v>6771</v>
      </c>
    </row>
    <row r="1349" spans="1:18" ht="32.25" customHeight="1" x14ac:dyDescent="0.75">
      <c r="A1349" s="97" t="s">
        <v>3705</v>
      </c>
      <c r="B1349" s="97" t="s">
        <v>6871</v>
      </c>
      <c r="C1349" s="97" t="s">
        <v>6871</v>
      </c>
      <c r="D1349" s="97" t="s">
        <v>6854</v>
      </c>
      <c r="E1349" s="97" t="s">
        <v>6769</v>
      </c>
      <c r="F1349" s="97" t="s">
        <v>6769</v>
      </c>
      <c r="G1349" s="97" t="s">
        <v>6769</v>
      </c>
      <c r="H1349" s="97" t="s">
        <v>6864</v>
      </c>
      <c r="I1349" s="97" t="s">
        <v>6864</v>
      </c>
      <c r="J1349" s="97" t="s">
        <v>6864</v>
      </c>
      <c r="K1349" s="97" t="s">
        <v>6864</v>
      </c>
      <c r="L1349" s="98" t="s">
        <v>6864</v>
      </c>
      <c r="M1349" s="97" t="s">
        <v>6864</v>
      </c>
      <c r="N1349" s="97" t="s">
        <v>6864</v>
      </c>
      <c r="O1349" s="97" t="s">
        <v>6900</v>
      </c>
      <c r="P1349" s="97" t="s">
        <v>6900</v>
      </c>
      <c r="Q1349" s="97" t="s">
        <v>6771</v>
      </c>
      <c r="R1349" s="97" t="s">
        <v>6864</v>
      </c>
    </row>
    <row r="1350" spans="1:18" ht="32.25" customHeight="1" x14ac:dyDescent="0.75">
      <c r="A1350" s="97" t="s">
        <v>3707</v>
      </c>
      <c r="B1350" s="97" t="s">
        <v>6871</v>
      </c>
      <c r="C1350" s="97" t="s">
        <v>6871</v>
      </c>
      <c r="D1350" s="97" t="s">
        <v>6854</v>
      </c>
      <c r="E1350" s="97" t="s">
        <v>6769</v>
      </c>
      <c r="F1350" s="97" t="s">
        <v>6769</v>
      </c>
      <c r="G1350" s="97" t="s">
        <v>6769</v>
      </c>
      <c r="H1350" s="97" t="s">
        <v>6864</v>
      </c>
      <c r="I1350" s="97" t="s">
        <v>6864</v>
      </c>
      <c r="J1350" s="97" t="s">
        <v>6864</v>
      </c>
      <c r="K1350" s="97" t="s">
        <v>6864</v>
      </c>
      <c r="L1350" s="98" t="s">
        <v>6864</v>
      </c>
      <c r="M1350" s="97" t="s">
        <v>6864</v>
      </c>
      <c r="N1350" s="97" t="s">
        <v>6864</v>
      </c>
      <c r="O1350" s="97" t="s">
        <v>6900</v>
      </c>
      <c r="P1350" s="97" t="s">
        <v>6900</v>
      </c>
      <c r="Q1350" s="97" t="s">
        <v>6771</v>
      </c>
      <c r="R1350" s="97" t="s">
        <v>6864</v>
      </c>
    </row>
    <row r="1351" spans="1:18" ht="32.25" customHeight="1" x14ac:dyDescent="0.75">
      <c r="A1351" s="97" t="s">
        <v>3709</v>
      </c>
      <c r="B1351" s="97" t="s">
        <v>6871</v>
      </c>
      <c r="C1351" s="97" t="s">
        <v>6871</v>
      </c>
      <c r="D1351" s="97" t="s">
        <v>6854</v>
      </c>
      <c r="E1351" s="97" t="s">
        <v>6769</v>
      </c>
      <c r="F1351" s="97" t="s">
        <v>6769</v>
      </c>
      <c r="G1351" s="97" t="s">
        <v>6769</v>
      </c>
      <c r="H1351" s="97" t="s">
        <v>6864</v>
      </c>
      <c r="I1351" s="97" t="s">
        <v>6864</v>
      </c>
      <c r="J1351" s="97" t="s">
        <v>6864</v>
      </c>
      <c r="K1351" s="97" t="s">
        <v>6864</v>
      </c>
      <c r="L1351" s="98" t="s">
        <v>6864</v>
      </c>
      <c r="M1351" s="97" t="s">
        <v>6864</v>
      </c>
      <c r="N1351" s="97" t="s">
        <v>6864</v>
      </c>
      <c r="O1351" s="97" t="s">
        <v>6900</v>
      </c>
      <c r="P1351" s="97" t="s">
        <v>6900</v>
      </c>
      <c r="Q1351" s="97" t="s">
        <v>6771</v>
      </c>
      <c r="R1351" s="97" t="s">
        <v>6864</v>
      </c>
    </row>
    <row r="1352" spans="1:18" ht="32.25" customHeight="1" x14ac:dyDescent="0.75">
      <c r="A1352" s="97" t="s">
        <v>3711</v>
      </c>
      <c r="B1352" s="97" t="s">
        <v>3712</v>
      </c>
      <c r="C1352" s="97" t="s">
        <v>3714</v>
      </c>
      <c r="D1352" s="97" t="s">
        <v>6854</v>
      </c>
      <c r="E1352" s="97" t="s">
        <v>6768</v>
      </c>
      <c r="F1352" s="97" t="s">
        <v>6768</v>
      </c>
      <c r="G1352" s="97" t="s">
        <v>6768</v>
      </c>
      <c r="H1352" s="97" t="s">
        <v>6864</v>
      </c>
      <c r="I1352" s="97" t="s">
        <v>6864</v>
      </c>
      <c r="J1352" s="97" t="s">
        <v>6864</v>
      </c>
      <c r="K1352" s="97" t="s">
        <v>6890</v>
      </c>
      <c r="L1352" s="98" t="s">
        <v>6864</v>
      </c>
      <c r="M1352" s="97" t="s">
        <v>6898</v>
      </c>
      <c r="N1352" s="97" t="s">
        <v>6864</v>
      </c>
      <c r="O1352" s="97" t="s">
        <v>6864</v>
      </c>
      <c r="P1352" s="97" t="s">
        <v>6903</v>
      </c>
      <c r="Q1352" s="97" t="s">
        <v>6771</v>
      </c>
      <c r="R1352" s="97" t="s">
        <v>6864</v>
      </c>
    </row>
    <row r="1353" spans="1:18" ht="32.25" customHeight="1" x14ac:dyDescent="0.75">
      <c r="A1353" s="97" t="s">
        <v>3715</v>
      </c>
      <c r="B1353" s="97" t="s">
        <v>6871</v>
      </c>
      <c r="C1353" s="97" t="s">
        <v>6871</v>
      </c>
      <c r="D1353" s="97" t="s">
        <v>6854</v>
      </c>
      <c r="E1353" s="97" t="s">
        <v>6769</v>
      </c>
      <c r="F1353" s="97" t="s">
        <v>6769</v>
      </c>
      <c r="G1353" s="97" t="s">
        <v>6769</v>
      </c>
      <c r="H1353" s="97" t="s">
        <v>6864</v>
      </c>
      <c r="I1353" s="97" t="s">
        <v>6864</v>
      </c>
      <c r="J1353" s="97" t="s">
        <v>6864</v>
      </c>
      <c r="K1353" s="97" t="s">
        <v>6864</v>
      </c>
      <c r="L1353" s="98" t="s">
        <v>6864</v>
      </c>
      <c r="M1353" s="97" t="s">
        <v>6864</v>
      </c>
      <c r="N1353" s="97" t="s">
        <v>6864</v>
      </c>
      <c r="O1353" s="97" t="s">
        <v>6900</v>
      </c>
      <c r="P1353" s="97" t="s">
        <v>6900</v>
      </c>
      <c r="Q1353" s="97" t="s">
        <v>6771</v>
      </c>
      <c r="R1353" s="97" t="s">
        <v>6864</v>
      </c>
    </row>
    <row r="1354" spans="1:18" ht="32.25" customHeight="1" x14ac:dyDescent="0.75">
      <c r="A1354" s="97" t="s">
        <v>3717</v>
      </c>
      <c r="B1354" s="97" t="s">
        <v>3718</v>
      </c>
      <c r="C1354" s="97" t="s">
        <v>3720</v>
      </c>
      <c r="D1354" s="97" t="s">
        <v>6854</v>
      </c>
      <c r="E1354" s="97" t="s">
        <v>6769</v>
      </c>
      <c r="F1354" s="97" t="s">
        <v>6769</v>
      </c>
      <c r="G1354" s="97" t="s">
        <v>6769</v>
      </c>
      <c r="H1354" s="97" t="s">
        <v>6864</v>
      </c>
      <c r="I1354" s="97" t="s">
        <v>6864</v>
      </c>
      <c r="J1354" s="97" t="s">
        <v>6864</v>
      </c>
      <c r="K1354" s="97" t="s">
        <v>6864</v>
      </c>
      <c r="L1354" s="98" t="s">
        <v>6864</v>
      </c>
      <c r="M1354" s="97" t="s">
        <v>6864</v>
      </c>
      <c r="N1354" s="97" t="s">
        <v>6864</v>
      </c>
      <c r="O1354" s="97" t="s">
        <v>6900</v>
      </c>
      <c r="P1354" s="97" t="s">
        <v>6900</v>
      </c>
      <c r="Q1354" s="97" t="s">
        <v>6771</v>
      </c>
      <c r="R1354" s="97" t="s">
        <v>6864</v>
      </c>
    </row>
    <row r="1355" spans="1:18" ht="32.25" customHeight="1" x14ac:dyDescent="0.75">
      <c r="A1355" s="97" t="s">
        <v>3721</v>
      </c>
      <c r="B1355" s="97" t="s">
        <v>6871</v>
      </c>
      <c r="C1355" s="97" t="s">
        <v>6871</v>
      </c>
      <c r="D1355" s="97" t="s">
        <v>6854</v>
      </c>
      <c r="E1355" s="97" t="s">
        <v>6769</v>
      </c>
      <c r="F1355" s="97" t="s">
        <v>6769</v>
      </c>
      <c r="G1355" s="97" t="s">
        <v>6769</v>
      </c>
      <c r="H1355" s="97" t="s">
        <v>6864</v>
      </c>
      <c r="I1355" s="97" t="s">
        <v>6864</v>
      </c>
      <c r="J1355" s="97" t="s">
        <v>6864</v>
      </c>
      <c r="K1355" s="97" t="s">
        <v>6864</v>
      </c>
      <c r="L1355" s="98" t="s">
        <v>6864</v>
      </c>
      <c r="M1355" s="97" t="s">
        <v>6864</v>
      </c>
      <c r="N1355" s="97" t="s">
        <v>6864</v>
      </c>
      <c r="O1355" s="97" t="s">
        <v>6900</v>
      </c>
      <c r="P1355" s="97" t="s">
        <v>6900</v>
      </c>
      <c r="Q1355" s="97" t="s">
        <v>6771</v>
      </c>
      <c r="R1355" s="97" t="s">
        <v>6864</v>
      </c>
    </row>
    <row r="1356" spans="1:18" ht="32.25" customHeight="1" x14ac:dyDescent="0.75">
      <c r="A1356" s="97" t="s">
        <v>3723</v>
      </c>
      <c r="B1356" s="97" t="s">
        <v>3724</v>
      </c>
      <c r="C1356" s="97" t="s">
        <v>3726</v>
      </c>
      <c r="D1356" s="97" t="s">
        <v>6854</v>
      </c>
      <c r="E1356" s="97" t="s">
        <v>6769</v>
      </c>
      <c r="F1356" s="97" t="s">
        <v>6769</v>
      </c>
      <c r="G1356" s="97" t="s">
        <v>6769</v>
      </c>
      <c r="H1356" s="97" t="s">
        <v>6864</v>
      </c>
      <c r="I1356" s="97" t="s">
        <v>6864</v>
      </c>
      <c r="J1356" s="97" t="s">
        <v>6864</v>
      </c>
      <c r="K1356" s="97" t="s">
        <v>6864</v>
      </c>
      <c r="L1356" s="98" t="s">
        <v>6864</v>
      </c>
      <c r="M1356" s="97" t="s">
        <v>6864</v>
      </c>
      <c r="N1356" s="97" t="s">
        <v>6864</v>
      </c>
      <c r="O1356" s="97" t="s">
        <v>6900</v>
      </c>
      <c r="P1356" s="97" t="s">
        <v>6900</v>
      </c>
      <c r="Q1356" s="97" t="s">
        <v>6771</v>
      </c>
      <c r="R1356" s="97" t="s">
        <v>6864</v>
      </c>
    </row>
    <row r="1357" spans="1:18" ht="32.25" customHeight="1" x14ac:dyDescent="0.75">
      <c r="A1357" s="97" t="s">
        <v>3727</v>
      </c>
      <c r="B1357" s="97" t="s">
        <v>6871</v>
      </c>
      <c r="C1357" s="97" t="s">
        <v>6871</v>
      </c>
      <c r="D1357" s="97" t="s">
        <v>6854</v>
      </c>
      <c r="E1357" s="97" t="s">
        <v>6769</v>
      </c>
      <c r="F1357" s="97" t="s">
        <v>6769</v>
      </c>
      <c r="G1357" s="97" t="s">
        <v>6769</v>
      </c>
      <c r="H1357" s="97" t="s">
        <v>6864</v>
      </c>
      <c r="I1357" s="97" t="s">
        <v>6864</v>
      </c>
      <c r="J1357" s="97" t="s">
        <v>6864</v>
      </c>
      <c r="K1357" s="97" t="s">
        <v>6864</v>
      </c>
      <c r="L1357" s="98" t="s">
        <v>6864</v>
      </c>
      <c r="M1357" s="97" t="s">
        <v>6864</v>
      </c>
      <c r="N1357" s="97" t="s">
        <v>6864</v>
      </c>
      <c r="O1357" s="97" t="s">
        <v>6900</v>
      </c>
      <c r="P1357" s="97" t="s">
        <v>6900</v>
      </c>
      <c r="Q1357" s="97" t="s">
        <v>6771</v>
      </c>
      <c r="R1357" s="97" t="s">
        <v>6864</v>
      </c>
    </row>
    <row r="1358" spans="1:18" ht="32.25" customHeight="1" x14ac:dyDescent="0.75">
      <c r="A1358" s="97" t="s">
        <v>3729</v>
      </c>
      <c r="B1358" s="97" t="s">
        <v>3730</v>
      </c>
      <c r="C1358" s="97" t="s">
        <v>3732</v>
      </c>
      <c r="D1358" s="97" t="s">
        <v>6854</v>
      </c>
      <c r="E1358" s="97" t="s">
        <v>6768</v>
      </c>
      <c r="F1358" s="97" t="s">
        <v>6768</v>
      </c>
      <c r="G1358" s="97" t="s">
        <v>6768</v>
      </c>
      <c r="H1358" s="97" t="s">
        <v>6864</v>
      </c>
      <c r="I1358" s="97" t="s">
        <v>6864</v>
      </c>
      <c r="J1358" s="97" t="s">
        <v>6864</v>
      </c>
      <c r="K1358" s="97" t="s">
        <v>6864</v>
      </c>
      <c r="L1358" s="98" t="s">
        <v>6864</v>
      </c>
      <c r="M1358" s="97" t="s">
        <v>6864</v>
      </c>
      <c r="N1358" s="97" t="s">
        <v>6864</v>
      </c>
      <c r="O1358" s="97" t="s">
        <v>6900</v>
      </c>
      <c r="P1358" s="97" t="s">
        <v>6900</v>
      </c>
      <c r="Q1358" s="97" t="s">
        <v>6771</v>
      </c>
      <c r="R1358" s="97" t="s">
        <v>6864</v>
      </c>
    </row>
    <row r="1359" spans="1:18" ht="32.25" customHeight="1" x14ac:dyDescent="0.75">
      <c r="A1359" s="97" t="s">
        <v>3733</v>
      </c>
      <c r="B1359" s="97" t="s">
        <v>3734</v>
      </c>
      <c r="C1359" s="97" t="s">
        <v>3736</v>
      </c>
      <c r="D1359" s="97" t="s">
        <v>6854</v>
      </c>
      <c r="E1359" s="97" t="s">
        <v>6768</v>
      </c>
      <c r="F1359" s="97" t="s">
        <v>6768</v>
      </c>
      <c r="G1359" s="97" t="s">
        <v>6768</v>
      </c>
      <c r="H1359" s="97" t="s">
        <v>6864</v>
      </c>
      <c r="I1359" s="97" t="s">
        <v>6864</v>
      </c>
      <c r="J1359" s="97" t="s">
        <v>6864</v>
      </c>
      <c r="K1359" s="97" t="s">
        <v>6864</v>
      </c>
      <c r="L1359" s="98" t="s">
        <v>6864</v>
      </c>
      <c r="M1359" s="97" t="s">
        <v>6864</v>
      </c>
      <c r="N1359" s="97" t="s">
        <v>6864</v>
      </c>
      <c r="O1359" s="97" t="s">
        <v>6900</v>
      </c>
      <c r="P1359" s="97" t="s">
        <v>6900</v>
      </c>
      <c r="Q1359" s="97" t="s">
        <v>6771</v>
      </c>
      <c r="R1359" s="97" t="s">
        <v>6864</v>
      </c>
    </row>
    <row r="1360" spans="1:18" ht="32.25" customHeight="1" x14ac:dyDescent="0.75">
      <c r="A1360" s="97" t="s">
        <v>3737</v>
      </c>
      <c r="B1360" s="97" t="s">
        <v>6871</v>
      </c>
      <c r="C1360" s="97" t="s">
        <v>6871</v>
      </c>
      <c r="D1360" s="97" t="s">
        <v>6854</v>
      </c>
      <c r="E1360" s="97" t="s">
        <v>6767</v>
      </c>
      <c r="F1360" s="97" t="s">
        <v>6767</v>
      </c>
      <c r="G1360" s="97" t="s">
        <v>6767</v>
      </c>
      <c r="H1360" s="97" t="s">
        <v>6864</v>
      </c>
      <c r="I1360" s="97" t="s">
        <v>6864</v>
      </c>
      <c r="J1360" s="97" t="s">
        <v>6864</v>
      </c>
      <c r="K1360" s="97" t="s">
        <v>6864</v>
      </c>
      <c r="L1360" s="98" t="s">
        <v>6864</v>
      </c>
      <c r="M1360" s="97" t="s">
        <v>6864</v>
      </c>
      <c r="N1360" s="97" t="s">
        <v>6864</v>
      </c>
      <c r="O1360" s="97" t="s">
        <v>6900</v>
      </c>
      <c r="P1360" s="97" t="s">
        <v>6900</v>
      </c>
      <c r="Q1360" s="97" t="s">
        <v>6771</v>
      </c>
      <c r="R1360" s="97" t="s">
        <v>6864</v>
      </c>
    </row>
    <row r="1361" spans="1:18" ht="32.25" customHeight="1" x14ac:dyDescent="0.75">
      <c r="A1361" s="97" t="s">
        <v>3739</v>
      </c>
      <c r="B1361" s="97" t="s">
        <v>6871</v>
      </c>
      <c r="C1361" s="97" t="s">
        <v>6871</v>
      </c>
      <c r="D1361" s="97" t="s">
        <v>6854</v>
      </c>
      <c r="E1361" s="97" t="s">
        <v>6768</v>
      </c>
      <c r="F1361" s="97" t="s">
        <v>6768</v>
      </c>
      <c r="G1361" s="97" t="s">
        <v>6768</v>
      </c>
      <c r="H1361" s="97" t="s">
        <v>6864</v>
      </c>
      <c r="I1361" s="97" t="s">
        <v>6864</v>
      </c>
      <c r="J1361" s="97" t="s">
        <v>6864</v>
      </c>
      <c r="K1361" s="97" t="s">
        <v>6864</v>
      </c>
      <c r="L1361" s="98" t="s">
        <v>6864</v>
      </c>
      <c r="M1361" s="97" t="s">
        <v>6864</v>
      </c>
      <c r="N1361" s="97" t="s">
        <v>6864</v>
      </c>
      <c r="O1361" s="97" t="s">
        <v>6900</v>
      </c>
      <c r="P1361" s="97" t="s">
        <v>6900</v>
      </c>
      <c r="Q1361" s="97" t="s">
        <v>6771</v>
      </c>
      <c r="R1361" s="97" t="s">
        <v>6864</v>
      </c>
    </row>
    <row r="1362" spans="1:18" ht="32.25" customHeight="1" x14ac:dyDescent="0.75">
      <c r="A1362" s="97" t="s">
        <v>3741</v>
      </c>
      <c r="B1362" s="97" t="s">
        <v>6871</v>
      </c>
      <c r="C1362" s="97" t="s">
        <v>6871</v>
      </c>
      <c r="D1362" s="97" t="s">
        <v>6854</v>
      </c>
      <c r="E1362" s="97" t="s">
        <v>6767</v>
      </c>
      <c r="F1362" s="97" t="s">
        <v>6767</v>
      </c>
      <c r="G1362" s="97" t="s">
        <v>6767</v>
      </c>
      <c r="H1362" s="97" t="s">
        <v>6864</v>
      </c>
      <c r="I1362" s="97" t="s">
        <v>6864</v>
      </c>
      <c r="J1362" s="97" t="s">
        <v>6864</v>
      </c>
      <c r="K1362" s="97" t="s">
        <v>6864</v>
      </c>
      <c r="L1362" s="98" t="s">
        <v>6864</v>
      </c>
      <c r="M1362" s="97" t="s">
        <v>6864</v>
      </c>
      <c r="N1362" s="97" t="s">
        <v>6864</v>
      </c>
      <c r="O1362" s="97" t="s">
        <v>6900</v>
      </c>
      <c r="P1362" s="97" t="s">
        <v>6900</v>
      </c>
      <c r="Q1362" s="97" t="s">
        <v>6771</v>
      </c>
      <c r="R1362" s="97" t="s">
        <v>6864</v>
      </c>
    </row>
    <row r="1363" spans="1:18" ht="32.25" customHeight="1" x14ac:dyDescent="0.75">
      <c r="A1363" s="97" t="s">
        <v>3743</v>
      </c>
      <c r="B1363" s="97" t="s">
        <v>3744</v>
      </c>
      <c r="C1363" s="97" t="s">
        <v>3746</v>
      </c>
      <c r="D1363" s="97" t="s">
        <v>6854</v>
      </c>
      <c r="E1363" s="97" t="s">
        <v>6768</v>
      </c>
      <c r="F1363" s="97" t="s">
        <v>6768</v>
      </c>
      <c r="G1363" s="97" t="s">
        <v>6768</v>
      </c>
      <c r="H1363" s="97" t="s">
        <v>6864</v>
      </c>
      <c r="I1363" s="97" t="s">
        <v>6864</v>
      </c>
      <c r="J1363" s="97" t="s">
        <v>6864</v>
      </c>
      <c r="K1363" s="97" t="s">
        <v>6864</v>
      </c>
      <c r="L1363" s="98" t="s">
        <v>6864</v>
      </c>
      <c r="M1363" s="97" t="s">
        <v>6863</v>
      </c>
      <c r="N1363" s="97" t="s">
        <v>6864</v>
      </c>
      <c r="O1363" s="97" t="s">
        <v>6900</v>
      </c>
      <c r="P1363" s="97" t="s">
        <v>6900</v>
      </c>
      <c r="Q1363" s="97" t="s">
        <v>6771</v>
      </c>
      <c r="R1363" s="97" t="s">
        <v>6864</v>
      </c>
    </row>
    <row r="1364" spans="1:18" ht="32.25" customHeight="1" x14ac:dyDescent="0.75">
      <c r="A1364" s="97" t="s">
        <v>3747</v>
      </c>
      <c r="B1364" s="97" t="s">
        <v>6871</v>
      </c>
      <c r="C1364" s="97" t="s">
        <v>6871</v>
      </c>
      <c r="D1364" s="97" t="s">
        <v>6854</v>
      </c>
      <c r="E1364" s="97" t="s">
        <v>6767</v>
      </c>
      <c r="F1364" s="97" t="s">
        <v>6767</v>
      </c>
      <c r="G1364" s="97" t="s">
        <v>6767</v>
      </c>
      <c r="H1364" s="97" t="s">
        <v>6864</v>
      </c>
      <c r="I1364" s="97" t="s">
        <v>6864</v>
      </c>
      <c r="J1364" s="97" t="s">
        <v>6864</v>
      </c>
      <c r="K1364" s="97" t="s">
        <v>6864</v>
      </c>
      <c r="L1364" s="98" t="s">
        <v>6864</v>
      </c>
      <c r="M1364" s="97" t="s">
        <v>6864</v>
      </c>
      <c r="N1364" s="97" t="s">
        <v>6864</v>
      </c>
      <c r="O1364" s="97" t="s">
        <v>6900</v>
      </c>
      <c r="P1364" s="97" t="s">
        <v>6900</v>
      </c>
      <c r="Q1364" s="97" t="s">
        <v>6771</v>
      </c>
      <c r="R1364" s="97" t="s">
        <v>6864</v>
      </c>
    </row>
    <row r="1365" spans="1:18" ht="32.25" customHeight="1" x14ac:dyDescent="0.75">
      <c r="A1365" s="97" t="s">
        <v>3749</v>
      </c>
      <c r="B1365" s="97" t="s">
        <v>3750</v>
      </c>
      <c r="C1365" s="97" t="s">
        <v>3752</v>
      </c>
      <c r="D1365" s="97" t="s">
        <v>6854</v>
      </c>
      <c r="E1365" s="97" t="s">
        <v>6768</v>
      </c>
      <c r="F1365" s="97" t="s">
        <v>6768</v>
      </c>
      <c r="G1365" s="97" t="s">
        <v>6768</v>
      </c>
      <c r="H1365" s="97" t="s">
        <v>6864</v>
      </c>
      <c r="I1365" s="97" t="s">
        <v>6864</v>
      </c>
      <c r="J1365" s="97" t="s">
        <v>6864</v>
      </c>
      <c r="K1365" s="97" t="s">
        <v>6890</v>
      </c>
      <c r="L1365" s="98" t="s">
        <v>6864</v>
      </c>
      <c r="M1365" s="97" t="s">
        <v>6898</v>
      </c>
      <c r="N1365" s="97" t="s">
        <v>6864</v>
      </c>
      <c r="O1365" s="97" t="s">
        <v>6864</v>
      </c>
      <c r="P1365" s="97" t="s">
        <v>6903</v>
      </c>
      <c r="Q1365" s="97" t="s">
        <v>6771</v>
      </c>
      <c r="R1365" s="97" t="s">
        <v>6864</v>
      </c>
    </row>
    <row r="1366" spans="1:18" ht="32.25" customHeight="1" x14ac:dyDescent="0.75">
      <c r="A1366" s="97" t="s">
        <v>3753</v>
      </c>
      <c r="B1366" s="97" t="s">
        <v>6871</v>
      </c>
      <c r="C1366" s="97" t="s">
        <v>6871</v>
      </c>
      <c r="D1366" s="97" t="s">
        <v>6854</v>
      </c>
      <c r="E1366" s="97" t="s">
        <v>6768</v>
      </c>
      <c r="F1366" s="97" t="s">
        <v>6768</v>
      </c>
      <c r="G1366" s="97" t="s">
        <v>6768</v>
      </c>
      <c r="H1366" s="97" t="s">
        <v>6864</v>
      </c>
      <c r="I1366" s="97" t="s">
        <v>6864</v>
      </c>
      <c r="J1366" s="97" t="s">
        <v>6864</v>
      </c>
      <c r="K1366" s="97" t="s">
        <v>6864</v>
      </c>
      <c r="L1366" s="98" t="s">
        <v>6864</v>
      </c>
      <c r="M1366" s="97" t="s">
        <v>6864</v>
      </c>
      <c r="N1366" s="97" t="s">
        <v>6864</v>
      </c>
      <c r="O1366" s="97" t="s">
        <v>6900</v>
      </c>
      <c r="P1366" s="97" t="s">
        <v>6900</v>
      </c>
      <c r="Q1366" s="97" t="s">
        <v>6771</v>
      </c>
      <c r="R1366" s="97" t="s">
        <v>6864</v>
      </c>
    </row>
    <row r="1367" spans="1:18" ht="32.25" customHeight="1" x14ac:dyDescent="0.75">
      <c r="A1367" s="97" t="s">
        <v>3755</v>
      </c>
      <c r="B1367" s="97" t="s">
        <v>3756</v>
      </c>
      <c r="C1367" s="97" t="s">
        <v>3758</v>
      </c>
      <c r="D1367" s="97" t="s">
        <v>6854</v>
      </c>
      <c r="E1367" s="97" t="s">
        <v>6864</v>
      </c>
      <c r="F1367" s="97" t="s">
        <v>6871</v>
      </c>
      <c r="G1367" s="97" t="s">
        <v>6871</v>
      </c>
      <c r="H1367" s="97" t="s">
        <v>6864</v>
      </c>
      <c r="I1367" s="97" t="s">
        <v>6864</v>
      </c>
      <c r="J1367" s="97" t="s">
        <v>6864</v>
      </c>
      <c r="K1367" s="97" t="s">
        <v>6864</v>
      </c>
      <c r="L1367" s="98" t="s">
        <v>6864</v>
      </c>
      <c r="M1367" s="97" t="s">
        <v>6864</v>
      </c>
      <c r="N1367" s="97" t="s">
        <v>6864</v>
      </c>
      <c r="O1367" s="97" t="s">
        <v>6900</v>
      </c>
      <c r="P1367" s="97" t="s">
        <v>6900</v>
      </c>
      <c r="Q1367" s="97" t="s">
        <v>6771</v>
      </c>
      <c r="R1367" s="97" t="s">
        <v>6864</v>
      </c>
    </row>
    <row r="1368" spans="1:18" ht="32.25" customHeight="1" x14ac:dyDescent="0.75">
      <c r="A1368" s="97" t="s">
        <v>3759</v>
      </c>
      <c r="B1368" s="97" t="s">
        <v>3760</v>
      </c>
      <c r="C1368" s="97" t="s">
        <v>3762</v>
      </c>
      <c r="D1368" s="97" t="s">
        <v>6854</v>
      </c>
      <c r="E1368" s="97" t="s">
        <v>6768</v>
      </c>
      <c r="F1368" s="97" t="s">
        <v>6768</v>
      </c>
      <c r="G1368" s="97" t="s">
        <v>6768</v>
      </c>
      <c r="H1368" s="97" t="s">
        <v>6864</v>
      </c>
      <c r="I1368" s="97" t="s">
        <v>6864</v>
      </c>
      <c r="J1368" s="97" t="s">
        <v>6864</v>
      </c>
      <c r="K1368" s="97" t="s">
        <v>6864</v>
      </c>
      <c r="L1368" s="98" t="s">
        <v>6864</v>
      </c>
      <c r="M1368" s="97" t="s">
        <v>6864</v>
      </c>
      <c r="N1368" s="97" t="s">
        <v>6864</v>
      </c>
      <c r="O1368" s="97" t="s">
        <v>6900</v>
      </c>
      <c r="P1368" s="97" t="s">
        <v>6900</v>
      </c>
      <c r="Q1368" s="97" t="s">
        <v>6771</v>
      </c>
      <c r="R1368" s="97" t="s">
        <v>6864</v>
      </c>
    </row>
    <row r="1369" spans="1:18" ht="32.25" customHeight="1" x14ac:dyDescent="0.75">
      <c r="A1369" s="97" t="s">
        <v>3763</v>
      </c>
      <c r="B1369" s="97" t="s">
        <v>6871</v>
      </c>
      <c r="C1369" s="97" t="s">
        <v>6871</v>
      </c>
      <c r="D1369" s="97" t="s">
        <v>6854</v>
      </c>
      <c r="E1369" s="97" t="s">
        <v>6768</v>
      </c>
      <c r="F1369" s="97" t="s">
        <v>6768</v>
      </c>
      <c r="G1369" s="97" t="s">
        <v>6768</v>
      </c>
      <c r="H1369" s="97" t="s">
        <v>6864</v>
      </c>
      <c r="I1369" s="97" t="s">
        <v>6864</v>
      </c>
      <c r="J1369" s="97" t="s">
        <v>6864</v>
      </c>
      <c r="K1369" s="97" t="s">
        <v>6864</v>
      </c>
      <c r="L1369" s="98" t="s">
        <v>6864</v>
      </c>
      <c r="M1369" s="97" t="s">
        <v>6864</v>
      </c>
      <c r="N1369" s="97" t="s">
        <v>6864</v>
      </c>
      <c r="O1369" s="97" t="s">
        <v>6900</v>
      </c>
      <c r="P1369" s="97" t="s">
        <v>6900</v>
      </c>
      <c r="Q1369" s="97" t="s">
        <v>6771</v>
      </c>
      <c r="R1369" s="97" t="s">
        <v>6864</v>
      </c>
    </row>
    <row r="1370" spans="1:18" ht="32.25" customHeight="1" x14ac:dyDescent="0.75">
      <c r="A1370" s="97" t="s">
        <v>3765</v>
      </c>
      <c r="B1370" s="97" t="s">
        <v>3766</v>
      </c>
      <c r="C1370" s="97" t="s">
        <v>3768</v>
      </c>
      <c r="D1370" s="97" t="s">
        <v>6854</v>
      </c>
      <c r="E1370" s="97" t="s">
        <v>6767</v>
      </c>
      <c r="F1370" s="97" t="s">
        <v>6767</v>
      </c>
      <c r="G1370" s="97" t="s">
        <v>6767</v>
      </c>
      <c r="H1370" s="97" t="s">
        <v>6864</v>
      </c>
      <c r="I1370" s="97" t="s">
        <v>6864</v>
      </c>
      <c r="J1370" s="97" t="s">
        <v>6864</v>
      </c>
      <c r="K1370" s="97" t="s">
        <v>6864</v>
      </c>
      <c r="L1370" s="98" t="s">
        <v>6864</v>
      </c>
      <c r="M1370" s="97" t="s">
        <v>6864</v>
      </c>
      <c r="N1370" s="97" t="s">
        <v>6864</v>
      </c>
      <c r="O1370" s="97" t="s">
        <v>6900</v>
      </c>
      <c r="P1370" s="97" t="s">
        <v>6900</v>
      </c>
      <c r="Q1370" s="97" t="s">
        <v>6771</v>
      </c>
      <c r="R1370" s="97" t="s">
        <v>6864</v>
      </c>
    </row>
    <row r="1371" spans="1:18" ht="32.25" customHeight="1" x14ac:dyDescent="0.75">
      <c r="A1371" s="97" t="s">
        <v>3769</v>
      </c>
      <c r="B1371" s="97" t="s">
        <v>3770</v>
      </c>
      <c r="C1371" s="97" t="s">
        <v>3772</v>
      </c>
      <c r="D1371" s="97" t="s">
        <v>6854</v>
      </c>
      <c r="E1371" s="97" t="s">
        <v>6767</v>
      </c>
      <c r="F1371" s="97" t="s">
        <v>6767</v>
      </c>
      <c r="G1371" s="97" t="s">
        <v>6767</v>
      </c>
      <c r="H1371" s="97" t="s">
        <v>6864</v>
      </c>
      <c r="I1371" s="97" t="s">
        <v>6864</v>
      </c>
      <c r="J1371" s="97" t="s">
        <v>6864</v>
      </c>
      <c r="K1371" s="97" t="s">
        <v>6864</v>
      </c>
      <c r="L1371" s="98" t="s">
        <v>6864</v>
      </c>
      <c r="M1371" s="97" t="s">
        <v>6864</v>
      </c>
      <c r="N1371" s="97" t="s">
        <v>6864</v>
      </c>
      <c r="O1371" s="97" t="s">
        <v>6900</v>
      </c>
      <c r="P1371" s="97" t="s">
        <v>6900</v>
      </c>
      <c r="Q1371" s="97" t="s">
        <v>6771</v>
      </c>
      <c r="R1371" s="97" t="s">
        <v>6864</v>
      </c>
    </row>
    <row r="1372" spans="1:18" ht="32.25" customHeight="1" x14ac:dyDescent="0.75">
      <c r="A1372" s="97" t="s">
        <v>3773</v>
      </c>
      <c r="B1372" s="97" t="s">
        <v>3774</v>
      </c>
      <c r="C1372" s="97" t="s">
        <v>3776</v>
      </c>
      <c r="D1372" s="97" t="s">
        <v>6854</v>
      </c>
      <c r="E1372" s="97" t="s">
        <v>6767</v>
      </c>
      <c r="F1372" s="97" t="s">
        <v>6767</v>
      </c>
      <c r="G1372" s="97" t="s">
        <v>6767</v>
      </c>
      <c r="H1372" s="97" t="s">
        <v>6864</v>
      </c>
      <c r="I1372" s="97" t="s">
        <v>6864</v>
      </c>
      <c r="J1372" s="97" t="s">
        <v>6864</v>
      </c>
      <c r="K1372" s="97" t="s">
        <v>6864</v>
      </c>
      <c r="L1372" s="98" t="s">
        <v>6864</v>
      </c>
      <c r="M1372" s="97" t="s">
        <v>6864</v>
      </c>
      <c r="N1372" s="97" t="s">
        <v>6864</v>
      </c>
      <c r="O1372" s="97" t="s">
        <v>6900</v>
      </c>
      <c r="P1372" s="97" t="s">
        <v>6900</v>
      </c>
      <c r="Q1372" s="97" t="s">
        <v>6771</v>
      </c>
      <c r="R1372" s="97" t="s">
        <v>6864</v>
      </c>
    </row>
    <row r="1373" spans="1:18" ht="32.25" customHeight="1" x14ac:dyDescent="0.75">
      <c r="A1373" s="97" t="s">
        <v>3777</v>
      </c>
      <c r="B1373" s="97" t="s">
        <v>3778</v>
      </c>
      <c r="C1373" s="97" t="s">
        <v>3780</v>
      </c>
      <c r="D1373" s="97" t="s">
        <v>6854</v>
      </c>
      <c r="E1373" s="97" t="s">
        <v>6767</v>
      </c>
      <c r="F1373" s="97" t="s">
        <v>6767</v>
      </c>
      <c r="G1373" s="97" t="s">
        <v>6767</v>
      </c>
      <c r="H1373" s="97" t="s">
        <v>6864</v>
      </c>
      <c r="I1373" s="97" t="s">
        <v>6864</v>
      </c>
      <c r="J1373" s="97" t="s">
        <v>6864</v>
      </c>
      <c r="K1373" s="97" t="s">
        <v>6864</v>
      </c>
      <c r="L1373" s="98" t="s">
        <v>6864</v>
      </c>
      <c r="M1373" s="97" t="s">
        <v>6864</v>
      </c>
      <c r="N1373" s="97" t="s">
        <v>6864</v>
      </c>
      <c r="O1373" s="97" t="s">
        <v>6900</v>
      </c>
      <c r="P1373" s="97" t="s">
        <v>6900</v>
      </c>
      <c r="Q1373" s="97" t="s">
        <v>6771</v>
      </c>
      <c r="R1373" s="97" t="s">
        <v>6864</v>
      </c>
    </row>
    <row r="1374" spans="1:18" ht="32.25" customHeight="1" x14ac:dyDescent="0.75">
      <c r="A1374" s="97" t="s">
        <v>3781</v>
      </c>
      <c r="B1374" s="97" t="s">
        <v>3782</v>
      </c>
      <c r="C1374" s="97" t="s">
        <v>3189</v>
      </c>
      <c r="D1374" s="97" t="s">
        <v>6854</v>
      </c>
      <c r="E1374" s="97" t="s">
        <v>6768</v>
      </c>
      <c r="F1374" s="97" t="s">
        <v>6768</v>
      </c>
      <c r="G1374" s="97" t="s">
        <v>6768</v>
      </c>
      <c r="H1374" s="97" t="s">
        <v>6864</v>
      </c>
      <c r="I1374" s="97" t="s">
        <v>6864</v>
      </c>
      <c r="J1374" s="97" t="s">
        <v>6864</v>
      </c>
      <c r="K1374" s="97" t="s">
        <v>6864</v>
      </c>
      <c r="L1374" s="98" t="s">
        <v>6864</v>
      </c>
      <c r="M1374" s="97" t="s">
        <v>6864</v>
      </c>
      <c r="N1374" s="97" t="s">
        <v>6864</v>
      </c>
      <c r="O1374" s="97" t="s">
        <v>6900</v>
      </c>
      <c r="P1374" s="97" t="s">
        <v>6900</v>
      </c>
      <c r="Q1374" s="97" t="s">
        <v>6771</v>
      </c>
      <c r="R1374" s="97" t="s">
        <v>6864</v>
      </c>
    </row>
    <row r="1375" spans="1:18" ht="32.25" customHeight="1" x14ac:dyDescent="0.75">
      <c r="A1375" s="97" t="s">
        <v>3784</v>
      </c>
      <c r="B1375" s="97" t="s">
        <v>6871</v>
      </c>
      <c r="C1375" s="97" t="s">
        <v>6871</v>
      </c>
      <c r="D1375" s="97" t="s">
        <v>6854</v>
      </c>
      <c r="E1375" s="97" t="s">
        <v>6864</v>
      </c>
      <c r="F1375" s="97" t="s">
        <v>6871</v>
      </c>
      <c r="G1375" s="97" t="s">
        <v>6871</v>
      </c>
      <c r="H1375" s="97" t="s">
        <v>6768</v>
      </c>
      <c r="I1375" s="97" t="s">
        <v>6768</v>
      </c>
      <c r="J1375" s="97" t="s">
        <v>966</v>
      </c>
      <c r="K1375" s="97" t="s">
        <v>6864</v>
      </c>
      <c r="L1375" s="98" t="s">
        <v>6864</v>
      </c>
      <c r="M1375" s="97" t="s">
        <v>6898</v>
      </c>
      <c r="N1375" s="97" t="s">
        <v>6864</v>
      </c>
      <c r="O1375" s="97" t="s">
        <v>6864</v>
      </c>
      <c r="P1375" s="97" t="s">
        <v>6903</v>
      </c>
      <c r="Q1375" s="97" t="s">
        <v>6905</v>
      </c>
      <c r="R1375" s="97" t="s">
        <v>6771</v>
      </c>
    </row>
    <row r="1376" spans="1:18" ht="32.25" customHeight="1" x14ac:dyDescent="0.75">
      <c r="A1376" s="97" t="s">
        <v>3785</v>
      </c>
      <c r="B1376" s="97" t="s">
        <v>6871</v>
      </c>
      <c r="C1376" s="97" t="s">
        <v>6871</v>
      </c>
      <c r="D1376" s="97" t="s">
        <v>6854</v>
      </c>
      <c r="E1376" s="97" t="s">
        <v>6768</v>
      </c>
      <c r="F1376" s="97" t="s">
        <v>6768</v>
      </c>
      <c r="G1376" s="97" t="s">
        <v>6768</v>
      </c>
      <c r="H1376" s="97" t="s">
        <v>6864</v>
      </c>
      <c r="I1376" s="97" t="s">
        <v>6864</v>
      </c>
      <c r="J1376" s="97" t="s">
        <v>6864</v>
      </c>
      <c r="K1376" s="97" t="s">
        <v>6890</v>
      </c>
      <c r="L1376" s="98" t="s">
        <v>6864</v>
      </c>
      <c r="M1376" s="97" t="s">
        <v>6898</v>
      </c>
      <c r="N1376" s="97" t="s">
        <v>6864</v>
      </c>
      <c r="O1376" s="97" t="s">
        <v>6864</v>
      </c>
      <c r="P1376" s="97" t="s">
        <v>6903</v>
      </c>
      <c r="Q1376" s="97" t="s">
        <v>6771</v>
      </c>
      <c r="R1376" s="97" t="s">
        <v>6864</v>
      </c>
    </row>
    <row r="1377" spans="1:18" ht="32.25" customHeight="1" x14ac:dyDescent="0.75">
      <c r="A1377" s="97" t="s">
        <v>3787</v>
      </c>
      <c r="B1377" s="97" t="s">
        <v>6871</v>
      </c>
      <c r="C1377" s="97" t="s">
        <v>6871</v>
      </c>
      <c r="D1377" s="97" t="s">
        <v>6854</v>
      </c>
      <c r="E1377" s="97" t="s">
        <v>6768</v>
      </c>
      <c r="F1377" s="97" t="s">
        <v>6768</v>
      </c>
      <c r="G1377" s="97" t="s">
        <v>6768</v>
      </c>
      <c r="H1377" s="97" t="s">
        <v>6864</v>
      </c>
      <c r="I1377" s="97" t="s">
        <v>6864</v>
      </c>
      <c r="J1377" s="97" t="s">
        <v>6864</v>
      </c>
      <c r="K1377" s="97" t="s">
        <v>6890</v>
      </c>
      <c r="L1377" s="98" t="s">
        <v>6864</v>
      </c>
      <c r="M1377" s="97" t="s">
        <v>6898</v>
      </c>
      <c r="N1377" s="97" t="s">
        <v>6864</v>
      </c>
      <c r="O1377" s="97" t="s">
        <v>6864</v>
      </c>
      <c r="P1377" s="97" t="s">
        <v>6903</v>
      </c>
      <c r="Q1377" s="97" t="s">
        <v>6771</v>
      </c>
      <c r="R1377" s="97" t="s">
        <v>6864</v>
      </c>
    </row>
    <row r="1378" spans="1:18" ht="32.25" customHeight="1" x14ac:dyDescent="0.75">
      <c r="A1378" s="97" t="s">
        <v>3789</v>
      </c>
      <c r="B1378" s="97" t="s">
        <v>3790</v>
      </c>
      <c r="C1378" s="97" t="s">
        <v>3792</v>
      </c>
      <c r="D1378" s="97" t="s">
        <v>6854</v>
      </c>
      <c r="E1378" s="97" t="s">
        <v>6768</v>
      </c>
      <c r="F1378" s="97" t="s">
        <v>6768</v>
      </c>
      <c r="G1378" s="97" t="s">
        <v>6768</v>
      </c>
      <c r="H1378" s="97" t="s">
        <v>6864</v>
      </c>
      <c r="I1378" s="97" t="s">
        <v>6864</v>
      </c>
      <c r="J1378" s="97" t="s">
        <v>6864</v>
      </c>
      <c r="K1378" s="97" t="s">
        <v>6864</v>
      </c>
      <c r="L1378" s="98" t="s">
        <v>6864</v>
      </c>
      <c r="M1378" s="97" t="s">
        <v>6864</v>
      </c>
      <c r="N1378" s="97" t="s">
        <v>6864</v>
      </c>
      <c r="O1378" s="97" t="s">
        <v>6900</v>
      </c>
      <c r="P1378" s="97" t="s">
        <v>6900</v>
      </c>
      <c r="Q1378" s="97" t="s">
        <v>6771</v>
      </c>
      <c r="R1378" s="97" t="s">
        <v>6864</v>
      </c>
    </row>
    <row r="1379" spans="1:18" ht="32.25" customHeight="1" x14ac:dyDescent="0.75">
      <c r="A1379" s="97" t="s">
        <v>3793</v>
      </c>
      <c r="B1379" s="97" t="s">
        <v>3794</v>
      </c>
      <c r="C1379" s="97" t="s">
        <v>6871</v>
      </c>
      <c r="D1379" s="97" t="s">
        <v>6854</v>
      </c>
      <c r="E1379" s="97" t="s">
        <v>6768</v>
      </c>
      <c r="F1379" s="97" t="s">
        <v>6768</v>
      </c>
      <c r="G1379" s="97" t="s">
        <v>6768</v>
      </c>
      <c r="H1379" s="97" t="s">
        <v>6864</v>
      </c>
      <c r="I1379" s="97" t="s">
        <v>6864</v>
      </c>
      <c r="J1379" s="97" t="s">
        <v>6864</v>
      </c>
      <c r="K1379" s="97" t="s">
        <v>6864</v>
      </c>
      <c r="L1379" s="98" t="s">
        <v>6864</v>
      </c>
      <c r="M1379" s="97" t="s">
        <v>6864</v>
      </c>
      <c r="N1379" s="97" t="s">
        <v>6864</v>
      </c>
      <c r="O1379" s="97" t="s">
        <v>6900</v>
      </c>
      <c r="P1379" s="97" t="s">
        <v>6900</v>
      </c>
      <c r="Q1379" s="97" t="s">
        <v>6771</v>
      </c>
      <c r="R1379" s="97" t="s">
        <v>6864</v>
      </c>
    </row>
    <row r="1380" spans="1:18" ht="32.25" customHeight="1" x14ac:dyDescent="0.75">
      <c r="A1380" s="97" t="s">
        <v>3796</v>
      </c>
      <c r="B1380" s="97" t="s">
        <v>6871</v>
      </c>
      <c r="C1380" s="97" t="s">
        <v>6871</v>
      </c>
      <c r="D1380" s="97" t="s">
        <v>6854</v>
      </c>
      <c r="E1380" s="97" t="s">
        <v>6768</v>
      </c>
      <c r="F1380" s="97" t="s">
        <v>6768</v>
      </c>
      <c r="G1380" s="97" t="s">
        <v>6768</v>
      </c>
      <c r="H1380" s="97" t="s">
        <v>6864</v>
      </c>
      <c r="I1380" s="97" t="s">
        <v>6864</v>
      </c>
      <c r="J1380" s="97" t="s">
        <v>6864</v>
      </c>
      <c r="K1380" s="97" t="s">
        <v>6864</v>
      </c>
      <c r="L1380" s="98" t="s">
        <v>6864</v>
      </c>
      <c r="M1380" s="97" t="s">
        <v>6864</v>
      </c>
      <c r="N1380" s="97" t="s">
        <v>6864</v>
      </c>
      <c r="O1380" s="97" t="s">
        <v>6900</v>
      </c>
      <c r="P1380" s="97" t="s">
        <v>6900</v>
      </c>
      <c r="Q1380" s="97" t="s">
        <v>6771</v>
      </c>
      <c r="R1380" s="97" t="s">
        <v>6864</v>
      </c>
    </row>
    <row r="1381" spans="1:18" ht="32.25" customHeight="1" x14ac:dyDescent="0.75">
      <c r="A1381" s="97" t="s">
        <v>3797</v>
      </c>
      <c r="B1381" s="97" t="s">
        <v>6871</v>
      </c>
      <c r="C1381" s="97" t="s">
        <v>6871</v>
      </c>
      <c r="D1381" s="97" t="s">
        <v>6854</v>
      </c>
      <c r="E1381" s="97" t="s">
        <v>6768</v>
      </c>
      <c r="F1381" s="97" t="s">
        <v>6768</v>
      </c>
      <c r="G1381" s="97" t="s">
        <v>6768</v>
      </c>
      <c r="H1381" s="97" t="s">
        <v>6864</v>
      </c>
      <c r="I1381" s="97" t="s">
        <v>6864</v>
      </c>
      <c r="J1381" s="97" t="s">
        <v>6864</v>
      </c>
      <c r="K1381" s="97" t="s">
        <v>6864</v>
      </c>
      <c r="L1381" s="98" t="s">
        <v>6864</v>
      </c>
      <c r="M1381" s="97" t="s">
        <v>6864</v>
      </c>
      <c r="N1381" s="97" t="s">
        <v>6864</v>
      </c>
      <c r="O1381" s="97" t="s">
        <v>6900</v>
      </c>
      <c r="P1381" s="97" t="s">
        <v>6900</v>
      </c>
      <c r="Q1381" s="97" t="s">
        <v>6771</v>
      </c>
      <c r="R1381" s="97" t="s">
        <v>6864</v>
      </c>
    </row>
    <row r="1382" spans="1:18" ht="32.25" customHeight="1" x14ac:dyDescent="0.75">
      <c r="A1382" s="97" t="s">
        <v>3798</v>
      </c>
      <c r="B1382" s="97" t="s">
        <v>3799</v>
      </c>
      <c r="C1382" s="97" t="s">
        <v>3800</v>
      </c>
      <c r="D1382" s="97" t="s">
        <v>6854</v>
      </c>
      <c r="E1382" s="97" t="s">
        <v>6768</v>
      </c>
      <c r="F1382" s="97" t="s">
        <v>6768</v>
      </c>
      <c r="G1382" s="97" t="s">
        <v>6768</v>
      </c>
      <c r="H1382" s="97" t="s">
        <v>6864</v>
      </c>
      <c r="I1382" s="97" t="s">
        <v>6864</v>
      </c>
      <c r="J1382" s="97" t="s">
        <v>6864</v>
      </c>
      <c r="K1382" s="97" t="s">
        <v>6864</v>
      </c>
      <c r="L1382" s="98" t="s">
        <v>6864</v>
      </c>
      <c r="M1382" s="97" t="s">
        <v>6864</v>
      </c>
      <c r="N1382" s="97" t="s">
        <v>6864</v>
      </c>
      <c r="O1382" s="97" t="s">
        <v>6900</v>
      </c>
      <c r="P1382" s="97" t="s">
        <v>6900</v>
      </c>
      <c r="Q1382" s="97" t="s">
        <v>6771</v>
      </c>
      <c r="R1382" s="97" t="s">
        <v>6864</v>
      </c>
    </row>
    <row r="1383" spans="1:18" ht="32.25" customHeight="1" x14ac:dyDescent="0.75">
      <c r="A1383" s="97" t="s">
        <v>3801</v>
      </c>
      <c r="B1383" s="97" t="s">
        <v>6871</v>
      </c>
      <c r="C1383" s="97" t="s">
        <v>6871</v>
      </c>
      <c r="D1383" s="97" t="s">
        <v>6854</v>
      </c>
      <c r="E1383" s="97" t="s">
        <v>6768</v>
      </c>
      <c r="F1383" s="97" t="s">
        <v>6768</v>
      </c>
      <c r="G1383" s="97" t="s">
        <v>6768</v>
      </c>
      <c r="H1383" s="97" t="s">
        <v>6864</v>
      </c>
      <c r="I1383" s="97" t="s">
        <v>6864</v>
      </c>
      <c r="J1383" s="97" t="s">
        <v>6864</v>
      </c>
      <c r="K1383" s="97" t="s">
        <v>6864</v>
      </c>
      <c r="L1383" s="98" t="s">
        <v>6864</v>
      </c>
      <c r="M1383" s="97" t="s">
        <v>6864</v>
      </c>
      <c r="N1383" s="97" t="s">
        <v>6864</v>
      </c>
      <c r="O1383" s="97" t="s">
        <v>6900</v>
      </c>
      <c r="P1383" s="97" t="s">
        <v>6900</v>
      </c>
      <c r="Q1383" s="97" t="s">
        <v>6771</v>
      </c>
      <c r="R1383" s="97" t="s">
        <v>6864</v>
      </c>
    </row>
    <row r="1384" spans="1:18" ht="32.25" customHeight="1" x14ac:dyDescent="0.75">
      <c r="A1384" s="97" t="s">
        <v>3803</v>
      </c>
      <c r="B1384" s="97" t="s">
        <v>6871</v>
      </c>
      <c r="C1384" s="97" t="s">
        <v>6871</v>
      </c>
      <c r="D1384" s="97" t="s">
        <v>6854</v>
      </c>
      <c r="E1384" s="97" t="s">
        <v>6768</v>
      </c>
      <c r="F1384" s="97" t="s">
        <v>6768</v>
      </c>
      <c r="G1384" s="97" t="s">
        <v>6768</v>
      </c>
      <c r="H1384" s="97" t="s">
        <v>6864</v>
      </c>
      <c r="I1384" s="97" t="s">
        <v>6864</v>
      </c>
      <c r="J1384" s="97" t="s">
        <v>6864</v>
      </c>
      <c r="K1384" s="97" t="s">
        <v>6890</v>
      </c>
      <c r="L1384" s="98" t="s">
        <v>6864</v>
      </c>
      <c r="M1384" s="97" t="s">
        <v>6898</v>
      </c>
      <c r="N1384" s="97" t="s">
        <v>6864</v>
      </c>
      <c r="O1384" s="97" t="s">
        <v>6864</v>
      </c>
      <c r="P1384" s="97" t="s">
        <v>6903</v>
      </c>
      <c r="Q1384" s="97" t="s">
        <v>6771</v>
      </c>
      <c r="R1384" s="97" t="s">
        <v>6864</v>
      </c>
    </row>
    <row r="1385" spans="1:18" ht="32.25" customHeight="1" x14ac:dyDescent="0.75">
      <c r="A1385" s="97" t="s">
        <v>3805</v>
      </c>
      <c r="B1385" s="97" t="s">
        <v>6871</v>
      </c>
      <c r="C1385" s="97" t="s">
        <v>6871</v>
      </c>
      <c r="D1385" s="97" t="s">
        <v>6854</v>
      </c>
      <c r="E1385" s="97" t="s">
        <v>6768</v>
      </c>
      <c r="F1385" s="97" t="s">
        <v>6768</v>
      </c>
      <c r="G1385" s="97" t="s">
        <v>6768</v>
      </c>
      <c r="H1385" s="97" t="s">
        <v>6864</v>
      </c>
      <c r="I1385" s="97" t="s">
        <v>6864</v>
      </c>
      <c r="J1385" s="97" t="s">
        <v>6864</v>
      </c>
      <c r="K1385" s="97" t="s">
        <v>6890</v>
      </c>
      <c r="L1385" s="98" t="s">
        <v>6864</v>
      </c>
      <c r="M1385" s="97" t="s">
        <v>6898</v>
      </c>
      <c r="N1385" s="97" t="s">
        <v>6864</v>
      </c>
      <c r="O1385" s="97" t="s">
        <v>6864</v>
      </c>
      <c r="P1385" s="97" t="s">
        <v>6903</v>
      </c>
      <c r="Q1385" s="97" t="s">
        <v>6771</v>
      </c>
      <c r="R1385" s="97" t="s">
        <v>6864</v>
      </c>
    </row>
    <row r="1386" spans="1:18" ht="32.25" customHeight="1" x14ac:dyDescent="0.75">
      <c r="A1386" s="97" t="s">
        <v>3807</v>
      </c>
      <c r="B1386" s="97" t="s">
        <v>6871</v>
      </c>
      <c r="C1386" s="97" t="s">
        <v>6871</v>
      </c>
      <c r="D1386" s="97" t="s">
        <v>6854</v>
      </c>
      <c r="E1386" s="97" t="s">
        <v>6767</v>
      </c>
      <c r="F1386" s="97" t="s">
        <v>6767</v>
      </c>
      <c r="G1386" s="97" t="s">
        <v>6767</v>
      </c>
      <c r="H1386" s="97" t="s">
        <v>6864</v>
      </c>
      <c r="I1386" s="97" t="s">
        <v>6864</v>
      </c>
      <c r="J1386" s="97" t="s">
        <v>6864</v>
      </c>
      <c r="K1386" s="97" t="s">
        <v>6890</v>
      </c>
      <c r="L1386" s="98" t="s">
        <v>6864</v>
      </c>
      <c r="M1386" s="97" t="s">
        <v>6898</v>
      </c>
      <c r="N1386" s="97" t="s">
        <v>6864</v>
      </c>
      <c r="O1386" s="97" t="s">
        <v>6864</v>
      </c>
      <c r="P1386" s="97" t="s">
        <v>6903</v>
      </c>
      <c r="Q1386" s="97" t="s">
        <v>6771</v>
      </c>
      <c r="R1386" s="97" t="s">
        <v>6864</v>
      </c>
    </row>
    <row r="1387" spans="1:18" ht="32.25" customHeight="1" x14ac:dyDescent="0.75">
      <c r="A1387" s="97" t="s">
        <v>3809</v>
      </c>
      <c r="B1387" s="97" t="s">
        <v>3810</v>
      </c>
      <c r="C1387" s="97" t="s">
        <v>3812</v>
      </c>
      <c r="D1387" s="97" t="s">
        <v>6854</v>
      </c>
      <c r="E1387" s="97" t="s">
        <v>6768</v>
      </c>
      <c r="F1387" s="97" t="s">
        <v>6768</v>
      </c>
      <c r="G1387" s="97" t="s">
        <v>6768</v>
      </c>
      <c r="H1387" s="97" t="s">
        <v>6864</v>
      </c>
      <c r="I1387" s="97" t="s">
        <v>6864</v>
      </c>
      <c r="J1387" s="97" t="s">
        <v>6864</v>
      </c>
      <c r="K1387" s="97" t="s">
        <v>6890</v>
      </c>
      <c r="L1387" s="98" t="s">
        <v>6864</v>
      </c>
      <c r="M1387" s="97" t="s">
        <v>6898</v>
      </c>
      <c r="N1387" s="97" t="s">
        <v>6864</v>
      </c>
      <c r="O1387" s="97" t="s">
        <v>6864</v>
      </c>
      <c r="P1387" s="97" t="s">
        <v>6903</v>
      </c>
      <c r="Q1387" s="97" t="s">
        <v>6771</v>
      </c>
      <c r="R1387" s="97" t="s">
        <v>6864</v>
      </c>
    </row>
    <row r="1388" spans="1:18" ht="32.25" customHeight="1" x14ac:dyDescent="0.75">
      <c r="A1388" s="97" t="s">
        <v>3813</v>
      </c>
      <c r="B1388" s="97" t="s">
        <v>6871</v>
      </c>
      <c r="C1388" s="97" t="s">
        <v>6871</v>
      </c>
      <c r="D1388" s="97" t="s">
        <v>6854</v>
      </c>
      <c r="E1388" s="97" t="s">
        <v>6768</v>
      </c>
      <c r="F1388" s="97" t="s">
        <v>6768</v>
      </c>
      <c r="G1388" s="97" t="s">
        <v>6768</v>
      </c>
      <c r="H1388" s="97" t="s">
        <v>6864</v>
      </c>
      <c r="I1388" s="97" t="s">
        <v>6864</v>
      </c>
      <c r="J1388" s="97" t="s">
        <v>6864</v>
      </c>
      <c r="K1388" s="97" t="s">
        <v>6864</v>
      </c>
      <c r="L1388" s="98" t="s">
        <v>6864</v>
      </c>
      <c r="M1388" s="97" t="s">
        <v>6864</v>
      </c>
      <c r="N1388" s="97" t="s">
        <v>6864</v>
      </c>
      <c r="O1388" s="97" t="s">
        <v>6900</v>
      </c>
      <c r="P1388" s="97" t="s">
        <v>6900</v>
      </c>
      <c r="Q1388" s="97" t="s">
        <v>6771</v>
      </c>
      <c r="R1388" s="97" t="s">
        <v>6864</v>
      </c>
    </row>
    <row r="1389" spans="1:18" ht="32.25" customHeight="1" x14ac:dyDescent="0.75">
      <c r="A1389" s="97" t="s">
        <v>3815</v>
      </c>
      <c r="B1389" s="97" t="s">
        <v>6871</v>
      </c>
      <c r="C1389" s="97" t="s">
        <v>6871</v>
      </c>
      <c r="D1389" s="97" t="s">
        <v>6854</v>
      </c>
      <c r="E1389" s="97" t="s">
        <v>6768</v>
      </c>
      <c r="F1389" s="97" t="s">
        <v>6768</v>
      </c>
      <c r="G1389" s="97" t="s">
        <v>6768</v>
      </c>
      <c r="H1389" s="97" t="s">
        <v>6864</v>
      </c>
      <c r="I1389" s="97" t="s">
        <v>6864</v>
      </c>
      <c r="J1389" s="97" t="s">
        <v>6864</v>
      </c>
      <c r="K1389" s="97" t="s">
        <v>6890</v>
      </c>
      <c r="L1389" s="98" t="s">
        <v>6864</v>
      </c>
      <c r="M1389" s="97" t="s">
        <v>6898</v>
      </c>
      <c r="N1389" s="97" t="s">
        <v>6864</v>
      </c>
      <c r="O1389" s="97" t="s">
        <v>6864</v>
      </c>
      <c r="P1389" s="97" t="s">
        <v>6903</v>
      </c>
      <c r="Q1389" s="97" t="s">
        <v>6771</v>
      </c>
      <c r="R1389" s="97" t="s">
        <v>6864</v>
      </c>
    </row>
    <row r="1390" spans="1:18" ht="32.25" customHeight="1" x14ac:dyDescent="0.75">
      <c r="A1390" s="97" t="s">
        <v>3817</v>
      </c>
      <c r="B1390" s="97" t="s">
        <v>3818</v>
      </c>
      <c r="C1390" s="97" t="s">
        <v>3820</v>
      </c>
      <c r="D1390" s="97" t="s">
        <v>6854</v>
      </c>
      <c r="E1390" s="97" t="s">
        <v>6768</v>
      </c>
      <c r="F1390" s="97" t="s">
        <v>6768</v>
      </c>
      <c r="G1390" s="97" t="s">
        <v>6768</v>
      </c>
      <c r="H1390" s="97" t="s">
        <v>6864</v>
      </c>
      <c r="I1390" s="97" t="s">
        <v>6864</v>
      </c>
      <c r="J1390" s="97" t="s">
        <v>6864</v>
      </c>
      <c r="K1390" s="97" t="s">
        <v>6864</v>
      </c>
      <c r="L1390" s="98" t="s">
        <v>6864</v>
      </c>
      <c r="M1390" s="97" t="s">
        <v>6898</v>
      </c>
      <c r="N1390" s="97" t="s">
        <v>6864</v>
      </c>
      <c r="O1390" s="97" t="s">
        <v>6900</v>
      </c>
      <c r="P1390" s="97" t="s">
        <v>6900</v>
      </c>
      <c r="Q1390" s="97" t="s">
        <v>6771</v>
      </c>
      <c r="R1390" s="97" t="s">
        <v>6864</v>
      </c>
    </row>
    <row r="1391" spans="1:18" ht="32.25" customHeight="1" x14ac:dyDescent="0.75">
      <c r="A1391" s="97" t="s">
        <v>3821</v>
      </c>
      <c r="B1391" s="97" t="s">
        <v>6871</v>
      </c>
      <c r="C1391" s="97" t="s">
        <v>6871</v>
      </c>
      <c r="D1391" s="97" t="s">
        <v>6854</v>
      </c>
      <c r="E1391" s="97" t="s">
        <v>6767</v>
      </c>
      <c r="F1391" s="97" t="s">
        <v>6767</v>
      </c>
      <c r="G1391" s="97" t="s">
        <v>6767</v>
      </c>
      <c r="H1391" s="97" t="s">
        <v>6864</v>
      </c>
      <c r="I1391" s="97" t="s">
        <v>6864</v>
      </c>
      <c r="J1391" s="97" t="s">
        <v>6864</v>
      </c>
      <c r="K1391" s="97" t="s">
        <v>6864</v>
      </c>
      <c r="L1391" s="98" t="s">
        <v>6864</v>
      </c>
      <c r="M1391" s="97" t="s">
        <v>6864</v>
      </c>
      <c r="N1391" s="97" t="s">
        <v>6864</v>
      </c>
      <c r="O1391" s="97" t="s">
        <v>6900</v>
      </c>
      <c r="P1391" s="97" t="s">
        <v>6900</v>
      </c>
      <c r="Q1391" s="97" t="s">
        <v>6771</v>
      </c>
      <c r="R1391" s="97" t="s">
        <v>6864</v>
      </c>
    </row>
    <row r="1392" spans="1:18" ht="32.25" customHeight="1" x14ac:dyDescent="0.75">
      <c r="A1392" s="97" t="s">
        <v>3823</v>
      </c>
      <c r="B1392" s="97" t="s">
        <v>3824</v>
      </c>
      <c r="C1392" s="97" t="s">
        <v>3826</v>
      </c>
      <c r="D1392" s="97" t="s">
        <v>6854</v>
      </c>
      <c r="E1392" s="97" t="s">
        <v>6769</v>
      </c>
      <c r="F1392" s="97" t="s">
        <v>6769</v>
      </c>
      <c r="G1392" s="97" t="s">
        <v>6769</v>
      </c>
      <c r="H1392" s="97" t="s">
        <v>6864</v>
      </c>
      <c r="I1392" s="97" t="s">
        <v>6864</v>
      </c>
      <c r="J1392" s="97" t="s">
        <v>6864</v>
      </c>
      <c r="K1392" s="97" t="s">
        <v>6864</v>
      </c>
      <c r="L1392" s="98" t="s">
        <v>6864</v>
      </c>
      <c r="M1392" s="97" t="s">
        <v>6864</v>
      </c>
      <c r="N1392" s="97" t="s">
        <v>6864</v>
      </c>
      <c r="O1392" s="97" t="s">
        <v>6900</v>
      </c>
      <c r="P1392" s="97" t="s">
        <v>6900</v>
      </c>
      <c r="Q1392" s="97" t="s">
        <v>6771</v>
      </c>
      <c r="R1392" s="97" t="s">
        <v>6864</v>
      </c>
    </row>
    <row r="1393" spans="1:18" ht="32.25" customHeight="1" x14ac:dyDescent="0.75">
      <c r="A1393" s="97" t="s">
        <v>3827</v>
      </c>
      <c r="B1393" s="97" t="s">
        <v>3828</v>
      </c>
      <c r="C1393" s="97" t="s">
        <v>6871</v>
      </c>
      <c r="D1393" s="97" t="s">
        <v>6854</v>
      </c>
      <c r="E1393" s="97" t="s">
        <v>6768</v>
      </c>
      <c r="F1393" s="97" t="s">
        <v>6768</v>
      </c>
      <c r="G1393" s="97" t="s">
        <v>6768</v>
      </c>
      <c r="H1393" s="97" t="s">
        <v>6864</v>
      </c>
      <c r="I1393" s="97" t="s">
        <v>6864</v>
      </c>
      <c r="J1393" s="97" t="s">
        <v>6864</v>
      </c>
      <c r="K1393" s="97" t="s">
        <v>6864</v>
      </c>
      <c r="L1393" s="98" t="s">
        <v>6864</v>
      </c>
      <c r="M1393" s="97" t="s">
        <v>6898</v>
      </c>
      <c r="N1393" s="97" t="s">
        <v>6864</v>
      </c>
      <c r="O1393" s="97" t="s">
        <v>6900</v>
      </c>
      <c r="P1393" s="97" t="s">
        <v>6900</v>
      </c>
      <c r="Q1393" s="97" t="s">
        <v>6771</v>
      </c>
      <c r="R1393" s="97" t="s">
        <v>6864</v>
      </c>
    </row>
    <row r="1394" spans="1:18" ht="32.25" customHeight="1" x14ac:dyDescent="0.75">
      <c r="A1394" s="97" t="s">
        <v>3830</v>
      </c>
      <c r="B1394" s="97" t="s">
        <v>3831</v>
      </c>
      <c r="C1394" s="97" t="s">
        <v>3833</v>
      </c>
      <c r="D1394" s="97" t="s">
        <v>6854</v>
      </c>
      <c r="E1394" s="97" t="s">
        <v>6767</v>
      </c>
      <c r="F1394" s="97" t="s">
        <v>6767</v>
      </c>
      <c r="G1394" s="97" t="s">
        <v>6767</v>
      </c>
      <c r="H1394" s="97" t="s">
        <v>6864</v>
      </c>
      <c r="I1394" s="97" t="s">
        <v>6864</v>
      </c>
      <c r="J1394" s="97" t="s">
        <v>6864</v>
      </c>
      <c r="K1394" s="97" t="s">
        <v>6864</v>
      </c>
      <c r="L1394" s="98" t="s">
        <v>6864</v>
      </c>
      <c r="M1394" s="97" t="s">
        <v>6864</v>
      </c>
      <c r="N1394" s="97" t="s">
        <v>6864</v>
      </c>
      <c r="O1394" s="97" t="s">
        <v>6900</v>
      </c>
      <c r="P1394" s="97" t="s">
        <v>6900</v>
      </c>
      <c r="Q1394" s="97" t="s">
        <v>6771</v>
      </c>
      <c r="R1394" s="97" t="s">
        <v>6864</v>
      </c>
    </row>
    <row r="1395" spans="1:18" ht="32.25" customHeight="1" x14ac:dyDescent="0.75">
      <c r="A1395" s="97" t="s">
        <v>3834</v>
      </c>
      <c r="B1395" s="97" t="s">
        <v>3835</v>
      </c>
      <c r="C1395" s="97" t="s">
        <v>6871</v>
      </c>
      <c r="D1395" s="97" t="s">
        <v>6854</v>
      </c>
      <c r="E1395" s="97" t="s">
        <v>6768</v>
      </c>
      <c r="F1395" s="97" t="s">
        <v>6768</v>
      </c>
      <c r="G1395" s="97" t="s">
        <v>6768</v>
      </c>
      <c r="H1395" s="97" t="s">
        <v>6864</v>
      </c>
      <c r="I1395" s="97" t="s">
        <v>6864</v>
      </c>
      <c r="J1395" s="97" t="s">
        <v>6864</v>
      </c>
      <c r="K1395" s="97" t="s">
        <v>6864</v>
      </c>
      <c r="L1395" s="98" t="s">
        <v>6864</v>
      </c>
      <c r="M1395" s="97" t="s">
        <v>6863</v>
      </c>
      <c r="N1395" s="97" t="s">
        <v>6864</v>
      </c>
      <c r="O1395" s="97" t="s">
        <v>6900</v>
      </c>
      <c r="P1395" s="97" t="s">
        <v>6900</v>
      </c>
      <c r="Q1395" s="97" t="s">
        <v>6771</v>
      </c>
      <c r="R1395" s="97" t="s">
        <v>6864</v>
      </c>
    </row>
    <row r="1396" spans="1:18" ht="32.25" customHeight="1" x14ac:dyDescent="0.75">
      <c r="A1396" s="97" t="s">
        <v>3837</v>
      </c>
      <c r="B1396" s="97" t="s">
        <v>3838</v>
      </c>
      <c r="C1396" s="97" t="s">
        <v>3839</v>
      </c>
      <c r="D1396" s="97" t="s">
        <v>6854</v>
      </c>
      <c r="E1396" s="97" t="s">
        <v>6768</v>
      </c>
      <c r="F1396" s="97" t="s">
        <v>6768</v>
      </c>
      <c r="G1396" s="97" t="s">
        <v>6768</v>
      </c>
      <c r="H1396" s="97" t="s">
        <v>6864</v>
      </c>
      <c r="I1396" s="97" t="s">
        <v>6864</v>
      </c>
      <c r="J1396" s="97" t="s">
        <v>6864</v>
      </c>
      <c r="K1396" s="97" t="s">
        <v>6864</v>
      </c>
      <c r="L1396" s="98" t="s">
        <v>6864</v>
      </c>
      <c r="M1396" s="97" t="s">
        <v>6864</v>
      </c>
      <c r="N1396" s="97" t="s">
        <v>6864</v>
      </c>
      <c r="O1396" s="97" t="s">
        <v>6900</v>
      </c>
      <c r="P1396" s="97" t="s">
        <v>6900</v>
      </c>
      <c r="Q1396" s="97" t="s">
        <v>6771</v>
      </c>
      <c r="R1396" s="97" t="s">
        <v>6864</v>
      </c>
    </row>
    <row r="1397" spans="1:18" ht="32.25" customHeight="1" x14ac:dyDescent="0.75">
      <c r="A1397" s="97" t="s">
        <v>3840</v>
      </c>
      <c r="B1397" s="97" t="s">
        <v>3841</v>
      </c>
      <c r="C1397" s="97" t="s">
        <v>3843</v>
      </c>
      <c r="D1397" s="97" t="s">
        <v>6854</v>
      </c>
      <c r="E1397" s="97" t="s">
        <v>6768</v>
      </c>
      <c r="F1397" s="97" t="s">
        <v>6768</v>
      </c>
      <c r="G1397" s="97" t="s">
        <v>6768</v>
      </c>
      <c r="H1397" s="97" t="s">
        <v>6864</v>
      </c>
      <c r="I1397" s="97" t="s">
        <v>6864</v>
      </c>
      <c r="J1397" s="97" t="s">
        <v>6864</v>
      </c>
      <c r="K1397" s="97" t="s">
        <v>6864</v>
      </c>
      <c r="L1397" s="98" t="s">
        <v>6864</v>
      </c>
      <c r="M1397" s="97" t="s">
        <v>6898</v>
      </c>
      <c r="N1397" s="97" t="s">
        <v>6864</v>
      </c>
      <c r="O1397" s="97" t="s">
        <v>6900</v>
      </c>
      <c r="P1397" s="97" t="s">
        <v>6900</v>
      </c>
      <c r="Q1397" s="97" t="s">
        <v>6771</v>
      </c>
      <c r="R1397" s="97" t="s">
        <v>6864</v>
      </c>
    </row>
    <row r="1398" spans="1:18" ht="32.25" customHeight="1" x14ac:dyDescent="0.75">
      <c r="A1398" s="97" t="s">
        <v>3844</v>
      </c>
      <c r="B1398" s="97" t="s">
        <v>6871</v>
      </c>
      <c r="C1398" s="97" t="s">
        <v>6871</v>
      </c>
      <c r="D1398" s="97" t="s">
        <v>6854</v>
      </c>
      <c r="E1398" s="97" t="s">
        <v>6768</v>
      </c>
      <c r="F1398" s="97" t="s">
        <v>6768</v>
      </c>
      <c r="G1398" s="97" t="s">
        <v>6768</v>
      </c>
      <c r="H1398" s="97" t="s">
        <v>6864</v>
      </c>
      <c r="I1398" s="97" t="s">
        <v>6864</v>
      </c>
      <c r="J1398" s="97" t="s">
        <v>6864</v>
      </c>
      <c r="K1398" s="97" t="s">
        <v>6864</v>
      </c>
      <c r="L1398" s="98" t="s">
        <v>6864</v>
      </c>
      <c r="M1398" s="97" t="s">
        <v>6864</v>
      </c>
      <c r="N1398" s="97" t="s">
        <v>6864</v>
      </c>
      <c r="O1398" s="97" t="s">
        <v>6900</v>
      </c>
      <c r="P1398" s="97" t="s">
        <v>6900</v>
      </c>
      <c r="Q1398" s="97" t="s">
        <v>6771</v>
      </c>
      <c r="R1398" s="97" t="s">
        <v>6864</v>
      </c>
    </row>
    <row r="1399" spans="1:18" ht="32.25" customHeight="1" x14ac:dyDescent="0.75">
      <c r="A1399" s="97" t="s">
        <v>3846</v>
      </c>
      <c r="B1399" s="97" t="s">
        <v>6871</v>
      </c>
      <c r="C1399" s="97" t="s">
        <v>6871</v>
      </c>
      <c r="D1399" s="97" t="s">
        <v>6854</v>
      </c>
      <c r="E1399" s="97" t="s">
        <v>6768</v>
      </c>
      <c r="F1399" s="97" t="s">
        <v>6768</v>
      </c>
      <c r="G1399" s="97" t="s">
        <v>6768</v>
      </c>
      <c r="H1399" s="97" t="s">
        <v>6864</v>
      </c>
      <c r="I1399" s="97" t="s">
        <v>6864</v>
      </c>
      <c r="J1399" s="97" t="s">
        <v>6864</v>
      </c>
      <c r="K1399" s="97" t="s">
        <v>6864</v>
      </c>
      <c r="L1399" s="98" t="s">
        <v>6864</v>
      </c>
      <c r="M1399" s="97" t="s">
        <v>6864</v>
      </c>
      <c r="N1399" s="97" t="s">
        <v>6864</v>
      </c>
      <c r="O1399" s="97" t="s">
        <v>6900</v>
      </c>
      <c r="P1399" s="97" t="s">
        <v>6900</v>
      </c>
      <c r="Q1399" s="97" t="s">
        <v>6771</v>
      </c>
      <c r="R1399" s="97" t="s">
        <v>6864</v>
      </c>
    </row>
    <row r="1400" spans="1:18" ht="32.25" customHeight="1" x14ac:dyDescent="0.75">
      <c r="A1400" s="97" t="s">
        <v>3848</v>
      </c>
      <c r="B1400" s="97" t="s">
        <v>3849</v>
      </c>
      <c r="C1400" s="97" t="s">
        <v>3851</v>
      </c>
      <c r="D1400" s="97" t="s">
        <v>6854</v>
      </c>
      <c r="E1400" s="97" t="s">
        <v>6863</v>
      </c>
      <c r="F1400" s="97" t="s">
        <v>229</v>
      </c>
      <c r="G1400" s="97" t="s">
        <v>229</v>
      </c>
      <c r="H1400" s="97" t="s">
        <v>6864</v>
      </c>
      <c r="I1400" s="97" t="s">
        <v>6864</v>
      </c>
      <c r="J1400" s="97" t="s">
        <v>6864</v>
      </c>
      <c r="K1400" s="97" t="s">
        <v>6864</v>
      </c>
      <c r="L1400" s="98" t="s">
        <v>6864</v>
      </c>
      <c r="M1400" s="97" t="s">
        <v>6864</v>
      </c>
      <c r="N1400" s="97" t="s">
        <v>6864</v>
      </c>
      <c r="O1400" s="97" t="s">
        <v>6900</v>
      </c>
      <c r="P1400" s="97" t="s">
        <v>6900</v>
      </c>
      <c r="Q1400" s="97" t="s">
        <v>6771</v>
      </c>
      <c r="R1400" s="97" t="s">
        <v>6864</v>
      </c>
    </row>
    <row r="1401" spans="1:18" ht="32.25" customHeight="1" x14ac:dyDescent="0.75">
      <c r="A1401" s="97" t="s">
        <v>3852</v>
      </c>
      <c r="B1401" s="97" t="s">
        <v>3853</v>
      </c>
      <c r="C1401" s="97" t="s">
        <v>3855</v>
      </c>
      <c r="D1401" s="97" t="s">
        <v>6854</v>
      </c>
      <c r="E1401" s="97" t="s">
        <v>6769</v>
      </c>
      <c r="F1401" s="97" t="s">
        <v>6769</v>
      </c>
      <c r="G1401" s="97" t="s">
        <v>6769</v>
      </c>
      <c r="H1401" s="97" t="s">
        <v>6864</v>
      </c>
      <c r="I1401" s="97" t="s">
        <v>6864</v>
      </c>
      <c r="J1401" s="97" t="s">
        <v>6864</v>
      </c>
      <c r="K1401" s="97" t="s">
        <v>6890</v>
      </c>
      <c r="L1401" s="98" t="s">
        <v>6864</v>
      </c>
      <c r="M1401" s="97" t="s">
        <v>6898</v>
      </c>
      <c r="N1401" s="97" t="s">
        <v>6864</v>
      </c>
      <c r="O1401" s="97" t="s">
        <v>6864</v>
      </c>
      <c r="P1401" s="97" t="s">
        <v>6903</v>
      </c>
      <c r="Q1401" s="97" t="s">
        <v>6771</v>
      </c>
      <c r="R1401" s="97" t="s">
        <v>6864</v>
      </c>
    </row>
    <row r="1402" spans="1:18" ht="32.25" customHeight="1" x14ac:dyDescent="0.75">
      <c r="A1402" s="97" t="s">
        <v>3856</v>
      </c>
      <c r="B1402" s="97" t="s">
        <v>3857</v>
      </c>
      <c r="C1402" s="97" t="s">
        <v>3859</v>
      </c>
      <c r="D1402" s="97" t="s">
        <v>6854</v>
      </c>
      <c r="E1402" s="97" t="s">
        <v>6767</v>
      </c>
      <c r="F1402" s="97" t="s">
        <v>6767</v>
      </c>
      <c r="G1402" s="97" t="s">
        <v>6767</v>
      </c>
      <c r="H1402" s="97" t="s">
        <v>6864</v>
      </c>
      <c r="I1402" s="97" t="s">
        <v>6864</v>
      </c>
      <c r="J1402" s="97" t="s">
        <v>6864</v>
      </c>
      <c r="K1402" s="97" t="s">
        <v>6864</v>
      </c>
      <c r="L1402" s="98" t="s">
        <v>6864</v>
      </c>
      <c r="M1402" s="97" t="s">
        <v>6864</v>
      </c>
      <c r="N1402" s="97" t="s">
        <v>6864</v>
      </c>
      <c r="O1402" s="97" t="s">
        <v>6900</v>
      </c>
      <c r="P1402" s="97" t="s">
        <v>6900</v>
      </c>
      <c r="Q1402" s="97" t="s">
        <v>6771</v>
      </c>
      <c r="R1402" s="97" t="s">
        <v>6864</v>
      </c>
    </row>
    <row r="1403" spans="1:18" ht="32.25" customHeight="1" x14ac:dyDescent="0.75">
      <c r="A1403" s="97" t="s">
        <v>3860</v>
      </c>
      <c r="B1403" s="97" t="s">
        <v>3861</v>
      </c>
      <c r="C1403" s="97" t="s">
        <v>3863</v>
      </c>
      <c r="D1403" s="97" t="s">
        <v>6854</v>
      </c>
      <c r="E1403" s="97" t="s">
        <v>6769</v>
      </c>
      <c r="F1403" s="97" t="s">
        <v>6769</v>
      </c>
      <c r="G1403" s="97" t="s">
        <v>6769</v>
      </c>
      <c r="H1403" s="97" t="s">
        <v>6864</v>
      </c>
      <c r="I1403" s="97" t="s">
        <v>6864</v>
      </c>
      <c r="J1403" s="97" t="s">
        <v>6864</v>
      </c>
      <c r="K1403" s="97" t="s">
        <v>6890</v>
      </c>
      <c r="L1403" s="98" t="s">
        <v>6864</v>
      </c>
      <c r="M1403" s="97" t="s">
        <v>6898</v>
      </c>
      <c r="N1403" s="97" t="s">
        <v>6864</v>
      </c>
      <c r="O1403" s="97" t="s">
        <v>6864</v>
      </c>
      <c r="P1403" s="97" t="s">
        <v>6903</v>
      </c>
      <c r="Q1403" s="97" t="s">
        <v>6771</v>
      </c>
      <c r="R1403" s="97" t="s">
        <v>6864</v>
      </c>
    </row>
    <row r="1404" spans="1:18" ht="32.25" customHeight="1" x14ac:dyDescent="0.75">
      <c r="A1404" s="97" t="s">
        <v>3864</v>
      </c>
      <c r="B1404" s="97" t="s">
        <v>6871</v>
      </c>
      <c r="C1404" s="97" t="s">
        <v>6871</v>
      </c>
      <c r="D1404" s="97" t="s">
        <v>6854</v>
      </c>
      <c r="E1404" s="97" t="s">
        <v>6769</v>
      </c>
      <c r="F1404" s="97" t="s">
        <v>6769</v>
      </c>
      <c r="G1404" s="97" t="s">
        <v>6769</v>
      </c>
      <c r="H1404" s="97" t="s">
        <v>6864</v>
      </c>
      <c r="I1404" s="97" t="s">
        <v>6864</v>
      </c>
      <c r="J1404" s="97" t="s">
        <v>6864</v>
      </c>
      <c r="K1404" s="97" t="s">
        <v>6890</v>
      </c>
      <c r="L1404" s="98" t="s">
        <v>6864</v>
      </c>
      <c r="M1404" s="97" t="s">
        <v>6898</v>
      </c>
      <c r="N1404" s="97" t="s">
        <v>6864</v>
      </c>
      <c r="O1404" s="97" t="s">
        <v>6864</v>
      </c>
      <c r="P1404" s="97" t="s">
        <v>6903</v>
      </c>
      <c r="Q1404" s="97" t="s">
        <v>6771</v>
      </c>
      <c r="R1404" s="97" t="s">
        <v>6864</v>
      </c>
    </row>
    <row r="1405" spans="1:18" ht="32.25" customHeight="1" x14ac:dyDescent="0.75">
      <c r="A1405" s="97" t="s">
        <v>3866</v>
      </c>
      <c r="B1405" s="97" t="s">
        <v>3867</v>
      </c>
      <c r="C1405" s="97" t="s">
        <v>3868</v>
      </c>
      <c r="D1405" s="97" t="s">
        <v>6854</v>
      </c>
      <c r="E1405" s="97" t="s">
        <v>6767</v>
      </c>
      <c r="F1405" s="97" t="s">
        <v>6767</v>
      </c>
      <c r="G1405" s="97" t="s">
        <v>6767</v>
      </c>
      <c r="H1405" s="97" t="s">
        <v>6864</v>
      </c>
      <c r="I1405" s="97" t="s">
        <v>6864</v>
      </c>
      <c r="J1405" s="97" t="s">
        <v>6864</v>
      </c>
      <c r="K1405" s="97" t="s">
        <v>6864</v>
      </c>
      <c r="L1405" s="98" t="s">
        <v>6864</v>
      </c>
      <c r="M1405" s="97" t="s">
        <v>6863</v>
      </c>
      <c r="N1405" s="97" t="s">
        <v>6864</v>
      </c>
      <c r="O1405" s="97" t="s">
        <v>6900</v>
      </c>
      <c r="P1405" s="97" t="s">
        <v>6900</v>
      </c>
      <c r="Q1405" s="97" t="s">
        <v>6771</v>
      </c>
      <c r="R1405" s="97" t="s">
        <v>6864</v>
      </c>
    </row>
    <row r="1406" spans="1:18" ht="32.25" customHeight="1" x14ac:dyDescent="0.75">
      <c r="A1406" s="97" t="s">
        <v>3869</v>
      </c>
      <c r="B1406" s="97" t="s">
        <v>6871</v>
      </c>
      <c r="C1406" s="97" t="s">
        <v>6871</v>
      </c>
      <c r="D1406" s="97" t="s">
        <v>6854</v>
      </c>
      <c r="E1406" s="97" t="s">
        <v>6768</v>
      </c>
      <c r="F1406" s="97" t="s">
        <v>6768</v>
      </c>
      <c r="G1406" s="97" t="s">
        <v>6768</v>
      </c>
      <c r="H1406" s="97" t="s">
        <v>6864</v>
      </c>
      <c r="I1406" s="97" t="s">
        <v>6864</v>
      </c>
      <c r="J1406" s="97" t="s">
        <v>6864</v>
      </c>
      <c r="K1406" s="97" t="s">
        <v>6864</v>
      </c>
      <c r="L1406" s="98" t="s">
        <v>6864</v>
      </c>
      <c r="M1406" s="97" t="s">
        <v>6898</v>
      </c>
      <c r="N1406" s="97" t="s">
        <v>6864</v>
      </c>
      <c r="O1406" s="97" t="s">
        <v>6900</v>
      </c>
      <c r="P1406" s="97" t="s">
        <v>6900</v>
      </c>
      <c r="Q1406" s="97" t="s">
        <v>6771</v>
      </c>
      <c r="R1406" s="97" t="s">
        <v>6864</v>
      </c>
    </row>
    <row r="1407" spans="1:18" ht="32.25" customHeight="1" x14ac:dyDescent="0.75">
      <c r="A1407" s="97" t="s">
        <v>3870</v>
      </c>
      <c r="B1407" s="97" t="s">
        <v>3871</v>
      </c>
      <c r="C1407" s="97" t="s">
        <v>3873</v>
      </c>
      <c r="D1407" s="97" t="s">
        <v>6854</v>
      </c>
      <c r="E1407" s="97" t="s">
        <v>6769</v>
      </c>
      <c r="F1407" s="97" t="s">
        <v>6769</v>
      </c>
      <c r="G1407" s="97" t="s">
        <v>6769</v>
      </c>
      <c r="H1407" s="97" t="s">
        <v>6864</v>
      </c>
      <c r="I1407" s="97" t="s">
        <v>6864</v>
      </c>
      <c r="J1407" s="97" t="s">
        <v>6864</v>
      </c>
      <c r="K1407" s="97" t="s">
        <v>6890</v>
      </c>
      <c r="L1407" s="98" t="s">
        <v>6864</v>
      </c>
      <c r="M1407" s="97" t="s">
        <v>6898</v>
      </c>
      <c r="N1407" s="97" t="s">
        <v>6864</v>
      </c>
      <c r="O1407" s="97" t="s">
        <v>6864</v>
      </c>
      <c r="P1407" s="97" t="s">
        <v>6903</v>
      </c>
      <c r="Q1407" s="97" t="s">
        <v>6771</v>
      </c>
      <c r="R1407" s="97" t="s">
        <v>6864</v>
      </c>
    </row>
    <row r="1408" spans="1:18" ht="32.25" customHeight="1" x14ac:dyDescent="0.75">
      <c r="A1408" s="97" t="s">
        <v>3874</v>
      </c>
      <c r="B1408" s="97" t="s">
        <v>3875</v>
      </c>
      <c r="C1408" s="97" t="s">
        <v>244</v>
      </c>
      <c r="D1408" s="97" t="s">
        <v>6854</v>
      </c>
      <c r="E1408" s="97" t="s">
        <v>6768</v>
      </c>
      <c r="F1408" s="97" t="s">
        <v>6768</v>
      </c>
      <c r="G1408" s="97" t="s">
        <v>6768</v>
      </c>
      <c r="H1408" s="97" t="s">
        <v>6864</v>
      </c>
      <c r="I1408" s="97" t="s">
        <v>6864</v>
      </c>
      <c r="J1408" s="97" t="s">
        <v>6864</v>
      </c>
      <c r="K1408" s="97" t="s">
        <v>6864</v>
      </c>
      <c r="L1408" s="98" t="s">
        <v>6864</v>
      </c>
      <c r="M1408" s="97" t="s">
        <v>6864</v>
      </c>
      <c r="N1408" s="97" t="s">
        <v>6864</v>
      </c>
      <c r="O1408" s="97" t="s">
        <v>6900</v>
      </c>
      <c r="P1408" s="97" t="s">
        <v>6900</v>
      </c>
      <c r="Q1408" s="97" t="s">
        <v>6771</v>
      </c>
      <c r="R1408" s="97" t="s">
        <v>6864</v>
      </c>
    </row>
    <row r="1409" spans="1:18" ht="32.25" customHeight="1" x14ac:dyDescent="0.75">
      <c r="A1409" s="97" t="s">
        <v>3877</v>
      </c>
      <c r="B1409" s="97" t="s">
        <v>6871</v>
      </c>
      <c r="C1409" s="97" t="s">
        <v>6871</v>
      </c>
      <c r="D1409" s="97" t="s">
        <v>6854</v>
      </c>
      <c r="E1409" s="97" t="s">
        <v>6768</v>
      </c>
      <c r="F1409" s="97" t="s">
        <v>6768</v>
      </c>
      <c r="G1409" s="97" t="s">
        <v>6768</v>
      </c>
      <c r="H1409" s="97" t="s">
        <v>6864</v>
      </c>
      <c r="I1409" s="97" t="s">
        <v>6864</v>
      </c>
      <c r="J1409" s="97" t="s">
        <v>6864</v>
      </c>
      <c r="K1409" s="97" t="s">
        <v>6864</v>
      </c>
      <c r="L1409" s="98" t="s">
        <v>6864</v>
      </c>
      <c r="M1409" s="97" t="s">
        <v>6864</v>
      </c>
      <c r="N1409" s="97" t="s">
        <v>6864</v>
      </c>
      <c r="O1409" s="97" t="s">
        <v>6900</v>
      </c>
      <c r="P1409" s="97" t="s">
        <v>6900</v>
      </c>
      <c r="Q1409" s="97" t="s">
        <v>6771</v>
      </c>
      <c r="R1409" s="97" t="s">
        <v>6864</v>
      </c>
    </row>
    <row r="1410" spans="1:18" ht="32.25" customHeight="1" x14ac:dyDescent="0.75">
      <c r="A1410" s="97" t="s">
        <v>3879</v>
      </c>
      <c r="B1410" s="97" t="s">
        <v>3880</v>
      </c>
      <c r="C1410" s="97" t="s">
        <v>6871</v>
      </c>
      <c r="D1410" s="97" t="s">
        <v>6854</v>
      </c>
      <c r="E1410" s="97" t="s">
        <v>6768</v>
      </c>
      <c r="F1410" s="97" t="s">
        <v>6768</v>
      </c>
      <c r="G1410" s="97" t="s">
        <v>6768</v>
      </c>
      <c r="H1410" s="97" t="s">
        <v>6864</v>
      </c>
      <c r="I1410" s="97" t="s">
        <v>6864</v>
      </c>
      <c r="J1410" s="97" t="s">
        <v>6864</v>
      </c>
      <c r="K1410" s="97" t="s">
        <v>6864</v>
      </c>
      <c r="L1410" s="98" t="s">
        <v>6864</v>
      </c>
      <c r="M1410" s="97" t="s">
        <v>6864</v>
      </c>
      <c r="N1410" s="97" t="s">
        <v>6864</v>
      </c>
      <c r="O1410" s="97" t="s">
        <v>6900</v>
      </c>
      <c r="P1410" s="97" t="s">
        <v>6900</v>
      </c>
      <c r="Q1410" s="97" t="s">
        <v>6771</v>
      </c>
      <c r="R1410" s="97" t="s">
        <v>6864</v>
      </c>
    </row>
    <row r="1411" spans="1:18" ht="32.25" customHeight="1" x14ac:dyDescent="0.75">
      <c r="A1411" s="97" t="s">
        <v>3882</v>
      </c>
      <c r="B1411" s="97" t="s">
        <v>3883</v>
      </c>
      <c r="C1411" s="97" t="s">
        <v>6871</v>
      </c>
      <c r="D1411" s="97" t="s">
        <v>6854</v>
      </c>
      <c r="E1411" s="97" t="s">
        <v>6768</v>
      </c>
      <c r="F1411" s="97" t="s">
        <v>6768</v>
      </c>
      <c r="G1411" s="97" t="s">
        <v>6768</v>
      </c>
      <c r="H1411" s="97" t="s">
        <v>6864</v>
      </c>
      <c r="I1411" s="97" t="s">
        <v>6864</v>
      </c>
      <c r="J1411" s="97" t="s">
        <v>6864</v>
      </c>
      <c r="K1411" s="97" t="s">
        <v>6864</v>
      </c>
      <c r="L1411" s="98" t="s">
        <v>6864</v>
      </c>
      <c r="M1411" s="97" t="s">
        <v>6864</v>
      </c>
      <c r="N1411" s="97" t="s">
        <v>6864</v>
      </c>
      <c r="O1411" s="97" t="s">
        <v>6900</v>
      </c>
      <c r="P1411" s="97" t="s">
        <v>6900</v>
      </c>
      <c r="Q1411" s="97" t="s">
        <v>6771</v>
      </c>
      <c r="R1411" s="97" t="s">
        <v>6864</v>
      </c>
    </row>
    <row r="1412" spans="1:18" ht="32.25" customHeight="1" x14ac:dyDescent="0.75">
      <c r="A1412" s="97" t="s">
        <v>3885</v>
      </c>
      <c r="B1412" s="97" t="s">
        <v>6871</v>
      </c>
      <c r="C1412" s="97" t="s">
        <v>6871</v>
      </c>
      <c r="D1412" s="97" t="s">
        <v>6854</v>
      </c>
      <c r="E1412" s="97" t="s">
        <v>6768</v>
      </c>
      <c r="F1412" s="97" t="s">
        <v>6768</v>
      </c>
      <c r="G1412" s="97" t="s">
        <v>6768</v>
      </c>
      <c r="H1412" s="97" t="s">
        <v>6864</v>
      </c>
      <c r="I1412" s="97" t="s">
        <v>6864</v>
      </c>
      <c r="J1412" s="97" t="s">
        <v>6864</v>
      </c>
      <c r="K1412" s="97" t="s">
        <v>6864</v>
      </c>
      <c r="L1412" s="98" t="s">
        <v>6864</v>
      </c>
      <c r="M1412" s="97" t="s">
        <v>6864</v>
      </c>
      <c r="N1412" s="97" t="s">
        <v>6864</v>
      </c>
      <c r="O1412" s="97" t="s">
        <v>6900</v>
      </c>
      <c r="P1412" s="97" t="s">
        <v>6900</v>
      </c>
      <c r="Q1412" s="97" t="s">
        <v>6771</v>
      </c>
      <c r="R1412" s="97" t="s">
        <v>6864</v>
      </c>
    </row>
    <row r="1413" spans="1:18" ht="32.25" customHeight="1" x14ac:dyDescent="0.75">
      <c r="A1413" s="97" t="s">
        <v>3887</v>
      </c>
      <c r="B1413" s="97" t="s">
        <v>6871</v>
      </c>
      <c r="C1413" s="97" t="s">
        <v>6871</v>
      </c>
      <c r="D1413" s="97" t="s">
        <v>6854</v>
      </c>
      <c r="E1413" s="97" t="s">
        <v>6768</v>
      </c>
      <c r="F1413" s="97" t="s">
        <v>6768</v>
      </c>
      <c r="G1413" s="97" t="s">
        <v>6768</v>
      </c>
      <c r="H1413" s="97" t="s">
        <v>6864</v>
      </c>
      <c r="I1413" s="97" t="s">
        <v>6864</v>
      </c>
      <c r="J1413" s="97" t="s">
        <v>6864</v>
      </c>
      <c r="K1413" s="97" t="s">
        <v>6864</v>
      </c>
      <c r="L1413" s="98" t="s">
        <v>6864</v>
      </c>
      <c r="M1413" s="97" t="s">
        <v>6864</v>
      </c>
      <c r="N1413" s="97" t="s">
        <v>6864</v>
      </c>
      <c r="O1413" s="97" t="s">
        <v>6900</v>
      </c>
      <c r="P1413" s="97" t="s">
        <v>6900</v>
      </c>
      <c r="Q1413" s="97" t="s">
        <v>6771</v>
      </c>
      <c r="R1413" s="97" t="s">
        <v>6864</v>
      </c>
    </row>
    <row r="1414" spans="1:18" ht="32.25" customHeight="1" x14ac:dyDescent="0.75">
      <c r="A1414" s="97" t="s">
        <v>3888</v>
      </c>
      <c r="B1414" s="97" t="s">
        <v>3889</v>
      </c>
      <c r="C1414" s="97" t="s">
        <v>3891</v>
      </c>
      <c r="D1414" s="97" t="s">
        <v>6854</v>
      </c>
      <c r="E1414" s="97" t="s">
        <v>6768</v>
      </c>
      <c r="F1414" s="97" t="s">
        <v>6768</v>
      </c>
      <c r="G1414" s="97" t="s">
        <v>6768</v>
      </c>
      <c r="H1414" s="97" t="s">
        <v>6864</v>
      </c>
      <c r="I1414" s="97" t="s">
        <v>6864</v>
      </c>
      <c r="J1414" s="97" t="s">
        <v>6864</v>
      </c>
      <c r="K1414" s="97" t="s">
        <v>6864</v>
      </c>
      <c r="L1414" s="98" t="s">
        <v>6864</v>
      </c>
      <c r="M1414" s="97" t="s">
        <v>6864</v>
      </c>
      <c r="N1414" s="97" t="s">
        <v>6864</v>
      </c>
      <c r="O1414" s="97" t="s">
        <v>6900</v>
      </c>
      <c r="P1414" s="97" t="s">
        <v>6900</v>
      </c>
      <c r="Q1414" s="97" t="s">
        <v>6771</v>
      </c>
      <c r="R1414" s="97" t="s">
        <v>6864</v>
      </c>
    </row>
    <row r="1415" spans="1:18" ht="32.25" customHeight="1" x14ac:dyDescent="0.75">
      <c r="A1415" s="97" t="s">
        <v>3892</v>
      </c>
      <c r="B1415" s="97" t="s">
        <v>6871</v>
      </c>
      <c r="C1415" s="97" t="s">
        <v>6871</v>
      </c>
      <c r="D1415" s="97" t="s">
        <v>6854</v>
      </c>
      <c r="E1415" s="97" t="s">
        <v>6768</v>
      </c>
      <c r="F1415" s="97" t="s">
        <v>6768</v>
      </c>
      <c r="G1415" s="97" t="s">
        <v>6768</v>
      </c>
      <c r="H1415" s="97" t="s">
        <v>6864</v>
      </c>
      <c r="I1415" s="97" t="s">
        <v>6864</v>
      </c>
      <c r="J1415" s="97" t="s">
        <v>6864</v>
      </c>
      <c r="K1415" s="97" t="s">
        <v>6864</v>
      </c>
      <c r="L1415" s="98" t="s">
        <v>6864</v>
      </c>
      <c r="M1415" s="97" t="s">
        <v>6864</v>
      </c>
      <c r="N1415" s="97" t="s">
        <v>6864</v>
      </c>
      <c r="O1415" s="97" t="s">
        <v>6900</v>
      </c>
      <c r="P1415" s="97" t="s">
        <v>6900</v>
      </c>
      <c r="Q1415" s="97" t="s">
        <v>6771</v>
      </c>
      <c r="R1415" s="97" t="s">
        <v>6864</v>
      </c>
    </row>
    <row r="1416" spans="1:18" ht="32.25" customHeight="1" x14ac:dyDescent="0.75">
      <c r="A1416" s="97" t="s">
        <v>3894</v>
      </c>
      <c r="B1416" s="97" t="s">
        <v>6871</v>
      </c>
      <c r="C1416" s="97" t="s">
        <v>6871</v>
      </c>
      <c r="D1416" s="97" t="s">
        <v>6854</v>
      </c>
      <c r="E1416" s="97" t="s">
        <v>6768</v>
      </c>
      <c r="F1416" s="97" t="s">
        <v>6768</v>
      </c>
      <c r="G1416" s="97" t="s">
        <v>6768</v>
      </c>
      <c r="H1416" s="97" t="s">
        <v>6864</v>
      </c>
      <c r="I1416" s="97" t="s">
        <v>6864</v>
      </c>
      <c r="J1416" s="97" t="s">
        <v>6864</v>
      </c>
      <c r="K1416" s="97" t="s">
        <v>6864</v>
      </c>
      <c r="L1416" s="98" t="s">
        <v>6864</v>
      </c>
      <c r="M1416" s="97" t="s">
        <v>6864</v>
      </c>
      <c r="N1416" s="97" t="s">
        <v>6864</v>
      </c>
      <c r="O1416" s="97" t="s">
        <v>6900</v>
      </c>
      <c r="P1416" s="97" t="s">
        <v>6900</v>
      </c>
      <c r="Q1416" s="97" t="s">
        <v>6771</v>
      </c>
      <c r="R1416" s="97" t="s">
        <v>6864</v>
      </c>
    </row>
    <row r="1417" spans="1:18" ht="32.25" customHeight="1" x14ac:dyDescent="0.75">
      <c r="A1417" s="97" t="s">
        <v>3896</v>
      </c>
      <c r="B1417" s="97" t="s">
        <v>6871</v>
      </c>
      <c r="C1417" s="97" t="s">
        <v>6871</v>
      </c>
      <c r="D1417" s="97" t="s">
        <v>6854</v>
      </c>
      <c r="E1417" s="97" t="s">
        <v>6769</v>
      </c>
      <c r="F1417" s="97" t="s">
        <v>6769</v>
      </c>
      <c r="G1417" s="97" t="s">
        <v>6769</v>
      </c>
      <c r="H1417" s="97" t="s">
        <v>6864</v>
      </c>
      <c r="I1417" s="97" t="s">
        <v>6864</v>
      </c>
      <c r="J1417" s="97" t="s">
        <v>6864</v>
      </c>
      <c r="K1417" s="97" t="s">
        <v>6864</v>
      </c>
      <c r="L1417" s="98" t="s">
        <v>6864</v>
      </c>
      <c r="M1417" s="97" t="s">
        <v>6863</v>
      </c>
      <c r="N1417" s="97" t="s">
        <v>6864</v>
      </c>
      <c r="O1417" s="97" t="s">
        <v>6900</v>
      </c>
      <c r="P1417" s="97" t="s">
        <v>6900</v>
      </c>
      <c r="Q1417" s="97" t="s">
        <v>6771</v>
      </c>
      <c r="R1417" s="97" t="s">
        <v>6864</v>
      </c>
    </row>
    <row r="1418" spans="1:18" ht="32.25" customHeight="1" x14ac:dyDescent="0.75">
      <c r="A1418" s="97" t="s">
        <v>3898</v>
      </c>
      <c r="B1418" s="97" t="s">
        <v>6871</v>
      </c>
      <c r="C1418" s="97" t="s">
        <v>6871</v>
      </c>
      <c r="D1418" s="97" t="s">
        <v>6854</v>
      </c>
      <c r="E1418" s="97" t="s">
        <v>6767</v>
      </c>
      <c r="F1418" s="97" t="s">
        <v>6767</v>
      </c>
      <c r="G1418" s="97" t="s">
        <v>6767</v>
      </c>
      <c r="H1418" s="97" t="s">
        <v>6864</v>
      </c>
      <c r="I1418" s="97" t="s">
        <v>6864</v>
      </c>
      <c r="J1418" s="97" t="s">
        <v>6864</v>
      </c>
      <c r="K1418" s="97" t="s">
        <v>6864</v>
      </c>
      <c r="L1418" s="98" t="s">
        <v>6864</v>
      </c>
      <c r="M1418" s="97" t="s">
        <v>6863</v>
      </c>
      <c r="N1418" s="97" t="s">
        <v>6864</v>
      </c>
      <c r="O1418" s="97" t="s">
        <v>6900</v>
      </c>
      <c r="P1418" s="97" t="s">
        <v>6900</v>
      </c>
      <c r="Q1418" s="97" t="s">
        <v>6771</v>
      </c>
      <c r="R1418" s="97" t="s">
        <v>6864</v>
      </c>
    </row>
    <row r="1419" spans="1:18" ht="32.25" customHeight="1" x14ac:dyDescent="0.75">
      <c r="A1419" s="97" t="s">
        <v>3900</v>
      </c>
      <c r="B1419" s="97" t="s">
        <v>3901</v>
      </c>
      <c r="C1419" s="97" t="s">
        <v>3903</v>
      </c>
      <c r="D1419" s="97" t="s">
        <v>6854</v>
      </c>
      <c r="E1419" s="97" t="s">
        <v>6769</v>
      </c>
      <c r="F1419" s="97" t="s">
        <v>6769</v>
      </c>
      <c r="G1419" s="97" t="s">
        <v>6769</v>
      </c>
      <c r="H1419" s="97" t="s">
        <v>6864</v>
      </c>
      <c r="I1419" s="97" t="s">
        <v>6864</v>
      </c>
      <c r="J1419" s="97" t="s">
        <v>6864</v>
      </c>
      <c r="K1419" s="97" t="s">
        <v>6864</v>
      </c>
      <c r="L1419" s="98" t="s">
        <v>6864</v>
      </c>
      <c r="M1419" s="97" t="s">
        <v>6863</v>
      </c>
      <c r="N1419" s="97" t="s">
        <v>6864</v>
      </c>
      <c r="O1419" s="97" t="s">
        <v>6900</v>
      </c>
      <c r="P1419" s="97" t="s">
        <v>6900</v>
      </c>
      <c r="Q1419" s="97" t="s">
        <v>6771</v>
      </c>
      <c r="R1419" s="97" t="s">
        <v>6864</v>
      </c>
    </row>
    <row r="1420" spans="1:18" ht="32.25" customHeight="1" x14ac:dyDescent="0.75">
      <c r="A1420" s="97" t="s">
        <v>3904</v>
      </c>
      <c r="B1420" s="97" t="s">
        <v>3905</v>
      </c>
      <c r="C1420" s="97" t="s">
        <v>3907</v>
      </c>
      <c r="D1420" s="97" t="s">
        <v>6854</v>
      </c>
      <c r="E1420" s="97" t="s">
        <v>6768</v>
      </c>
      <c r="F1420" s="97" t="s">
        <v>6768</v>
      </c>
      <c r="G1420" s="97" t="s">
        <v>6768</v>
      </c>
      <c r="H1420" s="97" t="s">
        <v>6864</v>
      </c>
      <c r="I1420" s="97" t="s">
        <v>6864</v>
      </c>
      <c r="J1420" s="97" t="s">
        <v>6864</v>
      </c>
      <c r="K1420" s="97" t="s">
        <v>6864</v>
      </c>
      <c r="L1420" s="98" t="s">
        <v>6864</v>
      </c>
      <c r="M1420" s="97" t="s">
        <v>6864</v>
      </c>
      <c r="N1420" s="97" t="s">
        <v>6864</v>
      </c>
      <c r="O1420" s="97" t="s">
        <v>6900</v>
      </c>
      <c r="P1420" s="97" t="s">
        <v>6900</v>
      </c>
      <c r="Q1420" s="97" t="s">
        <v>6771</v>
      </c>
      <c r="R1420" s="97" t="s">
        <v>6864</v>
      </c>
    </row>
    <row r="1421" spans="1:18" ht="32.25" customHeight="1" x14ac:dyDescent="0.75">
      <c r="A1421" s="97" t="s">
        <v>3908</v>
      </c>
      <c r="B1421" s="97" t="s">
        <v>3909</v>
      </c>
      <c r="C1421" s="97" t="s">
        <v>3911</v>
      </c>
      <c r="D1421" s="97" t="s">
        <v>6854</v>
      </c>
      <c r="E1421" s="97" t="s">
        <v>6767</v>
      </c>
      <c r="F1421" s="97" t="s">
        <v>6767</v>
      </c>
      <c r="G1421" s="97" t="s">
        <v>6767</v>
      </c>
      <c r="H1421" s="97" t="s">
        <v>6864</v>
      </c>
      <c r="I1421" s="97" t="s">
        <v>6864</v>
      </c>
      <c r="J1421" s="97" t="s">
        <v>6864</v>
      </c>
      <c r="K1421" s="97" t="s">
        <v>6864</v>
      </c>
      <c r="L1421" s="98" t="s">
        <v>6864</v>
      </c>
      <c r="M1421" s="97" t="s">
        <v>6864</v>
      </c>
      <c r="N1421" s="97" t="s">
        <v>6864</v>
      </c>
      <c r="O1421" s="97" t="s">
        <v>6900</v>
      </c>
      <c r="P1421" s="97" t="s">
        <v>6900</v>
      </c>
      <c r="Q1421" s="97" t="s">
        <v>6771</v>
      </c>
      <c r="R1421" s="97" t="s">
        <v>6864</v>
      </c>
    </row>
    <row r="1422" spans="1:18" ht="32.25" customHeight="1" x14ac:dyDescent="0.75">
      <c r="A1422" s="97" t="s">
        <v>3912</v>
      </c>
      <c r="B1422" s="97" t="s">
        <v>3913</v>
      </c>
      <c r="C1422" s="97" t="s">
        <v>3915</v>
      </c>
      <c r="D1422" s="97" t="s">
        <v>6854</v>
      </c>
      <c r="E1422" s="97" t="s">
        <v>6768</v>
      </c>
      <c r="F1422" s="97" t="s">
        <v>6768</v>
      </c>
      <c r="G1422" s="97" t="s">
        <v>6768</v>
      </c>
      <c r="H1422" s="97" t="s">
        <v>6864</v>
      </c>
      <c r="I1422" s="97" t="s">
        <v>6864</v>
      </c>
      <c r="J1422" s="97" t="s">
        <v>6864</v>
      </c>
      <c r="K1422" s="97" t="s">
        <v>6864</v>
      </c>
      <c r="L1422" s="98" t="s">
        <v>6864</v>
      </c>
      <c r="M1422" s="97" t="s">
        <v>6864</v>
      </c>
      <c r="N1422" s="97" t="s">
        <v>6864</v>
      </c>
      <c r="O1422" s="97" t="s">
        <v>6900</v>
      </c>
      <c r="P1422" s="97" t="s">
        <v>6900</v>
      </c>
      <c r="Q1422" s="97" t="s">
        <v>6771</v>
      </c>
      <c r="R1422" s="97" t="s">
        <v>6864</v>
      </c>
    </row>
    <row r="1423" spans="1:18" ht="32.25" customHeight="1" x14ac:dyDescent="0.75">
      <c r="A1423" s="97" t="s">
        <v>3916</v>
      </c>
      <c r="B1423" s="97" t="s">
        <v>3917</v>
      </c>
      <c r="C1423" s="97" t="s">
        <v>3919</v>
      </c>
      <c r="D1423" s="97" t="s">
        <v>6854</v>
      </c>
      <c r="E1423" s="97" t="s">
        <v>6768</v>
      </c>
      <c r="F1423" s="97" t="s">
        <v>6768</v>
      </c>
      <c r="G1423" s="97" t="s">
        <v>6768</v>
      </c>
      <c r="H1423" s="97" t="s">
        <v>6864</v>
      </c>
      <c r="I1423" s="97" t="s">
        <v>6864</v>
      </c>
      <c r="J1423" s="97" t="s">
        <v>6864</v>
      </c>
      <c r="K1423" s="97" t="s">
        <v>6864</v>
      </c>
      <c r="L1423" s="98" t="s">
        <v>6864</v>
      </c>
      <c r="M1423" s="97" t="s">
        <v>6864</v>
      </c>
      <c r="N1423" s="97" t="s">
        <v>6864</v>
      </c>
      <c r="O1423" s="97" t="s">
        <v>6900</v>
      </c>
      <c r="P1423" s="97" t="s">
        <v>6900</v>
      </c>
      <c r="Q1423" s="97" t="s">
        <v>6771</v>
      </c>
      <c r="R1423" s="97" t="s">
        <v>6864</v>
      </c>
    </row>
    <row r="1424" spans="1:18" ht="32.25" customHeight="1" x14ac:dyDescent="0.75">
      <c r="A1424" s="97" t="s">
        <v>3920</v>
      </c>
      <c r="B1424" s="97" t="s">
        <v>3921</v>
      </c>
      <c r="C1424" s="97" t="s">
        <v>6871</v>
      </c>
      <c r="D1424" s="97" t="s">
        <v>6854</v>
      </c>
      <c r="E1424" s="97" t="s">
        <v>6768</v>
      </c>
      <c r="F1424" s="97" t="s">
        <v>6768</v>
      </c>
      <c r="G1424" s="97" t="s">
        <v>6768</v>
      </c>
      <c r="H1424" s="97" t="s">
        <v>6864</v>
      </c>
      <c r="I1424" s="97" t="s">
        <v>6864</v>
      </c>
      <c r="J1424" s="97" t="s">
        <v>6864</v>
      </c>
      <c r="K1424" s="97" t="s">
        <v>6890</v>
      </c>
      <c r="L1424" s="98" t="s">
        <v>6864</v>
      </c>
      <c r="M1424" s="97" t="s">
        <v>6898</v>
      </c>
      <c r="N1424" s="97" t="s">
        <v>6864</v>
      </c>
      <c r="O1424" s="97" t="s">
        <v>6864</v>
      </c>
      <c r="P1424" s="97" t="s">
        <v>6903</v>
      </c>
      <c r="Q1424" s="97" t="s">
        <v>6771</v>
      </c>
      <c r="R1424" s="97" t="s">
        <v>6864</v>
      </c>
    </row>
    <row r="1425" spans="1:18" ht="32.25" customHeight="1" x14ac:dyDescent="0.75">
      <c r="A1425" s="97" t="s">
        <v>3923</v>
      </c>
      <c r="B1425" s="97" t="s">
        <v>6871</v>
      </c>
      <c r="C1425" s="97" t="s">
        <v>6871</v>
      </c>
      <c r="D1425" s="97" t="s">
        <v>6854</v>
      </c>
      <c r="E1425" s="97" t="s">
        <v>6768</v>
      </c>
      <c r="F1425" s="97" t="s">
        <v>6768</v>
      </c>
      <c r="G1425" s="97" t="s">
        <v>6768</v>
      </c>
      <c r="H1425" s="97" t="s">
        <v>6864</v>
      </c>
      <c r="I1425" s="97" t="s">
        <v>6864</v>
      </c>
      <c r="J1425" s="97" t="s">
        <v>6864</v>
      </c>
      <c r="K1425" s="97" t="s">
        <v>6864</v>
      </c>
      <c r="L1425" s="98" t="s">
        <v>6864</v>
      </c>
      <c r="M1425" s="97" t="s">
        <v>6898</v>
      </c>
      <c r="N1425" s="97" t="s">
        <v>6864</v>
      </c>
      <c r="O1425" s="97" t="s">
        <v>6900</v>
      </c>
      <c r="P1425" s="97" t="s">
        <v>6900</v>
      </c>
      <c r="Q1425" s="97" t="s">
        <v>6771</v>
      </c>
      <c r="R1425" s="97" t="s">
        <v>6864</v>
      </c>
    </row>
    <row r="1426" spans="1:18" ht="32.25" customHeight="1" x14ac:dyDescent="0.75">
      <c r="A1426" s="97" t="s">
        <v>3925</v>
      </c>
      <c r="B1426" s="97" t="s">
        <v>3926</v>
      </c>
      <c r="C1426" s="97" t="s">
        <v>6871</v>
      </c>
      <c r="D1426" s="97" t="s">
        <v>6854</v>
      </c>
      <c r="E1426" s="97" t="s">
        <v>6768</v>
      </c>
      <c r="F1426" s="97" t="s">
        <v>6768</v>
      </c>
      <c r="G1426" s="97" t="s">
        <v>6768</v>
      </c>
      <c r="H1426" s="97" t="s">
        <v>6864</v>
      </c>
      <c r="I1426" s="97" t="s">
        <v>6864</v>
      </c>
      <c r="J1426" s="97" t="s">
        <v>6864</v>
      </c>
      <c r="K1426" s="97" t="s">
        <v>6864</v>
      </c>
      <c r="L1426" s="98" t="s">
        <v>6864</v>
      </c>
      <c r="M1426" s="97" t="s">
        <v>6864</v>
      </c>
      <c r="N1426" s="97" t="s">
        <v>6864</v>
      </c>
      <c r="O1426" s="97" t="s">
        <v>6900</v>
      </c>
      <c r="P1426" s="97" t="s">
        <v>6900</v>
      </c>
      <c r="Q1426" s="97" t="s">
        <v>6771</v>
      </c>
      <c r="R1426" s="97" t="s">
        <v>6864</v>
      </c>
    </row>
    <row r="1427" spans="1:18" ht="32.25" customHeight="1" x14ac:dyDescent="0.75">
      <c r="A1427" s="97" t="s">
        <v>3928</v>
      </c>
      <c r="B1427" s="97" t="s">
        <v>3929</v>
      </c>
      <c r="C1427" s="97" t="s">
        <v>6871</v>
      </c>
      <c r="D1427" s="97" t="s">
        <v>6854</v>
      </c>
      <c r="E1427" s="97" t="s">
        <v>6863</v>
      </c>
      <c r="F1427" s="97" t="s">
        <v>229</v>
      </c>
      <c r="G1427" s="97" t="s">
        <v>229</v>
      </c>
      <c r="H1427" s="97" t="s">
        <v>6864</v>
      </c>
      <c r="I1427" s="97" t="s">
        <v>6864</v>
      </c>
      <c r="J1427" s="97" t="s">
        <v>6864</v>
      </c>
      <c r="K1427" s="97" t="s">
        <v>6864</v>
      </c>
      <c r="L1427" s="98" t="s">
        <v>6864</v>
      </c>
      <c r="M1427" s="97" t="s">
        <v>6864</v>
      </c>
      <c r="N1427" s="97" t="s">
        <v>6864</v>
      </c>
      <c r="O1427" s="97" t="s">
        <v>6900</v>
      </c>
      <c r="P1427" s="97" t="s">
        <v>6900</v>
      </c>
      <c r="Q1427" s="97" t="s">
        <v>6771</v>
      </c>
      <c r="R1427" s="97" t="s">
        <v>6864</v>
      </c>
    </row>
    <row r="1428" spans="1:18" ht="32.25" customHeight="1" x14ac:dyDescent="0.75">
      <c r="A1428" s="97" t="s">
        <v>3931</v>
      </c>
      <c r="B1428" s="97" t="s">
        <v>6871</v>
      </c>
      <c r="C1428" s="97" t="s">
        <v>6871</v>
      </c>
      <c r="D1428" s="97" t="s">
        <v>6854</v>
      </c>
      <c r="E1428" s="97" t="s">
        <v>6768</v>
      </c>
      <c r="F1428" s="97" t="s">
        <v>6768</v>
      </c>
      <c r="G1428" s="97" t="s">
        <v>6768</v>
      </c>
      <c r="H1428" s="97" t="s">
        <v>6864</v>
      </c>
      <c r="I1428" s="97" t="s">
        <v>6864</v>
      </c>
      <c r="J1428" s="97" t="s">
        <v>6864</v>
      </c>
      <c r="K1428" s="97" t="s">
        <v>6890</v>
      </c>
      <c r="L1428" s="98" t="s">
        <v>6864</v>
      </c>
      <c r="M1428" s="97" t="s">
        <v>6898</v>
      </c>
      <c r="N1428" s="97" t="s">
        <v>6864</v>
      </c>
      <c r="O1428" s="97" t="s">
        <v>6864</v>
      </c>
      <c r="P1428" s="97" t="s">
        <v>6903</v>
      </c>
      <c r="Q1428" s="97" t="s">
        <v>6771</v>
      </c>
      <c r="R1428" s="97" t="s">
        <v>6864</v>
      </c>
    </row>
    <row r="1429" spans="1:18" ht="32.25" customHeight="1" x14ac:dyDescent="0.75">
      <c r="A1429" s="97" t="s">
        <v>3933</v>
      </c>
      <c r="B1429" s="97" t="s">
        <v>3934</v>
      </c>
      <c r="C1429" s="97" t="s">
        <v>3936</v>
      </c>
      <c r="D1429" s="97" t="s">
        <v>6854</v>
      </c>
      <c r="E1429" s="97" t="s">
        <v>6864</v>
      </c>
      <c r="F1429" s="97" t="s">
        <v>6871</v>
      </c>
      <c r="G1429" s="97" t="s">
        <v>6871</v>
      </c>
      <c r="H1429" s="97" t="s">
        <v>6864</v>
      </c>
      <c r="I1429" s="97" t="s">
        <v>6864</v>
      </c>
      <c r="J1429" s="97" t="s">
        <v>6864</v>
      </c>
      <c r="K1429" s="97" t="s">
        <v>6864</v>
      </c>
      <c r="L1429" s="98" t="s">
        <v>6864</v>
      </c>
      <c r="M1429" s="97" t="s">
        <v>6864</v>
      </c>
      <c r="N1429" s="97" t="s">
        <v>6864</v>
      </c>
      <c r="O1429" s="97" t="s">
        <v>6900</v>
      </c>
      <c r="P1429" s="97" t="s">
        <v>6900</v>
      </c>
      <c r="Q1429" s="97" t="s">
        <v>6771</v>
      </c>
      <c r="R1429" s="97" t="s">
        <v>6864</v>
      </c>
    </row>
    <row r="1430" spans="1:18" ht="32.25" customHeight="1" x14ac:dyDescent="0.75">
      <c r="A1430" s="97" t="s">
        <v>3937</v>
      </c>
      <c r="B1430" s="97" t="s">
        <v>3938</v>
      </c>
      <c r="C1430" s="97" t="s">
        <v>3939</v>
      </c>
      <c r="D1430" s="97" t="s">
        <v>6854</v>
      </c>
      <c r="E1430" s="97" t="s">
        <v>6864</v>
      </c>
      <c r="F1430" s="97" t="s">
        <v>6871</v>
      </c>
      <c r="G1430" s="97" t="s">
        <v>6871</v>
      </c>
      <c r="H1430" s="97" t="s">
        <v>6864</v>
      </c>
      <c r="I1430" s="97" t="s">
        <v>6864</v>
      </c>
      <c r="J1430" s="97" t="s">
        <v>6864</v>
      </c>
      <c r="K1430" s="97" t="s">
        <v>6895</v>
      </c>
      <c r="L1430" s="98" t="s">
        <v>6864</v>
      </c>
      <c r="M1430" s="97" t="s">
        <v>6898</v>
      </c>
      <c r="N1430" s="97" t="s">
        <v>6864</v>
      </c>
      <c r="O1430" s="97" t="s">
        <v>6900</v>
      </c>
      <c r="P1430" s="97" t="s">
        <v>6900</v>
      </c>
      <c r="Q1430" s="97" t="s">
        <v>6771</v>
      </c>
      <c r="R1430" s="97" t="s">
        <v>6864</v>
      </c>
    </row>
    <row r="1431" spans="1:18" ht="32.25" customHeight="1" x14ac:dyDescent="0.75">
      <c r="A1431" s="97" t="s">
        <v>3940</v>
      </c>
      <c r="B1431" s="97" t="s">
        <v>3941</v>
      </c>
      <c r="C1431" s="97" t="s">
        <v>3943</v>
      </c>
      <c r="D1431" s="97" t="s">
        <v>6854</v>
      </c>
      <c r="E1431" s="97" t="s">
        <v>6862</v>
      </c>
      <c r="F1431" s="97" t="s">
        <v>6862</v>
      </c>
      <c r="G1431" s="97" t="s">
        <v>6865</v>
      </c>
      <c r="H1431" s="97" t="s">
        <v>6864</v>
      </c>
      <c r="I1431" s="97" t="s">
        <v>6864</v>
      </c>
      <c r="J1431" s="97" t="s">
        <v>6864</v>
      </c>
      <c r="K1431" s="97" t="s">
        <v>6895</v>
      </c>
      <c r="L1431" s="98" t="s">
        <v>6864</v>
      </c>
      <c r="M1431" s="97" t="s">
        <v>6898</v>
      </c>
      <c r="N1431" s="97" t="s">
        <v>6864</v>
      </c>
      <c r="O1431" s="97" t="s">
        <v>6900</v>
      </c>
      <c r="P1431" s="97" t="s">
        <v>6900</v>
      </c>
      <c r="Q1431" s="97" t="s">
        <v>6771</v>
      </c>
      <c r="R1431" s="97" t="s">
        <v>6864</v>
      </c>
    </row>
    <row r="1432" spans="1:18" ht="32.25" customHeight="1" x14ac:dyDescent="0.75">
      <c r="A1432" s="97" t="s">
        <v>3944</v>
      </c>
      <c r="B1432" s="97" t="s">
        <v>3945</v>
      </c>
      <c r="C1432" s="97" t="s">
        <v>3214</v>
      </c>
      <c r="D1432" s="97" t="s">
        <v>6854</v>
      </c>
      <c r="E1432" s="97" t="s">
        <v>6768</v>
      </c>
      <c r="F1432" s="97" t="s">
        <v>6768</v>
      </c>
      <c r="G1432" s="97" t="s">
        <v>6768</v>
      </c>
      <c r="H1432" s="97" t="s">
        <v>6864</v>
      </c>
      <c r="I1432" s="97" t="s">
        <v>6864</v>
      </c>
      <c r="J1432" s="97" t="s">
        <v>6864</v>
      </c>
      <c r="K1432" s="97" t="s">
        <v>6890</v>
      </c>
      <c r="L1432" s="98" t="s">
        <v>6864</v>
      </c>
      <c r="M1432" s="97" t="s">
        <v>6898</v>
      </c>
      <c r="N1432" s="97" t="s">
        <v>6864</v>
      </c>
      <c r="O1432" s="97" t="s">
        <v>6900</v>
      </c>
      <c r="P1432" s="97" t="s">
        <v>6900</v>
      </c>
      <c r="Q1432" s="97" t="s">
        <v>6771</v>
      </c>
      <c r="R1432" s="97" t="s">
        <v>6864</v>
      </c>
    </row>
    <row r="1433" spans="1:18" ht="32.25" customHeight="1" x14ac:dyDescent="0.75">
      <c r="A1433" s="97" t="s">
        <v>3947</v>
      </c>
      <c r="B1433" s="97" t="s">
        <v>3948</v>
      </c>
      <c r="C1433" s="97" t="s">
        <v>3949</v>
      </c>
      <c r="D1433" s="97" t="s">
        <v>6854</v>
      </c>
      <c r="E1433" s="97" t="s">
        <v>6864</v>
      </c>
      <c r="F1433" s="97" t="s">
        <v>6871</v>
      </c>
      <c r="G1433" s="97" t="s">
        <v>6871</v>
      </c>
      <c r="H1433" s="97" t="s">
        <v>6864</v>
      </c>
      <c r="I1433" s="97" t="s">
        <v>6864</v>
      </c>
      <c r="J1433" s="97" t="s">
        <v>6864</v>
      </c>
      <c r="K1433" s="97" t="s">
        <v>6891</v>
      </c>
      <c r="L1433" s="98" t="s">
        <v>6864</v>
      </c>
      <c r="M1433" s="97" t="s">
        <v>6898</v>
      </c>
      <c r="N1433" s="97" t="s">
        <v>6864</v>
      </c>
      <c r="O1433" s="97" t="s">
        <v>6900</v>
      </c>
      <c r="P1433" s="97" t="s">
        <v>6900</v>
      </c>
      <c r="Q1433" s="97" t="s">
        <v>6771</v>
      </c>
      <c r="R1433" s="97" t="s">
        <v>6864</v>
      </c>
    </row>
    <row r="1434" spans="1:18" ht="32.25" customHeight="1" x14ac:dyDescent="0.75">
      <c r="A1434" s="97" t="s">
        <v>3950</v>
      </c>
      <c r="B1434" s="97" t="s">
        <v>6871</v>
      </c>
      <c r="C1434" s="97" t="s">
        <v>6871</v>
      </c>
      <c r="D1434" s="97" t="s">
        <v>6854</v>
      </c>
      <c r="E1434" s="97" t="s">
        <v>6767</v>
      </c>
      <c r="F1434" s="97" t="s">
        <v>6767</v>
      </c>
      <c r="G1434" s="97" t="s">
        <v>6767</v>
      </c>
      <c r="H1434" s="97" t="s">
        <v>6864</v>
      </c>
      <c r="I1434" s="97" t="s">
        <v>6864</v>
      </c>
      <c r="J1434" s="97" t="s">
        <v>6864</v>
      </c>
      <c r="K1434" s="97" t="s">
        <v>6864</v>
      </c>
      <c r="L1434" s="98" t="s">
        <v>6864</v>
      </c>
      <c r="M1434" s="97" t="s">
        <v>6864</v>
      </c>
      <c r="N1434" s="97" t="s">
        <v>6864</v>
      </c>
      <c r="O1434" s="97" t="s">
        <v>6900</v>
      </c>
      <c r="P1434" s="97" t="s">
        <v>6900</v>
      </c>
      <c r="Q1434" s="97" t="s">
        <v>6771</v>
      </c>
      <c r="R1434" s="97" t="s">
        <v>6864</v>
      </c>
    </row>
    <row r="1435" spans="1:18" ht="32.25" customHeight="1" x14ac:dyDescent="0.75">
      <c r="A1435" s="97" t="s">
        <v>3952</v>
      </c>
      <c r="B1435" s="97" t="s">
        <v>3953</v>
      </c>
      <c r="C1435" s="97" t="s">
        <v>3955</v>
      </c>
      <c r="D1435" s="97" t="s">
        <v>6854</v>
      </c>
      <c r="E1435" s="97" t="s">
        <v>6768</v>
      </c>
      <c r="F1435" s="97" t="s">
        <v>6768</v>
      </c>
      <c r="G1435" s="97" t="s">
        <v>6768</v>
      </c>
      <c r="H1435" s="97" t="s">
        <v>6864</v>
      </c>
      <c r="I1435" s="97" t="s">
        <v>6864</v>
      </c>
      <c r="J1435" s="97" t="s">
        <v>6864</v>
      </c>
      <c r="K1435" s="97" t="s">
        <v>6864</v>
      </c>
      <c r="L1435" s="98" t="s">
        <v>6864</v>
      </c>
      <c r="M1435" s="97" t="s">
        <v>6864</v>
      </c>
      <c r="N1435" s="97" t="s">
        <v>6864</v>
      </c>
      <c r="O1435" s="97" t="s">
        <v>6900</v>
      </c>
      <c r="P1435" s="97" t="s">
        <v>6900</v>
      </c>
      <c r="Q1435" s="97" t="s">
        <v>6771</v>
      </c>
      <c r="R1435" s="97" t="s">
        <v>6864</v>
      </c>
    </row>
    <row r="1436" spans="1:18" ht="32.25" customHeight="1" x14ac:dyDescent="0.75">
      <c r="A1436" s="97" t="s">
        <v>3956</v>
      </c>
      <c r="B1436" s="97" t="s">
        <v>3957</v>
      </c>
      <c r="C1436" s="97" t="s">
        <v>6871</v>
      </c>
      <c r="D1436" s="97" t="s">
        <v>6854</v>
      </c>
      <c r="E1436" s="97" t="s">
        <v>6767</v>
      </c>
      <c r="F1436" s="97" t="s">
        <v>6767</v>
      </c>
      <c r="G1436" s="97" t="s">
        <v>6767</v>
      </c>
      <c r="H1436" s="97" t="s">
        <v>6864</v>
      </c>
      <c r="I1436" s="97" t="s">
        <v>6864</v>
      </c>
      <c r="J1436" s="97" t="s">
        <v>6864</v>
      </c>
      <c r="K1436" s="97" t="s">
        <v>6894</v>
      </c>
      <c r="L1436" s="98" t="s">
        <v>6864</v>
      </c>
      <c r="M1436" s="97" t="s">
        <v>6898</v>
      </c>
      <c r="N1436" s="97" t="s">
        <v>6864</v>
      </c>
      <c r="O1436" s="97" t="s">
        <v>6900</v>
      </c>
      <c r="P1436" s="97" t="s">
        <v>6900</v>
      </c>
      <c r="Q1436" s="97" t="s">
        <v>6771</v>
      </c>
      <c r="R1436" s="97" t="s">
        <v>6864</v>
      </c>
    </row>
    <row r="1437" spans="1:18" ht="32.25" customHeight="1" x14ac:dyDescent="0.75">
      <c r="A1437" s="97" t="s">
        <v>3959</v>
      </c>
      <c r="B1437" s="97" t="s">
        <v>3960</v>
      </c>
      <c r="C1437" s="97" t="s">
        <v>6871</v>
      </c>
      <c r="D1437" s="97" t="s">
        <v>6854</v>
      </c>
      <c r="E1437" s="97" t="s">
        <v>6767</v>
      </c>
      <c r="F1437" s="97" t="s">
        <v>6767</v>
      </c>
      <c r="G1437" s="97" t="s">
        <v>6767</v>
      </c>
      <c r="H1437" s="97" t="s">
        <v>6864</v>
      </c>
      <c r="I1437" s="97" t="s">
        <v>6864</v>
      </c>
      <c r="J1437" s="97" t="s">
        <v>6864</v>
      </c>
      <c r="K1437" s="97" t="s">
        <v>6864</v>
      </c>
      <c r="L1437" s="98" t="s">
        <v>6864</v>
      </c>
      <c r="M1437" s="97" t="s">
        <v>6864</v>
      </c>
      <c r="N1437" s="97" t="s">
        <v>6864</v>
      </c>
      <c r="O1437" s="97" t="s">
        <v>6864</v>
      </c>
      <c r="P1437" s="97" t="s">
        <v>6864</v>
      </c>
      <c r="Q1437" s="97" t="s">
        <v>6864</v>
      </c>
      <c r="R1437" s="97" t="s">
        <v>6864</v>
      </c>
    </row>
    <row r="1438" spans="1:18" ht="32.25" customHeight="1" x14ac:dyDescent="0.75">
      <c r="A1438" s="97" t="s">
        <v>3962</v>
      </c>
      <c r="B1438" s="97" t="s">
        <v>3963</v>
      </c>
      <c r="C1438" s="97" t="s">
        <v>6871</v>
      </c>
      <c r="D1438" s="97" t="s">
        <v>6854</v>
      </c>
      <c r="E1438" s="97" t="s">
        <v>6862</v>
      </c>
      <c r="F1438" s="97" t="s">
        <v>6862</v>
      </c>
      <c r="G1438" s="97" t="s">
        <v>6865</v>
      </c>
      <c r="H1438" s="97" t="s">
        <v>6864</v>
      </c>
      <c r="I1438" s="97" t="s">
        <v>6864</v>
      </c>
      <c r="J1438" s="97" t="s">
        <v>6864</v>
      </c>
      <c r="K1438" s="97" t="s">
        <v>6864</v>
      </c>
      <c r="L1438" s="98" t="s">
        <v>6864</v>
      </c>
      <c r="M1438" s="97" t="s">
        <v>6864</v>
      </c>
      <c r="N1438" s="97" t="s">
        <v>6864</v>
      </c>
      <c r="O1438" s="97" t="s">
        <v>6864</v>
      </c>
      <c r="P1438" s="97" t="s">
        <v>6864</v>
      </c>
      <c r="Q1438" s="97" t="s">
        <v>6864</v>
      </c>
      <c r="R1438" s="97" t="s">
        <v>6864</v>
      </c>
    </row>
    <row r="1439" spans="1:18" ht="32.25" customHeight="1" x14ac:dyDescent="0.75">
      <c r="A1439" s="97" t="s">
        <v>3965</v>
      </c>
      <c r="B1439" s="97" t="s">
        <v>3966</v>
      </c>
      <c r="C1439" s="97" t="s">
        <v>3968</v>
      </c>
      <c r="D1439" s="97" t="s">
        <v>6854</v>
      </c>
      <c r="E1439" s="97" t="s">
        <v>6862</v>
      </c>
      <c r="F1439" s="97" t="s">
        <v>6862</v>
      </c>
      <c r="G1439" s="97" t="s">
        <v>6865</v>
      </c>
      <c r="H1439" s="97" t="s">
        <v>6864</v>
      </c>
      <c r="I1439" s="97" t="s">
        <v>6864</v>
      </c>
      <c r="J1439" s="97" t="s">
        <v>6864</v>
      </c>
      <c r="K1439" s="97" t="s">
        <v>6894</v>
      </c>
      <c r="L1439" s="98" t="s">
        <v>6864</v>
      </c>
      <c r="M1439" s="97" t="s">
        <v>6898</v>
      </c>
      <c r="N1439" s="97" t="s">
        <v>6864</v>
      </c>
      <c r="O1439" s="97" t="s">
        <v>6864</v>
      </c>
      <c r="P1439" s="97" t="s">
        <v>6903</v>
      </c>
      <c r="Q1439" s="97" t="s">
        <v>6771</v>
      </c>
      <c r="R1439" s="97" t="s">
        <v>6864</v>
      </c>
    </row>
    <row r="1440" spans="1:18" ht="32.25" customHeight="1" x14ac:dyDescent="0.75">
      <c r="A1440" s="97" t="s">
        <v>3969</v>
      </c>
      <c r="B1440" s="97" t="s">
        <v>3970</v>
      </c>
      <c r="C1440" s="97" t="s">
        <v>3972</v>
      </c>
      <c r="D1440" s="97" t="s">
        <v>6854</v>
      </c>
      <c r="E1440" s="97" t="s">
        <v>6864</v>
      </c>
      <c r="F1440" s="97" t="s">
        <v>6871</v>
      </c>
      <c r="G1440" s="97" t="s">
        <v>6871</v>
      </c>
      <c r="H1440" s="97" t="s">
        <v>6864</v>
      </c>
      <c r="I1440" s="97" t="s">
        <v>6864</v>
      </c>
      <c r="J1440" s="97" t="s">
        <v>6864</v>
      </c>
      <c r="K1440" s="97" t="s">
        <v>6864</v>
      </c>
      <c r="L1440" s="98" t="s">
        <v>6864</v>
      </c>
      <c r="M1440" s="97" t="s">
        <v>6898</v>
      </c>
      <c r="N1440" s="97" t="s">
        <v>6864</v>
      </c>
      <c r="O1440" s="97" t="s">
        <v>6900</v>
      </c>
      <c r="P1440" s="97" t="s">
        <v>6900</v>
      </c>
      <c r="Q1440" s="97" t="s">
        <v>6771</v>
      </c>
      <c r="R1440" s="97" t="s">
        <v>6864</v>
      </c>
    </row>
    <row r="1441" spans="1:18" ht="32.25" customHeight="1" x14ac:dyDescent="0.75">
      <c r="A1441" s="97" t="s">
        <v>3973</v>
      </c>
      <c r="B1441" s="97" t="s">
        <v>3974</v>
      </c>
      <c r="C1441" s="97" t="s">
        <v>3976</v>
      </c>
      <c r="D1441" s="97" t="s">
        <v>6854</v>
      </c>
      <c r="E1441" s="97" t="s">
        <v>6767</v>
      </c>
      <c r="F1441" s="97" t="s">
        <v>6767</v>
      </c>
      <c r="G1441" s="97" t="s">
        <v>6767</v>
      </c>
      <c r="H1441" s="97" t="s">
        <v>6864</v>
      </c>
      <c r="I1441" s="97" t="s">
        <v>6864</v>
      </c>
      <c r="J1441" s="97" t="s">
        <v>6864</v>
      </c>
      <c r="K1441" s="97" t="s">
        <v>6864</v>
      </c>
      <c r="L1441" s="98" t="s">
        <v>6864</v>
      </c>
      <c r="M1441" s="97" t="s">
        <v>6864</v>
      </c>
      <c r="N1441" s="97" t="s">
        <v>6864</v>
      </c>
      <c r="O1441" s="97" t="s">
        <v>6864</v>
      </c>
      <c r="P1441" s="97" t="s">
        <v>6864</v>
      </c>
      <c r="Q1441" s="97" t="s">
        <v>6864</v>
      </c>
      <c r="R1441" s="97" t="s">
        <v>6864</v>
      </c>
    </row>
    <row r="1442" spans="1:18" ht="32.25" customHeight="1" x14ac:dyDescent="0.75">
      <c r="A1442" s="97" t="s">
        <v>3977</v>
      </c>
      <c r="B1442" s="97" t="s">
        <v>3978</v>
      </c>
      <c r="C1442" s="97" t="s">
        <v>3980</v>
      </c>
      <c r="D1442" s="97" t="s">
        <v>6854</v>
      </c>
      <c r="E1442" s="97" t="s">
        <v>6768</v>
      </c>
      <c r="F1442" s="97" t="s">
        <v>6768</v>
      </c>
      <c r="G1442" s="97" t="s">
        <v>6768</v>
      </c>
      <c r="H1442" s="97" t="s">
        <v>6864</v>
      </c>
      <c r="I1442" s="97" t="s">
        <v>6864</v>
      </c>
      <c r="J1442" s="97" t="s">
        <v>6864</v>
      </c>
      <c r="K1442" s="97" t="s">
        <v>6864</v>
      </c>
      <c r="L1442" s="98" t="s">
        <v>6864</v>
      </c>
      <c r="M1442" s="97" t="s">
        <v>6864</v>
      </c>
      <c r="N1442" s="97" t="s">
        <v>6864</v>
      </c>
      <c r="O1442" s="97" t="s">
        <v>6900</v>
      </c>
      <c r="P1442" s="97" t="s">
        <v>6900</v>
      </c>
      <c r="Q1442" s="97" t="s">
        <v>6771</v>
      </c>
      <c r="R1442" s="97" t="s">
        <v>6864</v>
      </c>
    </row>
    <row r="1443" spans="1:18" ht="32.25" customHeight="1" x14ac:dyDescent="0.75">
      <c r="A1443" s="97" t="s">
        <v>3981</v>
      </c>
      <c r="B1443" s="97" t="s">
        <v>3982</v>
      </c>
      <c r="C1443" s="97" t="s">
        <v>3984</v>
      </c>
      <c r="D1443" s="97" t="s">
        <v>6854</v>
      </c>
      <c r="E1443" s="97" t="s">
        <v>6767</v>
      </c>
      <c r="F1443" s="97" t="s">
        <v>6767</v>
      </c>
      <c r="G1443" s="97" t="s">
        <v>6767</v>
      </c>
      <c r="H1443" s="97" t="s">
        <v>6864</v>
      </c>
      <c r="I1443" s="97" t="s">
        <v>6864</v>
      </c>
      <c r="J1443" s="97" t="s">
        <v>6864</v>
      </c>
      <c r="K1443" s="97" t="s">
        <v>6864</v>
      </c>
      <c r="L1443" s="98" t="s">
        <v>6864</v>
      </c>
      <c r="M1443" s="97" t="s">
        <v>6864</v>
      </c>
      <c r="N1443" s="97" t="s">
        <v>6864</v>
      </c>
      <c r="O1443" s="97" t="s">
        <v>6900</v>
      </c>
      <c r="P1443" s="97" t="s">
        <v>6900</v>
      </c>
      <c r="Q1443" s="97" t="s">
        <v>6771</v>
      </c>
      <c r="R1443" s="97" t="s">
        <v>6864</v>
      </c>
    </row>
    <row r="1444" spans="1:18" ht="32.25" customHeight="1" x14ac:dyDescent="0.75">
      <c r="A1444" s="97" t="s">
        <v>3985</v>
      </c>
      <c r="B1444" s="97" t="s">
        <v>6871</v>
      </c>
      <c r="C1444" s="97" t="s">
        <v>6871</v>
      </c>
      <c r="D1444" s="97" t="s">
        <v>6854</v>
      </c>
      <c r="E1444" s="97" t="s">
        <v>6767</v>
      </c>
      <c r="F1444" s="97" t="s">
        <v>6767</v>
      </c>
      <c r="G1444" s="97" t="s">
        <v>6767</v>
      </c>
      <c r="H1444" s="97" t="s">
        <v>6864</v>
      </c>
      <c r="I1444" s="97" t="s">
        <v>6864</v>
      </c>
      <c r="J1444" s="97" t="s">
        <v>6864</v>
      </c>
      <c r="K1444" s="97" t="s">
        <v>6864</v>
      </c>
      <c r="L1444" s="98" t="s">
        <v>6864</v>
      </c>
      <c r="M1444" s="97" t="s">
        <v>6863</v>
      </c>
      <c r="N1444" s="97" t="s">
        <v>6864</v>
      </c>
      <c r="O1444" s="97" t="s">
        <v>6900</v>
      </c>
      <c r="P1444" s="97" t="s">
        <v>6900</v>
      </c>
      <c r="Q1444" s="97" t="s">
        <v>6771</v>
      </c>
      <c r="R1444" s="97" t="s">
        <v>6864</v>
      </c>
    </row>
    <row r="1445" spans="1:18" ht="32.25" customHeight="1" x14ac:dyDescent="0.75">
      <c r="A1445" s="97" t="s">
        <v>3987</v>
      </c>
      <c r="B1445" s="97" t="s">
        <v>3988</v>
      </c>
      <c r="C1445" s="97" t="s">
        <v>6871</v>
      </c>
      <c r="D1445" s="97" t="s">
        <v>6854</v>
      </c>
      <c r="E1445" s="97" t="s">
        <v>6767</v>
      </c>
      <c r="F1445" s="97" t="s">
        <v>6767</v>
      </c>
      <c r="G1445" s="97" t="s">
        <v>6767</v>
      </c>
      <c r="H1445" s="97" t="s">
        <v>6864</v>
      </c>
      <c r="I1445" s="97" t="s">
        <v>6864</v>
      </c>
      <c r="J1445" s="97" t="s">
        <v>6864</v>
      </c>
      <c r="K1445" s="97" t="s">
        <v>6864</v>
      </c>
      <c r="L1445" s="98" t="s">
        <v>6864</v>
      </c>
      <c r="M1445" s="97" t="s">
        <v>6864</v>
      </c>
      <c r="N1445" s="97" t="s">
        <v>6864</v>
      </c>
      <c r="O1445" s="97" t="s">
        <v>6900</v>
      </c>
      <c r="P1445" s="97" t="s">
        <v>6900</v>
      </c>
      <c r="Q1445" s="97" t="s">
        <v>6771</v>
      </c>
      <c r="R1445" s="97" t="s">
        <v>6864</v>
      </c>
    </row>
    <row r="1446" spans="1:18" ht="32.25" customHeight="1" x14ac:dyDescent="0.75">
      <c r="A1446" s="97" t="s">
        <v>3990</v>
      </c>
      <c r="B1446" s="97" t="s">
        <v>6871</v>
      </c>
      <c r="C1446" s="97" t="s">
        <v>6871</v>
      </c>
      <c r="D1446" s="97" t="s">
        <v>6854</v>
      </c>
      <c r="E1446" s="97" t="s">
        <v>6767</v>
      </c>
      <c r="F1446" s="97" t="s">
        <v>6767</v>
      </c>
      <c r="G1446" s="97" t="s">
        <v>6767</v>
      </c>
      <c r="H1446" s="97" t="s">
        <v>6864</v>
      </c>
      <c r="I1446" s="97" t="s">
        <v>6864</v>
      </c>
      <c r="J1446" s="97" t="s">
        <v>6864</v>
      </c>
      <c r="K1446" s="97" t="s">
        <v>6894</v>
      </c>
      <c r="L1446" s="98" t="s">
        <v>6864</v>
      </c>
      <c r="M1446" s="97" t="s">
        <v>6898</v>
      </c>
      <c r="N1446" s="97" t="s">
        <v>6864</v>
      </c>
      <c r="O1446" s="97" t="s">
        <v>6864</v>
      </c>
      <c r="P1446" s="97" t="s">
        <v>6903</v>
      </c>
      <c r="Q1446" s="97" t="s">
        <v>6771</v>
      </c>
      <c r="R1446" s="97" t="s">
        <v>6864</v>
      </c>
    </row>
    <row r="1447" spans="1:18" ht="32.25" customHeight="1" x14ac:dyDescent="0.75">
      <c r="A1447" s="97" t="s">
        <v>3992</v>
      </c>
      <c r="B1447" s="97" t="s">
        <v>3993</v>
      </c>
      <c r="C1447" s="97" t="s">
        <v>6871</v>
      </c>
      <c r="D1447" s="97" t="s">
        <v>6854</v>
      </c>
      <c r="E1447" s="97" t="s">
        <v>6767</v>
      </c>
      <c r="F1447" s="97" t="s">
        <v>6767</v>
      </c>
      <c r="G1447" s="97" t="s">
        <v>6767</v>
      </c>
      <c r="H1447" s="97" t="s">
        <v>6864</v>
      </c>
      <c r="I1447" s="97" t="s">
        <v>6864</v>
      </c>
      <c r="J1447" s="97" t="s">
        <v>6864</v>
      </c>
      <c r="K1447" s="97" t="s">
        <v>6885</v>
      </c>
      <c r="L1447" s="98" t="s">
        <v>6864</v>
      </c>
      <c r="M1447" s="97" t="s">
        <v>6898</v>
      </c>
      <c r="N1447" s="97" t="s">
        <v>6864</v>
      </c>
      <c r="O1447" s="97" t="s">
        <v>6864</v>
      </c>
      <c r="P1447" s="97" t="s">
        <v>6903</v>
      </c>
      <c r="Q1447" s="97" t="s">
        <v>6771</v>
      </c>
      <c r="R1447" s="97" t="s">
        <v>6864</v>
      </c>
    </row>
    <row r="1448" spans="1:18" ht="32.25" customHeight="1" x14ac:dyDescent="0.75">
      <c r="A1448" s="97" t="s">
        <v>3995</v>
      </c>
      <c r="B1448" s="97" t="s">
        <v>6871</v>
      </c>
      <c r="C1448" s="97" t="s">
        <v>6871</v>
      </c>
      <c r="D1448" s="97" t="s">
        <v>6854</v>
      </c>
      <c r="E1448" s="97" t="s">
        <v>6767</v>
      </c>
      <c r="F1448" s="97" t="s">
        <v>6767</v>
      </c>
      <c r="G1448" s="97" t="s">
        <v>6767</v>
      </c>
      <c r="H1448" s="97" t="s">
        <v>6864</v>
      </c>
      <c r="I1448" s="97" t="s">
        <v>6864</v>
      </c>
      <c r="J1448" s="97" t="s">
        <v>6864</v>
      </c>
      <c r="K1448" s="97" t="s">
        <v>6864</v>
      </c>
      <c r="L1448" s="98" t="s">
        <v>6864</v>
      </c>
      <c r="M1448" s="97" t="s">
        <v>6864</v>
      </c>
      <c r="N1448" s="97" t="s">
        <v>6864</v>
      </c>
      <c r="O1448" s="97" t="s">
        <v>6900</v>
      </c>
      <c r="P1448" s="97" t="s">
        <v>6900</v>
      </c>
      <c r="Q1448" s="97" t="s">
        <v>6771</v>
      </c>
      <c r="R1448" s="97" t="s">
        <v>6864</v>
      </c>
    </row>
    <row r="1449" spans="1:18" ht="32.25" customHeight="1" x14ac:dyDescent="0.75">
      <c r="A1449" s="97" t="s">
        <v>3997</v>
      </c>
      <c r="B1449" s="97" t="s">
        <v>6871</v>
      </c>
      <c r="C1449" s="97" t="s">
        <v>6871</v>
      </c>
      <c r="D1449" s="97" t="s">
        <v>6854</v>
      </c>
      <c r="E1449" s="97" t="s">
        <v>6864</v>
      </c>
      <c r="F1449" s="97" t="s">
        <v>6871</v>
      </c>
      <c r="G1449" s="97" t="s">
        <v>6871</v>
      </c>
      <c r="H1449" s="97" t="s">
        <v>6768</v>
      </c>
      <c r="I1449" s="97" t="s">
        <v>6768</v>
      </c>
      <c r="J1449" s="97" t="s">
        <v>25</v>
      </c>
      <c r="K1449" s="97" t="s">
        <v>6864</v>
      </c>
      <c r="L1449" s="98" t="s">
        <v>6864</v>
      </c>
      <c r="M1449" s="97" t="s">
        <v>6898</v>
      </c>
      <c r="N1449" s="97" t="s">
        <v>6864</v>
      </c>
      <c r="O1449" s="97" t="s">
        <v>6864</v>
      </c>
      <c r="P1449" s="97" t="s">
        <v>6903</v>
      </c>
      <c r="Q1449" s="97" t="s">
        <v>6905</v>
      </c>
      <c r="R1449" s="97" t="s">
        <v>6771</v>
      </c>
    </row>
    <row r="1450" spans="1:18" ht="32.25" customHeight="1" x14ac:dyDescent="0.75">
      <c r="A1450" s="97" t="s">
        <v>3999</v>
      </c>
      <c r="B1450" s="97" t="s">
        <v>6871</v>
      </c>
      <c r="C1450" s="97" t="s">
        <v>6871</v>
      </c>
      <c r="D1450" s="97" t="s">
        <v>6854</v>
      </c>
      <c r="E1450" s="97" t="s">
        <v>6767</v>
      </c>
      <c r="F1450" s="97" t="s">
        <v>6767</v>
      </c>
      <c r="G1450" s="97" t="s">
        <v>6767</v>
      </c>
      <c r="H1450" s="97" t="s">
        <v>6864</v>
      </c>
      <c r="I1450" s="97" t="s">
        <v>6864</v>
      </c>
      <c r="J1450" s="97" t="s">
        <v>6864</v>
      </c>
      <c r="K1450" s="97" t="s">
        <v>6864</v>
      </c>
      <c r="L1450" s="98" t="s">
        <v>6864</v>
      </c>
      <c r="M1450" s="97" t="s">
        <v>6864</v>
      </c>
      <c r="N1450" s="97" t="s">
        <v>6864</v>
      </c>
      <c r="O1450" s="97" t="s">
        <v>6900</v>
      </c>
      <c r="P1450" s="97" t="s">
        <v>6900</v>
      </c>
      <c r="Q1450" s="97" t="s">
        <v>6771</v>
      </c>
      <c r="R1450" s="97" t="s">
        <v>6864</v>
      </c>
    </row>
    <row r="1451" spans="1:18" ht="32.25" customHeight="1" x14ac:dyDescent="0.75">
      <c r="A1451" s="97" t="s">
        <v>4001</v>
      </c>
      <c r="B1451" s="97" t="s">
        <v>4002</v>
      </c>
      <c r="C1451" s="97" t="s">
        <v>4004</v>
      </c>
      <c r="D1451" s="97" t="s">
        <v>6854</v>
      </c>
      <c r="E1451" s="97" t="s">
        <v>6768</v>
      </c>
      <c r="F1451" s="97" t="s">
        <v>6768</v>
      </c>
      <c r="G1451" s="97" t="s">
        <v>6768</v>
      </c>
      <c r="H1451" s="97" t="s">
        <v>6864</v>
      </c>
      <c r="I1451" s="97" t="s">
        <v>6864</v>
      </c>
      <c r="J1451" s="97" t="s">
        <v>6864</v>
      </c>
      <c r="K1451" s="97" t="s">
        <v>6864</v>
      </c>
      <c r="L1451" s="98" t="s">
        <v>6864</v>
      </c>
      <c r="M1451" s="97" t="s">
        <v>6863</v>
      </c>
      <c r="N1451" s="97" t="s">
        <v>6864</v>
      </c>
      <c r="O1451" s="97" t="s">
        <v>6900</v>
      </c>
      <c r="P1451" s="97" t="s">
        <v>6900</v>
      </c>
      <c r="Q1451" s="97" t="s">
        <v>6771</v>
      </c>
      <c r="R1451" s="97" t="s">
        <v>6864</v>
      </c>
    </row>
    <row r="1452" spans="1:18" ht="32.25" customHeight="1" x14ac:dyDescent="0.75">
      <c r="A1452" s="97" t="s">
        <v>4005</v>
      </c>
      <c r="B1452" s="97" t="s">
        <v>4006</v>
      </c>
      <c r="C1452" s="97" t="s">
        <v>4008</v>
      </c>
      <c r="D1452" s="97" t="s">
        <v>6854</v>
      </c>
      <c r="E1452" s="97" t="s">
        <v>6767</v>
      </c>
      <c r="F1452" s="97" t="s">
        <v>6767</v>
      </c>
      <c r="G1452" s="97" t="s">
        <v>6767</v>
      </c>
      <c r="H1452" s="97" t="s">
        <v>6864</v>
      </c>
      <c r="I1452" s="97" t="s">
        <v>6864</v>
      </c>
      <c r="J1452" s="97" t="s">
        <v>6864</v>
      </c>
      <c r="K1452" s="97" t="s">
        <v>6864</v>
      </c>
      <c r="L1452" s="98" t="s">
        <v>6864</v>
      </c>
      <c r="M1452" s="97" t="s">
        <v>6863</v>
      </c>
      <c r="N1452" s="97" t="s">
        <v>6864</v>
      </c>
      <c r="O1452" s="97" t="s">
        <v>6900</v>
      </c>
      <c r="P1452" s="97" t="s">
        <v>6900</v>
      </c>
      <c r="Q1452" s="97" t="s">
        <v>6771</v>
      </c>
      <c r="R1452" s="97" t="s">
        <v>6864</v>
      </c>
    </row>
    <row r="1453" spans="1:18" ht="32.25" customHeight="1" x14ac:dyDescent="0.75">
      <c r="A1453" s="97" t="s">
        <v>4009</v>
      </c>
      <c r="B1453" s="97" t="s">
        <v>6871</v>
      </c>
      <c r="C1453" s="97" t="s">
        <v>6871</v>
      </c>
      <c r="D1453" s="97" t="s">
        <v>6854</v>
      </c>
      <c r="E1453" s="97" t="s">
        <v>6768</v>
      </c>
      <c r="F1453" s="97" t="s">
        <v>6768</v>
      </c>
      <c r="G1453" s="97" t="s">
        <v>6768</v>
      </c>
      <c r="H1453" s="97" t="s">
        <v>6864</v>
      </c>
      <c r="I1453" s="97" t="s">
        <v>6864</v>
      </c>
      <c r="J1453" s="97" t="s">
        <v>6864</v>
      </c>
      <c r="K1453" s="97" t="s">
        <v>6864</v>
      </c>
      <c r="L1453" s="98" t="s">
        <v>6864</v>
      </c>
      <c r="M1453" s="97" t="s">
        <v>6864</v>
      </c>
      <c r="N1453" s="97" t="s">
        <v>6864</v>
      </c>
      <c r="O1453" s="97" t="s">
        <v>6900</v>
      </c>
      <c r="P1453" s="97" t="s">
        <v>6900</v>
      </c>
      <c r="Q1453" s="97" t="s">
        <v>6771</v>
      </c>
      <c r="R1453" s="97" t="s">
        <v>6864</v>
      </c>
    </row>
    <row r="1454" spans="1:18" ht="32.25" customHeight="1" x14ac:dyDescent="0.75">
      <c r="A1454" s="97" t="s">
        <v>4011</v>
      </c>
      <c r="B1454" s="97" t="s">
        <v>4012</v>
      </c>
      <c r="C1454" s="97" t="s">
        <v>4014</v>
      </c>
      <c r="D1454" s="97" t="s">
        <v>6854</v>
      </c>
      <c r="E1454" s="97" t="s">
        <v>6767</v>
      </c>
      <c r="F1454" s="97" t="s">
        <v>6767</v>
      </c>
      <c r="G1454" s="97" t="s">
        <v>6767</v>
      </c>
      <c r="H1454" s="97" t="s">
        <v>6864</v>
      </c>
      <c r="I1454" s="97" t="s">
        <v>6864</v>
      </c>
      <c r="J1454" s="97" t="s">
        <v>6864</v>
      </c>
      <c r="K1454" s="97" t="s">
        <v>6864</v>
      </c>
      <c r="L1454" s="98" t="s">
        <v>6864</v>
      </c>
      <c r="M1454" s="97" t="s">
        <v>6864</v>
      </c>
      <c r="N1454" s="97" t="s">
        <v>6864</v>
      </c>
      <c r="O1454" s="97" t="s">
        <v>6900</v>
      </c>
      <c r="P1454" s="97" t="s">
        <v>6900</v>
      </c>
      <c r="Q1454" s="97" t="s">
        <v>6771</v>
      </c>
      <c r="R1454" s="97" t="s">
        <v>6864</v>
      </c>
    </row>
    <row r="1455" spans="1:18" ht="32.25" customHeight="1" x14ac:dyDescent="0.75">
      <c r="A1455" s="97" t="s">
        <v>4015</v>
      </c>
      <c r="B1455" s="97" t="s">
        <v>4016</v>
      </c>
      <c r="C1455" s="97" t="s">
        <v>6871</v>
      </c>
      <c r="D1455" s="97" t="s">
        <v>6854</v>
      </c>
      <c r="E1455" s="97" t="s">
        <v>6767</v>
      </c>
      <c r="F1455" s="97" t="s">
        <v>6767</v>
      </c>
      <c r="G1455" s="97" t="s">
        <v>6767</v>
      </c>
      <c r="H1455" s="97" t="s">
        <v>6864</v>
      </c>
      <c r="I1455" s="97" t="s">
        <v>6864</v>
      </c>
      <c r="J1455" s="97" t="s">
        <v>6864</v>
      </c>
      <c r="K1455" s="97" t="s">
        <v>6864</v>
      </c>
      <c r="L1455" s="98" t="s">
        <v>6864</v>
      </c>
      <c r="M1455" s="97" t="s">
        <v>6864</v>
      </c>
      <c r="N1455" s="97" t="s">
        <v>6864</v>
      </c>
      <c r="O1455" s="97" t="s">
        <v>6900</v>
      </c>
      <c r="P1455" s="97" t="s">
        <v>6900</v>
      </c>
      <c r="Q1455" s="97" t="s">
        <v>6771</v>
      </c>
      <c r="R1455" s="97" t="s">
        <v>6864</v>
      </c>
    </row>
    <row r="1456" spans="1:18" ht="32.25" customHeight="1" x14ac:dyDescent="0.75">
      <c r="A1456" s="97" t="s">
        <v>4018</v>
      </c>
      <c r="B1456" s="97" t="s">
        <v>6871</v>
      </c>
      <c r="C1456" s="97" t="s">
        <v>6871</v>
      </c>
      <c r="D1456" s="97" t="s">
        <v>6854</v>
      </c>
      <c r="E1456" s="97" t="s">
        <v>6864</v>
      </c>
      <c r="F1456" s="97" t="s">
        <v>6871</v>
      </c>
      <c r="G1456" s="97" t="s">
        <v>6871</v>
      </c>
      <c r="H1456" s="97" t="s">
        <v>6864</v>
      </c>
      <c r="I1456" s="97" t="s">
        <v>6864</v>
      </c>
      <c r="J1456" s="97" t="s">
        <v>6864</v>
      </c>
      <c r="K1456" s="97" t="s">
        <v>6864</v>
      </c>
      <c r="L1456" s="98" t="s">
        <v>6864</v>
      </c>
      <c r="M1456" s="97" t="s">
        <v>6864</v>
      </c>
      <c r="N1456" s="97" t="s">
        <v>6864</v>
      </c>
      <c r="O1456" s="97" t="s">
        <v>6900</v>
      </c>
      <c r="P1456" s="97" t="s">
        <v>6900</v>
      </c>
      <c r="Q1456" s="97" t="s">
        <v>6771</v>
      </c>
      <c r="R1456" s="97" t="s">
        <v>6864</v>
      </c>
    </row>
    <row r="1457" spans="1:18" ht="32.25" customHeight="1" x14ac:dyDescent="0.75">
      <c r="A1457" s="97" t="s">
        <v>4020</v>
      </c>
      <c r="B1457" s="97" t="s">
        <v>4021</v>
      </c>
      <c r="C1457" s="97" t="s">
        <v>4023</v>
      </c>
      <c r="D1457" s="97" t="s">
        <v>6854</v>
      </c>
      <c r="E1457" s="97" t="s">
        <v>6767</v>
      </c>
      <c r="F1457" s="97" t="s">
        <v>6767</v>
      </c>
      <c r="G1457" s="97" t="s">
        <v>6767</v>
      </c>
      <c r="H1457" s="97" t="s">
        <v>6864</v>
      </c>
      <c r="I1457" s="97" t="s">
        <v>6864</v>
      </c>
      <c r="J1457" s="97" t="s">
        <v>6864</v>
      </c>
      <c r="K1457" s="97" t="s">
        <v>6864</v>
      </c>
      <c r="L1457" s="98" t="s">
        <v>6864</v>
      </c>
      <c r="M1457" s="97" t="s">
        <v>6864</v>
      </c>
      <c r="N1457" s="97" t="s">
        <v>6864</v>
      </c>
      <c r="O1457" s="97" t="s">
        <v>6900</v>
      </c>
      <c r="P1457" s="97" t="s">
        <v>6900</v>
      </c>
      <c r="Q1457" s="97" t="s">
        <v>6771</v>
      </c>
      <c r="R1457" s="97" t="s">
        <v>6864</v>
      </c>
    </row>
    <row r="1458" spans="1:18" ht="32.25" customHeight="1" x14ac:dyDescent="0.75">
      <c r="A1458" s="97" t="s">
        <v>4024</v>
      </c>
      <c r="B1458" s="97" t="s">
        <v>4025</v>
      </c>
      <c r="C1458" s="97" t="s">
        <v>4026</v>
      </c>
      <c r="D1458" s="97" t="s">
        <v>6854</v>
      </c>
      <c r="E1458" s="97" t="s">
        <v>6769</v>
      </c>
      <c r="F1458" s="97" t="s">
        <v>6769</v>
      </c>
      <c r="G1458" s="97" t="s">
        <v>6769</v>
      </c>
      <c r="H1458" s="97" t="s">
        <v>6864</v>
      </c>
      <c r="I1458" s="97" t="s">
        <v>6864</v>
      </c>
      <c r="J1458" s="97" t="s">
        <v>6864</v>
      </c>
      <c r="K1458" s="97" t="s">
        <v>6864</v>
      </c>
      <c r="L1458" s="98" t="s">
        <v>6864</v>
      </c>
      <c r="M1458" s="97" t="s">
        <v>6863</v>
      </c>
      <c r="N1458" s="97" t="s">
        <v>6864</v>
      </c>
      <c r="O1458" s="97" t="s">
        <v>6900</v>
      </c>
      <c r="P1458" s="97" t="s">
        <v>6900</v>
      </c>
      <c r="Q1458" s="97" t="s">
        <v>6771</v>
      </c>
      <c r="R1458" s="97" t="s">
        <v>6864</v>
      </c>
    </row>
    <row r="1459" spans="1:18" ht="32.25" customHeight="1" x14ac:dyDescent="0.75">
      <c r="A1459" s="97" t="s">
        <v>4027</v>
      </c>
      <c r="B1459" s="97" t="s">
        <v>4028</v>
      </c>
      <c r="C1459" s="97" t="s">
        <v>6871</v>
      </c>
      <c r="D1459" s="97" t="s">
        <v>6854</v>
      </c>
      <c r="E1459" s="97" t="s">
        <v>6769</v>
      </c>
      <c r="F1459" s="97" t="s">
        <v>6769</v>
      </c>
      <c r="G1459" s="97" t="s">
        <v>6769</v>
      </c>
      <c r="H1459" s="97" t="s">
        <v>6864</v>
      </c>
      <c r="I1459" s="97" t="s">
        <v>6864</v>
      </c>
      <c r="J1459" s="97" t="s">
        <v>6864</v>
      </c>
      <c r="K1459" s="97" t="s">
        <v>6864</v>
      </c>
      <c r="L1459" s="98" t="s">
        <v>6864</v>
      </c>
      <c r="M1459" s="97" t="s">
        <v>6864</v>
      </c>
      <c r="N1459" s="97" t="s">
        <v>6864</v>
      </c>
      <c r="O1459" s="97" t="s">
        <v>6900</v>
      </c>
      <c r="P1459" s="97" t="s">
        <v>6900</v>
      </c>
      <c r="Q1459" s="97" t="s">
        <v>6771</v>
      </c>
      <c r="R1459" s="97" t="s">
        <v>6864</v>
      </c>
    </row>
    <row r="1460" spans="1:18" ht="32.25" customHeight="1" x14ac:dyDescent="0.75">
      <c r="A1460" s="97" t="s">
        <v>4029</v>
      </c>
      <c r="B1460" s="97" t="s">
        <v>6871</v>
      </c>
      <c r="C1460" s="97" t="s">
        <v>6871</v>
      </c>
      <c r="D1460" s="97" t="s">
        <v>6854</v>
      </c>
      <c r="E1460" s="97" t="s">
        <v>6769</v>
      </c>
      <c r="F1460" s="97" t="s">
        <v>6769</v>
      </c>
      <c r="G1460" s="97" t="s">
        <v>6769</v>
      </c>
      <c r="H1460" s="97" t="s">
        <v>6864</v>
      </c>
      <c r="I1460" s="97" t="s">
        <v>6864</v>
      </c>
      <c r="J1460" s="97" t="s">
        <v>6864</v>
      </c>
      <c r="K1460" s="97" t="s">
        <v>6864</v>
      </c>
      <c r="L1460" s="98" t="s">
        <v>6864</v>
      </c>
      <c r="M1460" s="97" t="s">
        <v>6864</v>
      </c>
      <c r="N1460" s="97" t="s">
        <v>6864</v>
      </c>
      <c r="O1460" s="97" t="s">
        <v>6900</v>
      </c>
      <c r="P1460" s="97" t="s">
        <v>6900</v>
      </c>
      <c r="Q1460" s="97" t="s">
        <v>6771</v>
      </c>
      <c r="R1460" s="97" t="s">
        <v>6864</v>
      </c>
    </row>
    <row r="1461" spans="1:18" ht="32.25" customHeight="1" x14ac:dyDescent="0.75">
      <c r="A1461" s="97" t="s">
        <v>4030</v>
      </c>
      <c r="B1461" s="97" t="s">
        <v>4031</v>
      </c>
      <c r="C1461" s="97" t="s">
        <v>4033</v>
      </c>
      <c r="D1461" s="97" t="s">
        <v>6854</v>
      </c>
      <c r="E1461" s="97" t="s">
        <v>6769</v>
      </c>
      <c r="F1461" s="97" t="s">
        <v>6769</v>
      </c>
      <c r="G1461" s="97" t="s">
        <v>6769</v>
      </c>
      <c r="H1461" s="97" t="s">
        <v>6864</v>
      </c>
      <c r="I1461" s="97" t="s">
        <v>6864</v>
      </c>
      <c r="J1461" s="97" t="s">
        <v>6864</v>
      </c>
      <c r="K1461" s="97" t="s">
        <v>6864</v>
      </c>
      <c r="L1461" s="98" t="s">
        <v>6864</v>
      </c>
      <c r="M1461" s="97" t="s">
        <v>6864</v>
      </c>
      <c r="N1461" s="97" t="s">
        <v>6864</v>
      </c>
      <c r="O1461" s="97" t="s">
        <v>6900</v>
      </c>
      <c r="P1461" s="97" t="s">
        <v>6900</v>
      </c>
      <c r="Q1461" s="97" t="s">
        <v>6771</v>
      </c>
      <c r="R1461" s="97" t="s">
        <v>6864</v>
      </c>
    </row>
    <row r="1462" spans="1:18" ht="32.25" customHeight="1" x14ac:dyDescent="0.75">
      <c r="A1462" s="97" t="s">
        <v>4034</v>
      </c>
      <c r="B1462" s="97" t="s">
        <v>6871</v>
      </c>
      <c r="C1462" s="97" t="s">
        <v>6871</v>
      </c>
      <c r="D1462" s="97" t="s">
        <v>6854</v>
      </c>
      <c r="E1462" s="97" t="s">
        <v>6769</v>
      </c>
      <c r="F1462" s="97" t="s">
        <v>6769</v>
      </c>
      <c r="G1462" s="97" t="s">
        <v>6769</v>
      </c>
      <c r="H1462" s="97" t="s">
        <v>6864</v>
      </c>
      <c r="I1462" s="97" t="s">
        <v>6864</v>
      </c>
      <c r="J1462" s="97" t="s">
        <v>6864</v>
      </c>
      <c r="K1462" s="97" t="s">
        <v>6864</v>
      </c>
      <c r="L1462" s="98" t="s">
        <v>6864</v>
      </c>
      <c r="M1462" s="97" t="s">
        <v>6864</v>
      </c>
      <c r="N1462" s="97" t="s">
        <v>6864</v>
      </c>
      <c r="O1462" s="97" t="s">
        <v>6900</v>
      </c>
      <c r="P1462" s="97" t="s">
        <v>6900</v>
      </c>
      <c r="Q1462" s="97" t="s">
        <v>6771</v>
      </c>
      <c r="R1462" s="97" t="s">
        <v>6864</v>
      </c>
    </row>
    <row r="1463" spans="1:18" ht="32.25" customHeight="1" x14ac:dyDescent="0.75">
      <c r="A1463" s="97" t="s">
        <v>4035</v>
      </c>
      <c r="B1463" s="97" t="s">
        <v>4036</v>
      </c>
      <c r="C1463" s="97" t="s">
        <v>4038</v>
      </c>
      <c r="D1463" s="97" t="s">
        <v>6854</v>
      </c>
      <c r="E1463" s="97" t="s">
        <v>6769</v>
      </c>
      <c r="F1463" s="97" t="s">
        <v>6769</v>
      </c>
      <c r="G1463" s="97" t="s">
        <v>6769</v>
      </c>
      <c r="H1463" s="97" t="s">
        <v>6864</v>
      </c>
      <c r="I1463" s="97" t="s">
        <v>6864</v>
      </c>
      <c r="J1463" s="97" t="s">
        <v>6864</v>
      </c>
      <c r="K1463" s="97" t="s">
        <v>6864</v>
      </c>
      <c r="L1463" s="98" t="s">
        <v>6864</v>
      </c>
      <c r="M1463" s="97" t="s">
        <v>6864</v>
      </c>
      <c r="N1463" s="97" t="s">
        <v>6864</v>
      </c>
      <c r="O1463" s="97" t="s">
        <v>6900</v>
      </c>
      <c r="P1463" s="97" t="s">
        <v>6900</v>
      </c>
      <c r="Q1463" s="97" t="s">
        <v>6771</v>
      </c>
      <c r="R1463" s="97" t="s">
        <v>6864</v>
      </c>
    </row>
    <row r="1464" spans="1:18" ht="32.25" customHeight="1" x14ac:dyDescent="0.75">
      <c r="A1464" s="97" t="s">
        <v>4039</v>
      </c>
      <c r="B1464" s="97" t="s">
        <v>4040</v>
      </c>
      <c r="C1464" s="97" t="s">
        <v>6871</v>
      </c>
      <c r="D1464" s="97" t="s">
        <v>6854</v>
      </c>
      <c r="E1464" s="97" t="s">
        <v>6768</v>
      </c>
      <c r="F1464" s="97" t="s">
        <v>6768</v>
      </c>
      <c r="G1464" s="97" t="s">
        <v>6768</v>
      </c>
      <c r="H1464" s="97" t="s">
        <v>6864</v>
      </c>
      <c r="I1464" s="97" t="s">
        <v>6864</v>
      </c>
      <c r="J1464" s="97" t="s">
        <v>6864</v>
      </c>
      <c r="K1464" s="97" t="s">
        <v>6864</v>
      </c>
      <c r="L1464" s="98" t="s">
        <v>6864</v>
      </c>
      <c r="M1464" s="97" t="s">
        <v>6864</v>
      </c>
      <c r="N1464" s="97" t="s">
        <v>6864</v>
      </c>
      <c r="O1464" s="97" t="s">
        <v>6900</v>
      </c>
      <c r="P1464" s="97" t="s">
        <v>6900</v>
      </c>
      <c r="Q1464" s="97" t="s">
        <v>6771</v>
      </c>
      <c r="R1464" s="97" t="s">
        <v>6864</v>
      </c>
    </row>
    <row r="1465" spans="1:18" ht="32.25" customHeight="1" x14ac:dyDescent="0.75">
      <c r="A1465" s="97" t="s">
        <v>4042</v>
      </c>
      <c r="B1465" s="97" t="s">
        <v>4043</v>
      </c>
      <c r="C1465" s="97" t="s">
        <v>4045</v>
      </c>
      <c r="D1465" s="97" t="s">
        <v>6854</v>
      </c>
      <c r="E1465" s="97" t="s">
        <v>6769</v>
      </c>
      <c r="F1465" s="97" t="s">
        <v>6769</v>
      </c>
      <c r="G1465" s="97" t="s">
        <v>6769</v>
      </c>
      <c r="H1465" s="97" t="s">
        <v>6864</v>
      </c>
      <c r="I1465" s="97" t="s">
        <v>6864</v>
      </c>
      <c r="J1465" s="97" t="s">
        <v>6864</v>
      </c>
      <c r="K1465" s="97" t="s">
        <v>6864</v>
      </c>
      <c r="L1465" s="98" t="s">
        <v>6864</v>
      </c>
      <c r="M1465" s="97" t="s">
        <v>6864</v>
      </c>
      <c r="N1465" s="97" t="s">
        <v>6864</v>
      </c>
      <c r="O1465" s="97" t="s">
        <v>6864</v>
      </c>
      <c r="P1465" s="97" t="s">
        <v>6864</v>
      </c>
      <c r="Q1465" s="97" t="s">
        <v>6864</v>
      </c>
      <c r="R1465" s="97" t="s">
        <v>6864</v>
      </c>
    </row>
    <row r="1466" spans="1:18" ht="32.25" customHeight="1" x14ac:dyDescent="0.75">
      <c r="A1466" s="97" t="s">
        <v>4046</v>
      </c>
      <c r="B1466" s="97" t="s">
        <v>6871</v>
      </c>
      <c r="C1466" s="97" t="s">
        <v>6871</v>
      </c>
      <c r="D1466" s="97" t="s">
        <v>6854</v>
      </c>
      <c r="E1466" s="97" t="s">
        <v>6769</v>
      </c>
      <c r="F1466" s="97" t="s">
        <v>6769</v>
      </c>
      <c r="G1466" s="97" t="s">
        <v>6769</v>
      </c>
      <c r="H1466" s="97" t="s">
        <v>6864</v>
      </c>
      <c r="I1466" s="97" t="s">
        <v>6864</v>
      </c>
      <c r="J1466" s="97" t="s">
        <v>6864</v>
      </c>
      <c r="K1466" s="97" t="s">
        <v>6864</v>
      </c>
      <c r="L1466" s="98" t="s">
        <v>6864</v>
      </c>
      <c r="M1466" s="97" t="s">
        <v>6864</v>
      </c>
      <c r="N1466" s="97" t="s">
        <v>6864</v>
      </c>
      <c r="O1466" s="97" t="s">
        <v>6900</v>
      </c>
      <c r="P1466" s="97" t="s">
        <v>6900</v>
      </c>
      <c r="Q1466" s="97" t="s">
        <v>6771</v>
      </c>
      <c r="R1466" s="97" t="s">
        <v>6864</v>
      </c>
    </row>
    <row r="1467" spans="1:18" ht="32.25" customHeight="1" x14ac:dyDescent="0.75">
      <c r="A1467" s="97" t="s">
        <v>4047</v>
      </c>
      <c r="B1467" s="97" t="s">
        <v>6871</v>
      </c>
      <c r="C1467" s="97" t="s">
        <v>6871</v>
      </c>
      <c r="D1467" s="97" t="s">
        <v>6854</v>
      </c>
      <c r="E1467" s="97" t="s">
        <v>6769</v>
      </c>
      <c r="F1467" s="97" t="s">
        <v>6769</v>
      </c>
      <c r="G1467" s="97" t="s">
        <v>6769</v>
      </c>
      <c r="H1467" s="97" t="s">
        <v>6864</v>
      </c>
      <c r="I1467" s="97" t="s">
        <v>6864</v>
      </c>
      <c r="J1467" s="97" t="s">
        <v>6864</v>
      </c>
      <c r="K1467" s="97" t="s">
        <v>6864</v>
      </c>
      <c r="L1467" s="98" t="s">
        <v>6864</v>
      </c>
      <c r="M1467" s="97" t="s">
        <v>6863</v>
      </c>
      <c r="N1467" s="97" t="s">
        <v>6864</v>
      </c>
      <c r="O1467" s="97" t="s">
        <v>6900</v>
      </c>
      <c r="P1467" s="97" t="s">
        <v>6900</v>
      </c>
      <c r="Q1467" s="97" t="s">
        <v>6771</v>
      </c>
      <c r="R1467" s="97" t="s">
        <v>6864</v>
      </c>
    </row>
    <row r="1468" spans="1:18" ht="32.25" customHeight="1" x14ac:dyDescent="0.75">
      <c r="A1468" s="97" t="s">
        <v>4049</v>
      </c>
      <c r="B1468" s="97" t="s">
        <v>6871</v>
      </c>
      <c r="C1468" s="97" t="s">
        <v>6871</v>
      </c>
      <c r="D1468" s="97" t="s">
        <v>6854</v>
      </c>
      <c r="E1468" s="97" t="s">
        <v>6769</v>
      </c>
      <c r="F1468" s="97" t="s">
        <v>6769</v>
      </c>
      <c r="G1468" s="97" t="s">
        <v>6769</v>
      </c>
      <c r="H1468" s="97" t="s">
        <v>6864</v>
      </c>
      <c r="I1468" s="97" t="s">
        <v>6864</v>
      </c>
      <c r="J1468" s="97" t="s">
        <v>6864</v>
      </c>
      <c r="K1468" s="97" t="s">
        <v>6864</v>
      </c>
      <c r="L1468" s="98" t="s">
        <v>6864</v>
      </c>
      <c r="M1468" s="97" t="s">
        <v>6863</v>
      </c>
      <c r="N1468" s="97" t="s">
        <v>6864</v>
      </c>
      <c r="O1468" s="97" t="s">
        <v>6900</v>
      </c>
      <c r="P1468" s="97" t="s">
        <v>6900</v>
      </c>
      <c r="Q1468" s="97" t="s">
        <v>6771</v>
      </c>
      <c r="R1468" s="97" t="s">
        <v>6864</v>
      </c>
    </row>
    <row r="1469" spans="1:18" ht="32.25" customHeight="1" x14ac:dyDescent="0.75">
      <c r="A1469" s="97" t="s">
        <v>4050</v>
      </c>
      <c r="B1469" s="97" t="s">
        <v>4051</v>
      </c>
      <c r="C1469" s="97" t="s">
        <v>4052</v>
      </c>
      <c r="D1469" s="97" t="s">
        <v>6854</v>
      </c>
      <c r="E1469" s="97" t="s">
        <v>6769</v>
      </c>
      <c r="F1469" s="97" t="s">
        <v>6769</v>
      </c>
      <c r="G1469" s="97" t="s">
        <v>6769</v>
      </c>
      <c r="H1469" s="97" t="s">
        <v>6864</v>
      </c>
      <c r="I1469" s="97" t="s">
        <v>6864</v>
      </c>
      <c r="J1469" s="97" t="s">
        <v>6864</v>
      </c>
      <c r="K1469" s="97" t="s">
        <v>6864</v>
      </c>
      <c r="L1469" s="98" t="s">
        <v>6864</v>
      </c>
      <c r="M1469" s="97" t="s">
        <v>6863</v>
      </c>
      <c r="N1469" s="97" t="s">
        <v>6864</v>
      </c>
      <c r="O1469" s="97" t="s">
        <v>6900</v>
      </c>
      <c r="P1469" s="97" t="s">
        <v>6900</v>
      </c>
      <c r="Q1469" s="97" t="s">
        <v>6771</v>
      </c>
      <c r="R1469" s="97" t="s">
        <v>6864</v>
      </c>
    </row>
    <row r="1470" spans="1:18" ht="32.25" customHeight="1" x14ac:dyDescent="0.75">
      <c r="A1470" s="97" t="s">
        <v>4053</v>
      </c>
      <c r="B1470" s="97" t="s">
        <v>6871</v>
      </c>
      <c r="C1470" s="97" t="s">
        <v>6871</v>
      </c>
      <c r="D1470" s="97" t="s">
        <v>6854</v>
      </c>
      <c r="E1470" s="97" t="s">
        <v>6769</v>
      </c>
      <c r="F1470" s="97" t="s">
        <v>6769</v>
      </c>
      <c r="G1470" s="97" t="s">
        <v>6769</v>
      </c>
      <c r="H1470" s="97" t="s">
        <v>6864</v>
      </c>
      <c r="I1470" s="97" t="s">
        <v>6864</v>
      </c>
      <c r="J1470" s="97" t="s">
        <v>6864</v>
      </c>
      <c r="K1470" s="97" t="s">
        <v>6864</v>
      </c>
      <c r="L1470" s="98" t="s">
        <v>6864</v>
      </c>
      <c r="M1470" s="97" t="s">
        <v>6864</v>
      </c>
      <c r="N1470" s="97" t="s">
        <v>6864</v>
      </c>
      <c r="O1470" s="97" t="s">
        <v>6900</v>
      </c>
      <c r="P1470" s="97" t="s">
        <v>6900</v>
      </c>
      <c r="Q1470" s="97" t="s">
        <v>6771</v>
      </c>
      <c r="R1470" s="97" t="s">
        <v>6864</v>
      </c>
    </row>
    <row r="1471" spans="1:18" ht="32.25" customHeight="1" x14ac:dyDescent="0.75">
      <c r="A1471" s="97" t="s">
        <v>4055</v>
      </c>
      <c r="B1471" s="97" t="s">
        <v>6871</v>
      </c>
      <c r="C1471" s="97" t="s">
        <v>6871</v>
      </c>
      <c r="D1471" s="97" t="s">
        <v>6854</v>
      </c>
      <c r="E1471" s="97" t="s">
        <v>6769</v>
      </c>
      <c r="F1471" s="97" t="s">
        <v>6769</v>
      </c>
      <c r="G1471" s="97" t="s">
        <v>6769</v>
      </c>
      <c r="H1471" s="97" t="s">
        <v>6864</v>
      </c>
      <c r="I1471" s="97" t="s">
        <v>6864</v>
      </c>
      <c r="J1471" s="97" t="s">
        <v>6864</v>
      </c>
      <c r="K1471" s="97" t="s">
        <v>6864</v>
      </c>
      <c r="L1471" s="98" t="s">
        <v>6864</v>
      </c>
      <c r="M1471" s="97" t="s">
        <v>6863</v>
      </c>
      <c r="N1471" s="97" t="s">
        <v>6864</v>
      </c>
      <c r="O1471" s="97" t="s">
        <v>6900</v>
      </c>
      <c r="P1471" s="97" t="s">
        <v>6900</v>
      </c>
      <c r="Q1471" s="97" t="s">
        <v>6771</v>
      </c>
      <c r="R1471" s="97" t="s">
        <v>6864</v>
      </c>
    </row>
    <row r="1472" spans="1:18" ht="32.25" customHeight="1" x14ac:dyDescent="0.75">
      <c r="A1472" s="97" t="s">
        <v>4057</v>
      </c>
      <c r="B1472" s="97" t="s">
        <v>4058</v>
      </c>
      <c r="C1472" s="97" t="s">
        <v>3936</v>
      </c>
      <c r="D1472" s="97" t="s">
        <v>6854</v>
      </c>
      <c r="E1472" s="97" t="s">
        <v>6767</v>
      </c>
      <c r="F1472" s="97" t="s">
        <v>6767</v>
      </c>
      <c r="G1472" s="97" t="s">
        <v>6767</v>
      </c>
      <c r="H1472" s="97" t="s">
        <v>6864</v>
      </c>
      <c r="I1472" s="97" t="s">
        <v>6864</v>
      </c>
      <c r="J1472" s="97" t="s">
        <v>6864</v>
      </c>
      <c r="K1472" s="97" t="s">
        <v>6864</v>
      </c>
      <c r="L1472" s="98" t="s">
        <v>6864</v>
      </c>
      <c r="M1472" s="97" t="s">
        <v>6863</v>
      </c>
      <c r="N1472" s="97" t="s">
        <v>6864</v>
      </c>
      <c r="O1472" s="97" t="s">
        <v>6900</v>
      </c>
      <c r="P1472" s="97" t="s">
        <v>6900</v>
      </c>
      <c r="Q1472" s="97" t="s">
        <v>6771</v>
      </c>
      <c r="R1472" s="97" t="s">
        <v>6864</v>
      </c>
    </row>
    <row r="1473" spans="1:18" ht="32.25" customHeight="1" x14ac:dyDescent="0.75">
      <c r="A1473" s="97" t="s">
        <v>4060</v>
      </c>
      <c r="B1473" s="97" t="s">
        <v>4061</v>
      </c>
      <c r="C1473" s="97" t="s">
        <v>4062</v>
      </c>
      <c r="D1473" s="97" t="s">
        <v>6854</v>
      </c>
      <c r="E1473" s="97" t="s">
        <v>6769</v>
      </c>
      <c r="F1473" s="97" t="s">
        <v>6769</v>
      </c>
      <c r="G1473" s="97" t="s">
        <v>6769</v>
      </c>
      <c r="H1473" s="97" t="s">
        <v>6864</v>
      </c>
      <c r="I1473" s="97" t="s">
        <v>6864</v>
      </c>
      <c r="J1473" s="97" t="s">
        <v>6864</v>
      </c>
      <c r="K1473" s="97" t="s">
        <v>6864</v>
      </c>
      <c r="L1473" s="98" t="s">
        <v>6864</v>
      </c>
      <c r="M1473" s="97" t="s">
        <v>6864</v>
      </c>
      <c r="N1473" s="97" t="s">
        <v>6864</v>
      </c>
      <c r="O1473" s="97" t="s">
        <v>6900</v>
      </c>
      <c r="P1473" s="97" t="s">
        <v>6900</v>
      </c>
      <c r="Q1473" s="97" t="s">
        <v>6771</v>
      </c>
      <c r="R1473" s="97" t="s">
        <v>6864</v>
      </c>
    </row>
    <row r="1474" spans="1:18" ht="32.25" customHeight="1" x14ac:dyDescent="0.75">
      <c r="A1474" s="97" t="s">
        <v>4063</v>
      </c>
      <c r="B1474" s="97" t="s">
        <v>4064</v>
      </c>
      <c r="C1474" s="97" t="s">
        <v>4066</v>
      </c>
      <c r="D1474" s="97" t="s">
        <v>6854</v>
      </c>
      <c r="E1474" s="97" t="s">
        <v>6769</v>
      </c>
      <c r="F1474" s="97" t="s">
        <v>6769</v>
      </c>
      <c r="G1474" s="97" t="s">
        <v>6769</v>
      </c>
      <c r="H1474" s="97" t="s">
        <v>6864</v>
      </c>
      <c r="I1474" s="97" t="s">
        <v>6864</v>
      </c>
      <c r="J1474" s="97" t="s">
        <v>6864</v>
      </c>
      <c r="K1474" s="97" t="s">
        <v>6864</v>
      </c>
      <c r="L1474" s="98" t="s">
        <v>6864</v>
      </c>
      <c r="M1474" s="97" t="s">
        <v>6864</v>
      </c>
      <c r="N1474" s="97" t="s">
        <v>6864</v>
      </c>
      <c r="O1474" s="97" t="s">
        <v>6900</v>
      </c>
      <c r="P1474" s="97" t="s">
        <v>6900</v>
      </c>
      <c r="Q1474" s="97" t="s">
        <v>6771</v>
      </c>
      <c r="R1474" s="97" t="s">
        <v>6864</v>
      </c>
    </row>
    <row r="1475" spans="1:18" ht="32.25" customHeight="1" x14ac:dyDescent="0.75">
      <c r="A1475" s="97" t="s">
        <v>4067</v>
      </c>
      <c r="B1475" s="97" t="s">
        <v>6871</v>
      </c>
      <c r="C1475" s="97" t="s">
        <v>6871</v>
      </c>
      <c r="D1475" s="97" t="s">
        <v>6854</v>
      </c>
      <c r="E1475" s="97" t="s">
        <v>6769</v>
      </c>
      <c r="F1475" s="97" t="s">
        <v>6769</v>
      </c>
      <c r="G1475" s="97" t="s">
        <v>6769</v>
      </c>
      <c r="H1475" s="97" t="s">
        <v>6864</v>
      </c>
      <c r="I1475" s="97" t="s">
        <v>6864</v>
      </c>
      <c r="J1475" s="97" t="s">
        <v>6864</v>
      </c>
      <c r="K1475" s="97" t="s">
        <v>6878</v>
      </c>
      <c r="L1475" s="98" t="s">
        <v>6864</v>
      </c>
      <c r="M1475" s="97" t="s">
        <v>6864</v>
      </c>
      <c r="N1475" s="97" t="s">
        <v>6864</v>
      </c>
      <c r="O1475" s="97" t="s">
        <v>6900</v>
      </c>
      <c r="P1475" s="97" t="s">
        <v>6900</v>
      </c>
      <c r="Q1475" s="97" t="s">
        <v>6771</v>
      </c>
      <c r="R1475" s="97" t="s">
        <v>6864</v>
      </c>
    </row>
    <row r="1476" spans="1:18" ht="32.25" customHeight="1" x14ac:dyDescent="0.75">
      <c r="A1476" s="97" t="s">
        <v>4068</v>
      </c>
      <c r="B1476" s="97" t="s">
        <v>6871</v>
      </c>
      <c r="C1476" s="97" t="s">
        <v>6871</v>
      </c>
      <c r="D1476" s="97" t="s">
        <v>6854</v>
      </c>
      <c r="E1476" s="97" t="s">
        <v>6769</v>
      </c>
      <c r="F1476" s="97" t="s">
        <v>6769</v>
      </c>
      <c r="G1476" s="97" t="s">
        <v>6769</v>
      </c>
      <c r="H1476" s="97" t="s">
        <v>6864</v>
      </c>
      <c r="I1476" s="97" t="s">
        <v>6864</v>
      </c>
      <c r="J1476" s="97" t="s">
        <v>6864</v>
      </c>
      <c r="K1476" s="97" t="s">
        <v>6864</v>
      </c>
      <c r="L1476" s="98" t="s">
        <v>6864</v>
      </c>
      <c r="M1476" s="97" t="s">
        <v>6863</v>
      </c>
      <c r="N1476" s="97" t="s">
        <v>6864</v>
      </c>
      <c r="O1476" s="97" t="s">
        <v>6900</v>
      </c>
      <c r="P1476" s="97" t="s">
        <v>6900</v>
      </c>
      <c r="Q1476" s="97" t="s">
        <v>6771</v>
      </c>
      <c r="R1476" s="97" t="s">
        <v>6864</v>
      </c>
    </row>
    <row r="1477" spans="1:18" ht="32.25" customHeight="1" x14ac:dyDescent="0.75">
      <c r="A1477" s="97" t="s">
        <v>4069</v>
      </c>
      <c r="B1477" s="97" t="s">
        <v>6871</v>
      </c>
      <c r="C1477" s="97" t="s">
        <v>6871</v>
      </c>
      <c r="D1477" s="97" t="s">
        <v>6854</v>
      </c>
      <c r="E1477" s="97" t="s">
        <v>6769</v>
      </c>
      <c r="F1477" s="97" t="s">
        <v>6769</v>
      </c>
      <c r="G1477" s="97" t="s">
        <v>6769</v>
      </c>
      <c r="H1477" s="97" t="s">
        <v>6864</v>
      </c>
      <c r="I1477" s="97" t="s">
        <v>6864</v>
      </c>
      <c r="J1477" s="97" t="s">
        <v>6864</v>
      </c>
      <c r="K1477" s="97" t="s">
        <v>6864</v>
      </c>
      <c r="L1477" s="98" t="s">
        <v>6864</v>
      </c>
      <c r="M1477" s="97" t="s">
        <v>6863</v>
      </c>
      <c r="N1477" s="97" t="s">
        <v>6864</v>
      </c>
      <c r="O1477" s="97" t="s">
        <v>6900</v>
      </c>
      <c r="P1477" s="97" t="s">
        <v>6900</v>
      </c>
      <c r="Q1477" s="97" t="s">
        <v>6771</v>
      </c>
      <c r="R1477" s="97" t="s">
        <v>6864</v>
      </c>
    </row>
    <row r="1478" spans="1:18" ht="32.25" customHeight="1" x14ac:dyDescent="0.75">
      <c r="A1478" s="97" t="s">
        <v>4071</v>
      </c>
      <c r="B1478" s="97" t="s">
        <v>4072</v>
      </c>
      <c r="C1478" s="97" t="s">
        <v>4074</v>
      </c>
      <c r="D1478" s="97" t="s">
        <v>6854</v>
      </c>
      <c r="E1478" s="97" t="s">
        <v>6769</v>
      </c>
      <c r="F1478" s="97" t="s">
        <v>6769</v>
      </c>
      <c r="G1478" s="97" t="s">
        <v>6769</v>
      </c>
      <c r="H1478" s="97" t="s">
        <v>6864</v>
      </c>
      <c r="I1478" s="97" t="s">
        <v>6864</v>
      </c>
      <c r="J1478" s="97" t="s">
        <v>6864</v>
      </c>
      <c r="K1478" s="97" t="s">
        <v>6864</v>
      </c>
      <c r="L1478" s="98" t="s">
        <v>6864</v>
      </c>
      <c r="M1478" s="97" t="s">
        <v>6863</v>
      </c>
      <c r="N1478" s="97" t="s">
        <v>6864</v>
      </c>
      <c r="O1478" s="97" t="s">
        <v>6900</v>
      </c>
      <c r="P1478" s="97" t="s">
        <v>6900</v>
      </c>
      <c r="Q1478" s="97" t="s">
        <v>6771</v>
      </c>
      <c r="R1478" s="97" t="s">
        <v>6864</v>
      </c>
    </row>
    <row r="1479" spans="1:18" ht="32.25" customHeight="1" x14ac:dyDescent="0.75">
      <c r="A1479" s="97" t="s">
        <v>4075</v>
      </c>
      <c r="B1479" s="97" t="s">
        <v>4076</v>
      </c>
      <c r="C1479" s="97" t="s">
        <v>4078</v>
      </c>
      <c r="D1479" s="97" t="s">
        <v>6854</v>
      </c>
      <c r="E1479" s="97" t="s">
        <v>6862</v>
      </c>
      <c r="F1479" s="97" t="s">
        <v>6862</v>
      </c>
      <c r="G1479" s="97" t="s">
        <v>6865</v>
      </c>
      <c r="H1479" s="97" t="s">
        <v>6864</v>
      </c>
      <c r="I1479" s="97" t="s">
        <v>6864</v>
      </c>
      <c r="J1479" s="97" t="s">
        <v>6864</v>
      </c>
      <c r="K1479" s="97" t="s">
        <v>6864</v>
      </c>
      <c r="L1479" s="98" t="s">
        <v>6864</v>
      </c>
      <c r="M1479" s="97" t="s">
        <v>6864</v>
      </c>
      <c r="N1479" s="97" t="s">
        <v>6864</v>
      </c>
      <c r="O1479" s="97" t="s">
        <v>6900</v>
      </c>
      <c r="P1479" s="97" t="s">
        <v>6900</v>
      </c>
      <c r="Q1479" s="97" t="s">
        <v>6771</v>
      </c>
      <c r="R1479" s="97" t="s">
        <v>6864</v>
      </c>
    </row>
    <row r="1480" spans="1:18" ht="32.25" customHeight="1" x14ac:dyDescent="0.75">
      <c r="A1480" s="97" t="s">
        <v>4079</v>
      </c>
      <c r="B1480" s="97" t="s">
        <v>6871</v>
      </c>
      <c r="C1480" s="97" t="s">
        <v>6871</v>
      </c>
      <c r="D1480" s="97" t="s">
        <v>6854</v>
      </c>
      <c r="E1480" s="97" t="s">
        <v>6767</v>
      </c>
      <c r="F1480" s="97" t="s">
        <v>6767</v>
      </c>
      <c r="G1480" s="97" t="s">
        <v>6767</v>
      </c>
      <c r="H1480" s="97" t="s">
        <v>6864</v>
      </c>
      <c r="I1480" s="97" t="s">
        <v>6864</v>
      </c>
      <c r="J1480" s="97" t="s">
        <v>6864</v>
      </c>
      <c r="K1480" s="97" t="s">
        <v>6864</v>
      </c>
      <c r="L1480" s="98" t="s">
        <v>6864</v>
      </c>
      <c r="M1480" s="97" t="s">
        <v>6864</v>
      </c>
      <c r="N1480" s="97" t="s">
        <v>6864</v>
      </c>
      <c r="O1480" s="97" t="s">
        <v>6900</v>
      </c>
      <c r="P1480" s="97" t="s">
        <v>6900</v>
      </c>
      <c r="Q1480" s="97" t="s">
        <v>6771</v>
      </c>
      <c r="R1480" s="97" t="s">
        <v>6864</v>
      </c>
    </row>
    <row r="1481" spans="1:18" ht="32.25" customHeight="1" x14ac:dyDescent="0.75">
      <c r="A1481" s="97" t="s">
        <v>4081</v>
      </c>
      <c r="B1481" s="97" t="s">
        <v>4082</v>
      </c>
      <c r="C1481" s="97" t="s">
        <v>4084</v>
      </c>
      <c r="D1481" s="97" t="s">
        <v>6854</v>
      </c>
      <c r="E1481" s="97" t="s">
        <v>6769</v>
      </c>
      <c r="F1481" s="97" t="s">
        <v>6769</v>
      </c>
      <c r="G1481" s="97" t="s">
        <v>6769</v>
      </c>
      <c r="H1481" s="97" t="s">
        <v>6864</v>
      </c>
      <c r="I1481" s="97" t="s">
        <v>6864</v>
      </c>
      <c r="J1481" s="97" t="s">
        <v>6864</v>
      </c>
      <c r="K1481" s="97" t="s">
        <v>6864</v>
      </c>
      <c r="L1481" s="98" t="s">
        <v>6864</v>
      </c>
      <c r="M1481" s="97" t="s">
        <v>6864</v>
      </c>
      <c r="N1481" s="97" t="s">
        <v>6864</v>
      </c>
      <c r="O1481" s="97" t="s">
        <v>6900</v>
      </c>
      <c r="P1481" s="97" t="s">
        <v>6900</v>
      </c>
      <c r="Q1481" s="97" t="s">
        <v>6771</v>
      </c>
      <c r="R1481" s="97" t="s">
        <v>6864</v>
      </c>
    </row>
    <row r="1482" spans="1:18" ht="32.25" customHeight="1" x14ac:dyDescent="0.75">
      <c r="A1482" s="97" t="s">
        <v>4085</v>
      </c>
      <c r="B1482" s="97" t="s">
        <v>6871</v>
      </c>
      <c r="C1482" s="97" t="s">
        <v>6871</v>
      </c>
      <c r="D1482" s="97" t="s">
        <v>6854</v>
      </c>
      <c r="E1482" s="97" t="s">
        <v>6769</v>
      </c>
      <c r="F1482" s="97" t="s">
        <v>6769</v>
      </c>
      <c r="G1482" s="97" t="s">
        <v>6769</v>
      </c>
      <c r="H1482" s="97" t="s">
        <v>6864</v>
      </c>
      <c r="I1482" s="97" t="s">
        <v>6864</v>
      </c>
      <c r="J1482" s="97" t="s">
        <v>6864</v>
      </c>
      <c r="K1482" s="97" t="s">
        <v>6864</v>
      </c>
      <c r="L1482" s="98" t="s">
        <v>6864</v>
      </c>
      <c r="M1482" s="97" t="s">
        <v>6863</v>
      </c>
      <c r="N1482" s="97" t="s">
        <v>6864</v>
      </c>
      <c r="O1482" s="97" t="s">
        <v>6900</v>
      </c>
      <c r="P1482" s="97" t="s">
        <v>6900</v>
      </c>
      <c r="Q1482" s="97" t="s">
        <v>6771</v>
      </c>
      <c r="R1482" s="97" t="s">
        <v>6864</v>
      </c>
    </row>
    <row r="1483" spans="1:18" ht="32.25" customHeight="1" x14ac:dyDescent="0.75">
      <c r="A1483" s="97" t="s">
        <v>4087</v>
      </c>
      <c r="B1483" s="97" t="s">
        <v>6871</v>
      </c>
      <c r="C1483" s="97" t="s">
        <v>6871</v>
      </c>
      <c r="D1483" s="97" t="s">
        <v>6854</v>
      </c>
      <c r="E1483" s="97" t="s">
        <v>6767</v>
      </c>
      <c r="F1483" s="97" t="s">
        <v>6767</v>
      </c>
      <c r="G1483" s="97" t="s">
        <v>6767</v>
      </c>
      <c r="H1483" s="97" t="s">
        <v>6864</v>
      </c>
      <c r="I1483" s="97" t="s">
        <v>6864</v>
      </c>
      <c r="J1483" s="97" t="s">
        <v>6864</v>
      </c>
      <c r="K1483" s="97" t="s">
        <v>6864</v>
      </c>
      <c r="L1483" s="98" t="s">
        <v>6864</v>
      </c>
      <c r="M1483" s="97" t="s">
        <v>6863</v>
      </c>
      <c r="N1483" s="97" t="s">
        <v>6864</v>
      </c>
      <c r="O1483" s="97" t="s">
        <v>6900</v>
      </c>
      <c r="P1483" s="97" t="s">
        <v>6900</v>
      </c>
      <c r="Q1483" s="97" t="s">
        <v>6771</v>
      </c>
      <c r="R1483" s="97" t="s">
        <v>6864</v>
      </c>
    </row>
    <row r="1484" spans="1:18" ht="32.25" customHeight="1" x14ac:dyDescent="0.75">
      <c r="A1484" s="97" t="s">
        <v>4089</v>
      </c>
      <c r="B1484" s="97" t="s">
        <v>6871</v>
      </c>
      <c r="C1484" s="97" t="s">
        <v>6871</v>
      </c>
      <c r="D1484" s="97" t="s">
        <v>6854</v>
      </c>
      <c r="E1484" s="97" t="s">
        <v>6769</v>
      </c>
      <c r="F1484" s="97" t="s">
        <v>6769</v>
      </c>
      <c r="G1484" s="97" t="s">
        <v>6769</v>
      </c>
      <c r="H1484" s="97" t="s">
        <v>6864</v>
      </c>
      <c r="I1484" s="97" t="s">
        <v>6864</v>
      </c>
      <c r="J1484" s="97" t="s">
        <v>6864</v>
      </c>
      <c r="K1484" s="97" t="s">
        <v>6864</v>
      </c>
      <c r="L1484" s="98" t="s">
        <v>6864</v>
      </c>
      <c r="M1484" s="97" t="s">
        <v>6864</v>
      </c>
      <c r="N1484" s="97" t="s">
        <v>6864</v>
      </c>
      <c r="O1484" s="97" t="s">
        <v>6900</v>
      </c>
      <c r="P1484" s="97" t="s">
        <v>6900</v>
      </c>
      <c r="Q1484" s="97" t="s">
        <v>6771</v>
      </c>
      <c r="R1484" s="97" t="s">
        <v>6864</v>
      </c>
    </row>
    <row r="1485" spans="1:18" ht="32.25" customHeight="1" x14ac:dyDescent="0.75">
      <c r="A1485" s="97" t="s">
        <v>4091</v>
      </c>
      <c r="B1485" s="97" t="s">
        <v>6871</v>
      </c>
      <c r="C1485" s="97" t="s">
        <v>6871</v>
      </c>
      <c r="D1485" s="97" t="s">
        <v>6854</v>
      </c>
      <c r="E1485" s="97" t="s">
        <v>6767</v>
      </c>
      <c r="F1485" s="97" t="s">
        <v>6767</v>
      </c>
      <c r="G1485" s="97" t="s">
        <v>6767</v>
      </c>
      <c r="H1485" s="97" t="s">
        <v>6864</v>
      </c>
      <c r="I1485" s="97" t="s">
        <v>6864</v>
      </c>
      <c r="J1485" s="97" t="s">
        <v>6864</v>
      </c>
      <c r="K1485" s="97" t="s">
        <v>6864</v>
      </c>
      <c r="L1485" s="98" t="s">
        <v>6864</v>
      </c>
      <c r="M1485" s="97" t="s">
        <v>6863</v>
      </c>
      <c r="N1485" s="97" t="s">
        <v>6864</v>
      </c>
      <c r="O1485" s="97" t="s">
        <v>6900</v>
      </c>
      <c r="P1485" s="97" t="s">
        <v>6900</v>
      </c>
      <c r="Q1485" s="97" t="s">
        <v>6771</v>
      </c>
      <c r="R1485" s="97" t="s">
        <v>6864</v>
      </c>
    </row>
    <row r="1486" spans="1:18" ht="32.25" customHeight="1" x14ac:dyDescent="0.75">
      <c r="A1486" s="97" t="s">
        <v>4093</v>
      </c>
      <c r="B1486" s="97" t="s">
        <v>6871</v>
      </c>
      <c r="C1486" s="97" t="s">
        <v>6871</v>
      </c>
      <c r="D1486" s="97" t="s">
        <v>6854</v>
      </c>
      <c r="E1486" s="97" t="s">
        <v>6767</v>
      </c>
      <c r="F1486" s="97" t="s">
        <v>6767</v>
      </c>
      <c r="G1486" s="97" t="s">
        <v>6767</v>
      </c>
      <c r="H1486" s="97" t="s">
        <v>6864</v>
      </c>
      <c r="I1486" s="97" t="s">
        <v>6864</v>
      </c>
      <c r="J1486" s="97" t="s">
        <v>6864</v>
      </c>
      <c r="K1486" s="97" t="s">
        <v>6864</v>
      </c>
      <c r="L1486" s="98" t="s">
        <v>6864</v>
      </c>
      <c r="M1486" s="97" t="s">
        <v>6864</v>
      </c>
      <c r="N1486" s="97" t="s">
        <v>6864</v>
      </c>
      <c r="O1486" s="97" t="s">
        <v>6900</v>
      </c>
      <c r="P1486" s="97" t="s">
        <v>6900</v>
      </c>
      <c r="Q1486" s="97" t="s">
        <v>6771</v>
      </c>
      <c r="R1486" s="97" t="s">
        <v>6864</v>
      </c>
    </row>
    <row r="1487" spans="1:18" ht="32.25" customHeight="1" x14ac:dyDescent="0.75">
      <c r="A1487" s="97" t="s">
        <v>4095</v>
      </c>
      <c r="B1487" s="97" t="s">
        <v>6871</v>
      </c>
      <c r="C1487" s="97" t="s">
        <v>6871</v>
      </c>
      <c r="D1487" s="97" t="s">
        <v>6854</v>
      </c>
      <c r="E1487" s="97" t="s">
        <v>6769</v>
      </c>
      <c r="F1487" s="97" t="s">
        <v>6769</v>
      </c>
      <c r="G1487" s="97" t="s">
        <v>6769</v>
      </c>
      <c r="H1487" s="97" t="s">
        <v>6864</v>
      </c>
      <c r="I1487" s="97" t="s">
        <v>6864</v>
      </c>
      <c r="J1487" s="97" t="s">
        <v>6864</v>
      </c>
      <c r="K1487" s="97" t="s">
        <v>6864</v>
      </c>
      <c r="L1487" s="98" t="s">
        <v>6864</v>
      </c>
      <c r="M1487" s="97" t="s">
        <v>6864</v>
      </c>
      <c r="N1487" s="97" t="s">
        <v>6864</v>
      </c>
      <c r="O1487" s="97" t="s">
        <v>6900</v>
      </c>
      <c r="P1487" s="97" t="s">
        <v>6900</v>
      </c>
      <c r="Q1487" s="97" t="s">
        <v>6771</v>
      </c>
      <c r="R1487" s="97" t="s">
        <v>6864</v>
      </c>
    </row>
    <row r="1488" spans="1:18" ht="32.25" customHeight="1" x14ac:dyDescent="0.75">
      <c r="A1488" s="97" t="s">
        <v>4096</v>
      </c>
      <c r="B1488" s="97" t="s">
        <v>6871</v>
      </c>
      <c r="C1488" s="97" t="s">
        <v>6871</v>
      </c>
      <c r="D1488" s="97" t="s">
        <v>6854</v>
      </c>
      <c r="E1488" s="97" t="s">
        <v>6769</v>
      </c>
      <c r="F1488" s="97" t="s">
        <v>6769</v>
      </c>
      <c r="G1488" s="97" t="s">
        <v>6769</v>
      </c>
      <c r="H1488" s="97" t="s">
        <v>6864</v>
      </c>
      <c r="I1488" s="97" t="s">
        <v>6864</v>
      </c>
      <c r="J1488" s="97" t="s">
        <v>6864</v>
      </c>
      <c r="K1488" s="97" t="s">
        <v>6885</v>
      </c>
      <c r="L1488" s="98" t="s">
        <v>6864</v>
      </c>
      <c r="M1488" s="97" t="s">
        <v>6898</v>
      </c>
      <c r="N1488" s="97" t="s">
        <v>6864</v>
      </c>
      <c r="O1488" s="97" t="s">
        <v>6864</v>
      </c>
      <c r="P1488" s="97" t="s">
        <v>6903</v>
      </c>
      <c r="Q1488" s="97" t="s">
        <v>6771</v>
      </c>
      <c r="R1488" s="97" t="s">
        <v>6864</v>
      </c>
    </row>
    <row r="1489" spans="1:18" ht="32.25" customHeight="1" x14ac:dyDescent="0.75">
      <c r="A1489" s="97" t="s">
        <v>4098</v>
      </c>
      <c r="B1489" s="97" t="s">
        <v>4099</v>
      </c>
      <c r="C1489" s="97" t="s">
        <v>4101</v>
      </c>
      <c r="D1489" s="97" t="s">
        <v>6854</v>
      </c>
      <c r="E1489" s="97" t="s">
        <v>6767</v>
      </c>
      <c r="F1489" s="97" t="s">
        <v>6767</v>
      </c>
      <c r="G1489" s="97" t="s">
        <v>6767</v>
      </c>
      <c r="H1489" s="97" t="s">
        <v>6864</v>
      </c>
      <c r="I1489" s="97" t="s">
        <v>6864</v>
      </c>
      <c r="J1489" s="97" t="s">
        <v>6864</v>
      </c>
      <c r="K1489" s="97" t="s">
        <v>6864</v>
      </c>
      <c r="L1489" s="98" t="s">
        <v>6864</v>
      </c>
      <c r="M1489" s="97" t="s">
        <v>6864</v>
      </c>
      <c r="N1489" s="97" t="s">
        <v>6864</v>
      </c>
      <c r="O1489" s="97" t="s">
        <v>6900</v>
      </c>
      <c r="P1489" s="97" t="s">
        <v>6900</v>
      </c>
      <c r="Q1489" s="97" t="s">
        <v>6771</v>
      </c>
      <c r="R1489" s="97" t="s">
        <v>6864</v>
      </c>
    </row>
    <row r="1490" spans="1:18" ht="32.25" customHeight="1" x14ac:dyDescent="0.75">
      <c r="A1490" s="97" t="s">
        <v>4102</v>
      </c>
      <c r="B1490" s="97" t="s">
        <v>4103</v>
      </c>
      <c r="C1490" s="97" t="s">
        <v>4104</v>
      </c>
      <c r="D1490" s="97" t="s">
        <v>6854</v>
      </c>
      <c r="E1490" s="97" t="s">
        <v>6767</v>
      </c>
      <c r="F1490" s="97" t="s">
        <v>6767</v>
      </c>
      <c r="G1490" s="97" t="s">
        <v>6767</v>
      </c>
      <c r="H1490" s="97" t="s">
        <v>6864</v>
      </c>
      <c r="I1490" s="97" t="s">
        <v>6864</v>
      </c>
      <c r="J1490" s="97" t="s">
        <v>6864</v>
      </c>
      <c r="K1490" s="97" t="s">
        <v>6864</v>
      </c>
      <c r="L1490" s="98" t="s">
        <v>6864</v>
      </c>
      <c r="M1490" s="97" t="s">
        <v>6864</v>
      </c>
      <c r="N1490" s="97" t="s">
        <v>6864</v>
      </c>
      <c r="O1490" s="97" t="s">
        <v>6900</v>
      </c>
      <c r="P1490" s="97" t="s">
        <v>6900</v>
      </c>
      <c r="Q1490" s="97" t="s">
        <v>6771</v>
      </c>
      <c r="R1490" s="97" t="s">
        <v>6864</v>
      </c>
    </row>
    <row r="1491" spans="1:18" ht="32.25" customHeight="1" x14ac:dyDescent="0.75">
      <c r="A1491" s="97" t="s">
        <v>4105</v>
      </c>
      <c r="B1491" s="97" t="s">
        <v>4106</v>
      </c>
      <c r="C1491" s="97" t="s">
        <v>4107</v>
      </c>
      <c r="D1491" s="97" t="s">
        <v>6854</v>
      </c>
      <c r="E1491" s="97" t="s">
        <v>6769</v>
      </c>
      <c r="F1491" s="97" t="s">
        <v>6769</v>
      </c>
      <c r="G1491" s="97" t="s">
        <v>6769</v>
      </c>
      <c r="H1491" s="97" t="s">
        <v>6864</v>
      </c>
      <c r="I1491" s="97" t="s">
        <v>6864</v>
      </c>
      <c r="J1491" s="97" t="s">
        <v>6864</v>
      </c>
      <c r="K1491" s="97" t="s">
        <v>6880</v>
      </c>
      <c r="L1491" s="98" t="s">
        <v>6864</v>
      </c>
      <c r="M1491" s="97" t="s">
        <v>6864</v>
      </c>
      <c r="N1491" s="97" t="s">
        <v>6864</v>
      </c>
      <c r="O1491" s="97" t="s">
        <v>6900</v>
      </c>
      <c r="P1491" s="97" t="s">
        <v>6900</v>
      </c>
      <c r="Q1491" s="97" t="s">
        <v>6771</v>
      </c>
      <c r="R1491" s="97" t="s">
        <v>6864</v>
      </c>
    </row>
    <row r="1492" spans="1:18" ht="32.25" customHeight="1" x14ac:dyDescent="0.75">
      <c r="A1492" s="97" t="s">
        <v>4108</v>
      </c>
      <c r="B1492" s="97" t="s">
        <v>6871</v>
      </c>
      <c r="C1492" s="97" t="s">
        <v>6871</v>
      </c>
      <c r="D1492" s="97" t="s">
        <v>6854</v>
      </c>
      <c r="E1492" s="97" t="s">
        <v>6768</v>
      </c>
      <c r="F1492" s="97" t="s">
        <v>6768</v>
      </c>
      <c r="G1492" s="97" t="s">
        <v>6768</v>
      </c>
      <c r="H1492" s="97" t="s">
        <v>6864</v>
      </c>
      <c r="I1492" s="97" t="s">
        <v>6864</v>
      </c>
      <c r="J1492" s="97" t="s">
        <v>6864</v>
      </c>
      <c r="K1492" s="97" t="s">
        <v>6864</v>
      </c>
      <c r="L1492" s="98" t="s">
        <v>6864</v>
      </c>
      <c r="M1492" s="97" t="s">
        <v>6864</v>
      </c>
      <c r="N1492" s="97" t="s">
        <v>6864</v>
      </c>
      <c r="O1492" s="97" t="s">
        <v>6900</v>
      </c>
      <c r="P1492" s="97" t="s">
        <v>6900</v>
      </c>
      <c r="Q1492" s="97" t="s">
        <v>6771</v>
      </c>
      <c r="R1492" s="97" t="s">
        <v>6864</v>
      </c>
    </row>
    <row r="1493" spans="1:18" ht="32.25" customHeight="1" x14ac:dyDescent="0.75">
      <c r="A1493" s="97" t="s">
        <v>4110</v>
      </c>
      <c r="B1493" s="97" t="s">
        <v>6871</v>
      </c>
      <c r="C1493" s="97" t="s">
        <v>6871</v>
      </c>
      <c r="D1493" s="97" t="s">
        <v>6854</v>
      </c>
      <c r="E1493" s="97" t="s">
        <v>6769</v>
      </c>
      <c r="F1493" s="97" t="s">
        <v>6769</v>
      </c>
      <c r="G1493" s="97" t="s">
        <v>6769</v>
      </c>
      <c r="H1493" s="97" t="s">
        <v>6864</v>
      </c>
      <c r="I1493" s="97" t="s">
        <v>6864</v>
      </c>
      <c r="J1493" s="97" t="s">
        <v>6864</v>
      </c>
      <c r="K1493" s="97" t="s">
        <v>6864</v>
      </c>
      <c r="L1493" s="98" t="s">
        <v>6864</v>
      </c>
      <c r="M1493" s="97" t="s">
        <v>6864</v>
      </c>
      <c r="N1493" s="97" t="s">
        <v>6864</v>
      </c>
      <c r="O1493" s="97" t="s">
        <v>6900</v>
      </c>
      <c r="P1493" s="97" t="s">
        <v>6900</v>
      </c>
      <c r="Q1493" s="97" t="s">
        <v>6771</v>
      </c>
      <c r="R1493" s="97" t="s">
        <v>6864</v>
      </c>
    </row>
    <row r="1494" spans="1:18" ht="32.25" customHeight="1" x14ac:dyDescent="0.75">
      <c r="A1494" s="97" t="s">
        <v>4112</v>
      </c>
      <c r="B1494" s="97" t="s">
        <v>4113</v>
      </c>
      <c r="C1494" s="97" t="s">
        <v>4115</v>
      </c>
      <c r="D1494" s="97" t="s">
        <v>6854</v>
      </c>
      <c r="E1494" s="97" t="s">
        <v>6767</v>
      </c>
      <c r="F1494" s="97" t="s">
        <v>6767</v>
      </c>
      <c r="G1494" s="97" t="s">
        <v>6767</v>
      </c>
      <c r="H1494" s="97" t="s">
        <v>6864</v>
      </c>
      <c r="I1494" s="97" t="s">
        <v>6864</v>
      </c>
      <c r="J1494" s="97" t="s">
        <v>6864</v>
      </c>
      <c r="K1494" s="97" t="s">
        <v>6864</v>
      </c>
      <c r="L1494" s="98" t="s">
        <v>6864</v>
      </c>
      <c r="M1494" s="97" t="s">
        <v>6864</v>
      </c>
      <c r="N1494" s="97" t="s">
        <v>6864</v>
      </c>
      <c r="O1494" s="97" t="s">
        <v>6900</v>
      </c>
      <c r="P1494" s="97" t="s">
        <v>6900</v>
      </c>
      <c r="Q1494" s="97" t="s">
        <v>6771</v>
      </c>
      <c r="R1494" s="97" t="s">
        <v>6864</v>
      </c>
    </row>
    <row r="1495" spans="1:18" ht="32.25" customHeight="1" x14ac:dyDescent="0.75">
      <c r="A1495" s="97" t="s">
        <v>4116</v>
      </c>
      <c r="B1495" s="97" t="s">
        <v>6871</v>
      </c>
      <c r="C1495" s="97" t="s">
        <v>6871</v>
      </c>
      <c r="D1495" s="97" t="s">
        <v>6854</v>
      </c>
      <c r="E1495" s="97" t="s">
        <v>6768</v>
      </c>
      <c r="F1495" s="97" t="s">
        <v>6768</v>
      </c>
      <c r="G1495" s="97" t="s">
        <v>6768</v>
      </c>
      <c r="H1495" s="97" t="s">
        <v>6864</v>
      </c>
      <c r="I1495" s="97" t="s">
        <v>6864</v>
      </c>
      <c r="J1495" s="97" t="s">
        <v>6864</v>
      </c>
      <c r="K1495" s="97" t="s">
        <v>6864</v>
      </c>
      <c r="L1495" s="98" t="s">
        <v>6864</v>
      </c>
      <c r="M1495" s="97" t="s">
        <v>6864</v>
      </c>
      <c r="N1495" s="97" t="s">
        <v>6864</v>
      </c>
      <c r="O1495" s="97" t="s">
        <v>6900</v>
      </c>
      <c r="P1495" s="97" t="s">
        <v>6900</v>
      </c>
      <c r="Q1495" s="97" t="s">
        <v>6771</v>
      </c>
      <c r="R1495" s="97" t="s">
        <v>6864</v>
      </c>
    </row>
    <row r="1496" spans="1:18" ht="32.25" customHeight="1" x14ac:dyDescent="0.75">
      <c r="A1496" s="97" t="s">
        <v>4118</v>
      </c>
      <c r="B1496" s="97" t="s">
        <v>4119</v>
      </c>
      <c r="C1496" s="97" t="s">
        <v>4121</v>
      </c>
      <c r="D1496" s="97" t="s">
        <v>6854</v>
      </c>
      <c r="E1496" s="97" t="s">
        <v>6768</v>
      </c>
      <c r="F1496" s="97" t="s">
        <v>6768</v>
      </c>
      <c r="G1496" s="97" t="s">
        <v>6768</v>
      </c>
      <c r="H1496" s="97" t="s">
        <v>6864</v>
      </c>
      <c r="I1496" s="97" t="s">
        <v>6864</v>
      </c>
      <c r="J1496" s="97" t="s">
        <v>6864</v>
      </c>
      <c r="K1496" s="97" t="s">
        <v>6864</v>
      </c>
      <c r="L1496" s="98" t="s">
        <v>6864</v>
      </c>
      <c r="M1496" s="97" t="s">
        <v>6863</v>
      </c>
      <c r="N1496" s="97" t="s">
        <v>6864</v>
      </c>
      <c r="O1496" s="97" t="s">
        <v>6900</v>
      </c>
      <c r="P1496" s="97" t="s">
        <v>6900</v>
      </c>
      <c r="Q1496" s="97" t="s">
        <v>6771</v>
      </c>
      <c r="R1496" s="97" t="s">
        <v>6864</v>
      </c>
    </row>
    <row r="1497" spans="1:18" ht="32.25" customHeight="1" x14ac:dyDescent="0.75">
      <c r="A1497" s="97" t="s">
        <v>4122</v>
      </c>
      <c r="B1497" s="97" t="s">
        <v>4123</v>
      </c>
      <c r="C1497" s="97" t="s">
        <v>6871</v>
      </c>
      <c r="D1497" s="97" t="s">
        <v>6854</v>
      </c>
      <c r="E1497" s="97" t="s">
        <v>6769</v>
      </c>
      <c r="F1497" s="97" t="s">
        <v>6769</v>
      </c>
      <c r="G1497" s="97" t="s">
        <v>6769</v>
      </c>
      <c r="H1497" s="97" t="s">
        <v>6864</v>
      </c>
      <c r="I1497" s="97" t="s">
        <v>6864</v>
      </c>
      <c r="J1497" s="97" t="s">
        <v>6864</v>
      </c>
      <c r="K1497" s="97" t="s">
        <v>6864</v>
      </c>
      <c r="L1497" s="98" t="s">
        <v>6864</v>
      </c>
      <c r="M1497" s="97" t="s">
        <v>6864</v>
      </c>
      <c r="N1497" s="97" t="s">
        <v>6864</v>
      </c>
      <c r="O1497" s="97" t="s">
        <v>6900</v>
      </c>
      <c r="P1497" s="97" t="s">
        <v>6900</v>
      </c>
      <c r="Q1497" s="97" t="s">
        <v>6771</v>
      </c>
      <c r="R1497" s="97" t="s">
        <v>6864</v>
      </c>
    </row>
    <row r="1498" spans="1:18" ht="32.25" customHeight="1" x14ac:dyDescent="0.75">
      <c r="A1498" s="97" t="s">
        <v>4124</v>
      </c>
      <c r="B1498" s="97" t="s">
        <v>6871</v>
      </c>
      <c r="C1498" s="97" t="s">
        <v>6871</v>
      </c>
      <c r="D1498" s="97" t="s">
        <v>6854</v>
      </c>
      <c r="E1498" s="97" t="s">
        <v>6769</v>
      </c>
      <c r="F1498" s="97" t="s">
        <v>6769</v>
      </c>
      <c r="G1498" s="97" t="s">
        <v>6769</v>
      </c>
      <c r="H1498" s="97" t="s">
        <v>6864</v>
      </c>
      <c r="I1498" s="97" t="s">
        <v>6864</v>
      </c>
      <c r="J1498" s="97" t="s">
        <v>6864</v>
      </c>
      <c r="K1498" s="97" t="s">
        <v>6864</v>
      </c>
      <c r="L1498" s="98" t="s">
        <v>6864</v>
      </c>
      <c r="M1498" s="97" t="s">
        <v>6864</v>
      </c>
      <c r="N1498" s="97" t="s">
        <v>6864</v>
      </c>
      <c r="O1498" s="97" t="s">
        <v>6900</v>
      </c>
      <c r="P1498" s="97" t="s">
        <v>6900</v>
      </c>
      <c r="Q1498" s="97" t="s">
        <v>6771</v>
      </c>
      <c r="R1498" s="97" t="s">
        <v>6864</v>
      </c>
    </row>
    <row r="1499" spans="1:18" ht="32.25" customHeight="1" x14ac:dyDescent="0.75">
      <c r="A1499" s="97" t="s">
        <v>4126</v>
      </c>
      <c r="B1499" s="97" t="s">
        <v>6871</v>
      </c>
      <c r="C1499" s="97" t="s">
        <v>6871</v>
      </c>
      <c r="D1499" s="97" t="s">
        <v>6854</v>
      </c>
      <c r="E1499" s="97" t="s">
        <v>6769</v>
      </c>
      <c r="F1499" s="97" t="s">
        <v>6769</v>
      </c>
      <c r="G1499" s="97" t="s">
        <v>6769</v>
      </c>
      <c r="H1499" s="97" t="s">
        <v>6864</v>
      </c>
      <c r="I1499" s="97" t="s">
        <v>6864</v>
      </c>
      <c r="J1499" s="97" t="s">
        <v>6864</v>
      </c>
      <c r="K1499" s="97" t="s">
        <v>6864</v>
      </c>
      <c r="L1499" s="98" t="s">
        <v>6864</v>
      </c>
      <c r="M1499" s="97" t="s">
        <v>6864</v>
      </c>
      <c r="N1499" s="97" t="s">
        <v>6864</v>
      </c>
      <c r="O1499" s="97" t="s">
        <v>6900</v>
      </c>
      <c r="P1499" s="97" t="s">
        <v>6900</v>
      </c>
      <c r="Q1499" s="97" t="s">
        <v>6771</v>
      </c>
      <c r="R1499" s="97" t="s">
        <v>6864</v>
      </c>
    </row>
    <row r="1500" spans="1:18" ht="32.25" customHeight="1" x14ac:dyDescent="0.75">
      <c r="A1500" s="97" t="s">
        <v>4127</v>
      </c>
      <c r="B1500" s="97" t="s">
        <v>6871</v>
      </c>
      <c r="C1500" s="97" t="s">
        <v>6871</v>
      </c>
      <c r="D1500" s="97" t="s">
        <v>6854</v>
      </c>
      <c r="E1500" s="97" t="s">
        <v>6768</v>
      </c>
      <c r="F1500" s="97" t="s">
        <v>6768</v>
      </c>
      <c r="G1500" s="97" t="s">
        <v>6768</v>
      </c>
      <c r="H1500" s="97" t="s">
        <v>6864</v>
      </c>
      <c r="I1500" s="97" t="s">
        <v>6864</v>
      </c>
      <c r="J1500" s="97" t="s">
        <v>6864</v>
      </c>
      <c r="K1500" s="97" t="s">
        <v>6864</v>
      </c>
      <c r="L1500" s="98" t="s">
        <v>6864</v>
      </c>
      <c r="M1500" s="97" t="s">
        <v>6863</v>
      </c>
      <c r="N1500" s="97" t="s">
        <v>6864</v>
      </c>
      <c r="O1500" s="97" t="s">
        <v>6900</v>
      </c>
      <c r="P1500" s="97" t="s">
        <v>6900</v>
      </c>
      <c r="Q1500" s="97" t="s">
        <v>6771</v>
      </c>
      <c r="R1500" s="97" t="s">
        <v>6864</v>
      </c>
    </row>
    <row r="1501" spans="1:18" ht="32.25" customHeight="1" x14ac:dyDescent="0.75">
      <c r="A1501" s="97" t="s">
        <v>4129</v>
      </c>
      <c r="B1501" s="97" t="s">
        <v>6871</v>
      </c>
      <c r="C1501" s="97" t="s">
        <v>6871</v>
      </c>
      <c r="D1501" s="97" t="s">
        <v>6854</v>
      </c>
      <c r="E1501" s="97" t="s">
        <v>6769</v>
      </c>
      <c r="F1501" s="97" t="s">
        <v>6769</v>
      </c>
      <c r="G1501" s="97" t="s">
        <v>6769</v>
      </c>
      <c r="H1501" s="97" t="s">
        <v>6864</v>
      </c>
      <c r="I1501" s="97" t="s">
        <v>6864</v>
      </c>
      <c r="J1501" s="97" t="s">
        <v>6864</v>
      </c>
      <c r="K1501" s="97" t="s">
        <v>6864</v>
      </c>
      <c r="L1501" s="98" t="s">
        <v>6864</v>
      </c>
      <c r="M1501" s="97" t="s">
        <v>6898</v>
      </c>
      <c r="N1501" s="97" t="s">
        <v>6864</v>
      </c>
      <c r="O1501" s="97" t="s">
        <v>6900</v>
      </c>
      <c r="P1501" s="97" t="s">
        <v>6900</v>
      </c>
      <c r="Q1501" s="97" t="s">
        <v>6771</v>
      </c>
      <c r="R1501" s="97" t="s">
        <v>6864</v>
      </c>
    </row>
    <row r="1502" spans="1:18" ht="32.25" customHeight="1" x14ac:dyDescent="0.75">
      <c r="A1502" s="97" t="s">
        <v>4131</v>
      </c>
      <c r="B1502" s="97" t="s">
        <v>4132</v>
      </c>
      <c r="C1502" s="97" t="s">
        <v>6871</v>
      </c>
      <c r="D1502" s="97" t="s">
        <v>6854</v>
      </c>
      <c r="E1502" s="97" t="s">
        <v>6768</v>
      </c>
      <c r="F1502" s="97" t="s">
        <v>6768</v>
      </c>
      <c r="G1502" s="97" t="s">
        <v>6768</v>
      </c>
      <c r="H1502" s="97" t="s">
        <v>6864</v>
      </c>
      <c r="I1502" s="97" t="s">
        <v>6864</v>
      </c>
      <c r="J1502" s="97" t="s">
        <v>6864</v>
      </c>
      <c r="K1502" s="97" t="s">
        <v>6864</v>
      </c>
      <c r="L1502" s="98" t="s">
        <v>6864</v>
      </c>
      <c r="M1502" s="97" t="s">
        <v>6863</v>
      </c>
      <c r="N1502" s="97" t="s">
        <v>6864</v>
      </c>
      <c r="O1502" s="97" t="s">
        <v>6900</v>
      </c>
      <c r="P1502" s="97" t="s">
        <v>6900</v>
      </c>
      <c r="Q1502" s="97" t="s">
        <v>6771</v>
      </c>
      <c r="R1502" s="97" t="s">
        <v>6864</v>
      </c>
    </row>
    <row r="1503" spans="1:18" ht="32.25" customHeight="1" x14ac:dyDescent="0.75">
      <c r="A1503" s="97" t="s">
        <v>4134</v>
      </c>
      <c r="B1503" s="97" t="s">
        <v>4135</v>
      </c>
      <c r="C1503" s="97" t="s">
        <v>4137</v>
      </c>
      <c r="D1503" s="97" t="s">
        <v>6854</v>
      </c>
      <c r="E1503" s="97" t="s">
        <v>6769</v>
      </c>
      <c r="F1503" s="97" t="s">
        <v>6769</v>
      </c>
      <c r="G1503" s="97" t="s">
        <v>6769</v>
      </c>
      <c r="H1503" s="97" t="s">
        <v>6864</v>
      </c>
      <c r="I1503" s="97" t="s">
        <v>6864</v>
      </c>
      <c r="J1503" s="97" t="s">
        <v>6864</v>
      </c>
      <c r="K1503" s="97" t="s">
        <v>6864</v>
      </c>
      <c r="L1503" s="98" t="s">
        <v>6864</v>
      </c>
      <c r="M1503" s="97" t="s">
        <v>6863</v>
      </c>
      <c r="N1503" s="97" t="s">
        <v>6864</v>
      </c>
      <c r="O1503" s="97" t="s">
        <v>6900</v>
      </c>
      <c r="P1503" s="97" t="s">
        <v>6900</v>
      </c>
      <c r="Q1503" s="97" t="s">
        <v>6771</v>
      </c>
      <c r="R1503" s="97" t="s">
        <v>6864</v>
      </c>
    </row>
    <row r="1504" spans="1:18" ht="32.25" customHeight="1" x14ac:dyDescent="0.75">
      <c r="A1504" s="97" t="s">
        <v>4138</v>
      </c>
      <c r="B1504" s="97" t="s">
        <v>6871</v>
      </c>
      <c r="C1504" s="97" t="s">
        <v>6871</v>
      </c>
      <c r="D1504" s="97" t="s">
        <v>6854</v>
      </c>
      <c r="E1504" s="97" t="s">
        <v>6767</v>
      </c>
      <c r="F1504" s="97" t="s">
        <v>6767</v>
      </c>
      <c r="G1504" s="97" t="s">
        <v>6767</v>
      </c>
      <c r="H1504" s="97" t="s">
        <v>6864</v>
      </c>
      <c r="I1504" s="97" t="s">
        <v>6864</v>
      </c>
      <c r="J1504" s="97" t="s">
        <v>6864</v>
      </c>
      <c r="K1504" s="97" t="s">
        <v>6864</v>
      </c>
      <c r="L1504" s="98" t="s">
        <v>6864</v>
      </c>
      <c r="M1504" s="97" t="s">
        <v>6863</v>
      </c>
      <c r="N1504" s="97" t="s">
        <v>6864</v>
      </c>
      <c r="O1504" s="97" t="s">
        <v>6900</v>
      </c>
      <c r="P1504" s="97" t="s">
        <v>6900</v>
      </c>
      <c r="Q1504" s="97" t="s">
        <v>6771</v>
      </c>
      <c r="R1504" s="97" t="s">
        <v>6864</v>
      </c>
    </row>
    <row r="1505" spans="1:18" ht="32.25" customHeight="1" x14ac:dyDescent="0.75">
      <c r="A1505" s="97" t="s">
        <v>4140</v>
      </c>
      <c r="B1505" s="97" t="s">
        <v>6871</v>
      </c>
      <c r="C1505" s="97" t="s">
        <v>6871</v>
      </c>
      <c r="D1505" s="97" t="s">
        <v>6854</v>
      </c>
      <c r="E1505" s="97" t="s">
        <v>6769</v>
      </c>
      <c r="F1505" s="97" t="s">
        <v>6769</v>
      </c>
      <c r="G1505" s="97" t="s">
        <v>6769</v>
      </c>
      <c r="H1505" s="97" t="s">
        <v>6864</v>
      </c>
      <c r="I1505" s="97" t="s">
        <v>6864</v>
      </c>
      <c r="J1505" s="97" t="s">
        <v>6864</v>
      </c>
      <c r="K1505" s="97" t="s">
        <v>6872</v>
      </c>
      <c r="L1505" s="98" t="s">
        <v>6864</v>
      </c>
      <c r="M1505" s="97" t="s">
        <v>6898</v>
      </c>
      <c r="N1505" s="97" t="s">
        <v>6864</v>
      </c>
      <c r="O1505" s="97" t="s">
        <v>6900</v>
      </c>
      <c r="P1505" s="97" t="s">
        <v>6900</v>
      </c>
      <c r="Q1505" s="97" t="s">
        <v>6771</v>
      </c>
      <c r="R1505" s="97" t="s">
        <v>6864</v>
      </c>
    </row>
    <row r="1506" spans="1:18" ht="32.25" customHeight="1" x14ac:dyDescent="0.75">
      <c r="A1506" s="97" t="s">
        <v>4142</v>
      </c>
      <c r="B1506" s="97" t="s">
        <v>6871</v>
      </c>
      <c r="C1506" s="97" t="s">
        <v>6871</v>
      </c>
      <c r="D1506" s="97" t="s">
        <v>6854</v>
      </c>
      <c r="E1506" s="97" t="s">
        <v>6769</v>
      </c>
      <c r="F1506" s="97" t="s">
        <v>6769</v>
      </c>
      <c r="G1506" s="97" t="s">
        <v>6769</v>
      </c>
      <c r="H1506" s="97" t="s">
        <v>6864</v>
      </c>
      <c r="I1506" s="97" t="s">
        <v>6864</v>
      </c>
      <c r="J1506" s="97" t="s">
        <v>6864</v>
      </c>
      <c r="K1506" s="97" t="s">
        <v>6864</v>
      </c>
      <c r="L1506" s="98" t="s">
        <v>6864</v>
      </c>
      <c r="M1506" s="97" t="s">
        <v>6863</v>
      </c>
      <c r="N1506" s="97" t="s">
        <v>6864</v>
      </c>
      <c r="O1506" s="97" t="s">
        <v>6900</v>
      </c>
      <c r="P1506" s="97" t="s">
        <v>6900</v>
      </c>
      <c r="Q1506" s="97" t="s">
        <v>6771</v>
      </c>
      <c r="R1506" s="97" t="s">
        <v>6864</v>
      </c>
    </row>
    <row r="1507" spans="1:18" ht="32.25" customHeight="1" x14ac:dyDescent="0.75">
      <c r="A1507" s="97" t="s">
        <v>4144</v>
      </c>
      <c r="B1507" s="97" t="s">
        <v>6871</v>
      </c>
      <c r="C1507" s="97" t="s">
        <v>6871</v>
      </c>
      <c r="D1507" s="97" t="s">
        <v>6854</v>
      </c>
      <c r="E1507" s="97" t="s">
        <v>6768</v>
      </c>
      <c r="F1507" s="97" t="s">
        <v>6768</v>
      </c>
      <c r="G1507" s="97" t="s">
        <v>6768</v>
      </c>
      <c r="H1507" s="97" t="s">
        <v>6864</v>
      </c>
      <c r="I1507" s="97" t="s">
        <v>6864</v>
      </c>
      <c r="J1507" s="97" t="s">
        <v>6864</v>
      </c>
      <c r="K1507" s="97" t="s">
        <v>6864</v>
      </c>
      <c r="L1507" s="98" t="s">
        <v>6864</v>
      </c>
      <c r="M1507" s="97" t="s">
        <v>6863</v>
      </c>
      <c r="N1507" s="97" t="s">
        <v>6864</v>
      </c>
      <c r="O1507" s="97" t="s">
        <v>6900</v>
      </c>
      <c r="P1507" s="97" t="s">
        <v>6900</v>
      </c>
      <c r="Q1507" s="97" t="s">
        <v>6771</v>
      </c>
      <c r="R1507" s="97" t="s">
        <v>6864</v>
      </c>
    </row>
    <row r="1508" spans="1:18" ht="32.25" customHeight="1" x14ac:dyDescent="0.75">
      <c r="A1508" s="97" t="s">
        <v>4146</v>
      </c>
      <c r="B1508" s="97" t="s">
        <v>4147</v>
      </c>
      <c r="C1508" s="97" t="s">
        <v>4149</v>
      </c>
      <c r="D1508" s="97" t="s">
        <v>6854</v>
      </c>
      <c r="E1508" s="97" t="s">
        <v>6768</v>
      </c>
      <c r="F1508" s="97" t="s">
        <v>6768</v>
      </c>
      <c r="G1508" s="97" t="s">
        <v>6768</v>
      </c>
      <c r="H1508" s="97" t="s">
        <v>6864</v>
      </c>
      <c r="I1508" s="97" t="s">
        <v>6864</v>
      </c>
      <c r="J1508" s="97" t="s">
        <v>6864</v>
      </c>
      <c r="K1508" s="97" t="s">
        <v>6864</v>
      </c>
      <c r="L1508" s="98" t="s">
        <v>6864</v>
      </c>
      <c r="M1508" s="97" t="s">
        <v>6863</v>
      </c>
      <c r="N1508" s="97" t="s">
        <v>6864</v>
      </c>
      <c r="O1508" s="97" t="s">
        <v>6900</v>
      </c>
      <c r="P1508" s="97" t="s">
        <v>6900</v>
      </c>
      <c r="Q1508" s="97" t="s">
        <v>6771</v>
      </c>
      <c r="R1508" s="97" t="s">
        <v>6864</v>
      </c>
    </row>
    <row r="1509" spans="1:18" ht="32.25" customHeight="1" x14ac:dyDescent="0.75">
      <c r="A1509" s="97" t="s">
        <v>4150</v>
      </c>
      <c r="B1509" s="97" t="s">
        <v>6871</v>
      </c>
      <c r="C1509" s="97" t="s">
        <v>6871</v>
      </c>
      <c r="D1509" s="97" t="s">
        <v>6854</v>
      </c>
      <c r="E1509" s="97" t="s">
        <v>6768</v>
      </c>
      <c r="F1509" s="97" t="s">
        <v>6768</v>
      </c>
      <c r="G1509" s="97" t="s">
        <v>6768</v>
      </c>
      <c r="H1509" s="97" t="s">
        <v>6864</v>
      </c>
      <c r="I1509" s="97" t="s">
        <v>6864</v>
      </c>
      <c r="J1509" s="97" t="s">
        <v>6864</v>
      </c>
      <c r="K1509" s="97" t="s">
        <v>6864</v>
      </c>
      <c r="L1509" s="98" t="s">
        <v>6864</v>
      </c>
      <c r="M1509" s="97" t="s">
        <v>6864</v>
      </c>
      <c r="N1509" s="97" t="s">
        <v>6864</v>
      </c>
      <c r="O1509" s="97" t="s">
        <v>6900</v>
      </c>
      <c r="P1509" s="97" t="s">
        <v>6900</v>
      </c>
      <c r="Q1509" s="97" t="s">
        <v>6771</v>
      </c>
      <c r="R1509" s="97" t="s">
        <v>6864</v>
      </c>
    </row>
    <row r="1510" spans="1:18" ht="32.25" customHeight="1" x14ac:dyDescent="0.75">
      <c r="A1510" s="97" t="s">
        <v>4152</v>
      </c>
      <c r="B1510" s="97" t="s">
        <v>4153</v>
      </c>
      <c r="C1510" s="97" t="s">
        <v>4154</v>
      </c>
      <c r="D1510" s="97" t="s">
        <v>6854</v>
      </c>
      <c r="E1510" s="97" t="s">
        <v>6769</v>
      </c>
      <c r="F1510" s="97" t="s">
        <v>6769</v>
      </c>
      <c r="G1510" s="97" t="s">
        <v>6769</v>
      </c>
      <c r="H1510" s="97" t="s">
        <v>6864</v>
      </c>
      <c r="I1510" s="97" t="s">
        <v>6864</v>
      </c>
      <c r="J1510" s="97" t="s">
        <v>6864</v>
      </c>
      <c r="K1510" s="97" t="s">
        <v>6864</v>
      </c>
      <c r="L1510" s="98" t="s">
        <v>6864</v>
      </c>
      <c r="M1510" s="97" t="s">
        <v>6863</v>
      </c>
      <c r="N1510" s="97" t="s">
        <v>6864</v>
      </c>
      <c r="O1510" s="97" t="s">
        <v>6900</v>
      </c>
      <c r="P1510" s="97" t="s">
        <v>6900</v>
      </c>
      <c r="Q1510" s="97" t="s">
        <v>6771</v>
      </c>
      <c r="R1510" s="97" t="s">
        <v>6864</v>
      </c>
    </row>
    <row r="1511" spans="1:18" ht="32.25" customHeight="1" x14ac:dyDescent="0.75">
      <c r="A1511" s="97" t="s">
        <v>4155</v>
      </c>
      <c r="B1511" s="97" t="s">
        <v>6871</v>
      </c>
      <c r="C1511" s="97" t="s">
        <v>6871</v>
      </c>
      <c r="D1511" s="97" t="s">
        <v>6854</v>
      </c>
      <c r="E1511" s="97" t="s">
        <v>6769</v>
      </c>
      <c r="F1511" s="97" t="s">
        <v>6769</v>
      </c>
      <c r="G1511" s="97" t="s">
        <v>6769</v>
      </c>
      <c r="H1511" s="97" t="s">
        <v>6864</v>
      </c>
      <c r="I1511" s="97" t="s">
        <v>6864</v>
      </c>
      <c r="J1511" s="97" t="s">
        <v>6864</v>
      </c>
      <c r="K1511" s="97" t="s">
        <v>6864</v>
      </c>
      <c r="L1511" s="98" t="s">
        <v>6864</v>
      </c>
      <c r="M1511" s="97" t="s">
        <v>6864</v>
      </c>
      <c r="N1511" s="97" t="s">
        <v>6864</v>
      </c>
      <c r="O1511" s="97" t="s">
        <v>6900</v>
      </c>
      <c r="P1511" s="97" t="s">
        <v>6900</v>
      </c>
      <c r="Q1511" s="97" t="s">
        <v>6771</v>
      </c>
      <c r="R1511" s="97" t="s">
        <v>6864</v>
      </c>
    </row>
    <row r="1512" spans="1:18" ht="32.25" customHeight="1" x14ac:dyDescent="0.75">
      <c r="A1512" s="97" t="s">
        <v>4156</v>
      </c>
      <c r="B1512" s="97" t="s">
        <v>6871</v>
      </c>
      <c r="C1512" s="97" t="s">
        <v>6871</v>
      </c>
      <c r="D1512" s="97" t="s">
        <v>6854</v>
      </c>
      <c r="E1512" s="97" t="s">
        <v>6769</v>
      </c>
      <c r="F1512" s="97" t="s">
        <v>6769</v>
      </c>
      <c r="G1512" s="97" t="s">
        <v>6769</v>
      </c>
      <c r="H1512" s="97" t="s">
        <v>6864</v>
      </c>
      <c r="I1512" s="97" t="s">
        <v>6864</v>
      </c>
      <c r="J1512" s="97" t="s">
        <v>6864</v>
      </c>
      <c r="K1512" s="97" t="s">
        <v>6864</v>
      </c>
      <c r="L1512" s="98" t="s">
        <v>6864</v>
      </c>
      <c r="M1512" s="97" t="s">
        <v>6864</v>
      </c>
      <c r="N1512" s="97" t="s">
        <v>6864</v>
      </c>
      <c r="O1512" s="97" t="s">
        <v>6900</v>
      </c>
      <c r="P1512" s="97" t="s">
        <v>6900</v>
      </c>
      <c r="Q1512" s="97" t="s">
        <v>6771</v>
      </c>
      <c r="R1512" s="97" t="s">
        <v>6864</v>
      </c>
    </row>
    <row r="1513" spans="1:18" ht="32.25" customHeight="1" x14ac:dyDescent="0.75">
      <c r="A1513" s="97" t="s">
        <v>4158</v>
      </c>
      <c r="B1513" s="97" t="s">
        <v>4159</v>
      </c>
      <c r="C1513" s="97" t="s">
        <v>4161</v>
      </c>
      <c r="D1513" s="97" t="s">
        <v>6854</v>
      </c>
      <c r="E1513" s="97" t="s">
        <v>6769</v>
      </c>
      <c r="F1513" s="97" t="s">
        <v>6769</v>
      </c>
      <c r="G1513" s="97" t="s">
        <v>6769</v>
      </c>
      <c r="H1513" s="97" t="s">
        <v>6864</v>
      </c>
      <c r="I1513" s="97" t="s">
        <v>6864</v>
      </c>
      <c r="J1513" s="97" t="s">
        <v>6864</v>
      </c>
      <c r="K1513" s="97" t="s">
        <v>6864</v>
      </c>
      <c r="L1513" s="98" t="s">
        <v>6864</v>
      </c>
      <c r="M1513" s="97" t="s">
        <v>6863</v>
      </c>
      <c r="N1513" s="97" t="s">
        <v>6864</v>
      </c>
      <c r="O1513" s="97" t="s">
        <v>6900</v>
      </c>
      <c r="P1513" s="97" t="s">
        <v>6900</v>
      </c>
      <c r="Q1513" s="97" t="s">
        <v>6771</v>
      </c>
      <c r="R1513" s="97" t="s">
        <v>6864</v>
      </c>
    </row>
    <row r="1514" spans="1:18" ht="32.25" customHeight="1" x14ac:dyDescent="0.75">
      <c r="A1514" s="97" t="s">
        <v>4162</v>
      </c>
      <c r="B1514" s="97" t="s">
        <v>6871</v>
      </c>
      <c r="C1514" s="97" t="s">
        <v>6871</v>
      </c>
      <c r="D1514" s="97" t="s">
        <v>6854</v>
      </c>
      <c r="E1514" s="97" t="s">
        <v>6769</v>
      </c>
      <c r="F1514" s="97" t="s">
        <v>6769</v>
      </c>
      <c r="G1514" s="97" t="s">
        <v>6769</v>
      </c>
      <c r="H1514" s="97" t="s">
        <v>6864</v>
      </c>
      <c r="I1514" s="97" t="s">
        <v>6864</v>
      </c>
      <c r="J1514" s="97" t="s">
        <v>6864</v>
      </c>
      <c r="K1514" s="97" t="s">
        <v>6864</v>
      </c>
      <c r="L1514" s="98" t="s">
        <v>6864</v>
      </c>
      <c r="M1514" s="97" t="s">
        <v>6864</v>
      </c>
      <c r="N1514" s="97" t="s">
        <v>6864</v>
      </c>
      <c r="O1514" s="97" t="s">
        <v>6900</v>
      </c>
      <c r="P1514" s="97" t="s">
        <v>6900</v>
      </c>
      <c r="Q1514" s="97" t="s">
        <v>6771</v>
      </c>
      <c r="R1514" s="97" t="s">
        <v>6864</v>
      </c>
    </row>
    <row r="1515" spans="1:18" ht="32.25" customHeight="1" x14ac:dyDescent="0.75">
      <c r="A1515" s="97" t="s">
        <v>4164</v>
      </c>
      <c r="B1515" s="97" t="s">
        <v>4165</v>
      </c>
      <c r="C1515" s="97" t="s">
        <v>4167</v>
      </c>
      <c r="D1515" s="97" t="s">
        <v>6854</v>
      </c>
      <c r="E1515" s="97" t="s">
        <v>6769</v>
      </c>
      <c r="F1515" s="97" t="s">
        <v>6769</v>
      </c>
      <c r="G1515" s="97" t="s">
        <v>6769</v>
      </c>
      <c r="H1515" s="97" t="s">
        <v>6864</v>
      </c>
      <c r="I1515" s="97" t="s">
        <v>6864</v>
      </c>
      <c r="J1515" s="97" t="s">
        <v>6864</v>
      </c>
      <c r="K1515" s="97" t="s">
        <v>6864</v>
      </c>
      <c r="L1515" s="98" t="s">
        <v>6864</v>
      </c>
      <c r="M1515" s="97" t="s">
        <v>6863</v>
      </c>
      <c r="N1515" s="97" t="s">
        <v>6864</v>
      </c>
      <c r="O1515" s="97" t="s">
        <v>6900</v>
      </c>
      <c r="P1515" s="97" t="s">
        <v>6900</v>
      </c>
      <c r="Q1515" s="97" t="s">
        <v>6771</v>
      </c>
      <c r="R1515" s="97" t="s">
        <v>6864</v>
      </c>
    </row>
    <row r="1516" spans="1:18" ht="32.25" customHeight="1" x14ac:dyDescent="0.75">
      <c r="A1516" s="97" t="s">
        <v>4168</v>
      </c>
      <c r="B1516" s="97" t="s">
        <v>6871</v>
      </c>
      <c r="C1516" s="97" t="s">
        <v>6871</v>
      </c>
      <c r="D1516" s="97" t="s">
        <v>6854</v>
      </c>
      <c r="E1516" s="97" t="s">
        <v>6769</v>
      </c>
      <c r="F1516" s="97" t="s">
        <v>6769</v>
      </c>
      <c r="G1516" s="97" t="s">
        <v>6769</v>
      </c>
      <c r="H1516" s="97" t="s">
        <v>6864</v>
      </c>
      <c r="I1516" s="97" t="s">
        <v>6864</v>
      </c>
      <c r="J1516" s="97" t="s">
        <v>6864</v>
      </c>
      <c r="K1516" s="97" t="s">
        <v>6864</v>
      </c>
      <c r="L1516" s="98" t="s">
        <v>6864</v>
      </c>
      <c r="M1516" s="97" t="s">
        <v>6863</v>
      </c>
      <c r="N1516" s="97" t="s">
        <v>6864</v>
      </c>
      <c r="O1516" s="97" t="s">
        <v>6900</v>
      </c>
      <c r="P1516" s="97" t="s">
        <v>6900</v>
      </c>
      <c r="Q1516" s="97" t="s">
        <v>6771</v>
      </c>
      <c r="R1516" s="97" t="s">
        <v>6864</v>
      </c>
    </row>
    <row r="1517" spans="1:18" ht="32.25" customHeight="1" x14ac:dyDescent="0.75">
      <c r="A1517" s="97" t="s">
        <v>4170</v>
      </c>
      <c r="B1517" s="97" t="s">
        <v>4171</v>
      </c>
      <c r="C1517" s="97" t="s">
        <v>4173</v>
      </c>
      <c r="D1517" s="97" t="s">
        <v>6854</v>
      </c>
      <c r="E1517" s="97" t="s">
        <v>6864</v>
      </c>
      <c r="F1517" s="97" t="s">
        <v>6871</v>
      </c>
      <c r="G1517" s="97" t="s">
        <v>6871</v>
      </c>
      <c r="H1517" s="97" t="s">
        <v>6864</v>
      </c>
      <c r="I1517" s="97" t="s">
        <v>6864</v>
      </c>
      <c r="J1517" s="97" t="s">
        <v>6864</v>
      </c>
      <c r="K1517" s="97" t="s">
        <v>6864</v>
      </c>
      <c r="L1517" s="98" t="s">
        <v>6864</v>
      </c>
      <c r="M1517" s="97" t="s">
        <v>6864</v>
      </c>
      <c r="N1517" s="97" t="s">
        <v>6864</v>
      </c>
      <c r="O1517" s="97" t="s">
        <v>6900</v>
      </c>
      <c r="P1517" s="97" t="s">
        <v>6900</v>
      </c>
      <c r="Q1517" s="97" t="s">
        <v>6771</v>
      </c>
      <c r="R1517" s="97" t="s">
        <v>6864</v>
      </c>
    </row>
    <row r="1518" spans="1:18" ht="32.25" customHeight="1" x14ac:dyDescent="0.75">
      <c r="A1518" s="97" t="s">
        <v>4174</v>
      </c>
      <c r="B1518" s="97" t="s">
        <v>4175</v>
      </c>
      <c r="C1518" s="97" t="s">
        <v>4177</v>
      </c>
      <c r="D1518" s="97" t="s">
        <v>6854</v>
      </c>
      <c r="E1518" s="97" t="s">
        <v>6767</v>
      </c>
      <c r="F1518" s="97" t="s">
        <v>6767</v>
      </c>
      <c r="G1518" s="97" t="s">
        <v>6767</v>
      </c>
      <c r="H1518" s="97" t="s">
        <v>6864</v>
      </c>
      <c r="I1518" s="97" t="s">
        <v>6864</v>
      </c>
      <c r="J1518" s="97" t="s">
        <v>6864</v>
      </c>
      <c r="K1518" s="97" t="s">
        <v>6864</v>
      </c>
      <c r="L1518" s="98" t="s">
        <v>6864</v>
      </c>
      <c r="M1518" s="97" t="s">
        <v>6864</v>
      </c>
      <c r="N1518" s="97" t="s">
        <v>6864</v>
      </c>
      <c r="O1518" s="97" t="s">
        <v>6900</v>
      </c>
      <c r="P1518" s="97" t="s">
        <v>6900</v>
      </c>
      <c r="Q1518" s="97" t="s">
        <v>6771</v>
      </c>
      <c r="R1518" s="97" t="s">
        <v>6864</v>
      </c>
    </row>
    <row r="1519" spans="1:18" ht="32.25" customHeight="1" x14ac:dyDescent="0.75">
      <c r="A1519" s="97" t="s">
        <v>4178</v>
      </c>
      <c r="B1519" s="97" t="s">
        <v>4179</v>
      </c>
      <c r="C1519" s="97" t="s">
        <v>4180</v>
      </c>
      <c r="D1519" s="97" t="s">
        <v>6854</v>
      </c>
      <c r="E1519" s="97" t="s">
        <v>6862</v>
      </c>
      <c r="F1519" s="97" t="s">
        <v>6862</v>
      </c>
      <c r="G1519" s="97" t="s">
        <v>6865</v>
      </c>
      <c r="H1519" s="97" t="s">
        <v>6864</v>
      </c>
      <c r="I1519" s="97" t="s">
        <v>6864</v>
      </c>
      <c r="J1519" s="97" t="s">
        <v>6864</v>
      </c>
      <c r="K1519" s="97" t="s">
        <v>6864</v>
      </c>
      <c r="L1519" s="98" t="s">
        <v>6864</v>
      </c>
      <c r="M1519" s="97" t="s">
        <v>6863</v>
      </c>
      <c r="N1519" s="97" t="s">
        <v>6864</v>
      </c>
      <c r="O1519" s="97" t="s">
        <v>6900</v>
      </c>
      <c r="P1519" s="97" t="s">
        <v>6900</v>
      </c>
      <c r="Q1519" s="97" t="s">
        <v>6771</v>
      </c>
      <c r="R1519" s="97" t="s">
        <v>6864</v>
      </c>
    </row>
    <row r="1520" spans="1:18" ht="32.25" customHeight="1" x14ac:dyDescent="0.75">
      <c r="A1520" s="97" t="s">
        <v>4181</v>
      </c>
      <c r="B1520" s="97" t="s">
        <v>6871</v>
      </c>
      <c r="C1520" s="97" t="s">
        <v>6871</v>
      </c>
      <c r="D1520" s="97" t="s">
        <v>6854</v>
      </c>
      <c r="E1520" s="97" t="s">
        <v>6863</v>
      </c>
      <c r="F1520" s="97" t="s">
        <v>229</v>
      </c>
      <c r="G1520" s="97" t="s">
        <v>229</v>
      </c>
      <c r="H1520" s="97" t="s">
        <v>6864</v>
      </c>
      <c r="I1520" s="97" t="s">
        <v>6864</v>
      </c>
      <c r="J1520" s="97" t="s">
        <v>6864</v>
      </c>
      <c r="K1520" s="97" t="s">
        <v>6864</v>
      </c>
      <c r="L1520" s="98" t="s">
        <v>6864</v>
      </c>
      <c r="M1520" s="97" t="s">
        <v>6863</v>
      </c>
      <c r="N1520" s="97" t="s">
        <v>6864</v>
      </c>
      <c r="O1520" s="97" t="s">
        <v>6900</v>
      </c>
      <c r="P1520" s="97" t="s">
        <v>6900</v>
      </c>
      <c r="Q1520" s="97" t="s">
        <v>6771</v>
      </c>
      <c r="R1520" s="97" t="s">
        <v>6864</v>
      </c>
    </row>
    <row r="1521" spans="1:18" ht="32.25" customHeight="1" x14ac:dyDescent="0.75">
      <c r="A1521" s="97" t="s">
        <v>4183</v>
      </c>
      <c r="B1521" s="97" t="s">
        <v>6871</v>
      </c>
      <c r="C1521" s="97" t="s">
        <v>6871</v>
      </c>
      <c r="D1521" s="97" t="s">
        <v>6854</v>
      </c>
      <c r="E1521" s="97" t="s">
        <v>6768</v>
      </c>
      <c r="F1521" s="97" t="s">
        <v>6768</v>
      </c>
      <c r="G1521" s="97" t="s">
        <v>6768</v>
      </c>
      <c r="H1521" s="97" t="s">
        <v>6864</v>
      </c>
      <c r="I1521" s="97" t="s">
        <v>6864</v>
      </c>
      <c r="J1521" s="97" t="s">
        <v>6864</v>
      </c>
      <c r="K1521" s="97" t="s">
        <v>6864</v>
      </c>
      <c r="L1521" s="98" t="s">
        <v>6864</v>
      </c>
      <c r="M1521" s="97" t="s">
        <v>6863</v>
      </c>
      <c r="N1521" s="97" t="s">
        <v>6864</v>
      </c>
      <c r="O1521" s="97" t="s">
        <v>6900</v>
      </c>
      <c r="P1521" s="97" t="s">
        <v>6900</v>
      </c>
      <c r="Q1521" s="97" t="s">
        <v>6771</v>
      </c>
      <c r="R1521" s="97" t="s">
        <v>6864</v>
      </c>
    </row>
    <row r="1522" spans="1:18" ht="32.25" customHeight="1" x14ac:dyDescent="0.75">
      <c r="A1522" s="97" t="s">
        <v>4185</v>
      </c>
      <c r="B1522" s="97" t="s">
        <v>6871</v>
      </c>
      <c r="C1522" s="97" t="s">
        <v>6871</v>
      </c>
      <c r="D1522" s="97" t="s">
        <v>6854</v>
      </c>
      <c r="E1522" s="97" t="s">
        <v>6768</v>
      </c>
      <c r="F1522" s="97" t="s">
        <v>6768</v>
      </c>
      <c r="G1522" s="97" t="s">
        <v>6768</v>
      </c>
      <c r="H1522" s="97" t="s">
        <v>6864</v>
      </c>
      <c r="I1522" s="97" t="s">
        <v>6864</v>
      </c>
      <c r="J1522" s="97" t="s">
        <v>6864</v>
      </c>
      <c r="K1522" s="97" t="s">
        <v>6864</v>
      </c>
      <c r="L1522" s="98" t="s">
        <v>6864</v>
      </c>
      <c r="M1522" s="97" t="s">
        <v>6863</v>
      </c>
      <c r="N1522" s="97" t="s">
        <v>6864</v>
      </c>
      <c r="O1522" s="97" t="s">
        <v>6900</v>
      </c>
      <c r="P1522" s="97" t="s">
        <v>6900</v>
      </c>
      <c r="Q1522" s="97" t="s">
        <v>6771</v>
      </c>
      <c r="R1522" s="97" t="s">
        <v>6864</v>
      </c>
    </row>
    <row r="1523" spans="1:18" ht="32.25" customHeight="1" x14ac:dyDescent="0.75">
      <c r="A1523" s="97" t="s">
        <v>4187</v>
      </c>
      <c r="B1523" s="97" t="s">
        <v>4188</v>
      </c>
      <c r="C1523" s="97" t="s">
        <v>4190</v>
      </c>
      <c r="D1523" s="97" t="s">
        <v>6854</v>
      </c>
      <c r="E1523" s="97" t="s">
        <v>6767</v>
      </c>
      <c r="F1523" s="97" t="s">
        <v>6767</v>
      </c>
      <c r="G1523" s="97" t="s">
        <v>6767</v>
      </c>
      <c r="H1523" s="97" t="s">
        <v>6864</v>
      </c>
      <c r="I1523" s="97" t="s">
        <v>6864</v>
      </c>
      <c r="J1523" s="97" t="s">
        <v>6864</v>
      </c>
      <c r="K1523" s="97" t="s">
        <v>6880</v>
      </c>
      <c r="L1523" s="98" t="s">
        <v>6864</v>
      </c>
      <c r="M1523" s="97" t="s">
        <v>6864</v>
      </c>
      <c r="N1523" s="97" t="s">
        <v>6864</v>
      </c>
      <c r="O1523" s="97" t="s">
        <v>6900</v>
      </c>
      <c r="P1523" s="97" t="s">
        <v>6900</v>
      </c>
      <c r="Q1523" s="97" t="s">
        <v>6771</v>
      </c>
      <c r="R1523" s="97" t="s">
        <v>6864</v>
      </c>
    </row>
    <row r="1524" spans="1:18" ht="32.25" customHeight="1" x14ac:dyDescent="0.75">
      <c r="A1524" s="97" t="s">
        <v>4191</v>
      </c>
      <c r="B1524" s="97" t="s">
        <v>4192</v>
      </c>
      <c r="C1524" s="97" t="s">
        <v>4194</v>
      </c>
      <c r="D1524" s="97" t="s">
        <v>6854</v>
      </c>
      <c r="E1524" s="97" t="s">
        <v>6769</v>
      </c>
      <c r="F1524" s="97" t="s">
        <v>6769</v>
      </c>
      <c r="G1524" s="97" t="s">
        <v>6769</v>
      </c>
      <c r="H1524" s="97" t="s">
        <v>6864</v>
      </c>
      <c r="I1524" s="97" t="s">
        <v>6864</v>
      </c>
      <c r="J1524" s="97" t="s">
        <v>6864</v>
      </c>
      <c r="K1524" s="97" t="s">
        <v>6864</v>
      </c>
      <c r="L1524" s="98" t="s">
        <v>6864</v>
      </c>
      <c r="M1524" s="97" t="s">
        <v>6864</v>
      </c>
      <c r="N1524" s="97" t="s">
        <v>6864</v>
      </c>
      <c r="O1524" s="97" t="s">
        <v>6900</v>
      </c>
      <c r="P1524" s="97" t="s">
        <v>6900</v>
      </c>
      <c r="Q1524" s="97" t="s">
        <v>6771</v>
      </c>
      <c r="R1524" s="97" t="s">
        <v>6864</v>
      </c>
    </row>
    <row r="1525" spans="1:18" ht="32.25" customHeight="1" x14ac:dyDescent="0.75">
      <c r="A1525" s="97" t="s">
        <v>4195</v>
      </c>
      <c r="B1525" s="97" t="s">
        <v>4196</v>
      </c>
      <c r="C1525" s="97" t="s">
        <v>6871</v>
      </c>
      <c r="D1525" s="97" t="s">
        <v>6854</v>
      </c>
      <c r="E1525" s="97" t="s">
        <v>6768</v>
      </c>
      <c r="F1525" s="97" t="s">
        <v>6768</v>
      </c>
      <c r="G1525" s="97" t="s">
        <v>6768</v>
      </c>
      <c r="H1525" s="97" t="s">
        <v>6864</v>
      </c>
      <c r="I1525" s="97" t="s">
        <v>6864</v>
      </c>
      <c r="J1525" s="97" t="s">
        <v>6864</v>
      </c>
      <c r="K1525" s="97" t="s">
        <v>6864</v>
      </c>
      <c r="L1525" s="98" t="s">
        <v>6864</v>
      </c>
      <c r="M1525" s="97" t="s">
        <v>6864</v>
      </c>
      <c r="N1525" s="97" t="s">
        <v>6864</v>
      </c>
      <c r="O1525" s="97" t="s">
        <v>6900</v>
      </c>
      <c r="P1525" s="97" t="s">
        <v>6900</v>
      </c>
      <c r="Q1525" s="97" t="s">
        <v>6771</v>
      </c>
      <c r="R1525" s="97" t="s">
        <v>6864</v>
      </c>
    </row>
    <row r="1526" spans="1:18" ht="32.25" customHeight="1" x14ac:dyDescent="0.75">
      <c r="A1526" s="97" t="s">
        <v>4198</v>
      </c>
      <c r="B1526" s="97" t="s">
        <v>4199</v>
      </c>
      <c r="C1526" s="97" t="s">
        <v>4201</v>
      </c>
      <c r="D1526" s="97" t="s">
        <v>6854</v>
      </c>
      <c r="E1526" s="97" t="s">
        <v>6769</v>
      </c>
      <c r="F1526" s="97" t="s">
        <v>6769</v>
      </c>
      <c r="G1526" s="97" t="s">
        <v>6769</v>
      </c>
      <c r="H1526" s="97" t="s">
        <v>6864</v>
      </c>
      <c r="I1526" s="97" t="s">
        <v>6864</v>
      </c>
      <c r="J1526" s="97" t="s">
        <v>6864</v>
      </c>
      <c r="K1526" s="97" t="s">
        <v>6864</v>
      </c>
      <c r="L1526" s="98" t="s">
        <v>6864</v>
      </c>
      <c r="M1526" s="97" t="s">
        <v>6864</v>
      </c>
      <c r="N1526" s="97" t="s">
        <v>6864</v>
      </c>
      <c r="O1526" s="97" t="s">
        <v>6864</v>
      </c>
      <c r="P1526" s="97" t="s">
        <v>6864</v>
      </c>
      <c r="Q1526" s="97" t="s">
        <v>6864</v>
      </c>
      <c r="R1526" s="97" t="s">
        <v>6864</v>
      </c>
    </row>
    <row r="1527" spans="1:18" ht="32.25" customHeight="1" x14ac:dyDescent="0.75">
      <c r="A1527" s="97" t="s">
        <v>4202</v>
      </c>
      <c r="B1527" s="97" t="s">
        <v>6871</v>
      </c>
      <c r="C1527" s="97" t="s">
        <v>6871</v>
      </c>
      <c r="D1527" s="97" t="s">
        <v>6854</v>
      </c>
      <c r="E1527" s="97" t="s">
        <v>6767</v>
      </c>
      <c r="F1527" s="97" t="s">
        <v>6767</v>
      </c>
      <c r="G1527" s="97" t="s">
        <v>6767</v>
      </c>
      <c r="H1527" s="97" t="s">
        <v>6864</v>
      </c>
      <c r="I1527" s="97" t="s">
        <v>6864</v>
      </c>
      <c r="J1527" s="97" t="s">
        <v>6864</v>
      </c>
      <c r="K1527" s="97" t="s">
        <v>6864</v>
      </c>
      <c r="L1527" s="98" t="s">
        <v>6864</v>
      </c>
      <c r="M1527" s="97" t="s">
        <v>6864</v>
      </c>
      <c r="N1527" s="97" t="s">
        <v>6864</v>
      </c>
      <c r="O1527" s="97" t="s">
        <v>6900</v>
      </c>
      <c r="P1527" s="97" t="s">
        <v>6900</v>
      </c>
      <c r="Q1527" s="97" t="s">
        <v>6771</v>
      </c>
      <c r="R1527" s="97" t="s">
        <v>6864</v>
      </c>
    </row>
    <row r="1528" spans="1:18" ht="32.25" customHeight="1" x14ac:dyDescent="0.75">
      <c r="A1528" s="97" t="s">
        <v>4204</v>
      </c>
      <c r="B1528" s="97" t="s">
        <v>6871</v>
      </c>
      <c r="C1528" s="97" t="s">
        <v>6871</v>
      </c>
      <c r="D1528" s="97" t="s">
        <v>6854</v>
      </c>
      <c r="E1528" s="97" t="s">
        <v>6767</v>
      </c>
      <c r="F1528" s="97" t="s">
        <v>6767</v>
      </c>
      <c r="G1528" s="97" t="s">
        <v>6767</v>
      </c>
      <c r="H1528" s="97" t="s">
        <v>6864</v>
      </c>
      <c r="I1528" s="97" t="s">
        <v>6864</v>
      </c>
      <c r="J1528" s="97" t="s">
        <v>6864</v>
      </c>
      <c r="K1528" s="97" t="s">
        <v>6885</v>
      </c>
      <c r="L1528" s="98" t="s">
        <v>6864</v>
      </c>
      <c r="M1528" s="97" t="s">
        <v>6898</v>
      </c>
      <c r="N1528" s="97" t="s">
        <v>6864</v>
      </c>
      <c r="O1528" s="97" t="s">
        <v>6864</v>
      </c>
      <c r="P1528" s="97" t="s">
        <v>6903</v>
      </c>
      <c r="Q1528" s="97" t="s">
        <v>6771</v>
      </c>
      <c r="R1528" s="97" t="s">
        <v>6864</v>
      </c>
    </row>
    <row r="1529" spans="1:18" ht="32.25" customHeight="1" x14ac:dyDescent="0.75">
      <c r="A1529" s="97" t="s">
        <v>4206</v>
      </c>
      <c r="B1529" s="97" t="s">
        <v>4207</v>
      </c>
      <c r="C1529" s="97" t="s">
        <v>4208</v>
      </c>
      <c r="D1529" s="97" t="s">
        <v>6854</v>
      </c>
      <c r="E1529" s="97" t="s">
        <v>6864</v>
      </c>
      <c r="F1529" s="97" t="s">
        <v>6871</v>
      </c>
      <c r="G1529" s="97" t="s">
        <v>6871</v>
      </c>
      <c r="H1529" s="97" t="s">
        <v>6864</v>
      </c>
      <c r="I1529" s="97" t="s">
        <v>6864</v>
      </c>
      <c r="J1529" s="97" t="s">
        <v>6864</v>
      </c>
      <c r="K1529" s="97" t="s">
        <v>6864</v>
      </c>
      <c r="L1529" s="98" t="s">
        <v>6864</v>
      </c>
      <c r="M1529" s="97" t="s">
        <v>6864</v>
      </c>
      <c r="N1529" s="97" t="s">
        <v>6864</v>
      </c>
      <c r="O1529" s="97" t="s">
        <v>6900</v>
      </c>
      <c r="P1529" s="97" t="s">
        <v>6900</v>
      </c>
      <c r="Q1529" s="97" t="s">
        <v>6771</v>
      </c>
      <c r="R1529" s="97" t="s">
        <v>6864</v>
      </c>
    </row>
    <row r="1530" spans="1:18" ht="32.25" customHeight="1" x14ac:dyDescent="0.75">
      <c r="A1530" s="97" t="s">
        <v>4209</v>
      </c>
      <c r="B1530" s="97" t="s">
        <v>4210</v>
      </c>
      <c r="C1530" s="97" t="s">
        <v>4212</v>
      </c>
      <c r="D1530" s="97" t="s">
        <v>6854</v>
      </c>
      <c r="E1530" s="97" t="s">
        <v>6768</v>
      </c>
      <c r="F1530" s="97" t="s">
        <v>6768</v>
      </c>
      <c r="G1530" s="97" t="s">
        <v>6768</v>
      </c>
      <c r="H1530" s="97" t="s">
        <v>6864</v>
      </c>
      <c r="I1530" s="97" t="s">
        <v>6864</v>
      </c>
      <c r="J1530" s="97" t="s">
        <v>6864</v>
      </c>
      <c r="K1530" s="97" t="s">
        <v>6864</v>
      </c>
      <c r="L1530" s="98" t="s">
        <v>6864</v>
      </c>
      <c r="M1530" s="97" t="s">
        <v>6864</v>
      </c>
      <c r="N1530" s="97" t="s">
        <v>6864</v>
      </c>
      <c r="O1530" s="97" t="s">
        <v>6900</v>
      </c>
      <c r="P1530" s="97" t="s">
        <v>6900</v>
      </c>
      <c r="Q1530" s="97" t="s">
        <v>6771</v>
      </c>
      <c r="R1530" s="97" t="s">
        <v>6864</v>
      </c>
    </row>
    <row r="1531" spans="1:18" ht="32.25" customHeight="1" x14ac:dyDescent="0.75">
      <c r="A1531" s="97" t="s">
        <v>4213</v>
      </c>
      <c r="B1531" s="97" t="s">
        <v>4214</v>
      </c>
      <c r="C1531" s="97" t="s">
        <v>6871</v>
      </c>
      <c r="D1531" s="97" t="s">
        <v>6854</v>
      </c>
      <c r="E1531" s="97" t="s">
        <v>6769</v>
      </c>
      <c r="F1531" s="97" t="s">
        <v>6769</v>
      </c>
      <c r="G1531" s="97" t="s">
        <v>6769</v>
      </c>
      <c r="H1531" s="97" t="s">
        <v>6864</v>
      </c>
      <c r="I1531" s="97" t="s">
        <v>6864</v>
      </c>
      <c r="J1531" s="97" t="s">
        <v>6864</v>
      </c>
      <c r="K1531" s="97" t="s">
        <v>6864</v>
      </c>
      <c r="L1531" s="98" t="s">
        <v>6864</v>
      </c>
      <c r="M1531" s="97" t="s">
        <v>6864</v>
      </c>
      <c r="N1531" s="97" t="s">
        <v>6864</v>
      </c>
      <c r="O1531" s="97" t="s">
        <v>6900</v>
      </c>
      <c r="P1531" s="97" t="s">
        <v>6900</v>
      </c>
      <c r="Q1531" s="97" t="s">
        <v>6771</v>
      </c>
      <c r="R1531" s="97" t="s">
        <v>6864</v>
      </c>
    </row>
    <row r="1532" spans="1:18" ht="32.25" customHeight="1" x14ac:dyDescent="0.75">
      <c r="A1532" s="97" t="s">
        <v>4216</v>
      </c>
      <c r="B1532" s="97" t="s">
        <v>4217</v>
      </c>
      <c r="C1532" s="97" t="s">
        <v>4219</v>
      </c>
      <c r="D1532" s="97" t="s">
        <v>6854</v>
      </c>
      <c r="E1532" s="97" t="s">
        <v>6769</v>
      </c>
      <c r="F1532" s="97" t="s">
        <v>6769</v>
      </c>
      <c r="G1532" s="97" t="s">
        <v>6769</v>
      </c>
      <c r="H1532" s="97" t="s">
        <v>6864</v>
      </c>
      <c r="I1532" s="97" t="s">
        <v>6864</v>
      </c>
      <c r="J1532" s="97" t="s">
        <v>6864</v>
      </c>
      <c r="K1532" s="97" t="s">
        <v>6864</v>
      </c>
      <c r="L1532" s="98" t="s">
        <v>6864</v>
      </c>
      <c r="M1532" s="97" t="s">
        <v>6863</v>
      </c>
      <c r="N1532" s="97" t="s">
        <v>6864</v>
      </c>
      <c r="O1532" s="97" t="s">
        <v>6900</v>
      </c>
      <c r="P1532" s="97" t="s">
        <v>6900</v>
      </c>
      <c r="Q1532" s="97" t="s">
        <v>6771</v>
      </c>
      <c r="R1532" s="97" t="s">
        <v>6864</v>
      </c>
    </row>
    <row r="1533" spans="1:18" ht="32.25" customHeight="1" x14ac:dyDescent="0.75">
      <c r="A1533" s="97" t="s">
        <v>4220</v>
      </c>
      <c r="B1533" s="97" t="s">
        <v>4221</v>
      </c>
      <c r="C1533" s="97" t="s">
        <v>4223</v>
      </c>
      <c r="D1533" s="97" t="s">
        <v>6854</v>
      </c>
      <c r="E1533" s="97" t="s">
        <v>6769</v>
      </c>
      <c r="F1533" s="97" t="s">
        <v>6769</v>
      </c>
      <c r="G1533" s="97" t="s">
        <v>6769</v>
      </c>
      <c r="H1533" s="97" t="s">
        <v>6864</v>
      </c>
      <c r="I1533" s="97" t="s">
        <v>6864</v>
      </c>
      <c r="J1533" s="97" t="s">
        <v>6864</v>
      </c>
      <c r="K1533" s="97" t="s">
        <v>6880</v>
      </c>
      <c r="L1533" s="98" t="s">
        <v>6864</v>
      </c>
      <c r="M1533" s="97" t="s">
        <v>6864</v>
      </c>
      <c r="N1533" s="97" t="s">
        <v>6864</v>
      </c>
      <c r="O1533" s="97" t="s">
        <v>6900</v>
      </c>
      <c r="P1533" s="97" t="s">
        <v>6900</v>
      </c>
      <c r="Q1533" s="97" t="s">
        <v>6771</v>
      </c>
      <c r="R1533" s="97" t="s">
        <v>6864</v>
      </c>
    </row>
    <row r="1534" spans="1:18" ht="32.25" customHeight="1" x14ac:dyDescent="0.75">
      <c r="A1534" s="97" t="s">
        <v>4224</v>
      </c>
      <c r="B1534" s="97" t="s">
        <v>4225</v>
      </c>
      <c r="C1534" s="97" t="s">
        <v>4227</v>
      </c>
      <c r="D1534" s="97" t="s">
        <v>6854</v>
      </c>
      <c r="E1534" s="97" t="s">
        <v>6769</v>
      </c>
      <c r="F1534" s="97" t="s">
        <v>6769</v>
      </c>
      <c r="G1534" s="97" t="s">
        <v>6769</v>
      </c>
      <c r="H1534" s="97" t="s">
        <v>6864</v>
      </c>
      <c r="I1534" s="97" t="s">
        <v>6864</v>
      </c>
      <c r="J1534" s="97" t="s">
        <v>6864</v>
      </c>
      <c r="K1534" s="97" t="s">
        <v>6864</v>
      </c>
      <c r="L1534" s="98" t="s">
        <v>6864</v>
      </c>
      <c r="M1534" s="97" t="s">
        <v>6864</v>
      </c>
      <c r="N1534" s="97" t="s">
        <v>6864</v>
      </c>
      <c r="O1534" s="97" t="s">
        <v>6900</v>
      </c>
      <c r="P1534" s="97" t="s">
        <v>6900</v>
      </c>
      <c r="Q1534" s="97" t="s">
        <v>6771</v>
      </c>
      <c r="R1534" s="97" t="s">
        <v>6864</v>
      </c>
    </row>
    <row r="1535" spans="1:18" ht="32.25" customHeight="1" x14ac:dyDescent="0.75">
      <c r="A1535" s="97" t="s">
        <v>4228</v>
      </c>
      <c r="B1535" s="97" t="s">
        <v>6871</v>
      </c>
      <c r="C1535" s="97" t="s">
        <v>6871</v>
      </c>
      <c r="D1535" s="97" t="s">
        <v>6854</v>
      </c>
      <c r="E1535" s="97" t="s">
        <v>6769</v>
      </c>
      <c r="F1535" s="97" t="s">
        <v>6769</v>
      </c>
      <c r="G1535" s="97" t="s">
        <v>6769</v>
      </c>
      <c r="H1535" s="97" t="s">
        <v>6864</v>
      </c>
      <c r="I1535" s="97" t="s">
        <v>6864</v>
      </c>
      <c r="J1535" s="97" t="s">
        <v>6864</v>
      </c>
      <c r="K1535" s="97" t="s">
        <v>6864</v>
      </c>
      <c r="L1535" s="98" t="s">
        <v>6864</v>
      </c>
      <c r="M1535" s="97" t="s">
        <v>6863</v>
      </c>
      <c r="N1535" s="97" t="s">
        <v>6864</v>
      </c>
      <c r="O1535" s="97" t="s">
        <v>6900</v>
      </c>
      <c r="P1535" s="97" t="s">
        <v>6900</v>
      </c>
      <c r="Q1535" s="97" t="s">
        <v>6771</v>
      </c>
      <c r="R1535" s="97" t="s">
        <v>6864</v>
      </c>
    </row>
    <row r="1536" spans="1:18" ht="32.25" customHeight="1" x14ac:dyDescent="0.75">
      <c r="A1536" s="97" t="s">
        <v>4230</v>
      </c>
      <c r="B1536" s="97" t="s">
        <v>4231</v>
      </c>
      <c r="C1536" s="97" t="s">
        <v>4233</v>
      </c>
      <c r="D1536" s="97" t="s">
        <v>6854</v>
      </c>
      <c r="E1536" s="97" t="s">
        <v>6769</v>
      </c>
      <c r="F1536" s="97" t="s">
        <v>6769</v>
      </c>
      <c r="G1536" s="97" t="s">
        <v>6769</v>
      </c>
      <c r="H1536" s="97" t="s">
        <v>6864</v>
      </c>
      <c r="I1536" s="97" t="s">
        <v>6864</v>
      </c>
      <c r="J1536" s="97" t="s">
        <v>6864</v>
      </c>
      <c r="K1536" s="97" t="s">
        <v>6864</v>
      </c>
      <c r="L1536" s="98" t="s">
        <v>6864</v>
      </c>
      <c r="M1536" s="97" t="s">
        <v>6863</v>
      </c>
      <c r="N1536" s="97" t="s">
        <v>6864</v>
      </c>
      <c r="O1536" s="97" t="s">
        <v>6900</v>
      </c>
      <c r="P1536" s="97" t="s">
        <v>6900</v>
      </c>
      <c r="Q1536" s="97" t="s">
        <v>6771</v>
      </c>
      <c r="R1536" s="97" t="s">
        <v>6864</v>
      </c>
    </row>
    <row r="1537" spans="1:18" ht="32.25" customHeight="1" x14ac:dyDescent="0.75">
      <c r="A1537" s="97" t="s">
        <v>4234</v>
      </c>
      <c r="B1537" s="97" t="s">
        <v>4235</v>
      </c>
      <c r="C1537" s="97" t="s">
        <v>6871</v>
      </c>
      <c r="D1537" s="97" t="s">
        <v>6854</v>
      </c>
      <c r="E1537" s="97" t="s">
        <v>6769</v>
      </c>
      <c r="F1537" s="97" t="s">
        <v>6769</v>
      </c>
      <c r="G1537" s="97" t="s">
        <v>6769</v>
      </c>
      <c r="H1537" s="97" t="s">
        <v>6864</v>
      </c>
      <c r="I1537" s="97" t="s">
        <v>6864</v>
      </c>
      <c r="J1537" s="97" t="s">
        <v>6864</v>
      </c>
      <c r="K1537" s="97" t="s">
        <v>6864</v>
      </c>
      <c r="L1537" s="98" t="s">
        <v>6864</v>
      </c>
      <c r="M1537" s="97" t="s">
        <v>6864</v>
      </c>
      <c r="N1537" s="97" t="s">
        <v>6864</v>
      </c>
      <c r="O1537" s="97" t="s">
        <v>6900</v>
      </c>
      <c r="P1537" s="97" t="s">
        <v>6900</v>
      </c>
      <c r="Q1537" s="97" t="s">
        <v>6771</v>
      </c>
      <c r="R1537" s="97" t="s">
        <v>6864</v>
      </c>
    </row>
    <row r="1538" spans="1:18" ht="32.25" customHeight="1" x14ac:dyDescent="0.75">
      <c r="A1538" s="97" t="s">
        <v>4237</v>
      </c>
      <c r="B1538" s="97" t="s">
        <v>4238</v>
      </c>
      <c r="C1538" s="97" t="s">
        <v>4240</v>
      </c>
      <c r="D1538" s="97" t="s">
        <v>6854</v>
      </c>
      <c r="E1538" s="97" t="s">
        <v>6769</v>
      </c>
      <c r="F1538" s="97" t="s">
        <v>6769</v>
      </c>
      <c r="G1538" s="97" t="s">
        <v>6769</v>
      </c>
      <c r="H1538" s="97" t="s">
        <v>6864</v>
      </c>
      <c r="I1538" s="97" t="s">
        <v>6864</v>
      </c>
      <c r="J1538" s="97" t="s">
        <v>6864</v>
      </c>
      <c r="K1538" s="97" t="s">
        <v>6864</v>
      </c>
      <c r="L1538" s="98" t="s">
        <v>6864</v>
      </c>
      <c r="M1538" s="97" t="s">
        <v>6864</v>
      </c>
      <c r="N1538" s="97" t="s">
        <v>6864</v>
      </c>
      <c r="O1538" s="97" t="s">
        <v>6864</v>
      </c>
      <c r="P1538" s="97" t="s">
        <v>6864</v>
      </c>
      <c r="Q1538" s="97" t="s">
        <v>6864</v>
      </c>
      <c r="R1538" s="97" t="s">
        <v>6864</v>
      </c>
    </row>
    <row r="1539" spans="1:18" ht="32.25" customHeight="1" x14ac:dyDescent="0.75">
      <c r="A1539" s="97" t="s">
        <v>4241</v>
      </c>
      <c r="B1539" s="97" t="s">
        <v>6871</v>
      </c>
      <c r="C1539" s="97" t="s">
        <v>6871</v>
      </c>
      <c r="D1539" s="97" t="s">
        <v>6854</v>
      </c>
      <c r="E1539" s="97" t="s">
        <v>6769</v>
      </c>
      <c r="F1539" s="97" t="s">
        <v>6769</v>
      </c>
      <c r="G1539" s="97" t="s">
        <v>6769</v>
      </c>
      <c r="H1539" s="97" t="s">
        <v>6864</v>
      </c>
      <c r="I1539" s="97" t="s">
        <v>6864</v>
      </c>
      <c r="J1539" s="97" t="s">
        <v>6864</v>
      </c>
      <c r="K1539" s="97" t="s">
        <v>6864</v>
      </c>
      <c r="L1539" s="98" t="s">
        <v>6864</v>
      </c>
      <c r="M1539" s="97" t="s">
        <v>6864</v>
      </c>
      <c r="N1539" s="97" t="s">
        <v>6864</v>
      </c>
      <c r="O1539" s="97" t="s">
        <v>6900</v>
      </c>
      <c r="P1539" s="97" t="s">
        <v>6900</v>
      </c>
      <c r="Q1539" s="97" t="s">
        <v>6771</v>
      </c>
      <c r="R1539" s="97" t="s">
        <v>6864</v>
      </c>
    </row>
    <row r="1540" spans="1:18" ht="32.25" customHeight="1" x14ac:dyDescent="0.75">
      <c r="A1540" s="97" t="s">
        <v>4243</v>
      </c>
      <c r="B1540" s="97" t="s">
        <v>6871</v>
      </c>
      <c r="C1540" s="97" t="s">
        <v>6871</v>
      </c>
      <c r="D1540" s="97" t="s">
        <v>6854</v>
      </c>
      <c r="E1540" s="97" t="s">
        <v>6768</v>
      </c>
      <c r="F1540" s="97" t="s">
        <v>6768</v>
      </c>
      <c r="G1540" s="97" t="s">
        <v>6768</v>
      </c>
      <c r="H1540" s="97" t="s">
        <v>6864</v>
      </c>
      <c r="I1540" s="97" t="s">
        <v>6864</v>
      </c>
      <c r="J1540" s="97" t="s">
        <v>6864</v>
      </c>
      <c r="K1540" s="97" t="s">
        <v>6864</v>
      </c>
      <c r="L1540" s="98" t="s">
        <v>6864</v>
      </c>
      <c r="M1540" s="97" t="s">
        <v>6864</v>
      </c>
      <c r="N1540" s="97" t="s">
        <v>6864</v>
      </c>
      <c r="O1540" s="97" t="s">
        <v>6900</v>
      </c>
      <c r="P1540" s="97" t="s">
        <v>6900</v>
      </c>
      <c r="Q1540" s="97" t="s">
        <v>6771</v>
      </c>
      <c r="R1540" s="97" t="s">
        <v>6864</v>
      </c>
    </row>
    <row r="1541" spans="1:18" ht="32.25" customHeight="1" x14ac:dyDescent="0.75">
      <c r="A1541" s="97" t="s">
        <v>4245</v>
      </c>
      <c r="B1541" s="97" t="s">
        <v>6871</v>
      </c>
      <c r="C1541" s="97" t="s">
        <v>6871</v>
      </c>
      <c r="D1541" s="97" t="s">
        <v>6854</v>
      </c>
      <c r="E1541" s="97" t="s">
        <v>6768</v>
      </c>
      <c r="F1541" s="97" t="s">
        <v>6768</v>
      </c>
      <c r="G1541" s="97" t="s">
        <v>6768</v>
      </c>
      <c r="H1541" s="97" t="s">
        <v>6864</v>
      </c>
      <c r="I1541" s="97" t="s">
        <v>6864</v>
      </c>
      <c r="J1541" s="97" t="s">
        <v>6864</v>
      </c>
      <c r="K1541" s="97" t="s">
        <v>6864</v>
      </c>
      <c r="L1541" s="98" t="s">
        <v>6864</v>
      </c>
      <c r="M1541" s="97" t="s">
        <v>6863</v>
      </c>
      <c r="N1541" s="97" t="s">
        <v>6864</v>
      </c>
      <c r="O1541" s="97" t="s">
        <v>6900</v>
      </c>
      <c r="P1541" s="97" t="s">
        <v>6900</v>
      </c>
      <c r="Q1541" s="97" t="s">
        <v>6771</v>
      </c>
      <c r="R1541" s="97" t="s">
        <v>6864</v>
      </c>
    </row>
    <row r="1542" spans="1:18" ht="32.25" customHeight="1" x14ac:dyDescent="0.75">
      <c r="A1542" s="97" t="s">
        <v>4247</v>
      </c>
      <c r="B1542" s="97" t="s">
        <v>4248</v>
      </c>
      <c r="C1542" s="97" t="s">
        <v>6871</v>
      </c>
      <c r="D1542" s="97" t="s">
        <v>6854</v>
      </c>
      <c r="E1542" s="97" t="s">
        <v>6862</v>
      </c>
      <c r="F1542" s="97" t="s">
        <v>6862</v>
      </c>
      <c r="G1542" s="97" t="s">
        <v>6865</v>
      </c>
      <c r="H1542" s="97" t="s">
        <v>6864</v>
      </c>
      <c r="I1542" s="97" t="s">
        <v>6864</v>
      </c>
      <c r="J1542" s="97" t="s">
        <v>6864</v>
      </c>
      <c r="K1542" s="97" t="s">
        <v>6864</v>
      </c>
      <c r="L1542" s="98" t="s">
        <v>6864</v>
      </c>
      <c r="M1542" s="97" t="s">
        <v>6863</v>
      </c>
      <c r="N1542" s="97" t="s">
        <v>6864</v>
      </c>
      <c r="O1542" s="97" t="s">
        <v>6900</v>
      </c>
      <c r="P1542" s="97" t="s">
        <v>6900</v>
      </c>
      <c r="Q1542" s="97" t="s">
        <v>6771</v>
      </c>
      <c r="R1542" s="97" t="s">
        <v>6864</v>
      </c>
    </row>
    <row r="1543" spans="1:18" ht="32.25" customHeight="1" x14ac:dyDescent="0.75">
      <c r="A1543" s="97" t="s">
        <v>4250</v>
      </c>
      <c r="B1543" s="97" t="s">
        <v>4251</v>
      </c>
      <c r="C1543" s="97" t="s">
        <v>4253</v>
      </c>
      <c r="D1543" s="97" t="s">
        <v>6854</v>
      </c>
      <c r="E1543" s="97" t="s">
        <v>6767</v>
      </c>
      <c r="F1543" s="97" t="s">
        <v>6767</v>
      </c>
      <c r="G1543" s="97" t="s">
        <v>6767</v>
      </c>
      <c r="H1543" s="97" t="s">
        <v>6864</v>
      </c>
      <c r="I1543" s="97" t="s">
        <v>6864</v>
      </c>
      <c r="J1543" s="97" t="s">
        <v>6864</v>
      </c>
      <c r="K1543" s="97" t="s">
        <v>6880</v>
      </c>
      <c r="L1543" s="98" t="s">
        <v>6864</v>
      </c>
      <c r="M1543" s="97" t="s">
        <v>6864</v>
      </c>
      <c r="N1543" s="97" t="s">
        <v>6864</v>
      </c>
      <c r="O1543" s="97" t="s">
        <v>6900</v>
      </c>
      <c r="P1543" s="97" t="s">
        <v>6900</v>
      </c>
      <c r="Q1543" s="97" t="s">
        <v>6771</v>
      </c>
      <c r="R1543" s="97" t="s">
        <v>6864</v>
      </c>
    </row>
    <row r="1544" spans="1:18" ht="32.25" customHeight="1" x14ac:dyDescent="0.75">
      <c r="A1544" s="97" t="s">
        <v>4254</v>
      </c>
      <c r="B1544" s="97" t="s">
        <v>6871</v>
      </c>
      <c r="C1544" s="97" t="s">
        <v>6871</v>
      </c>
      <c r="D1544" s="97" t="s">
        <v>6854</v>
      </c>
      <c r="E1544" s="97" t="s">
        <v>6767</v>
      </c>
      <c r="F1544" s="97" t="s">
        <v>6767</v>
      </c>
      <c r="G1544" s="97" t="s">
        <v>6767</v>
      </c>
      <c r="H1544" s="97" t="s">
        <v>6864</v>
      </c>
      <c r="I1544" s="97" t="s">
        <v>6864</v>
      </c>
      <c r="J1544" s="97" t="s">
        <v>6864</v>
      </c>
      <c r="K1544" s="97" t="s">
        <v>6864</v>
      </c>
      <c r="L1544" s="98" t="s">
        <v>6864</v>
      </c>
      <c r="M1544" s="97" t="s">
        <v>6864</v>
      </c>
      <c r="N1544" s="97" t="s">
        <v>6864</v>
      </c>
      <c r="O1544" s="97" t="s">
        <v>6900</v>
      </c>
      <c r="P1544" s="97" t="s">
        <v>6900</v>
      </c>
      <c r="Q1544" s="97" t="s">
        <v>6771</v>
      </c>
      <c r="R1544" s="97" t="s">
        <v>6864</v>
      </c>
    </row>
    <row r="1545" spans="1:18" ht="32.25" customHeight="1" x14ac:dyDescent="0.75">
      <c r="A1545" s="97" t="s">
        <v>4256</v>
      </c>
      <c r="B1545" s="97" t="s">
        <v>6871</v>
      </c>
      <c r="C1545" s="97" t="s">
        <v>6871</v>
      </c>
      <c r="D1545" s="97" t="s">
        <v>6854</v>
      </c>
      <c r="E1545" s="97" t="s">
        <v>6767</v>
      </c>
      <c r="F1545" s="97" t="s">
        <v>6767</v>
      </c>
      <c r="G1545" s="97" t="s">
        <v>6767</v>
      </c>
      <c r="H1545" s="97" t="s">
        <v>6864</v>
      </c>
      <c r="I1545" s="97" t="s">
        <v>6864</v>
      </c>
      <c r="J1545" s="97" t="s">
        <v>6864</v>
      </c>
      <c r="K1545" s="97" t="s">
        <v>6864</v>
      </c>
      <c r="L1545" s="98" t="s">
        <v>6864</v>
      </c>
      <c r="M1545" s="97" t="s">
        <v>6864</v>
      </c>
      <c r="N1545" s="97" t="s">
        <v>6864</v>
      </c>
      <c r="O1545" s="97" t="s">
        <v>6900</v>
      </c>
      <c r="P1545" s="97" t="s">
        <v>6900</v>
      </c>
      <c r="Q1545" s="97" t="s">
        <v>6771</v>
      </c>
      <c r="R1545" s="97" t="s">
        <v>6864</v>
      </c>
    </row>
    <row r="1546" spans="1:18" ht="32.25" customHeight="1" x14ac:dyDescent="0.75">
      <c r="A1546" s="97" t="s">
        <v>4258</v>
      </c>
      <c r="B1546" s="97" t="s">
        <v>6871</v>
      </c>
      <c r="C1546" s="97" t="s">
        <v>6871</v>
      </c>
      <c r="D1546" s="97" t="s">
        <v>6854</v>
      </c>
      <c r="E1546" s="97" t="s">
        <v>6769</v>
      </c>
      <c r="F1546" s="97" t="s">
        <v>6769</v>
      </c>
      <c r="G1546" s="97" t="s">
        <v>6769</v>
      </c>
      <c r="H1546" s="97" t="s">
        <v>6864</v>
      </c>
      <c r="I1546" s="97" t="s">
        <v>6864</v>
      </c>
      <c r="J1546" s="97" t="s">
        <v>6864</v>
      </c>
      <c r="K1546" s="97" t="s">
        <v>6864</v>
      </c>
      <c r="L1546" s="98" t="s">
        <v>6864</v>
      </c>
      <c r="M1546" s="97" t="s">
        <v>6864</v>
      </c>
      <c r="N1546" s="97" t="s">
        <v>6864</v>
      </c>
      <c r="O1546" s="97" t="s">
        <v>6900</v>
      </c>
      <c r="P1546" s="97" t="s">
        <v>6900</v>
      </c>
      <c r="Q1546" s="97" t="s">
        <v>6771</v>
      </c>
      <c r="R1546" s="97" t="s">
        <v>6864</v>
      </c>
    </row>
    <row r="1547" spans="1:18" ht="32.25" customHeight="1" x14ac:dyDescent="0.75">
      <c r="A1547" s="97" t="s">
        <v>4260</v>
      </c>
      <c r="B1547" s="97" t="s">
        <v>4261</v>
      </c>
      <c r="C1547" s="97" t="s">
        <v>6871</v>
      </c>
      <c r="D1547" s="97" t="s">
        <v>6854</v>
      </c>
      <c r="E1547" s="97" t="s">
        <v>6864</v>
      </c>
      <c r="F1547" s="97" t="s">
        <v>6871</v>
      </c>
      <c r="G1547" s="97" t="s">
        <v>6871</v>
      </c>
      <c r="H1547" s="97" t="s">
        <v>6864</v>
      </c>
      <c r="I1547" s="97" t="s">
        <v>6864</v>
      </c>
      <c r="J1547" s="97" t="s">
        <v>6864</v>
      </c>
      <c r="K1547" s="97" t="s">
        <v>6864</v>
      </c>
      <c r="L1547" s="98" t="s">
        <v>6864</v>
      </c>
      <c r="M1547" s="97" t="s">
        <v>6898</v>
      </c>
      <c r="N1547" s="97" t="s">
        <v>6864</v>
      </c>
      <c r="O1547" s="97" t="s">
        <v>6900</v>
      </c>
      <c r="P1547" s="97" t="s">
        <v>6900</v>
      </c>
      <c r="Q1547" s="97" t="s">
        <v>6771</v>
      </c>
      <c r="R1547" s="97" t="s">
        <v>6864</v>
      </c>
    </row>
    <row r="1548" spans="1:18" ht="32.25" customHeight="1" x14ac:dyDescent="0.75">
      <c r="A1548" s="97" t="s">
        <v>4263</v>
      </c>
      <c r="B1548" s="97" t="s">
        <v>4264</v>
      </c>
      <c r="C1548" s="97" t="s">
        <v>4266</v>
      </c>
      <c r="D1548" s="97" t="s">
        <v>6854</v>
      </c>
      <c r="E1548" s="97" t="s">
        <v>6864</v>
      </c>
      <c r="F1548" s="97" t="s">
        <v>6871</v>
      </c>
      <c r="G1548" s="97" t="s">
        <v>6871</v>
      </c>
      <c r="H1548" s="97" t="s">
        <v>6864</v>
      </c>
      <c r="I1548" s="97" t="s">
        <v>6864</v>
      </c>
      <c r="J1548" s="97" t="s">
        <v>6864</v>
      </c>
      <c r="K1548" s="97" t="s">
        <v>6880</v>
      </c>
      <c r="L1548" s="98" t="s">
        <v>6864</v>
      </c>
      <c r="M1548" s="97" t="s">
        <v>6864</v>
      </c>
      <c r="N1548" s="97" t="s">
        <v>6864</v>
      </c>
      <c r="O1548" s="97" t="s">
        <v>6900</v>
      </c>
      <c r="P1548" s="97" t="s">
        <v>6900</v>
      </c>
      <c r="Q1548" s="97" t="s">
        <v>6771</v>
      </c>
      <c r="R1548" s="97" t="s">
        <v>6864</v>
      </c>
    </row>
    <row r="1549" spans="1:18" ht="32.25" customHeight="1" x14ac:dyDescent="0.75">
      <c r="A1549" s="97" t="s">
        <v>4267</v>
      </c>
      <c r="B1549" s="97" t="s">
        <v>4268</v>
      </c>
      <c r="C1549" s="97" t="s">
        <v>4270</v>
      </c>
      <c r="D1549" s="97" t="s">
        <v>6854</v>
      </c>
      <c r="E1549" s="97" t="s">
        <v>6864</v>
      </c>
      <c r="F1549" s="97" t="s">
        <v>6871</v>
      </c>
      <c r="G1549" s="97" t="s">
        <v>6871</v>
      </c>
      <c r="H1549" s="97" t="s">
        <v>6864</v>
      </c>
      <c r="I1549" s="97" t="s">
        <v>6864</v>
      </c>
      <c r="J1549" s="97" t="s">
        <v>6864</v>
      </c>
      <c r="K1549" s="97" t="s">
        <v>6864</v>
      </c>
      <c r="L1549" s="98" t="s">
        <v>6864</v>
      </c>
      <c r="M1549" s="97" t="s">
        <v>6864</v>
      </c>
      <c r="N1549" s="97" t="s">
        <v>6864</v>
      </c>
      <c r="O1549" s="97" t="s">
        <v>6900</v>
      </c>
      <c r="P1549" s="97" t="s">
        <v>6900</v>
      </c>
      <c r="Q1549" s="97" t="s">
        <v>6771</v>
      </c>
      <c r="R1549" s="97" t="s">
        <v>6864</v>
      </c>
    </row>
    <row r="1550" spans="1:18" ht="32.25" customHeight="1" x14ac:dyDescent="0.75">
      <c r="A1550" s="97" t="s">
        <v>4271</v>
      </c>
      <c r="B1550" s="97" t="s">
        <v>6871</v>
      </c>
      <c r="C1550" s="97" t="s">
        <v>6871</v>
      </c>
      <c r="D1550" s="97" t="s">
        <v>6854</v>
      </c>
      <c r="E1550" s="97" t="s">
        <v>6864</v>
      </c>
      <c r="F1550" s="97" t="s">
        <v>6871</v>
      </c>
      <c r="G1550" s="97" t="s">
        <v>6871</v>
      </c>
      <c r="H1550" s="97" t="s">
        <v>6864</v>
      </c>
      <c r="I1550" s="97" t="s">
        <v>6864</v>
      </c>
      <c r="J1550" s="97" t="s">
        <v>6864</v>
      </c>
      <c r="K1550" s="97" t="s">
        <v>6864</v>
      </c>
      <c r="L1550" s="98" t="s">
        <v>6864</v>
      </c>
      <c r="M1550" s="97" t="s">
        <v>6864</v>
      </c>
      <c r="N1550" s="97" t="s">
        <v>6864</v>
      </c>
      <c r="O1550" s="97" t="s">
        <v>6900</v>
      </c>
      <c r="P1550" s="97" t="s">
        <v>6900</v>
      </c>
      <c r="Q1550" s="97" t="s">
        <v>6771</v>
      </c>
      <c r="R1550" s="97" t="s">
        <v>6864</v>
      </c>
    </row>
    <row r="1551" spans="1:18" ht="32.25" customHeight="1" x14ac:dyDescent="0.75">
      <c r="A1551" s="97" t="s">
        <v>4273</v>
      </c>
      <c r="B1551" s="97" t="s">
        <v>4274</v>
      </c>
      <c r="C1551" s="97" t="s">
        <v>4276</v>
      </c>
      <c r="D1551" s="97" t="s">
        <v>6854</v>
      </c>
      <c r="E1551" s="97" t="s">
        <v>6769</v>
      </c>
      <c r="F1551" s="97" t="s">
        <v>6769</v>
      </c>
      <c r="G1551" s="97" t="s">
        <v>6769</v>
      </c>
      <c r="H1551" s="97" t="s">
        <v>6864</v>
      </c>
      <c r="I1551" s="97" t="s">
        <v>6864</v>
      </c>
      <c r="J1551" s="97" t="s">
        <v>6864</v>
      </c>
      <c r="K1551" s="97" t="s">
        <v>6885</v>
      </c>
      <c r="L1551" s="98" t="s">
        <v>6864</v>
      </c>
      <c r="M1551" s="97" t="s">
        <v>6898</v>
      </c>
      <c r="N1551" s="97" t="s">
        <v>6864</v>
      </c>
      <c r="O1551" s="97" t="s">
        <v>6864</v>
      </c>
      <c r="P1551" s="97" t="s">
        <v>6903</v>
      </c>
      <c r="Q1551" s="97" t="s">
        <v>6771</v>
      </c>
      <c r="R1551" s="97" t="s">
        <v>6864</v>
      </c>
    </row>
    <row r="1552" spans="1:18" ht="32.25" customHeight="1" x14ac:dyDescent="0.75">
      <c r="A1552" s="97" t="s">
        <v>4277</v>
      </c>
      <c r="B1552" s="97" t="s">
        <v>6871</v>
      </c>
      <c r="C1552" s="97" t="s">
        <v>6871</v>
      </c>
      <c r="D1552" s="97" t="s">
        <v>6854</v>
      </c>
      <c r="E1552" s="97" t="s">
        <v>6769</v>
      </c>
      <c r="F1552" s="97" t="s">
        <v>6769</v>
      </c>
      <c r="G1552" s="97" t="s">
        <v>6769</v>
      </c>
      <c r="H1552" s="97" t="s">
        <v>6864</v>
      </c>
      <c r="I1552" s="97" t="s">
        <v>6864</v>
      </c>
      <c r="J1552" s="97" t="s">
        <v>6864</v>
      </c>
      <c r="K1552" s="97" t="s">
        <v>6864</v>
      </c>
      <c r="L1552" s="98" t="s">
        <v>6864</v>
      </c>
      <c r="M1552" s="97" t="s">
        <v>6898</v>
      </c>
      <c r="N1552" s="97" t="s">
        <v>6864</v>
      </c>
      <c r="O1552" s="97" t="s">
        <v>6900</v>
      </c>
      <c r="P1552" s="97" t="s">
        <v>6900</v>
      </c>
      <c r="Q1552" s="97" t="s">
        <v>6771</v>
      </c>
      <c r="R1552" s="97" t="s">
        <v>6864</v>
      </c>
    </row>
    <row r="1553" spans="1:18" ht="32.25" customHeight="1" x14ac:dyDescent="0.75">
      <c r="A1553" s="97" t="s">
        <v>4279</v>
      </c>
      <c r="B1553" s="97" t="s">
        <v>6871</v>
      </c>
      <c r="C1553" s="97" t="s">
        <v>6871</v>
      </c>
      <c r="D1553" s="97" t="s">
        <v>6854</v>
      </c>
      <c r="E1553" s="97" t="s">
        <v>6769</v>
      </c>
      <c r="F1553" s="97" t="s">
        <v>6769</v>
      </c>
      <c r="G1553" s="97" t="s">
        <v>6769</v>
      </c>
      <c r="H1553" s="97" t="s">
        <v>6864</v>
      </c>
      <c r="I1553" s="97" t="s">
        <v>6864</v>
      </c>
      <c r="J1553" s="97" t="s">
        <v>6864</v>
      </c>
      <c r="K1553" s="97" t="s">
        <v>6864</v>
      </c>
      <c r="L1553" s="98" t="s">
        <v>6864</v>
      </c>
      <c r="M1553" s="97" t="s">
        <v>6864</v>
      </c>
      <c r="N1553" s="97" t="s">
        <v>6864</v>
      </c>
      <c r="O1553" s="97" t="s">
        <v>6900</v>
      </c>
      <c r="P1553" s="97" t="s">
        <v>6900</v>
      </c>
      <c r="Q1553" s="97" t="s">
        <v>6771</v>
      </c>
      <c r="R1553" s="97" t="s">
        <v>6864</v>
      </c>
    </row>
    <row r="1554" spans="1:18" ht="32.25" customHeight="1" x14ac:dyDescent="0.75">
      <c r="A1554" s="97" t="s">
        <v>4280</v>
      </c>
      <c r="B1554" s="97" t="s">
        <v>4281</v>
      </c>
      <c r="C1554" s="97" t="s">
        <v>6871</v>
      </c>
      <c r="D1554" s="97" t="s">
        <v>6854</v>
      </c>
      <c r="E1554" s="97" t="s">
        <v>6769</v>
      </c>
      <c r="F1554" s="97" t="s">
        <v>6769</v>
      </c>
      <c r="G1554" s="97" t="s">
        <v>6769</v>
      </c>
      <c r="H1554" s="97" t="s">
        <v>6864</v>
      </c>
      <c r="I1554" s="97" t="s">
        <v>6864</v>
      </c>
      <c r="J1554" s="97" t="s">
        <v>6864</v>
      </c>
      <c r="K1554" s="97" t="s">
        <v>6864</v>
      </c>
      <c r="L1554" s="98" t="s">
        <v>6864</v>
      </c>
      <c r="M1554" s="97" t="s">
        <v>6864</v>
      </c>
      <c r="N1554" s="97" t="s">
        <v>6864</v>
      </c>
      <c r="O1554" s="97" t="s">
        <v>6900</v>
      </c>
      <c r="P1554" s="97" t="s">
        <v>6900</v>
      </c>
      <c r="Q1554" s="97" t="s">
        <v>6771</v>
      </c>
      <c r="R1554" s="97" t="s">
        <v>6864</v>
      </c>
    </row>
    <row r="1555" spans="1:18" ht="32.25" customHeight="1" x14ac:dyDescent="0.75">
      <c r="A1555" s="97" t="s">
        <v>4283</v>
      </c>
      <c r="B1555" s="97" t="s">
        <v>4284</v>
      </c>
      <c r="C1555" s="97" t="s">
        <v>6871</v>
      </c>
      <c r="D1555" s="97" t="s">
        <v>6854</v>
      </c>
      <c r="E1555" s="97" t="s">
        <v>6769</v>
      </c>
      <c r="F1555" s="97" t="s">
        <v>6769</v>
      </c>
      <c r="G1555" s="97" t="s">
        <v>6769</v>
      </c>
      <c r="H1555" s="97" t="s">
        <v>6864</v>
      </c>
      <c r="I1555" s="97" t="s">
        <v>6864</v>
      </c>
      <c r="J1555" s="97" t="s">
        <v>6864</v>
      </c>
      <c r="K1555" s="97" t="s">
        <v>6878</v>
      </c>
      <c r="L1555" s="98" t="s">
        <v>6864</v>
      </c>
      <c r="M1555" s="97" t="s">
        <v>6864</v>
      </c>
      <c r="N1555" s="97" t="s">
        <v>6864</v>
      </c>
      <c r="O1555" s="97" t="s">
        <v>6900</v>
      </c>
      <c r="P1555" s="97" t="s">
        <v>6900</v>
      </c>
      <c r="Q1555" s="97" t="s">
        <v>6771</v>
      </c>
      <c r="R1555" s="97" t="s">
        <v>6864</v>
      </c>
    </row>
    <row r="1556" spans="1:18" ht="32.25" customHeight="1" x14ac:dyDescent="0.75">
      <c r="A1556" s="97" t="s">
        <v>4286</v>
      </c>
      <c r="B1556" s="97" t="s">
        <v>4287</v>
      </c>
      <c r="C1556" s="97" t="s">
        <v>6871</v>
      </c>
      <c r="D1556" s="97" t="s">
        <v>6854</v>
      </c>
      <c r="E1556" s="97" t="s">
        <v>6767</v>
      </c>
      <c r="F1556" s="97" t="s">
        <v>6767</v>
      </c>
      <c r="G1556" s="97" t="s">
        <v>6767</v>
      </c>
      <c r="H1556" s="97" t="s">
        <v>6864</v>
      </c>
      <c r="I1556" s="97" t="s">
        <v>6864</v>
      </c>
      <c r="J1556" s="97" t="s">
        <v>6864</v>
      </c>
      <c r="K1556" s="97" t="s">
        <v>6864</v>
      </c>
      <c r="L1556" s="98" t="s">
        <v>6864</v>
      </c>
      <c r="M1556" s="97" t="s">
        <v>6864</v>
      </c>
      <c r="N1556" s="97" t="s">
        <v>6864</v>
      </c>
      <c r="O1556" s="97" t="s">
        <v>6864</v>
      </c>
      <c r="P1556" s="97" t="s">
        <v>6864</v>
      </c>
      <c r="Q1556" s="97" t="s">
        <v>6864</v>
      </c>
      <c r="R1556" s="97" t="s">
        <v>6864</v>
      </c>
    </row>
    <row r="1557" spans="1:18" ht="32.25" customHeight="1" x14ac:dyDescent="0.75">
      <c r="A1557" s="97" t="s">
        <v>4289</v>
      </c>
      <c r="B1557" s="97" t="s">
        <v>4290</v>
      </c>
      <c r="C1557" s="97" t="s">
        <v>6871</v>
      </c>
      <c r="D1557" s="97" t="s">
        <v>6854</v>
      </c>
      <c r="E1557" s="97" t="s">
        <v>6768</v>
      </c>
      <c r="F1557" s="97" t="s">
        <v>6768</v>
      </c>
      <c r="G1557" s="97" t="s">
        <v>6768</v>
      </c>
      <c r="H1557" s="97" t="s">
        <v>6864</v>
      </c>
      <c r="I1557" s="97" t="s">
        <v>6864</v>
      </c>
      <c r="J1557" s="97" t="s">
        <v>6864</v>
      </c>
      <c r="K1557" s="97" t="s">
        <v>6864</v>
      </c>
      <c r="L1557" s="98" t="s">
        <v>6864</v>
      </c>
      <c r="M1557" s="97" t="s">
        <v>6864</v>
      </c>
      <c r="N1557" s="97" t="s">
        <v>6864</v>
      </c>
      <c r="O1557" s="97" t="s">
        <v>6864</v>
      </c>
      <c r="P1557" s="97" t="s">
        <v>6864</v>
      </c>
      <c r="Q1557" s="97" t="s">
        <v>6864</v>
      </c>
      <c r="R1557" s="97" t="s">
        <v>6864</v>
      </c>
    </row>
    <row r="1558" spans="1:18" ht="32.25" customHeight="1" x14ac:dyDescent="0.75">
      <c r="A1558" s="97" t="s">
        <v>4292</v>
      </c>
      <c r="B1558" s="97" t="s">
        <v>4293</v>
      </c>
      <c r="C1558" s="97" t="s">
        <v>4295</v>
      </c>
      <c r="D1558" s="97" t="s">
        <v>6854</v>
      </c>
      <c r="E1558" s="97" t="s">
        <v>6769</v>
      </c>
      <c r="F1558" s="97" t="s">
        <v>6769</v>
      </c>
      <c r="G1558" s="97" t="s">
        <v>6769</v>
      </c>
      <c r="H1558" s="97" t="s">
        <v>6864</v>
      </c>
      <c r="I1558" s="97" t="s">
        <v>6864</v>
      </c>
      <c r="J1558" s="97" t="s">
        <v>6864</v>
      </c>
      <c r="K1558" s="97" t="s">
        <v>6864</v>
      </c>
      <c r="L1558" s="98" t="s">
        <v>6864</v>
      </c>
      <c r="M1558" s="97" t="s">
        <v>6864</v>
      </c>
      <c r="N1558" s="97" t="s">
        <v>6864</v>
      </c>
      <c r="O1558" s="97" t="s">
        <v>6864</v>
      </c>
      <c r="P1558" s="97" t="s">
        <v>6864</v>
      </c>
      <c r="Q1558" s="97" t="s">
        <v>6864</v>
      </c>
      <c r="R1558" s="97" t="s">
        <v>6864</v>
      </c>
    </row>
    <row r="1559" spans="1:18" ht="32.25" customHeight="1" x14ac:dyDescent="0.75">
      <c r="A1559" s="97" t="s">
        <v>4296</v>
      </c>
      <c r="B1559" s="97" t="s">
        <v>6871</v>
      </c>
      <c r="C1559" s="97" t="s">
        <v>6871</v>
      </c>
      <c r="D1559" s="97" t="s">
        <v>6854</v>
      </c>
      <c r="E1559" s="97" t="s">
        <v>6769</v>
      </c>
      <c r="F1559" s="97" t="s">
        <v>6769</v>
      </c>
      <c r="G1559" s="97" t="s">
        <v>6769</v>
      </c>
      <c r="H1559" s="97" t="s">
        <v>6864</v>
      </c>
      <c r="I1559" s="97" t="s">
        <v>6864</v>
      </c>
      <c r="J1559" s="97" t="s">
        <v>6864</v>
      </c>
      <c r="K1559" s="97" t="s">
        <v>6864</v>
      </c>
      <c r="L1559" s="98" t="s">
        <v>6864</v>
      </c>
      <c r="M1559" s="97" t="s">
        <v>6864</v>
      </c>
      <c r="N1559" s="97" t="s">
        <v>6864</v>
      </c>
      <c r="O1559" s="97" t="s">
        <v>6900</v>
      </c>
      <c r="P1559" s="97" t="s">
        <v>6900</v>
      </c>
      <c r="Q1559" s="97" t="s">
        <v>6771</v>
      </c>
      <c r="R1559" s="97" t="s">
        <v>6864</v>
      </c>
    </row>
    <row r="1560" spans="1:18" ht="32.25" customHeight="1" x14ac:dyDescent="0.75">
      <c r="A1560" s="97" t="s">
        <v>4298</v>
      </c>
      <c r="B1560" s="97" t="s">
        <v>4299</v>
      </c>
      <c r="C1560" s="97" t="s">
        <v>4300</v>
      </c>
      <c r="D1560" s="97" t="s">
        <v>6854</v>
      </c>
      <c r="E1560" s="97" t="s">
        <v>6864</v>
      </c>
      <c r="F1560" s="97" t="s">
        <v>6871</v>
      </c>
      <c r="G1560" s="97" t="s">
        <v>6871</v>
      </c>
      <c r="H1560" s="97" t="s">
        <v>229</v>
      </c>
      <c r="I1560" s="97" t="s">
        <v>229</v>
      </c>
      <c r="J1560" s="97" t="s">
        <v>229</v>
      </c>
      <c r="K1560" s="97" t="s">
        <v>6864</v>
      </c>
      <c r="L1560" s="98" t="s">
        <v>6864</v>
      </c>
      <c r="M1560" s="97" t="s">
        <v>6898</v>
      </c>
      <c r="N1560" s="97" t="s">
        <v>6864</v>
      </c>
      <c r="O1560" s="97" t="s">
        <v>6864</v>
      </c>
      <c r="P1560" s="97" t="s">
        <v>6864</v>
      </c>
      <c r="Q1560" s="97" t="s">
        <v>6905</v>
      </c>
      <c r="R1560" s="97" t="s">
        <v>6905</v>
      </c>
    </row>
    <row r="1561" spans="1:18" ht="32.25" customHeight="1" x14ac:dyDescent="0.75">
      <c r="A1561" s="97" t="s">
        <v>4301</v>
      </c>
      <c r="B1561" s="97" t="s">
        <v>4302</v>
      </c>
      <c r="C1561" s="97" t="s">
        <v>6871</v>
      </c>
      <c r="D1561" s="97" t="s">
        <v>6854</v>
      </c>
      <c r="E1561" s="97" t="s">
        <v>6769</v>
      </c>
      <c r="F1561" s="97" t="s">
        <v>6769</v>
      </c>
      <c r="G1561" s="97" t="s">
        <v>6769</v>
      </c>
      <c r="H1561" s="97" t="s">
        <v>6864</v>
      </c>
      <c r="I1561" s="97" t="s">
        <v>6864</v>
      </c>
      <c r="J1561" s="97" t="s">
        <v>6864</v>
      </c>
      <c r="K1561" s="97" t="s">
        <v>6864</v>
      </c>
      <c r="L1561" s="98" t="s">
        <v>6864</v>
      </c>
      <c r="M1561" s="97" t="s">
        <v>6863</v>
      </c>
      <c r="N1561" s="97" t="s">
        <v>6864</v>
      </c>
      <c r="O1561" s="97" t="s">
        <v>6900</v>
      </c>
      <c r="P1561" s="97" t="s">
        <v>6900</v>
      </c>
      <c r="Q1561" s="97" t="s">
        <v>6771</v>
      </c>
      <c r="R1561" s="97" t="s">
        <v>6864</v>
      </c>
    </row>
    <row r="1562" spans="1:18" ht="32.25" customHeight="1" x14ac:dyDescent="0.75">
      <c r="A1562" s="97" t="s">
        <v>4304</v>
      </c>
      <c r="B1562" s="97" t="s">
        <v>4305</v>
      </c>
      <c r="C1562" s="97" t="s">
        <v>4307</v>
      </c>
      <c r="D1562" s="97" t="s">
        <v>6854</v>
      </c>
      <c r="E1562" s="97" t="s">
        <v>6769</v>
      </c>
      <c r="F1562" s="97" t="s">
        <v>6769</v>
      </c>
      <c r="G1562" s="97" t="s">
        <v>6769</v>
      </c>
      <c r="H1562" s="97" t="s">
        <v>6864</v>
      </c>
      <c r="I1562" s="97" t="s">
        <v>6864</v>
      </c>
      <c r="J1562" s="97" t="s">
        <v>6864</v>
      </c>
      <c r="K1562" s="97" t="s">
        <v>6864</v>
      </c>
      <c r="L1562" s="98" t="s">
        <v>6864</v>
      </c>
      <c r="M1562" s="97" t="s">
        <v>6864</v>
      </c>
      <c r="N1562" s="97" t="s">
        <v>6864</v>
      </c>
      <c r="O1562" s="97" t="s">
        <v>6900</v>
      </c>
      <c r="P1562" s="97" t="s">
        <v>6900</v>
      </c>
      <c r="Q1562" s="97" t="s">
        <v>6771</v>
      </c>
      <c r="R1562" s="97" t="s">
        <v>6864</v>
      </c>
    </row>
    <row r="1563" spans="1:18" ht="32.25" customHeight="1" x14ac:dyDescent="0.75">
      <c r="A1563" s="97" t="s">
        <v>4308</v>
      </c>
      <c r="B1563" s="97" t="s">
        <v>4309</v>
      </c>
      <c r="C1563" s="97" t="s">
        <v>4311</v>
      </c>
      <c r="D1563" s="97" t="s">
        <v>6854</v>
      </c>
      <c r="E1563" s="97" t="s">
        <v>6769</v>
      </c>
      <c r="F1563" s="97" t="s">
        <v>6769</v>
      </c>
      <c r="G1563" s="97" t="s">
        <v>6769</v>
      </c>
      <c r="H1563" s="97" t="s">
        <v>6864</v>
      </c>
      <c r="I1563" s="97" t="s">
        <v>6864</v>
      </c>
      <c r="J1563" s="97" t="s">
        <v>6864</v>
      </c>
      <c r="K1563" s="97" t="s">
        <v>6864</v>
      </c>
      <c r="L1563" s="98" t="s">
        <v>6864</v>
      </c>
      <c r="M1563" s="97" t="s">
        <v>6863</v>
      </c>
      <c r="N1563" s="97" t="s">
        <v>6864</v>
      </c>
      <c r="O1563" s="97" t="s">
        <v>6900</v>
      </c>
      <c r="P1563" s="97" t="s">
        <v>6900</v>
      </c>
      <c r="Q1563" s="97" t="s">
        <v>6771</v>
      </c>
      <c r="R1563" s="97" t="s">
        <v>6864</v>
      </c>
    </row>
    <row r="1564" spans="1:18" ht="32.25" customHeight="1" x14ac:dyDescent="0.75">
      <c r="A1564" s="97" t="s">
        <v>4312</v>
      </c>
      <c r="B1564" s="97" t="s">
        <v>4313</v>
      </c>
      <c r="C1564" s="97" t="s">
        <v>4315</v>
      </c>
      <c r="D1564" s="97" t="s">
        <v>6854</v>
      </c>
      <c r="E1564" s="97" t="s">
        <v>6769</v>
      </c>
      <c r="F1564" s="97" t="s">
        <v>6769</v>
      </c>
      <c r="G1564" s="97" t="s">
        <v>6769</v>
      </c>
      <c r="H1564" s="97" t="s">
        <v>6864</v>
      </c>
      <c r="I1564" s="97" t="s">
        <v>6864</v>
      </c>
      <c r="J1564" s="97" t="s">
        <v>6864</v>
      </c>
      <c r="K1564" s="97" t="s">
        <v>6864</v>
      </c>
      <c r="L1564" s="98" t="s">
        <v>6864</v>
      </c>
      <c r="M1564" s="97" t="s">
        <v>6863</v>
      </c>
      <c r="N1564" s="97" t="s">
        <v>6864</v>
      </c>
      <c r="O1564" s="97" t="s">
        <v>6900</v>
      </c>
      <c r="P1564" s="97" t="s">
        <v>6900</v>
      </c>
      <c r="Q1564" s="97" t="s">
        <v>6771</v>
      </c>
      <c r="R1564" s="97" t="s">
        <v>6864</v>
      </c>
    </row>
    <row r="1565" spans="1:18" ht="32.25" customHeight="1" x14ac:dyDescent="0.75">
      <c r="A1565" s="97" t="s">
        <v>4316</v>
      </c>
      <c r="B1565" s="97" t="s">
        <v>4317</v>
      </c>
      <c r="C1565" s="97" t="s">
        <v>6871</v>
      </c>
      <c r="D1565" s="97" t="s">
        <v>6854</v>
      </c>
      <c r="E1565" s="97" t="s">
        <v>6863</v>
      </c>
      <c r="F1565" s="97" t="s">
        <v>229</v>
      </c>
      <c r="G1565" s="97" t="s">
        <v>229</v>
      </c>
      <c r="H1565" s="97" t="s">
        <v>6864</v>
      </c>
      <c r="I1565" s="97" t="s">
        <v>6864</v>
      </c>
      <c r="J1565" s="97" t="s">
        <v>6864</v>
      </c>
      <c r="K1565" s="97" t="s">
        <v>6864</v>
      </c>
      <c r="L1565" s="98" t="s">
        <v>6864</v>
      </c>
      <c r="M1565" s="97" t="s">
        <v>6864</v>
      </c>
      <c r="N1565" s="97" t="s">
        <v>6864</v>
      </c>
      <c r="O1565" s="97" t="s">
        <v>6900</v>
      </c>
      <c r="P1565" s="97" t="s">
        <v>6900</v>
      </c>
      <c r="Q1565" s="97" t="s">
        <v>6771</v>
      </c>
      <c r="R1565" s="97" t="s">
        <v>6864</v>
      </c>
    </row>
    <row r="1566" spans="1:18" ht="32.25" customHeight="1" x14ac:dyDescent="0.75">
      <c r="A1566" s="97" t="s">
        <v>4319</v>
      </c>
      <c r="B1566" s="97" t="s">
        <v>6871</v>
      </c>
      <c r="C1566" s="97" t="s">
        <v>6871</v>
      </c>
      <c r="D1566" s="97" t="s">
        <v>6854</v>
      </c>
      <c r="E1566" s="97" t="s">
        <v>6767</v>
      </c>
      <c r="F1566" s="97" t="s">
        <v>6767</v>
      </c>
      <c r="G1566" s="97" t="s">
        <v>6767</v>
      </c>
      <c r="H1566" s="97" t="s">
        <v>6864</v>
      </c>
      <c r="I1566" s="97" t="s">
        <v>6864</v>
      </c>
      <c r="J1566" s="97" t="s">
        <v>6864</v>
      </c>
      <c r="K1566" s="97" t="s">
        <v>6864</v>
      </c>
      <c r="L1566" s="98" t="s">
        <v>6864</v>
      </c>
      <c r="M1566" s="97" t="s">
        <v>6863</v>
      </c>
      <c r="N1566" s="97" t="s">
        <v>6864</v>
      </c>
      <c r="O1566" s="97" t="s">
        <v>6900</v>
      </c>
      <c r="P1566" s="97" t="s">
        <v>6900</v>
      </c>
      <c r="Q1566" s="97" t="s">
        <v>6771</v>
      </c>
      <c r="R1566" s="97" t="s">
        <v>6864</v>
      </c>
    </row>
    <row r="1567" spans="1:18" ht="32.25" customHeight="1" x14ac:dyDescent="0.75">
      <c r="A1567" s="97" t="s">
        <v>4321</v>
      </c>
      <c r="B1567" s="97" t="s">
        <v>6871</v>
      </c>
      <c r="C1567" s="97" t="s">
        <v>6871</v>
      </c>
      <c r="D1567" s="97" t="s">
        <v>6854</v>
      </c>
      <c r="E1567" s="97" t="s">
        <v>6769</v>
      </c>
      <c r="F1567" s="97" t="s">
        <v>6769</v>
      </c>
      <c r="G1567" s="97" t="s">
        <v>6769</v>
      </c>
      <c r="H1567" s="97" t="s">
        <v>6864</v>
      </c>
      <c r="I1567" s="97" t="s">
        <v>6864</v>
      </c>
      <c r="J1567" s="97" t="s">
        <v>6864</v>
      </c>
      <c r="K1567" s="97" t="s">
        <v>6864</v>
      </c>
      <c r="L1567" s="98" t="s">
        <v>6864</v>
      </c>
      <c r="M1567" s="97" t="s">
        <v>6864</v>
      </c>
      <c r="N1567" s="97" t="s">
        <v>6864</v>
      </c>
      <c r="O1567" s="97" t="s">
        <v>6900</v>
      </c>
      <c r="P1567" s="97" t="s">
        <v>6900</v>
      </c>
      <c r="Q1567" s="97" t="s">
        <v>6771</v>
      </c>
      <c r="R1567" s="97" t="s">
        <v>6864</v>
      </c>
    </row>
    <row r="1568" spans="1:18" ht="32.25" customHeight="1" x14ac:dyDescent="0.75">
      <c r="A1568" s="97" t="s">
        <v>4323</v>
      </c>
      <c r="B1568" s="97" t="s">
        <v>4324</v>
      </c>
      <c r="C1568" s="97" t="s">
        <v>4326</v>
      </c>
      <c r="D1568" s="97" t="s">
        <v>6854</v>
      </c>
      <c r="E1568" s="97" t="s">
        <v>6769</v>
      </c>
      <c r="F1568" s="97" t="s">
        <v>6769</v>
      </c>
      <c r="G1568" s="97" t="s">
        <v>6769</v>
      </c>
      <c r="H1568" s="97" t="s">
        <v>6864</v>
      </c>
      <c r="I1568" s="97" t="s">
        <v>6864</v>
      </c>
      <c r="J1568" s="97" t="s">
        <v>6864</v>
      </c>
      <c r="K1568" s="97" t="s">
        <v>6864</v>
      </c>
      <c r="L1568" s="98" t="s">
        <v>6864</v>
      </c>
      <c r="M1568" s="97" t="s">
        <v>6864</v>
      </c>
      <c r="N1568" s="97" t="s">
        <v>6864</v>
      </c>
      <c r="O1568" s="97" t="s">
        <v>6900</v>
      </c>
      <c r="P1568" s="97" t="s">
        <v>6900</v>
      </c>
      <c r="Q1568" s="97" t="s">
        <v>6771</v>
      </c>
      <c r="R1568" s="97" t="s">
        <v>6864</v>
      </c>
    </row>
    <row r="1569" spans="1:18" ht="32.25" customHeight="1" x14ac:dyDescent="0.75">
      <c r="A1569" s="97" t="s">
        <v>4327</v>
      </c>
      <c r="B1569" s="97" t="s">
        <v>6871</v>
      </c>
      <c r="C1569" s="97" t="s">
        <v>6871</v>
      </c>
      <c r="D1569" s="97" t="s">
        <v>6854</v>
      </c>
      <c r="E1569" s="97" t="s">
        <v>6769</v>
      </c>
      <c r="F1569" s="97" t="s">
        <v>6769</v>
      </c>
      <c r="G1569" s="97" t="s">
        <v>6769</v>
      </c>
      <c r="H1569" s="97" t="s">
        <v>6864</v>
      </c>
      <c r="I1569" s="97" t="s">
        <v>6864</v>
      </c>
      <c r="J1569" s="97" t="s">
        <v>6864</v>
      </c>
      <c r="K1569" s="97" t="s">
        <v>6864</v>
      </c>
      <c r="L1569" s="98" t="s">
        <v>6864</v>
      </c>
      <c r="M1569" s="97" t="s">
        <v>6864</v>
      </c>
      <c r="N1569" s="97" t="s">
        <v>6864</v>
      </c>
      <c r="O1569" s="97" t="s">
        <v>6900</v>
      </c>
      <c r="P1569" s="97" t="s">
        <v>6900</v>
      </c>
      <c r="Q1569" s="97" t="s">
        <v>6771</v>
      </c>
      <c r="R1569" s="97" t="s">
        <v>6864</v>
      </c>
    </row>
    <row r="1570" spans="1:18" ht="32.25" customHeight="1" x14ac:dyDescent="0.75">
      <c r="A1570" s="97" t="s">
        <v>4329</v>
      </c>
      <c r="B1570" s="97" t="s">
        <v>6871</v>
      </c>
      <c r="C1570" s="97" t="s">
        <v>6871</v>
      </c>
      <c r="D1570" s="97" t="s">
        <v>6854</v>
      </c>
      <c r="E1570" s="97" t="s">
        <v>6769</v>
      </c>
      <c r="F1570" s="97" t="s">
        <v>6769</v>
      </c>
      <c r="G1570" s="97" t="s">
        <v>6769</v>
      </c>
      <c r="H1570" s="97" t="s">
        <v>6864</v>
      </c>
      <c r="I1570" s="97" t="s">
        <v>6864</v>
      </c>
      <c r="J1570" s="97" t="s">
        <v>6864</v>
      </c>
      <c r="K1570" s="97" t="s">
        <v>6864</v>
      </c>
      <c r="L1570" s="98" t="s">
        <v>6864</v>
      </c>
      <c r="M1570" s="97" t="s">
        <v>6864</v>
      </c>
      <c r="N1570" s="97" t="s">
        <v>6864</v>
      </c>
      <c r="O1570" s="97" t="s">
        <v>6900</v>
      </c>
      <c r="P1570" s="97" t="s">
        <v>6900</v>
      </c>
      <c r="Q1570" s="97" t="s">
        <v>6771</v>
      </c>
      <c r="R1570" s="97" t="s">
        <v>6864</v>
      </c>
    </row>
    <row r="1571" spans="1:18" ht="32.25" customHeight="1" x14ac:dyDescent="0.75">
      <c r="A1571" s="97" t="s">
        <v>4331</v>
      </c>
      <c r="B1571" s="97" t="s">
        <v>4332</v>
      </c>
      <c r="C1571" s="97" t="s">
        <v>4334</v>
      </c>
      <c r="D1571" s="97" t="s">
        <v>6854</v>
      </c>
      <c r="E1571" s="97" t="s">
        <v>6769</v>
      </c>
      <c r="F1571" s="97" t="s">
        <v>6769</v>
      </c>
      <c r="G1571" s="97" t="s">
        <v>6769</v>
      </c>
      <c r="H1571" s="97" t="s">
        <v>6864</v>
      </c>
      <c r="I1571" s="97" t="s">
        <v>6864</v>
      </c>
      <c r="J1571" s="97" t="s">
        <v>6864</v>
      </c>
      <c r="K1571" s="97" t="s">
        <v>6864</v>
      </c>
      <c r="L1571" s="98" t="s">
        <v>6864</v>
      </c>
      <c r="M1571" s="97" t="s">
        <v>6864</v>
      </c>
      <c r="N1571" s="97" t="s">
        <v>6864</v>
      </c>
      <c r="O1571" s="97" t="s">
        <v>6900</v>
      </c>
      <c r="P1571" s="97" t="s">
        <v>6900</v>
      </c>
      <c r="Q1571" s="97" t="s">
        <v>6771</v>
      </c>
      <c r="R1571" s="97" t="s">
        <v>6864</v>
      </c>
    </row>
    <row r="1572" spans="1:18" ht="32.25" customHeight="1" x14ac:dyDescent="0.75">
      <c r="A1572" s="97" t="s">
        <v>4335</v>
      </c>
      <c r="B1572" s="97" t="s">
        <v>4336</v>
      </c>
      <c r="C1572" s="97" t="s">
        <v>4338</v>
      </c>
      <c r="D1572" s="97" t="s">
        <v>6854</v>
      </c>
      <c r="E1572" s="97" t="s">
        <v>6769</v>
      </c>
      <c r="F1572" s="97" t="s">
        <v>6769</v>
      </c>
      <c r="G1572" s="97" t="s">
        <v>6769</v>
      </c>
      <c r="H1572" s="97" t="s">
        <v>6864</v>
      </c>
      <c r="I1572" s="97" t="s">
        <v>6864</v>
      </c>
      <c r="J1572" s="97" t="s">
        <v>6864</v>
      </c>
      <c r="K1572" s="97" t="s">
        <v>6864</v>
      </c>
      <c r="L1572" s="98" t="s">
        <v>6864</v>
      </c>
      <c r="M1572" s="97" t="s">
        <v>6864</v>
      </c>
      <c r="N1572" s="97" t="s">
        <v>6864</v>
      </c>
      <c r="O1572" s="97" t="s">
        <v>6900</v>
      </c>
      <c r="P1572" s="97" t="s">
        <v>6900</v>
      </c>
      <c r="Q1572" s="97" t="s">
        <v>6771</v>
      </c>
      <c r="R1572" s="97" t="s">
        <v>6864</v>
      </c>
    </row>
    <row r="1573" spans="1:18" ht="32.25" customHeight="1" x14ac:dyDescent="0.75">
      <c r="A1573" s="97" t="s">
        <v>4339</v>
      </c>
      <c r="B1573" s="97" t="s">
        <v>4340</v>
      </c>
      <c r="C1573" s="97" t="s">
        <v>4341</v>
      </c>
      <c r="D1573" s="97" t="s">
        <v>6854</v>
      </c>
      <c r="E1573" s="97" t="s">
        <v>6767</v>
      </c>
      <c r="F1573" s="97" t="s">
        <v>6767</v>
      </c>
      <c r="G1573" s="97" t="s">
        <v>6767</v>
      </c>
      <c r="H1573" s="97" t="s">
        <v>6864</v>
      </c>
      <c r="I1573" s="97" t="s">
        <v>6864</v>
      </c>
      <c r="J1573" s="97" t="s">
        <v>6864</v>
      </c>
      <c r="K1573" s="97" t="s">
        <v>6864</v>
      </c>
      <c r="L1573" s="98" t="s">
        <v>6864</v>
      </c>
      <c r="M1573" s="97" t="s">
        <v>6864</v>
      </c>
      <c r="N1573" s="97" t="s">
        <v>6864</v>
      </c>
      <c r="O1573" s="97" t="s">
        <v>6900</v>
      </c>
      <c r="P1573" s="97" t="s">
        <v>6900</v>
      </c>
      <c r="Q1573" s="97" t="s">
        <v>6771</v>
      </c>
      <c r="R1573" s="97" t="s">
        <v>6864</v>
      </c>
    </row>
    <row r="1574" spans="1:18" s="100" customFormat="1" ht="32.25" customHeight="1" x14ac:dyDescent="0.75">
      <c r="A1574" s="97" t="s">
        <v>4342</v>
      </c>
      <c r="B1574" s="97" t="s">
        <v>4343</v>
      </c>
      <c r="C1574" s="97" t="s">
        <v>6871</v>
      </c>
      <c r="D1574" s="97" t="s">
        <v>6854</v>
      </c>
      <c r="E1574" s="97" t="s">
        <v>6767</v>
      </c>
      <c r="F1574" s="97" t="s">
        <v>6767</v>
      </c>
      <c r="G1574" s="97" t="s">
        <v>6767</v>
      </c>
      <c r="H1574" s="97" t="s">
        <v>6864</v>
      </c>
      <c r="I1574" s="97" t="s">
        <v>6864</v>
      </c>
      <c r="J1574" s="97" t="s">
        <v>6864</v>
      </c>
      <c r="K1574" s="97" t="s">
        <v>6864</v>
      </c>
      <c r="L1574" s="98" t="s">
        <v>6864</v>
      </c>
      <c r="M1574" s="97" t="s">
        <v>6864</v>
      </c>
      <c r="N1574" s="97" t="s">
        <v>6864</v>
      </c>
      <c r="O1574" s="97" t="s">
        <v>6900</v>
      </c>
      <c r="P1574" s="97" t="s">
        <v>6900</v>
      </c>
      <c r="Q1574" s="97" t="s">
        <v>6771</v>
      </c>
      <c r="R1574" s="97" t="s">
        <v>6864</v>
      </c>
    </row>
    <row r="1575" spans="1:18" ht="32.25" customHeight="1" x14ac:dyDescent="0.75">
      <c r="A1575" s="97" t="s">
        <v>4345</v>
      </c>
      <c r="B1575" s="97" t="s">
        <v>4346</v>
      </c>
      <c r="C1575" s="97" t="s">
        <v>4348</v>
      </c>
      <c r="D1575" s="97" t="s">
        <v>6854</v>
      </c>
      <c r="E1575" s="97" t="s">
        <v>6769</v>
      </c>
      <c r="F1575" s="97" t="s">
        <v>6769</v>
      </c>
      <c r="G1575" s="97" t="s">
        <v>6769</v>
      </c>
      <c r="H1575" s="97" t="s">
        <v>6864</v>
      </c>
      <c r="I1575" s="97" t="s">
        <v>6864</v>
      </c>
      <c r="J1575" s="97" t="s">
        <v>6864</v>
      </c>
      <c r="K1575" s="97" t="s">
        <v>6864</v>
      </c>
      <c r="L1575" s="98" t="s">
        <v>6864</v>
      </c>
      <c r="M1575" s="97" t="s">
        <v>6863</v>
      </c>
      <c r="N1575" s="97" t="s">
        <v>6864</v>
      </c>
      <c r="O1575" s="97" t="s">
        <v>6900</v>
      </c>
      <c r="P1575" s="97" t="s">
        <v>6900</v>
      </c>
      <c r="Q1575" s="97" t="s">
        <v>6771</v>
      </c>
      <c r="R1575" s="97" t="s">
        <v>6864</v>
      </c>
    </row>
    <row r="1576" spans="1:18" ht="32.25" customHeight="1" x14ac:dyDescent="0.75">
      <c r="A1576" s="97" t="s">
        <v>4349</v>
      </c>
      <c r="B1576" s="97" t="s">
        <v>4350</v>
      </c>
      <c r="C1576" s="97" t="s">
        <v>4352</v>
      </c>
      <c r="D1576" s="97" t="s">
        <v>6854</v>
      </c>
      <c r="E1576" s="97" t="s">
        <v>6769</v>
      </c>
      <c r="F1576" s="97" t="s">
        <v>6769</v>
      </c>
      <c r="G1576" s="97" t="s">
        <v>6769</v>
      </c>
      <c r="H1576" s="97" t="s">
        <v>6864</v>
      </c>
      <c r="I1576" s="97" t="s">
        <v>6864</v>
      </c>
      <c r="J1576" s="97" t="s">
        <v>6864</v>
      </c>
      <c r="K1576" s="97" t="s">
        <v>6864</v>
      </c>
      <c r="L1576" s="98" t="s">
        <v>6864</v>
      </c>
      <c r="M1576" s="97" t="s">
        <v>6864</v>
      </c>
      <c r="N1576" s="97" t="s">
        <v>6864</v>
      </c>
      <c r="O1576" s="97" t="s">
        <v>6900</v>
      </c>
      <c r="P1576" s="97" t="s">
        <v>6900</v>
      </c>
      <c r="Q1576" s="97" t="s">
        <v>6771</v>
      </c>
      <c r="R1576" s="97" t="s">
        <v>6864</v>
      </c>
    </row>
    <row r="1577" spans="1:18" ht="32.25" customHeight="1" x14ac:dyDescent="0.75">
      <c r="A1577" s="97" t="s">
        <v>4353</v>
      </c>
      <c r="B1577" s="97" t="s">
        <v>6871</v>
      </c>
      <c r="C1577" s="97" t="s">
        <v>6871</v>
      </c>
      <c r="D1577" s="97" t="s">
        <v>6854</v>
      </c>
      <c r="E1577" s="97" t="s">
        <v>6769</v>
      </c>
      <c r="F1577" s="97" t="s">
        <v>6769</v>
      </c>
      <c r="G1577" s="97" t="s">
        <v>6769</v>
      </c>
      <c r="H1577" s="97" t="s">
        <v>6864</v>
      </c>
      <c r="I1577" s="97" t="s">
        <v>6864</v>
      </c>
      <c r="J1577" s="97" t="s">
        <v>6864</v>
      </c>
      <c r="K1577" s="97" t="s">
        <v>6864</v>
      </c>
      <c r="L1577" s="98" t="s">
        <v>6864</v>
      </c>
      <c r="M1577" s="97" t="s">
        <v>6863</v>
      </c>
      <c r="N1577" s="97" t="s">
        <v>6864</v>
      </c>
      <c r="O1577" s="97" t="s">
        <v>6900</v>
      </c>
      <c r="P1577" s="97" t="s">
        <v>6900</v>
      </c>
      <c r="Q1577" s="97" t="s">
        <v>6771</v>
      </c>
      <c r="R1577" s="97" t="s">
        <v>6864</v>
      </c>
    </row>
    <row r="1578" spans="1:18" ht="32.25" customHeight="1" x14ac:dyDescent="0.75">
      <c r="A1578" s="97" t="s">
        <v>4355</v>
      </c>
      <c r="B1578" s="97" t="s">
        <v>4356</v>
      </c>
      <c r="C1578" s="97" t="s">
        <v>4358</v>
      </c>
      <c r="D1578" s="97" t="s">
        <v>6854</v>
      </c>
      <c r="E1578" s="97" t="s">
        <v>6769</v>
      </c>
      <c r="F1578" s="97" t="s">
        <v>6769</v>
      </c>
      <c r="G1578" s="97" t="s">
        <v>6769</v>
      </c>
      <c r="H1578" s="97" t="s">
        <v>6864</v>
      </c>
      <c r="I1578" s="97" t="s">
        <v>6864</v>
      </c>
      <c r="J1578" s="97" t="s">
        <v>6864</v>
      </c>
      <c r="K1578" s="97" t="s">
        <v>6864</v>
      </c>
      <c r="L1578" s="98" t="s">
        <v>6864</v>
      </c>
      <c r="M1578" s="97" t="s">
        <v>6864</v>
      </c>
      <c r="N1578" s="97" t="s">
        <v>6864</v>
      </c>
      <c r="O1578" s="97" t="s">
        <v>6900</v>
      </c>
      <c r="P1578" s="97" t="s">
        <v>6900</v>
      </c>
      <c r="Q1578" s="97" t="s">
        <v>6771</v>
      </c>
      <c r="R1578" s="97" t="s">
        <v>6864</v>
      </c>
    </row>
    <row r="1579" spans="1:18" ht="32.25" customHeight="1" x14ac:dyDescent="0.75">
      <c r="A1579" s="97" t="s">
        <v>4359</v>
      </c>
      <c r="B1579" s="97" t="s">
        <v>4360</v>
      </c>
      <c r="C1579" s="97" t="s">
        <v>4362</v>
      </c>
      <c r="D1579" s="97" t="s">
        <v>6854</v>
      </c>
      <c r="E1579" s="97" t="s">
        <v>6769</v>
      </c>
      <c r="F1579" s="97" t="s">
        <v>6769</v>
      </c>
      <c r="G1579" s="97" t="s">
        <v>6769</v>
      </c>
      <c r="H1579" s="97" t="s">
        <v>6864</v>
      </c>
      <c r="I1579" s="97" t="s">
        <v>6864</v>
      </c>
      <c r="J1579" s="97" t="s">
        <v>6864</v>
      </c>
      <c r="K1579" s="97" t="s">
        <v>6864</v>
      </c>
      <c r="L1579" s="98" t="s">
        <v>6864</v>
      </c>
      <c r="M1579" s="97" t="s">
        <v>6864</v>
      </c>
      <c r="N1579" s="97" t="s">
        <v>6864</v>
      </c>
      <c r="O1579" s="97" t="s">
        <v>6900</v>
      </c>
      <c r="P1579" s="97" t="s">
        <v>6900</v>
      </c>
      <c r="Q1579" s="97" t="s">
        <v>6771</v>
      </c>
      <c r="R1579" s="97" t="s">
        <v>6864</v>
      </c>
    </row>
    <row r="1580" spans="1:18" ht="32.25" customHeight="1" x14ac:dyDescent="0.75">
      <c r="A1580" s="97" t="s">
        <v>4363</v>
      </c>
      <c r="B1580" s="97" t="s">
        <v>6871</v>
      </c>
      <c r="C1580" s="97" t="s">
        <v>6871</v>
      </c>
      <c r="D1580" s="97" t="s">
        <v>6854</v>
      </c>
      <c r="E1580" s="97" t="s">
        <v>6864</v>
      </c>
      <c r="F1580" s="97" t="s">
        <v>6871</v>
      </c>
      <c r="G1580" s="97" t="s">
        <v>6871</v>
      </c>
      <c r="H1580" s="97" t="s">
        <v>6864</v>
      </c>
      <c r="I1580" s="97" t="s">
        <v>6864</v>
      </c>
      <c r="J1580" s="97" t="s">
        <v>6864</v>
      </c>
      <c r="K1580" s="97" t="s">
        <v>6864</v>
      </c>
      <c r="L1580" s="98" t="s">
        <v>6864</v>
      </c>
      <c r="M1580" s="97" t="s">
        <v>6863</v>
      </c>
      <c r="N1580" s="97" t="s">
        <v>6864</v>
      </c>
      <c r="O1580" s="97" t="s">
        <v>6900</v>
      </c>
      <c r="P1580" s="97" t="s">
        <v>6900</v>
      </c>
      <c r="Q1580" s="97" t="s">
        <v>6771</v>
      </c>
      <c r="R1580" s="97" t="s">
        <v>6864</v>
      </c>
    </row>
    <row r="1581" spans="1:18" ht="32.25" customHeight="1" x14ac:dyDescent="0.75">
      <c r="A1581" s="97" t="s">
        <v>4365</v>
      </c>
      <c r="B1581" s="97" t="s">
        <v>4366</v>
      </c>
      <c r="C1581" s="97" t="s">
        <v>4368</v>
      </c>
      <c r="D1581" s="97" t="s">
        <v>6854</v>
      </c>
      <c r="E1581" s="97" t="s">
        <v>6769</v>
      </c>
      <c r="F1581" s="97" t="s">
        <v>6769</v>
      </c>
      <c r="G1581" s="97" t="s">
        <v>6769</v>
      </c>
      <c r="H1581" s="97" t="s">
        <v>6864</v>
      </c>
      <c r="I1581" s="97" t="s">
        <v>6864</v>
      </c>
      <c r="J1581" s="97" t="s">
        <v>6864</v>
      </c>
      <c r="K1581" s="97" t="s">
        <v>6864</v>
      </c>
      <c r="L1581" s="98" t="s">
        <v>6864</v>
      </c>
      <c r="M1581" s="97" t="s">
        <v>6864</v>
      </c>
      <c r="N1581" s="97" t="s">
        <v>6864</v>
      </c>
      <c r="O1581" s="97" t="s">
        <v>6900</v>
      </c>
      <c r="P1581" s="97" t="s">
        <v>6900</v>
      </c>
      <c r="Q1581" s="97" t="s">
        <v>6771</v>
      </c>
      <c r="R1581" s="97" t="s">
        <v>6864</v>
      </c>
    </row>
    <row r="1582" spans="1:18" ht="32.25" customHeight="1" x14ac:dyDescent="0.75">
      <c r="A1582" s="97" t="s">
        <v>4369</v>
      </c>
      <c r="B1582" s="97" t="s">
        <v>4370</v>
      </c>
      <c r="C1582" s="97" t="s">
        <v>6871</v>
      </c>
      <c r="D1582" s="97" t="s">
        <v>6854</v>
      </c>
      <c r="E1582" s="97" t="s">
        <v>6769</v>
      </c>
      <c r="F1582" s="97" t="s">
        <v>6769</v>
      </c>
      <c r="G1582" s="97" t="s">
        <v>6769</v>
      </c>
      <c r="H1582" s="97" t="s">
        <v>6864</v>
      </c>
      <c r="I1582" s="97" t="s">
        <v>6864</v>
      </c>
      <c r="J1582" s="97" t="s">
        <v>6864</v>
      </c>
      <c r="K1582" s="97" t="s">
        <v>6864</v>
      </c>
      <c r="L1582" s="98" t="s">
        <v>6864</v>
      </c>
      <c r="M1582" s="97" t="s">
        <v>6864</v>
      </c>
      <c r="N1582" s="97" t="s">
        <v>6864</v>
      </c>
      <c r="O1582" s="97" t="s">
        <v>6900</v>
      </c>
      <c r="P1582" s="97" t="s">
        <v>6900</v>
      </c>
      <c r="Q1582" s="97" t="s">
        <v>6771</v>
      </c>
      <c r="R1582" s="97" t="s">
        <v>6864</v>
      </c>
    </row>
    <row r="1583" spans="1:18" ht="32.25" customHeight="1" x14ac:dyDescent="0.75">
      <c r="A1583" s="97" t="s">
        <v>4372</v>
      </c>
      <c r="B1583" s="97" t="s">
        <v>4373</v>
      </c>
      <c r="C1583" s="97" t="s">
        <v>4375</v>
      </c>
      <c r="D1583" s="97" t="s">
        <v>6854</v>
      </c>
      <c r="E1583" s="97" t="s">
        <v>6769</v>
      </c>
      <c r="F1583" s="97" t="s">
        <v>6769</v>
      </c>
      <c r="G1583" s="97" t="s">
        <v>6769</v>
      </c>
      <c r="H1583" s="97" t="s">
        <v>6864</v>
      </c>
      <c r="I1583" s="97" t="s">
        <v>6864</v>
      </c>
      <c r="J1583" s="97" t="s">
        <v>6864</v>
      </c>
      <c r="K1583" s="97" t="s">
        <v>6864</v>
      </c>
      <c r="L1583" s="98" t="s">
        <v>6864</v>
      </c>
      <c r="M1583" s="97" t="s">
        <v>6864</v>
      </c>
      <c r="N1583" s="97" t="s">
        <v>6864</v>
      </c>
      <c r="O1583" s="97" t="s">
        <v>6900</v>
      </c>
      <c r="P1583" s="97" t="s">
        <v>6900</v>
      </c>
      <c r="Q1583" s="97" t="s">
        <v>6771</v>
      </c>
      <c r="R1583" s="97" t="s">
        <v>6864</v>
      </c>
    </row>
    <row r="1584" spans="1:18" ht="32.25" customHeight="1" x14ac:dyDescent="0.75">
      <c r="A1584" s="97" t="s">
        <v>4376</v>
      </c>
      <c r="B1584" s="97" t="s">
        <v>4377</v>
      </c>
      <c r="C1584" s="97" t="s">
        <v>4379</v>
      </c>
      <c r="D1584" s="97" t="s">
        <v>6854</v>
      </c>
      <c r="E1584" s="97" t="s">
        <v>6862</v>
      </c>
      <c r="F1584" s="97" t="s">
        <v>6862</v>
      </c>
      <c r="G1584" s="97" t="s">
        <v>6865</v>
      </c>
      <c r="H1584" s="97" t="s">
        <v>6864</v>
      </c>
      <c r="I1584" s="97" t="s">
        <v>6864</v>
      </c>
      <c r="J1584" s="97" t="s">
        <v>6864</v>
      </c>
      <c r="K1584" s="97" t="s">
        <v>6864</v>
      </c>
      <c r="L1584" s="98" t="s">
        <v>6864</v>
      </c>
      <c r="M1584" s="97" t="s">
        <v>6864</v>
      </c>
      <c r="N1584" s="97" t="s">
        <v>6864</v>
      </c>
      <c r="O1584" s="97" t="s">
        <v>6900</v>
      </c>
      <c r="P1584" s="97" t="s">
        <v>6900</v>
      </c>
      <c r="Q1584" s="97" t="s">
        <v>6771</v>
      </c>
      <c r="R1584" s="97" t="s">
        <v>6864</v>
      </c>
    </row>
    <row r="1585" spans="1:18" ht="32.25" customHeight="1" x14ac:dyDescent="0.75">
      <c r="A1585" s="97" t="s">
        <v>4380</v>
      </c>
      <c r="B1585" s="97" t="s">
        <v>4381</v>
      </c>
      <c r="C1585" s="97" t="s">
        <v>4382</v>
      </c>
      <c r="D1585" s="97" t="s">
        <v>6854</v>
      </c>
      <c r="E1585" s="97" t="s">
        <v>6767</v>
      </c>
      <c r="F1585" s="97" t="s">
        <v>6767</v>
      </c>
      <c r="G1585" s="97" t="s">
        <v>6767</v>
      </c>
      <c r="H1585" s="97" t="s">
        <v>6864</v>
      </c>
      <c r="I1585" s="97" t="s">
        <v>6864</v>
      </c>
      <c r="J1585" s="97" t="s">
        <v>6864</v>
      </c>
      <c r="K1585" s="97" t="s">
        <v>6864</v>
      </c>
      <c r="L1585" s="98" t="s">
        <v>6864</v>
      </c>
      <c r="M1585" s="97" t="s">
        <v>6864</v>
      </c>
      <c r="N1585" s="97" t="s">
        <v>6864</v>
      </c>
      <c r="O1585" s="97" t="s">
        <v>6900</v>
      </c>
      <c r="P1585" s="97" t="s">
        <v>6900</v>
      </c>
      <c r="Q1585" s="97" t="s">
        <v>6771</v>
      </c>
      <c r="R1585" s="97" t="s">
        <v>6864</v>
      </c>
    </row>
    <row r="1586" spans="1:18" ht="32.25" customHeight="1" x14ac:dyDescent="0.75">
      <c r="A1586" s="97" t="s">
        <v>4383</v>
      </c>
      <c r="B1586" s="97" t="s">
        <v>6871</v>
      </c>
      <c r="C1586" s="97" t="s">
        <v>6871</v>
      </c>
      <c r="D1586" s="97" t="s">
        <v>6854</v>
      </c>
      <c r="E1586" s="97" t="s">
        <v>6769</v>
      </c>
      <c r="F1586" s="97" t="s">
        <v>6769</v>
      </c>
      <c r="G1586" s="97" t="s">
        <v>6769</v>
      </c>
      <c r="H1586" s="97" t="s">
        <v>6864</v>
      </c>
      <c r="I1586" s="97" t="s">
        <v>6864</v>
      </c>
      <c r="J1586" s="97" t="s">
        <v>6864</v>
      </c>
      <c r="K1586" s="97" t="s">
        <v>6864</v>
      </c>
      <c r="L1586" s="98" t="s">
        <v>6864</v>
      </c>
      <c r="M1586" s="97" t="s">
        <v>6864</v>
      </c>
      <c r="N1586" s="97" t="s">
        <v>6864</v>
      </c>
      <c r="O1586" s="97" t="s">
        <v>6900</v>
      </c>
      <c r="P1586" s="97" t="s">
        <v>6900</v>
      </c>
      <c r="Q1586" s="97" t="s">
        <v>6771</v>
      </c>
      <c r="R1586" s="97" t="s">
        <v>6864</v>
      </c>
    </row>
    <row r="1587" spans="1:18" ht="32.25" customHeight="1" x14ac:dyDescent="0.75">
      <c r="A1587" s="97" t="s">
        <v>4384</v>
      </c>
      <c r="B1587" s="97" t="s">
        <v>6871</v>
      </c>
      <c r="C1587" s="97" t="s">
        <v>6871</v>
      </c>
      <c r="D1587" s="97" t="s">
        <v>6854</v>
      </c>
      <c r="E1587" s="97" t="s">
        <v>6769</v>
      </c>
      <c r="F1587" s="97" t="s">
        <v>6769</v>
      </c>
      <c r="G1587" s="97" t="s">
        <v>6769</v>
      </c>
      <c r="H1587" s="97" t="s">
        <v>6864</v>
      </c>
      <c r="I1587" s="97" t="s">
        <v>6864</v>
      </c>
      <c r="J1587" s="97" t="s">
        <v>6864</v>
      </c>
      <c r="K1587" s="97" t="s">
        <v>6864</v>
      </c>
      <c r="L1587" s="98" t="s">
        <v>6864</v>
      </c>
      <c r="M1587" s="97" t="s">
        <v>6864</v>
      </c>
      <c r="N1587" s="97" t="s">
        <v>6864</v>
      </c>
      <c r="O1587" s="97" t="s">
        <v>6900</v>
      </c>
      <c r="P1587" s="97" t="s">
        <v>6900</v>
      </c>
      <c r="Q1587" s="97" t="s">
        <v>6771</v>
      </c>
      <c r="R1587" s="97" t="s">
        <v>6864</v>
      </c>
    </row>
    <row r="1588" spans="1:18" ht="32.25" customHeight="1" x14ac:dyDescent="0.75">
      <c r="A1588" s="97" t="s">
        <v>4385</v>
      </c>
      <c r="B1588" s="97" t="s">
        <v>4386</v>
      </c>
      <c r="C1588" s="97" t="s">
        <v>4388</v>
      </c>
      <c r="D1588" s="97" t="s">
        <v>6854</v>
      </c>
      <c r="E1588" s="97" t="s">
        <v>6769</v>
      </c>
      <c r="F1588" s="97" t="s">
        <v>6769</v>
      </c>
      <c r="G1588" s="97" t="s">
        <v>6769</v>
      </c>
      <c r="H1588" s="97" t="s">
        <v>6864</v>
      </c>
      <c r="I1588" s="97" t="s">
        <v>6864</v>
      </c>
      <c r="J1588" s="97" t="s">
        <v>6864</v>
      </c>
      <c r="K1588" s="97" t="s">
        <v>6864</v>
      </c>
      <c r="L1588" s="98" t="s">
        <v>6864</v>
      </c>
      <c r="M1588" s="97" t="s">
        <v>6864</v>
      </c>
      <c r="N1588" s="97" t="s">
        <v>6864</v>
      </c>
      <c r="O1588" s="97" t="s">
        <v>6900</v>
      </c>
      <c r="P1588" s="97" t="s">
        <v>6900</v>
      </c>
      <c r="Q1588" s="97" t="s">
        <v>6771</v>
      </c>
      <c r="R1588" s="97" t="s">
        <v>6864</v>
      </c>
    </row>
    <row r="1589" spans="1:18" ht="32.25" customHeight="1" x14ac:dyDescent="0.75">
      <c r="A1589" s="97" t="s">
        <v>4389</v>
      </c>
      <c r="B1589" s="97" t="s">
        <v>4390</v>
      </c>
      <c r="C1589" s="97" t="s">
        <v>6871</v>
      </c>
      <c r="D1589" s="97" t="s">
        <v>6854</v>
      </c>
      <c r="E1589" s="97" t="s">
        <v>6769</v>
      </c>
      <c r="F1589" s="97" t="s">
        <v>6769</v>
      </c>
      <c r="G1589" s="97" t="s">
        <v>6769</v>
      </c>
      <c r="H1589" s="97" t="s">
        <v>6864</v>
      </c>
      <c r="I1589" s="97" t="s">
        <v>6864</v>
      </c>
      <c r="J1589" s="97" t="s">
        <v>6864</v>
      </c>
      <c r="K1589" s="97" t="s">
        <v>6864</v>
      </c>
      <c r="L1589" s="98" t="s">
        <v>6864</v>
      </c>
      <c r="M1589" s="97" t="s">
        <v>6864</v>
      </c>
      <c r="N1589" s="97" t="s">
        <v>6864</v>
      </c>
      <c r="O1589" s="97" t="s">
        <v>6900</v>
      </c>
      <c r="P1589" s="97" t="s">
        <v>6900</v>
      </c>
      <c r="Q1589" s="97" t="s">
        <v>6771</v>
      </c>
      <c r="R1589" s="97" t="s">
        <v>6864</v>
      </c>
    </row>
    <row r="1590" spans="1:18" ht="32.25" customHeight="1" x14ac:dyDescent="0.75">
      <c r="A1590" s="97" t="s">
        <v>4391</v>
      </c>
      <c r="B1590" s="97" t="s">
        <v>4392</v>
      </c>
      <c r="C1590" s="97" t="s">
        <v>4394</v>
      </c>
      <c r="D1590" s="97" t="s">
        <v>6854</v>
      </c>
      <c r="E1590" s="97" t="s">
        <v>6769</v>
      </c>
      <c r="F1590" s="97" t="s">
        <v>6769</v>
      </c>
      <c r="G1590" s="97" t="s">
        <v>6769</v>
      </c>
      <c r="H1590" s="97" t="s">
        <v>6864</v>
      </c>
      <c r="I1590" s="97" t="s">
        <v>6864</v>
      </c>
      <c r="J1590" s="97" t="s">
        <v>6864</v>
      </c>
      <c r="K1590" s="97" t="s">
        <v>6864</v>
      </c>
      <c r="L1590" s="98" t="s">
        <v>6864</v>
      </c>
      <c r="M1590" s="97" t="s">
        <v>6864</v>
      </c>
      <c r="N1590" s="97" t="s">
        <v>6864</v>
      </c>
      <c r="O1590" s="97" t="s">
        <v>6864</v>
      </c>
      <c r="P1590" s="97" t="s">
        <v>6864</v>
      </c>
      <c r="Q1590" s="97" t="s">
        <v>6864</v>
      </c>
      <c r="R1590" s="97" t="s">
        <v>6864</v>
      </c>
    </row>
    <row r="1591" spans="1:18" ht="32.25" customHeight="1" x14ac:dyDescent="0.75">
      <c r="A1591" s="97" t="s">
        <v>4395</v>
      </c>
      <c r="B1591" s="97" t="s">
        <v>6871</v>
      </c>
      <c r="C1591" s="97" t="s">
        <v>6871</v>
      </c>
      <c r="D1591" s="97" t="s">
        <v>6854</v>
      </c>
      <c r="E1591" s="97" t="s">
        <v>6769</v>
      </c>
      <c r="F1591" s="97" t="s">
        <v>6769</v>
      </c>
      <c r="G1591" s="97" t="s">
        <v>6769</v>
      </c>
      <c r="H1591" s="97" t="s">
        <v>6864</v>
      </c>
      <c r="I1591" s="97" t="s">
        <v>6864</v>
      </c>
      <c r="J1591" s="97" t="s">
        <v>6864</v>
      </c>
      <c r="K1591" s="97" t="s">
        <v>6864</v>
      </c>
      <c r="L1591" s="98" t="s">
        <v>6864</v>
      </c>
      <c r="M1591" s="97" t="s">
        <v>6864</v>
      </c>
      <c r="N1591" s="97" t="s">
        <v>6864</v>
      </c>
      <c r="O1591" s="97" t="s">
        <v>6900</v>
      </c>
      <c r="P1591" s="97" t="s">
        <v>6900</v>
      </c>
      <c r="Q1591" s="97" t="s">
        <v>6771</v>
      </c>
      <c r="R1591" s="97" t="s">
        <v>6864</v>
      </c>
    </row>
    <row r="1592" spans="1:18" ht="32.25" customHeight="1" x14ac:dyDescent="0.75">
      <c r="A1592" s="97" t="s">
        <v>4396</v>
      </c>
      <c r="B1592" s="97" t="s">
        <v>6871</v>
      </c>
      <c r="C1592" s="97" t="s">
        <v>6871</v>
      </c>
      <c r="D1592" s="97" t="s">
        <v>6854</v>
      </c>
      <c r="E1592" s="97" t="s">
        <v>6769</v>
      </c>
      <c r="F1592" s="97" t="s">
        <v>6769</v>
      </c>
      <c r="G1592" s="97" t="s">
        <v>6769</v>
      </c>
      <c r="H1592" s="97" t="s">
        <v>6864</v>
      </c>
      <c r="I1592" s="97" t="s">
        <v>6864</v>
      </c>
      <c r="J1592" s="97" t="s">
        <v>6864</v>
      </c>
      <c r="K1592" s="97" t="s">
        <v>6864</v>
      </c>
      <c r="L1592" s="98" t="s">
        <v>6864</v>
      </c>
      <c r="M1592" s="97" t="s">
        <v>6864</v>
      </c>
      <c r="N1592" s="97" t="s">
        <v>6864</v>
      </c>
      <c r="O1592" s="97" t="s">
        <v>6900</v>
      </c>
      <c r="P1592" s="97" t="s">
        <v>6900</v>
      </c>
      <c r="Q1592" s="97" t="s">
        <v>6771</v>
      </c>
      <c r="R1592" s="97" t="s">
        <v>6864</v>
      </c>
    </row>
    <row r="1593" spans="1:18" ht="32.25" customHeight="1" x14ac:dyDescent="0.75">
      <c r="A1593" s="97" t="s">
        <v>4397</v>
      </c>
      <c r="B1593" s="97" t="s">
        <v>4398</v>
      </c>
      <c r="C1593" s="97" t="s">
        <v>6871</v>
      </c>
      <c r="D1593" s="97" t="s">
        <v>6854</v>
      </c>
      <c r="E1593" s="97" t="s">
        <v>6769</v>
      </c>
      <c r="F1593" s="97" t="s">
        <v>6769</v>
      </c>
      <c r="G1593" s="97" t="s">
        <v>6769</v>
      </c>
      <c r="H1593" s="97" t="s">
        <v>6864</v>
      </c>
      <c r="I1593" s="97" t="s">
        <v>6864</v>
      </c>
      <c r="J1593" s="97" t="s">
        <v>6864</v>
      </c>
      <c r="K1593" s="97" t="s">
        <v>6864</v>
      </c>
      <c r="L1593" s="98" t="s">
        <v>6864</v>
      </c>
      <c r="M1593" s="97" t="s">
        <v>6864</v>
      </c>
      <c r="N1593" s="97" t="s">
        <v>6864</v>
      </c>
      <c r="O1593" s="97" t="s">
        <v>6900</v>
      </c>
      <c r="P1593" s="97" t="s">
        <v>6900</v>
      </c>
      <c r="Q1593" s="97" t="s">
        <v>6771</v>
      </c>
      <c r="R1593" s="97" t="s">
        <v>6864</v>
      </c>
    </row>
    <row r="1594" spans="1:18" ht="32.25" customHeight="1" x14ac:dyDescent="0.75">
      <c r="A1594" s="97" t="s">
        <v>4399</v>
      </c>
      <c r="B1594" s="97" t="s">
        <v>4400</v>
      </c>
      <c r="C1594" s="97" t="s">
        <v>4402</v>
      </c>
      <c r="D1594" s="97" t="s">
        <v>6854</v>
      </c>
      <c r="E1594" s="97" t="s">
        <v>6769</v>
      </c>
      <c r="F1594" s="97" t="s">
        <v>6769</v>
      </c>
      <c r="G1594" s="97" t="s">
        <v>6769</v>
      </c>
      <c r="H1594" s="97" t="s">
        <v>6864</v>
      </c>
      <c r="I1594" s="97" t="s">
        <v>6864</v>
      </c>
      <c r="J1594" s="97" t="s">
        <v>6864</v>
      </c>
      <c r="K1594" s="97" t="s">
        <v>6885</v>
      </c>
      <c r="L1594" s="98" t="s">
        <v>6864</v>
      </c>
      <c r="M1594" s="97" t="s">
        <v>6898</v>
      </c>
      <c r="N1594" s="97" t="s">
        <v>6864</v>
      </c>
      <c r="O1594" s="97" t="s">
        <v>6864</v>
      </c>
      <c r="P1594" s="97" t="s">
        <v>6903</v>
      </c>
      <c r="Q1594" s="97" t="s">
        <v>6771</v>
      </c>
      <c r="R1594" s="97" t="s">
        <v>6864</v>
      </c>
    </row>
    <row r="1595" spans="1:18" ht="32.25" customHeight="1" x14ac:dyDescent="0.75">
      <c r="A1595" s="97" t="s">
        <v>4403</v>
      </c>
      <c r="B1595" s="97" t="s">
        <v>6871</v>
      </c>
      <c r="C1595" s="97" t="s">
        <v>6871</v>
      </c>
      <c r="D1595" s="97" t="s">
        <v>6854</v>
      </c>
      <c r="E1595" s="97" t="s">
        <v>6769</v>
      </c>
      <c r="F1595" s="97" t="s">
        <v>6769</v>
      </c>
      <c r="G1595" s="97" t="s">
        <v>6769</v>
      </c>
      <c r="H1595" s="97" t="s">
        <v>6864</v>
      </c>
      <c r="I1595" s="97" t="s">
        <v>6864</v>
      </c>
      <c r="J1595" s="97" t="s">
        <v>6864</v>
      </c>
      <c r="K1595" s="97" t="s">
        <v>6864</v>
      </c>
      <c r="L1595" s="98" t="s">
        <v>6864</v>
      </c>
      <c r="M1595" s="97" t="s">
        <v>6864</v>
      </c>
      <c r="N1595" s="97" t="s">
        <v>6864</v>
      </c>
      <c r="O1595" s="97" t="s">
        <v>6900</v>
      </c>
      <c r="P1595" s="97" t="s">
        <v>6900</v>
      </c>
      <c r="Q1595" s="97" t="s">
        <v>6771</v>
      </c>
      <c r="R1595" s="97" t="s">
        <v>6864</v>
      </c>
    </row>
    <row r="1596" spans="1:18" ht="32.25" customHeight="1" x14ac:dyDescent="0.75">
      <c r="A1596" s="97" t="s">
        <v>4405</v>
      </c>
      <c r="B1596" s="97" t="s">
        <v>4406</v>
      </c>
      <c r="C1596" s="97" t="s">
        <v>772</v>
      </c>
      <c r="D1596" s="97" t="s">
        <v>6854</v>
      </c>
      <c r="E1596" s="97" t="s">
        <v>6769</v>
      </c>
      <c r="F1596" s="97" t="s">
        <v>6769</v>
      </c>
      <c r="G1596" s="97" t="s">
        <v>6769</v>
      </c>
      <c r="H1596" s="97" t="s">
        <v>6864</v>
      </c>
      <c r="I1596" s="97" t="s">
        <v>6864</v>
      </c>
      <c r="J1596" s="97" t="s">
        <v>6864</v>
      </c>
      <c r="K1596" s="97" t="s">
        <v>6864</v>
      </c>
      <c r="L1596" s="98" t="s">
        <v>6864</v>
      </c>
      <c r="M1596" s="97" t="s">
        <v>6864</v>
      </c>
      <c r="N1596" s="97" t="s">
        <v>6864</v>
      </c>
      <c r="O1596" s="97" t="s">
        <v>6900</v>
      </c>
      <c r="P1596" s="97" t="s">
        <v>6900</v>
      </c>
      <c r="Q1596" s="97" t="s">
        <v>6771</v>
      </c>
      <c r="R1596" s="97" t="s">
        <v>6864</v>
      </c>
    </row>
    <row r="1597" spans="1:18" ht="32.25" customHeight="1" x14ac:dyDescent="0.75">
      <c r="A1597" s="97" t="s">
        <v>4408</v>
      </c>
      <c r="B1597" s="97" t="s">
        <v>4409</v>
      </c>
      <c r="C1597" s="97" t="s">
        <v>4410</v>
      </c>
      <c r="D1597" s="97" t="s">
        <v>6854</v>
      </c>
      <c r="E1597" s="97" t="s">
        <v>6864</v>
      </c>
      <c r="F1597" s="97" t="s">
        <v>6871</v>
      </c>
      <c r="G1597" s="97" t="s">
        <v>6871</v>
      </c>
      <c r="H1597" s="97" t="s">
        <v>6864</v>
      </c>
      <c r="I1597" s="97" t="s">
        <v>6864</v>
      </c>
      <c r="J1597" s="97" t="s">
        <v>6864</v>
      </c>
      <c r="K1597" s="97" t="s">
        <v>6864</v>
      </c>
      <c r="L1597" s="98" t="s">
        <v>6864</v>
      </c>
      <c r="M1597" s="97" t="s">
        <v>6864</v>
      </c>
      <c r="N1597" s="97" t="s">
        <v>6864</v>
      </c>
      <c r="O1597" s="97" t="s">
        <v>6900</v>
      </c>
      <c r="P1597" s="97" t="s">
        <v>6900</v>
      </c>
      <c r="Q1597" s="97" t="s">
        <v>6771</v>
      </c>
      <c r="R1597" s="97" t="s">
        <v>6864</v>
      </c>
    </row>
    <row r="1598" spans="1:18" ht="32.25" customHeight="1" x14ac:dyDescent="0.75">
      <c r="A1598" s="97" t="s">
        <v>4411</v>
      </c>
      <c r="B1598" s="97" t="s">
        <v>4412</v>
      </c>
      <c r="C1598" s="97" t="s">
        <v>4413</v>
      </c>
      <c r="D1598" s="97" t="s">
        <v>6854</v>
      </c>
      <c r="E1598" s="97" t="s">
        <v>6769</v>
      </c>
      <c r="F1598" s="97" t="s">
        <v>6769</v>
      </c>
      <c r="G1598" s="97" t="s">
        <v>6769</v>
      </c>
      <c r="H1598" s="97" t="s">
        <v>6864</v>
      </c>
      <c r="I1598" s="97" t="s">
        <v>6864</v>
      </c>
      <c r="J1598" s="97" t="s">
        <v>6864</v>
      </c>
      <c r="K1598" s="97" t="s">
        <v>6864</v>
      </c>
      <c r="L1598" s="98" t="s">
        <v>6864</v>
      </c>
      <c r="M1598" s="97" t="s">
        <v>6864</v>
      </c>
      <c r="N1598" s="97" t="s">
        <v>6864</v>
      </c>
      <c r="O1598" s="97" t="s">
        <v>6900</v>
      </c>
      <c r="P1598" s="97" t="s">
        <v>6900</v>
      </c>
      <c r="Q1598" s="97" t="s">
        <v>6771</v>
      </c>
      <c r="R1598" s="97" t="s">
        <v>6864</v>
      </c>
    </row>
    <row r="1599" spans="1:18" ht="32.25" customHeight="1" x14ac:dyDescent="0.75">
      <c r="A1599" s="97" t="s">
        <v>4414</v>
      </c>
      <c r="B1599" s="97" t="s">
        <v>6871</v>
      </c>
      <c r="C1599" s="97" t="s">
        <v>6871</v>
      </c>
      <c r="D1599" s="97" t="s">
        <v>6854</v>
      </c>
      <c r="E1599" s="97" t="s">
        <v>6864</v>
      </c>
      <c r="F1599" s="97" t="s">
        <v>6871</v>
      </c>
      <c r="G1599" s="97" t="s">
        <v>6871</v>
      </c>
      <c r="H1599" s="97" t="s">
        <v>6864</v>
      </c>
      <c r="I1599" s="97" t="s">
        <v>6864</v>
      </c>
      <c r="J1599" s="97" t="s">
        <v>6864</v>
      </c>
      <c r="K1599" s="97" t="s">
        <v>6864</v>
      </c>
      <c r="L1599" s="98" t="s">
        <v>6864</v>
      </c>
      <c r="M1599" s="97" t="s">
        <v>6864</v>
      </c>
      <c r="N1599" s="97" t="s">
        <v>6864</v>
      </c>
      <c r="O1599" s="97" t="s">
        <v>6900</v>
      </c>
      <c r="P1599" s="97" t="s">
        <v>6900</v>
      </c>
      <c r="Q1599" s="97" t="s">
        <v>6771</v>
      </c>
      <c r="R1599" s="97" t="s">
        <v>6864</v>
      </c>
    </row>
    <row r="1600" spans="1:18" ht="32.25" customHeight="1" x14ac:dyDescent="0.75">
      <c r="A1600" s="97" t="s">
        <v>4416</v>
      </c>
      <c r="B1600" s="97" t="s">
        <v>6871</v>
      </c>
      <c r="C1600" s="97" t="s">
        <v>6871</v>
      </c>
      <c r="D1600" s="97" t="s">
        <v>6854</v>
      </c>
      <c r="E1600" s="97" t="s">
        <v>6769</v>
      </c>
      <c r="F1600" s="97" t="s">
        <v>6769</v>
      </c>
      <c r="G1600" s="97" t="s">
        <v>6769</v>
      </c>
      <c r="H1600" s="97" t="s">
        <v>6864</v>
      </c>
      <c r="I1600" s="97" t="s">
        <v>6864</v>
      </c>
      <c r="J1600" s="97" t="s">
        <v>6864</v>
      </c>
      <c r="K1600" s="97" t="s">
        <v>6864</v>
      </c>
      <c r="L1600" s="98" t="s">
        <v>6864</v>
      </c>
      <c r="M1600" s="97" t="s">
        <v>6864</v>
      </c>
      <c r="N1600" s="97" t="s">
        <v>6864</v>
      </c>
      <c r="O1600" s="97" t="s">
        <v>6900</v>
      </c>
      <c r="P1600" s="97" t="s">
        <v>6900</v>
      </c>
      <c r="Q1600" s="97" t="s">
        <v>6771</v>
      </c>
      <c r="R1600" s="97" t="s">
        <v>6864</v>
      </c>
    </row>
    <row r="1601" spans="1:18" ht="32.25" customHeight="1" x14ac:dyDescent="0.75">
      <c r="A1601" s="97" t="s">
        <v>4418</v>
      </c>
      <c r="B1601" s="97" t="s">
        <v>4419</v>
      </c>
      <c r="C1601" s="97" t="s">
        <v>4421</v>
      </c>
      <c r="D1601" s="97" t="s">
        <v>6854</v>
      </c>
      <c r="E1601" s="97" t="s">
        <v>6769</v>
      </c>
      <c r="F1601" s="97" t="s">
        <v>6769</v>
      </c>
      <c r="G1601" s="97" t="s">
        <v>6769</v>
      </c>
      <c r="H1601" s="97" t="s">
        <v>6864</v>
      </c>
      <c r="I1601" s="97" t="s">
        <v>6864</v>
      </c>
      <c r="J1601" s="97" t="s">
        <v>6864</v>
      </c>
      <c r="K1601" s="97" t="s">
        <v>6864</v>
      </c>
      <c r="L1601" s="98" t="s">
        <v>6864</v>
      </c>
      <c r="M1601" s="97" t="s">
        <v>6864</v>
      </c>
      <c r="N1601" s="97" t="s">
        <v>6864</v>
      </c>
      <c r="O1601" s="97" t="s">
        <v>6900</v>
      </c>
      <c r="P1601" s="97" t="s">
        <v>6900</v>
      </c>
      <c r="Q1601" s="97" t="s">
        <v>6771</v>
      </c>
      <c r="R1601" s="97" t="s">
        <v>6864</v>
      </c>
    </row>
    <row r="1602" spans="1:18" ht="32.25" customHeight="1" x14ac:dyDescent="0.75">
      <c r="A1602" s="97" t="s">
        <v>4422</v>
      </c>
      <c r="B1602" s="97" t="s">
        <v>6871</v>
      </c>
      <c r="C1602" s="97" t="s">
        <v>6871</v>
      </c>
      <c r="D1602" s="97" t="s">
        <v>6854</v>
      </c>
      <c r="E1602" s="97" t="s">
        <v>6769</v>
      </c>
      <c r="F1602" s="97" t="s">
        <v>6769</v>
      </c>
      <c r="G1602" s="97" t="s">
        <v>6769</v>
      </c>
      <c r="H1602" s="97" t="s">
        <v>6864</v>
      </c>
      <c r="I1602" s="97" t="s">
        <v>6864</v>
      </c>
      <c r="J1602" s="97" t="s">
        <v>6864</v>
      </c>
      <c r="K1602" s="97" t="s">
        <v>6864</v>
      </c>
      <c r="L1602" s="98" t="s">
        <v>6864</v>
      </c>
      <c r="M1602" s="97" t="s">
        <v>6864</v>
      </c>
      <c r="N1602" s="97" t="s">
        <v>6864</v>
      </c>
      <c r="O1602" s="97" t="s">
        <v>6900</v>
      </c>
      <c r="P1602" s="97" t="s">
        <v>6900</v>
      </c>
      <c r="Q1602" s="97" t="s">
        <v>6771</v>
      </c>
      <c r="R1602" s="97" t="s">
        <v>6864</v>
      </c>
    </row>
    <row r="1603" spans="1:18" ht="32.25" customHeight="1" x14ac:dyDescent="0.75">
      <c r="A1603" s="97" t="s">
        <v>4424</v>
      </c>
      <c r="B1603" s="97" t="s">
        <v>6871</v>
      </c>
      <c r="C1603" s="97" t="s">
        <v>6871</v>
      </c>
      <c r="D1603" s="97" t="s">
        <v>6854</v>
      </c>
      <c r="E1603" s="97" t="s">
        <v>6769</v>
      </c>
      <c r="F1603" s="97" t="s">
        <v>6769</v>
      </c>
      <c r="G1603" s="97" t="s">
        <v>6769</v>
      </c>
      <c r="H1603" s="97" t="s">
        <v>6864</v>
      </c>
      <c r="I1603" s="97" t="s">
        <v>6864</v>
      </c>
      <c r="J1603" s="97" t="s">
        <v>6864</v>
      </c>
      <c r="K1603" s="97" t="s">
        <v>6864</v>
      </c>
      <c r="L1603" s="98" t="s">
        <v>6864</v>
      </c>
      <c r="M1603" s="97" t="s">
        <v>6864</v>
      </c>
      <c r="N1603" s="97" t="s">
        <v>6864</v>
      </c>
      <c r="O1603" s="97" t="s">
        <v>6900</v>
      </c>
      <c r="P1603" s="97" t="s">
        <v>6900</v>
      </c>
      <c r="Q1603" s="97" t="s">
        <v>6771</v>
      </c>
      <c r="R1603" s="97" t="s">
        <v>6864</v>
      </c>
    </row>
    <row r="1604" spans="1:18" ht="32.25" customHeight="1" x14ac:dyDescent="0.75">
      <c r="A1604" s="97" t="s">
        <v>4425</v>
      </c>
      <c r="B1604" s="97" t="s">
        <v>6871</v>
      </c>
      <c r="C1604" s="97" t="s">
        <v>6871</v>
      </c>
      <c r="D1604" s="97" t="s">
        <v>6854</v>
      </c>
      <c r="E1604" s="97" t="s">
        <v>6862</v>
      </c>
      <c r="F1604" s="97" t="s">
        <v>6862</v>
      </c>
      <c r="G1604" s="97" t="s">
        <v>6865</v>
      </c>
      <c r="H1604" s="97" t="s">
        <v>6864</v>
      </c>
      <c r="I1604" s="97" t="s">
        <v>6864</v>
      </c>
      <c r="J1604" s="97" t="s">
        <v>6864</v>
      </c>
      <c r="K1604" s="97" t="s">
        <v>6864</v>
      </c>
      <c r="L1604" s="98" t="s">
        <v>6864</v>
      </c>
      <c r="M1604" s="97" t="s">
        <v>6864</v>
      </c>
      <c r="N1604" s="97" t="s">
        <v>6864</v>
      </c>
      <c r="O1604" s="97" t="s">
        <v>6900</v>
      </c>
      <c r="P1604" s="97" t="s">
        <v>6900</v>
      </c>
      <c r="Q1604" s="97" t="s">
        <v>6771</v>
      </c>
      <c r="R1604" s="97" t="s">
        <v>6864</v>
      </c>
    </row>
    <row r="1605" spans="1:18" ht="32.25" customHeight="1" x14ac:dyDescent="0.75">
      <c r="A1605" s="97" t="s">
        <v>4426</v>
      </c>
      <c r="B1605" s="97" t="s">
        <v>4427</v>
      </c>
      <c r="C1605" s="97" t="s">
        <v>4429</v>
      </c>
      <c r="D1605" s="97" t="s">
        <v>6854</v>
      </c>
      <c r="E1605" s="97" t="s">
        <v>6768</v>
      </c>
      <c r="F1605" s="97" t="s">
        <v>6768</v>
      </c>
      <c r="G1605" s="97" t="s">
        <v>6768</v>
      </c>
      <c r="H1605" s="97" t="s">
        <v>6864</v>
      </c>
      <c r="I1605" s="97" t="s">
        <v>6864</v>
      </c>
      <c r="J1605" s="97" t="s">
        <v>6864</v>
      </c>
      <c r="K1605" s="97" t="s">
        <v>6864</v>
      </c>
      <c r="L1605" s="98" t="s">
        <v>6864</v>
      </c>
      <c r="M1605" s="97" t="s">
        <v>6863</v>
      </c>
      <c r="N1605" s="97" t="s">
        <v>6864</v>
      </c>
      <c r="O1605" s="97" t="s">
        <v>6900</v>
      </c>
      <c r="P1605" s="97" t="s">
        <v>6900</v>
      </c>
      <c r="Q1605" s="97" t="s">
        <v>6771</v>
      </c>
      <c r="R1605" s="97" t="s">
        <v>6864</v>
      </c>
    </row>
    <row r="1606" spans="1:18" ht="32.25" customHeight="1" x14ac:dyDescent="0.75">
      <c r="A1606" s="97" t="s">
        <v>4430</v>
      </c>
      <c r="B1606" s="97" t="s">
        <v>4431</v>
      </c>
      <c r="C1606" s="97" t="s">
        <v>6871</v>
      </c>
      <c r="D1606" s="97" t="s">
        <v>6854</v>
      </c>
      <c r="E1606" s="97" t="s">
        <v>6768</v>
      </c>
      <c r="F1606" s="97" t="s">
        <v>6768</v>
      </c>
      <c r="G1606" s="97" t="s">
        <v>6768</v>
      </c>
      <c r="H1606" s="97" t="s">
        <v>6864</v>
      </c>
      <c r="I1606" s="97" t="s">
        <v>6864</v>
      </c>
      <c r="J1606" s="97" t="s">
        <v>6864</v>
      </c>
      <c r="K1606" s="97" t="s">
        <v>6864</v>
      </c>
      <c r="L1606" s="98" t="s">
        <v>6864</v>
      </c>
      <c r="M1606" s="97" t="s">
        <v>6864</v>
      </c>
      <c r="N1606" s="97" t="s">
        <v>6864</v>
      </c>
      <c r="O1606" s="97" t="s">
        <v>6900</v>
      </c>
      <c r="P1606" s="97" t="s">
        <v>6900</v>
      </c>
      <c r="Q1606" s="97" t="s">
        <v>6771</v>
      </c>
      <c r="R1606" s="97" t="s">
        <v>6864</v>
      </c>
    </row>
    <row r="1607" spans="1:18" ht="32.25" customHeight="1" x14ac:dyDescent="0.75">
      <c r="A1607" s="97" t="s">
        <v>4432</v>
      </c>
      <c r="B1607" s="97" t="s">
        <v>6871</v>
      </c>
      <c r="C1607" s="97" t="s">
        <v>6871</v>
      </c>
      <c r="D1607" s="97" t="s">
        <v>6854</v>
      </c>
      <c r="E1607" s="97" t="s">
        <v>6768</v>
      </c>
      <c r="F1607" s="97" t="s">
        <v>6768</v>
      </c>
      <c r="G1607" s="97" t="s">
        <v>6768</v>
      </c>
      <c r="H1607" s="97" t="s">
        <v>6864</v>
      </c>
      <c r="I1607" s="97" t="s">
        <v>6864</v>
      </c>
      <c r="J1607" s="97" t="s">
        <v>6864</v>
      </c>
      <c r="K1607" s="97" t="s">
        <v>6864</v>
      </c>
      <c r="L1607" s="98" t="s">
        <v>6864</v>
      </c>
      <c r="M1607" s="97" t="s">
        <v>6864</v>
      </c>
      <c r="N1607" s="97" t="s">
        <v>6864</v>
      </c>
      <c r="O1607" s="97" t="s">
        <v>6864</v>
      </c>
      <c r="P1607" s="97" t="s">
        <v>6864</v>
      </c>
      <c r="Q1607" s="97" t="s">
        <v>6864</v>
      </c>
      <c r="R1607" s="97" t="s">
        <v>6864</v>
      </c>
    </row>
    <row r="1608" spans="1:18" ht="32.25" customHeight="1" x14ac:dyDescent="0.75">
      <c r="A1608" s="97" t="s">
        <v>4434</v>
      </c>
      <c r="B1608" s="97" t="s">
        <v>4435</v>
      </c>
      <c r="C1608" s="97" t="s">
        <v>6871</v>
      </c>
      <c r="D1608" s="97" t="s">
        <v>6854</v>
      </c>
      <c r="E1608" s="97" t="s">
        <v>6768</v>
      </c>
      <c r="F1608" s="97" t="s">
        <v>6768</v>
      </c>
      <c r="G1608" s="97" t="s">
        <v>6768</v>
      </c>
      <c r="H1608" s="97" t="s">
        <v>6864</v>
      </c>
      <c r="I1608" s="97" t="s">
        <v>6864</v>
      </c>
      <c r="J1608" s="97" t="s">
        <v>6864</v>
      </c>
      <c r="K1608" s="97" t="s">
        <v>6864</v>
      </c>
      <c r="L1608" s="98" t="s">
        <v>6864</v>
      </c>
      <c r="M1608" s="97" t="s">
        <v>6864</v>
      </c>
      <c r="N1608" s="97" t="s">
        <v>6864</v>
      </c>
      <c r="O1608" s="97" t="s">
        <v>6900</v>
      </c>
      <c r="P1608" s="97" t="s">
        <v>6900</v>
      </c>
      <c r="Q1608" s="97" t="s">
        <v>6771</v>
      </c>
      <c r="R1608" s="97" t="s">
        <v>6864</v>
      </c>
    </row>
    <row r="1609" spans="1:18" ht="32.25" customHeight="1" x14ac:dyDescent="0.75">
      <c r="A1609" s="97" t="s">
        <v>4437</v>
      </c>
      <c r="B1609" s="97" t="s">
        <v>6871</v>
      </c>
      <c r="C1609" s="97" t="s">
        <v>6871</v>
      </c>
      <c r="D1609" s="97" t="s">
        <v>6854</v>
      </c>
      <c r="E1609" s="97" t="s">
        <v>6767</v>
      </c>
      <c r="F1609" s="97" t="s">
        <v>6767</v>
      </c>
      <c r="G1609" s="97" t="s">
        <v>6767</v>
      </c>
      <c r="H1609" s="97" t="s">
        <v>6864</v>
      </c>
      <c r="I1609" s="97" t="s">
        <v>6864</v>
      </c>
      <c r="J1609" s="97" t="s">
        <v>6864</v>
      </c>
      <c r="K1609" s="97" t="s">
        <v>6864</v>
      </c>
      <c r="L1609" s="98" t="s">
        <v>6864</v>
      </c>
      <c r="M1609" s="97" t="s">
        <v>6864</v>
      </c>
      <c r="N1609" s="97" t="s">
        <v>6864</v>
      </c>
      <c r="O1609" s="97" t="s">
        <v>6864</v>
      </c>
      <c r="P1609" s="97" t="s">
        <v>6864</v>
      </c>
      <c r="Q1609" s="97" t="s">
        <v>6864</v>
      </c>
      <c r="R1609" s="97" t="s">
        <v>6864</v>
      </c>
    </row>
    <row r="1610" spans="1:18" ht="32.25" customHeight="1" x14ac:dyDescent="0.75">
      <c r="A1610" s="97" t="s">
        <v>4439</v>
      </c>
      <c r="B1610" s="97" t="s">
        <v>4440</v>
      </c>
      <c r="C1610" s="97" t="s">
        <v>4442</v>
      </c>
      <c r="D1610" s="97" t="s">
        <v>6854</v>
      </c>
      <c r="E1610" s="97" t="s">
        <v>6768</v>
      </c>
      <c r="F1610" s="97" t="s">
        <v>6768</v>
      </c>
      <c r="G1610" s="97" t="s">
        <v>6768</v>
      </c>
      <c r="H1610" s="97" t="s">
        <v>6864</v>
      </c>
      <c r="I1610" s="97" t="s">
        <v>6864</v>
      </c>
      <c r="J1610" s="97" t="s">
        <v>6864</v>
      </c>
      <c r="K1610" s="97" t="s">
        <v>6864</v>
      </c>
      <c r="L1610" s="98" t="s">
        <v>6864</v>
      </c>
      <c r="M1610" s="97" t="s">
        <v>6864</v>
      </c>
      <c r="N1610" s="97" t="s">
        <v>6864</v>
      </c>
      <c r="O1610" s="97" t="s">
        <v>6900</v>
      </c>
      <c r="P1610" s="97" t="s">
        <v>6900</v>
      </c>
      <c r="Q1610" s="97" t="s">
        <v>6771</v>
      </c>
      <c r="R1610" s="97" t="s">
        <v>6864</v>
      </c>
    </row>
    <row r="1611" spans="1:18" ht="32.25" customHeight="1" x14ac:dyDescent="0.75">
      <c r="A1611" s="97" t="s">
        <v>4443</v>
      </c>
      <c r="B1611" s="97" t="s">
        <v>6871</v>
      </c>
      <c r="C1611" s="97" t="s">
        <v>6871</v>
      </c>
      <c r="D1611" s="97" t="s">
        <v>6854</v>
      </c>
      <c r="E1611" s="97" t="s">
        <v>6768</v>
      </c>
      <c r="F1611" s="97" t="s">
        <v>6768</v>
      </c>
      <c r="G1611" s="97" t="s">
        <v>6768</v>
      </c>
      <c r="H1611" s="97" t="s">
        <v>6864</v>
      </c>
      <c r="I1611" s="97" t="s">
        <v>6864</v>
      </c>
      <c r="J1611" s="97" t="s">
        <v>6864</v>
      </c>
      <c r="K1611" s="97" t="s">
        <v>6864</v>
      </c>
      <c r="L1611" s="98" t="s">
        <v>6864</v>
      </c>
      <c r="M1611" s="97" t="s">
        <v>6864</v>
      </c>
      <c r="N1611" s="97" t="s">
        <v>6864</v>
      </c>
      <c r="O1611" s="97" t="s">
        <v>6900</v>
      </c>
      <c r="P1611" s="97" t="s">
        <v>6900</v>
      </c>
      <c r="Q1611" s="97" t="s">
        <v>6771</v>
      </c>
      <c r="R1611" s="97" t="s">
        <v>6864</v>
      </c>
    </row>
    <row r="1612" spans="1:18" ht="32.25" customHeight="1" x14ac:dyDescent="0.75">
      <c r="A1612" s="97" t="s">
        <v>4444</v>
      </c>
      <c r="B1612" s="97" t="s">
        <v>4445</v>
      </c>
      <c r="C1612" s="97" t="s">
        <v>4446</v>
      </c>
      <c r="D1612" s="97" t="s">
        <v>6854</v>
      </c>
      <c r="E1612" s="97" t="s">
        <v>6769</v>
      </c>
      <c r="F1612" s="97" t="s">
        <v>6769</v>
      </c>
      <c r="G1612" s="97" t="s">
        <v>6769</v>
      </c>
      <c r="H1612" s="97" t="s">
        <v>6864</v>
      </c>
      <c r="I1612" s="97" t="s">
        <v>6864</v>
      </c>
      <c r="J1612" s="97" t="s">
        <v>6864</v>
      </c>
      <c r="K1612" s="97" t="s">
        <v>6864</v>
      </c>
      <c r="L1612" s="98" t="s">
        <v>6864</v>
      </c>
      <c r="M1612" s="97" t="s">
        <v>6864</v>
      </c>
      <c r="N1612" s="97" t="s">
        <v>6864</v>
      </c>
      <c r="O1612" s="97" t="s">
        <v>6900</v>
      </c>
      <c r="P1612" s="97" t="s">
        <v>6900</v>
      </c>
      <c r="Q1612" s="97" t="s">
        <v>6771</v>
      </c>
      <c r="R1612" s="97" t="s">
        <v>6864</v>
      </c>
    </row>
    <row r="1613" spans="1:18" ht="32.25" customHeight="1" x14ac:dyDescent="0.75">
      <c r="A1613" s="97" t="s">
        <v>4447</v>
      </c>
      <c r="B1613" s="97" t="s">
        <v>4448</v>
      </c>
      <c r="C1613" s="97" t="s">
        <v>6871</v>
      </c>
      <c r="D1613" s="97" t="s">
        <v>6854</v>
      </c>
      <c r="E1613" s="97" t="s">
        <v>6768</v>
      </c>
      <c r="F1613" s="97" t="s">
        <v>6768</v>
      </c>
      <c r="G1613" s="97" t="s">
        <v>6768</v>
      </c>
      <c r="H1613" s="97" t="s">
        <v>6864</v>
      </c>
      <c r="I1613" s="97" t="s">
        <v>6864</v>
      </c>
      <c r="J1613" s="97" t="s">
        <v>6864</v>
      </c>
      <c r="K1613" s="97" t="s">
        <v>6864</v>
      </c>
      <c r="L1613" s="98" t="s">
        <v>6864</v>
      </c>
      <c r="M1613" s="97" t="s">
        <v>6864</v>
      </c>
      <c r="N1613" s="97" t="s">
        <v>6864</v>
      </c>
      <c r="O1613" s="97" t="s">
        <v>6900</v>
      </c>
      <c r="P1613" s="97" t="s">
        <v>6900</v>
      </c>
      <c r="Q1613" s="97" t="s">
        <v>6771</v>
      </c>
      <c r="R1613" s="97" t="s">
        <v>6864</v>
      </c>
    </row>
    <row r="1614" spans="1:18" ht="32.25" customHeight="1" x14ac:dyDescent="0.75">
      <c r="A1614" s="97" t="s">
        <v>4450</v>
      </c>
      <c r="B1614" s="97" t="s">
        <v>4451</v>
      </c>
      <c r="C1614" s="97" t="s">
        <v>4453</v>
      </c>
      <c r="D1614" s="97" t="s">
        <v>6854</v>
      </c>
      <c r="E1614" s="97" t="s">
        <v>6769</v>
      </c>
      <c r="F1614" s="97" t="s">
        <v>6769</v>
      </c>
      <c r="G1614" s="97" t="s">
        <v>6769</v>
      </c>
      <c r="H1614" s="97" t="s">
        <v>6864</v>
      </c>
      <c r="I1614" s="97" t="s">
        <v>6864</v>
      </c>
      <c r="J1614" s="97" t="s">
        <v>6864</v>
      </c>
      <c r="K1614" s="97" t="s">
        <v>6885</v>
      </c>
      <c r="L1614" s="98" t="s">
        <v>6864</v>
      </c>
      <c r="M1614" s="97" t="s">
        <v>6898</v>
      </c>
      <c r="N1614" s="97" t="s">
        <v>6864</v>
      </c>
      <c r="O1614" s="97" t="s">
        <v>6864</v>
      </c>
      <c r="P1614" s="97" t="s">
        <v>6903</v>
      </c>
      <c r="Q1614" s="97" t="s">
        <v>6771</v>
      </c>
      <c r="R1614" s="97" t="s">
        <v>6864</v>
      </c>
    </row>
    <row r="1615" spans="1:18" ht="32.25" customHeight="1" x14ac:dyDescent="0.75">
      <c r="A1615" s="97" t="s">
        <v>4454</v>
      </c>
      <c r="B1615" s="97" t="s">
        <v>6871</v>
      </c>
      <c r="C1615" s="97" t="s">
        <v>6871</v>
      </c>
      <c r="D1615" s="97" t="s">
        <v>6854</v>
      </c>
      <c r="E1615" s="97" t="s">
        <v>6769</v>
      </c>
      <c r="F1615" s="97" t="s">
        <v>6769</v>
      </c>
      <c r="G1615" s="97" t="s">
        <v>6769</v>
      </c>
      <c r="H1615" s="97" t="s">
        <v>6864</v>
      </c>
      <c r="I1615" s="97" t="s">
        <v>6864</v>
      </c>
      <c r="J1615" s="97" t="s">
        <v>6864</v>
      </c>
      <c r="K1615" s="97" t="s">
        <v>6864</v>
      </c>
      <c r="L1615" s="98" t="s">
        <v>6864</v>
      </c>
      <c r="M1615" s="97" t="s">
        <v>6898</v>
      </c>
      <c r="N1615" s="97" t="s">
        <v>6864</v>
      </c>
      <c r="O1615" s="97" t="s">
        <v>6900</v>
      </c>
      <c r="P1615" s="97" t="s">
        <v>6900</v>
      </c>
      <c r="Q1615" s="97" t="s">
        <v>6771</v>
      </c>
      <c r="R1615" s="97" t="s">
        <v>6864</v>
      </c>
    </row>
    <row r="1616" spans="1:18" ht="32.25" customHeight="1" x14ac:dyDescent="0.75">
      <c r="A1616" s="97" t="s">
        <v>4455</v>
      </c>
      <c r="B1616" s="97" t="s">
        <v>4456</v>
      </c>
      <c r="C1616" s="97" t="s">
        <v>4458</v>
      </c>
      <c r="D1616" s="97" t="s">
        <v>6854</v>
      </c>
      <c r="E1616" s="97" t="s">
        <v>6863</v>
      </c>
      <c r="F1616" s="97" t="s">
        <v>6770</v>
      </c>
      <c r="G1616" s="97" t="s">
        <v>6770</v>
      </c>
      <c r="H1616" s="97" t="s">
        <v>6864</v>
      </c>
      <c r="I1616" s="97" t="s">
        <v>6864</v>
      </c>
      <c r="J1616" s="97" t="s">
        <v>6864</v>
      </c>
      <c r="K1616" s="97" t="s">
        <v>6864</v>
      </c>
      <c r="L1616" s="98" t="s">
        <v>6864</v>
      </c>
      <c r="M1616" s="97" t="s">
        <v>6864</v>
      </c>
      <c r="N1616" s="97" t="s">
        <v>6864</v>
      </c>
      <c r="O1616" s="97" t="s">
        <v>6900</v>
      </c>
      <c r="P1616" s="97" t="s">
        <v>6900</v>
      </c>
      <c r="Q1616" s="97" t="s">
        <v>6771</v>
      </c>
      <c r="R1616" s="97" t="s">
        <v>6864</v>
      </c>
    </row>
    <row r="1617" spans="1:18" ht="32.25" customHeight="1" x14ac:dyDescent="0.75">
      <c r="A1617" s="97" t="s">
        <v>4459</v>
      </c>
      <c r="B1617" s="97" t="s">
        <v>6871</v>
      </c>
      <c r="C1617" s="97" t="s">
        <v>6871</v>
      </c>
      <c r="D1617" s="97" t="s">
        <v>6854</v>
      </c>
      <c r="E1617" s="97" t="s">
        <v>6768</v>
      </c>
      <c r="F1617" s="97" t="s">
        <v>6768</v>
      </c>
      <c r="G1617" s="97" t="s">
        <v>6768</v>
      </c>
      <c r="H1617" s="97" t="s">
        <v>6864</v>
      </c>
      <c r="I1617" s="97" t="s">
        <v>6864</v>
      </c>
      <c r="J1617" s="97" t="s">
        <v>6864</v>
      </c>
      <c r="K1617" s="97" t="s">
        <v>6864</v>
      </c>
      <c r="L1617" s="98" t="s">
        <v>6864</v>
      </c>
      <c r="M1617" s="97" t="s">
        <v>6898</v>
      </c>
      <c r="N1617" s="97" t="s">
        <v>6864</v>
      </c>
      <c r="O1617" s="97" t="s">
        <v>6900</v>
      </c>
      <c r="P1617" s="97" t="s">
        <v>6900</v>
      </c>
      <c r="Q1617" s="97" t="s">
        <v>6771</v>
      </c>
      <c r="R1617" s="97" t="s">
        <v>6864</v>
      </c>
    </row>
    <row r="1618" spans="1:18" ht="32.25" customHeight="1" x14ac:dyDescent="0.75">
      <c r="A1618" s="97" t="s">
        <v>4461</v>
      </c>
      <c r="B1618" s="97" t="s">
        <v>6871</v>
      </c>
      <c r="C1618" s="97" t="s">
        <v>6871</v>
      </c>
      <c r="D1618" s="97" t="s">
        <v>6854</v>
      </c>
      <c r="E1618" s="97" t="s">
        <v>6769</v>
      </c>
      <c r="F1618" s="97" t="s">
        <v>6769</v>
      </c>
      <c r="G1618" s="97" t="s">
        <v>6769</v>
      </c>
      <c r="H1618" s="97" t="s">
        <v>6864</v>
      </c>
      <c r="I1618" s="97" t="s">
        <v>6864</v>
      </c>
      <c r="J1618" s="97" t="s">
        <v>6864</v>
      </c>
      <c r="K1618" s="97" t="s">
        <v>6864</v>
      </c>
      <c r="L1618" s="98" t="s">
        <v>6864</v>
      </c>
      <c r="M1618" s="97" t="s">
        <v>6898</v>
      </c>
      <c r="N1618" s="97" t="s">
        <v>6864</v>
      </c>
      <c r="O1618" s="97" t="s">
        <v>6900</v>
      </c>
      <c r="P1618" s="97" t="s">
        <v>6900</v>
      </c>
      <c r="Q1618" s="97" t="s">
        <v>6771</v>
      </c>
      <c r="R1618" s="97" t="s">
        <v>6864</v>
      </c>
    </row>
    <row r="1619" spans="1:18" ht="32.25" customHeight="1" x14ac:dyDescent="0.75">
      <c r="A1619" s="97" t="s">
        <v>4463</v>
      </c>
      <c r="B1619" s="97" t="s">
        <v>4464</v>
      </c>
      <c r="C1619" s="97" t="s">
        <v>4466</v>
      </c>
      <c r="D1619" s="97" t="s">
        <v>6854</v>
      </c>
      <c r="E1619" s="97" t="s">
        <v>6769</v>
      </c>
      <c r="F1619" s="97" t="s">
        <v>6769</v>
      </c>
      <c r="G1619" s="97" t="s">
        <v>6769</v>
      </c>
      <c r="H1619" s="97" t="s">
        <v>6864</v>
      </c>
      <c r="I1619" s="97" t="s">
        <v>6864</v>
      </c>
      <c r="J1619" s="97" t="s">
        <v>6864</v>
      </c>
      <c r="K1619" s="97" t="s">
        <v>6864</v>
      </c>
      <c r="L1619" s="98" t="s">
        <v>6864</v>
      </c>
      <c r="M1619" s="97" t="s">
        <v>6864</v>
      </c>
      <c r="N1619" s="97" t="s">
        <v>6864</v>
      </c>
      <c r="O1619" s="97" t="s">
        <v>6900</v>
      </c>
      <c r="P1619" s="97" t="s">
        <v>6900</v>
      </c>
      <c r="Q1619" s="97" t="s">
        <v>6771</v>
      </c>
      <c r="R1619" s="97" t="s">
        <v>6864</v>
      </c>
    </row>
    <row r="1620" spans="1:18" ht="32.25" customHeight="1" x14ac:dyDescent="0.75">
      <c r="A1620" s="97" t="s">
        <v>4467</v>
      </c>
      <c r="B1620" s="97" t="s">
        <v>4468</v>
      </c>
      <c r="C1620" s="97" t="s">
        <v>4470</v>
      </c>
      <c r="D1620" s="97" t="s">
        <v>6854</v>
      </c>
      <c r="E1620" s="97" t="s">
        <v>6864</v>
      </c>
      <c r="F1620" s="97" t="s">
        <v>6871</v>
      </c>
      <c r="G1620" s="97" t="s">
        <v>6871</v>
      </c>
      <c r="H1620" s="97" t="s">
        <v>6864</v>
      </c>
      <c r="I1620" s="97" t="s">
        <v>6864</v>
      </c>
      <c r="J1620" s="97" t="s">
        <v>6864</v>
      </c>
      <c r="K1620" s="97" t="s">
        <v>6864</v>
      </c>
      <c r="L1620" s="98" t="s">
        <v>6864</v>
      </c>
      <c r="M1620" s="97" t="s">
        <v>6898</v>
      </c>
      <c r="N1620" s="97" t="s">
        <v>6864</v>
      </c>
      <c r="O1620" s="97" t="s">
        <v>6900</v>
      </c>
      <c r="P1620" s="97" t="s">
        <v>6900</v>
      </c>
      <c r="Q1620" s="97" t="s">
        <v>6771</v>
      </c>
      <c r="R1620" s="97" t="s">
        <v>6864</v>
      </c>
    </row>
    <row r="1621" spans="1:18" ht="32.25" customHeight="1" x14ac:dyDescent="0.75">
      <c r="A1621" s="97" t="s">
        <v>4471</v>
      </c>
      <c r="B1621" s="97" t="s">
        <v>4472</v>
      </c>
      <c r="C1621" s="97" t="s">
        <v>4473</v>
      </c>
      <c r="D1621" s="97" t="s">
        <v>6854</v>
      </c>
      <c r="E1621" s="97" t="s">
        <v>6769</v>
      </c>
      <c r="F1621" s="97" t="s">
        <v>6769</v>
      </c>
      <c r="G1621" s="97" t="s">
        <v>6769</v>
      </c>
      <c r="H1621" s="97" t="s">
        <v>6864</v>
      </c>
      <c r="I1621" s="97" t="s">
        <v>6864</v>
      </c>
      <c r="J1621" s="97" t="s">
        <v>6864</v>
      </c>
      <c r="K1621" s="97" t="s">
        <v>6864</v>
      </c>
      <c r="L1621" s="98" t="s">
        <v>6864</v>
      </c>
      <c r="M1621" s="97" t="s">
        <v>6863</v>
      </c>
      <c r="N1621" s="97" t="s">
        <v>6864</v>
      </c>
      <c r="O1621" s="97" t="s">
        <v>6900</v>
      </c>
      <c r="P1621" s="97" t="s">
        <v>6900</v>
      </c>
      <c r="Q1621" s="97" t="s">
        <v>6771</v>
      </c>
      <c r="R1621" s="97" t="s">
        <v>6864</v>
      </c>
    </row>
    <row r="1622" spans="1:18" ht="32.25" customHeight="1" x14ac:dyDescent="0.75">
      <c r="A1622" s="97" t="s">
        <v>4474</v>
      </c>
      <c r="B1622" s="97" t="s">
        <v>4475</v>
      </c>
      <c r="C1622" s="97" t="s">
        <v>4477</v>
      </c>
      <c r="D1622" s="97" t="s">
        <v>6854</v>
      </c>
      <c r="E1622" s="97" t="s">
        <v>6769</v>
      </c>
      <c r="F1622" s="97" t="s">
        <v>6769</v>
      </c>
      <c r="G1622" s="97" t="s">
        <v>6769</v>
      </c>
      <c r="H1622" s="97" t="s">
        <v>6864</v>
      </c>
      <c r="I1622" s="97" t="s">
        <v>6864</v>
      </c>
      <c r="J1622" s="97" t="s">
        <v>6864</v>
      </c>
      <c r="K1622" s="97" t="s">
        <v>6864</v>
      </c>
      <c r="L1622" s="98" t="s">
        <v>6864</v>
      </c>
      <c r="M1622" s="97" t="s">
        <v>6864</v>
      </c>
      <c r="N1622" s="97" t="s">
        <v>6864</v>
      </c>
      <c r="O1622" s="97" t="s">
        <v>6900</v>
      </c>
      <c r="P1622" s="97" t="s">
        <v>6900</v>
      </c>
      <c r="Q1622" s="97" t="s">
        <v>6771</v>
      </c>
      <c r="R1622" s="97" t="s">
        <v>6864</v>
      </c>
    </row>
    <row r="1623" spans="1:18" ht="32.25" customHeight="1" x14ac:dyDescent="0.75">
      <c r="A1623" s="97" t="s">
        <v>4478</v>
      </c>
      <c r="B1623" s="97" t="s">
        <v>6871</v>
      </c>
      <c r="C1623" s="97" t="s">
        <v>6871</v>
      </c>
      <c r="D1623" s="97" t="s">
        <v>6854</v>
      </c>
      <c r="E1623" s="97" t="s">
        <v>6769</v>
      </c>
      <c r="F1623" s="97" t="s">
        <v>6769</v>
      </c>
      <c r="G1623" s="97" t="s">
        <v>6769</v>
      </c>
      <c r="H1623" s="97" t="s">
        <v>6864</v>
      </c>
      <c r="I1623" s="97" t="s">
        <v>6864</v>
      </c>
      <c r="J1623" s="97" t="s">
        <v>6864</v>
      </c>
      <c r="K1623" s="97" t="s">
        <v>6864</v>
      </c>
      <c r="L1623" s="98" t="s">
        <v>6864</v>
      </c>
      <c r="M1623" s="97" t="s">
        <v>6864</v>
      </c>
      <c r="N1623" s="97" t="s">
        <v>6864</v>
      </c>
      <c r="O1623" s="97" t="s">
        <v>6900</v>
      </c>
      <c r="P1623" s="97" t="s">
        <v>6900</v>
      </c>
      <c r="Q1623" s="97" t="s">
        <v>6771</v>
      </c>
      <c r="R1623" s="97" t="s">
        <v>6864</v>
      </c>
    </row>
    <row r="1624" spans="1:18" ht="32.25" customHeight="1" x14ac:dyDescent="0.75">
      <c r="A1624" s="97" t="s">
        <v>4480</v>
      </c>
      <c r="B1624" s="97" t="s">
        <v>6871</v>
      </c>
      <c r="C1624" s="97" t="s">
        <v>6871</v>
      </c>
      <c r="D1624" s="97" t="s">
        <v>6854</v>
      </c>
      <c r="E1624" s="97" t="s">
        <v>6767</v>
      </c>
      <c r="F1624" s="97" t="s">
        <v>6767</v>
      </c>
      <c r="G1624" s="97" t="s">
        <v>6767</v>
      </c>
      <c r="H1624" s="97" t="s">
        <v>6864</v>
      </c>
      <c r="I1624" s="97" t="s">
        <v>6864</v>
      </c>
      <c r="J1624" s="97" t="s">
        <v>6864</v>
      </c>
      <c r="K1624" s="97" t="s">
        <v>6864</v>
      </c>
      <c r="L1624" s="98" t="s">
        <v>6864</v>
      </c>
      <c r="M1624" s="97" t="s">
        <v>6864</v>
      </c>
      <c r="N1624" s="97" t="s">
        <v>6864</v>
      </c>
      <c r="O1624" s="97" t="s">
        <v>6900</v>
      </c>
      <c r="P1624" s="97" t="s">
        <v>6900</v>
      </c>
      <c r="Q1624" s="97" t="s">
        <v>6771</v>
      </c>
      <c r="R1624" s="97" t="s">
        <v>6864</v>
      </c>
    </row>
    <row r="1625" spans="1:18" ht="32.25" customHeight="1" x14ac:dyDescent="0.75">
      <c r="A1625" s="97" t="s">
        <v>4482</v>
      </c>
      <c r="B1625" s="97" t="s">
        <v>4483</v>
      </c>
      <c r="C1625" s="97" t="s">
        <v>4484</v>
      </c>
      <c r="D1625" s="97" t="s">
        <v>6854</v>
      </c>
      <c r="E1625" s="97" t="s">
        <v>6864</v>
      </c>
      <c r="F1625" s="97" t="s">
        <v>6871</v>
      </c>
      <c r="G1625" s="97" t="s">
        <v>6871</v>
      </c>
      <c r="H1625" s="97" t="s">
        <v>6864</v>
      </c>
      <c r="I1625" s="97" t="s">
        <v>6864</v>
      </c>
      <c r="J1625" s="97" t="s">
        <v>6864</v>
      </c>
      <c r="K1625" s="97" t="s">
        <v>6864</v>
      </c>
      <c r="L1625" s="98" t="s">
        <v>6864</v>
      </c>
      <c r="M1625" s="97" t="s">
        <v>6863</v>
      </c>
      <c r="N1625" s="97" t="s">
        <v>6864</v>
      </c>
      <c r="O1625" s="97" t="s">
        <v>6900</v>
      </c>
      <c r="P1625" s="97" t="s">
        <v>6900</v>
      </c>
      <c r="Q1625" s="97" t="s">
        <v>6771</v>
      </c>
      <c r="R1625" s="97" t="s">
        <v>6864</v>
      </c>
    </row>
    <row r="1626" spans="1:18" ht="32.25" customHeight="1" x14ac:dyDescent="0.75">
      <c r="A1626" s="97" t="s">
        <v>4485</v>
      </c>
      <c r="B1626" s="97" t="s">
        <v>4486</v>
      </c>
      <c r="C1626" s="97" t="s">
        <v>4488</v>
      </c>
      <c r="D1626" s="97" t="s">
        <v>6854</v>
      </c>
      <c r="E1626" s="97" t="s">
        <v>6769</v>
      </c>
      <c r="F1626" s="97" t="s">
        <v>6769</v>
      </c>
      <c r="G1626" s="97" t="s">
        <v>6769</v>
      </c>
      <c r="H1626" s="97" t="s">
        <v>6864</v>
      </c>
      <c r="I1626" s="97" t="s">
        <v>6864</v>
      </c>
      <c r="J1626" s="97" t="s">
        <v>6864</v>
      </c>
      <c r="K1626" s="97" t="s">
        <v>6864</v>
      </c>
      <c r="L1626" s="98" t="s">
        <v>6864</v>
      </c>
      <c r="M1626" s="97" t="s">
        <v>6863</v>
      </c>
      <c r="N1626" s="97" t="s">
        <v>6864</v>
      </c>
      <c r="O1626" s="97" t="s">
        <v>6900</v>
      </c>
      <c r="P1626" s="97" t="s">
        <v>6900</v>
      </c>
      <c r="Q1626" s="97" t="s">
        <v>6771</v>
      </c>
      <c r="R1626" s="97" t="s">
        <v>6864</v>
      </c>
    </row>
    <row r="1627" spans="1:18" ht="32.25" customHeight="1" x14ac:dyDescent="0.75">
      <c r="A1627" s="97" t="s">
        <v>4489</v>
      </c>
      <c r="B1627" s="97" t="s">
        <v>6871</v>
      </c>
      <c r="C1627" s="97" t="s">
        <v>6871</v>
      </c>
      <c r="D1627" s="97" t="s">
        <v>6854</v>
      </c>
      <c r="E1627" s="97" t="s">
        <v>6768</v>
      </c>
      <c r="F1627" s="97" t="s">
        <v>6768</v>
      </c>
      <c r="G1627" s="97" t="s">
        <v>6768</v>
      </c>
      <c r="H1627" s="97" t="s">
        <v>6864</v>
      </c>
      <c r="I1627" s="97" t="s">
        <v>6864</v>
      </c>
      <c r="J1627" s="97" t="s">
        <v>6864</v>
      </c>
      <c r="K1627" s="97" t="s">
        <v>6864</v>
      </c>
      <c r="L1627" s="98" t="s">
        <v>6864</v>
      </c>
      <c r="M1627" s="97" t="s">
        <v>6864</v>
      </c>
      <c r="N1627" s="97" t="s">
        <v>6864</v>
      </c>
      <c r="O1627" s="97" t="s">
        <v>6900</v>
      </c>
      <c r="P1627" s="97" t="s">
        <v>6900</v>
      </c>
      <c r="Q1627" s="97" t="s">
        <v>6771</v>
      </c>
      <c r="R1627" s="97" t="s">
        <v>6864</v>
      </c>
    </row>
    <row r="1628" spans="1:18" ht="32.25" customHeight="1" x14ac:dyDescent="0.75">
      <c r="A1628" s="97" t="s">
        <v>4491</v>
      </c>
      <c r="B1628" s="97" t="s">
        <v>6871</v>
      </c>
      <c r="C1628" s="97" t="s">
        <v>6871</v>
      </c>
      <c r="D1628" s="97" t="s">
        <v>6854</v>
      </c>
      <c r="E1628" s="97" t="s">
        <v>6864</v>
      </c>
      <c r="F1628" s="97" t="s">
        <v>6871</v>
      </c>
      <c r="G1628" s="97" t="s">
        <v>6871</v>
      </c>
      <c r="H1628" s="97" t="s">
        <v>6864</v>
      </c>
      <c r="I1628" s="97" t="s">
        <v>6864</v>
      </c>
      <c r="J1628" s="97" t="s">
        <v>6864</v>
      </c>
      <c r="K1628" s="97" t="s">
        <v>6864</v>
      </c>
      <c r="L1628" s="98" t="s">
        <v>6864</v>
      </c>
      <c r="M1628" s="97" t="s">
        <v>6863</v>
      </c>
      <c r="N1628" s="97" t="s">
        <v>6864</v>
      </c>
      <c r="O1628" s="97" t="s">
        <v>6900</v>
      </c>
      <c r="P1628" s="97" t="s">
        <v>6900</v>
      </c>
      <c r="Q1628" s="97" t="s">
        <v>6771</v>
      </c>
      <c r="R1628" s="97" t="s">
        <v>6864</v>
      </c>
    </row>
    <row r="1629" spans="1:18" ht="32.25" customHeight="1" x14ac:dyDescent="0.75">
      <c r="A1629" s="97" t="s">
        <v>4493</v>
      </c>
      <c r="B1629" s="97" t="s">
        <v>4494</v>
      </c>
      <c r="C1629" s="97" t="s">
        <v>6871</v>
      </c>
      <c r="D1629" s="97" t="s">
        <v>6854</v>
      </c>
      <c r="E1629" s="97" t="s">
        <v>6768</v>
      </c>
      <c r="F1629" s="97" t="s">
        <v>6768</v>
      </c>
      <c r="G1629" s="97" t="s">
        <v>6768</v>
      </c>
      <c r="H1629" s="97" t="s">
        <v>6864</v>
      </c>
      <c r="I1629" s="97" t="s">
        <v>6864</v>
      </c>
      <c r="J1629" s="97" t="s">
        <v>6864</v>
      </c>
      <c r="K1629" s="97" t="s">
        <v>6864</v>
      </c>
      <c r="L1629" s="98" t="s">
        <v>6864</v>
      </c>
      <c r="M1629" s="97" t="s">
        <v>6864</v>
      </c>
      <c r="N1629" s="97" t="s">
        <v>6864</v>
      </c>
      <c r="O1629" s="97" t="s">
        <v>6900</v>
      </c>
      <c r="P1629" s="97" t="s">
        <v>6900</v>
      </c>
      <c r="Q1629" s="97" t="s">
        <v>6771</v>
      </c>
      <c r="R1629" s="97" t="s">
        <v>6864</v>
      </c>
    </row>
    <row r="1630" spans="1:18" ht="32.25" customHeight="1" x14ac:dyDescent="0.75">
      <c r="A1630" s="97" t="s">
        <v>4495</v>
      </c>
      <c r="B1630" s="97" t="s">
        <v>4496</v>
      </c>
      <c r="C1630" s="97" t="s">
        <v>4498</v>
      </c>
      <c r="D1630" s="97" t="s">
        <v>6854</v>
      </c>
      <c r="E1630" s="97" t="s">
        <v>6768</v>
      </c>
      <c r="F1630" s="97" t="s">
        <v>6768</v>
      </c>
      <c r="G1630" s="97" t="s">
        <v>6768</v>
      </c>
      <c r="H1630" s="97" t="s">
        <v>6864</v>
      </c>
      <c r="I1630" s="97" t="s">
        <v>6864</v>
      </c>
      <c r="J1630" s="97" t="s">
        <v>6864</v>
      </c>
      <c r="K1630" s="97" t="s">
        <v>6864</v>
      </c>
      <c r="L1630" s="98" t="s">
        <v>6864</v>
      </c>
      <c r="M1630" s="97" t="s">
        <v>6864</v>
      </c>
      <c r="N1630" s="97" t="s">
        <v>6864</v>
      </c>
      <c r="O1630" s="97" t="s">
        <v>6864</v>
      </c>
      <c r="P1630" s="97" t="s">
        <v>6864</v>
      </c>
      <c r="Q1630" s="97" t="s">
        <v>6864</v>
      </c>
      <c r="R1630" s="97" t="s">
        <v>6864</v>
      </c>
    </row>
    <row r="1631" spans="1:18" ht="32.25" customHeight="1" x14ac:dyDescent="0.75">
      <c r="A1631" s="97" t="s">
        <v>4499</v>
      </c>
      <c r="B1631" s="97" t="s">
        <v>6871</v>
      </c>
      <c r="C1631" s="97" t="s">
        <v>6871</v>
      </c>
      <c r="D1631" s="97" t="s">
        <v>6854</v>
      </c>
      <c r="E1631" s="97" t="s">
        <v>6769</v>
      </c>
      <c r="F1631" s="97" t="s">
        <v>6769</v>
      </c>
      <c r="G1631" s="97" t="s">
        <v>6769</v>
      </c>
      <c r="H1631" s="97" t="s">
        <v>6864</v>
      </c>
      <c r="I1631" s="97" t="s">
        <v>6864</v>
      </c>
      <c r="J1631" s="97" t="s">
        <v>6864</v>
      </c>
      <c r="K1631" s="97" t="s">
        <v>6864</v>
      </c>
      <c r="L1631" s="98" t="s">
        <v>6864</v>
      </c>
      <c r="M1631" s="97" t="s">
        <v>6864</v>
      </c>
      <c r="N1631" s="97" t="s">
        <v>6864</v>
      </c>
      <c r="O1631" s="97" t="s">
        <v>6900</v>
      </c>
      <c r="P1631" s="97" t="s">
        <v>6900</v>
      </c>
      <c r="Q1631" s="97" t="s">
        <v>6771</v>
      </c>
      <c r="R1631" s="97" t="s">
        <v>6864</v>
      </c>
    </row>
    <row r="1632" spans="1:18" ht="32.25" customHeight="1" x14ac:dyDescent="0.75">
      <c r="A1632" s="97" t="s">
        <v>4500</v>
      </c>
      <c r="B1632" s="97" t="s">
        <v>4501</v>
      </c>
      <c r="C1632" s="97" t="s">
        <v>4503</v>
      </c>
      <c r="D1632" s="97" t="s">
        <v>6854</v>
      </c>
      <c r="E1632" s="97" t="s">
        <v>6768</v>
      </c>
      <c r="F1632" s="97" t="s">
        <v>6768</v>
      </c>
      <c r="G1632" s="97" t="s">
        <v>6768</v>
      </c>
      <c r="H1632" s="97" t="s">
        <v>6864</v>
      </c>
      <c r="I1632" s="97" t="s">
        <v>6864</v>
      </c>
      <c r="J1632" s="97" t="s">
        <v>6864</v>
      </c>
      <c r="K1632" s="97" t="s">
        <v>6864</v>
      </c>
      <c r="L1632" s="98" t="s">
        <v>6864</v>
      </c>
      <c r="M1632" s="97" t="s">
        <v>6864</v>
      </c>
      <c r="N1632" s="97" t="s">
        <v>6864</v>
      </c>
      <c r="O1632" s="97" t="s">
        <v>6900</v>
      </c>
      <c r="P1632" s="97" t="s">
        <v>6900</v>
      </c>
      <c r="Q1632" s="97" t="s">
        <v>6771</v>
      </c>
      <c r="R1632" s="97" t="s">
        <v>6864</v>
      </c>
    </row>
    <row r="1633" spans="1:18" ht="32.25" customHeight="1" x14ac:dyDescent="0.75">
      <c r="A1633" s="97" t="s">
        <v>4504</v>
      </c>
      <c r="B1633" s="97" t="s">
        <v>6871</v>
      </c>
      <c r="C1633" s="97" t="s">
        <v>6871</v>
      </c>
      <c r="D1633" s="97" t="s">
        <v>6854</v>
      </c>
      <c r="E1633" s="97" t="s">
        <v>6769</v>
      </c>
      <c r="F1633" s="97" t="s">
        <v>6769</v>
      </c>
      <c r="G1633" s="97" t="s">
        <v>6769</v>
      </c>
      <c r="H1633" s="97" t="s">
        <v>6864</v>
      </c>
      <c r="I1633" s="97" t="s">
        <v>6864</v>
      </c>
      <c r="J1633" s="97" t="s">
        <v>6864</v>
      </c>
      <c r="K1633" s="97" t="s">
        <v>6864</v>
      </c>
      <c r="L1633" s="98" t="s">
        <v>6864</v>
      </c>
      <c r="M1633" s="97" t="s">
        <v>6864</v>
      </c>
      <c r="N1633" s="97" t="s">
        <v>6864</v>
      </c>
      <c r="O1633" s="97" t="s">
        <v>6900</v>
      </c>
      <c r="P1633" s="97" t="s">
        <v>6900</v>
      </c>
      <c r="Q1633" s="97" t="s">
        <v>6771</v>
      </c>
      <c r="R1633" s="97" t="s">
        <v>6864</v>
      </c>
    </row>
    <row r="1634" spans="1:18" ht="32.25" customHeight="1" x14ac:dyDescent="0.75">
      <c r="A1634" s="97" t="s">
        <v>4505</v>
      </c>
      <c r="B1634" s="97" t="s">
        <v>4506</v>
      </c>
      <c r="C1634" s="97" t="s">
        <v>6871</v>
      </c>
      <c r="D1634" s="97" t="s">
        <v>6854</v>
      </c>
      <c r="E1634" s="97" t="s">
        <v>6767</v>
      </c>
      <c r="F1634" s="97" t="s">
        <v>6767</v>
      </c>
      <c r="G1634" s="97" t="s">
        <v>6767</v>
      </c>
      <c r="H1634" s="97" t="s">
        <v>6864</v>
      </c>
      <c r="I1634" s="97" t="s">
        <v>6864</v>
      </c>
      <c r="J1634" s="97" t="s">
        <v>6864</v>
      </c>
      <c r="K1634" s="97" t="s">
        <v>6864</v>
      </c>
      <c r="L1634" s="98" t="s">
        <v>6864</v>
      </c>
      <c r="M1634" s="97" t="s">
        <v>6864</v>
      </c>
      <c r="N1634" s="97" t="s">
        <v>6864</v>
      </c>
      <c r="O1634" s="97" t="s">
        <v>6900</v>
      </c>
      <c r="P1634" s="97" t="s">
        <v>6900</v>
      </c>
      <c r="Q1634" s="97" t="s">
        <v>6771</v>
      </c>
      <c r="R1634" s="97" t="s">
        <v>6864</v>
      </c>
    </row>
    <row r="1635" spans="1:18" ht="32.25" customHeight="1" x14ac:dyDescent="0.75">
      <c r="A1635" s="97" t="s">
        <v>4508</v>
      </c>
      <c r="B1635" s="97" t="s">
        <v>4509</v>
      </c>
      <c r="C1635" s="97" t="s">
        <v>4511</v>
      </c>
      <c r="D1635" s="97" t="s">
        <v>6854</v>
      </c>
      <c r="E1635" s="97" t="s">
        <v>6769</v>
      </c>
      <c r="F1635" s="97" t="s">
        <v>6769</v>
      </c>
      <c r="G1635" s="97" t="s">
        <v>6769</v>
      </c>
      <c r="H1635" s="97" t="s">
        <v>6864</v>
      </c>
      <c r="I1635" s="97" t="s">
        <v>6864</v>
      </c>
      <c r="J1635" s="97" t="s">
        <v>6864</v>
      </c>
      <c r="K1635" s="97" t="s">
        <v>6864</v>
      </c>
      <c r="L1635" s="98" t="s">
        <v>6864</v>
      </c>
      <c r="M1635" s="97" t="s">
        <v>6864</v>
      </c>
      <c r="N1635" s="97" t="s">
        <v>6864</v>
      </c>
      <c r="O1635" s="97" t="s">
        <v>6864</v>
      </c>
      <c r="P1635" s="97" t="s">
        <v>6864</v>
      </c>
      <c r="Q1635" s="97" t="s">
        <v>6864</v>
      </c>
      <c r="R1635" s="97" t="s">
        <v>6864</v>
      </c>
    </row>
    <row r="1636" spans="1:18" ht="32.25" customHeight="1" x14ac:dyDescent="0.75">
      <c r="A1636" s="97" t="s">
        <v>4512</v>
      </c>
      <c r="B1636" s="97" t="s">
        <v>4513</v>
      </c>
      <c r="C1636" s="97" t="s">
        <v>4515</v>
      </c>
      <c r="D1636" s="97" t="s">
        <v>6854</v>
      </c>
      <c r="E1636" s="97" t="s">
        <v>6767</v>
      </c>
      <c r="F1636" s="97" t="s">
        <v>6767</v>
      </c>
      <c r="G1636" s="97" t="s">
        <v>6767</v>
      </c>
      <c r="H1636" s="97" t="s">
        <v>6864</v>
      </c>
      <c r="I1636" s="97" t="s">
        <v>6864</v>
      </c>
      <c r="J1636" s="97" t="s">
        <v>6864</v>
      </c>
      <c r="K1636" s="97" t="s">
        <v>6864</v>
      </c>
      <c r="L1636" s="98" t="s">
        <v>6864</v>
      </c>
      <c r="M1636" s="97" t="s">
        <v>6864</v>
      </c>
      <c r="N1636" s="97" t="s">
        <v>6864</v>
      </c>
      <c r="O1636" s="97" t="s">
        <v>6900</v>
      </c>
      <c r="P1636" s="97" t="s">
        <v>6900</v>
      </c>
      <c r="Q1636" s="97" t="s">
        <v>6771</v>
      </c>
      <c r="R1636" s="97" t="s">
        <v>6864</v>
      </c>
    </row>
    <row r="1637" spans="1:18" ht="32.25" customHeight="1" x14ac:dyDescent="0.75">
      <c r="A1637" s="97" t="s">
        <v>4516</v>
      </c>
      <c r="B1637" s="97" t="s">
        <v>4517</v>
      </c>
      <c r="C1637" s="97" t="s">
        <v>6871</v>
      </c>
      <c r="D1637" s="97" t="s">
        <v>6854</v>
      </c>
      <c r="E1637" s="97" t="s">
        <v>6767</v>
      </c>
      <c r="F1637" s="97" t="s">
        <v>6767</v>
      </c>
      <c r="G1637" s="97" t="s">
        <v>6767</v>
      </c>
      <c r="H1637" s="97" t="s">
        <v>6864</v>
      </c>
      <c r="I1637" s="97" t="s">
        <v>6864</v>
      </c>
      <c r="J1637" s="97" t="s">
        <v>6864</v>
      </c>
      <c r="K1637" s="97" t="s">
        <v>6864</v>
      </c>
      <c r="L1637" s="98" t="s">
        <v>6864</v>
      </c>
      <c r="M1637" s="97" t="s">
        <v>6864</v>
      </c>
      <c r="N1637" s="97" t="s">
        <v>6864</v>
      </c>
      <c r="O1637" s="97" t="s">
        <v>6900</v>
      </c>
      <c r="P1637" s="97" t="s">
        <v>6900</v>
      </c>
      <c r="Q1637" s="97" t="s">
        <v>6771</v>
      </c>
      <c r="R1637" s="97" t="s">
        <v>6864</v>
      </c>
    </row>
    <row r="1638" spans="1:18" ht="32.25" customHeight="1" x14ac:dyDescent="0.75">
      <c r="A1638" s="97" t="s">
        <v>4519</v>
      </c>
      <c r="B1638" s="97" t="s">
        <v>4520</v>
      </c>
      <c r="C1638" s="97" t="s">
        <v>4522</v>
      </c>
      <c r="D1638" s="97" t="s">
        <v>6854</v>
      </c>
      <c r="E1638" s="97" t="s">
        <v>6769</v>
      </c>
      <c r="F1638" s="97" t="s">
        <v>6769</v>
      </c>
      <c r="G1638" s="97" t="s">
        <v>6769</v>
      </c>
      <c r="H1638" s="97" t="s">
        <v>6864</v>
      </c>
      <c r="I1638" s="97" t="s">
        <v>6864</v>
      </c>
      <c r="J1638" s="97" t="s">
        <v>6864</v>
      </c>
      <c r="K1638" s="97" t="s">
        <v>6864</v>
      </c>
      <c r="L1638" s="98" t="s">
        <v>6864</v>
      </c>
      <c r="M1638" s="97" t="s">
        <v>6864</v>
      </c>
      <c r="N1638" s="97" t="s">
        <v>6864</v>
      </c>
      <c r="O1638" s="97" t="s">
        <v>6864</v>
      </c>
      <c r="P1638" s="97" t="s">
        <v>6864</v>
      </c>
      <c r="Q1638" s="97" t="s">
        <v>6864</v>
      </c>
      <c r="R1638" s="97" t="s">
        <v>6864</v>
      </c>
    </row>
    <row r="1639" spans="1:18" ht="32.25" customHeight="1" x14ac:dyDescent="0.75">
      <c r="A1639" s="97" t="s">
        <v>4523</v>
      </c>
      <c r="B1639" s="97" t="s">
        <v>6871</v>
      </c>
      <c r="C1639" s="97" t="s">
        <v>6871</v>
      </c>
      <c r="D1639" s="97" t="s">
        <v>6854</v>
      </c>
      <c r="E1639" s="97" t="s">
        <v>6768</v>
      </c>
      <c r="F1639" s="97" t="s">
        <v>6768</v>
      </c>
      <c r="G1639" s="97" t="s">
        <v>6768</v>
      </c>
      <c r="H1639" s="97" t="s">
        <v>6864</v>
      </c>
      <c r="I1639" s="97" t="s">
        <v>6864</v>
      </c>
      <c r="J1639" s="97" t="s">
        <v>6864</v>
      </c>
      <c r="K1639" s="97" t="s">
        <v>6864</v>
      </c>
      <c r="L1639" s="98" t="s">
        <v>6864</v>
      </c>
      <c r="M1639" s="97" t="s">
        <v>6863</v>
      </c>
      <c r="N1639" s="97" t="s">
        <v>6864</v>
      </c>
      <c r="O1639" s="97" t="s">
        <v>6900</v>
      </c>
      <c r="P1639" s="97" t="s">
        <v>6900</v>
      </c>
      <c r="Q1639" s="97" t="s">
        <v>6771</v>
      </c>
      <c r="R1639" s="97" t="s">
        <v>6864</v>
      </c>
    </row>
    <row r="1640" spans="1:18" ht="32.25" customHeight="1" x14ac:dyDescent="0.75">
      <c r="A1640" s="97" t="s">
        <v>4525</v>
      </c>
      <c r="B1640" s="97" t="s">
        <v>6871</v>
      </c>
      <c r="C1640" s="97" t="s">
        <v>6871</v>
      </c>
      <c r="D1640" s="97" t="s">
        <v>6854</v>
      </c>
      <c r="E1640" s="97" t="s">
        <v>6768</v>
      </c>
      <c r="F1640" s="97" t="s">
        <v>6768</v>
      </c>
      <c r="G1640" s="97" t="s">
        <v>6768</v>
      </c>
      <c r="H1640" s="97" t="s">
        <v>6864</v>
      </c>
      <c r="I1640" s="97" t="s">
        <v>6864</v>
      </c>
      <c r="J1640" s="97" t="s">
        <v>6864</v>
      </c>
      <c r="K1640" s="97" t="s">
        <v>6864</v>
      </c>
      <c r="L1640" s="98" t="s">
        <v>6864</v>
      </c>
      <c r="M1640" s="97" t="s">
        <v>6864</v>
      </c>
      <c r="N1640" s="97" t="s">
        <v>6864</v>
      </c>
      <c r="O1640" s="97" t="s">
        <v>6900</v>
      </c>
      <c r="P1640" s="97" t="s">
        <v>6900</v>
      </c>
      <c r="Q1640" s="97" t="s">
        <v>6771</v>
      </c>
      <c r="R1640" s="97" t="s">
        <v>6864</v>
      </c>
    </row>
    <row r="1641" spans="1:18" ht="32.25" customHeight="1" x14ac:dyDescent="0.75">
      <c r="A1641" s="97" t="s">
        <v>4527</v>
      </c>
      <c r="B1641" s="97" t="s">
        <v>6871</v>
      </c>
      <c r="C1641" s="97" t="s">
        <v>6871</v>
      </c>
      <c r="D1641" s="97" t="s">
        <v>6854</v>
      </c>
      <c r="E1641" s="97" t="s">
        <v>6768</v>
      </c>
      <c r="F1641" s="97" t="s">
        <v>6768</v>
      </c>
      <c r="G1641" s="97" t="s">
        <v>6768</v>
      </c>
      <c r="H1641" s="97" t="s">
        <v>6864</v>
      </c>
      <c r="I1641" s="97" t="s">
        <v>6864</v>
      </c>
      <c r="J1641" s="97" t="s">
        <v>6864</v>
      </c>
      <c r="K1641" s="97" t="s">
        <v>6864</v>
      </c>
      <c r="L1641" s="98" t="s">
        <v>6864</v>
      </c>
      <c r="M1641" s="97" t="s">
        <v>6864</v>
      </c>
      <c r="N1641" s="97" t="s">
        <v>6864</v>
      </c>
      <c r="O1641" s="97" t="s">
        <v>6900</v>
      </c>
      <c r="P1641" s="97" t="s">
        <v>6900</v>
      </c>
      <c r="Q1641" s="97" t="s">
        <v>6771</v>
      </c>
      <c r="R1641" s="97" t="s">
        <v>6864</v>
      </c>
    </row>
    <row r="1642" spans="1:18" ht="32.25" customHeight="1" x14ac:dyDescent="0.75">
      <c r="A1642" s="97" t="s">
        <v>4528</v>
      </c>
      <c r="B1642" s="97" t="s">
        <v>4529</v>
      </c>
      <c r="C1642" s="97" t="s">
        <v>4531</v>
      </c>
      <c r="D1642" s="97" t="s">
        <v>6854</v>
      </c>
      <c r="E1642" s="97" t="s">
        <v>6769</v>
      </c>
      <c r="F1642" s="97" t="s">
        <v>6769</v>
      </c>
      <c r="G1642" s="97" t="s">
        <v>6769</v>
      </c>
      <c r="H1642" s="97" t="s">
        <v>6864</v>
      </c>
      <c r="I1642" s="97" t="s">
        <v>6864</v>
      </c>
      <c r="J1642" s="97" t="s">
        <v>6864</v>
      </c>
      <c r="K1642" s="97" t="s">
        <v>6890</v>
      </c>
      <c r="L1642" s="98" t="s">
        <v>6864</v>
      </c>
      <c r="M1642" s="97" t="s">
        <v>6898</v>
      </c>
      <c r="N1642" s="97" t="s">
        <v>6864</v>
      </c>
      <c r="O1642" s="97" t="s">
        <v>6900</v>
      </c>
      <c r="P1642" s="97" t="s">
        <v>6900</v>
      </c>
      <c r="Q1642" s="97" t="s">
        <v>6771</v>
      </c>
      <c r="R1642" s="97" t="s">
        <v>6864</v>
      </c>
    </row>
    <row r="1643" spans="1:18" ht="32.25" customHeight="1" x14ac:dyDescent="0.75">
      <c r="A1643" s="97" t="s">
        <v>4532</v>
      </c>
      <c r="B1643" s="97" t="s">
        <v>6871</v>
      </c>
      <c r="C1643" s="97" t="s">
        <v>6871</v>
      </c>
      <c r="D1643" s="97" t="s">
        <v>6854</v>
      </c>
      <c r="E1643" s="97" t="s">
        <v>6769</v>
      </c>
      <c r="F1643" s="97" t="s">
        <v>6769</v>
      </c>
      <c r="G1643" s="97" t="s">
        <v>6769</v>
      </c>
      <c r="H1643" s="97" t="s">
        <v>6864</v>
      </c>
      <c r="I1643" s="97" t="s">
        <v>6864</v>
      </c>
      <c r="J1643" s="97" t="s">
        <v>6864</v>
      </c>
      <c r="K1643" s="97" t="s">
        <v>6864</v>
      </c>
      <c r="L1643" s="98" t="s">
        <v>6864</v>
      </c>
      <c r="M1643" s="97" t="s">
        <v>6864</v>
      </c>
      <c r="N1643" s="97" t="s">
        <v>6864</v>
      </c>
      <c r="O1643" s="97" t="s">
        <v>6900</v>
      </c>
      <c r="P1643" s="97" t="s">
        <v>6900</v>
      </c>
      <c r="Q1643" s="97" t="s">
        <v>6771</v>
      </c>
      <c r="R1643" s="97" t="s">
        <v>6864</v>
      </c>
    </row>
    <row r="1644" spans="1:18" ht="32.25" customHeight="1" x14ac:dyDescent="0.75">
      <c r="A1644" s="97" t="s">
        <v>4534</v>
      </c>
      <c r="B1644" s="97" t="s">
        <v>4535</v>
      </c>
      <c r="C1644" s="97" t="s">
        <v>4536</v>
      </c>
      <c r="D1644" s="97" t="s">
        <v>6854</v>
      </c>
      <c r="E1644" s="97" t="s">
        <v>6768</v>
      </c>
      <c r="F1644" s="97" t="s">
        <v>6768</v>
      </c>
      <c r="G1644" s="97" t="s">
        <v>6768</v>
      </c>
      <c r="H1644" s="97" t="s">
        <v>6864</v>
      </c>
      <c r="I1644" s="97" t="s">
        <v>6864</v>
      </c>
      <c r="J1644" s="97" t="s">
        <v>6864</v>
      </c>
      <c r="K1644" s="97" t="s">
        <v>6864</v>
      </c>
      <c r="L1644" s="98" t="s">
        <v>6864</v>
      </c>
      <c r="M1644" s="97" t="s">
        <v>6864</v>
      </c>
      <c r="N1644" s="97" t="s">
        <v>6864</v>
      </c>
      <c r="O1644" s="97" t="s">
        <v>6900</v>
      </c>
      <c r="P1644" s="97" t="s">
        <v>6900</v>
      </c>
      <c r="Q1644" s="97" t="s">
        <v>6771</v>
      </c>
      <c r="R1644" s="97" t="s">
        <v>6864</v>
      </c>
    </row>
    <row r="1645" spans="1:18" ht="32.25" customHeight="1" x14ac:dyDescent="0.75">
      <c r="A1645" s="97" t="s">
        <v>4537</v>
      </c>
      <c r="B1645" s="97" t="s">
        <v>4538</v>
      </c>
      <c r="C1645" s="97" t="s">
        <v>4540</v>
      </c>
      <c r="D1645" s="97" t="s">
        <v>6854</v>
      </c>
      <c r="E1645" s="97" t="s">
        <v>6768</v>
      </c>
      <c r="F1645" s="97" t="s">
        <v>6768</v>
      </c>
      <c r="G1645" s="97" t="s">
        <v>6768</v>
      </c>
      <c r="H1645" s="97" t="s">
        <v>6864</v>
      </c>
      <c r="I1645" s="97" t="s">
        <v>6864</v>
      </c>
      <c r="J1645" s="97" t="s">
        <v>6864</v>
      </c>
      <c r="K1645" s="97" t="s">
        <v>6864</v>
      </c>
      <c r="L1645" s="98" t="s">
        <v>6864</v>
      </c>
      <c r="M1645" s="97" t="s">
        <v>6863</v>
      </c>
      <c r="N1645" s="97" t="s">
        <v>6864</v>
      </c>
      <c r="O1645" s="97" t="s">
        <v>6900</v>
      </c>
      <c r="P1645" s="97" t="s">
        <v>6900</v>
      </c>
      <c r="Q1645" s="97" t="s">
        <v>6771</v>
      </c>
      <c r="R1645" s="97" t="s">
        <v>6864</v>
      </c>
    </row>
    <row r="1646" spans="1:18" ht="32.25" customHeight="1" x14ac:dyDescent="0.75">
      <c r="A1646" s="97" t="s">
        <v>4541</v>
      </c>
      <c r="B1646" s="97" t="s">
        <v>6871</v>
      </c>
      <c r="C1646" s="97" t="s">
        <v>6871</v>
      </c>
      <c r="D1646" s="97" t="s">
        <v>6854</v>
      </c>
      <c r="E1646" s="97" t="s">
        <v>6768</v>
      </c>
      <c r="F1646" s="97" t="s">
        <v>6768</v>
      </c>
      <c r="G1646" s="97" t="s">
        <v>6768</v>
      </c>
      <c r="H1646" s="97" t="s">
        <v>6864</v>
      </c>
      <c r="I1646" s="97" t="s">
        <v>6864</v>
      </c>
      <c r="J1646" s="97" t="s">
        <v>6864</v>
      </c>
      <c r="K1646" s="97" t="s">
        <v>6864</v>
      </c>
      <c r="L1646" s="98" t="s">
        <v>6864</v>
      </c>
      <c r="M1646" s="97" t="s">
        <v>6864</v>
      </c>
      <c r="N1646" s="97" t="s">
        <v>6864</v>
      </c>
      <c r="O1646" s="97" t="s">
        <v>6900</v>
      </c>
      <c r="P1646" s="97" t="s">
        <v>6900</v>
      </c>
      <c r="Q1646" s="97" t="s">
        <v>6771</v>
      </c>
      <c r="R1646" s="97" t="s">
        <v>6864</v>
      </c>
    </row>
    <row r="1647" spans="1:18" ht="32.25" customHeight="1" x14ac:dyDescent="0.75">
      <c r="A1647" s="97" t="s">
        <v>4543</v>
      </c>
      <c r="B1647" s="97" t="s">
        <v>6871</v>
      </c>
      <c r="C1647" s="97" t="s">
        <v>6871</v>
      </c>
      <c r="D1647" s="97" t="s">
        <v>6854</v>
      </c>
      <c r="E1647" s="97" t="s">
        <v>6767</v>
      </c>
      <c r="F1647" s="97" t="s">
        <v>6767</v>
      </c>
      <c r="G1647" s="97" t="s">
        <v>6767</v>
      </c>
      <c r="H1647" s="97" t="s">
        <v>6864</v>
      </c>
      <c r="I1647" s="97" t="s">
        <v>6864</v>
      </c>
      <c r="J1647" s="97" t="s">
        <v>6864</v>
      </c>
      <c r="K1647" s="97" t="s">
        <v>6864</v>
      </c>
      <c r="L1647" s="98" t="s">
        <v>6864</v>
      </c>
      <c r="M1647" s="97" t="s">
        <v>6864</v>
      </c>
      <c r="N1647" s="97" t="s">
        <v>6864</v>
      </c>
      <c r="O1647" s="97" t="s">
        <v>6900</v>
      </c>
      <c r="P1647" s="97" t="s">
        <v>6900</v>
      </c>
      <c r="Q1647" s="97" t="s">
        <v>6771</v>
      </c>
      <c r="R1647" s="97" t="s">
        <v>6864</v>
      </c>
    </row>
    <row r="1648" spans="1:18" ht="32.25" customHeight="1" x14ac:dyDescent="0.75">
      <c r="A1648" s="97" t="s">
        <v>4545</v>
      </c>
      <c r="B1648" s="97" t="s">
        <v>4546</v>
      </c>
      <c r="C1648" s="97" t="s">
        <v>4548</v>
      </c>
      <c r="D1648" s="97" t="s">
        <v>6854</v>
      </c>
      <c r="E1648" s="97" t="s">
        <v>6767</v>
      </c>
      <c r="F1648" s="97" t="s">
        <v>6767</v>
      </c>
      <c r="G1648" s="97" t="s">
        <v>6767</v>
      </c>
      <c r="H1648" s="97" t="s">
        <v>6864</v>
      </c>
      <c r="I1648" s="97" t="s">
        <v>6864</v>
      </c>
      <c r="J1648" s="97" t="s">
        <v>6864</v>
      </c>
      <c r="K1648" s="97" t="s">
        <v>6864</v>
      </c>
      <c r="L1648" s="98" t="s">
        <v>6864</v>
      </c>
      <c r="M1648" s="97" t="s">
        <v>6864</v>
      </c>
      <c r="N1648" s="97" t="s">
        <v>6864</v>
      </c>
      <c r="O1648" s="97" t="s">
        <v>6900</v>
      </c>
      <c r="P1648" s="97" t="s">
        <v>6900</v>
      </c>
      <c r="Q1648" s="97" t="s">
        <v>6771</v>
      </c>
      <c r="R1648" s="97" t="s">
        <v>6864</v>
      </c>
    </row>
    <row r="1649" spans="1:18" ht="32.25" customHeight="1" x14ac:dyDescent="0.75">
      <c r="A1649" s="97" t="s">
        <v>4549</v>
      </c>
      <c r="B1649" s="97" t="s">
        <v>6871</v>
      </c>
      <c r="C1649" s="97" t="s">
        <v>6871</v>
      </c>
      <c r="D1649" s="97" t="s">
        <v>6854</v>
      </c>
      <c r="E1649" s="97" t="s">
        <v>6769</v>
      </c>
      <c r="F1649" s="97" t="s">
        <v>6769</v>
      </c>
      <c r="G1649" s="97" t="s">
        <v>6769</v>
      </c>
      <c r="H1649" s="97" t="s">
        <v>6864</v>
      </c>
      <c r="I1649" s="97" t="s">
        <v>6864</v>
      </c>
      <c r="J1649" s="97" t="s">
        <v>6864</v>
      </c>
      <c r="K1649" s="97" t="s">
        <v>6864</v>
      </c>
      <c r="L1649" s="98" t="s">
        <v>6864</v>
      </c>
      <c r="M1649" s="97" t="s">
        <v>6864</v>
      </c>
      <c r="N1649" s="97" t="s">
        <v>6864</v>
      </c>
      <c r="O1649" s="97" t="s">
        <v>6900</v>
      </c>
      <c r="P1649" s="97" t="s">
        <v>6900</v>
      </c>
      <c r="Q1649" s="97" t="s">
        <v>6771</v>
      </c>
      <c r="R1649" s="97" t="s">
        <v>6864</v>
      </c>
    </row>
    <row r="1650" spans="1:18" ht="32.25" customHeight="1" x14ac:dyDescent="0.75">
      <c r="A1650" s="97" t="s">
        <v>4551</v>
      </c>
      <c r="B1650" s="97" t="s">
        <v>4552</v>
      </c>
      <c r="C1650" s="97" t="s">
        <v>4553</v>
      </c>
      <c r="D1650" s="97" t="s">
        <v>6854</v>
      </c>
      <c r="E1650" s="97" t="s">
        <v>6767</v>
      </c>
      <c r="F1650" s="97" t="s">
        <v>6767</v>
      </c>
      <c r="G1650" s="97" t="s">
        <v>6767</v>
      </c>
      <c r="H1650" s="97" t="s">
        <v>6864</v>
      </c>
      <c r="I1650" s="97" t="s">
        <v>6864</v>
      </c>
      <c r="J1650" s="97" t="s">
        <v>6864</v>
      </c>
      <c r="K1650" s="97" t="s">
        <v>6864</v>
      </c>
      <c r="L1650" s="98" t="s">
        <v>6864</v>
      </c>
      <c r="M1650" s="97" t="s">
        <v>6863</v>
      </c>
      <c r="N1650" s="97" t="s">
        <v>6864</v>
      </c>
      <c r="O1650" s="97" t="s">
        <v>6900</v>
      </c>
      <c r="P1650" s="97" t="s">
        <v>6900</v>
      </c>
      <c r="Q1650" s="97" t="s">
        <v>6771</v>
      </c>
      <c r="R1650" s="97" t="s">
        <v>6864</v>
      </c>
    </row>
    <row r="1651" spans="1:18" ht="32.25" customHeight="1" x14ac:dyDescent="0.75">
      <c r="A1651" s="97" t="s">
        <v>4554</v>
      </c>
      <c r="B1651" s="97" t="s">
        <v>4555</v>
      </c>
      <c r="C1651" s="97" t="s">
        <v>4556</v>
      </c>
      <c r="D1651" s="97" t="s">
        <v>6854</v>
      </c>
      <c r="E1651" s="97" t="s">
        <v>6769</v>
      </c>
      <c r="F1651" s="97" t="s">
        <v>6769</v>
      </c>
      <c r="G1651" s="97" t="s">
        <v>6769</v>
      </c>
      <c r="H1651" s="97" t="s">
        <v>6864</v>
      </c>
      <c r="I1651" s="97" t="s">
        <v>6864</v>
      </c>
      <c r="J1651" s="97" t="s">
        <v>6864</v>
      </c>
      <c r="K1651" s="97" t="s">
        <v>6864</v>
      </c>
      <c r="L1651" s="98" t="s">
        <v>6864</v>
      </c>
      <c r="M1651" s="97" t="s">
        <v>6864</v>
      </c>
      <c r="N1651" s="97" t="s">
        <v>6864</v>
      </c>
      <c r="O1651" s="97" t="s">
        <v>6900</v>
      </c>
      <c r="P1651" s="97" t="s">
        <v>6900</v>
      </c>
      <c r="Q1651" s="97" t="s">
        <v>6771</v>
      </c>
      <c r="R1651" s="97" t="s">
        <v>6864</v>
      </c>
    </row>
    <row r="1652" spans="1:18" ht="32.25" customHeight="1" x14ac:dyDescent="0.75">
      <c r="A1652" s="97" t="s">
        <v>4557</v>
      </c>
      <c r="B1652" s="97" t="s">
        <v>4558</v>
      </c>
      <c r="C1652" s="97" t="s">
        <v>4560</v>
      </c>
      <c r="D1652" s="97" t="s">
        <v>6854</v>
      </c>
      <c r="E1652" s="97" t="s">
        <v>6769</v>
      </c>
      <c r="F1652" s="97" t="s">
        <v>6769</v>
      </c>
      <c r="G1652" s="97" t="s">
        <v>6769</v>
      </c>
      <c r="H1652" s="97" t="s">
        <v>6864</v>
      </c>
      <c r="I1652" s="97" t="s">
        <v>6864</v>
      </c>
      <c r="J1652" s="97" t="s">
        <v>6864</v>
      </c>
      <c r="K1652" s="97" t="s">
        <v>6864</v>
      </c>
      <c r="L1652" s="98" t="s">
        <v>6864</v>
      </c>
      <c r="M1652" s="97" t="s">
        <v>6864</v>
      </c>
      <c r="N1652" s="97" t="s">
        <v>6864</v>
      </c>
      <c r="O1652" s="97" t="s">
        <v>6900</v>
      </c>
      <c r="P1652" s="97" t="s">
        <v>6900</v>
      </c>
      <c r="Q1652" s="97" t="s">
        <v>6771</v>
      </c>
      <c r="R1652" s="97" t="s">
        <v>6864</v>
      </c>
    </row>
    <row r="1653" spans="1:18" ht="32.25" customHeight="1" x14ac:dyDescent="0.75">
      <c r="A1653" s="97" t="s">
        <v>4561</v>
      </c>
      <c r="B1653" s="97" t="s">
        <v>6871</v>
      </c>
      <c r="C1653" s="97" t="s">
        <v>6871</v>
      </c>
      <c r="D1653" s="97" t="s">
        <v>6854</v>
      </c>
      <c r="E1653" s="97" t="s">
        <v>6769</v>
      </c>
      <c r="F1653" s="97" t="s">
        <v>6769</v>
      </c>
      <c r="G1653" s="97" t="s">
        <v>6769</v>
      </c>
      <c r="H1653" s="97" t="s">
        <v>6864</v>
      </c>
      <c r="I1653" s="97" t="s">
        <v>6864</v>
      </c>
      <c r="J1653" s="97" t="s">
        <v>6864</v>
      </c>
      <c r="K1653" s="97" t="s">
        <v>6864</v>
      </c>
      <c r="L1653" s="98" t="s">
        <v>6864</v>
      </c>
      <c r="M1653" s="97" t="s">
        <v>6864</v>
      </c>
      <c r="N1653" s="97" t="s">
        <v>6864</v>
      </c>
      <c r="O1653" s="97" t="s">
        <v>6900</v>
      </c>
      <c r="P1653" s="97" t="s">
        <v>6900</v>
      </c>
      <c r="Q1653" s="97" t="s">
        <v>6771</v>
      </c>
      <c r="R1653" s="97" t="s">
        <v>6864</v>
      </c>
    </row>
    <row r="1654" spans="1:18" ht="32.25" customHeight="1" x14ac:dyDescent="0.75">
      <c r="A1654" s="97" t="s">
        <v>4563</v>
      </c>
      <c r="B1654" s="97" t="s">
        <v>4564</v>
      </c>
      <c r="C1654" s="97" t="s">
        <v>4565</v>
      </c>
      <c r="D1654" s="97" t="s">
        <v>6854</v>
      </c>
      <c r="E1654" s="97" t="s">
        <v>6767</v>
      </c>
      <c r="F1654" s="97" t="s">
        <v>6767</v>
      </c>
      <c r="G1654" s="97" t="s">
        <v>6767</v>
      </c>
      <c r="H1654" s="97" t="s">
        <v>6864</v>
      </c>
      <c r="I1654" s="97" t="s">
        <v>6864</v>
      </c>
      <c r="J1654" s="97" t="s">
        <v>6864</v>
      </c>
      <c r="K1654" s="97" t="s">
        <v>6864</v>
      </c>
      <c r="L1654" s="98" t="s">
        <v>6864</v>
      </c>
      <c r="M1654" s="97" t="s">
        <v>6864</v>
      </c>
      <c r="N1654" s="97" t="s">
        <v>6864</v>
      </c>
      <c r="O1654" s="97" t="s">
        <v>6900</v>
      </c>
      <c r="P1654" s="97" t="s">
        <v>6900</v>
      </c>
      <c r="Q1654" s="97" t="s">
        <v>6771</v>
      </c>
      <c r="R1654" s="97" t="s">
        <v>6864</v>
      </c>
    </row>
    <row r="1655" spans="1:18" ht="32.25" customHeight="1" x14ac:dyDescent="0.75">
      <c r="A1655" s="97" t="s">
        <v>4566</v>
      </c>
      <c r="B1655" s="97" t="s">
        <v>4567</v>
      </c>
      <c r="C1655" s="97" t="s">
        <v>4569</v>
      </c>
      <c r="D1655" s="97" t="s">
        <v>6854</v>
      </c>
      <c r="E1655" s="97" t="s">
        <v>6862</v>
      </c>
      <c r="F1655" s="97" t="s">
        <v>6862</v>
      </c>
      <c r="G1655" s="97" t="s">
        <v>6865</v>
      </c>
      <c r="H1655" s="97" t="s">
        <v>6864</v>
      </c>
      <c r="I1655" s="97" t="s">
        <v>6864</v>
      </c>
      <c r="J1655" s="97" t="s">
        <v>6864</v>
      </c>
      <c r="K1655" s="97" t="s">
        <v>6864</v>
      </c>
      <c r="L1655" s="98" t="s">
        <v>6864</v>
      </c>
      <c r="M1655" s="97" t="s">
        <v>6864</v>
      </c>
      <c r="N1655" s="97" t="s">
        <v>6864</v>
      </c>
      <c r="O1655" s="97" t="s">
        <v>6900</v>
      </c>
      <c r="P1655" s="97" t="s">
        <v>6900</v>
      </c>
      <c r="Q1655" s="97" t="s">
        <v>6771</v>
      </c>
      <c r="R1655" s="97" t="s">
        <v>6864</v>
      </c>
    </row>
    <row r="1656" spans="1:18" ht="32.25" customHeight="1" x14ac:dyDescent="0.75">
      <c r="A1656" s="97" t="s">
        <v>4570</v>
      </c>
      <c r="B1656" s="97" t="s">
        <v>4571</v>
      </c>
      <c r="C1656" s="97" t="s">
        <v>4573</v>
      </c>
      <c r="D1656" s="97" t="s">
        <v>6854</v>
      </c>
      <c r="E1656" s="97" t="s">
        <v>6769</v>
      </c>
      <c r="F1656" s="97" t="s">
        <v>6769</v>
      </c>
      <c r="G1656" s="97" t="s">
        <v>6769</v>
      </c>
      <c r="H1656" s="97" t="s">
        <v>6864</v>
      </c>
      <c r="I1656" s="97" t="s">
        <v>6864</v>
      </c>
      <c r="J1656" s="97" t="s">
        <v>6864</v>
      </c>
      <c r="K1656" s="97" t="s">
        <v>6864</v>
      </c>
      <c r="L1656" s="98" t="s">
        <v>6864</v>
      </c>
      <c r="M1656" s="97" t="s">
        <v>6864</v>
      </c>
      <c r="N1656" s="97" t="s">
        <v>6864</v>
      </c>
      <c r="O1656" s="97" t="s">
        <v>6900</v>
      </c>
      <c r="P1656" s="97" t="s">
        <v>6900</v>
      </c>
      <c r="Q1656" s="97" t="s">
        <v>6771</v>
      </c>
      <c r="R1656" s="97" t="s">
        <v>6864</v>
      </c>
    </row>
    <row r="1657" spans="1:18" ht="32.25" customHeight="1" x14ac:dyDescent="0.75">
      <c r="A1657" s="97" t="s">
        <v>4574</v>
      </c>
      <c r="B1657" s="97" t="s">
        <v>4575</v>
      </c>
      <c r="C1657" s="97" t="s">
        <v>4577</v>
      </c>
      <c r="D1657" s="97" t="s">
        <v>6854</v>
      </c>
      <c r="E1657" s="97" t="s">
        <v>6769</v>
      </c>
      <c r="F1657" s="97" t="s">
        <v>6769</v>
      </c>
      <c r="G1657" s="97" t="s">
        <v>6769</v>
      </c>
      <c r="H1657" s="97" t="s">
        <v>6864</v>
      </c>
      <c r="I1657" s="97" t="s">
        <v>6864</v>
      </c>
      <c r="J1657" s="97" t="s">
        <v>6864</v>
      </c>
      <c r="K1657" s="97" t="s">
        <v>6864</v>
      </c>
      <c r="L1657" s="98" t="s">
        <v>6864</v>
      </c>
      <c r="M1657" s="97" t="s">
        <v>6864</v>
      </c>
      <c r="N1657" s="97" t="s">
        <v>6864</v>
      </c>
      <c r="O1657" s="97" t="s">
        <v>6900</v>
      </c>
      <c r="P1657" s="97" t="s">
        <v>6900</v>
      </c>
      <c r="Q1657" s="97" t="s">
        <v>6771</v>
      </c>
      <c r="R1657" s="97" t="s">
        <v>6864</v>
      </c>
    </row>
    <row r="1658" spans="1:18" ht="32.25" customHeight="1" x14ac:dyDescent="0.75">
      <c r="A1658" s="97" t="s">
        <v>4578</v>
      </c>
      <c r="B1658" s="97" t="s">
        <v>6871</v>
      </c>
      <c r="C1658" s="97" t="s">
        <v>6871</v>
      </c>
      <c r="D1658" s="97" t="s">
        <v>6854</v>
      </c>
      <c r="E1658" s="97" t="s">
        <v>6769</v>
      </c>
      <c r="F1658" s="97" t="s">
        <v>6769</v>
      </c>
      <c r="G1658" s="97" t="s">
        <v>6769</v>
      </c>
      <c r="H1658" s="97" t="s">
        <v>6864</v>
      </c>
      <c r="I1658" s="97" t="s">
        <v>6864</v>
      </c>
      <c r="J1658" s="97" t="s">
        <v>6864</v>
      </c>
      <c r="K1658" s="97" t="s">
        <v>6864</v>
      </c>
      <c r="L1658" s="98" t="s">
        <v>6864</v>
      </c>
      <c r="M1658" s="97" t="s">
        <v>6864</v>
      </c>
      <c r="N1658" s="97" t="s">
        <v>6864</v>
      </c>
      <c r="O1658" s="97" t="s">
        <v>6900</v>
      </c>
      <c r="P1658" s="97" t="s">
        <v>6900</v>
      </c>
      <c r="Q1658" s="97" t="s">
        <v>6771</v>
      </c>
      <c r="R1658" s="97" t="s">
        <v>6864</v>
      </c>
    </row>
    <row r="1659" spans="1:18" ht="32.25" customHeight="1" x14ac:dyDescent="0.75">
      <c r="A1659" s="97" t="s">
        <v>4580</v>
      </c>
      <c r="B1659" s="97" t="s">
        <v>4581</v>
      </c>
      <c r="C1659" s="97" t="s">
        <v>4583</v>
      </c>
      <c r="D1659" s="97" t="s">
        <v>6854</v>
      </c>
      <c r="E1659" s="97" t="s">
        <v>6769</v>
      </c>
      <c r="F1659" s="97" t="s">
        <v>6769</v>
      </c>
      <c r="G1659" s="97" t="s">
        <v>6769</v>
      </c>
      <c r="H1659" s="97" t="s">
        <v>6864</v>
      </c>
      <c r="I1659" s="97" t="s">
        <v>6864</v>
      </c>
      <c r="J1659" s="97" t="s">
        <v>6864</v>
      </c>
      <c r="K1659" s="97" t="s">
        <v>6864</v>
      </c>
      <c r="L1659" s="98" t="s">
        <v>6864</v>
      </c>
      <c r="M1659" s="97" t="s">
        <v>6864</v>
      </c>
      <c r="N1659" s="97" t="s">
        <v>6864</v>
      </c>
      <c r="O1659" s="97" t="s">
        <v>6900</v>
      </c>
      <c r="P1659" s="97" t="s">
        <v>6900</v>
      </c>
      <c r="Q1659" s="97" t="s">
        <v>6771</v>
      </c>
      <c r="R1659" s="97" t="s">
        <v>6864</v>
      </c>
    </row>
    <row r="1660" spans="1:18" ht="32.25" customHeight="1" x14ac:dyDescent="0.75">
      <c r="A1660" s="97" t="s">
        <v>4584</v>
      </c>
      <c r="B1660" s="97" t="s">
        <v>4585</v>
      </c>
      <c r="C1660" s="97" t="s">
        <v>4587</v>
      </c>
      <c r="D1660" s="97" t="s">
        <v>6854</v>
      </c>
      <c r="E1660" s="97" t="s">
        <v>6769</v>
      </c>
      <c r="F1660" s="97" t="s">
        <v>6769</v>
      </c>
      <c r="G1660" s="97" t="s">
        <v>6769</v>
      </c>
      <c r="H1660" s="97" t="s">
        <v>6864</v>
      </c>
      <c r="I1660" s="97" t="s">
        <v>6864</v>
      </c>
      <c r="J1660" s="97" t="s">
        <v>6864</v>
      </c>
      <c r="K1660" s="97" t="s">
        <v>6864</v>
      </c>
      <c r="L1660" s="98" t="s">
        <v>6864</v>
      </c>
      <c r="M1660" s="97" t="s">
        <v>6864</v>
      </c>
      <c r="N1660" s="97" t="s">
        <v>6864</v>
      </c>
      <c r="O1660" s="97" t="s">
        <v>6900</v>
      </c>
      <c r="P1660" s="97" t="s">
        <v>6900</v>
      </c>
      <c r="Q1660" s="97" t="s">
        <v>6771</v>
      </c>
      <c r="R1660" s="97" t="s">
        <v>6864</v>
      </c>
    </row>
    <row r="1661" spans="1:18" ht="32.25" customHeight="1" x14ac:dyDescent="0.75">
      <c r="A1661" s="97" t="s">
        <v>4588</v>
      </c>
      <c r="B1661" s="97" t="s">
        <v>4589</v>
      </c>
      <c r="C1661" s="97" t="s">
        <v>4591</v>
      </c>
      <c r="D1661" s="97" t="s">
        <v>6854</v>
      </c>
      <c r="E1661" s="97" t="s">
        <v>6769</v>
      </c>
      <c r="F1661" s="97" t="s">
        <v>6769</v>
      </c>
      <c r="G1661" s="97" t="s">
        <v>6769</v>
      </c>
      <c r="H1661" s="97" t="s">
        <v>6864</v>
      </c>
      <c r="I1661" s="97" t="s">
        <v>6864</v>
      </c>
      <c r="J1661" s="97" t="s">
        <v>6864</v>
      </c>
      <c r="K1661" s="97" t="s">
        <v>6864</v>
      </c>
      <c r="L1661" s="98" t="s">
        <v>6864</v>
      </c>
      <c r="M1661" s="97" t="s">
        <v>6864</v>
      </c>
      <c r="N1661" s="97" t="s">
        <v>6864</v>
      </c>
      <c r="O1661" s="97" t="s">
        <v>6900</v>
      </c>
      <c r="P1661" s="97" t="s">
        <v>6900</v>
      </c>
      <c r="Q1661" s="97" t="s">
        <v>6771</v>
      </c>
      <c r="R1661" s="97" t="s">
        <v>6864</v>
      </c>
    </row>
    <row r="1662" spans="1:18" ht="32.25" customHeight="1" x14ac:dyDescent="0.75">
      <c r="A1662" s="97" t="s">
        <v>4592</v>
      </c>
      <c r="B1662" s="97" t="s">
        <v>4593</v>
      </c>
      <c r="C1662" s="97" t="s">
        <v>4595</v>
      </c>
      <c r="D1662" s="97" t="s">
        <v>6854</v>
      </c>
      <c r="E1662" s="97" t="s">
        <v>6769</v>
      </c>
      <c r="F1662" s="97" t="s">
        <v>6769</v>
      </c>
      <c r="G1662" s="97" t="s">
        <v>6769</v>
      </c>
      <c r="H1662" s="97" t="s">
        <v>6864</v>
      </c>
      <c r="I1662" s="97" t="s">
        <v>6864</v>
      </c>
      <c r="J1662" s="97" t="s">
        <v>6864</v>
      </c>
      <c r="K1662" s="97" t="s">
        <v>6864</v>
      </c>
      <c r="L1662" s="98" t="s">
        <v>6864</v>
      </c>
      <c r="M1662" s="97" t="s">
        <v>6864</v>
      </c>
      <c r="N1662" s="97" t="s">
        <v>6864</v>
      </c>
      <c r="O1662" s="97" t="s">
        <v>6900</v>
      </c>
      <c r="P1662" s="97" t="s">
        <v>6900</v>
      </c>
      <c r="Q1662" s="97" t="s">
        <v>6771</v>
      </c>
      <c r="R1662" s="97" t="s">
        <v>6864</v>
      </c>
    </row>
    <row r="1663" spans="1:18" ht="32.25" customHeight="1" x14ac:dyDescent="0.75">
      <c r="A1663" s="97" t="s">
        <v>4596</v>
      </c>
      <c r="B1663" s="97" t="s">
        <v>6871</v>
      </c>
      <c r="C1663" s="97" t="s">
        <v>6871</v>
      </c>
      <c r="D1663" s="97" t="s">
        <v>6854</v>
      </c>
      <c r="E1663" s="97" t="s">
        <v>6769</v>
      </c>
      <c r="F1663" s="97" t="s">
        <v>6769</v>
      </c>
      <c r="G1663" s="97" t="s">
        <v>6769</v>
      </c>
      <c r="H1663" s="97" t="s">
        <v>6864</v>
      </c>
      <c r="I1663" s="97" t="s">
        <v>6864</v>
      </c>
      <c r="J1663" s="97" t="s">
        <v>6864</v>
      </c>
      <c r="K1663" s="97" t="s">
        <v>6864</v>
      </c>
      <c r="L1663" s="98" t="s">
        <v>6864</v>
      </c>
      <c r="M1663" s="97" t="s">
        <v>6864</v>
      </c>
      <c r="N1663" s="97" t="s">
        <v>6864</v>
      </c>
      <c r="O1663" s="97" t="s">
        <v>6900</v>
      </c>
      <c r="P1663" s="97" t="s">
        <v>6900</v>
      </c>
      <c r="Q1663" s="97" t="s">
        <v>6771</v>
      </c>
      <c r="R1663" s="97" t="s">
        <v>6864</v>
      </c>
    </row>
    <row r="1664" spans="1:18" ht="32.25" customHeight="1" x14ac:dyDescent="0.75">
      <c r="A1664" s="97" t="s">
        <v>4598</v>
      </c>
      <c r="B1664" s="97" t="s">
        <v>4599</v>
      </c>
      <c r="C1664" s="97" t="s">
        <v>6871</v>
      </c>
      <c r="D1664" s="97" t="s">
        <v>6854</v>
      </c>
      <c r="E1664" s="97" t="s">
        <v>6768</v>
      </c>
      <c r="F1664" s="97" t="s">
        <v>6768</v>
      </c>
      <c r="G1664" s="97" t="s">
        <v>6768</v>
      </c>
      <c r="H1664" s="97" t="s">
        <v>6864</v>
      </c>
      <c r="I1664" s="97" t="s">
        <v>6864</v>
      </c>
      <c r="J1664" s="97" t="s">
        <v>6864</v>
      </c>
      <c r="K1664" s="97" t="s">
        <v>6864</v>
      </c>
      <c r="L1664" s="98" t="s">
        <v>6864</v>
      </c>
      <c r="M1664" s="97" t="s">
        <v>6864</v>
      </c>
      <c r="N1664" s="97" t="s">
        <v>6864</v>
      </c>
      <c r="O1664" s="97" t="s">
        <v>6900</v>
      </c>
      <c r="P1664" s="97" t="s">
        <v>6900</v>
      </c>
      <c r="Q1664" s="97" t="s">
        <v>6771</v>
      </c>
      <c r="R1664" s="97" t="s">
        <v>6864</v>
      </c>
    </row>
    <row r="1665" spans="1:18" ht="32.25" customHeight="1" x14ac:dyDescent="0.75">
      <c r="A1665" s="97" t="s">
        <v>4601</v>
      </c>
      <c r="B1665" s="97" t="s">
        <v>4602</v>
      </c>
      <c r="C1665" s="97" t="s">
        <v>6871</v>
      </c>
      <c r="D1665" s="97" t="s">
        <v>6854</v>
      </c>
      <c r="E1665" s="97" t="s">
        <v>6769</v>
      </c>
      <c r="F1665" s="97" t="s">
        <v>6769</v>
      </c>
      <c r="G1665" s="97" t="s">
        <v>6769</v>
      </c>
      <c r="H1665" s="97" t="s">
        <v>6864</v>
      </c>
      <c r="I1665" s="97" t="s">
        <v>6864</v>
      </c>
      <c r="J1665" s="97" t="s">
        <v>6864</v>
      </c>
      <c r="K1665" s="97" t="s">
        <v>6885</v>
      </c>
      <c r="L1665" s="98" t="s">
        <v>6864</v>
      </c>
      <c r="M1665" s="97" t="s">
        <v>6898</v>
      </c>
      <c r="N1665" s="97" t="s">
        <v>6864</v>
      </c>
      <c r="O1665" s="97" t="s">
        <v>6864</v>
      </c>
      <c r="P1665" s="97" t="s">
        <v>6903</v>
      </c>
      <c r="Q1665" s="97" t="s">
        <v>6771</v>
      </c>
      <c r="R1665" s="97" t="s">
        <v>6864</v>
      </c>
    </row>
    <row r="1666" spans="1:18" ht="32.25" customHeight="1" x14ac:dyDescent="0.75">
      <c r="A1666" s="97" t="s">
        <v>4604</v>
      </c>
      <c r="B1666" s="97" t="s">
        <v>4605</v>
      </c>
      <c r="C1666" s="97" t="s">
        <v>6871</v>
      </c>
      <c r="D1666" s="97" t="s">
        <v>6854</v>
      </c>
      <c r="E1666" s="97" t="s">
        <v>6769</v>
      </c>
      <c r="F1666" s="97" t="s">
        <v>6769</v>
      </c>
      <c r="G1666" s="97" t="s">
        <v>6769</v>
      </c>
      <c r="H1666" s="97" t="s">
        <v>6864</v>
      </c>
      <c r="I1666" s="97" t="s">
        <v>6864</v>
      </c>
      <c r="J1666" s="97" t="s">
        <v>6864</v>
      </c>
      <c r="K1666" s="97" t="s">
        <v>6864</v>
      </c>
      <c r="L1666" s="98" t="s">
        <v>6864</v>
      </c>
      <c r="M1666" s="97" t="s">
        <v>6864</v>
      </c>
      <c r="N1666" s="97" t="s">
        <v>6864</v>
      </c>
      <c r="O1666" s="97" t="s">
        <v>6900</v>
      </c>
      <c r="P1666" s="97" t="s">
        <v>6900</v>
      </c>
      <c r="Q1666" s="97" t="s">
        <v>6771</v>
      </c>
      <c r="R1666" s="97" t="s">
        <v>6864</v>
      </c>
    </row>
    <row r="1667" spans="1:18" ht="32.25" customHeight="1" x14ac:dyDescent="0.75">
      <c r="A1667" s="97" t="s">
        <v>4607</v>
      </c>
      <c r="B1667" s="97" t="s">
        <v>4608</v>
      </c>
      <c r="C1667" s="97" t="s">
        <v>4503</v>
      </c>
      <c r="D1667" s="97" t="s">
        <v>6854</v>
      </c>
      <c r="E1667" s="97" t="s">
        <v>6769</v>
      </c>
      <c r="F1667" s="97" t="s">
        <v>6769</v>
      </c>
      <c r="G1667" s="97" t="s">
        <v>6769</v>
      </c>
      <c r="H1667" s="97" t="s">
        <v>6864</v>
      </c>
      <c r="I1667" s="97" t="s">
        <v>6864</v>
      </c>
      <c r="J1667" s="97" t="s">
        <v>6864</v>
      </c>
      <c r="K1667" s="97" t="s">
        <v>6864</v>
      </c>
      <c r="L1667" s="98" t="s">
        <v>6864</v>
      </c>
      <c r="M1667" s="97" t="s">
        <v>6864</v>
      </c>
      <c r="N1667" s="97" t="s">
        <v>6864</v>
      </c>
      <c r="O1667" s="97" t="s">
        <v>6900</v>
      </c>
      <c r="P1667" s="97" t="s">
        <v>6900</v>
      </c>
      <c r="Q1667" s="97" t="s">
        <v>6771</v>
      </c>
      <c r="R1667" s="97" t="s">
        <v>6864</v>
      </c>
    </row>
    <row r="1668" spans="1:18" ht="32.25" customHeight="1" x14ac:dyDescent="0.75">
      <c r="A1668" s="97" t="s">
        <v>4610</v>
      </c>
      <c r="B1668" s="97" t="s">
        <v>4611</v>
      </c>
      <c r="C1668" s="97" t="s">
        <v>6871</v>
      </c>
      <c r="D1668" s="97" t="s">
        <v>6854</v>
      </c>
      <c r="E1668" s="97" t="s">
        <v>6767</v>
      </c>
      <c r="F1668" s="97" t="s">
        <v>6767</v>
      </c>
      <c r="G1668" s="97" t="s">
        <v>6767</v>
      </c>
      <c r="H1668" s="97" t="s">
        <v>6864</v>
      </c>
      <c r="I1668" s="97" t="s">
        <v>6864</v>
      </c>
      <c r="J1668" s="97" t="s">
        <v>6864</v>
      </c>
      <c r="K1668" s="97" t="s">
        <v>6864</v>
      </c>
      <c r="L1668" s="98" t="s">
        <v>6864</v>
      </c>
      <c r="M1668" s="97" t="s">
        <v>6864</v>
      </c>
      <c r="N1668" s="97" t="s">
        <v>6864</v>
      </c>
      <c r="O1668" s="97" t="s">
        <v>6900</v>
      </c>
      <c r="P1668" s="97" t="s">
        <v>6900</v>
      </c>
      <c r="Q1668" s="97" t="s">
        <v>6771</v>
      </c>
      <c r="R1668" s="97" t="s">
        <v>6864</v>
      </c>
    </row>
    <row r="1669" spans="1:18" ht="32.25" customHeight="1" x14ac:dyDescent="0.75">
      <c r="A1669" s="97" t="s">
        <v>4612</v>
      </c>
      <c r="B1669" s="97" t="s">
        <v>4613</v>
      </c>
      <c r="C1669" s="97" t="s">
        <v>4615</v>
      </c>
      <c r="D1669" s="97" t="s">
        <v>6854</v>
      </c>
      <c r="E1669" s="97" t="s">
        <v>6767</v>
      </c>
      <c r="F1669" s="97" t="s">
        <v>6767</v>
      </c>
      <c r="G1669" s="97" t="s">
        <v>6767</v>
      </c>
      <c r="H1669" s="97" t="s">
        <v>6864</v>
      </c>
      <c r="I1669" s="97" t="s">
        <v>6864</v>
      </c>
      <c r="J1669" s="97" t="s">
        <v>6864</v>
      </c>
      <c r="K1669" s="97" t="s">
        <v>6864</v>
      </c>
      <c r="L1669" s="98" t="s">
        <v>6864</v>
      </c>
      <c r="M1669" s="97" t="s">
        <v>6863</v>
      </c>
      <c r="N1669" s="97" t="s">
        <v>6864</v>
      </c>
      <c r="O1669" s="97" t="s">
        <v>6900</v>
      </c>
      <c r="P1669" s="97" t="s">
        <v>6900</v>
      </c>
      <c r="Q1669" s="97" t="s">
        <v>6771</v>
      </c>
      <c r="R1669" s="97" t="s">
        <v>6864</v>
      </c>
    </row>
    <row r="1670" spans="1:18" ht="32.25" customHeight="1" x14ac:dyDescent="0.75">
      <c r="A1670" s="97" t="s">
        <v>4616</v>
      </c>
      <c r="B1670" s="97" t="s">
        <v>4617</v>
      </c>
      <c r="C1670" s="97" t="s">
        <v>6871</v>
      </c>
      <c r="D1670" s="97" t="s">
        <v>6854</v>
      </c>
      <c r="E1670" s="97" t="s">
        <v>6767</v>
      </c>
      <c r="F1670" s="97" t="s">
        <v>6767</v>
      </c>
      <c r="G1670" s="97" t="s">
        <v>6767</v>
      </c>
      <c r="H1670" s="97" t="s">
        <v>6864</v>
      </c>
      <c r="I1670" s="97" t="s">
        <v>6864</v>
      </c>
      <c r="J1670" s="97" t="s">
        <v>6864</v>
      </c>
      <c r="K1670" s="97" t="s">
        <v>6864</v>
      </c>
      <c r="L1670" s="98" t="s">
        <v>6864</v>
      </c>
      <c r="M1670" s="97" t="s">
        <v>6864</v>
      </c>
      <c r="N1670" s="97" t="s">
        <v>6864</v>
      </c>
      <c r="O1670" s="97" t="s">
        <v>6900</v>
      </c>
      <c r="P1670" s="97" t="s">
        <v>6900</v>
      </c>
      <c r="Q1670" s="97" t="s">
        <v>6771</v>
      </c>
      <c r="R1670" s="97" t="s">
        <v>6864</v>
      </c>
    </row>
    <row r="1671" spans="1:18" ht="32.25" customHeight="1" x14ac:dyDescent="0.75">
      <c r="A1671" s="97" t="s">
        <v>4619</v>
      </c>
      <c r="B1671" s="97" t="s">
        <v>4620</v>
      </c>
      <c r="C1671" s="97" t="s">
        <v>6871</v>
      </c>
      <c r="D1671" s="97" t="s">
        <v>6854</v>
      </c>
      <c r="E1671" s="97" t="s">
        <v>6767</v>
      </c>
      <c r="F1671" s="97" t="s">
        <v>6767</v>
      </c>
      <c r="G1671" s="97" t="s">
        <v>6767</v>
      </c>
      <c r="H1671" s="97" t="s">
        <v>6864</v>
      </c>
      <c r="I1671" s="97" t="s">
        <v>6864</v>
      </c>
      <c r="J1671" s="97" t="s">
        <v>6864</v>
      </c>
      <c r="K1671" s="97" t="s">
        <v>6864</v>
      </c>
      <c r="L1671" s="98" t="s">
        <v>6864</v>
      </c>
      <c r="M1671" s="97" t="s">
        <v>6863</v>
      </c>
      <c r="N1671" s="97" t="s">
        <v>6864</v>
      </c>
      <c r="O1671" s="97" t="s">
        <v>6900</v>
      </c>
      <c r="P1671" s="97" t="s">
        <v>6900</v>
      </c>
      <c r="Q1671" s="97" t="s">
        <v>6771</v>
      </c>
      <c r="R1671" s="97" t="s">
        <v>6864</v>
      </c>
    </row>
    <row r="1672" spans="1:18" ht="32.25" customHeight="1" x14ac:dyDescent="0.75">
      <c r="A1672" s="97" t="s">
        <v>4622</v>
      </c>
      <c r="B1672" s="97" t="s">
        <v>4623</v>
      </c>
      <c r="C1672" s="97" t="s">
        <v>6871</v>
      </c>
      <c r="D1672" s="97" t="s">
        <v>6854</v>
      </c>
      <c r="E1672" s="97" t="s">
        <v>6767</v>
      </c>
      <c r="F1672" s="97" t="s">
        <v>6767</v>
      </c>
      <c r="G1672" s="97" t="s">
        <v>6767</v>
      </c>
      <c r="H1672" s="97" t="s">
        <v>6864</v>
      </c>
      <c r="I1672" s="97" t="s">
        <v>6864</v>
      </c>
      <c r="J1672" s="97" t="s">
        <v>6864</v>
      </c>
      <c r="K1672" s="97" t="s">
        <v>6864</v>
      </c>
      <c r="L1672" s="98" t="s">
        <v>6864</v>
      </c>
      <c r="M1672" s="97" t="s">
        <v>6864</v>
      </c>
      <c r="N1672" s="97" t="s">
        <v>6864</v>
      </c>
      <c r="O1672" s="97" t="s">
        <v>6900</v>
      </c>
      <c r="P1672" s="97" t="s">
        <v>6900</v>
      </c>
      <c r="Q1672" s="97" t="s">
        <v>6771</v>
      </c>
      <c r="R1672" s="97" t="s">
        <v>6864</v>
      </c>
    </row>
    <row r="1673" spans="1:18" ht="32.25" customHeight="1" x14ac:dyDescent="0.75">
      <c r="A1673" s="97" t="s">
        <v>4625</v>
      </c>
      <c r="B1673" s="97" t="s">
        <v>6871</v>
      </c>
      <c r="C1673" s="97" t="s">
        <v>6871</v>
      </c>
      <c r="D1673" s="97" t="s">
        <v>6854</v>
      </c>
      <c r="E1673" s="97" t="s">
        <v>6768</v>
      </c>
      <c r="F1673" s="97" t="s">
        <v>6768</v>
      </c>
      <c r="G1673" s="97" t="s">
        <v>6768</v>
      </c>
      <c r="H1673" s="97" t="s">
        <v>6864</v>
      </c>
      <c r="I1673" s="97" t="s">
        <v>6864</v>
      </c>
      <c r="J1673" s="97" t="s">
        <v>6864</v>
      </c>
      <c r="K1673" s="97" t="s">
        <v>6864</v>
      </c>
      <c r="L1673" s="98" t="s">
        <v>6864</v>
      </c>
      <c r="M1673" s="97" t="s">
        <v>6864</v>
      </c>
      <c r="N1673" s="97" t="s">
        <v>6864</v>
      </c>
      <c r="O1673" s="97" t="s">
        <v>6900</v>
      </c>
      <c r="P1673" s="97" t="s">
        <v>6900</v>
      </c>
      <c r="Q1673" s="97" t="s">
        <v>6771</v>
      </c>
      <c r="R1673" s="97" t="s">
        <v>6864</v>
      </c>
    </row>
    <row r="1674" spans="1:18" ht="32.25" customHeight="1" x14ac:dyDescent="0.75">
      <c r="A1674" s="97" t="s">
        <v>4626</v>
      </c>
      <c r="B1674" s="97" t="s">
        <v>4627</v>
      </c>
      <c r="C1674" s="97" t="s">
        <v>6871</v>
      </c>
      <c r="D1674" s="97" t="s">
        <v>6854</v>
      </c>
      <c r="E1674" s="97" t="s">
        <v>6768</v>
      </c>
      <c r="F1674" s="97" t="s">
        <v>6768</v>
      </c>
      <c r="G1674" s="97" t="s">
        <v>6768</v>
      </c>
      <c r="H1674" s="97" t="s">
        <v>6864</v>
      </c>
      <c r="I1674" s="97" t="s">
        <v>6864</v>
      </c>
      <c r="J1674" s="97" t="s">
        <v>6864</v>
      </c>
      <c r="K1674" s="97" t="s">
        <v>6864</v>
      </c>
      <c r="L1674" s="98" t="s">
        <v>6864</v>
      </c>
      <c r="M1674" s="97" t="s">
        <v>6864</v>
      </c>
      <c r="N1674" s="97" t="s">
        <v>6864</v>
      </c>
      <c r="O1674" s="97" t="s">
        <v>6900</v>
      </c>
      <c r="P1674" s="97" t="s">
        <v>6900</v>
      </c>
      <c r="Q1674" s="97" t="s">
        <v>6771</v>
      </c>
      <c r="R1674" s="97" t="s">
        <v>6864</v>
      </c>
    </row>
    <row r="1675" spans="1:18" ht="32.25" customHeight="1" x14ac:dyDescent="0.75">
      <c r="A1675" s="97" t="s">
        <v>4629</v>
      </c>
      <c r="B1675" s="97" t="s">
        <v>4630</v>
      </c>
      <c r="C1675" s="97" t="s">
        <v>4632</v>
      </c>
      <c r="D1675" s="97" t="s">
        <v>6854</v>
      </c>
      <c r="E1675" s="97" t="s">
        <v>6769</v>
      </c>
      <c r="F1675" s="97" t="s">
        <v>6769</v>
      </c>
      <c r="G1675" s="97" t="s">
        <v>6769</v>
      </c>
      <c r="H1675" s="97" t="s">
        <v>6864</v>
      </c>
      <c r="I1675" s="97" t="s">
        <v>6864</v>
      </c>
      <c r="J1675" s="97" t="s">
        <v>6864</v>
      </c>
      <c r="K1675" s="97" t="s">
        <v>6864</v>
      </c>
      <c r="L1675" s="98" t="s">
        <v>6864</v>
      </c>
      <c r="M1675" s="97" t="s">
        <v>6864</v>
      </c>
      <c r="N1675" s="97" t="s">
        <v>6864</v>
      </c>
      <c r="O1675" s="97" t="s">
        <v>6900</v>
      </c>
      <c r="P1675" s="97" t="s">
        <v>6900</v>
      </c>
      <c r="Q1675" s="97" t="s">
        <v>6771</v>
      </c>
      <c r="R1675" s="97" t="s">
        <v>6864</v>
      </c>
    </row>
    <row r="1676" spans="1:18" ht="32.25" customHeight="1" x14ac:dyDescent="0.75">
      <c r="A1676" s="97" t="s">
        <v>4633</v>
      </c>
      <c r="B1676" s="97" t="s">
        <v>6871</v>
      </c>
      <c r="C1676" s="97" t="s">
        <v>6871</v>
      </c>
      <c r="D1676" s="97" t="s">
        <v>6854</v>
      </c>
      <c r="E1676" s="97" t="s">
        <v>6769</v>
      </c>
      <c r="F1676" s="97" t="s">
        <v>6769</v>
      </c>
      <c r="G1676" s="97" t="s">
        <v>6769</v>
      </c>
      <c r="H1676" s="97" t="s">
        <v>6864</v>
      </c>
      <c r="I1676" s="97" t="s">
        <v>6864</v>
      </c>
      <c r="J1676" s="97" t="s">
        <v>6864</v>
      </c>
      <c r="K1676" s="97" t="s">
        <v>6864</v>
      </c>
      <c r="L1676" s="98" t="s">
        <v>6864</v>
      </c>
      <c r="M1676" s="97" t="s">
        <v>6864</v>
      </c>
      <c r="N1676" s="97" t="s">
        <v>6864</v>
      </c>
      <c r="O1676" s="97" t="s">
        <v>6900</v>
      </c>
      <c r="P1676" s="97" t="s">
        <v>6900</v>
      </c>
      <c r="Q1676" s="97" t="s">
        <v>6771</v>
      </c>
      <c r="R1676" s="97" t="s">
        <v>6864</v>
      </c>
    </row>
    <row r="1677" spans="1:18" ht="32.25" customHeight="1" x14ac:dyDescent="0.75">
      <c r="A1677" s="97" t="s">
        <v>4635</v>
      </c>
      <c r="B1677" s="97" t="s">
        <v>6871</v>
      </c>
      <c r="C1677" s="97" t="s">
        <v>6871</v>
      </c>
      <c r="D1677" s="97" t="s">
        <v>6854</v>
      </c>
      <c r="E1677" s="97" t="s">
        <v>6769</v>
      </c>
      <c r="F1677" s="97" t="s">
        <v>6769</v>
      </c>
      <c r="G1677" s="97" t="s">
        <v>6769</v>
      </c>
      <c r="H1677" s="97" t="s">
        <v>6864</v>
      </c>
      <c r="I1677" s="97" t="s">
        <v>6864</v>
      </c>
      <c r="J1677" s="97" t="s">
        <v>6864</v>
      </c>
      <c r="K1677" s="97" t="s">
        <v>6864</v>
      </c>
      <c r="L1677" s="97" t="s">
        <v>6864</v>
      </c>
      <c r="M1677" s="97" t="s">
        <v>6864</v>
      </c>
      <c r="N1677" s="97" t="s">
        <v>6864</v>
      </c>
      <c r="O1677" s="97" t="s">
        <v>6900</v>
      </c>
      <c r="P1677" s="97" t="s">
        <v>6900</v>
      </c>
      <c r="Q1677" s="97" t="s">
        <v>6771</v>
      </c>
      <c r="R1677" s="97" t="s">
        <v>6864</v>
      </c>
    </row>
    <row r="1678" spans="1:18" ht="32.25" customHeight="1" x14ac:dyDescent="0.75">
      <c r="A1678" s="97" t="s">
        <v>4638</v>
      </c>
      <c r="B1678" s="97" t="s">
        <v>4639</v>
      </c>
      <c r="C1678" s="97" t="s">
        <v>4641</v>
      </c>
      <c r="D1678" s="97" t="s">
        <v>6854</v>
      </c>
      <c r="E1678" s="97" t="s">
        <v>6769</v>
      </c>
      <c r="F1678" s="97" t="s">
        <v>6769</v>
      </c>
      <c r="G1678" s="97" t="s">
        <v>6769</v>
      </c>
      <c r="H1678" s="97" t="s">
        <v>6864</v>
      </c>
      <c r="I1678" s="97" t="s">
        <v>6864</v>
      </c>
      <c r="J1678" s="97" t="s">
        <v>6864</v>
      </c>
      <c r="K1678" s="97" t="s">
        <v>6864</v>
      </c>
      <c r="L1678" s="98" t="s">
        <v>6864</v>
      </c>
      <c r="M1678" s="97" t="s">
        <v>6864</v>
      </c>
      <c r="N1678" s="97" t="s">
        <v>6864</v>
      </c>
      <c r="O1678" s="97" t="s">
        <v>6900</v>
      </c>
      <c r="P1678" s="97" t="s">
        <v>6900</v>
      </c>
      <c r="Q1678" s="97" t="s">
        <v>6771</v>
      </c>
      <c r="R1678" s="97" t="s">
        <v>6864</v>
      </c>
    </row>
    <row r="1679" spans="1:18" ht="32.25" customHeight="1" x14ac:dyDescent="0.75">
      <c r="A1679" s="97" t="s">
        <v>4642</v>
      </c>
      <c r="B1679" s="97" t="s">
        <v>6871</v>
      </c>
      <c r="C1679" s="97" t="s">
        <v>6871</v>
      </c>
      <c r="D1679" s="97" t="s">
        <v>6854</v>
      </c>
      <c r="E1679" s="97" t="s">
        <v>6769</v>
      </c>
      <c r="F1679" s="97" t="s">
        <v>6769</v>
      </c>
      <c r="G1679" s="97" t="s">
        <v>6769</v>
      </c>
      <c r="H1679" s="97" t="s">
        <v>6864</v>
      </c>
      <c r="I1679" s="97" t="s">
        <v>6864</v>
      </c>
      <c r="J1679" s="97" t="s">
        <v>6864</v>
      </c>
      <c r="K1679" s="97" t="s">
        <v>6864</v>
      </c>
      <c r="L1679" s="98" t="s">
        <v>6864</v>
      </c>
      <c r="M1679" s="97" t="s">
        <v>6864</v>
      </c>
      <c r="N1679" s="97" t="s">
        <v>6864</v>
      </c>
      <c r="O1679" s="97" t="s">
        <v>6900</v>
      </c>
      <c r="P1679" s="97" t="s">
        <v>6900</v>
      </c>
      <c r="Q1679" s="97" t="s">
        <v>6771</v>
      </c>
      <c r="R1679" s="97" t="s">
        <v>6864</v>
      </c>
    </row>
    <row r="1680" spans="1:18" ht="32.25" customHeight="1" x14ac:dyDescent="0.75">
      <c r="A1680" s="97" t="s">
        <v>4643</v>
      </c>
      <c r="B1680" s="97" t="s">
        <v>4644</v>
      </c>
      <c r="C1680" s="97" t="s">
        <v>6871</v>
      </c>
      <c r="D1680" s="97" t="s">
        <v>6854</v>
      </c>
      <c r="E1680" s="97" t="s">
        <v>6769</v>
      </c>
      <c r="F1680" s="97" t="s">
        <v>6769</v>
      </c>
      <c r="G1680" s="97" t="s">
        <v>6769</v>
      </c>
      <c r="H1680" s="97" t="s">
        <v>6864</v>
      </c>
      <c r="I1680" s="97" t="s">
        <v>6864</v>
      </c>
      <c r="J1680" s="97" t="s">
        <v>6864</v>
      </c>
      <c r="K1680" s="97" t="s">
        <v>6864</v>
      </c>
      <c r="L1680" s="98" t="s">
        <v>6864</v>
      </c>
      <c r="M1680" s="97" t="s">
        <v>6864</v>
      </c>
      <c r="N1680" s="97" t="s">
        <v>6864</v>
      </c>
      <c r="O1680" s="97" t="s">
        <v>6900</v>
      </c>
      <c r="P1680" s="97" t="s">
        <v>6900</v>
      </c>
      <c r="Q1680" s="97" t="s">
        <v>6771</v>
      </c>
      <c r="R1680" s="97" t="s">
        <v>6864</v>
      </c>
    </row>
    <row r="1681" spans="1:18" ht="32.25" customHeight="1" x14ac:dyDescent="0.75">
      <c r="A1681" s="97" t="s">
        <v>4646</v>
      </c>
      <c r="B1681" s="97" t="s">
        <v>4647</v>
      </c>
      <c r="C1681" s="97" t="s">
        <v>4649</v>
      </c>
      <c r="D1681" s="97" t="s">
        <v>6854</v>
      </c>
      <c r="E1681" s="97" t="s">
        <v>6769</v>
      </c>
      <c r="F1681" s="97" t="s">
        <v>6769</v>
      </c>
      <c r="G1681" s="97" t="s">
        <v>6769</v>
      </c>
      <c r="H1681" s="97" t="s">
        <v>6864</v>
      </c>
      <c r="I1681" s="97" t="s">
        <v>6864</v>
      </c>
      <c r="J1681" s="97" t="s">
        <v>6864</v>
      </c>
      <c r="K1681" s="97" t="s">
        <v>6864</v>
      </c>
      <c r="L1681" s="98" t="s">
        <v>6864</v>
      </c>
      <c r="M1681" s="97" t="s">
        <v>6864</v>
      </c>
      <c r="N1681" s="97" t="s">
        <v>6864</v>
      </c>
      <c r="O1681" s="97" t="s">
        <v>6900</v>
      </c>
      <c r="P1681" s="97" t="s">
        <v>6900</v>
      </c>
      <c r="Q1681" s="97" t="s">
        <v>6771</v>
      </c>
      <c r="R1681" s="97" t="s">
        <v>6864</v>
      </c>
    </row>
    <row r="1682" spans="1:18" ht="32.25" customHeight="1" x14ac:dyDescent="0.75">
      <c r="A1682" s="97" t="s">
        <v>4650</v>
      </c>
      <c r="B1682" s="97" t="s">
        <v>4651</v>
      </c>
      <c r="C1682" s="97" t="s">
        <v>6871</v>
      </c>
      <c r="D1682" s="97" t="s">
        <v>6854</v>
      </c>
      <c r="E1682" s="97" t="s">
        <v>6769</v>
      </c>
      <c r="F1682" s="97" t="s">
        <v>6769</v>
      </c>
      <c r="G1682" s="97" t="s">
        <v>6769</v>
      </c>
      <c r="H1682" s="97" t="s">
        <v>6864</v>
      </c>
      <c r="I1682" s="97" t="s">
        <v>6864</v>
      </c>
      <c r="J1682" s="97" t="s">
        <v>6864</v>
      </c>
      <c r="K1682" s="97" t="s">
        <v>6864</v>
      </c>
      <c r="L1682" s="98" t="s">
        <v>6864</v>
      </c>
      <c r="M1682" s="97" t="s">
        <v>6864</v>
      </c>
      <c r="N1682" s="97" t="s">
        <v>6864</v>
      </c>
      <c r="O1682" s="97" t="s">
        <v>6900</v>
      </c>
      <c r="P1682" s="97" t="s">
        <v>6900</v>
      </c>
      <c r="Q1682" s="97" t="s">
        <v>6771</v>
      </c>
      <c r="R1682" s="97" t="s">
        <v>6864</v>
      </c>
    </row>
    <row r="1683" spans="1:18" ht="32.25" customHeight="1" x14ac:dyDescent="0.75">
      <c r="A1683" s="97" t="s">
        <v>4653</v>
      </c>
      <c r="B1683" s="97" t="s">
        <v>4654</v>
      </c>
      <c r="C1683" s="97" t="s">
        <v>4656</v>
      </c>
      <c r="D1683" s="97" t="s">
        <v>6854</v>
      </c>
      <c r="E1683" s="97" t="s">
        <v>6768</v>
      </c>
      <c r="F1683" s="97" t="s">
        <v>6768</v>
      </c>
      <c r="G1683" s="97" t="s">
        <v>6768</v>
      </c>
      <c r="H1683" s="97" t="s">
        <v>6864</v>
      </c>
      <c r="I1683" s="97" t="s">
        <v>6864</v>
      </c>
      <c r="J1683" s="97" t="s">
        <v>6864</v>
      </c>
      <c r="K1683" s="97" t="s">
        <v>6864</v>
      </c>
      <c r="L1683" s="98" t="s">
        <v>6864</v>
      </c>
      <c r="M1683" s="97" t="s">
        <v>6864</v>
      </c>
      <c r="N1683" s="97" t="s">
        <v>6864</v>
      </c>
      <c r="O1683" s="97" t="s">
        <v>6900</v>
      </c>
      <c r="P1683" s="97" t="s">
        <v>6900</v>
      </c>
      <c r="Q1683" s="97" t="s">
        <v>6771</v>
      </c>
      <c r="R1683" s="97" t="s">
        <v>6864</v>
      </c>
    </row>
    <row r="1684" spans="1:18" ht="32.25" customHeight="1" x14ac:dyDescent="0.75">
      <c r="A1684" s="97" t="s">
        <v>4657</v>
      </c>
      <c r="B1684" s="97" t="s">
        <v>4658</v>
      </c>
      <c r="C1684" s="97" t="s">
        <v>4660</v>
      </c>
      <c r="D1684" s="97" t="s">
        <v>6854</v>
      </c>
      <c r="E1684" s="97" t="s">
        <v>6769</v>
      </c>
      <c r="F1684" s="97" t="s">
        <v>6769</v>
      </c>
      <c r="G1684" s="97" t="s">
        <v>6769</v>
      </c>
      <c r="H1684" s="97" t="s">
        <v>6864</v>
      </c>
      <c r="I1684" s="97" t="s">
        <v>6864</v>
      </c>
      <c r="J1684" s="97" t="s">
        <v>6864</v>
      </c>
      <c r="K1684" s="97" t="s">
        <v>6864</v>
      </c>
      <c r="L1684" s="98" t="s">
        <v>6864</v>
      </c>
      <c r="M1684" s="97" t="s">
        <v>6864</v>
      </c>
      <c r="N1684" s="97" t="s">
        <v>6864</v>
      </c>
      <c r="O1684" s="97" t="s">
        <v>6900</v>
      </c>
      <c r="P1684" s="97" t="s">
        <v>6900</v>
      </c>
      <c r="Q1684" s="97" t="s">
        <v>6771</v>
      </c>
      <c r="R1684" s="97" t="s">
        <v>6864</v>
      </c>
    </row>
    <row r="1685" spans="1:18" ht="32.25" customHeight="1" x14ac:dyDescent="0.75">
      <c r="A1685" s="97" t="s">
        <v>4661</v>
      </c>
      <c r="B1685" s="97" t="s">
        <v>4662</v>
      </c>
      <c r="C1685" s="97" t="s">
        <v>4664</v>
      </c>
      <c r="D1685" s="97" t="s">
        <v>6854</v>
      </c>
      <c r="E1685" s="97" t="s">
        <v>6769</v>
      </c>
      <c r="F1685" s="97" t="s">
        <v>6769</v>
      </c>
      <c r="G1685" s="97" t="s">
        <v>6769</v>
      </c>
      <c r="H1685" s="97" t="s">
        <v>6864</v>
      </c>
      <c r="I1685" s="97" t="s">
        <v>6864</v>
      </c>
      <c r="J1685" s="97" t="s">
        <v>6864</v>
      </c>
      <c r="K1685" s="97" t="s">
        <v>6864</v>
      </c>
      <c r="L1685" s="98" t="s">
        <v>6864</v>
      </c>
      <c r="M1685" s="97" t="s">
        <v>6864</v>
      </c>
      <c r="N1685" s="97" t="s">
        <v>6864</v>
      </c>
      <c r="O1685" s="97" t="s">
        <v>6900</v>
      </c>
      <c r="P1685" s="97" t="s">
        <v>6900</v>
      </c>
      <c r="Q1685" s="97" t="s">
        <v>6771</v>
      </c>
      <c r="R1685" s="97" t="s">
        <v>6864</v>
      </c>
    </row>
    <row r="1686" spans="1:18" ht="32.25" customHeight="1" x14ac:dyDescent="0.75">
      <c r="A1686" s="97" t="s">
        <v>4665</v>
      </c>
      <c r="B1686" s="97" t="s">
        <v>4666</v>
      </c>
      <c r="C1686" s="97" t="s">
        <v>4668</v>
      </c>
      <c r="D1686" s="97" t="s">
        <v>6854</v>
      </c>
      <c r="E1686" s="97" t="s">
        <v>6769</v>
      </c>
      <c r="F1686" s="97" t="s">
        <v>6769</v>
      </c>
      <c r="G1686" s="97" t="s">
        <v>6769</v>
      </c>
      <c r="H1686" s="97" t="s">
        <v>6864</v>
      </c>
      <c r="I1686" s="97" t="s">
        <v>6864</v>
      </c>
      <c r="J1686" s="97" t="s">
        <v>6864</v>
      </c>
      <c r="K1686" s="97" t="s">
        <v>6864</v>
      </c>
      <c r="L1686" s="98" t="s">
        <v>6864</v>
      </c>
      <c r="M1686" s="97" t="s">
        <v>6864</v>
      </c>
      <c r="N1686" s="97" t="s">
        <v>6864</v>
      </c>
      <c r="O1686" s="97" t="s">
        <v>6900</v>
      </c>
      <c r="P1686" s="97" t="s">
        <v>6900</v>
      </c>
      <c r="Q1686" s="97" t="s">
        <v>6771</v>
      </c>
      <c r="R1686" s="97" t="s">
        <v>6864</v>
      </c>
    </row>
    <row r="1687" spans="1:18" ht="32.25" customHeight="1" x14ac:dyDescent="0.75">
      <c r="A1687" s="97" t="s">
        <v>4669</v>
      </c>
      <c r="B1687" s="97" t="s">
        <v>6871</v>
      </c>
      <c r="C1687" s="97" t="s">
        <v>6871</v>
      </c>
      <c r="D1687" s="97" t="s">
        <v>6854</v>
      </c>
      <c r="E1687" s="97" t="s">
        <v>6769</v>
      </c>
      <c r="F1687" s="97" t="s">
        <v>6769</v>
      </c>
      <c r="G1687" s="97" t="s">
        <v>6769</v>
      </c>
      <c r="H1687" s="97" t="s">
        <v>6864</v>
      </c>
      <c r="I1687" s="97" t="s">
        <v>6864</v>
      </c>
      <c r="J1687" s="97" t="s">
        <v>6864</v>
      </c>
      <c r="K1687" s="97" t="s">
        <v>6864</v>
      </c>
      <c r="L1687" s="98" t="s">
        <v>6864</v>
      </c>
      <c r="M1687" s="97" t="s">
        <v>6864</v>
      </c>
      <c r="N1687" s="97" t="s">
        <v>6864</v>
      </c>
      <c r="O1687" s="97" t="s">
        <v>6900</v>
      </c>
      <c r="P1687" s="97" t="s">
        <v>6900</v>
      </c>
      <c r="Q1687" s="97" t="s">
        <v>6771</v>
      </c>
      <c r="R1687" s="97" t="s">
        <v>6864</v>
      </c>
    </row>
    <row r="1688" spans="1:18" ht="32.25" customHeight="1" x14ac:dyDescent="0.75">
      <c r="A1688" s="97" t="s">
        <v>4671</v>
      </c>
      <c r="B1688" s="97" t="s">
        <v>6871</v>
      </c>
      <c r="C1688" s="97" t="s">
        <v>6871</v>
      </c>
      <c r="D1688" s="97" t="s">
        <v>6854</v>
      </c>
      <c r="E1688" s="97" t="s">
        <v>6768</v>
      </c>
      <c r="F1688" s="97" t="s">
        <v>6768</v>
      </c>
      <c r="G1688" s="97" t="s">
        <v>6768</v>
      </c>
      <c r="H1688" s="97" t="s">
        <v>6864</v>
      </c>
      <c r="I1688" s="97" t="s">
        <v>6864</v>
      </c>
      <c r="J1688" s="97" t="s">
        <v>6864</v>
      </c>
      <c r="K1688" s="97" t="s">
        <v>6864</v>
      </c>
      <c r="L1688" s="98" t="s">
        <v>6864</v>
      </c>
      <c r="M1688" s="97" t="s">
        <v>6864</v>
      </c>
      <c r="N1688" s="97" t="s">
        <v>6864</v>
      </c>
      <c r="O1688" s="97" t="s">
        <v>6900</v>
      </c>
      <c r="P1688" s="97" t="s">
        <v>6900</v>
      </c>
      <c r="Q1688" s="97" t="s">
        <v>6771</v>
      </c>
      <c r="R1688" s="97" t="s">
        <v>6864</v>
      </c>
    </row>
    <row r="1689" spans="1:18" ht="32.25" customHeight="1" x14ac:dyDescent="0.75">
      <c r="A1689" s="97" t="s">
        <v>4673</v>
      </c>
      <c r="B1689" s="97" t="s">
        <v>6871</v>
      </c>
      <c r="C1689" s="97" t="s">
        <v>6871</v>
      </c>
      <c r="D1689" s="97" t="s">
        <v>6854</v>
      </c>
      <c r="E1689" s="97" t="s">
        <v>6768</v>
      </c>
      <c r="F1689" s="97" t="s">
        <v>6768</v>
      </c>
      <c r="G1689" s="97" t="s">
        <v>6768</v>
      </c>
      <c r="H1689" s="97" t="s">
        <v>6864</v>
      </c>
      <c r="I1689" s="97" t="s">
        <v>6864</v>
      </c>
      <c r="J1689" s="97" t="s">
        <v>6864</v>
      </c>
      <c r="K1689" s="97" t="s">
        <v>6864</v>
      </c>
      <c r="L1689" s="98" t="s">
        <v>6864</v>
      </c>
      <c r="M1689" s="97" t="s">
        <v>6863</v>
      </c>
      <c r="N1689" s="97" t="s">
        <v>6864</v>
      </c>
      <c r="O1689" s="97" t="s">
        <v>6900</v>
      </c>
      <c r="P1689" s="97" t="s">
        <v>6900</v>
      </c>
      <c r="Q1689" s="97" t="s">
        <v>6771</v>
      </c>
      <c r="R1689" s="97" t="s">
        <v>6864</v>
      </c>
    </row>
    <row r="1690" spans="1:18" ht="32.25" customHeight="1" x14ac:dyDescent="0.75">
      <c r="A1690" s="97" t="s">
        <v>4675</v>
      </c>
      <c r="B1690" s="97" t="s">
        <v>6871</v>
      </c>
      <c r="C1690" s="97" t="s">
        <v>6871</v>
      </c>
      <c r="D1690" s="97" t="s">
        <v>6854</v>
      </c>
      <c r="E1690" s="97" t="s">
        <v>6767</v>
      </c>
      <c r="F1690" s="97" t="s">
        <v>6767</v>
      </c>
      <c r="G1690" s="97" t="s">
        <v>6767</v>
      </c>
      <c r="H1690" s="97" t="s">
        <v>6864</v>
      </c>
      <c r="I1690" s="97" t="s">
        <v>6864</v>
      </c>
      <c r="J1690" s="97" t="s">
        <v>6864</v>
      </c>
      <c r="K1690" s="97" t="s">
        <v>6864</v>
      </c>
      <c r="L1690" s="98" t="s">
        <v>6864</v>
      </c>
      <c r="M1690" s="97" t="s">
        <v>6864</v>
      </c>
      <c r="N1690" s="97" t="s">
        <v>6864</v>
      </c>
      <c r="O1690" s="97" t="s">
        <v>6900</v>
      </c>
      <c r="P1690" s="97" t="s">
        <v>6900</v>
      </c>
      <c r="Q1690" s="97" t="s">
        <v>6771</v>
      </c>
      <c r="R1690" s="97" t="s">
        <v>6864</v>
      </c>
    </row>
    <row r="1691" spans="1:18" ht="32.25" customHeight="1" x14ac:dyDescent="0.75">
      <c r="A1691" s="97" t="s">
        <v>4677</v>
      </c>
      <c r="B1691" s="97" t="s">
        <v>4678</v>
      </c>
      <c r="C1691" s="97" t="s">
        <v>4680</v>
      </c>
      <c r="D1691" s="97" t="s">
        <v>6854</v>
      </c>
      <c r="E1691" s="97" t="s">
        <v>6767</v>
      </c>
      <c r="F1691" s="97" t="s">
        <v>6767</v>
      </c>
      <c r="G1691" s="97" t="s">
        <v>6767</v>
      </c>
      <c r="H1691" s="97" t="s">
        <v>6864</v>
      </c>
      <c r="I1691" s="97" t="s">
        <v>6864</v>
      </c>
      <c r="J1691" s="97" t="s">
        <v>6864</v>
      </c>
      <c r="K1691" s="97" t="s">
        <v>6864</v>
      </c>
      <c r="L1691" s="98" t="s">
        <v>6864</v>
      </c>
      <c r="M1691" s="97" t="s">
        <v>6864</v>
      </c>
      <c r="N1691" s="97" t="s">
        <v>6864</v>
      </c>
      <c r="O1691" s="97" t="s">
        <v>6900</v>
      </c>
      <c r="P1691" s="97" t="s">
        <v>6900</v>
      </c>
      <c r="Q1691" s="97" t="s">
        <v>6771</v>
      </c>
      <c r="R1691" s="97" t="s">
        <v>6864</v>
      </c>
    </row>
    <row r="1692" spans="1:18" ht="32.25" customHeight="1" x14ac:dyDescent="0.75">
      <c r="A1692" s="97" t="s">
        <v>4681</v>
      </c>
      <c r="B1692" s="97" t="s">
        <v>6871</v>
      </c>
      <c r="C1692" s="97" t="s">
        <v>6871</v>
      </c>
      <c r="D1692" s="97" t="s">
        <v>6854</v>
      </c>
      <c r="E1692" s="97" t="s">
        <v>6767</v>
      </c>
      <c r="F1692" s="97" t="s">
        <v>6767</v>
      </c>
      <c r="G1692" s="97" t="s">
        <v>6767</v>
      </c>
      <c r="H1692" s="97" t="s">
        <v>6864</v>
      </c>
      <c r="I1692" s="97" t="s">
        <v>6864</v>
      </c>
      <c r="J1692" s="97" t="s">
        <v>6864</v>
      </c>
      <c r="K1692" s="97" t="s">
        <v>6864</v>
      </c>
      <c r="L1692" s="98" t="s">
        <v>6864</v>
      </c>
      <c r="M1692" s="97" t="s">
        <v>6864</v>
      </c>
      <c r="N1692" s="97" t="s">
        <v>6864</v>
      </c>
      <c r="O1692" s="97" t="s">
        <v>6900</v>
      </c>
      <c r="P1692" s="97" t="s">
        <v>6900</v>
      </c>
      <c r="Q1692" s="97" t="s">
        <v>6771</v>
      </c>
      <c r="R1692" s="97" t="s">
        <v>6864</v>
      </c>
    </row>
    <row r="1693" spans="1:18" ht="32.25" customHeight="1" x14ac:dyDescent="0.75">
      <c r="A1693" s="97" t="s">
        <v>4682</v>
      </c>
      <c r="B1693" s="97" t="s">
        <v>4683</v>
      </c>
      <c r="C1693" s="97" t="s">
        <v>4685</v>
      </c>
      <c r="D1693" s="97" t="s">
        <v>6854</v>
      </c>
      <c r="E1693" s="97" t="s">
        <v>6767</v>
      </c>
      <c r="F1693" s="97" t="s">
        <v>6767</v>
      </c>
      <c r="G1693" s="97" t="s">
        <v>6767</v>
      </c>
      <c r="H1693" s="97" t="s">
        <v>6864</v>
      </c>
      <c r="I1693" s="97" t="s">
        <v>6864</v>
      </c>
      <c r="J1693" s="97" t="s">
        <v>6864</v>
      </c>
      <c r="K1693" s="97" t="s">
        <v>6864</v>
      </c>
      <c r="L1693" s="98" t="s">
        <v>6864</v>
      </c>
      <c r="M1693" s="97" t="s">
        <v>6864</v>
      </c>
      <c r="N1693" s="97" t="s">
        <v>6864</v>
      </c>
      <c r="O1693" s="97" t="s">
        <v>6900</v>
      </c>
      <c r="P1693" s="97" t="s">
        <v>6900</v>
      </c>
      <c r="Q1693" s="97" t="s">
        <v>6771</v>
      </c>
      <c r="R1693" s="97" t="s">
        <v>6864</v>
      </c>
    </row>
    <row r="1694" spans="1:18" ht="32.25" customHeight="1" x14ac:dyDescent="0.75">
      <c r="A1694" s="97" t="s">
        <v>4686</v>
      </c>
      <c r="B1694" s="97" t="s">
        <v>4687</v>
      </c>
      <c r="C1694" s="97" t="s">
        <v>4689</v>
      </c>
      <c r="D1694" s="97" t="s">
        <v>6854</v>
      </c>
      <c r="E1694" s="97" t="s">
        <v>6769</v>
      </c>
      <c r="F1694" s="97" t="s">
        <v>6769</v>
      </c>
      <c r="G1694" s="97" t="s">
        <v>6769</v>
      </c>
      <c r="H1694" s="97" t="s">
        <v>6864</v>
      </c>
      <c r="I1694" s="97" t="s">
        <v>6864</v>
      </c>
      <c r="J1694" s="97" t="s">
        <v>6864</v>
      </c>
      <c r="K1694" s="97" t="s">
        <v>6864</v>
      </c>
      <c r="L1694" s="98" t="s">
        <v>6864</v>
      </c>
      <c r="M1694" s="97" t="s">
        <v>6864</v>
      </c>
      <c r="N1694" s="97" t="s">
        <v>6864</v>
      </c>
      <c r="O1694" s="97" t="s">
        <v>6900</v>
      </c>
      <c r="P1694" s="97" t="s">
        <v>6900</v>
      </c>
      <c r="Q1694" s="97" t="s">
        <v>6771</v>
      </c>
      <c r="R1694" s="97" t="s">
        <v>6864</v>
      </c>
    </row>
    <row r="1695" spans="1:18" ht="32.25" customHeight="1" x14ac:dyDescent="0.75">
      <c r="A1695" s="97" t="s">
        <v>4690</v>
      </c>
      <c r="B1695" s="97" t="s">
        <v>6871</v>
      </c>
      <c r="C1695" s="97" t="s">
        <v>6871</v>
      </c>
      <c r="D1695" s="97" t="s">
        <v>6854</v>
      </c>
      <c r="E1695" s="97" t="s">
        <v>6769</v>
      </c>
      <c r="F1695" s="97" t="s">
        <v>6769</v>
      </c>
      <c r="G1695" s="97" t="s">
        <v>6769</v>
      </c>
      <c r="H1695" s="97" t="s">
        <v>6864</v>
      </c>
      <c r="I1695" s="97" t="s">
        <v>6864</v>
      </c>
      <c r="J1695" s="97" t="s">
        <v>6864</v>
      </c>
      <c r="K1695" s="97" t="s">
        <v>6864</v>
      </c>
      <c r="L1695" s="98" t="s">
        <v>6864</v>
      </c>
      <c r="M1695" s="97" t="s">
        <v>6864</v>
      </c>
      <c r="N1695" s="97" t="s">
        <v>6864</v>
      </c>
      <c r="O1695" s="97" t="s">
        <v>6900</v>
      </c>
      <c r="P1695" s="97" t="s">
        <v>6900</v>
      </c>
      <c r="Q1695" s="97" t="s">
        <v>6771</v>
      </c>
      <c r="R1695" s="97" t="s">
        <v>6864</v>
      </c>
    </row>
    <row r="1696" spans="1:18" ht="32.25" customHeight="1" x14ac:dyDescent="0.75">
      <c r="A1696" s="97" t="s">
        <v>4692</v>
      </c>
      <c r="B1696" s="97" t="s">
        <v>4693</v>
      </c>
      <c r="C1696" s="97" t="s">
        <v>6871</v>
      </c>
      <c r="D1696" s="97" t="s">
        <v>6854</v>
      </c>
      <c r="E1696" s="97" t="s">
        <v>6769</v>
      </c>
      <c r="F1696" s="97" t="s">
        <v>6769</v>
      </c>
      <c r="G1696" s="97" t="s">
        <v>6769</v>
      </c>
      <c r="H1696" s="97" t="s">
        <v>6864</v>
      </c>
      <c r="I1696" s="97" t="s">
        <v>6864</v>
      </c>
      <c r="J1696" s="97" t="s">
        <v>6864</v>
      </c>
      <c r="K1696" s="97" t="s">
        <v>6864</v>
      </c>
      <c r="L1696" s="98" t="s">
        <v>6864</v>
      </c>
      <c r="M1696" s="97" t="s">
        <v>6864</v>
      </c>
      <c r="N1696" s="97" t="s">
        <v>6864</v>
      </c>
      <c r="O1696" s="97" t="s">
        <v>6900</v>
      </c>
      <c r="P1696" s="97" t="s">
        <v>6900</v>
      </c>
      <c r="Q1696" s="97" t="s">
        <v>6771</v>
      </c>
      <c r="R1696" s="97" t="s">
        <v>6864</v>
      </c>
    </row>
    <row r="1697" spans="1:18" ht="32.25" customHeight="1" x14ac:dyDescent="0.75">
      <c r="A1697" s="97" t="s">
        <v>4695</v>
      </c>
      <c r="B1697" s="97" t="s">
        <v>4696</v>
      </c>
      <c r="C1697" s="97" t="s">
        <v>4698</v>
      </c>
      <c r="D1697" s="97" t="s">
        <v>6854</v>
      </c>
      <c r="E1697" s="97" t="s">
        <v>6769</v>
      </c>
      <c r="F1697" s="97" t="s">
        <v>6769</v>
      </c>
      <c r="G1697" s="97" t="s">
        <v>6769</v>
      </c>
      <c r="H1697" s="97" t="s">
        <v>6864</v>
      </c>
      <c r="I1697" s="97" t="s">
        <v>6864</v>
      </c>
      <c r="J1697" s="97" t="s">
        <v>6864</v>
      </c>
      <c r="K1697" s="97" t="s">
        <v>6864</v>
      </c>
      <c r="L1697" s="98" t="s">
        <v>6864</v>
      </c>
      <c r="M1697" s="97" t="s">
        <v>6863</v>
      </c>
      <c r="N1697" s="97" t="s">
        <v>6864</v>
      </c>
      <c r="O1697" s="97" t="s">
        <v>6900</v>
      </c>
      <c r="P1697" s="97" t="s">
        <v>6900</v>
      </c>
      <c r="Q1697" s="97" t="s">
        <v>6771</v>
      </c>
      <c r="R1697" s="97" t="s">
        <v>6864</v>
      </c>
    </row>
    <row r="1698" spans="1:18" ht="32.25" customHeight="1" x14ac:dyDescent="0.75">
      <c r="A1698" s="97" t="s">
        <v>4699</v>
      </c>
      <c r="B1698" s="97" t="s">
        <v>6871</v>
      </c>
      <c r="C1698" s="97" t="s">
        <v>6871</v>
      </c>
      <c r="D1698" s="97" t="s">
        <v>6854</v>
      </c>
      <c r="E1698" s="97" t="s">
        <v>6769</v>
      </c>
      <c r="F1698" s="97" t="s">
        <v>6769</v>
      </c>
      <c r="G1698" s="97" t="s">
        <v>6769</v>
      </c>
      <c r="H1698" s="97" t="s">
        <v>6864</v>
      </c>
      <c r="I1698" s="97" t="s">
        <v>6864</v>
      </c>
      <c r="J1698" s="97" t="s">
        <v>6864</v>
      </c>
      <c r="K1698" s="97" t="s">
        <v>6864</v>
      </c>
      <c r="L1698" s="98" t="s">
        <v>6864</v>
      </c>
      <c r="M1698" s="97" t="s">
        <v>6864</v>
      </c>
      <c r="N1698" s="97" t="s">
        <v>6864</v>
      </c>
      <c r="O1698" s="97" t="s">
        <v>6900</v>
      </c>
      <c r="P1698" s="97" t="s">
        <v>6900</v>
      </c>
      <c r="Q1698" s="97" t="s">
        <v>6771</v>
      </c>
      <c r="R1698" s="97" t="s">
        <v>6864</v>
      </c>
    </row>
    <row r="1699" spans="1:18" ht="32.25" customHeight="1" x14ac:dyDescent="0.75">
      <c r="A1699" s="97" t="s">
        <v>4701</v>
      </c>
      <c r="B1699" s="97" t="s">
        <v>4702</v>
      </c>
      <c r="C1699" s="97" t="s">
        <v>6871</v>
      </c>
      <c r="D1699" s="97" t="s">
        <v>6854</v>
      </c>
      <c r="E1699" s="97" t="s">
        <v>6769</v>
      </c>
      <c r="F1699" s="97" t="s">
        <v>6769</v>
      </c>
      <c r="G1699" s="97" t="s">
        <v>6769</v>
      </c>
      <c r="H1699" s="97" t="s">
        <v>6864</v>
      </c>
      <c r="I1699" s="97" t="s">
        <v>6864</v>
      </c>
      <c r="J1699" s="97" t="s">
        <v>6864</v>
      </c>
      <c r="K1699" s="97" t="s">
        <v>6864</v>
      </c>
      <c r="L1699" s="98" t="s">
        <v>6864</v>
      </c>
      <c r="M1699" s="97" t="s">
        <v>6864</v>
      </c>
      <c r="N1699" s="97" t="s">
        <v>6864</v>
      </c>
      <c r="O1699" s="97" t="s">
        <v>6900</v>
      </c>
      <c r="P1699" s="97" t="s">
        <v>6900</v>
      </c>
      <c r="Q1699" s="97" t="s">
        <v>6771</v>
      </c>
      <c r="R1699" s="97" t="s">
        <v>6864</v>
      </c>
    </row>
    <row r="1700" spans="1:18" ht="32.25" customHeight="1" x14ac:dyDescent="0.75">
      <c r="A1700" s="97" t="s">
        <v>4704</v>
      </c>
      <c r="B1700" s="97" t="s">
        <v>4705</v>
      </c>
      <c r="C1700" s="97" t="s">
        <v>6871</v>
      </c>
      <c r="D1700" s="97" t="s">
        <v>6854</v>
      </c>
      <c r="E1700" s="97" t="s">
        <v>6767</v>
      </c>
      <c r="F1700" s="97" t="s">
        <v>6767</v>
      </c>
      <c r="G1700" s="97" t="s">
        <v>6767</v>
      </c>
      <c r="H1700" s="97" t="s">
        <v>6864</v>
      </c>
      <c r="I1700" s="97" t="s">
        <v>6864</v>
      </c>
      <c r="J1700" s="97" t="s">
        <v>6864</v>
      </c>
      <c r="K1700" s="97" t="s">
        <v>6864</v>
      </c>
      <c r="L1700" s="98" t="s">
        <v>6864</v>
      </c>
      <c r="M1700" s="97" t="s">
        <v>6864</v>
      </c>
      <c r="N1700" s="97" t="s">
        <v>6864</v>
      </c>
      <c r="O1700" s="97" t="s">
        <v>6900</v>
      </c>
      <c r="P1700" s="97" t="s">
        <v>6900</v>
      </c>
      <c r="Q1700" s="97" t="s">
        <v>6771</v>
      </c>
      <c r="R1700" s="97" t="s">
        <v>6864</v>
      </c>
    </row>
    <row r="1701" spans="1:18" ht="32.25" customHeight="1" x14ac:dyDescent="0.75">
      <c r="A1701" s="97" t="s">
        <v>4706</v>
      </c>
      <c r="B1701" s="97" t="s">
        <v>4707</v>
      </c>
      <c r="C1701" s="97" t="s">
        <v>6871</v>
      </c>
      <c r="D1701" s="97" t="s">
        <v>6854</v>
      </c>
      <c r="E1701" s="97" t="s">
        <v>6767</v>
      </c>
      <c r="F1701" s="97" t="s">
        <v>6767</v>
      </c>
      <c r="G1701" s="97" t="s">
        <v>6767</v>
      </c>
      <c r="H1701" s="97" t="s">
        <v>6864</v>
      </c>
      <c r="I1701" s="97" t="s">
        <v>6864</v>
      </c>
      <c r="J1701" s="97" t="s">
        <v>6864</v>
      </c>
      <c r="K1701" s="97" t="s">
        <v>6864</v>
      </c>
      <c r="L1701" s="98" t="s">
        <v>6864</v>
      </c>
      <c r="M1701" s="97" t="s">
        <v>6864</v>
      </c>
      <c r="N1701" s="97" t="s">
        <v>6864</v>
      </c>
      <c r="O1701" s="97" t="s">
        <v>6900</v>
      </c>
      <c r="P1701" s="97" t="s">
        <v>6900</v>
      </c>
      <c r="Q1701" s="97" t="s">
        <v>6771</v>
      </c>
      <c r="R1701" s="97" t="s">
        <v>6864</v>
      </c>
    </row>
    <row r="1702" spans="1:18" ht="32.25" customHeight="1" x14ac:dyDescent="0.75">
      <c r="A1702" s="97" t="s">
        <v>4709</v>
      </c>
      <c r="B1702" s="97" t="s">
        <v>4710</v>
      </c>
      <c r="C1702" s="97" t="s">
        <v>4219</v>
      </c>
      <c r="D1702" s="97" t="s">
        <v>6854</v>
      </c>
      <c r="E1702" s="97" t="s">
        <v>6767</v>
      </c>
      <c r="F1702" s="97" t="s">
        <v>6767</v>
      </c>
      <c r="G1702" s="97" t="s">
        <v>6767</v>
      </c>
      <c r="H1702" s="97" t="s">
        <v>6864</v>
      </c>
      <c r="I1702" s="97" t="s">
        <v>6864</v>
      </c>
      <c r="J1702" s="97" t="s">
        <v>6864</v>
      </c>
      <c r="K1702" s="97" t="s">
        <v>6864</v>
      </c>
      <c r="L1702" s="98" t="s">
        <v>6864</v>
      </c>
      <c r="M1702" s="97" t="s">
        <v>6864</v>
      </c>
      <c r="N1702" s="97" t="s">
        <v>6864</v>
      </c>
      <c r="O1702" s="97" t="s">
        <v>6900</v>
      </c>
      <c r="P1702" s="97" t="s">
        <v>6900</v>
      </c>
      <c r="Q1702" s="97" t="s">
        <v>6771</v>
      </c>
      <c r="R1702" s="97" t="s">
        <v>6864</v>
      </c>
    </row>
    <row r="1703" spans="1:18" ht="32.25" customHeight="1" x14ac:dyDescent="0.75">
      <c r="A1703" s="97" t="s">
        <v>4711</v>
      </c>
      <c r="B1703" s="97" t="s">
        <v>6871</v>
      </c>
      <c r="C1703" s="97" t="s">
        <v>6871</v>
      </c>
      <c r="D1703" s="97" t="s">
        <v>6854</v>
      </c>
      <c r="E1703" s="97" t="s">
        <v>6767</v>
      </c>
      <c r="F1703" s="97" t="s">
        <v>6767</v>
      </c>
      <c r="G1703" s="97" t="s">
        <v>6767</v>
      </c>
      <c r="H1703" s="97" t="s">
        <v>6864</v>
      </c>
      <c r="I1703" s="97" t="s">
        <v>6864</v>
      </c>
      <c r="J1703" s="97" t="s">
        <v>6864</v>
      </c>
      <c r="K1703" s="97" t="s">
        <v>6864</v>
      </c>
      <c r="L1703" s="98" t="s">
        <v>6864</v>
      </c>
      <c r="M1703" s="97" t="s">
        <v>6864</v>
      </c>
      <c r="N1703" s="97" t="s">
        <v>6864</v>
      </c>
      <c r="O1703" s="97" t="s">
        <v>6900</v>
      </c>
      <c r="P1703" s="97" t="s">
        <v>6900</v>
      </c>
      <c r="Q1703" s="97" t="s">
        <v>6771</v>
      </c>
      <c r="R1703" s="97" t="s">
        <v>6864</v>
      </c>
    </row>
    <row r="1704" spans="1:18" ht="32.25" customHeight="1" x14ac:dyDescent="0.75">
      <c r="A1704" s="97" t="s">
        <v>4712</v>
      </c>
      <c r="B1704" s="97" t="s">
        <v>4713</v>
      </c>
      <c r="C1704" s="97" t="s">
        <v>4714</v>
      </c>
      <c r="D1704" s="97" t="s">
        <v>6854</v>
      </c>
      <c r="E1704" s="97" t="s">
        <v>6767</v>
      </c>
      <c r="F1704" s="97" t="s">
        <v>6767</v>
      </c>
      <c r="G1704" s="97" t="s">
        <v>6767</v>
      </c>
      <c r="H1704" s="97" t="s">
        <v>6864</v>
      </c>
      <c r="I1704" s="97" t="s">
        <v>6864</v>
      </c>
      <c r="J1704" s="97" t="s">
        <v>6864</v>
      </c>
      <c r="K1704" s="97" t="s">
        <v>6864</v>
      </c>
      <c r="L1704" s="98" t="s">
        <v>6864</v>
      </c>
      <c r="M1704" s="97" t="s">
        <v>6863</v>
      </c>
      <c r="N1704" s="97" t="s">
        <v>6864</v>
      </c>
      <c r="O1704" s="97" t="s">
        <v>6900</v>
      </c>
      <c r="P1704" s="97" t="s">
        <v>6900</v>
      </c>
      <c r="Q1704" s="97" t="s">
        <v>6771</v>
      </c>
      <c r="R1704" s="97" t="s">
        <v>6864</v>
      </c>
    </row>
    <row r="1705" spans="1:18" ht="32.25" customHeight="1" x14ac:dyDescent="0.75">
      <c r="A1705" s="97" t="s">
        <v>4715</v>
      </c>
      <c r="B1705" s="97" t="s">
        <v>6871</v>
      </c>
      <c r="C1705" s="97" t="s">
        <v>6871</v>
      </c>
      <c r="D1705" s="97" t="s">
        <v>6854</v>
      </c>
      <c r="E1705" s="97" t="s">
        <v>6767</v>
      </c>
      <c r="F1705" s="97" t="s">
        <v>6767</v>
      </c>
      <c r="G1705" s="97" t="s">
        <v>6767</v>
      </c>
      <c r="H1705" s="97" t="s">
        <v>6864</v>
      </c>
      <c r="I1705" s="97" t="s">
        <v>6864</v>
      </c>
      <c r="J1705" s="97" t="s">
        <v>6864</v>
      </c>
      <c r="K1705" s="97" t="s">
        <v>6864</v>
      </c>
      <c r="L1705" s="98" t="s">
        <v>6864</v>
      </c>
      <c r="M1705" s="97" t="s">
        <v>6863</v>
      </c>
      <c r="N1705" s="97" t="s">
        <v>6864</v>
      </c>
      <c r="O1705" s="97" t="s">
        <v>6900</v>
      </c>
      <c r="P1705" s="97" t="s">
        <v>6900</v>
      </c>
      <c r="Q1705" s="97" t="s">
        <v>6771</v>
      </c>
      <c r="R1705" s="97" t="s">
        <v>6864</v>
      </c>
    </row>
    <row r="1706" spans="1:18" ht="32.25" customHeight="1" x14ac:dyDescent="0.75">
      <c r="A1706" s="97" t="s">
        <v>4717</v>
      </c>
      <c r="B1706" s="97" t="s">
        <v>4718</v>
      </c>
      <c r="C1706" s="97" t="s">
        <v>4720</v>
      </c>
      <c r="D1706" s="97" t="s">
        <v>6854</v>
      </c>
      <c r="E1706" s="97" t="s">
        <v>6767</v>
      </c>
      <c r="F1706" s="97" t="s">
        <v>6767</v>
      </c>
      <c r="G1706" s="97" t="s">
        <v>6767</v>
      </c>
      <c r="H1706" s="97" t="s">
        <v>6864</v>
      </c>
      <c r="I1706" s="97" t="s">
        <v>6864</v>
      </c>
      <c r="J1706" s="97" t="s">
        <v>6864</v>
      </c>
      <c r="K1706" s="97" t="s">
        <v>6864</v>
      </c>
      <c r="L1706" s="98" t="s">
        <v>6864</v>
      </c>
      <c r="M1706" s="97" t="s">
        <v>6863</v>
      </c>
      <c r="N1706" s="97" t="s">
        <v>6864</v>
      </c>
      <c r="O1706" s="97" t="s">
        <v>6900</v>
      </c>
      <c r="P1706" s="97" t="s">
        <v>6900</v>
      </c>
      <c r="Q1706" s="97" t="s">
        <v>6771</v>
      </c>
      <c r="R1706" s="97" t="s">
        <v>6864</v>
      </c>
    </row>
    <row r="1707" spans="1:18" ht="32.25" customHeight="1" x14ac:dyDescent="0.75">
      <c r="A1707" s="97" t="s">
        <v>4721</v>
      </c>
      <c r="B1707" s="97" t="s">
        <v>4722</v>
      </c>
      <c r="C1707" s="97" t="s">
        <v>4724</v>
      </c>
      <c r="D1707" s="97" t="s">
        <v>6854</v>
      </c>
      <c r="E1707" s="97" t="s">
        <v>6864</v>
      </c>
      <c r="F1707" s="97" t="s">
        <v>6871</v>
      </c>
      <c r="G1707" s="97" t="s">
        <v>6767</v>
      </c>
      <c r="H1707" s="97" t="s">
        <v>6864</v>
      </c>
      <c r="I1707" s="97" t="s">
        <v>6864</v>
      </c>
      <c r="J1707" s="97" t="s">
        <v>6864</v>
      </c>
      <c r="K1707" s="97" t="s">
        <v>6864</v>
      </c>
      <c r="L1707" s="98" t="s">
        <v>6864</v>
      </c>
      <c r="M1707" s="97" t="s">
        <v>6864</v>
      </c>
      <c r="N1707" s="97" t="s">
        <v>6864</v>
      </c>
      <c r="O1707" s="97" t="s">
        <v>6900</v>
      </c>
      <c r="P1707" s="97" t="s">
        <v>6900</v>
      </c>
      <c r="Q1707" s="97" t="s">
        <v>6771</v>
      </c>
      <c r="R1707" s="97" t="s">
        <v>6864</v>
      </c>
    </row>
    <row r="1708" spans="1:18" ht="32.25" customHeight="1" x14ac:dyDescent="0.75">
      <c r="A1708" s="97" t="s">
        <v>4725</v>
      </c>
      <c r="B1708" s="97" t="s">
        <v>4726</v>
      </c>
      <c r="C1708" s="97" t="s">
        <v>6871</v>
      </c>
      <c r="D1708" s="97" t="s">
        <v>6854</v>
      </c>
      <c r="E1708" s="97" t="s">
        <v>6768</v>
      </c>
      <c r="F1708" s="97" t="s">
        <v>6768</v>
      </c>
      <c r="G1708" s="97" t="s">
        <v>6768</v>
      </c>
      <c r="H1708" s="97" t="s">
        <v>6864</v>
      </c>
      <c r="I1708" s="97" t="s">
        <v>6864</v>
      </c>
      <c r="J1708" s="97" t="s">
        <v>6864</v>
      </c>
      <c r="K1708" s="97" t="s">
        <v>6864</v>
      </c>
      <c r="L1708" s="98" t="s">
        <v>6864</v>
      </c>
      <c r="M1708" s="97" t="s">
        <v>6863</v>
      </c>
      <c r="N1708" s="97" t="s">
        <v>6864</v>
      </c>
      <c r="O1708" s="97" t="s">
        <v>6900</v>
      </c>
      <c r="P1708" s="97" t="s">
        <v>6900</v>
      </c>
      <c r="Q1708" s="97" t="s">
        <v>6771</v>
      </c>
      <c r="R1708" s="97" t="s">
        <v>6864</v>
      </c>
    </row>
    <row r="1709" spans="1:18" ht="32.25" customHeight="1" x14ac:dyDescent="0.75">
      <c r="A1709" s="97" t="s">
        <v>4728</v>
      </c>
      <c r="B1709" s="97" t="s">
        <v>4729</v>
      </c>
      <c r="C1709" s="97" t="s">
        <v>6871</v>
      </c>
      <c r="D1709" s="97" t="s">
        <v>6854</v>
      </c>
      <c r="E1709" s="97" t="s">
        <v>6769</v>
      </c>
      <c r="F1709" s="97" t="s">
        <v>6769</v>
      </c>
      <c r="G1709" s="97" t="s">
        <v>6769</v>
      </c>
      <c r="H1709" s="97" t="s">
        <v>6864</v>
      </c>
      <c r="I1709" s="97" t="s">
        <v>6864</v>
      </c>
      <c r="J1709" s="97" t="s">
        <v>6864</v>
      </c>
      <c r="K1709" s="97" t="s">
        <v>6864</v>
      </c>
      <c r="L1709" s="98" t="s">
        <v>6864</v>
      </c>
      <c r="M1709" s="97" t="s">
        <v>6864</v>
      </c>
      <c r="N1709" s="97" t="s">
        <v>6864</v>
      </c>
      <c r="O1709" s="97" t="s">
        <v>6900</v>
      </c>
      <c r="P1709" s="97" t="s">
        <v>6900</v>
      </c>
      <c r="Q1709" s="97" t="s">
        <v>6771</v>
      </c>
      <c r="R1709" s="97" t="s">
        <v>6864</v>
      </c>
    </row>
    <row r="1710" spans="1:18" ht="32.25" customHeight="1" x14ac:dyDescent="0.75">
      <c r="A1710" s="97" t="s">
        <v>4731</v>
      </c>
      <c r="B1710" s="97" t="s">
        <v>4732</v>
      </c>
      <c r="C1710" s="97" t="s">
        <v>6871</v>
      </c>
      <c r="D1710" s="97" t="s">
        <v>6854</v>
      </c>
      <c r="E1710" s="97" t="s">
        <v>6767</v>
      </c>
      <c r="F1710" s="97" t="s">
        <v>6767</v>
      </c>
      <c r="G1710" s="97" t="s">
        <v>6767</v>
      </c>
      <c r="H1710" s="97" t="s">
        <v>6864</v>
      </c>
      <c r="I1710" s="97" t="s">
        <v>6864</v>
      </c>
      <c r="J1710" s="97" t="s">
        <v>6864</v>
      </c>
      <c r="K1710" s="97" t="s">
        <v>6864</v>
      </c>
      <c r="L1710" s="98" t="s">
        <v>6864</v>
      </c>
      <c r="M1710" s="97" t="s">
        <v>6863</v>
      </c>
      <c r="N1710" s="97" t="s">
        <v>6864</v>
      </c>
      <c r="O1710" s="97" t="s">
        <v>6900</v>
      </c>
      <c r="P1710" s="97" t="s">
        <v>6900</v>
      </c>
      <c r="Q1710" s="97" t="s">
        <v>6771</v>
      </c>
      <c r="R1710" s="97" t="s">
        <v>6864</v>
      </c>
    </row>
    <row r="1711" spans="1:18" ht="32.25" customHeight="1" x14ac:dyDescent="0.75">
      <c r="A1711" s="97" t="s">
        <v>4734</v>
      </c>
      <c r="B1711" s="97" t="s">
        <v>4735</v>
      </c>
      <c r="C1711" s="97" t="s">
        <v>6871</v>
      </c>
      <c r="D1711" s="97" t="s">
        <v>6854</v>
      </c>
      <c r="E1711" s="97" t="s">
        <v>6769</v>
      </c>
      <c r="F1711" s="97" t="s">
        <v>6769</v>
      </c>
      <c r="G1711" s="97" t="s">
        <v>6769</v>
      </c>
      <c r="H1711" s="97" t="s">
        <v>6864</v>
      </c>
      <c r="I1711" s="97" t="s">
        <v>6864</v>
      </c>
      <c r="J1711" s="97" t="s">
        <v>6864</v>
      </c>
      <c r="K1711" s="97" t="s">
        <v>6864</v>
      </c>
      <c r="L1711" s="98" t="s">
        <v>6864</v>
      </c>
      <c r="M1711" s="97" t="s">
        <v>6863</v>
      </c>
      <c r="N1711" s="97" t="s">
        <v>6864</v>
      </c>
      <c r="O1711" s="97" t="s">
        <v>6900</v>
      </c>
      <c r="P1711" s="97" t="s">
        <v>6900</v>
      </c>
      <c r="Q1711" s="97" t="s">
        <v>6771</v>
      </c>
      <c r="R1711" s="97" t="s">
        <v>6864</v>
      </c>
    </row>
    <row r="1712" spans="1:18" ht="32.25" customHeight="1" x14ac:dyDescent="0.75">
      <c r="A1712" s="97" t="s">
        <v>4737</v>
      </c>
      <c r="B1712" s="97" t="s">
        <v>4738</v>
      </c>
      <c r="C1712" s="97" t="s">
        <v>6871</v>
      </c>
      <c r="D1712" s="97" t="s">
        <v>6854</v>
      </c>
      <c r="E1712" s="97" t="s">
        <v>6767</v>
      </c>
      <c r="F1712" s="97" t="s">
        <v>6767</v>
      </c>
      <c r="G1712" s="97" t="s">
        <v>6767</v>
      </c>
      <c r="H1712" s="97" t="s">
        <v>6864</v>
      </c>
      <c r="I1712" s="97" t="s">
        <v>6864</v>
      </c>
      <c r="J1712" s="97" t="s">
        <v>6864</v>
      </c>
      <c r="K1712" s="97" t="s">
        <v>6864</v>
      </c>
      <c r="L1712" s="98" t="s">
        <v>6864</v>
      </c>
      <c r="M1712" s="97" t="s">
        <v>6863</v>
      </c>
      <c r="N1712" s="97" t="s">
        <v>6864</v>
      </c>
      <c r="O1712" s="97" t="s">
        <v>6900</v>
      </c>
      <c r="P1712" s="97" t="s">
        <v>6900</v>
      </c>
      <c r="Q1712" s="97" t="s">
        <v>6771</v>
      </c>
      <c r="R1712" s="97" t="s">
        <v>6864</v>
      </c>
    </row>
    <row r="1713" spans="1:18" ht="32.25" customHeight="1" x14ac:dyDescent="0.75">
      <c r="A1713" s="97" t="s">
        <v>4740</v>
      </c>
      <c r="B1713" s="97" t="s">
        <v>4741</v>
      </c>
      <c r="C1713" s="97" t="s">
        <v>6871</v>
      </c>
      <c r="D1713" s="97" t="s">
        <v>6854</v>
      </c>
      <c r="E1713" s="97" t="s">
        <v>6769</v>
      </c>
      <c r="F1713" s="97" t="s">
        <v>6769</v>
      </c>
      <c r="G1713" s="97" t="s">
        <v>6769</v>
      </c>
      <c r="H1713" s="97" t="s">
        <v>6864</v>
      </c>
      <c r="I1713" s="97" t="s">
        <v>6864</v>
      </c>
      <c r="J1713" s="97" t="s">
        <v>6864</v>
      </c>
      <c r="K1713" s="97" t="s">
        <v>6864</v>
      </c>
      <c r="L1713" s="98" t="s">
        <v>6864</v>
      </c>
      <c r="M1713" s="97" t="s">
        <v>6863</v>
      </c>
      <c r="N1713" s="97" t="s">
        <v>6864</v>
      </c>
      <c r="O1713" s="97" t="s">
        <v>6900</v>
      </c>
      <c r="P1713" s="97" t="s">
        <v>6900</v>
      </c>
      <c r="Q1713" s="97" t="s">
        <v>6771</v>
      </c>
      <c r="R1713" s="97" t="s">
        <v>6864</v>
      </c>
    </row>
    <row r="1714" spans="1:18" ht="32.25" customHeight="1" x14ac:dyDescent="0.75">
      <c r="A1714" s="97" t="s">
        <v>4743</v>
      </c>
      <c r="B1714" s="97" t="s">
        <v>4744</v>
      </c>
      <c r="C1714" s="97" t="s">
        <v>6871</v>
      </c>
      <c r="D1714" s="97" t="s">
        <v>6854</v>
      </c>
      <c r="E1714" s="97" t="s">
        <v>6768</v>
      </c>
      <c r="F1714" s="97" t="s">
        <v>6768</v>
      </c>
      <c r="G1714" s="97" t="s">
        <v>6768</v>
      </c>
      <c r="H1714" s="97" t="s">
        <v>6864</v>
      </c>
      <c r="I1714" s="97" t="s">
        <v>6864</v>
      </c>
      <c r="J1714" s="97" t="s">
        <v>6864</v>
      </c>
      <c r="K1714" s="97" t="s">
        <v>6864</v>
      </c>
      <c r="L1714" s="98" t="s">
        <v>6864</v>
      </c>
      <c r="M1714" s="97" t="s">
        <v>6863</v>
      </c>
      <c r="N1714" s="97" t="s">
        <v>6864</v>
      </c>
      <c r="O1714" s="97" t="s">
        <v>6900</v>
      </c>
      <c r="P1714" s="97" t="s">
        <v>6900</v>
      </c>
      <c r="Q1714" s="97" t="s">
        <v>6771</v>
      </c>
      <c r="R1714" s="97" t="s">
        <v>6864</v>
      </c>
    </row>
    <row r="1715" spans="1:18" ht="32.25" customHeight="1" x14ac:dyDescent="0.75">
      <c r="A1715" s="97" t="s">
        <v>4746</v>
      </c>
      <c r="B1715" s="97" t="s">
        <v>6871</v>
      </c>
      <c r="C1715" s="97" t="s">
        <v>6871</v>
      </c>
      <c r="D1715" s="97" t="s">
        <v>6854</v>
      </c>
      <c r="E1715" s="97" t="s">
        <v>6767</v>
      </c>
      <c r="F1715" s="97" t="s">
        <v>6767</v>
      </c>
      <c r="G1715" s="97" t="s">
        <v>6767</v>
      </c>
      <c r="H1715" s="97" t="s">
        <v>6864</v>
      </c>
      <c r="I1715" s="97" t="s">
        <v>6864</v>
      </c>
      <c r="J1715" s="97" t="s">
        <v>6864</v>
      </c>
      <c r="K1715" s="97" t="s">
        <v>6864</v>
      </c>
      <c r="L1715" s="98" t="s">
        <v>6864</v>
      </c>
      <c r="M1715" s="97" t="s">
        <v>6863</v>
      </c>
      <c r="N1715" s="97" t="s">
        <v>6864</v>
      </c>
      <c r="O1715" s="97" t="s">
        <v>6900</v>
      </c>
      <c r="P1715" s="97" t="s">
        <v>6900</v>
      </c>
      <c r="Q1715" s="97" t="s">
        <v>6771</v>
      </c>
      <c r="R1715" s="97" t="s">
        <v>6864</v>
      </c>
    </row>
    <row r="1716" spans="1:18" ht="32.25" customHeight="1" x14ac:dyDescent="0.75">
      <c r="A1716" s="97" t="s">
        <v>4748</v>
      </c>
      <c r="B1716" s="97" t="s">
        <v>4749</v>
      </c>
      <c r="C1716" s="97" t="s">
        <v>4751</v>
      </c>
      <c r="D1716" s="97" t="s">
        <v>6854</v>
      </c>
      <c r="E1716" s="97" t="s">
        <v>6769</v>
      </c>
      <c r="F1716" s="97" t="s">
        <v>6769</v>
      </c>
      <c r="G1716" s="97" t="s">
        <v>6769</v>
      </c>
      <c r="H1716" s="97" t="s">
        <v>6864</v>
      </c>
      <c r="I1716" s="97" t="s">
        <v>6864</v>
      </c>
      <c r="J1716" s="97" t="s">
        <v>6864</v>
      </c>
      <c r="K1716" s="97" t="s">
        <v>6864</v>
      </c>
      <c r="L1716" s="98" t="s">
        <v>6864</v>
      </c>
      <c r="M1716" s="97" t="s">
        <v>6863</v>
      </c>
      <c r="N1716" s="97" t="s">
        <v>6864</v>
      </c>
      <c r="O1716" s="97" t="s">
        <v>6900</v>
      </c>
      <c r="P1716" s="97" t="s">
        <v>6900</v>
      </c>
      <c r="Q1716" s="97" t="s">
        <v>6771</v>
      </c>
      <c r="R1716" s="97" t="s">
        <v>6864</v>
      </c>
    </row>
    <row r="1717" spans="1:18" ht="32.25" customHeight="1" x14ac:dyDescent="0.75">
      <c r="A1717" s="97" t="s">
        <v>4752</v>
      </c>
      <c r="B1717" s="97" t="s">
        <v>6871</v>
      </c>
      <c r="C1717" s="97" t="s">
        <v>6871</v>
      </c>
      <c r="D1717" s="97" t="s">
        <v>6854</v>
      </c>
      <c r="E1717" s="97" t="s">
        <v>6767</v>
      </c>
      <c r="F1717" s="97" t="s">
        <v>6767</v>
      </c>
      <c r="G1717" s="97" t="s">
        <v>6767</v>
      </c>
      <c r="H1717" s="97" t="s">
        <v>6864</v>
      </c>
      <c r="I1717" s="97" t="s">
        <v>6864</v>
      </c>
      <c r="J1717" s="97" t="s">
        <v>6864</v>
      </c>
      <c r="K1717" s="97" t="s">
        <v>6864</v>
      </c>
      <c r="L1717" s="98" t="s">
        <v>6864</v>
      </c>
      <c r="M1717" s="97" t="s">
        <v>6864</v>
      </c>
      <c r="N1717" s="97" t="s">
        <v>6864</v>
      </c>
      <c r="O1717" s="97" t="s">
        <v>6900</v>
      </c>
      <c r="P1717" s="97" t="s">
        <v>6900</v>
      </c>
      <c r="Q1717" s="97" t="s">
        <v>6771</v>
      </c>
      <c r="R1717" s="97" t="s">
        <v>6864</v>
      </c>
    </row>
    <row r="1718" spans="1:18" ht="32.25" customHeight="1" x14ac:dyDescent="0.75">
      <c r="A1718" s="97" t="s">
        <v>4754</v>
      </c>
      <c r="B1718" s="97" t="s">
        <v>4755</v>
      </c>
      <c r="C1718" s="97" t="s">
        <v>4756</v>
      </c>
      <c r="D1718" s="97" t="s">
        <v>6854</v>
      </c>
      <c r="E1718" s="97" t="s">
        <v>6768</v>
      </c>
      <c r="F1718" s="97" t="s">
        <v>6768</v>
      </c>
      <c r="G1718" s="97" t="s">
        <v>6768</v>
      </c>
      <c r="H1718" s="97" t="s">
        <v>6864</v>
      </c>
      <c r="I1718" s="97" t="s">
        <v>6864</v>
      </c>
      <c r="J1718" s="97" t="s">
        <v>6864</v>
      </c>
      <c r="K1718" s="97" t="s">
        <v>6864</v>
      </c>
      <c r="L1718" s="98" t="s">
        <v>6864</v>
      </c>
      <c r="M1718" s="97" t="s">
        <v>6864</v>
      </c>
      <c r="N1718" s="97" t="s">
        <v>6864</v>
      </c>
      <c r="O1718" s="97" t="s">
        <v>6900</v>
      </c>
      <c r="P1718" s="97" t="s">
        <v>6900</v>
      </c>
      <c r="Q1718" s="97" t="s">
        <v>6771</v>
      </c>
      <c r="R1718" s="97" t="s">
        <v>6864</v>
      </c>
    </row>
    <row r="1719" spans="1:18" ht="32.25" customHeight="1" x14ac:dyDescent="0.75">
      <c r="A1719" s="97" t="s">
        <v>4757</v>
      </c>
      <c r="B1719" s="97" t="s">
        <v>4758</v>
      </c>
      <c r="C1719" s="97" t="s">
        <v>4760</v>
      </c>
      <c r="D1719" s="97" t="s">
        <v>6854</v>
      </c>
      <c r="E1719" s="97" t="s">
        <v>6768</v>
      </c>
      <c r="F1719" s="97" t="s">
        <v>6768</v>
      </c>
      <c r="G1719" s="97" t="s">
        <v>6768</v>
      </c>
      <c r="H1719" s="97" t="s">
        <v>6864</v>
      </c>
      <c r="I1719" s="97" t="s">
        <v>6864</v>
      </c>
      <c r="J1719" s="97" t="s">
        <v>6864</v>
      </c>
      <c r="K1719" s="97" t="s">
        <v>6864</v>
      </c>
      <c r="L1719" s="98" t="s">
        <v>6864</v>
      </c>
      <c r="M1719" s="97" t="s">
        <v>6864</v>
      </c>
      <c r="N1719" s="97" t="s">
        <v>6864</v>
      </c>
      <c r="O1719" s="97" t="s">
        <v>6900</v>
      </c>
      <c r="P1719" s="97" t="s">
        <v>6900</v>
      </c>
      <c r="Q1719" s="97" t="s">
        <v>6771</v>
      </c>
      <c r="R1719" s="97" t="s">
        <v>6864</v>
      </c>
    </row>
    <row r="1720" spans="1:18" ht="32.25" customHeight="1" x14ac:dyDescent="0.75">
      <c r="A1720" s="97" t="s">
        <v>4761</v>
      </c>
      <c r="B1720" s="97" t="s">
        <v>6871</v>
      </c>
      <c r="C1720" s="97" t="s">
        <v>6871</v>
      </c>
      <c r="D1720" s="97" t="s">
        <v>6854</v>
      </c>
      <c r="E1720" s="97" t="s">
        <v>6768</v>
      </c>
      <c r="F1720" s="97" t="s">
        <v>6768</v>
      </c>
      <c r="G1720" s="97" t="s">
        <v>6768</v>
      </c>
      <c r="H1720" s="97" t="s">
        <v>6864</v>
      </c>
      <c r="I1720" s="97" t="s">
        <v>6864</v>
      </c>
      <c r="J1720" s="97" t="s">
        <v>6864</v>
      </c>
      <c r="K1720" s="97" t="s">
        <v>6864</v>
      </c>
      <c r="L1720" s="98" t="s">
        <v>6864</v>
      </c>
      <c r="M1720" s="97" t="s">
        <v>6864</v>
      </c>
      <c r="N1720" s="97" t="s">
        <v>6864</v>
      </c>
      <c r="O1720" s="97" t="s">
        <v>6900</v>
      </c>
      <c r="P1720" s="97" t="s">
        <v>6900</v>
      </c>
      <c r="Q1720" s="97" t="s">
        <v>6771</v>
      </c>
      <c r="R1720" s="97" t="s">
        <v>6864</v>
      </c>
    </row>
    <row r="1721" spans="1:18" ht="32.25" customHeight="1" x14ac:dyDescent="0.75">
      <c r="A1721" s="97" t="s">
        <v>4763</v>
      </c>
      <c r="B1721" s="97" t="s">
        <v>6871</v>
      </c>
      <c r="C1721" s="97" t="s">
        <v>6871</v>
      </c>
      <c r="D1721" s="97" t="s">
        <v>6854</v>
      </c>
      <c r="E1721" s="97" t="s">
        <v>6767</v>
      </c>
      <c r="F1721" s="97" t="s">
        <v>6767</v>
      </c>
      <c r="G1721" s="97" t="s">
        <v>6767</v>
      </c>
      <c r="H1721" s="97" t="s">
        <v>6864</v>
      </c>
      <c r="I1721" s="97" t="s">
        <v>6864</v>
      </c>
      <c r="J1721" s="97" t="s">
        <v>6864</v>
      </c>
      <c r="K1721" s="97" t="s">
        <v>6864</v>
      </c>
      <c r="L1721" s="98" t="s">
        <v>6864</v>
      </c>
      <c r="M1721" s="97" t="s">
        <v>6864</v>
      </c>
      <c r="N1721" s="97" t="s">
        <v>6864</v>
      </c>
      <c r="O1721" s="97" t="s">
        <v>6900</v>
      </c>
      <c r="P1721" s="97" t="s">
        <v>6900</v>
      </c>
      <c r="Q1721" s="97" t="s">
        <v>6771</v>
      </c>
      <c r="R1721" s="97" t="s">
        <v>6864</v>
      </c>
    </row>
    <row r="1722" spans="1:18" ht="32.25" customHeight="1" x14ac:dyDescent="0.75">
      <c r="A1722" s="97" t="s">
        <v>4764</v>
      </c>
      <c r="B1722" s="97" t="s">
        <v>6871</v>
      </c>
      <c r="C1722" s="97" t="s">
        <v>6871</v>
      </c>
      <c r="D1722" s="97" t="s">
        <v>6854</v>
      </c>
      <c r="E1722" s="97" t="s">
        <v>6769</v>
      </c>
      <c r="F1722" s="97" t="s">
        <v>6769</v>
      </c>
      <c r="G1722" s="97" t="s">
        <v>6769</v>
      </c>
      <c r="H1722" s="97" t="s">
        <v>6864</v>
      </c>
      <c r="I1722" s="97" t="s">
        <v>6864</v>
      </c>
      <c r="J1722" s="97" t="s">
        <v>6864</v>
      </c>
      <c r="K1722" s="97" t="s">
        <v>6864</v>
      </c>
      <c r="L1722" s="98" t="s">
        <v>6864</v>
      </c>
      <c r="M1722" s="97" t="s">
        <v>6864</v>
      </c>
      <c r="N1722" s="97" t="s">
        <v>6864</v>
      </c>
      <c r="O1722" s="97" t="s">
        <v>6900</v>
      </c>
      <c r="P1722" s="97" t="s">
        <v>6900</v>
      </c>
      <c r="Q1722" s="97" t="s">
        <v>6771</v>
      </c>
      <c r="R1722" s="97" t="s">
        <v>6864</v>
      </c>
    </row>
    <row r="1723" spans="1:18" ht="32.25" customHeight="1" x14ac:dyDescent="0.75">
      <c r="A1723" s="97" t="s">
        <v>4766</v>
      </c>
      <c r="B1723" s="97" t="s">
        <v>6871</v>
      </c>
      <c r="C1723" s="97" t="s">
        <v>6871</v>
      </c>
      <c r="D1723" s="97" t="s">
        <v>6854</v>
      </c>
      <c r="E1723" s="97" t="s">
        <v>6768</v>
      </c>
      <c r="F1723" s="97" t="s">
        <v>6768</v>
      </c>
      <c r="G1723" s="97" t="s">
        <v>6768</v>
      </c>
      <c r="H1723" s="97" t="s">
        <v>6864</v>
      </c>
      <c r="I1723" s="97" t="s">
        <v>6864</v>
      </c>
      <c r="J1723" s="97" t="s">
        <v>6864</v>
      </c>
      <c r="K1723" s="97" t="s">
        <v>6864</v>
      </c>
      <c r="L1723" s="98" t="s">
        <v>6864</v>
      </c>
      <c r="M1723" s="97" t="s">
        <v>6864</v>
      </c>
      <c r="N1723" s="97" t="s">
        <v>6864</v>
      </c>
      <c r="O1723" s="97" t="s">
        <v>6900</v>
      </c>
      <c r="P1723" s="97" t="s">
        <v>6900</v>
      </c>
      <c r="Q1723" s="97" t="s">
        <v>6771</v>
      </c>
      <c r="R1723" s="97" t="s">
        <v>6864</v>
      </c>
    </row>
    <row r="1724" spans="1:18" ht="32.25" customHeight="1" x14ac:dyDescent="0.75">
      <c r="A1724" s="97" t="s">
        <v>4768</v>
      </c>
      <c r="B1724" s="97" t="s">
        <v>4769</v>
      </c>
      <c r="C1724" s="97" t="s">
        <v>4771</v>
      </c>
      <c r="D1724" s="97" t="s">
        <v>6854</v>
      </c>
      <c r="E1724" s="97" t="s">
        <v>6769</v>
      </c>
      <c r="F1724" s="97" t="s">
        <v>6769</v>
      </c>
      <c r="G1724" s="97" t="s">
        <v>6769</v>
      </c>
      <c r="H1724" s="97" t="s">
        <v>6864</v>
      </c>
      <c r="I1724" s="97" t="s">
        <v>6864</v>
      </c>
      <c r="J1724" s="97" t="s">
        <v>6864</v>
      </c>
      <c r="K1724" s="97" t="s">
        <v>6864</v>
      </c>
      <c r="L1724" s="98" t="s">
        <v>6864</v>
      </c>
      <c r="M1724" s="97" t="s">
        <v>6864</v>
      </c>
      <c r="N1724" s="97" t="s">
        <v>6864</v>
      </c>
      <c r="O1724" s="97" t="s">
        <v>6900</v>
      </c>
      <c r="P1724" s="97" t="s">
        <v>6900</v>
      </c>
      <c r="Q1724" s="97" t="s">
        <v>6771</v>
      </c>
      <c r="R1724" s="97" t="s">
        <v>6864</v>
      </c>
    </row>
    <row r="1725" spans="1:18" ht="32.25" customHeight="1" x14ac:dyDescent="0.75">
      <c r="A1725" s="97" t="s">
        <v>4772</v>
      </c>
      <c r="B1725" s="97" t="s">
        <v>6871</v>
      </c>
      <c r="C1725" s="97" t="s">
        <v>6871</v>
      </c>
      <c r="D1725" s="97" t="s">
        <v>6854</v>
      </c>
      <c r="E1725" s="97" t="s">
        <v>6864</v>
      </c>
      <c r="F1725" s="97" t="s">
        <v>6871</v>
      </c>
      <c r="G1725" s="97" t="s">
        <v>6871</v>
      </c>
      <c r="H1725" s="97" t="s">
        <v>6864</v>
      </c>
      <c r="I1725" s="97" t="s">
        <v>6864</v>
      </c>
      <c r="J1725" s="97" t="s">
        <v>6864</v>
      </c>
      <c r="K1725" s="97" t="s">
        <v>6864</v>
      </c>
      <c r="L1725" s="98" t="s">
        <v>6864</v>
      </c>
      <c r="M1725" s="97" t="s">
        <v>6864</v>
      </c>
      <c r="N1725" s="97" t="s">
        <v>6864</v>
      </c>
      <c r="O1725" s="97" t="s">
        <v>6900</v>
      </c>
      <c r="P1725" s="97" t="s">
        <v>6900</v>
      </c>
      <c r="Q1725" s="97" t="s">
        <v>6771</v>
      </c>
      <c r="R1725" s="97" t="s">
        <v>6864</v>
      </c>
    </row>
    <row r="1726" spans="1:18" ht="32.25" customHeight="1" x14ac:dyDescent="0.75">
      <c r="A1726" s="97" t="s">
        <v>4773</v>
      </c>
      <c r="B1726" s="97" t="s">
        <v>4774</v>
      </c>
      <c r="C1726" s="97" t="s">
        <v>6871</v>
      </c>
      <c r="D1726" s="97" t="s">
        <v>6854</v>
      </c>
      <c r="E1726" s="97" t="s">
        <v>6767</v>
      </c>
      <c r="F1726" s="97" t="s">
        <v>6767</v>
      </c>
      <c r="G1726" s="97" t="s">
        <v>6767</v>
      </c>
      <c r="H1726" s="97" t="s">
        <v>6864</v>
      </c>
      <c r="I1726" s="97" t="s">
        <v>6864</v>
      </c>
      <c r="J1726" s="97" t="s">
        <v>6864</v>
      </c>
      <c r="K1726" s="97" t="s">
        <v>6864</v>
      </c>
      <c r="L1726" s="98" t="s">
        <v>6864</v>
      </c>
      <c r="M1726" s="97" t="s">
        <v>6864</v>
      </c>
      <c r="N1726" s="97" t="s">
        <v>6864</v>
      </c>
      <c r="O1726" s="97" t="s">
        <v>6900</v>
      </c>
      <c r="P1726" s="97" t="s">
        <v>6900</v>
      </c>
      <c r="Q1726" s="97" t="s">
        <v>6771</v>
      </c>
      <c r="R1726" s="97" t="s">
        <v>6864</v>
      </c>
    </row>
    <row r="1727" spans="1:18" ht="32.25" customHeight="1" x14ac:dyDescent="0.75">
      <c r="A1727" s="97" t="s">
        <v>4776</v>
      </c>
      <c r="B1727" s="97" t="s">
        <v>4777</v>
      </c>
      <c r="C1727" s="97" t="s">
        <v>6871</v>
      </c>
      <c r="D1727" s="97" t="s">
        <v>6854</v>
      </c>
      <c r="E1727" s="97" t="s">
        <v>6769</v>
      </c>
      <c r="F1727" s="97" t="s">
        <v>6769</v>
      </c>
      <c r="G1727" s="97" t="s">
        <v>6769</v>
      </c>
      <c r="H1727" s="97" t="s">
        <v>6864</v>
      </c>
      <c r="I1727" s="97" t="s">
        <v>6864</v>
      </c>
      <c r="J1727" s="97" t="s">
        <v>6864</v>
      </c>
      <c r="K1727" s="97" t="s">
        <v>6864</v>
      </c>
      <c r="L1727" s="98" t="s">
        <v>6864</v>
      </c>
      <c r="M1727" s="97" t="s">
        <v>6864</v>
      </c>
      <c r="N1727" s="97" t="s">
        <v>6864</v>
      </c>
      <c r="O1727" s="97" t="s">
        <v>6900</v>
      </c>
      <c r="P1727" s="97" t="s">
        <v>6900</v>
      </c>
      <c r="Q1727" s="97" t="s">
        <v>6771</v>
      </c>
      <c r="R1727" s="97" t="s">
        <v>6864</v>
      </c>
    </row>
    <row r="1728" spans="1:18" ht="32.25" customHeight="1" x14ac:dyDescent="0.75">
      <c r="A1728" s="97" t="s">
        <v>4779</v>
      </c>
      <c r="B1728" s="97" t="s">
        <v>4780</v>
      </c>
      <c r="C1728" s="97" t="s">
        <v>6871</v>
      </c>
      <c r="D1728" s="97" t="s">
        <v>6854</v>
      </c>
      <c r="E1728" s="97" t="s">
        <v>6769</v>
      </c>
      <c r="F1728" s="97" t="s">
        <v>6769</v>
      </c>
      <c r="G1728" s="97" t="s">
        <v>6769</v>
      </c>
      <c r="H1728" s="97" t="s">
        <v>6864</v>
      </c>
      <c r="I1728" s="97" t="s">
        <v>6864</v>
      </c>
      <c r="J1728" s="97" t="s">
        <v>6864</v>
      </c>
      <c r="K1728" s="97" t="s">
        <v>6864</v>
      </c>
      <c r="L1728" s="98" t="s">
        <v>6864</v>
      </c>
      <c r="M1728" s="97" t="s">
        <v>6864</v>
      </c>
      <c r="N1728" s="97" t="s">
        <v>6864</v>
      </c>
      <c r="O1728" s="97" t="s">
        <v>6900</v>
      </c>
      <c r="P1728" s="97" t="s">
        <v>6900</v>
      </c>
      <c r="Q1728" s="97" t="s">
        <v>6771</v>
      </c>
      <c r="R1728" s="97" t="s">
        <v>6864</v>
      </c>
    </row>
    <row r="1729" spans="1:18" ht="32.25" customHeight="1" x14ac:dyDescent="0.75">
      <c r="A1729" s="97" t="s">
        <v>4782</v>
      </c>
      <c r="B1729" s="97" t="s">
        <v>4783</v>
      </c>
      <c r="C1729" s="97" t="s">
        <v>6871</v>
      </c>
      <c r="D1729" s="97" t="s">
        <v>6854</v>
      </c>
      <c r="E1729" s="97" t="s">
        <v>6769</v>
      </c>
      <c r="F1729" s="97" t="s">
        <v>6769</v>
      </c>
      <c r="G1729" s="97" t="s">
        <v>6769</v>
      </c>
      <c r="H1729" s="97" t="s">
        <v>6864</v>
      </c>
      <c r="I1729" s="97" t="s">
        <v>6864</v>
      </c>
      <c r="J1729" s="97" t="s">
        <v>6864</v>
      </c>
      <c r="K1729" s="97" t="s">
        <v>6864</v>
      </c>
      <c r="L1729" s="98" t="s">
        <v>6864</v>
      </c>
      <c r="M1729" s="97" t="s">
        <v>6864</v>
      </c>
      <c r="N1729" s="97" t="s">
        <v>6864</v>
      </c>
      <c r="O1729" s="97" t="s">
        <v>6900</v>
      </c>
      <c r="P1729" s="97" t="s">
        <v>6900</v>
      </c>
      <c r="Q1729" s="97" t="s">
        <v>6771</v>
      </c>
      <c r="R1729" s="97" t="s">
        <v>6864</v>
      </c>
    </row>
    <row r="1730" spans="1:18" ht="32.25" customHeight="1" x14ac:dyDescent="0.75">
      <c r="A1730" s="97" t="s">
        <v>4785</v>
      </c>
      <c r="B1730" s="97" t="s">
        <v>6871</v>
      </c>
      <c r="C1730" s="97" t="s">
        <v>6871</v>
      </c>
      <c r="D1730" s="97" t="s">
        <v>6854</v>
      </c>
      <c r="E1730" s="97" t="s">
        <v>6769</v>
      </c>
      <c r="F1730" s="97" t="s">
        <v>6769</v>
      </c>
      <c r="G1730" s="97" t="s">
        <v>6769</v>
      </c>
      <c r="H1730" s="97" t="s">
        <v>6864</v>
      </c>
      <c r="I1730" s="97" t="s">
        <v>6864</v>
      </c>
      <c r="J1730" s="97" t="s">
        <v>6864</v>
      </c>
      <c r="K1730" s="97" t="s">
        <v>6864</v>
      </c>
      <c r="L1730" s="98" t="s">
        <v>6864</v>
      </c>
      <c r="M1730" s="97" t="s">
        <v>6864</v>
      </c>
      <c r="N1730" s="97" t="s">
        <v>6864</v>
      </c>
      <c r="O1730" s="97" t="s">
        <v>6900</v>
      </c>
      <c r="P1730" s="97" t="s">
        <v>6900</v>
      </c>
      <c r="Q1730" s="97" t="s">
        <v>6771</v>
      </c>
      <c r="R1730" s="97" t="s">
        <v>6864</v>
      </c>
    </row>
    <row r="1731" spans="1:18" ht="32.25" customHeight="1" x14ac:dyDescent="0.75">
      <c r="A1731" s="97" t="s">
        <v>4787</v>
      </c>
      <c r="B1731" s="97" t="s">
        <v>4788</v>
      </c>
      <c r="C1731" s="97" t="s">
        <v>4790</v>
      </c>
      <c r="D1731" s="97" t="s">
        <v>6854</v>
      </c>
      <c r="E1731" s="97" t="s">
        <v>6769</v>
      </c>
      <c r="F1731" s="97" t="s">
        <v>6769</v>
      </c>
      <c r="G1731" s="97" t="s">
        <v>6769</v>
      </c>
      <c r="H1731" s="97" t="s">
        <v>6864</v>
      </c>
      <c r="I1731" s="97" t="s">
        <v>6864</v>
      </c>
      <c r="J1731" s="97" t="s">
        <v>6864</v>
      </c>
      <c r="K1731" s="97" t="s">
        <v>6864</v>
      </c>
      <c r="L1731" s="98" t="s">
        <v>6864</v>
      </c>
      <c r="M1731" s="97" t="s">
        <v>6864</v>
      </c>
      <c r="N1731" s="97" t="s">
        <v>6864</v>
      </c>
      <c r="O1731" s="97" t="s">
        <v>6900</v>
      </c>
      <c r="P1731" s="97" t="s">
        <v>6900</v>
      </c>
      <c r="Q1731" s="97" t="s">
        <v>6771</v>
      </c>
      <c r="R1731" s="97" t="s">
        <v>6864</v>
      </c>
    </row>
    <row r="1732" spans="1:18" ht="32.25" customHeight="1" x14ac:dyDescent="0.75">
      <c r="A1732" s="97" t="s">
        <v>4791</v>
      </c>
      <c r="B1732" s="97" t="s">
        <v>6871</v>
      </c>
      <c r="C1732" s="97" t="s">
        <v>6871</v>
      </c>
      <c r="D1732" s="97" t="s">
        <v>6854</v>
      </c>
      <c r="E1732" s="97" t="s">
        <v>6769</v>
      </c>
      <c r="F1732" s="97" t="s">
        <v>6769</v>
      </c>
      <c r="G1732" s="97" t="s">
        <v>6769</v>
      </c>
      <c r="H1732" s="97" t="s">
        <v>6864</v>
      </c>
      <c r="I1732" s="97" t="s">
        <v>6864</v>
      </c>
      <c r="J1732" s="97" t="s">
        <v>6864</v>
      </c>
      <c r="K1732" s="97" t="s">
        <v>6864</v>
      </c>
      <c r="L1732" s="98" t="s">
        <v>6864</v>
      </c>
      <c r="M1732" s="97" t="s">
        <v>6864</v>
      </c>
      <c r="N1732" s="97" t="s">
        <v>6864</v>
      </c>
      <c r="O1732" s="97" t="s">
        <v>6900</v>
      </c>
      <c r="P1732" s="97" t="s">
        <v>6900</v>
      </c>
      <c r="Q1732" s="97" t="s">
        <v>6771</v>
      </c>
      <c r="R1732" s="97" t="s">
        <v>6864</v>
      </c>
    </row>
    <row r="1733" spans="1:18" ht="32.25" customHeight="1" x14ac:dyDescent="0.75">
      <c r="A1733" s="97" t="s">
        <v>4793</v>
      </c>
      <c r="B1733" s="97" t="s">
        <v>4794</v>
      </c>
      <c r="C1733" s="97" t="s">
        <v>6871</v>
      </c>
      <c r="D1733" s="97" t="s">
        <v>6854</v>
      </c>
      <c r="E1733" s="97" t="s">
        <v>6769</v>
      </c>
      <c r="F1733" s="97" t="s">
        <v>6769</v>
      </c>
      <c r="G1733" s="97" t="s">
        <v>6769</v>
      </c>
      <c r="H1733" s="97" t="s">
        <v>6864</v>
      </c>
      <c r="I1733" s="97" t="s">
        <v>6864</v>
      </c>
      <c r="J1733" s="97" t="s">
        <v>6864</v>
      </c>
      <c r="K1733" s="97" t="s">
        <v>6864</v>
      </c>
      <c r="L1733" s="98" t="s">
        <v>6864</v>
      </c>
      <c r="M1733" s="97" t="s">
        <v>6863</v>
      </c>
      <c r="N1733" s="97" t="s">
        <v>6864</v>
      </c>
      <c r="O1733" s="97" t="s">
        <v>6900</v>
      </c>
      <c r="P1733" s="97" t="s">
        <v>6900</v>
      </c>
      <c r="Q1733" s="97" t="s">
        <v>6771</v>
      </c>
      <c r="R1733" s="97" t="s">
        <v>6864</v>
      </c>
    </row>
    <row r="1734" spans="1:18" ht="32.25" customHeight="1" x14ac:dyDescent="0.75">
      <c r="A1734" s="97" t="s">
        <v>4796</v>
      </c>
      <c r="B1734" s="97" t="s">
        <v>6871</v>
      </c>
      <c r="C1734" s="97" t="s">
        <v>6871</v>
      </c>
      <c r="D1734" s="97" t="s">
        <v>6854</v>
      </c>
      <c r="E1734" s="97" t="s">
        <v>6769</v>
      </c>
      <c r="F1734" s="97" t="s">
        <v>6769</v>
      </c>
      <c r="G1734" s="97" t="s">
        <v>6769</v>
      </c>
      <c r="H1734" s="97" t="s">
        <v>6864</v>
      </c>
      <c r="I1734" s="97" t="s">
        <v>6864</v>
      </c>
      <c r="J1734" s="97" t="s">
        <v>6871</v>
      </c>
      <c r="K1734" s="97" t="s">
        <v>6864</v>
      </c>
      <c r="L1734" s="98" t="s">
        <v>6864</v>
      </c>
      <c r="M1734" s="97" t="s">
        <v>6864</v>
      </c>
      <c r="N1734" s="97" t="s">
        <v>6864</v>
      </c>
      <c r="O1734" s="97" t="s">
        <v>6900</v>
      </c>
      <c r="P1734" s="97" t="s">
        <v>6900</v>
      </c>
      <c r="Q1734" s="97" t="s">
        <v>6771</v>
      </c>
      <c r="R1734" s="97" t="s">
        <v>6864</v>
      </c>
    </row>
    <row r="1735" spans="1:18" ht="32.25" customHeight="1" x14ac:dyDescent="0.75">
      <c r="A1735" s="97" t="s">
        <v>4798</v>
      </c>
      <c r="B1735" s="97" t="s">
        <v>4799</v>
      </c>
      <c r="C1735" s="97" t="s">
        <v>6871</v>
      </c>
      <c r="D1735" s="97" t="s">
        <v>6854</v>
      </c>
      <c r="E1735" s="97" t="s">
        <v>6769</v>
      </c>
      <c r="F1735" s="97" t="s">
        <v>6769</v>
      </c>
      <c r="G1735" s="97" t="s">
        <v>6769</v>
      </c>
      <c r="H1735" s="97" t="s">
        <v>6864</v>
      </c>
      <c r="I1735" s="97" t="s">
        <v>6864</v>
      </c>
      <c r="J1735" s="97" t="s">
        <v>6864</v>
      </c>
      <c r="K1735" s="97" t="s">
        <v>6864</v>
      </c>
      <c r="L1735" s="98" t="s">
        <v>6864</v>
      </c>
      <c r="M1735" s="97" t="s">
        <v>6898</v>
      </c>
      <c r="N1735" s="97" t="s">
        <v>6864</v>
      </c>
      <c r="O1735" s="97" t="s">
        <v>6900</v>
      </c>
      <c r="P1735" s="97" t="s">
        <v>6900</v>
      </c>
      <c r="Q1735" s="97" t="s">
        <v>6771</v>
      </c>
      <c r="R1735" s="97" t="s">
        <v>6864</v>
      </c>
    </row>
    <row r="1736" spans="1:18" ht="32.25" customHeight="1" x14ac:dyDescent="0.75">
      <c r="A1736" s="97" t="s">
        <v>4801</v>
      </c>
      <c r="B1736" s="97" t="s">
        <v>6871</v>
      </c>
      <c r="C1736" s="97" t="s">
        <v>6871</v>
      </c>
      <c r="D1736" s="97" t="s">
        <v>6854</v>
      </c>
      <c r="E1736" s="97" t="s">
        <v>6864</v>
      </c>
      <c r="F1736" s="97" t="s">
        <v>6871</v>
      </c>
      <c r="G1736" s="97" t="s">
        <v>6871</v>
      </c>
      <c r="H1736" s="97" t="s">
        <v>6768</v>
      </c>
      <c r="I1736" s="97" t="s">
        <v>6768</v>
      </c>
      <c r="J1736" s="97" t="s">
        <v>25</v>
      </c>
      <c r="K1736" s="97" t="s">
        <v>6864</v>
      </c>
      <c r="L1736" s="98" t="s">
        <v>6864</v>
      </c>
      <c r="M1736" s="97" t="s">
        <v>6898</v>
      </c>
      <c r="N1736" s="97" t="s">
        <v>6864</v>
      </c>
      <c r="O1736" s="97" t="s">
        <v>6864</v>
      </c>
      <c r="P1736" s="97" t="s">
        <v>6903</v>
      </c>
      <c r="Q1736" s="97" t="s">
        <v>6905</v>
      </c>
      <c r="R1736" s="97" t="s">
        <v>6771</v>
      </c>
    </row>
    <row r="1737" spans="1:18" ht="32.25" customHeight="1" x14ac:dyDescent="0.75">
      <c r="A1737" s="97" t="s">
        <v>4803</v>
      </c>
      <c r="B1737" s="97" t="s">
        <v>4804</v>
      </c>
      <c r="C1737" s="97" t="s">
        <v>6871</v>
      </c>
      <c r="D1737" s="97" t="s">
        <v>6854</v>
      </c>
      <c r="E1737" s="97" t="s">
        <v>6769</v>
      </c>
      <c r="F1737" s="97" t="s">
        <v>6769</v>
      </c>
      <c r="G1737" s="97" t="s">
        <v>6769</v>
      </c>
      <c r="H1737" s="97" t="s">
        <v>6864</v>
      </c>
      <c r="I1737" s="97" t="s">
        <v>6864</v>
      </c>
      <c r="J1737" s="97" t="s">
        <v>6864</v>
      </c>
      <c r="K1737" s="97" t="s">
        <v>6864</v>
      </c>
      <c r="L1737" s="98" t="s">
        <v>6864</v>
      </c>
      <c r="M1737" s="97" t="s">
        <v>6863</v>
      </c>
      <c r="N1737" s="97" t="s">
        <v>6864</v>
      </c>
      <c r="O1737" s="97" t="s">
        <v>6900</v>
      </c>
      <c r="P1737" s="97" t="s">
        <v>6900</v>
      </c>
      <c r="Q1737" s="97" t="s">
        <v>6771</v>
      </c>
      <c r="R1737" s="97" t="s">
        <v>6864</v>
      </c>
    </row>
    <row r="1738" spans="1:18" ht="32.25" customHeight="1" x14ac:dyDescent="0.75">
      <c r="A1738" s="97" t="s">
        <v>4806</v>
      </c>
      <c r="B1738" s="97" t="s">
        <v>4807</v>
      </c>
      <c r="C1738" s="97" t="s">
        <v>6871</v>
      </c>
      <c r="D1738" s="97" t="s">
        <v>6854</v>
      </c>
      <c r="E1738" s="97" t="s">
        <v>6769</v>
      </c>
      <c r="F1738" s="97" t="s">
        <v>6769</v>
      </c>
      <c r="G1738" s="97" t="s">
        <v>6769</v>
      </c>
      <c r="H1738" s="97" t="s">
        <v>6864</v>
      </c>
      <c r="I1738" s="97" t="s">
        <v>6864</v>
      </c>
      <c r="J1738" s="97" t="s">
        <v>6864</v>
      </c>
      <c r="K1738" s="97" t="s">
        <v>6864</v>
      </c>
      <c r="L1738" s="98" t="s">
        <v>6864</v>
      </c>
      <c r="M1738" s="97" t="s">
        <v>6863</v>
      </c>
      <c r="N1738" s="97" t="s">
        <v>6864</v>
      </c>
      <c r="O1738" s="97" t="s">
        <v>6900</v>
      </c>
      <c r="P1738" s="97" t="s">
        <v>6900</v>
      </c>
      <c r="Q1738" s="97" t="s">
        <v>6771</v>
      </c>
      <c r="R1738" s="97" t="s">
        <v>6864</v>
      </c>
    </row>
    <row r="1739" spans="1:18" ht="32.25" customHeight="1" x14ac:dyDescent="0.75">
      <c r="A1739" s="97" t="s">
        <v>4809</v>
      </c>
      <c r="B1739" s="97" t="s">
        <v>4810</v>
      </c>
      <c r="C1739" s="97" t="s">
        <v>6871</v>
      </c>
      <c r="D1739" s="97" t="s">
        <v>6854</v>
      </c>
      <c r="E1739" s="97" t="s">
        <v>6769</v>
      </c>
      <c r="F1739" s="97" t="s">
        <v>6769</v>
      </c>
      <c r="G1739" s="97" t="s">
        <v>6769</v>
      </c>
      <c r="H1739" s="97" t="s">
        <v>6864</v>
      </c>
      <c r="I1739" s="97" t="s">
        <v>6864</v>
      </c>
      <c r="J1739" s="97" t="s">
        <v>6864</v>
      </c>
      <c r="K1739" s="97" t="s">
        <v>6864</v>
      </c>
      <c r="L1739" s="98" t="s">
        <v>6864</v>
      </c>
      <c r="M1739" s="97" t="s">
        <v>6864</v>
      </c>
      <c r="N1739" s="97" t="s">
        <v>6864</v>
      </c>
      <c r="O1739" s="97" t="s">
        <v>6900</v>
      </c>
      <c r="P1739" s="97" t="s">
        <v>6900</v>
      </c>
      <c r="Q1739" s="97" t="s">
        <v>6771</v>
      </c>
      <c r="R1739" s="97" t="s">
        <v>6864</v>
      </c>
    </row>
    <row r="1740" spans="1:18" ht="32.25" customHeight="1" x14ac:dyDescent="0.75">
      <c r="A1740" s="97" t="s">
        <v>4812</v>
      </c>
      <c r="B1740" s="97" t="s">
        <v>4813</v>
      </c>
      <c r="C1740" s="97" t="s">
        <v>6871</v>
      </c>
      <c r="D1740" s="97" t="s">
        <v>6854</v>
      </c>
      <c r="E1740" s="97" t="s">
        <v>6769</v>
      </c>
      <c r="F1740" s="97" t="s">
        <v>6769</v>
      </c>
      <c r="G1740" s="97" t="s">
        <v>6769</v>
      </c>
      <c r="H1740" s="97" t="s">
        <v>6864</v>
      </c>
      <c r="I1740" s="97" t="s">
        <v>6864</v>
      </c>
      <c r="J1740" s="97" t="s">
        <v>6864</v>
      </c>
      <c r="K1740" s="97" t="s">
        <v>6864</v>
      </c>
      <c r="L1740" s="98" t="s">
        <v>6864</v>
      </c>
      <c r="M1740" s="97" t="s">
        <v>6864</v>
      </c>
      <c r="N1740" s="97" t="s">
        <v>6864</v>
      </c>
      <c r="O1740" s="97" t="s">
        <v>6900</v>
      </c>
      <c r="P1740" s="97" t="s">
        <v>6900</v>
      </c>
      <c r="Q1740" s="97" t="s">
        <v>6771</v>
      </c>
      <c r="R1740" s="97" t="s">
        <v>6864</v>
      </c>
    </row>
    <row r="1741" spans="1:18" ht="32.25" customHeight="1" x14ac:dyDescent="0.75">
      <c r="A1741" s="97" t="s">
        <v>4815</v>
      </c>
      <c r="B1741" s="97" t="s">
        <v>4816</v>
      </c>
      <c r="C1741" s="97" t="s">
        <v>4818</v>
      </c>
      <c r="D1741" s="97" t="s">
        <v>6854</v>
      </c>
      <c r="E1741" s="97" t="s">
        <v>6769</v>
      </c>
      <c r="F1741" s="97" t="s">
        <v>6769</v>
      </c>
      <c r="G1741" s="97" t="s">
        <v>6769</v>
      </c>
      <c r="H1741" s="97" t="s">
        <v>6864</v>
      </c>
      <c r="I1741" s="97" t="s">
        <v>6864</v>
      </c>
      <c r="J1741" s="97" t="s">
        <v>6864</v>
      </c>
      <c r="K1741" s="97" t="s">
        <v>6864</v>
      </c>
      <c r="L1741" s="98" t="s">
        <v>6864</v>
      </c>
      <c r="M1741" s="97" t="s">
        <v>6864</v>
      </c>
      <c r="N1741" s="97" t="s">
        <v>6864</v>
      </c>
      <c r="O1741" s="97" t="s">
        <v>6900</v>
      </c>
      <c r="P1741" s="97" t="s">
        <v>6900</v>
      </c>
      <c r="Q1741" s="97" t="s">
        <v>6771</v>
      </c>
      <c r="R1741" s="97" t="s">
        <v>6864</v>
      </c>
    </row>
    <row r="1742" spans="1:18" ht="32.25" customHeight="1" x14ac:dyDescent="0.75">
      <c r="A1742" s="97" t="s">
        <v>4819</v>
      </c>
      <c r="B1742" s="97" t="s">
        <v>4820</v>
      </c>
      <c r="C1742" s="97" t="s">
        <v>4822</v>
      </c>
      <c r="D1742" s="97" t="s">
        <v>6854</v>
      </c>
      <c r="E1742" s="97" t="s">
        <v>6769</v>
      </c>
      <c r="F1742" s="97" t="s">
        <v>6769</v>
      </c>
      <c r="G1742" s="97" t="s">
        <v>6769</v>
      </c>
      <c r="H1742" s="97" t="s">
        <v>6864</v>
      </c>
      <c r="I1742" s="97" t="s">
        <v>6864</v>
      </c>
      <c r="J1742" s="97" t="s">
        <v>6864</v>
      </c>
      <c r="K1742" s="97" t="s">
        <v>6864</v>
      </c>
      <c r="L1742" s="98" t="s">
        <v>6864</v>
      </c>
      <c r="M1742" s="97" t="s">
        <v>6864</v>
      </c>
      <c r="N1742" s="97" t="s">
        <v>6864</v>
      </c>
      <c r="O1742" s="97" t="s">
        <v>6900</v>
      </c>
      <c r="P1742" s="97" t="s">
        <v>6900</v>
      </c>
      <c r="Q1742" s="97" t="s">
        <v>6771</v>
      </c>
      <c r="R1742" s="97" t="s">
        <v>6864</v>
      </c>
    </row>
    <row r="1743" spans="1:18" ht="32.25" customHeight="1" x14ac:dyDescent="0.75">
      <c r="A1743" s="97" t="s">
        <v>4823</v>
      </c>
      <c r="B1743" s="97" t="s">
        <v>4824</v>
      </c>
      <c r="C1743" s="97" t="s">
        <v>4826</v>
      </c>
      <c r="D1743" s="97" t="s">
        <v>6854</v>
      </c>
      <c r="E1743" s="97" t="s">
        <v>6769</v>
      </c>
      <c r="F1743" s="97" t="s">
        <v>6769</v>
      </c>
      <c r="G1743" s="97" t="s">
        <v>6769</v>
      </c>
      <c r="H1743" s="97" t="s">
        <v>6864</v>
      </c>
      <c r="I1743" s="97" t="s">
        <v>6864</v>
      </c>
      <c r="J1743" s="97" t="s">
        <v>6864</v>
      </c>
      <c r="K1743" s="97" t="s">
        <v>6864</v>
      </c>
      <c r="L1743" s="98" t="s">
        <v>6864</v>
      </c>
      <c r="M1743" s="97" t="s">
        <v>6864</v>
      </c>
      <c r="N1743" s="97" t="s">
        <v>6864</v>
      </c>
      <c r="O1743" s="97" t="s">
        <v>6900</v>
      </c>
      <c r="P1743" s="97" t="s">
        <v>6900</v>
      </c>
      <c r="Q1743" s="97" t="s">
        <v>6771</v>
      </c>
      <c r="R1743" s="97" t="s">
        <v>6864</v>
      </c>
    </row>
    <row r="1744" spans="1:18" ht="32.25" customHeight="1" x14ac:dyDescent="0.75">
      <c r="A1744" s="97" t="s">
        <v>4827</v>
      </c>
      <c r="B1744" s="97" t="s">
        <v>4828</v>
      </c>
      <c r="C1744" s="97" t="s">
        <v>4830</v>
      </c>
      <c r="D1744" s="97" t="s">
        <v>6854</v>
      </c>
      <c r="E1744" s="97" t="s">
        <v>6769</v>
      </c>
      <c r="F1744" s="97" t="s">
        <v>6769</v>
      </c>
      <c r="G1744" s="97" t="s">
        <v>6769</v>
      </c>
      <c r="H1744" s="97" t="s">
        <v>6864</v>
      </c>
      <c r="I1744" s="97" t="s">
        <v>6864</v>
      </c>
      <c r="J1744" s="97" t="s">
        <v>6864</v>
      </c>
      <c r="K1744" s="97" t="s">
        <v>6864</v>
      </c>
      <c r="L1744" s="98" t="s">
        <v>6864</v>
      </c>
      <c r="M1744" s="97" t="s">
        <v>6864</v>
      </c>
      <c r="N1744" s="97" t="s">
        <v>6864</v>
      </c>
      <c r="O1744" s="97" t="s">
        <v>6900</v>
      </c>
      <c r="P1744" s="97" t="s">
        <v>6900</v>
      </c>
      <c r="Q1744" s="97" t="s">
        <v>6771</v>
      </c>
      <c r="R1744" s="97" t="s">
        <v>6864</v>
      </c>
    </row>
    <row r="1745" spans="1:18" ht="32.25" customHeight="1" x14ac:dyDescent="0.75">
      <c r="A1745" s="97" t="s">
        <v>4831</v>
      </c>
      <c r="B1745" s="97" t="s">
        <v>4832</v>
      </c>
      <c r="C1745" s="97" t="s">
        <v>4834</v>
      </c>
      <c r="D1745" s="97" t="s">
        <v>6854</v>
      </c>
      <c r="E1745" s="97" t="s">
        <v>6769</v>
      </c>
      <c r="F1745" s="97" t="s">
        <v>6769</v>
      </c>
      <c r="G1745" s="97" t="s">
        <v>6769</v>
      </c>
      <c r="H1745" s="97" t="s">
        <v>6864</v>
      </c>
      <c r="I1745" s="97" t="s">
        <v>6864</v>
      </c>
      <c r="J1745" s="97" t="s">
        <v>6864</v>
      </c>
      <c r="K1745" s="97" t="s">
        <v>6864</v>
      </c>
      <c r="L1745" s="98" t="s">
        <v>6864</v>
      </c>
      <c r="M1745" s="97" t="s">
        <v>6864</v>
      </c>
      <c r="N1745" s="97" t="s">
        <v>6864</v>
      </c>
      <c r="O1745" s="97" t="s">
        <v>6900</v>
      </c>
      <c r="P1745" s="97" t="s">
        <v>6900</v>
      </c>
      <c r="Q1745" s="97" t="s">
        <v>6771</v>
      </c>
      <c r="R1745" s="97" t="s">
        <v>6864</v>
      </c>
    </row>
    <row r="1746" spans="1:18" ht="32.25" customHeight="1" x14ac:dyDescent="0.75">
      <c r="A1746" s="97" t="s">
        <v>4835</v>
      </c>
      <c r="B1746" s="97" t="s">
        <v>4836</v>
      </c>
      <c r="C1746" s="97" t="s">
        <v>4838</v>
      </c>
      <c r="D1746" s="97" t="s">
        <v>6854</v>
      </c>
      <c r="E1746" s="97" t="s">
        <v>6769</v>
      </c>
      <c r="F1746" s="97" t="s">
        <v>6769</v>
      </c>
      <c r="G1746" s="97" t="s">
        <v>6769</v>
      </c>
      <c r="H1746" s="97" t="s">
        <v>6864</v>
      </c>
      <c r="I1746" s="97" t="s">
        <v>6864</v>
      </c>
      <c r="J1746" s="97" t="s">
        <v>6864</v>
      </c>
      <c r="K1746" s="97" t="s">
        <v>6864</v>
      </c>
      <c r="L1746" s="98" t="s">
        <v>6864</v>
      </c>
      <c r="M1746" s="97" t="s">
        <v>6864</v>
      </c>
      <c r="N1746" s="97" t="s">
        <v>6864</v>
      </c>
      <c r="O1746" s="97" t="s">
        <v>6900</v>
      </c>
      <c r="P1746" s="97" t="s">
        <v>6900</v>
      </c>
      <c r="Q1746" s="97" t="s">
        <v>6771</v>
      </c>
      <c r="R1746" s="97" t="s">
        <v>6864</v>
      </c>
    </row>
    <row r="1747" spans="1:18" ht="32.25" customHeight="1" x14ac:dyDescent="0.75">
      <c r="A1747" s="97" t="s">
        <v>4839</v>
      </c>
      <c r="B1747" s="97" t="s">
        <v>6871</v>
      </c>
      <c r="C1747" s="97" t="s">
        <v>6871</v>
      </c>
      <c r="D1747" s="97" t="s">
        <v>6854</v>
      </c>
      <c r="E1747" s="97" t="s">
        <v>6769</v>
      </c>
      <c r="F1747" s="97" t="s">
        <v>6769</v>
      </c>
      <c r="G1747" s="97" t="s">
        <v>6769</v>
      </c>
      <c r="H1747" s="97" t="s">
        <v>6864</v>
      </c>
      <c r="I1747" s="97" t="s">
        <v>6864</v>
      </c>
      <c r="J1747" s="97" t="s">
        <v>6864</v>
      </c>
      <c r="K1747" s="97" t="s">
        <v>6864</v>
      </c>
      <c r="L1747" s="98" t="s">
        <v>6864</v>
      </c>
      <c r="M1747" s="97" t="s">
        <v>6864</v>
      </c>
      <c r="N1747" s="97" t="s">
        <v>6864</v>
      </c>
      <c r="O1747" s="97" t="s">
        <v>6900</v>
      </c>
      <c r="P1747" s="97" t="s">
        <v>6900</v>
      </c>
      <c r="Q1747" s="97" t="s">
        <v>6771</v>
      </c>
      <c r="R1747" s="97" t="s">
        <v>6864</v>
      </c>
    </row>
    <row r="1748" spans="1:18" ht="32.25" customHeight="1" x14ac:dyDescent="0.75">
      <c r="A1748" s="97" t="s">
        <v>4841</v>
      </c>
      <c r="B1748" s="97" t="s">
        <v>6871</v>
      </c>
      <c r="C1748" s="97" t="s">
        <v>6871</v>
      </c>
      <c r="D1748" s="97" t="s">
        <v>6854</v>
      </c>
      <c r="E1748" s="97" t="s">
        <v>6769</v>
      </c>
      <c r="F1748" s="97" t="s">
        <v>6769</v>
      </c>
      <c r="G1748" s="97" t="s">
        <v>6769</v>
      </c>
      <c r="H1748" s="97" t="s">
        <v>6864</v>
      </c>
      <c r="I1748" s="97" t="s">
        <v>6864</v>
      </c>
      <c r="J1748" s="97" t="s">
        <v>6864</v>
      </c>
      <c r="K1748" s="97" t="s">
        <v>6864</v>
      </c>
      <c r="L1748" s="98" t="s">
        <v>6864</v>
      </c>
      <c r="M1748" s="97" t="s">
        <v>6864</v>
      </c>
      <c r="N1748" s="97" t="s">
        <v>6864</v>
      </c>
      <c r="O1748" s="97" t="s">
        <v>6900</v>
      </c>
      <c r="P1748" s="97" t="s">
        <v>6900</v>
      </c>
      <c r="Q1748" s="97" t="s">
        <v>6771</v>
      </c>
      <c r="R1748" s="97" t="s">
        <v>6864</v>
      </c>
    </row>
    <row r="1749" spans="1:18" ht="32.25" customHeight="1" x14ac:dyDescent="0.75">
      <c r="A1749" s="97" t="s">
        <v>4843</v>
      </c>
      <c r="B1749" s="97" t="s">
        <v>6871</v>
      </c>
      <c r="C1749" s="97" t="s">
        <v>6871</v>
      </c>
      <c r="D1749" s="97" t="s">
        <v>6854</v>
      </c>
      <c r="E1749" s="97" t="s">
        <v>6769</v>
      </c>
      <c r="F1749" s="97" t="s">
        <v>6769</v>
      </c>
      <c r="G1749" s="97" t="s">
        <v>6769</v>
      </c>
      <c r="H1749" s="97" t="s">
        <v>6864</v>
      </c>
      <c r="I1749" s="97" t="s">
        <v>6864</v>
      </c>
      <c r="J1749" s="97" t="s">
        <v>6864</v>
      </c>
      <c r="K1749" s="97" t="s">
        <v>6864</v>
      </c>
      <c r="L1749" s="98" t="s">
        <v>6864</v>
      </c>
      <c r="M1749" s="97" t="s">
        <v>6864</v>
      </c>
      <c r="N1749" s="97" t="s">
        <v>6864</v>
      </c>
      <c r="O1749" s="97" t="s">
        <v>6900</v>
      </c>
      <c r="P1749" s="97" t="s">
        <v>6900</v>
      </c>
      <c r="Q1749" s="97" t="s">
        <v>6771</v>
      </c>
      <c r="R1749" s="97" t="s">
        <v>6864</v>
      </c>
    </row>
    <row r="1750" spans="1:18" ht="32.25" customHeight="1" x14ac:dyDescent="0.75">
      <c r="A1750" s="97" t="s">
        <v>4845</v>
      </c>
      <c r="B1750" s="97" t="s">
        <v>4846</v>
      </c>
      <c r="C1750" s="97" t="s">
        <v>4848</v>
      </c>
      <c r="D1750" s="97" t="s">
        <v>6854</v>
      </c>
      <c r="E1750" s="97" t="s">
        <v>6769</v>
      </c>
      <c r="F1750" s="97" t="s">
        <v>6769</v>
      </c>
      <c r="G1750" s="97" t="s">
        <v>6769</v>
      </c>
      <c r="H1750" s="97" t="s">
        <v>6864</v>
      </c>
      <c r="I1750" s="97" t="s">
        <v>6864</v>
      </c>
      <c r="J1750" s="97" t="s">
        <v>6864</v>
      </c>
      <c r="K1750" s="97" t="s">
        <v>6864</v>
      </c>
      <c r="L1750" s="98" t="s">
        <v>6864</v>
      </c>
      <c r="M1750" s="97" t="s">
        <v>6864</v>
      </c>
      <c r="N1750" s="97" t="s">
        <v>6864</v>
      </c>
      <c r="O1750" s="97" t="s">
        <v>6900</v>
      </c>
      <c r="P1750" s="97" t="s">
        <v>6900</v>
      </c>
      <c r="Q1750" s="97" t="s">
        <v>6771</v>
      </c>
      <c r="R1750" s="97" t="s">
        <v>6864</v>
      </c>
    </row>
    <row r="1751" spans="1:18" ht="32.25" customHeight="1" x14ac:dyDescent="0.75">
      <c r="A1751" s="97" t="s">
        <v>4849</v>
      </c>
      <c r="B1751" s="97" t="s">
        <v>4850</v>
      </c>
      <c r="C1751" s="97" t="s">
        <v>4852</v>
      </c>
      <c r="D1751" s="97" t="s">
        <v>6854</v>
      </c>
      <c r="E1751" s="97" t="s">
        <v>6769</v>
      </c>
      <c r="F1751" s="97" t="s">
        <v>6769</v>
      </c>
      <c r="G1751" s="97" t="s">
        <v>6769</v>
      </c>
      <c r="H1751" s="97" t="s">
        <v>6864</v>
      </c>
      <c r="I1751" s="97" t="s">
        <v>6864</v>
      </c>
      <c r="J1751" s="97" t="s">
        <v>6864</v>
      </c>
      <c r="K1751" s="97" t="s">
        <v>6864</v>
      </c>
      <c r="L1751" s="98" t="s">
        <v>6864</v>
      </c>
      <c r="M1751" s="97" t="s">
        <v>6864</v>
      </c>
      <c r="N1751" s="97" t="s">
        <v>6864</v>
      </c>
      <c r="O1751" s="97" t="s">
        <v>6900</v>
      </c>
      <c r="P1751" s="97" t="s">
        <v>6900</v>
      </c>
      <c r="Q1751" s="97" t="s">
        <v>6771</v>
      </c>
      <c r="R1751" s="97" t="s">
        <v>6864</v>
      </c>
    </row>
    <row r="1752" spans="1:18" ht="32.25" customHeight="1" x14ac:dyDescent="0.75">
      <c r="A1752" s="97" t="s">
        <v>4853</v>
      </c>
      <c r="B1752" s="97" t="s">
        <v>4854</v>
      </c>
      <c r="C1752" s="97" t="s">
        <v>4856</v>
      </c>
      <c r="D1752" s="97" t="s">
        <v>6854</v>
      </c>
      <c r="E1752" s="97" t="s">
        <v>6769</v>
      </c>
      <c r="F1752" s="97" t="s">
        <v>6769</v>
      </c>
      <c r="G1752" s="97" t="s">
        <v>6769</v>
      </c>
      <c r="H1752" s="97" t="s">
        <v>6864</v>
      </c>
      <c r="I1752" s="97" t="s">
        <v>6864</v>
      </c>
      <c r="J1752" s="97" t="s">
        <v>6864</v>
      </c>
      <c r="K1752" s="97" t="s">
        <v>6864</v>
      </c>
      <c r="L1752" s="98" t="s">
        <v>6864</v>
      </c>
      <c r="M1752" s="97" t="s">
        <v>6864</v>
      </c>
      <c r="N1752" s="97" t="s">
        <v>6864</v>
      </c>
      <c r="O1752" s="97" t="s">
        <v>6900</v>
      </c>
      <c r="P1752" s="97" t="s">
        <v>6900</v>
      </c>
      <c r="Q1752" s="97" t="s">
        <v>6771</v>
      </c>
      <c r="R1752" s="97" t="s">
        <v>6864</v>
      </c>
    </row>
    <row r="1753" spans="1:18" ht="32.25" customHeight="1" x14ac:dyDescent="0.75">
      <c r="A1753" s="97" t="s">
        <v>4857</v>
      </c>
      <c r="B1753" s="97" t="s">
        <v>4858</v>
      </c>
      <c r="C1753" s="97" t="s">
        <v>4860</v>
      </c>
      <c r="D1753" s="97" t="s">
        <v>6854</v>
      </c>
      <c r="E1753" s="97" t="s">
        <v>6769</v>
      </c>
      <c r="F1753" s="97" t="s">
        <v>6769</v>
      </c>
      <c r="G1753" s="97" t="s">
        <v>6769</v>
      </c>
      <c r="H1753" s="97" t="s">
        <v>6864</v>
      </c>
      <c r="I1753" s="97" t="s">
        <v>6864</v>
      </c>
      <c r="J1753" s="97" t="s">
        <v>6864</v>
      </c>
      <c r="K1753" s="97" t="s">
        <v>6864</v>
      </c>
      <c r="L1753" s="98" t="s">
        <v>6864</v>
      </c>
      <c r="M1753" s="97" t="s">
        <v>6864</v>
      </c>
      <c r="N1753" s="97" t="s">
        <v>6864</v>
      </c>
      <c r="O1753" s="97" t="s">
        <v>6900</v>
      </c>
      <c r="P1753" s="97" t="s">
        <v>6900</v>
      </c>
      <c r="Q1753" s="97" t="s">
        <v>6771</v>
      </c>
      <c r="R1753" s="97" t="s">
        <v>6864</v>
      </c>
    </row>
    <row r="1754" spans="1:18" ht="32.25" customHeight="1" x14ac:dyDescent="0.75">
      <c r="A1754" s="97" t="s">
        <v>4861</v>
      </c>
      <c r="B1754" s="97" t="s">
        <v>4862</v>
      </c>
      <c r="C1754" s="97" t="s">
        <v>4864</v>
      </c>
      <c r="D1754" s="97" t="s">
        <v>6854</v>
      </c>
      <c r="E1754" s="97" t="s">
        <v>6769</v>
      </c>
      <c r="F1754" s="97" t="s">
        <v>6769</v>
      </c>
      <c r="G1754" s="97" t="s">
        <v>6769</v>
      </c>
      <c r="H1754" s="97" t="s">
        <v>6864</v>
      </c>
      <c r="I1754" s="97" t="s">
        <v>6864</v>
      </c>
      <c r="J1754" s="97" t="s">
        <v>6864</v>
      </c>
      <c r="K1754" s="97" t="s">
        <v>6864</v>
      </c>
      <c r="L1754" s="98" t="s">
        <v>6864</v>
      </c>
      <c r="M1754" s="97" t="s">
        <v>6863</v>
      </c>
      <c r="N1754" s="97" t="s">
        <v>6864</v>
      </c>
      <c r="O1754" s="97" t="s">
        <v>6900</v>
      </c>
      <c r="P1754" s="97" t="s">
        <v>6900</v>
      </c>
      <c r="Q1754" s="97" t="s">
        <v>6771</v>
      </c>
      <c r="R1754" s="97" t="s">
        <v>6864</v>
      </c>
    </row>
    <row r="1755" spans="1:18" ht="32.25" customHeight="1" x14ac:dyDescent="0.75">
      <c r="A1755" s="97" t="s">
        <v>4865</v>
      </c>
      <c r="B1755" s="97" t="s">
        <v>4866</v>
      </c>
      <c r="C1755" s="97" t="s">
        <v>4868</v>
      </c>
      <c r="D1755" s="97" t="s">
        <v>6854</v>
      </c>
      <c r="E1755" s="97" t="s">
        <v>6769</v>
      </c>
      <c r="F1755" s="97" t="s">
        <v>6769</v>
      </c>
      <c r="G1755" s="97" t="s">
        <v>6769</v>
      </c>
      <c r="H1755" s="97" t="s">
        <v>6864</v>
      </c>
      <c r="I1755" s="97" t="s">
        <v>6864</v>
      </c>
      <c r="J1755" s="97" t="s">
        <v>6864</v>
      </c>
      <c r="K1755" s="97" t="s">
        <v>6864</v>
      </c>
      <c r="L1755" s="98" t="s">
        <v>6864</v>
      </c>
      <c r="M1755" s="97" t="s">
        <v>6863</v>
      </c>
      <c r="N1755" s="97" t="s">
        <v>6864</v>
      </c>
      <c r="O1755" s="97" t="s">
        <v>6900</v>
      </c>
      <c r="P1755" s="97" t="s">
        <v>6900</v>
      </c>
      <c r="Q1755" s="97" t="s">
        <v>6771</v>
      </c>
      <c r="R1755" s="97" t="s">
        <v>6864</v>
      </c>
    </row>
    <row r="1756" spans="1:18" ht="32.25" customHeight="1" x14ac:dyDescent="0.75">
      <c r="A1756" s="97" t="s">
        <v>4869</v>
      </c>
      <c r="B1756" s="97" t="s">
        <v>4870</v>
      </c>
      <c r="C1756" s="97" t="s">
        <v>4872</v>
      </c>
      <c r="D1756" s="97" t="s">
        <v>6854</v>
      </c>
      <c r="E1756" s="97" t="s">
        <v>6767</v>
      </c>
      <c r="F1756" s="97" t="s">
        <v>6767</v>
      </c>
      <c r="G1756" s="97" t="s">
        <v>6767</v>
      </c>
      <c r="H1756" s="97" t="s">
        <v>6864</v>
      </c>
      <c r="I1756" s="97" t="s">
        <v>6864</v>
      </c>
      <c r="J1756" s="97" t="s">
        <v>6864</v>
      </c>
      <c r="K1756" s="97" t="s">
        <v>6864</v>
      </c>
      <c r="L1756" s="98" t="s">
        <v>6864</v>
      </c>
      <c r="M1756" s="97" t="s">
        <v>6863</v>
      </c>
      <c r="N1756" s="97" t="s">
        <v>6864</v>
      </c>
      <c r="O1756" s="97" t="s">
        <v>6900</v>
      </c>
      <c r="P1756" s="97" t="s">
        <v>6900</v>
      </c>
      <c r="Q1756" s="97" t="s">
        <v>6771</v>
      </c>
      <c r="R1756" s="97" t="s">
        <v>6864</v>
      </c>
    </row>
    <row r="1757" spans="1:18" ht="32.25" customHeight="1" x14ac:dyDescent="0.75">
      <c r="A1757" s="97" t="s">
        <v>4873</v>
      </c>
      <c r="B1757" s="97" t="s">
        <v>4874</v>
      </c>
      <c r="C1757" s="97" t="s">
        <v>4876</v>
      </c>
      <c r="D1757" s="97" t="s">
        <v>6854</v>
      </c>
      <c r="E1757" s="97" t="s">
        <v>6767</v>
      </c>
      <c r="F1757" s="97" t="s">
        <v>6767</v>
      </c>
      <c r="G1757" s="97" t="s">
        <v>6767</v>
      </c>
      <c r="H1757" s="97" t="s">
        <v>6864</v>
      </c>
      <c r="I1757" s="97" t="s">
        <v>6864</v>
      </c>
      <c r="J1757" s="97" t="s">
        <v>6864</v>
      </c>
      <c r="K1757" s="97" t="s">
        <v>6864</v>
      </c>
      <c r="L1757" s="98" t="s">
        <v>6864</v>
      </c>
      <c r="M1757" s="97" t="s">
        <v>6863</v>
      </c>
      <c r="N1757" s="97" t="s">
        <v>6864</v>
      </c>
      <c r="O1757" s="97" t="s">
        <v>6900</v>
      </c>
      <c r="P1757" s="97" t="s">
        <v>6900</v>
      </c>
      <c r="Q1757" s="97" t="s">
        <v>6771</v>
      </c>
      <c r="R1757" s="97" t="s">
        <v>6864</v>
      </c>
    </row>
    <row r="1758" spans="1:18" ht="32.25" customHeight="1" x14ac:dyDescent="0.75">
      <c r="A1758" s="97" t="s">
        <v>4877</v>
      </c>
      <c r="B1758" s="97" t="s">
        <v>4878</v>
      </c>
      <c r="C1758" s="97" t="s">
        <v>4880</v>
      </c>
      <c r="D1758" s="97" t="s">
        <v>6854</v>
      </c>
      <c r="E1758" s="97" t="s">
        <v>6767</v>
      </c>
      <c r="F1758" s="97" t="s">
        <v>6767</v>
      </c>
      <c r="G1758" s="97" t="s">
        <v>6767</v>
      </c>
      <c r="H1758" s="97" t="s">
        <v>6864</v>
      </c>
      <c r="I1758" s="97" t="s">
        <v>6864</v>
      </c>
      <c r="J1758" s="97" t="s">
        <v>6864</v>
      </c>
      <c r="K1758" s="97" t="s">
        <v>6864</v>
      </c>
      <c r="L1758" s="98" t="s">
        <v>6864</v>
      </c>
      <c r="M1758" s="97" t="s">
        <v>6864</v>
      </c>
      <c r="N1758" s="97" t="s">
        <v>6864</v>
      </c>
      <c r="O1758" s="97" t="s">
        <v>6900</v>
      </c>
      <c r="P1758" s="97" t="s">
        <v>6900</v>
      </c>
      <c r="Q1758" s="97" t="s">
        <v>6771</v>
      </c>
      <c r="R1758" s="97" t="s">
        <v>6864</v>
      </c>
    </row>
    <row r="1759" spans="1:18" ht="32.25" customHeight="1" x14ac:dyDescent="0.75">
      <c r="A1759" s="97" t="s">
        <v>4881</v>
      </c>
      <c r="B1759" s="97" t="s">
        <v>4882</v>
      </c>
      <c r="C1759" s="97" t="s">
        <v>6871</v>
      </c>
      <c r="D1759" s="97" t="s">
        <v>6854</v>
      </c>
      <c r="E1759" s="97" t="s">
        <v>6767</v>
      </c>
      <c r="F1759" s="97" t="s">
        <v>6767</v>
      </c>
      <c r="G1759" s="97" t="s">
        <v>6767</v>
      </c>
      <c r="H1759" s="97" t="s">
        <v>6864</v>
      </c>
      <c r="I1759" s="97" t="s">
        <v>6864</v>
      </c>
      <c r="J1759" s="97" t="s">
        <v>6864</v>
      </c>
      <c r="K1759" s="97" t="s">
        <v>6864</v>
      </c>
      <c r="L1759" s="98" t="s">
        <v>6864</v>
      </c>
      <c r="M1759" s="97" t="s">
        <v>6863</v>
      </c>
      <c r="N1759" s="97" t="s">
        <v>6864</v>
      </c>
      <c r="O1759" s="97" t="s">
        <v>6900</v>
      </c>
      <c r="P1759" s="97" t="s">
        <v>6900</v>
      </c>
      <c r="Q1759" s="97" t="s">
        <v>6771</v>
      </c>
      <c r="R1759" s="97" t="s">
        <v>6864</v>
      </c>
    </row>
    <row r="1760" spans="1:18" ht="32.25" customHeight="1" x14ac:dyDescent="0.75">
      <c r="A1760" s="97" t="s">
        <v>4884</v>
      </c>
      <c r="B1760" s="97" t="s">
        <v>4885</v>
      </c>
      <c r="C1760" s="97" t="s">
        <v>4887</v>
      </c>
      <c r="D1760" s="97" t="s">
        <v>6854</v>
      </c>
      <c r="E1760" s="97" t="s">
        <v>6767</v>
      </c>
      <c r="F1760" s="97" t="s">
        <v>6767</v>
      </c>
      <c r="G1760" s="97" t="s">
        <v>6767</v>
      </c>
      <c r="H1760" s="97" t="s">
        <v>6864</v>
      </c>
      <c r="I1760" s="97" t="s">
        <v>6864</v>
      </c>
      <c r="J1760" s="97" t="s">
        <v>6864</v>
      </c>
      <c r="K1760" s="97" t="s">
        <v>6864</v>
      </c>
      <c r="L1760" s="98" t="s">
        <v>6864</v>
      </c>
      <c r="M1760" s="97" t="s">
        <v>6863</v>
      </c>
      <c r="N1760" s="97" t="s">
        <v>6864</v>
      </c>
      <c r="O1760" s="97" t="s">
        <v>6900</v>
      </c>
      <c r="P1760" s="97" t="s">
        <v>6900</v>
      </c>
      <c r="Q1760" s="97" t="s">
        <v>6771</v>
      </c>
      <c r="R1760" s="97" t="s">
        <v>6864</v>
      </c>
    </row>
    <row r="1761" spans="1:18" ht="32.25" customHeight="1" x14ac:dyDescent="0.75">
      <c r="A1761" s="97" t="s">
        <v>4888</v>
      </c>
      <c r="B1761" s="97" t="s">
        <v>4889</v>
      </c>
      <c r="C1761" s="97" t="s">
        <v>6871</v>
      </c>
      <c r="D1761" s="97" t="s">
        <v>6854</v>
      </c>
      <c r="E1761" s="97" t="s">
        <v>6767</v>
      </c>
      <c r="F1761" s="97" t="s">
        <v>6767</v>
      </c>
      <c r="G1761" s="97" t="s">
        <v>6767</v>
      </c>
      <c r="H1761" s="97" t="s">
        <v>6864</v>
      </c>
      <c r="I1761" s="97" t="s">
        <v>6864</v>
      </c>
      <c r="J1761" s="97" t="s">
        <v>6864</v>
      </c>
      <c r="K1761" s="97" t="s">
        <v>6864</v>
      </c>
      <c r="L1761" s="98" t="s">
        <v>6864</v>
      </c>
      <c r="M1761" s="97" t="s">
        <v>6864</v>
      </c>
      <c r="N1761" s="97" t="s">
        <v>6864</v>
      </c>
      <c r="O1761" s="97" t="s">
        <v>6900</v>
      </c>
      <c r="P1761" s="97" t="s">
        <v>6900</v>
      </c>
      <c r="Q1761" s="97" t="s">
        <v>6771</v>
      </c>
      <c r="R1761" s="97" t="s">
        <v>6864</v>
      </c>
    </row>
    <row r="1762" spans="1:18" ht="32.25" customHeight="1" x14ac:dyDescent="0.75">
      <c r="A1762" s="97" t="s">
        <v>4891</v>
      </c>
      <c r="B1762" s="97" t="s">
        <v>4892</v>
      </c>
      <c r="C1762" s="97" t="s">
        <v>4894</v>
      </c>
      <c r="D1762" s="97" t="s">
        <v>6854</v>
      </c>
      <c r="E1762" s="97" t="s">
        <v>6767</v>
      </c>
      <c r="F1762" s="97" t="s">
        <v>6767</v>
      </c>
      <c r="G1762" s="97" t="s">
        <v>6767</v>
      </c>
      <c r="H1762" s="97" t="s">
        <v>6864</v>
      </c>
      <c r="I1762" s="97" t="s">
        <v>6864</v>
      </c>
      <c r="J1762" s="97" t="s">
        <v>6864</v>
      </c>
      <c r="K1762" s="97" t="s">
        <v>6864</v>
      </c>
      <c r="L1762" s="98" t="s">
        <v>6864</v>
      </c>
      <c r="M1762" s="97" t="s">
        <v>6864</v>
      </c>
      <c r="N1762" s="97" t="s">
        <v>6864</v>
      </c>
      <c r="O1762" s="97" t="s">
        <v>6900</v>
      </c>
      <c r="P1762" s="97" t="s">
        <v>6900</v>
      </c>
      <c r="Q1762" s="97" t="s">
        <v>6771</v>
      </c>
      <c r="R1762" s="97" t="s">
        <v>6864</v>
      </c>
    </row>
    <row r="1763" spans="1:18" ht="32.25" customHeight="1" x14ac:dyDescent="0.75">
      <c r="A1763" s="97" t="s">
        <v>4895</v>
      </c>
      <c r="B1763" s="97" t="s">
        <v>4896</v>
      </c>
      <c r="C1763" s="97" t="s">
        <v>6871</v>
      </c>
      <c r="D1763" s="97" t="s">
        <v>6854</v>
      </c>
      <c r="E1763" s="97" t="s">
        <v>6767</v>
      </c>
      <c r="F1763" s="97" t="s">
        <v>6767</v>
      </c>
      <c r="G1763" s="97" t="s">
        <v>6767</v>
      </c>
      <c r="H1763" s="97" t="s">
        <v>6864</v>
      </c>
      <c r="I1763" s="97" t="s">
        <v>6864</v>
      </c>
      <c r="J1763" s="97" t="s">
        <v>6864</v>
      </c>
      <c r="K1763" s="97" t="s">
        <v>6864</v>
      </c>
      <c r="L1763" s="98" t="s">
        <v>6864</v>
      </c>
      <c r="M1763" s="97" t="s">
        <v>6864</v>
      </c>
      <c r="N1763" s="97" t="s">
        <v>6864</v>
      </c>
      <c r="O1763" s="97" t="s">
        <v>6900</v>
      </c>
      <c r="P1763" s="97" t="s">
        <v>6900</v>
      </c>
      <c r="Q1763" s="97" t="s">
        <v>6771</v>
      </c>
      <c r="R1763" s="97" t="s">
        <v>6864</v>
      </c>
    </row>
    <row r="1764" spans="1:18" ht="32.25" customHeight="1" x14ac:dyDescent="0.75">
      <c r="A1764" s="97" t="s">
        <v>4898</v>
      </c>
      <c r="B1764" s="97" t="s">
        <v>4899</v>
      </c>
      <c r="C1764" s="97" t="s">
        <v>4848</v>
      </c>
      <c r="D1764" s="97" t="s">
        <v>6854</v>
      </c>
      <c r="E1764" s="97" t="s">
        <v>6769</v>
      </c>
      <c r="F1764" s="97" t="s">
        <v>6769</v>
      </c>
      <c r="G1764" s="97" t="s">
        <v>6769</v>
      </c>
      <c r="H1764" s="97" t="s">
        <v>6864</v>
      </c>
      <c r="I1764" s="97" t="s">
        <v>6864</v>
      </c>
      <c r="J1764" s="97" t="s">
        <v>6864</v>
      </c>
      <c r="K1764" s="97" t="s">
        <v>6864</v>
      </c>
      <c r="L1764" s="98" t="s">
        <v>6864</v>
      </c>
      <c r="M1764" s="97" t="s">
        <v>6864</v>
      </c>
      <c r="N1764" s="97" t="s">
        <v>6864</v>
      </c>
      <c r="O1764" s="97" t="s">
        <v>6900</v>
      </c>
      <c r="P1764" s="97" t="s">
        <v>6900</v>
      </c>
      <c r="Q1764" s="97" t="s">
        <v>6771</v>
      </c>
      <c r="R1764" s="97" t="s">
        <v>6864</v>
      </c>
    </row>
    <row r="1765" spans="1:18" ht="32.25" customHeight="1" x14ac:dyDescent="0.75">
      <c r="A1765" s="97" t="s">
        <v>4901</v>
      </c>
      <c r="B1765" s="97" t="s">
        <v>4902</v>
      </c>
      <c r="C1765" s="97" t="s">
        <v>6871</v>
      </c>
      <c r="D1765" s="97" t="s">
        <v>6854</v>
      </c>
      <c r="E1765" s="97" t="s">
        <v>6769</v>
      </c>
      <c r="F1765" s="97" t="s">
        <v>6769</v>
      </c>
      <c r="G1765" s="97" t="s">
        <v>6769</v>
      </c>
      <c r="H1765" s="97" t="s">
        <v>6864</v>
      </c>
      <c r="I1765" s="97" t="s">
        <v>6864</v>
      </c>
      <c r="J1765" s="97" t="s">
        <v>6864</v>
      </c>
      <c r="K1765" s="97" t="s">
        <v>6864</v>
      </c>
      <c r="L1765" s="98" t="s">
        <v>6864</v>
      </c>
      <c r="M1765" s="97" t="s">
        <v>6864</v>
      </c>
      <c r="N1765" s="97" t="s">
        <v>6864</v>
      </c>
      <c r="O1765" s="97" t="s">
        <v>6900</v>
      </c>
      <c r="P1765" s="97" t="s">
        <v>6900</v>
      </c>
      <c r="Q1765" s="97" t="s">
        <v>6771</v>
      </c>
      <c r="R1765" s="97" t="s">
        <v>6864</v>
      </c>
    </row>
    <row r="1766" spans="1:18" ht="32.25" customHeight="1" x14ac:dyDescent="0.75">
      <c r="A1766" s="97" t="s">
        <v>4903</v>
      </c>
      <c r="B1766" s="97" t="s">
        <v>6871</v>
      </c>
      <c r="C1766" s="97" t="s">
        <v>6871</v>
      </c>
      <c r="D1766" s="97" t="s">
        <v>6854</v>
      </c>
      <c r="E1766" s="97" t="s">
        <v>6769</v>
      </c>
      <c r="F1766" s="97" t="s">
        <v>6769</v>
      </c>
      <c r="G1766" s="97" t="s">
        <v>6769</v>
      </c>
      <c r="H1766" s="97" t="s">
        <v>6864</v>
      </c>
      <c r="I1766" s="97" t="s">
        <v>6864</v>
      </c>
      <c r="J1766" s="97" t="s">
        <v>6864</v>
      </c>
      <c r="K1766" s="97" t="s">
        <v>6864</v>
      </c>
      <c r="L1766" s="98" t="s">
        <v>6864</v>
      </c>
      <c r="M1766" s="97" t="s">
        <v>6864</v>
      </c>
      <c r="N1766" s="97" t="s">
        <v>6864</v>
      </c>
      <c r="O1766" s="97" t="s">
        <v>6900</v>
      </c>
      <c r="P1766" s="97" t="s">
        <v>6900</v>
      </c>
      <c r="Q1766" s="97" t="s">
        <v>6771</v>
      </c>
      <c r="R1766" s="97" t="s">
        <v>6864</v>
      </c>
    </row>
    <row r="1767" spans="1:18" ht="32.25" customHeight="1" x14ac:dyDescent="0.75">
      <c r="A1767" s="97" t="s">
        <v>4904</v>
      </c>
      <c r="B1767" s="97" t="s">
        <v>4905</v>
      </c>
      <c r="C1767" s="97" t="s">
        <v>6871</v>
      </c>
      <c r="D1767" s="97" t="s">
        <v>6854</v>
      </c>
      <c r="E1767" s="97" t="s">
        <v>6769</v>
      </c>
      <c r="F1767" s="97" t="s">
        <v>6769</v>
      </c>
      <c r="G1767" s="97" t="s">
        <v>6769</v>
      </c>
      <c r="H1767" s="97" t="s">
        <v>6864</v>
      </c>
      <c r="I1767" s="97" t="s">
        <v>6864</v>
      </c>
      <c r="J1767" s="97" t="s">
        <v>6864</v>
      </c>
      <c r="K1767" s="97" t="s">
        <v>6864</v>
      </c>
      <c r="L1767" s="98" t="s">
        <v>6864</v>
      </c>
      <c r="M1767" s="97" t="s">
        <v>6863</v>
      </c>
      <c r="N1767" s="97" t="s">
        <v>6864</v>
      </c>
      <c r="O1767" s="97" t="s">
        <v>6900</v>
      </c>
      <c r="P1767" s="97" t="s">
        <v>6900</v>
      </c>
      <c r="Q1767" s="97" t="s">
        <v>6771</v>
      </c>
      <c r="R1767" s="97" t="s">
        <v>6864</v>
      </c>
    </row>
    <row r="1768" spans="1:18" ht="32.25" customHeight="1" x14ac:dyDescent="0.75">
      <c r="A1768" s="97" t="s">
        <v>4907</v>
      </c>
      <c r="B1768" s="97" t="s">
        <v>4908</v>
      </c>
      <c r="C1768" s="97" t="s">
        <v>6871</v>
      </c>
      <c r="D1768" s="97" t="s">
        <v>6854</v>
      </c>
      <c r="E1768" s="97" t="s">
        <v>6769</v>
      </c>
      <c r="F1768" s="97" t="s">
        <v>6769</v>
      </c>
      <c r="G1768" s="97" t="s">
        <v>6769</v>
      </c>
      <c r="H1768" s="97" t="s">
        <v>6864</v>
      </c>
      <c r="I1768" s="97" t="s">
        <v>6864</v>
      </c>
      <c r="J1768" s="97" t="s">
        <v>6864</v>
      </c>
      <c r="K1768" s="97" t="s">
        <v>6864</v>
      </c>
      <c r="L1768" s="98" t="s">
        <v>6864</v>
      </c>
      <c r="M1768" s="97" t="s">
        <v>6863</v>
      </c>
      <c r="N1768" s="97" t="s">
        <v>6864</v>
      </c>
      <c r="O1768" s="97" t="s">
        <v>6900</v>
      </c>
      <c r="P1768" s="97" t="s">
        <v>6900</v>
      </c>
      <c r="Q1768" s="97" t="s">
        <v>6771</v>
      </c>
      <c r="R1768" s="97" t="s">
        <v>6864</v>
      </c>
    </row>
    <row r="1769" spans="1:18" ht="32.25" customHeight="1" x14ac:dyDescent="0.75">
      <c r="A1769" s="97" t="s">
        <v>4910</v>
      </c>
      <c r="B1769" s="97" t="s">
        <v>4911</v>
      </c>
      <c r="C1769" s="97" t="s">
        <v>6871</v>
      </c>
      <c r="D1769" s="97" t="s">
        <v>6854</v>
      </c>
      <c r="E1769" s="97" t="s">
        <v>6769</v>
      </c>
      <c r="F1769" s="97" t="s">
        <v>6769</v>
      </c>
      <c r="G1769" s="97" t="s">
        <v>6769</v>
      </c>
      <c r="H1769" s="97" t="s">
        <v>6864</v>
      </c>
      <c r="I1769" s="97" t="s">
        <v>6864</v>
      </c>
      <c r="J1769" s="97" t="s">
        <v>6864</v>
      </c>
      <c r="K1769" s="97" t="s">
        <v>6864</v>
      </c>
      <c r="L1769" s="98" t="s">
        <v>6864</v>
      </c>
      <c r="M1769" s="97" t="s">
        <v>6863</v>
      </c>
      <c r="N1769" s="97" t="s">
        <v>6864</v>
      </c>
      <c r="O1769" s="97" t="s">
        <v>6900</v>
      </c>
      <c r="P1769" s="97" t="s">
        <v>6900</v>
      </c>
      <c r="Q1769" s="97" t="s">
        <v>6771</v>
      </c>
      <c r="R1769" s="97" t="s">
        <v>6864</v>
      </c>
    </row>
    <row r="1770" spans="1:18" ht="32.25" customHeight="1" x14ac:dyDescent="0.75">
      <c r="A1770" s="97" t="s">
        <v>4913</v>
      </c>
      <c r="B1770" s="97" t="s">
        <v>4914</v>
      </c>
      <c r="C1770" s="97" t="s">
        <v>6871</v>
      </c>
      <c r="D1770" s="97" t="s">
        <v>6854</v>
      </c>
      <c r="E1770" s="97" t="s">
        <v>6769</v>
      </c>
      <c r="F1770" s="97" t="s">
        <v>6769</v>
      </c>
      <c r="G1770" s="97" t="s">
        <v>6769</v>
      </c>
      <c r="H1770" s="97" t="s">
        <v>6864</v>
      </c>
      <c r="I1770" s="97" t="s">
        <v>6864</v>
      </c>
      <c r="J1770" s="97" t="s">
        <v>6864</v>
      </c>
      <c r="K1770" s="97" t="s">
        <v>6864</v>
      </c>
      <c r="L1770" s="98" t="s">
        <v>6864</v>
      </c>
      <c r="M1770" s="97" t="s">
        <v>6863</v>
      </c>
      <c r="N1770" s="97" t="s">
        <v>6864</v>
      </c>
      <c r="O1770" s="97" t="s">
        <v>6900</v>
      </c>
      <c r="P1770" s="97" t="s">
        <v>6900</v>
      </c>
      <c r="Q1770" s="97" t="s">
        <v>6771</v>
      </c>
      <c r="R1770" s="97" t="s">
        <v>6864</v>
      </c>
    </row>
    <row r="1771" spans="1:18" ht="32.25" customHeight="1" x14ac:dyDescent="0.75">
      <c r="A1771" s="97" t="s">
        <v>4916</v>
      </c>
      <c r="B1771" s="97" t="s">
        <v>6871</v>
      </c>
      <c r="C1771" s="97" t="s">
        <v>6871</v>
      </c>
      <c r="D1771" s="97" t="s">
        <v>6854</v>
      </c>
      <c r="E1771" s="97" t="s">
        <v>6769</v>
      </c>
      <c r="F1771" s="97" t="s">
        <v>6769</v>
      </c>
      <c r="G1771" s="97" t="s">
        <v>6769</v>
      </c>
      <c r="H1771" s="97" t="s">
        <v>6864</v>
      </c>
      <c r="I1771" s="97" t="s">
        <v>6864</v>
      </c>
      <c r="J1771" s="97" t="s">
        <v>6864</v>
      </c>
      <c r="K1771" s="97" t="s">
        <v>6864</v>
      </c>
      <c r="L1771" s="98" t="s">
        <v>6864</v>
      </c>
      <c r="M1771" s="97" t="s">
        <v>6863</v>
      </c>
      <c r="N1771" s="97" t="s">
        <v>6864</v>
      </c>
      <c r="O1771" s="97" t="s">
        <v>6900</v>
      </c>
      <c r="P1771" s="97" t="s">
        <v>6900</v>
      </c>
      <c r="Q1771" s="97" t="s">
        <v>6771</v>
      </c>
      <c r="R1771" s="97" t="s">
        <v>6864</v>
      </c>
    </row>
    <row r="1772" spans="1:18" ht="32.25" customHeight="1" x14ac:dyDescent="0.75">
      <c r="A1772" s="97" t="s">
        <v>4918</v>
      </c>
      <c r="B1772" s="97" t="s">
        <v>4919</v>
      </c>
      <c r="C1772" s="97" t="s">
        <v>6871</v>
      </c>
      <c r="D1772" s="97" t="s">
        <v>6854</v>
      </c>
      <c r="E1772" s="97" t="s">
        <v>6769</v>
      </c>
      <c r="F1772" s="97" t="s">
        <v>6769</v>
      </c>
      <c r="G1772" s="97" t="s">
        <v>6769</v>
      </c>
      <c r="H1772" s="97" t="s">
        <v>6864</v>
      </c>
      <c r="I1772" s="97" t="s">
        <v>6864</v>
      </c>
      <c r="J1772" s="97" t="s">
        <v>6864</v>
      </c>
      <c r="K1772" s="97" t="s">
        <v>6864</v>
      </c>
      <c r="L1772" s="98" t="s">
        <v>6864</v>
      </c>
      <c r="M1772" s="97" t="s">
        <v>6863</v>
      </c>
      <c r="N1772" s="97" t="s">
        <v>6864</v>
      </c>
      <c r="O1772" s="97" t="s">
        <v>6900</v>
      </c>
      <c r="P1772" s="97" t="s">
        <v>6900</v>
      </c>
      <c r="Q1772" s="97" t="s">
        <v>6771</v>
      </c>
      <c r="R1772" s="97" t="s">
        <v>6864</v>
      </c>
    </row>
    <row r="1773" spans="1:18" ht="32.25" customHeight="1" x14ac:dyDescent="0.75">
      <c r="A1773" s="97" t="s">
        <v>4921</v>
      </c>
      <c r="B1773" s="97" t="s">
        <v>4922</v>
      </c>
      <c r="C1773" s="97" t="s">
        <v>4924</v>
      </c>
      <c r="D1773" s="97" t="s">
        <v>6854</v>
      </c>
      <c r="E1773" s="97" t="s">
        <v>6769</v>
      </c>
      <c r="F1773" s="97" t="s">
        <v>6769</v>
      </c>
      <c r="G1773" s="97" t="s">
        <v>6769</v>
      </c>
      <c r="H1773" s="97" t="s">
        <v>6864</v>
      </c>
      <c r="I1773" s="97" t="s">
        <v>6864</v>
      </c>
      <c r="J1773" s="97" t="s">
        <v>6864</v>
      </c>
      <c r="K1773" s="97" t="s">
        <v>6864</v>
      </c>
      <c r="L1773" s="98" t="s">
        <v>6864</v>
      </c>
      <c r="M1773" s="97" t="s">
        <v>6863</v>
      </c>
      <c r="N1773" s="97" t="s">
        <v>6864</v>
      </c>
      <c r="O1773" s="97" t="s">
        <v>6900</v>
      </c>
      <c r="P1773" s="97" t="s">
        <v>6900</v>
      </c>
      <c r="Q1773" s="97" t="s">
        <v>6771</v>
      </c>
      <c r="R1773" s="97" t="s">
        <v>6864</v>
      </c>
    </row>
    <row r="1774" spans="1:18" ht="32.25" customHeight="1" x14ac:dyDescent="0.75">
      <c r="A1774" s="97" t="s">
        <v>4925</v>
      </c>
      <c r="B1774" s="97" t="s">
        <v>4926</v>
      </c>
      <c r="C1774" s="97" t="s">
        <v>4928</v>
      </c>
      <c r="D1774" s="97" t="s">
        <v>6854</v>
      </c>
      <c r="E1774" s="97" t="s">
        <v>6769</v>
      </c>
      <c r="F1774" s="97" t="s">
        <v>6769</v>
      </c>
      <c r="G1774" s="97" t="s">
        <v>6769</v>
      </c>
      <c r="H1774" s="97" t="s">
        <v>6864</v>
      </c>
      <c r="I1774" s="97" t="s">
        <v>6864</v>
      </c>
      <c r="J1774" s="97" t="s">
        <v>6864</v>
      </c>
      <c r="K1774" s="97" t="s">
        <v>6864</v>
      </c>
      <c r="L1774" s="98" t="s">
        <v>6864</v>
      </c>
      <c r="M1774" s="97" t="s">
        <v>6863</v>
      </c>
      <c r="N1774" s="97" t="s">
        <v>6864</v>
      </c>
      <c r="O1774" s="97" t="s">
        <v>6900</v>
      </c>
      <c r="P1774" s="97" t="s">
        <v>6900</v>
      </c>
      <c r="Q1774" s="97" t="s">
        <v>6771</v>
      </c>
      <c r="R1774" s="97" t="s">
        <v>6864</v>
      </c>
    </row>
    <row r="1775" spans="1:18" ht="32.25" customHeight="1" x14ac:dyDescent="0.75">
      <c r="A1775" s="97" t="s">
        <v>4929</v>
      </c>
      <c r="B1775" s="97" t="s">
        <v>4930</v>
      </c>
      <c r="C1775" s="97" t="s">
        <v>4932</v>
      </c>
      <c r="D1775" s="97" t="s">
        <v>6854</v>
      </c>
      <c r="E1775" s="97" t="s">
        <v>6863</v>
      </c>
      <c r="F1775" s="97" t="s">
        <v>6769</v>
      </c>
      <c r="G1775" s="97" t="s">
        <v>6769</v>
      </c>
      <c r="H1775" s="97" t="s">
        <v>6864</v>
      </c>
      <c r="I1775" s="97" t="s">
        <v>6864</v>
      </c>
      <c r="J1775" s="97" t="s">
        <v>6864</v>
      </c>
      <c r="K1775" s="97" t="s">
        <v>6864</v>
      </c>
      <c r="L1775" s="98" t="s">
        <v>6864</v>
      </c>
      <c r="M1775" s="97" t="s">
        <v>6864</v>
      </c>
      <c r="N1775" s="97" t="s">
        <v>6864</v>
      </c>
      <c r="O1775" s="97" t="s">
        <v>6900</v>
      </c>
      <c r="P1775" s="97" t="s">
        <v>6900</v>
      </c>
      <c r="Q1775" s="97" t="s">
        <v>6771</v>
      </c>
      <c r="R1775" s="97" t="s">
        <v>6864</v>
      </c>
    </row>
    <row r="1776" spans="1:18" ht="32.25" customHeight="1" x14ac:dyDescent="0.75">
      <c r="A1776" s="97" t="s">
        <v>4933</v>
      </c>
      <c r="B1776" s="97" t="s">
        <v>4934</v>
      </c>
      <c r="C1776" s="97" t="s">
        <v>4936</v>
      </c>
      <c r="D1776" s="97" t="s">
        <v>6854</v>
      </c>
      <c r="E1776" s="97" t="s">
        <v>6769</v>
      </c>
      <c r="F1776" s="97" t="s">
        <v>6769</v>
      </c>
      <c r="G1776" s="97" t="s">
        <v>6769</v>
      </c>
      <c r="H1776" s="97" t="s">
        <v>6864</v>
      </c>
      <c r="I1776" s="97" t="s">
        <v>6864</v>
      </c>
      <c r="J1776" s="97" t="s">
        <v>6864</v>
      </c>
      <c r="K1776" s="97" t="s">
        <v>6864</v>
      </c>
      <c r="L1776" s="98" t="s">
        <v>6864</v>
      </c>
      <c r="M1776" s="97" t="s">
        <v>6864</v>
      </c>
      <c r="N1776" s="97" t="s">
        <v>6864</v>
      </c>
      <c r="O1776" s="97" t="s">
        <v>6900</v>
      </c>
      <c r="P1776" s="97" t="s">
        <v>6900</v>
      </c>
      <c r="Q1776" s="97" t="s">
        <v>6771</v>
      </c>
      <c r="R1776" s="97" t="s">
        <v>6864</v>
      </c>
    </row>
    <row r="1777" spans="1:18" ht="32.25" customHeight="1" x14ac:dyDescent="0.75">
      <c r="A1777" s="97" t="s">
        <v>4937</v>
      </c>
      <c r="B1777" s="97" t="s">
        <v>4938</v>
      </c>
      <c r="C1777" s="97" t="s">
        <v>4940</v>
      </c>
      <c r="D1777" s="97" t="s">
        <v>6854</v>
      </c>
      <c r="E1777" s="97" t="s">
        <v>6767</v>
      </c>
      <c r="F1777" s="97" t="s">
        <v>6767</v>
      </c>
      <c r="G1777" s="97" t="s">
        <v>6767</v>
      </c>
      <c r="H1777" s="97" t="s">
        <v>6864</v>
      </c>
      <c r="I1777" s="97" t="s">
        <v>6864</v>
      </c>
      <c r="J1777" s="97" t="s">
        <v>6864</v>
      </c>
      <c r="K1777" s="97" t="s">
        <v>6864</v>
      </c>
      <c r="L1777" s="98" t="s">
        <v>6864</v>
      </c>
      <c r="M1777" s="97" t="s">
        <v>6864</v>
      </c>
      <c r="N1777" s="97" t="s">
        <v>6864</v>
      </c>
      <c r="O1777" s="97" t="s">
        <v>6900</v>
      </c>
      <c r="P1777" s="97" t="s">
        <v>6900</v>
      </c>
      <c r="Q1777" s="97" t="s">
        <v>6771</v>
      </c>
      <c r="R1777" s="97" t="s">
        <v>6864</v>
      </c>
    </row>
    <row r="1778" spans="1:18" ht="32.25" customHeight="1" x14ac:dyDescent="0.75">
      <c r="A1778" s="97" t="s">
        <v>4941</v>
      </c>
      <c r="B1778" s="97" t="s">
        <v>4942</v>
      </c>
      <c r="C1778" s="97" t="s">
        <v>4944</v>
      </c>
      <c r="D1778" s="97" t="s">
        <v>6854</v>
      </c>
      <c r="E1778" s="97" t="s">
        <v>6769</v>
      </c>
      <c r="F1778" s="97" t="s">
        <v>6769</v>
      </c>
      <c r="G1778" s="97" t="s">
        <v>6769</v>
      </c>
      <c r="H1778" s="97" t="s">
        <v>6864</v>
      </c>
      <c r="I1778" s="97" t="s">
        <v>6864</v>
      </c>
      <c r="J1778" s="97" t="s">
        <v>6864</v>
      </c>
      <c r="K1778" s="97" t="s">
        <v>6864</v>
      </c>
      <c r="L1778" s="98" t="s">
        <v>6864</v>
      </c>
      <c r="M1778" s="97" t="s">
        <v>6864</v>
      </c>
      <c r="N1778" s="97" t="s">
        <v>6864</v>
      </c>
      <c r="O1778" s="97" t="s">
        <v>6900</v>
      </c>
      <c r="P1778" s="97" t="s">
        <v>6900</v>
      </c>
      <c r="Q1778" s="97" t="s">
        <v>6771</v>
      </c>
      <c r="R1778" s="97" t="s">
        <v>6864</v>
      </c>
    </row>
    <row r="1779" spans="1:18" ht="32.25" customHeight="1" x14ac:dyDescent="0.75">
      <c r="A1779" s="97" t="s">
        <v>4945</v>
      </c>
      <c r="B1779" s="97" t="s">
        <v>4946</v>
      </c>
      <c r="C1779" s="97" t="s">
        <v>4948</v>
      </c>
      <c r="D1779" s="97" t="s">
        <v>6854</v>
      </c>
      <c r="E1779" s="97" t="s">
        <v>6767</v>
      </c>
      <c r="F1779" s="97" t="s">
        <v>6767</v>
      </c>
      <c r="G1779" s="97" t="s">
        <v>6767</v>
      </c>
      <c r="H1779" s="97" t="s">
        <v>6864</v>
      </c>
      <c r="I1779" s="97" t="s">
        <v>6864</v>
      </c>
      <c r="J1779" s="97" t="s">
        <v>6864</v>
      </c>
      <c r="K1779" s="97" t="s">
        <v>6864</v>
      </c>
      <c r="L1779" s="98" t="s">
        <v>6864</v>
      </c>
      <c r="M1779" s="97" t="s">
        <v>6864</v>
      </c>
      <c r="N1779" s="97" t="s">
        <v>6864</v>
      </c>
      <c r="O1779" s="97" t="s">
        <v>6900</v>
      </c>
      <c r="P1779" s="97" t="s">
        <v>6900</v>
      </c>
      <c r="Q1779" s="97" t="s">
        <v>6771</v>
      </c>
      <c r="R1779" s="97" t="s">
        <v>6864</v>
      </c>
    </row>
    <row r="1780" spans="1:18" ht="32.25" customHeight="1" x14ac:dyDescent="0.75">
      <c r="A1780" s="97" t="s">
        <v>4949</v>
      </c>
      <c r="B1780" s="97" t="s">
        <v>4950</v>
      </c>
      <c r="C1780" s="97" t="s">
        <v>4952</v>
      </c>
      <c r="D1780" s="97" t="s">
        <v>6854</v>
      </c>
      <c r="E1780" s="97" t="s">
        <v>6769</v>
      </c>
      <c r="F1780" s="97" t="s">
        <v>6769</v>
      </c>
      <c r="G1780" s="97" t="s">
        <v>6769</v>
      </c>
      <c r="H1780" s="97" t="s">
        <v>6864</v>
      </c>
      <c r="I1780" s="97" t="s">
        <v>6864</v>
      </c>
      <c r="J1780" s="97" t="s">
        <v>6864</v>
      </c>
      <c r="K1780" s="97" t="s">
        <v>6864</v>
      </c>
      <c r="L1780" s="98" t="s">
        <v>6864</v>
      </c>
      <c r="M1780" s="97" t="s">
        <v>6864</v>
      </c>
      <c r="N1780" s="97" t="s">
        <v>6864</v>
      </c>
      <c r="O1780" s="97" t="s">
        <v>6900</v>
      </c>
      <c r="P1780" s="97" t="s">
        <v>6900</v>
      </c>
      <c r="Q1780" s="97" t="s">
        <v>6771</v>
      </c>
      <c r="R1780" s="97" t="s">
        <v>6864</v>
      </c>
    </row>
    <row r="1781" spans="1:18" ht="32.25" customHeight="1" x14ac:dyDescent="0.75">
      <c r="A1781" s="97" t="s">
        <v>4953</v>
      </c>
      <c r="B1781" s="97" t="s">
        <v>4954</v>
      </c>
      <c r="C1781" s="97" t="s">
        <v>4956</v>
      </c>
      <c r="D1781" s="97" t="s">
        <v>6854</v>
      </c>
      <c r="E1781" s="97" t="s">
        <v>6769</v>
      </c>
      <c r="F1781" s="97" t="s">
        <v>6769</v>
      </c>
      <c r="G1781" s="97" t="s">
        <v>6769</v>
      </c>
      <c r="H1781" s="97" t="s">
        <v>6864</v>
      </c>
      <c r="I1781" s="97" t="s">
        <v>6864</v>
      </c>
      <c r="J1781" s="97" t="s">
        <v>6864</v>
      </c>
      <c r="K1781" s="97" t="s">
        <v>6864</v>
      </c>
      <c r="L1781" s="98" t="s">
        <v>6864</v>
      </c>
      <c r="M1781" s="97" t="s">
        <v>6864</v>
      </c>
      <c r="N1781" s="97" t="s">
        <v>6864</v>
      </c>
      <c r="O1781" s="97" t="s">
        <v>6900</v>
      </c>
      <c r="P1781" s="97" t="s">
        <v>6900</v>
      </c>
      <c r="Q1781" s="97" t="s">
        <v>6771</v>
      </c>
      <c r="R1781" s="97" t="s">
        <v>6864</v>
      </c>
    </row>
    <row r="1782" spans="1:18" ht="32.25" customHeight="1" x14ac:dyDescent="0.75">
      <c r="A1782" s="97" t="s">
        <v>4957</v>
      </c>
      <c r="B1782" s="97" t="s">
        <v>4958</v>
      </c>
      <c r="C1782" s="97" t="s">
        <v>4960</v>
      </c>
      <c r="D1782" s="97" t="s">
        <v>6854</v>
      </c>
      <c r="E1782" s="97" t="s">
        <v>6767</v>
      </c>
      <c r="F1782" s="97" t="s">
        <v>6767</v>
      </c>
      <c r="G1782" s="97" t="s">
        <v>6767</v>
      </c>
      <c r="H1782" s="97" t="s">
        <v>6864</v>
      </c>
      <c r="I1782" s="97" t="s">
        <v>6864</v>
      </c>
      <c r="J1782" s="97" t="s">
        <v>6864</v>
      </c>
      <c r="K1782" s="97" t="s">
        <v>6864</v>
      </c>
      <c r="L1782" s="98" t="s">
        <v>6864</v>
      </c>
      <c r="M1782" s="97" t="s">
        <v>6864</v>
      </c>
      <c r="N1782" s="97" t="s">
        <v>6864</v>
      </c>
      <c r="O1782" s="97" t="s">
        <v>6900</v>
      </c>
      <c r="P1782" s="97" t="s">
        <v>6900</v>
      </c>
      <c r="Q1782" s="97" t="s">
        <v>6771</v>
      </c>
      <c r="R1782" s="97" t="s">
        <v>6864</v>
      </c>
    </row>
    <row r="1783" spans="1:18" ht="32.25" customHeight="1" x14ac:dyDescent="0.75">
      <c r="A1783" s="97" t="s">
        <v>4961</v>
      </c>
      <c r="B1783" s="97" t="s">
        <v>4962</v>
      </c>
      <c r="C1783" s="97" t="s">
        <v>4964</v>
      </c>
      <c r="D1783" s="97" t="s">
        <v>6854</v>
      </c>
      <c r="E1783" s="97" t="s">
        <v>6767</v>
      </c>
      <c r="F1783" s="97" t="s">
        <v>6767</v>
      </c>
      <c r="G1783" s="97" t="s">
        <v>6767</v>
      </c>
      <c r="H1783" s="97" t="s">
        <v>6864</v>
      </c>
      <c r="I1783" s="97" t="s">
        <v>6864</v>
      </c>
      <c r="J1783" s="97" t="s">
        <v>6864</v>
      </c>
      <c r="K1783" s="97" t="s">
        <v>6864</v>
      </c>
      <c r="L1783" s="98" t="s">
        <v>6864</v>
      </c>
      <c r="M1783" s="97" t="s">
        <v>6864</v>
      </c>
      <c r="N1783" s="97" t="s">
        <v>6864</v>
      </c>
      <c r="O1783" s="97" t="s">
        <v>6900</v>
      </c>
      <c r="P1783" s="97" t="s">
        <v>6900</v>
      </c>
      <c r="Q1783" s="97" t="s">
        <v>6771</v>
      </c>
      <c r="R1783" s="97" t="s">
        <v>6864</v>
      </c>
    </row>
    <row r="1784" spans="1:18" ht="32.25" customHeight="1" x14ac:dyDescent="0.75">
      <c r="A1784" s="97" t="s">
        <v>4965</v>
      </c>
      <c r="B1784" s="97" t="s">
        <v>4966</v>
      </c>
      <c r="C1784" s="97" t="s">
        <v>6871</v>
      </c>
      <c r="D1784" s="97" t="s">
        <v>6854</v>
      </c>
      <c r="E1784" s="97" t="s">
        <v>6767</v>
      </c>
      <c r="F1784" s="97" t="s">
        <v>6767</v>
      </c>
      <c r="G1784" s="97" t="s">
        <v>6767</v>
      </c>
      <c r="H1784" s="97" t="s">
        <v>6864</v>
      </c>
      <c r="I1784" s="97" t="s">
        <v>6864</v>
      </c>
      <c r="J1784" s="97" t="s">
        <v>6864</v>
      </c>
      <c r="K1784" s="97" t="s">
        <v>6864</v>
      </c>
      <c r="L1784" s="98" t="s">
        <v>6864</v>
      </c>
      <c r="M1784" s="97" t="s">
        <v>6864</v>
      </c>
      <c r="N1784" s="97" t="s">
        <v>6864</v>
      </c>
      <c r="O1784" s="97" t="s">
        <v>6900</v>
      </c>
      <c r="P1784" s="97" t="s">
        <v>6900</v>
      </c>
      <c r="Q1784" s="97" t="s">
        <v>6771</v>
      </c>
      <c r="R1784" s="97" t="s">
        <v>6864</v>
      </c>
    </row>
    <row r="1785" spans="1:18" ht="32.25" customHeight="1" x14ac:dyDescent="0.75">
      <c r="A1785" s="97" t="s">
        <v>4968</v>
      </c>
      <c r="B1785" s="97" t="s">
        <v>4969</v>
      </c>
      <c r="C1785" s="97" t="s">
        <v>6871</v>
      </c>
      <c r="D1785" s="97" t="s">
        <v>6854</v>
      </c>
      <c r="E1785" s="97" t="s">
        <v>6767</v>
      </c>
      <c r="F1785" s="97" t="s">
        <v>6767</v>
      </c>
      <c r="G1785" s="97" t="s">
        <v>6767</v>
      </c>
      <c r="H1785" s="97" t="s">
        <v>6864</v>
      </c>
      <c r="I1785" s="97" t="s">
        <v>6864</v>
      </c>
      <c r="J1785" s="97" t="s">
        <v>6864</v>
      </c>
      <c r="K1785" s="97" t="s">
        <v>6864</v>
      </c>
      <c r="L1785" s="98" t="s">
        <v>6864</v>
      </c>
      <c r="M1785" s="97" t="s">
        <v>6864</v>
      </c>
      <c r="N1785" s="97" t="s">
        <v>6864</v>
      </c>
      <c r="O1785" s="97" t="s">
        <v>6900</v>
      </c>
      <c r="P1785" s="97" t="s">
        <v>6900</v>
      </c>
      <c r="Q1785" s="97" t="s">
        <v>6771</v>
      </c>
      <c r="R1785" s="97" t="s">
        <v>6864</v>
      </c>
    </row>
    <row r="1786" spans="1:18" ht="32.25" customHeight="1" x14ac:dyDescent="0.75">
      <c r="A1786" s="97" t="s">
        <v>4971</v>
      </c>
      <c r="B1786" s="97" t="s">
        <v>6871</v>
      </c>
      <c r="C1786" s="97" t="s">
        <v>6871</v>
      </c>
      <c r="D1786" s="97" t="s">
        <v>6854</v>
      </c>
      <c r="E1786" s="97" t="s">
        <v>6767</v>
      </c>
      <c r="F1786" s="97" t="s">
        <v>6767</v>
      </c>
      <c r="G1786" s="97" t="s">
        <v>6767</v>
      </c>
      <c r="H1786" s="97" t="s">
        <v>6864</v>
      </c>
      <c r="I1786" s="97" t="s">
        <v>6864</v>
      </c>
      <c r="J1786" s="97" t="s">
        <v>6864</v>
      </c>
      <c r="K1786" s="97" t="s">
        <v>6864</v>
      </c>
      <c r="L1786" s="98" t="s">
        <v>6864</v>
      </c>
      <c r="M1786" s="97" t="s">
        <v>6864</v>
      </c>
      <c r="N1786" s="97" t="s">
        <v>6864</v>
      </c>
      <c r="O1786" s="97" t="s">
        <v>6900</v>
      </c>
      <c r="P1786" s="97" t="s">
        <v>6900</v>
      </c>
      <c r="Q1786" s="97" t="s">
        <v>6771</v>
      </c>
      <c r="R1786" s="97" t="s">
        <v>6864</v>
      </c>
    </row>
    <row r="1787" spans="1:18" ht="32.25" customHeight="1" x14ac:dyDescent="0.75">
      <c r="A1787" s="97" t="s">
        <v>4973</v>
      </c>
      <c r="B1787" s="97" t="s">
        <v>4974</v>
      </c>
      <c r="C1787" s="97" t="s">
        <v>6871</v>
      </c>
      <c r="D1787" s="97" t="s">
        <v>6854</v>
      </c>
      <c r="E1787" s="97" t="s">
        <v>6767</v>
      </c>
      <c r="F1787" s="97" t="s">
        <v>6767</v>
      </c>
      <c r="G1787" s="97" t="s">
        <v>6767</v>
      </c>
      <c r="H1787" s="97" t="s">
        <v>6864</v>
      </c>
      <c r="I1787" s="97" t="s">
        <v>6864</v>
      </c>
      <c r="J1787" s="97" t="s">
        <v>6864</v>
      </c>
      <c r="K1787" s="97" t="s">
        <v>6864</v>
      </c>
      <c r="L1787" s="98" t="s">
        <v>6864</v>
      </c>
      <c r="M1787" s="97" t="s">
        <v>6864</v>
      </c>
      <c r="N1787" s="97" t="s">
        <v>6864</v>
      </c>
      <c r="O1787" s="97" t="s">
        <v>6900</v>
      </c>
      <c r="P1787" s="97" t="s">
        <v>6900</v>
      </c>
      <c r="Q1787" s="97" t="s">
        <v>6771</v>
      </c>
      <c r="R1787" s="97" t="s">
        <v>6864</v>
      </c>
    </row>
    <row r="1788" spans="1:18" ht="32.25" customHeight="1" x14ac:dyDescent="0.75">
      <c r="A1788" s="97" t="s">
        <v>4976</v>
      </c>
      <c r="B1788" s="97" t="s">
        <v>4977</v>
      </c>
      <c r="C1788" s="97" t="s">
        <v>6871</v>
      </c>
      <c r="D1788" s="97" t="s">
        <v>6854</v>
      </c>
      <c r="E1788" s="97" t="s">
        <v>6767</v>
      </c>
      <c r="F1788" s="97" t="s">
        <v>6767</v>
      </c>
      <c r="G1788" s="97" t="s">
        <v>6767</v>
      </c>
      <c r="H1788" s="97" t="s">
        <v>6864</v>
      </c>
      <c r="I1788" s="97" t="s">
        <v>6864</v>
      </c>
      <c r="J1788" s="97" t="s">
        <v>6864</v>
      </c>
      <c r="K1788" s="97" t="s">
        <v>6864</v>
      </c>
      <c r="L1788" s="98" t="s">
        <v>6864</v>
      </c>
      <c r="M1788" s="97" t="s">
        <v>6863</v>
      </c>
      <c r="N1788" s="97" t="s">
        <v>6864</v>
      </c>
      <c r="O1788" s="97" t="s">
        <v>6900</v>
      </c>
      <c r="P1788" s="97" t="s">
        <v>6900</v>
      </c>
      <c r="Q1788" s="97" t="s">
        <v>6771</v>
      </c>
      <c r="R1788" s="97" t="s">
        <v>6864</v>
      </c>
    </row>
    <row r="1789" spans="1:18" ht="32.25" customHeight="1" x14ac:dyDescent="0.75">
      <c r="A1789" s="97" t="s">
        <v>4979</v>
      </c>
      <c r="B1789" s="97" t="s">
        <v>4980</v>
      </c>
      <c r="C1789" s="97" t="s">
        <v>4982</v>
      </c>
      <c r="D1789" s="97" t="s">
        <v>6854</v>
      </c>
      <c r="E1789" s="97" t="s">
        <v>6767</v>
      </c>
      <c r="F1789" s="97" t="s">
        <v>6767</v>
      </c>
      <c r="G1789" s="97" t="s">
        <v>6767</v>
      </c>
      <c r="H1789" s="97" t="s">
        <v>6864</v>
      </c>
      <c r="I1789" s="97" t="s">
        <v>6864</v>
      </c>
      <c r="J1789" s="97" t="s">
        <v>6864</v>
      </c>
      <c r="K1789" s="97" t="s">
        <v>6864</v>
      </c>
      <c r="L1789" s="98" t="s">
        <v>6864</v>
      </c>
      <c r="M1789" s="97" t="s">
        <v>6864</v>
      </c>
      <c r="N1789" s="97" t="s">
        <v>6864</v>
      </c>
      <c r="O1789" s="97" t="s">
        <v>6900</v>
      </c>
      <c r="P1789" s="97" t="s">
        <v>6900</v>
      </c>
      <c r="Q1789" s="97" t="s">
        <v>6771</v>
      </c>
      <c r="R1789" s="97" t="s">
        <v>6864</v>
      </c>
    </row>
    <row r="1790" spans="1:18" ht="32.25" customHeight="1" x14ac:dyDescent="0.75">
      <c r="A1790" s="97" t="s">
        <v>4983</v>
      </c>
      <c r="B1790" s="97" t="s">
        <v>4984</v>
      </c>
      <c r="C1790" s="97" t="s">
        <v>6871</v>
      </c>
      <c r="D1790" s="97" t="s">
        <v>6854</v>
      </c>
      <c r="E1790" s="97" t="s">
        <v>6767</v>
      </c>
      <c r="F1790" s="97" t="s">
        <v>6767</v>
      </c>
      <c r="G1790" s="97" t="s">
        <v>6767</v>
      </c>
      <c r="H1790" s="97" t="s">
        <v>6864</v>
      </c>
      <c r="I1790" s="97" t="s">
        <v>6864</v>
      </c>
      <c r="J1790" s="97" t="s">
        <v>6864</v>
      </c>
      <c r="K1790" s="97" t="s">
        <v>6864</v>
      </c>
      <c r="L1790" s="98" t="s">
        <v>6864</v>
      </c>
      <c r="M1790" s="97" t="s">
        <v>6863</v>
      </c>
      <c r="N1790" s="97" t="s">
        <v>6864</v>
      </c>
      <c r="O1790" s="97" t="s">
        <v>6900</v>
      </c>
      <c r="P1790" s="97" t="s">
        <v>6900</v>
      </c>
      <c r="Q1790" s="97" t="s">
        <v>6771</v>
      </c>
      <c r="R1790" s="97" t="s">
        <v>6864</v>
      </c>
    </row>
    <row r="1791" spans="1:18" ht="32.25" customHeight="1" x14ac:dyDescent="0.75">
      <c r="A1791" s="97" t="s">
        <v>4986</v>
      </c>
      <c r="B1791" s="97" t="s">
        <v>4987</v>
      </c>
      <c r="C1791" s="97" t="s">
        <v>6871</v>
      </c>
      <c r="D1791" s="97" t="s">
        <v>6854</v>
      </c>
      <c r="E1791" s="97" t="s">
        <v>6769</v>
      </c>
      <c r="F1791" s="97" t="s">
        <v>6769</v>
      </c>
      <c r="G1791" s="97" t="s">
        <v>6769</v>
      </c>
      <c r="H1791" s="97" t="s">
        <v>6864</v>
      </c>
      <c r="I1791" s="97" t="s">
        <v>6864</v>
      </c>
      <c r="J1791" s="97" t="s">
        <v>6864</v>
      </c>
      <c r="K1791" s="97" t="s">
        <v>6864</v>
      </c>
      <c r="L1791" s="98" t="s">
        <v>6864</v>
      </c>
      <c r="M1791" s="97" t="s">
        <v>6863</v>
      </c>
      <c r="N1791" s="97" t="s">
        <v>6864</v>
      </c>
      <c r="O1791" s="97" t="s">
        <v>6900</v>
      </c>
      <c r="P1791" s="97" t="s">
        <v>6900</v>
      </c>
      <c r="Q1791" s="97" t="s">
        <v>6771</v>
      </c>
      <c r="R1791" s="97" t="s">
        <v>6864</v>
      </c>
    </row>
    <row r="1792" spans="1:18" ht="32.25" customHeight="1" x14ac:dyDescent="0.75">
      <c r="A1792" s="97" t="s">
        <v>4989</v>
      </c>
      <c r="B1792" s="97" t="s">
        <v>4990</v>
      </c>
      <c r="C1792" s="97" t="s">
        <v>6871</v>
      </c>
      <c r="D1792" s="97" t="s">
        <v>6854</v>
      </c>
      <c r="E1792" s="97" t="s">
        <v>6769</v>
      </c>
      <c r="F1792" s="97" t="s">
        <v>6769</v>
      </c>
      <c r="G1792" s="97" t="s">
        <v>6769</v>
      </c>
      <c r="H1792" s="97" t="s">
        <v>6864</v>
      </c>
      <c r="I1792" s="97" t="s">
        <v>6864</v>
      </c>
      <c r="J1792" s="97" t="s">
        <v>6864</v>
      </c>
      <c r="K1792" s="97" t="s">
        <v>6864</v>
      </c>
      <c r="L1792" s="98" t="s">
        <v>6864</v>
      </c>
      <c r="M1792" s="97" t="s">
        <v>6864</v>
      </c>
      <c r="N1792" s="97" t="s">
        <v>6864</v>
      </c>
      <c r="O1792" s="97" t="s">
        <v>6900</v>
      </c>
      <c r="P1792" s="97" t="s">
        <v>6900</v>
      </c>
      <c r="Q1792" s="97" t="s">
        <v>6771</v>
      </c>
      <c r="R1792" s="97" t="s">
        <v>6864</v>
      </c>
    </row>
    <row r="1793" spans="1:18" ht="32.25" customHeight="1" x14ac:dyDescent="0.75">
      <c r="A1793" s="97" t="s">
        <v>4992</v>
      </c>
      <c r="B1793" s="97" t="s">
        <v>4993</v>
      </c>
      <c r="C1793" s="97" t="s">
        <v>6871</v>
      </c>
      <c r="D1793" s="97" t="s">
        <v>6854</v>
      </c>
      <c r="E1793" s="97" t="s">
        <v>6767</v>
      </c>
      <c r="F1793" s="97" t="s">
        <v>6767</v>
      </c>
      <c r="G1793" s="97" t="s">
        <v>6767</v>
      </c>
      <c r="H1793" s="97" t="s">
        <v>6864</v>
      </c>
      <c r="I1793" s="97" t="s">
        <v>6864</v>
      </c>
      <c r="J1793" s="97" t="s">
        <v>6864</v>
      </c>
      <c r="K1793" s="97" t="s">
        <v>6864</v>
      </c>
      <c r="L1793" s="98" t="s">
        <v>6864</v>
      </c>
      <c r="M1793" s="97" t="s">
        <v>6863</v>
      </c>
      <c r="N1793" s="97" t="s">
        <v>6864</v>
      </c>
      <c r="O1793" s="97" t="s">
        <v>6900</v>
      </c>
      <c r="P1793" s="97" t="s">
        <v>6900</v>
      </c>
      <c r="Q1793" s="97" t="s">
        <v>6771</v>
      </c>
      <c r="R1793" s="97" t="s">
        <v>6864</v>
      </c>
    </row>
    <row r="1794" spans="1:18" ht="32.25" customHeight="1" x14ac:dyDescent="0.75">
      <c r="A1794" s="97" t="s">
        <v>4995</v>
      </c>
      <c r="B1794" s="97" t="s">
        <v>4996</v>
      </c>
      <c r="C1794" s="97" t="s">
        <v>6871</v>
      </c>
      <c r="D1794" s="97" t="s">
        <v>6854</v>
      </c>
      <c r="E1794" s="97" t="s">
        <v>6767</v>
      </c>
      <c r="F1794" s="97" t="s">
        <v>6767</v>
      </c>
      <c r="G1794" s="97" t="s">
        <v>6767</v>
      </c>
      <c r="H1794" s="97" t="s">
        <v>6864</v>
      </c>
      <c r="I1794" s="97" t="s">
        <v>6864</v>
      </c>
      <c r="J1794" s="97" t="s">
        <v>6864</v>
      </c>
      <c r="K1794" s="97" t="s">
        <v>6864</v>
      </c>
      <c r="L1794" s="98" t="s">
        <v>6864</v>
      </c>
      <c r="M1794" s="97" t="s">
        <v>6863</v>
      </c>
      <c r="N1794" s="97" t="s">
        <v>6864</v>
      </c>
      <c r="O1794" s="97" t="s">
        <v>6900</v>
      </c>
      <c r="P1794" s="97" t="s">
        <v>6900</v>
      </c>
      <c r="Q1794" s="97" t="s">
        <v>6771</v>
      </c>
      <c r="R1794" s="97" t="s">
        <v>6864</v>
      </c>
    </row>
    <row r="1795" spans="1:18" ht="32.25" customHeight="1" x14ac:dyDescent="0.75">
      <c r="A1795" s="97" t="s">
        <v>4998</v>
      </c>
      <c r="B1795" s="97" t="s">
        <v>4999</v>
      </c>
      <c r="C1795" s="97" t="s">
        <v>6871</v>
      </c>
      <c r="D1795" s="97" t="s">
        <v>6854</v>
      </c>
      <c r="E1795" s="97" t="s">
        <v>6767</v>
      </c>
      <c r="F1795" s="97" t="s">
        <v>6767</v>
      </c>
      <c r="G1795" s="97" t="s">
        <v>6767</v>
      </c>
      <c r="H1795" s="97" t="s">
        <v>6864</v>
      </c>
      <c r="I1795" s="97" t="s">
        <v>6864</v>
      </c>
      <c r="J1795" s="97" t="s">
        <v>6864</v>
      </c>
      <c r="K1795" s="97" t="s">
        <v>6864</v>
      </c>
      <c r="L1795" s="98" t="s">
        <v>6864</v>
      </c>
      <c r="M1795" s="97" t="s">
        <v>6863</v>
      </c>
      <c r="N1795" s="97" t="s">
        <v>6864</v>
      </c>
      <c r="O1795" s="97" t="s">
        <v>6900</v>
      </c>
      <c r="P1795" s="97" t="s">
        <v>6900</v>
      </c>
      <c r="Q1795" s="97" t="s">
        <v>6771</v>
      </c>
      <c r="R1795" s="97" t="s">
        <v>6864</v>
      </c>
    </row>
    <row r="1796" spans="1:18" ht="32.25" customHeight="1" x14ac:dyDescent="0.75">
      <c r="A1796" s="97" t="s">
        <v>5001</v>
      </c>
      <c r="B1796" s="97" t="s">
        <v>5002</v>
      </c>
      <c r="C1796" s="97" t="s">
        <v>6871</v>
      </c>
      <c r="D1796" s="97" t="s">
        <v>6854</v>
      </c>
      <c r="E1796" s="97" t="s">
        <v>6767</v>
      </c>
      <c r="F1796" s="97" t="s">
        <v>6767</v>
      </c>
      <c r="G1796" s="97" t="s">
        <v>6767</v>
      </c>
      <c r="H1796" s="97" t="s">
        <v>6864</v>
      </c>
      <c r="I1796" s="97" t="s">
        <v>6864</v>
      </c>
      <c r="J1796" s="97" t="s">
        <v>6864</v>
      </c>
      <c r="K1796" s="97" t="s">
        <v>6864</v>
      </c>
      <c r="L1796" s="98" t="s">
        <v>6864</v>
      </c>
      <c r="M1796" s="97" t="s">
        <v>6863</v>
      </c>
      <c r="N1796" s="97" t="s">
        <v>6864</v>
      </c>
      <c r="O1796" s="97" t="s">
        <v>6900</v>
      </c>
      <c r="P1796" s="97" t="s">
        <v>6900</v>
      </c>
      <c r="Q1796" s="97" t="s">
        <v>6771</v>
      </c>
      <c r="R1796" s="97" t="s">
        <v>6864</v>
      </c>
    </row>
    <row r="1797" spans="1:18" ht="32.25" customHeight="1" x14ac:dyDescent="0.75">
      <c r="A1797" s="97" t="s">
        <v>5004</v>
      </c>
      <c r="B1797" s="97" t="s">
        <v>6871</v>
      </c>
      <c r="C1797" s="97" t="s">
        <v>6871</v>
      </c>
      <c r="D1797" s="97" t="s">
        <v>6854</v>
      </c>
      <c r="E1797" s="97" t="s">
        <v>6767</v>
      </c>
      <c r="F1797" s="97" t="s">
        <v>6767</v>
      </c>
      <c r="G1797" s="97" t="s">
        <v>6767</v>
      </c>
      <c r="H1797" s="97" t="s">
        <v>6864</v>
      </c>
      <c r="I1797" s="97" t="s">
        <v>6864</v>
      </c>
      <c r="J1797" s="97" t="s">
        <v>6864</v>
      </c>
      <c r="K1797" s="97" t="s">
        <v>6864</v>
      </c>
      <c r="L1797" s="98" t="s">
        <v>6864</v>
      </c>
      <c r="M1797" s="97" t="s">
        <v>6863</v>
      </c>
      <c r="N1797" s="97" t="s">
        <v>6864</v>
      </c>
      <c r="O1797" s="97" t="s">
        <v>6900</v>
      </c>
      <c r="P1797" s="97" t="s">
        <v>6900</v>
      </c>
      <c r="Q1797" s="97" t="s">
        <v>6771</v>
      </c>
      <c r="R1797" s="97" t="s">
        <v>6864</v>
      </c>
    </row>
    <row r="1798" spans="1:18" ht="32.25" customHeight="1" x14ac:dyDescent="0.75">
      <c r="A1798" s="97" t="s">
        <v>5006</v>
      </c>
      <c r="B1798" s="97" t="s">
        <v>5007</v>
      </c>
      <c r="C1798" s="97" t="s">
        <v>6871</v>
      </c>
      <c r="D1798" s="97" t="s">
        <v>6854</v>
      </c>
      <c r="E1798" s="97" t="s">
        <v>6767</v>
      </c>
      <c r="F1798" s="97" t="s">
        <v>6767</v>
      </c>
      <c r="G1798" s="97" t="s">
        <v>6767</v>
      </c>
      <c r="H1798" s="97" t="s">
        <v>6864</v>
      </c>
      <c r="I1798" s="97" t="s">
        <v>6864</v>
      </c>
      <c r="J1798" s="97" t="s">
        <v>6864</v>
      </c>
      <c r="K1798" s="97" t="s">
        <v>6864</v>
      </c>
      <c r="L1798" s="98" t="s">
        <v>6864</v>
      </c>
      <c r="M1798" s="97" t="s">
        <v>6863</v>
      </c>
      <c r="N1798" s="97" t="s">
        <v>6864</v>
      </c>
      <c r="O1798" s="97" t="s">
        <v>6900</v>
      </c>
      <c r="P1798" s="97" t="s">
        <v>6900</v>
      </c>
      <c r="Q1798" s="97" t="s">
        <v>6771</v>
      </c>
      <c r="R1798" s="97" t="s">
        <v>6864</v>
      </c>
    </row>
    <row r="1799" spans="1:18" ht="32.25" customHeight="1" x14ac:dyDescent="0.75">
      <c r="A1799" s="97" t="s">
        <v>5009</v>
      </c>
      <c r="B1799" s="97" t="s">
        <v>5010</v>
      </c>
      <c r="C1799" s="97" t="s">
        <v>6871</v>
      </c>
      <c r="D1799" s="97" t="s">
        <v>6854</v>
      </c>
      <c r="E1799" s="97" t="s">
        <v>6767</v>
      </c>
      <c r="F1799" s="97" t="s">
        <v>6767</v>
      </c>
      <c r="G1799" s="97" t="s">
        <v>6767</v>
      </c>
      <c r="H1799" s="97" t="s">
        <v>6864</v>
      </c>
      <c r="I1799" s="97" t="s">
        <v>6864</v>
      </c>
      <c r="J1799" s="97" t="s">
        <v>6864</v>
      </c>
      <c r="K1799" s="97" t="s">
        <v>6864</v>
      </c>
      <c r="L1799" s="98" t="s">
        <v>6864</v>
      </c>
      <c r="M1799" s="97" t="s">
        <v>6863</v>
      </c>
      <c r="N1799" s="97" t="s">
        <v>6864</v>
      </c>
      <c r="O1799" s="97" t="s">
        <v>6900</v>
      </c>
      <c r="P1799" s="97" t="s">
        <v>6900</v>
      </c>
      <c r="Q1799" s="97" t="s">
        <v>6771</v>
      </c>
      <c r="R1799" s="97" t="s">
        <v>6864</v>
      </c>
    </row>
    <row r="1800" spans="1:18" ht="32.25" customHeight="1" x14ac:dyDescent="0.75">
      <c r="A1800" s="97" t="s">
        <v>5012</v>
      </c>
      <c r="B1800" s="97"/>
      <c r="C1800" s="97"/>
      <c r="D1800" s="97" t="s">
        <v>6854</v>
      </c>
      <c r="E1800" s="97" t="s">
        <v>6767</v>
      </c>
      <c r="F1800" s="97" t="s">
        <v>6767</v>
      </c>
      <c r="G1800" s="97" t="s">
        <v>6767</v>
      </c>
      <c r="H1800" s="97" t="s">
        <v>6864</v>
      </c>
      <c r="I1800" s="97" t="s">
        <v>6864</v>
      </c>
      <c r="J1800" s="97" t="s">
        <v>6864</v>
      </c>
      <c r="K1800" s="97" t="s">
        <v>6864</v>
      </c>
      <c r="L1800" s="98" t="s">
        <v>6864</v>
      </c>
      <c r="M1800" s="97" t="s">
        <v>6863</v>
      </c>
      <c r="N1800" s="97" t="s">
        <v>6864</v>
      </c>
      <c r="O1800" s="97" t="s">
        <v>6900</v>
      </c>
      <c r="P1800" s="97" t="s">
        <v>6900</v>
      </c>
      <c r="Q1800" s="97" t="s">
        <v>6771</v>
      </c>
      <c r="R1800" s="97" t="s">
        <v>6864</v>
      </c>
    </row>
    <row r="1801" spans="1:18" ht="32.25" customHeight="1" x14ac:dyDescent="0.75">
      <c r="A1801" s="97" t="s">
        <v>5014</v>
      </c>
      <c r="B1801" s="97"/>
      <c r="C1801" s="97"/>
      <c r="D1801" s="97" t="s">
        <v>6854</v>
      </c>
      <c r="E1801" s="97" t="s">
        <v>6767</v>
      </c>
      <c r="F1801" s="97" t="s">
        <v>6767</v>
      </c>
      <c r="G1801" s="97" t="s">
        <v>6767</v>
      </c>
      <c r="H1801" s="97" t="s">
        <v>6864</v>
      </c>
      <c r="I1801" s="97" t="s">
        <v>6864</v>
      </c>
      <c r="J1801" s="97" t="s">
        <v>6864</v>
      </c>
      <c r="K1801" s="97" t="s">
        <v>6864</v>
      </c>
      <c r="L1801" s="98" t="s">
        <v>6864</v>
      </c>
      <c r="M1801" s="97" t="s">
        <v>6863</v>
      </c>
      <c r="N1801" s="97" t="s">
        <v>6864</v>
      </c>
      <c r="O1801" s="97" t="s">
        <v>6900</v>
      </c>
      <c r="P1801" s="97" t="s">
        <v>6900</v>
      </c>
      <c r="Q1801" s="97" t="s">
        <v>6771</v>
      </c>
      <c r="R1801" s="97" t="s">
        <v>6864</v>
      </c>
    </row>
  </sheetData>
  <sheetProtection algorithmName="SHA-512" hashValue="dFa/9sQIfZJuvi0VrZEJ8JKwq+e+LRiPi6N9VEE93PKup2XTsQ9Y335yv7yNgOBZbMplYYuNkQANlrpMlkqgTw==" saltValue="RiGiXO0oBLG4wi3UT9VcWA==" spinCount="100000" sheet="1" objects="1" scenarios="1" selectLockedCells="1" autoFilter="0" selectUnlockedCells="1"/>
  <autoFilter ref="A1:R1801" xr:uid="{9F33F913-4CA0-4D79-B3EC-91EBE3AB0B93}"/>
  <pageMargins left="0.7" right="0.7" top="0.75" bottom="0.75" header="0.3" footer="0.3"/>
  <pageSetup paperSize="9" scale="1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CCD13-571F-439B-B17E-03B1D9822771}">
  <dimension ref="A1:P2146"/>
  <sheetViews>
    <sheetView workbookViewId="0">
      <selection activeCell="T18" sqref="T18"/>
    </sheetView>
  </sheetViews>
  <sheetFormatPr defaultRowHeight="14.75" x14ac:dyDescent="0.75"/>
  <cols>
    <col min="2" max="2" width="12.453125" bestFit="1" customWidth="1"/>
  </cols>
  <sheetData>
    <row r="1" spans="1:16" ht="81.25" x14ac:dyDescent="0.75">
      <c r="A1" s="77" t="s">
        <v>5016</v>
      </c>
      <c r="B1" s="78" t="s">
        <v>5017</v>
      </c>
      <c r="C1" s="79" t="s">
        <v>5018</v>
      </c>
      <c r="D1" s="79" t="s">
        <v>5019</v>
      </c>
      <c r="E1" s="80" t="s">
        <v>5020</v>
      </c>
      <c r="F1" s="80" t="s">
        <v>1</v>
      </c>
      <c r="G1" s="79" t="s">
        <v>2</v>
      </c>
      <c r="H1" s="79" t="s">
        <v>5021</v>
      </c>
      <c r="I1" s="81" t="s">
        <v>5022</v>
      </c>
      <c r="J1" s="81" t="s">
        <v>5023</v>
      </c>
      <c r="K1" s="81" t="s">
        <v>5024</v>
      </c>
      <c r="L1" s="81" t="s">
        <v>5025</v>
      </c>
      <c r="M1" s="81" t="s">
        <v>5026</v>
      </c>
      <c r="N1" s="81" t="s">
        <v>5027</v>
      </c>
      <c r="O1" s="79" t="s">
        <v>5028</v>
      </c>
      <c r="P1" s="79" t="s">
        <v>5029</v>
      </c>
    </row>
    <row r="2" spans="1:16" x14ac:dyDescent="0.75">
      <c r="A2" s="82" t="s">
        <v>38</v>
      </c>
      <c r="B2" s="83">
        <v>1020201500183</v>
      </c>
      <c r="C2" s="84" t="s">
        <v>5030</v>
      </c>
      <c r="D2" s="84" t="s">
        <v>40</v>
      </c>
      <c r="E2" s="83" t="s">
        <v>41</v>
      </c>
      <c r="F2" s="83" t="s">
        <v>5031</v>
      </c>
      <c r="G2" s="85" t="s">
        <v>5032</v>
      </c>
      <c r="H2" s="85" t="s">
        <v>5033</v>
      </c>
      <c r="I2" s="83" t="s">
        <v>19</v>
      </c>
      <c r="J2" s="83" t="s">
        <v>19</v>
      </c>
      <c r="K2" s="83" t="s">
        <v>19</v>
      </c>
      <c r="L2" s="83" t="s">
        <v>5030</v>
      </c>
      <c r="M2" s="83" t="s">
        <v>5030</v>
      </c>
      <c r="N2" s="83" t="s">
        <v>5030</v>
      </c>
      <c r="O2" s="85" t="s">
        <v>5034</v>
      </c>
      <c r="P2" s="85">
        <v>0</v>
      </c>
    </row>
    <row r="3" spans="1:16" x14ac:dyDescent="0.75">
      <c r="A3" s="82" t="s">
        <v>44</v>
      </c>
      <c r="B3" s="83">
        <v>2082218000130</v>
      </c>
      <c r="C3" s="84" t="s">
        <v>5030</v>
      </c>
      <c r="D3" s="84" t="s">
        <v>46</v>
      </c>
      <c r="E3" s="83" t="s">
        <v>47</v>
      </c>
      <c r="F3" s="83" t="s">
        <v>5031</v>
      </c>
      <c r="G3" s="85" t="s">
        <v>5035</v>
      </c>
      <c r="H3" s="85" t="s">
        <v>5036</v>
      </c>
      <c r="I3" s="83" t="s">
        <v>19</v>
      </c>
      <c r="J3" s="83" t="s">
        <v>19</v>
      </c>
      <c r="K3" s="83" t="s">
        <v>19</v>
      </c>
      <c r="L3" s="83" t="s">
        <v>5030</v>
      </c>
      <c r="M3" s="83" t="s">
        <v>5030</v>
      </c>
      <c r="N3" s="83" t="s">
        <v>5030</v>
      </c>
      <c r="O3" s="85" t="s">
        <v>5034</v>
      </c>
      <c r="P3" s="85">
        <v>0</v>
      </c>
    </row>
    <row r="4" spans="1:16" x14ac:dyDescent="0.75">
      <c r="A4" s="82" t="s">
        <v>48</v>
      </c>
      <c r="B4" s="83">
        <v>1020201500197</v>
      </c>
      <c r="C4" s="84" t="s">
        <v>5030</v>
      </c>
      <c r="D4" s="84" t="s">
        <v>40</v>
      </c>
      <c r="E4" s="83" t="s">
        <v>50</v>
      </c>
      <c r="F4" s="83" t="s">
        <v>5037</v>
      </c>
      <c r="G4" s="85" t="s">
        <v>5032</v>
      </c>
      <c r="H4" s="85" t="s">
        <v>5033</v>
      </c>
      <c r="I4" s="83" t="s">
        <v>19</v>
      </c>
      <c r="J4" s="83" t="s">
        <v>19</v>
      </c>
      <c r="K4" s="83" t="s">
        <v>19</v>
      </c>
      <c r="L4" s="83" t="s">
        <v>5030</v>
      </c>
      <c r="M4" s="83" t="s">
        <v>5030</v>
      </c>
      <c r="N4" s="83" t="s">
        <v>5030</v>
      </c>
      <c r="O4" s="85" t="s">
        <v>5034</v>
      </c>
      <c r="P4" s="85" t="s">
        <v>5038</v>
      </c>
    </row>
    <row r="5" spans="1:16" x14ac:dyDescent="0.75">
      <c r="A5" s="82" t="s">
        <v>51</v>
      </c>
      <c r="B5" s="83">
        <v>1020201500184</v>
      </c>
      <c r="C5" s="84" t="s">
        <v>5030</v>
      </c>
      <c r="D5" s="84" t="s">
        <v>53</v>
      </c>
      <c r="E5" s="83" t="s">
        <v>54</v>
      </c>
      <c r="F5" s="83" t="s">
        <v>5031</v>
      </c>
      <c r="G5" s="85" t="s">
        <v>5032</v>
      </c>
      <c r="H5" s="85" t="s">
        <v>5033</v>
      </c>
      <c r="I5" s="83" t="s">
        <v>19</v>
      </c>
      <c r="J5" s="83" t="s">
        <v>19</v>
      </c>
      <c r="K5" s="83" t="s">
        <v>19</v>
      </c>
      <c r="L5" s="83" t="s">
        <v>5030</v>
      </c>
      <c r="M5" s="83" t="s">
        <v>5030</v>
      </c>
      <c r="N5" s="83" t="s">
        <v>5030</v>
      </c>
      <c r="O5" s="85" t="s">
        <v>5034</v>
      </c>
      <c r="P5" s="85">
        <v>0</v>
      </c>
    </row>
    <row r="6" spans="1:16" x14ac:dyDescent="0.75">
      <c r="A6" s="82" t="s">
        <v>55</v>
      </c>
      <c r="B6" s="83">
        <v>2082218000129</v>
      </c>
      <c r="C6" s="84" t="s">
        <v>5030</v>
      </c>
      <c r="D6" s="84" t="s">
        <v>57</v>
      </c>
      <c r="E6" s="83" t="s">
        <v>58</v>
      </c>
      <c r="F6" s="83" t="s">
        <v>5031</v>
      </c>
      <c r="G6" s="85" t="s">
        <v>5035</v>
      </c>
      <c r="H6" s="85" t="s">
        <v>5036</v>
      </c>
      <c r="I6" s="83" t="s">
        <v>19</v>
      </c>
      <c r="J6" s="83" t="s">
        <v>19</v>
      </c>
      <c r="K6" s="83" t="s">
        <v>19</v>
      </c>
      <c r="L6" s="83" t="s">
        <v>5030</v>
      </c>
      <c r="M6" s="83" t="s">
        <v>5030</v>
      </c>
      <c r="N6" s="83" t="s">
        <v>5030</v>
      </c>
      <c r="O6" s="85" t="s">
        <v>5034</v>
      </c>
      <c r="P6" s="85">
        <v>0</v>
      </c>
    </row>
    <row r="7" spans="1:16" x14ac:dyDescent="0.75">
      <c r="A7" s="82" t="s">
        <v>59</v>
      </c>
      <c r="B7" s="83">
        <v>1020201500185</v>
      </c>
      <c r="C7" s="84" t="s">
        <v>5030</v>
      </c>
      <c r="D7" s="84" t="s">
        <v>61</v>
      </c>
      <c r="E7" s="83" t="s">
        <v>58</v>
      </c>
      <c r="F7" s="83" t="s">
        <v>5031</v>
      </c>
      <c r="G7" s="85" t="s">
        <v>5032</v>
      </c>
      <c r="H7" s="85" t="s">
        <v>5033</v>
      </c>
      <c r="I7" s="83" t="s">
        <v>19</v>
      </c>
      <c r="J7" s="83" t="s">
        <v>19</v>
      </c>
      <c r="K7" s="83" t="s">
        <v>19</v>
      </c>
      <c r="L7" s="83" t="s">
        <v>5030</v>
      </c>
      <c r="M7" s="83" t="s">
        <v>5030</v>
      </c>
      <c r="N7" s="83" t="s">
        <v>5030</v>
      </c>
      <c r="O7" s="85" t="s">
        <v>5034</v>
      </c>
      <c r="P7" s="85">
        <v>0</v>
      </c>
    </row>
    <row r="8" spans="1:16" x14ac:dyDescent="0.75">
      <c r="A8" s="82" t="s">
        <v>62</v>
      </c>
      <c r="B8" s="83" t="e">
        <v>#N/A</v>
      </c>
      <c r="C8" s="84" t="s">
        <v>5030</v>
      </c>
      <c r="D8" s="84" t="s">
        <v>63</v>
      </c>
      <c r="E8" s="83" t="e">
        <v>#N/A</v>
      </c>
      <c r="F8" s="83" t="s">
        <v>5037</v>
      </c>
      <c r="G8" s="85" t="s">
        <v>5035</v>
      </c>
      <c r="H8" s="85" t="s">
        <v>5036</v>
      </c>
      <c r="I8" s="83" t="s">
        <v>19</v>
      </c>
      <c r="J8" s="83" t="s">
        <v>19</v>
      </c>
      <c r="K8" s="83" t="s">
        <v>19</v>
      </c>
      <c r="L8" s="83" t="s">
        <v>5030</v>
      </c>
      <c r="M8" s="83" t="s">
        <v>5030</v>
      </c>
      <c r="N8" s="83" t="s">
        <v>5030</v>
      </c>
      <c r="O8" s="85" t="s">
        <v>5034</v>
      </c>
      <c r="P8" s="85" t="s">
        <v>5039</v>
      </c>
    </row>
    <row r="9" spans="1:16" x14ac:dyDescent="0.75">
      <c r="A9" s="82" t="s">
        <v>64</v>
      </c>
      <c r="B9" s="83">
        <v>1020201500186</v>
      </c>
      <c r="C9" s="84" t="s">
        <v>5030</v>
      </c>
      <c r="D9" s="84" t="s">
        <v>66</v>
      </c>
      <c r="E9" s="83" t="s">
        <v>67</v>
      </c>
      <c r="F9" s="83" t="s">
        <v>5031</v>
      </c>
      <c r="G9" s="85" t="s">
        <v>5032</v>
      </c>
      <c r="H9" s="85" t="s">
        <v>5033</v>
      </c>
      <c r="I9" s="83" t="s">
        <v>19</v>
      </c>
      <c r="J9" s="83" t="s">
        <v>19</v>
      </c>
      <c r="K9" s="83" t="s">
        <v>19</v>
      </c>
      <c r="L9" s="83" t="s">
        <v>5030</v>
      </c>
      <c r="M9" s="83" t="s">
        <v>5030</v>
      </c>
      <c r="N9" s="83" t="s">
        <v>5030</v>
      </c>
      <c r="O9" s="85" t="s">
        <v>5034</v>
      </c>
      <c r="P9" s="85">
        <v>0</v>
      </c>
    </row>
    <row r="10" spans="1:16" x14ac:dyDescent="0.75">
      <c r="A10" s="82" t="s">
        <v>68</v>
      </c>
      <c r="B10" s="83">
        <v>1020201500196</v>
      </c>
      <c r="C10" s="84" t="s">
        <v>5030</v>
      </c>
      <c r="D10" s="84" t="s">
        <v>53</v>
      </c>
      <c r="E10" s="83" t="s">
        <v>54</v>
      </c>
      <c r="F10" s="83" t="s">
        <v>5037</v>
      </c>
      <c r="G10" s="85" t="s">
        <v>5032</v>
      </c>
      <c r="H10" s="85" t="s">
        <v>5033</v>
      </c>
      <c r="I10" s="83" t="s">
        <v>19</v>
      </c>
      <c r="J10" s="83" t="s">
        <v>19</v>
      </c>
      <c r="K10" s="83" t="s">
        <v>19</v>
      </c>
      <c r="L10" s="83" t="s">
        <v>5030</v>
      </c>
      <c r="M10" s="83" t="s">
        <v>5030</v>
      </c>
      <c r="N10" s="83" t="s">
        <v>5030</v>
      </c>
      <c r="O10" s="85" t="s">
        <v>5034</v>
      </c>
      <c r="P10" s="85" t="s">
        <v>5040</v>
      </c>
    </row>
    <row r="11" spans="1:16" x14ac:dyDescent="0.75">
      <c r="A11" s="82" t="s">
        <v>70</v>
      </c>
      <c r="B11" s="83" t="e">
        <v>#N/A</v>
      </c>
      <c r="C11" s="84" t="s">
        <v>5030</v>
      </c>
      <c r="D11" s="84" t="s">
        <v>71</v>
      </c>
      <c r="E11" s="83" t="e">
        <v>#N/A</v>
      </c>
      <c r="F11" s="83" t="s">
        <v>5031</v>
      </c>
      <c r="G11" s="85" t="s">
        <v>5032</v>
      </c>
      <c r="H11" s="85" t="s">
        <v>5033</v>
      </c>
      <c r="I11" s="83" t="s">
        <v>19</v>
      </c>
      <c r="J11" s="83" t="s">
        <v>19</v>
      </c>
      <c r="K11" s="83" t="s">
        <v>19</v>
      </c>
      <c r="L11" s="83" t="s">
        <v>5030</v>
      </c>
      <c r="M11" s="83" t="s">
        <v>5030</v>
      </c>
      <c r="N11" s="83" t="s">
        <v>5030</v>
      </c>
      <c r="O11" s="85" t="s">
        <v>5034</v>
      </c>
      <c r="P11" s="85">
        <v>0</v>
      </c>
    </row>
    <row r="12" spans="1:16" x14ac:dyDescent="0.75">
      <c r="A12" s="82" t="s">
        <v>72</v>
      </c>
      <c r="B12" s="83" t="e">
        <v>#N/A</v>
      </c>
      <c r="C12" s="84" t="s">
        <v>5030</v>
      </c>
      <c r="D12" s="84" t="s">
        <v>46</v>
      </c>
      <c r="E12" s="83" t="e">
        <v>#N/A</v>
      </c>
      <c r="F12" s="83" t="s">
        <v>5031</v>
      </c>
      <c r="G12" s="85" t="s">
        <v>5032</v>
      </c>
      <c r="H12" s="85" t="s">
        <v>5033</v>
      </c>
      <c r="I12" s="83" t="s">
        <v>19</v>
      </c>
      <c r="J12" s="83" t="s">
        <v>19</v>
      </c>
      <c r="K12" s="83" t="s">
        <v>19</v>
      </c>
      <c r="L12" s="83" t="s">
        <v>5030</v>
      </c>
      <c r="M12" s="83" t="s">
        <v>5030</v>
      </c>
      <c r="N12" s="83" t="s">
        <v>5030</v>
      </c>
      <c r="O12" s="85" t="s">
        <v>5034</v>
      </c>
      <c r="P12" s="85">
        <v>0</v>
      </c>
    </row>
    <row r="13" spans="1:16" x14ac:dyDescent="0.75">
      <c r="A13" s="82" t="s">
        <v>73</v>
      </c>
      <c r="B13" s="83">
        <v>1020201500192</v>
      </c>
      <c r="C13" s="84" t="s">
        <v>5030</v>
      </c>
      <c r="D13" s="84" t="s">
        <v>75</v>
      </c>
      <c r="E13" s="83" t="s">
        <v>76</v>
      </c>
      <c r="F13" s="83" t="s">
        <v>5031</v>
      </c>
      <c r="G13" s="85" t="s">
        <v>5032</v>
      </c>
      <c r="H13" s="85" t="s">
        <v>5033</v>
      </c>
      <c r="I13" s="83" t="s">
        <v>19</v>
      </c>
      <c r="J13" s="83" t="s">
        <v>19</v>
      </c>
      <c r="K13" s="83" t="s">
        <v>19</v>
      </c>
      <c r="L13" s="83" t="s">
        <v>5030</v>
      </c>
      <c r="M13" s="83" t="s">
        <v>5030</v>
      </c>
      <c r="N13" s="83" t="s">
        <v>5030</v>
      </c>
      <c r="O13" s="85" t="s">
        <v>5034</v>
      </c>
      <c r="P13" s="85">
        <v>0</v>
      </c>
    </row>
    <row r="14" spans="1:16" x14ac:dyDescent="0.75">
      <c r="A14" s="82" t="s">
        <v>77</v>
      </c>
      <c r="B14" s="83">
        <v>1020201500187</v>
      </c>
      <c r="C14" s="84" t="s">
        <v>5030</v>
      </c>
      <c r="D14" s="84" t="s">
        <v>79</v>
      </c>
      <c r="E14" s="83" t="s">
        <v>80</v>
      </c>
      <c r="F14" s="83" t="s">
        <v>5031</v>
      </c>
      <c r="G14" s="85" t="s">
        <v>5032</v>
      </c>
      <c r="H14" s="85" t="s">
        <v>5033</v>
      </c>
      <c r="I14" s="83" t="s">
        <v>19</v>
      </c>
      <c r="J14" s="83" t="s">
        <v>19</v>
      </c>
      <c r="K14" s="83" t="s">
        <v>19</v>
      </c>
      <c r="L14" s="83" t="s">
        <v>5030</v>
      </c>
      <c r="M14" s="83" t="s">
        <v>5030</v>
      </c>
      <c r="N14" s="83" t="s">
        <v>5030</v>
      </c>
      <c r="O14" s="85" t="s">
        <v>5034</v>
      </c>
      <c r="P14" s="85">
        <v>0</v>
      </c>
    </row>
    <row r="15" spans="1:16" x14ac:dyDescent="0.75">
      <c r="A15" s="82" t="s">
        <v>81</v>
      </c>
      <c r="B15" s="83">
        <v>1020201500193</v>
      </c>
      <c r="C15" s="84" t="s">
        <v>5030</v>
      </c>
      <c r="D15" s="84" t="s">
        <v>83</v>
      </c>
      <c r="E15" s="83" t="s">
        <v>84</v>
      </c>
      <c r="F15" s="83" t="s">
        <v>5031</v>
      </c>
      <c r="G15" s="85" t="s">
        <v>5032</v>
      </c>
      <c r="H15" s="85" t="s">
        <v>5033</v>
      </c>
      <c r="I15" s="83" t="s">
        <v>19</v>
      </c>
      <c r="J15" s="83" t="s">
        <v>19</v>
      </c>
      <c r="K15" s="83" t="s">
        <v>19</v>
      </c>
      <c r="L15" s="83" t="s">
        <v>5030</v>
      </c>
      <c r="M15" s="83" t="s">
        <v>5030</v>
      </c>
      <c r="N15" s="83" t="s">
        <v>5030</v>
      </c>
      <c r="O15" s="85" t="s">
        <v>5034</v>
      </c>
      <c r="P15" s="85">
        <v>0</v>
      </c>
    </row>
    <row r="16" spans="1:16" x14ac:dyDescent="0.75">
      <c r="A16" s="82" t="s">
        <v>85</v>
      </c>
      <c r="B16" s="83">
        <v>2082218000127</v>
      </c>
      <c r="C16" s="84" t="s">
        <v>5030</v>
      </c>
      <c r="D16" s="84" t="s">
        <v>87</v>
      </c>
      <c r="E16" s="83" t="s">
        <v>88</v>
      </c>
      <c r="F16" s="83" t="s">
        <v>5031</v>
      </c>
      <c r="G16" s="85" t="s">
        <v>5035</v>
      </c>
      <c r="H16" s="85" t="s">
        <v>5036</v>
      </c>
      <c r="I16" s="83" t="s">
        <v>19</v>
      </c>
      <c r="J16" s="83" t="s">
        <v>19</v>
      </c>
      <c r="K16" s="83" t="s">
        <v>19</v>
      </c>
      <c r="L16" s="83" t="s">
        <v>5030</v>
      </c>
      <c r="M16" s="83" t="s">
        <v>5030</v>
      </c>
      <c r="N16" s="83" t="s">
        <v>5030</v>
      </c>
      <c r="O16" s="85" t="s">
        <v>5034</v>
      </c>
      <c r="P16" s="85">
        <v>0</v>
      </c>
    </row>
    <row r="17" spans="1:16" x14ac:dyDescent="0.75">
      <c r="A17" s="82" t="s">
        <v>89</v>
      </c>
      <c r="B17" s="83">
        <v>2082218000131</v>
      </c>
      <c r="C17" s="84" t="s">
        <v>5030</v>
      </c>
      <c r="D17" s="84" t="s">
        <v>61</v>
      </c>
      <c r="E17" s="83" t="s">
        <v>91</v>
      </c>
      <c r="F17" s="83" t="s">
        <v>5031</v>
      </c>
      <c r="G17" s="85" t="s">
        <v>5035</v>
      </c>
      <c r="H17" s="85" t="s">
        <v>5036</v>
      </c>
      <c r="I17" s="83" t="s">
        <v>19</v>
      </c>
      <c r="J17" s="83" t="s">
        <v>19</v>
      </c>
      <c r="K17" s="83" t="s">
        <v>19</v>
      </c>
      <c r="L17" s="83" t="s">
        <v>5030</v>
      </c>
      <c r="M17" s="83" t="s">
        <v>5030</v>
      </c>
      <c r="N17" s="83" t="s">
        <v>5030</v>
      </c>
      <c r="O17" s="85" t="s">
        <v>5034</v>
      </c>
      <c r="P17" s="85">
        <v>0</v>
      </c>
    </row>
    <row r="18" spans="1:16" x14ac:dyDescent="0.75">
      <c r="A18" s="82" t="s">
        <v>92</v>
      </c>
      <c r="B18" s="83">
        <v>2082218000142</v>
      </c>
      <c r="C18" s="84" t="s">
        <v>5030</v>
      </c>
      <c r="D18" s="84" t="s">
        <v>94</v>
      </c>
      <c r="E18" s="83" t="e">
        <v>#N/A</v>
      </c>
      <c r="F18" s="83" t="s">
        <v>5037</v>
      </c>
      <c r="G18" s="85" t="s">
        <v>5035</v>
      </c>
      <c r="H18" s="85" t="s">
        <v>5036</v>
      </c>
      <c r="I18" s="83" t="s">
        <v>19</v>
      </c>
      <c r="J18" s="83" t="s">
        <v>19</v>
      </c>
      <c r="K18" s="83" t="s">
        <v>19</v>
      </c>
      <c r="L18" s="83" t="s">
        <v>5030</v>
      </c>
      <c r="M18" s="83" t="s">
        <v>5030</v>
      </c>
      <c r="N18" s="83" t="s">
        <v>5030</v>
      </c>
      <c r="O18" s="85" t="s">
        <v>5034</v>
      </c>
      <c r="P18" s="85" t="s">
        <v>5041</v>
      </c>
    </row>
    <row r="19" spans="1:16" x14ac:dyDescent="0.75">
      <c r="A19" s="82" t="s">
        <v>95</v>
      </c>
      <c r="B19" s="83">
        <v>2082218000140</v>
      </c>
      <c r="C19" s="84" t="s">
        <v>5030</v>
      </c>
      <c r="D19" s="84" t="s">
        <v>97</v>
      </c>
      <c r="E19" s="83" t="s">
        <v>98</v>
      </c>
      <c r="F19" s="83" t="s">
        <v>5037</v>
      </c>
      <c r="G19" s="85" t="s">
        <v>5035</v>
      </c>
      <c r="H19" s="85" t="s">
        <v>5036</v>
      </c>
      <c r="I19" s="83" t="s">
        <v>19</v>
      </c>
      <c r="J19" s="83" t="s">
        <v>19</v>
      </c>
      <c r="K19" s="83" t="s">
        <v>19</v>
      </c>
      <c r="L19" s="83" t="s">
        <v>5030</v>
      </c>
      <c r="M19" s="83" t="s">
        <v>5030</v>
      </c>
      <c r="N19" s="83" t="s">
        <v>5030</v>
      </c>
      <c r="O19" s="85" t="s">
        <v>5034</v>
      </c>
      <c r="P19" s="85" t="s">
        <v>5039</v>
      </c>
    </row>
    <row r="20" spans="1:16" x14ac:dyDescent="0.75">
      <c r="A20" s="82" t="s">
        <v>99</v>
      </c>
      <c r="B20" s="83">
        <v>2082218000135</v>
      </c>
      <c r="C20" s="84" t="s">
        <v>5030</v>
      </c>
      <c r="D20" s="84" t="s">
        <v>83</v>
      </c>
      <c r="E20" s="83" t="s">
        <v>84</v>
      </c>
      <c r="F20" s="83" t="s">
        <v>5031</v>
      </c>
      <c r="G20" s="85" t="s">
        <v>5035</v>
      </c>
      <c r="H20" s="85" t="s">
        <v>5036</v>
      </c>
      <c r="I20" s="83" t="s">
        <v>19</v>
      </c>
      <c r="J20" s="83" t="s">
        <v>19</v>
      </c>
      <c r="K20" s="83" t="s">
        <v>19</v>
      </c>
      <c r="L20" s="83" t="s">
        <v>5030</v>
      </c>
      <c r="M20" s="83" t="s">
        <v>5030</v>
      </c>
      <c r="N20" s="83" t="s">
        <v>5030</v>
      </c>
      <c r="O20" s="85" t="s">
        <v>5034</v>
      </c>
      <c r="P20" s="85">
        <v>0</v>
      </c>
    </row>
    <row r="21" spans="1:16" x14ac:dyDescent="0.75">
      <c r="A21" s="82" t="s">
        <v>101</v>
      </c>
      <c r="B21" s="83" t="e">
        <v>#N/A</v>
      </c>
      <c r="C21" s="84" t="s">
        <v>5030</v>
      </c>
      <c r="D21" s="84" t="s">
        <v>61</v>
      </c>
      <c r="E21" s="83" t="e">
        <v>#N/A</v>
      </c>
      <c r="F21" s="83" t="s">
        <v>5037</v>
      </c>
      <c r="G21" s="85" t="s">
        <v>5032</v>
      </c>
      <c r="H21" s="85" t="s">
        <v>5033</v>
      </c>
      <c r="I21" s="83" t="s">
        <v>19</v>
      </c>
      <c r="J21" s="83" t="s">
        <v>19</v>
      </c>
      <c r="K21" s="83" t="s">
        <v>19</v>
      </c>
      <c r="L21" s="83" t="s">
        <v>5030</v>
      </c>
      <c r="M21" s="83" t="s">
        <v>5030</v>
      </c>
      <c r="N21" s="83" t="s">
        <v>5030</v>
      </c>
      <c r="O21" s="85" t="s">
        <v>5034</v>
      </c>
      <c r="P21" s="85" t="s">
        <v>5040</v>
      </c>
    </row>
    <row r="22" spans="1:16" x14ac:dyDescent="0.75">
      <c r="A22" s="82" t="s">
        <v>102</v>
      </c>
      <c r="B22" s="83" t="e">
        <v>#N/A</v>
      </c>
      <c r="C22" s="84" t="s">
        <v>5030</v>
      </c>
      <c r="D22" s="84" t="s">
        <v>103</v>
      </c>
      <c r="E22" s="83" t="e">
        <v>#N/A</v>
      </c>
      <c r="F22" s="83" t="s">
        <v>5031</v>
      </c>
      <c r="G22" s="85" t="s">
        <v>5032</v>
      </c>
      <c r="H22" s="85" t="s">
        <v>5033</v>
      </c>
      <c r="I22" s="83" t="s">
        <v>19</v>
      </c>
      <c r="J22" s="83" t="s">
        <v>19</v>
      </c>
      <c r="K22" s="83" t="s">
        <v>19</v>
      </c>
      <c r="L22" s="83" t="s">
        <v>5030</v>
      </c>
      <c r="M22" s="83" t="s">
        <v>5030</v>
      </c>
      <c r="N22" s="83" t="s">
        <v>5030</v>
      </c>
      <c r="O22" s="85" t="s">
        <v>5042</v>
      </c>
      <c r="P22" s="85">
        <v>0</v>
      </c>
    </row>
    <row r="23" spans="1:16" x14ac:dyDescent="0.75">
      <c r="A23" s="82" t="s">
        <v>104</v>
      </c>
      <c r="B23" s="83">
        <v>2082218000139</v>
      </c>
      <c r="C23" s="84" t="s">
        <v>5030</v>
      </c>
      <c r="D23" s="84" t="s">
        <v>106</v>
      </c>
      <c r="E23" s="83" t="s">
        <v>107</v>
      </c>
      <c r="F23" s="83" t="s">
        <v>5037</v>
      </c>
      <c r="G23" s="85" t="s">
        <v>5035</v>
      </c>
      <c r="H23" s="85" t="s">
        <v>5036</v>
      </c>
      <c r="I23" s="83" t="s">
        <v>19</v>
      </c>
      <c r="J23" s="83" t="s">
        <v>19</v>
      </c>
      <c r="K23" s="83" t="s">
        <v>19</v>
      </c>
      <c r="L23" s="83" t="s">
        <v>5030</v>
      </c>
      <c r="M23" s="83" t="s">
        <v>5030</v>
      </c>
      <c r="N23" s="83" t="s">
        <v>5030</v>
      </c>
      <c r="O23" s="85" t="s">
        <v>5034</v>
      </c>
      <c r="P23" s="85" t="s">
        <v>5041</v>
      </c>
    </row>
    <row r="24" spans="1:16" x14ac:dyDescent="0.75">
      <c r="A24" s="82" t="s">
        <v>108</v>
      </c>
      <c r="B24" s="83" t="e">
        <v>#N/A</v>
      </c>
      <c r="C24" s="84" t="s">
        <v>5030</v>
      </c>
      <c r="D24" s="84" t="s">
        <v>109</v>
      </c>
      <c r="E24" s="83" t="e">
        <v>#N/A</v>
      </c>
      <c r="F24" s="83" t="s">
        <v>5031</v>
      </c>
      <c r="G24" s="85" t="s">
        <v>5035</v>
      </c>
      <c r="H24" s="85" t="s">
        <v>5036</v>
      </c>
      <c r="I24" s="83" t="s">
        <v>19</v>
      </c>
      <c r="J24" s="83" t="s">
        <v>19</v>
      </c>
      <c r="K24" s="83" t="s">
        <v>19</v>
      </c>
      <c r="L24" s="83" t="s">
        <v>5030</v>
      </c>
      <c r="M24" s="83" t="s">
        <v>5030</v>
      </c>
      <c r="N24" s="83" t="s">
        <v>5030</v>
      </c>
      <c r="O24" s="85" t="s">
        <v>5034</v>
      </c>
      <c r="P24" s="85">
        <v>0</v>
      </c>
    </row>
    <row r="25" spans="1:16" x14ac:dyDescent="0.75">
      <c r="A25" s="82" t="s">
        <v>110</v>
      </c>
      <c r="B25" s="83" t="e">
        <v>#N/A</v>
      </c>
      <c r="C25" s="84" t="s">
        <v>5030</v>
      </c>
      <c r="D25" s="84" t="s">
        <v>111</v>
      </c>
      <c r="E25" s="83" t="e">
        <v>#N/A</v>
      </c>
      <c r="F25" s="83" t="s">
        <v>5043</v>
      </c>
      <c r="G25" s="85" t="s">
        <v>5044</v>
      </c>
      <c r="H25" s="85" t="s">
        <v>5045</v>
      </c>
      <c r="I25" s="83" t="s">
        <v>966</v>
      </c>
      <c r="J25" s="83" t="s">
        <v>966</v>
      </c>
      <c r="K25" s="83" t="s">
        <v>966</v>
      </c>
      <c r="L25" s="83" t="s">
        <v>5030</v>
      </c>
      <c r="M25" s="83" t="s">
        <v>5030</v>
      </c>
      <c r="N25" s="83" t="s">
        <v>5030</v>
      </c>
      <c r="O25" s="85" t="s">
        <v>5034</v>
      </c>
      <c r="P25" s="85" t="s">
        <v>5046</v>
      </c>
    </row>
    <row r="26" spans="1:16" x14ac:dyDescent="0.75">
      <c r="A26" s="82" t="s">
        <v>112</v>
      </c>
      <c r="B26" s="83" t="e">
        <v>#N/A</v>
      </c>
      <c r="C26" s="84" t="s">
        <v>5030</v>
      </c>
      <c r="D26" s="84" t="s">
        <v>113</v>
      </c>
      <c r="E26" s="83" t="e">
        <v>#N/A</v>
      </c>
      <c r="F26" s="83" t="s">
        <v>5043</v>
      </c>
      <c r="G26" s="85" t="s">
        <v>5044</v>
      </c>
      <c r="H26" s="85" t="s">
        <v>5045</v>
      </c>
      <c r="I26" s="83" t="s">
        <v>37</v>
      </c>
      <c r="J26" s="83" t="s">
        <v>37</v>
      </c>
      <c r="K26" s="83" t="s">
        <v>37</v>
      </c>
      <c r="L26" s="83" t="s">
        <v>5030</v>
      </c>
      <c r="M26" s="83" t="s">
        <v>5030</v>
      </c>
      <c r="N26" s="83" t="s">
        <v>5030</v>
      </c>
      <c r="O26" s="85" t="s">
        <v>5034</v>
      </c>
      <c r="P26" s="85" t="s">
        <v>5046</v>
      </c>
    </row>
    <row r="27" spans="1:16" x14ac:dyDescent="0.75">
      <c r="A27" s="82" t="s">
        <v>114</v>
      </c>
      <c r="B27" s="83" t="e">
        <v>#N/A</v>
      </c>
      <c r="C27" s="84" t="s">
        <v>5030</v>
      </c>
      <c r="D27" s="84" t="s">
        <v>115</v>
      </c>
      <c r="E27" s="83" t="e">
        <v>#N/A</v>
      </c>
      <c r="F27" s="83" t="s">
        <v>5043</v>
      </c>
      <c r="G27" s="85" t="s">
        <v>5044</v>
      </c>
      <c r="H27" s="85" t="s">
        <v>5045</v>
      </c>
      <c r="I27" s="83" t="s">
        <v>966</v>
      </c>
      <c r="J27" s="83" t="s">
        <v>966</v>
      </c>
      <c r="K27" s="83" t="s">
        <v>966</v>
      </c>
      <c r="L27" s="83" t="s">
        <v>5030</v>
      </c>
      <c r="M27" s="83" t="s">
        <v>5030</v>
      </c>
      <c r="N27" s="83" t="s">
        <v>5030</v>
      </c>
      <c r="O27" s="85" t="s">
        <v>5034</v>
      </c>
      <c r="P27" s="85" t="s">
        <v>5047</v>
      </c>
    </row>
    <row r="28" spans="1:16" x14ac:dyDescent="0.75">
      <c r="A28" s="82" t="s">
        <v>116</v>
      </c>
      <c r="B28" s="83" t="e">
        <v>#N/A</v>
      </c>
      <c r="C28" s="84" t="s">
        <v>5030</v>
      </c>
      <c r="D28" s="84" t="s">
        <v>117</v>
      </c>
      <c r="E28" s="83" t="e">
        <v>#N/A</v>
      </c>
      <c r="F28" s="83" t="s">
        <v>5043</v>
      </c>
      <c r="G28" s="85" t="s">
        <v>5044</v>
      </c>
      <c r="H28" s="85" t="s">
        <v>5045</v>
      </c>
      <c r="I28" s="83" t="s">
        <v>966</v>
      </c>
      <c r="J28" s="83" t="s">
        <v>966</v>
      </c>
      <c r="K28" s="83" t="s">
        <v>966</v>
      </c>
      <c r="L28" s="83" t="s">
        <v>5030</v>
      </c>
      <c r="M28" s="83" t="s">
        <v>5030</v>
      </c>
      <c r="N28" s="83" t="s">
        <v>5030</v>
      </c>
      <c r="O28" s="85" t="s">
        <v>5034</v>
      </c>
      <c r="P28" s="85" t="s">
        <v>5047</v>
      </c>
    </row>
    <row r="29" spans="1:16" x14ac:dyDescent="0.75">
      <c r="A29" s="82" t="s">
        <v>118</v>
      </c>
      <c r="B29" s="83" t="e">
        <v>#N/A</v>
      </c>
      <c r="C29" s="84" t="s">
        <v>5030</v>
      </c>
      <c r="D29" s="84" t="s">
        <v>119</v>
      </c>
      <c r="E29" s="83" t="e">
        <v>#N/A</v>
      </c>
      <c r="F29" s="83" t="s">
        <v>5043</v>
      </c>
      <c r="G29" s="85" t="s">
        <v>5044</v>
      </c>
      <c r="H29" s="85" t="s">
        <v>5048</v>
      </c>
      <c r="I29" s="83" t="s">
        <v>19</v>
      </c>
      <c r="J29" s="83" t="s">
        <v>19</v>
      </c>
      <c r="K29" s="83" t="s">
        <v>19</v>
      </c>
      <c r="L29" s="83" t="s">
        <v>5030</v>
      </c>
      <c r="M29" s="83" t="s">
        <v>5030</v>
      </c>
      <c r="N29" s="83" t="s">
        <v>5030</v>
      </c>
      <c r="O29" s="85" t="s">
        <v>5049</v>
      </c>
      <c r="P29" s="85" t="s">
        <v>5046</v>
      </c>
    </row>
    <row r="30" spans="1:16" x14ac:dyDescent="0.75">
      <c r="A30" s="82" t="s">
        <v>120</v>
      </c>
      <c r="B30" s="83">
        <v>1040405502854</v>
      </c>
      <c r="C30" s="84" t="s">
        <v>5030</v>
      </c>
      <c r="D30" s="84" t="s">
        <v>122</v>
      </c>
      <c r="E30" s="83" t="s">
        <v>123</v>
      </c>
      <c r="F30" s="83" t="s">
        <v>5043</v>
      </c>
      <c r="G30" s="85" t="s">
        <v>5044</v>
      </c>
      <c r="H30" s="85" t="s">
        <v>5045</v>
      </c>
      <c r="I30" s="83" t="s">
        <v>37</v>
      </c>
      <c r="J30" s="83" t="s">
        <v>37</v>
      </c>
      <c r="K30" s="83" t="s">
        <v>37</v>
      </c>
      <c r="L30" s="83" t="s">
        <v>5030</v>
      </c>
      <c r="M30" s="83" t="s">
        <v>5030</v>
      </c>
      <c r="N30" s="83" t="s">
        <v>5030</v>
      </c>
      <c r="O30" s="85" t="s">
        <v>5034</v>
      </c>
      <c r="P30" s="85" t="s">
        <v>5047</v>
      </c>
    </row>
    <row r="31" spans="1:16" x14ac:dyDescent="0.75">
      <c r="A31" s="82" t="s">
        <v>124</v>
      </c>
      <c r="B31" s="83">
        <v>1040405502860</v>
      </c>
      <c r="C31" s="84" t="s">
        <v>5030</v>
      </c>
      <c r="D31" s="84" t="s">
        <v>126</v>
      </c>
      <c r="E31" s="83" t="s">
        <v>127</v>
      </c>
      <c r="F31" s="83" t="s">
        <v>5043</v>
      </c>
      <c r="G31" s="85" t="s">
        <v>5044</v>
      </c>
      <c r="H31" s="85" t="s">
        <v>5045</v>
      </c>
      <c r="I31" s="83" t="s">
        <v>37</v>
      </c>
      <c r="J31" s="83" t="s">
        <v>37</v>
      </c>
      <c r="K31" s="83" t="s">
        <v>37</v>
      </c>
      <c r="L31" s="83" t="s">
        <v>5030</v>
      </c>
      <c r="M31" s="83" t="s">
        <v>5030</v>
      </c>
      <c r="N31" s="83" t="s">
        <v>5030</v>
      </c>
      <c r="O31" s="85" t="s">
        <v>5034</v>
      </c>
      <c r="P31" s="85" t="s">
        <v>5046</v>
      </c>
    </row>
    <row r="32" spans="1:16" x14ac:dyDescent="0.75">
      <c r="A32" s="82" t="s">
        <v>128</v>
      </c>
      <c r="B32" s="83">
        <v>1040405502906</v>
      </c>
      <c r="C32" s="84" t="s">
        <v>5030</v>
      </c>
      <c r="D32" s="84" t="s">
        <v>130</v>
      </c>
      <c r="E32" s="83" t="s">
        <v>131</v>
      </c>
      <c r="F32" s="83" t="s">
        <v>5043</v>
      </c>
      <c r="G32" s="85" t="s">
        <v>5044</v>
      </c>
      <c r="H32" s="85" t="s">
        <v>5045</v>
      </c>
      <c r="I32" s="83" t="s">
        <v>966</v>
      </c>
      <c r="J32" s="83" t="s">
        <v>966</v>
      </c>
      <c r="K32" s="83" t="s">
        <v>966</v>
      </c>
      <c r="L32" s="83" t="s">
        <v>5030</v>
      </c>
      <c r="M32" s="83" t="s">
        <v>5030</v>
      </c>
      <c r="N32" s="83" t="s">
        <v>5030</v>
      </c>
      <c r="O32" s="85" t="s">
        <v>5034</v>
      </c>
      <c r="P32" s="85" t="s">
        <v>5046</v>
      </c>
    </row>
    <row r="33" spans="1:16" x14ac:dyDescent="0.75">
      <c r="A33" s="82" t="s">
        <v>132</v>
      </c>
      <c r="B33" s="83">
        <v>1040405502849</v>
      </c>
      <c r="C33" s="84" t="s">
        <v>5030</v>
      </c>
      <c r="D33" s="84" t="s">
        <v>134</v>
      </c>
      <c r="E33" s="83" t="s">
        <v>135</v>
      </c>
      <c r="F33" s="83" t="s">
        <v>5043</v>
      </c>
      <c r="G33" s="85" t="s">
        <v>5044</v>
      </c>
      <c r="H33" s="85" t="s">
        <v>5045</v>
      </c>
      <c r="I33" s="83" t="s">
        <v>37</v>
      </c>
      <c r="J33" s="83" t="s">
        <v>37</v>
      </c>
      <c r="K33" s="83" t="s">
        <v>37</v>
      </c>
      <c r="L33" s="83" t="s">
        <v>5030</v>
      </c>
      <c r="M33" s="83" t="s">
        <v>5030</v>
      </c>
      <c r="N33" s="83" t="s">
        <v>5030</v>
      </c>
      <c r="O33" s="85" t="s">
        <v>5034</v>
      </c>
      <c r="P33" s="85" t="s">
        <v>5046</v>
      </c>
    </row>
    <row r="34" spans="1:16" x14ac:dyDescent="0.75">
      <c r="A34" s="82" t="s">
        <v>136</v>
      </c>
      <c r="B34" s="83">
        <v>1040405502851</v>
      </c>
      <c r="C34" s="84" t="s">
        <v>5030</v>
      </c>
      <c r="D34" s="84" t="s">
        <v>138</v>
      </c>
      <c r="E34" s="83" t="s">
        <v>139</v>
      </c>
      <c r="F34" s="83" t="s">
        <v>5043</v>
      </c>
      <c r="G34" s="85" t="s">
        <v>5044</v>
      </c>
      <c r="H34" s="85" t="s">
        <v>5045</v>
      </c>
      <c r="I34" s="83" t="s">
        <v>37</v>
      </c>
      <c r="J34" s="83" t="s">
        <v>37</v>
      </c>
      <c r="K34" s="83" t="s">
        <v>37</v>
      </c>
      <c r="L34" s="83" t="s">
        <v>5030</v>
      </c>
      <c r="M34" s="83" t="s">
        <v>5030</v>
      </c>
      <c r="N34" s="83" t="s">
        <v>5030</v>
      </c>
      <c r="O34" s="85" t="s">
        <v>5034</v>
      </c>
      <c r="P34" s="85" t="s">
        <v>5046</v>
      </c>
    </row>
    <row r="35" spans="1:16" x14ac:dyDescent="0.75">
      <c r="A35" s="82" t="s">
        <v>140</v>
      </c>
      <c r="B35" s="83">
        <v>1040405502858</v>
      </c>
      <c r="C35" s="84" t="s">
        <v>5030</v>
      </c>
      <c r="D35" s="84" t="s">
        <v>142</v>
      </c>
      <c r="E35" s="83" t="s">
        <v>143</v>
      </c>
      <c r="F35" s="83" t="s">
        <v>5043</v>
      </c>
      <c r="G35" s="85" t="s">
        <v>5044</v>
      </c>
      <c r="H35" s="85" t="s">
        <v>5045</v>
      </c>
      <c r="I35" s="83" t="s">
        <v>37</v>
      </c>
      <c r="J35" s="83" t="s">
        <v>37</v>
      </c>
      <c r="K35" s="83" t="s">
        <v>37</v>
      </c>
      <c r="L35" s="83" t="s">
        <v>5030</v>
      </c>
      <c r="M35" s="83" t="s">
        <v>5030</v>
      </c>
      <c r="N35" s="83" t="s">
        <v>5030</v>
      </c>
      <c r="O35" s="85" t="s">
        <v>5034</v>
      </c>
      <c r="P35" s="85" t="s">
        <v>5050</v>
      </c>
    </row>
    <row r="36" spans="1:16" x14ac:dyDescent="0.75">
      <c r="A36" s="82" t="s">
        <v>144</v>
      </c>
      <c r="B36" s="83" t="e">
        <v>#N/A</v>
      </c>
      <c r="C36" s="84" t="s">
        <v>5030</v>
      </c>
      <c r="D36" s="84" t="s">
        <v>145</v>
      </c>
      <c r="E36" s="83" t="e">
        <v>#N/A</v>
      </c>
      <c r="F36" s="83" t="s">
        <v>5043</v>
      </c>
      <c r="G36" s="85" t="s">
        <v>5044</v>
      </c>
      <c r="H36" s="85" t="s">
        <v>5045</v>
      </c>
      <c r="I36" s="83" t="s">
        <v>37</v>
      </c>
      <c r="J36" s="83" t="s">
        <v>37</v>
      </c>
      <c r="K36" s="83" t="s">
        <v>37</v>
      </c>
      <c r="L36" s="83" t="s">
        <v>5030</v>
      </c>
      <c r="M36" s="83" t="s">
        <v>5030</v>
      </c>
      <c r="N36" s="83" t="s">
        <v>5030</v>
      </c>
      <c r="O36" s="85" t="s">
        <v>5034</v>
      </c>
      <c r="P36" s="85" t="s">
        <v>5046</v>
      </c>
    </row>
    <row r="37" spans="1:16" x14ac:dyDescent="0.75">
      <c r="A37" s="82" t="s">
        <v>146</v>
      </c>
      <c r="B37" s="83" t="e">
        <v>#N/A</v>
      </c>
      <c r="C37" s="84" t="s">
        <v>5030</v>
      </c>
      <c r="D37" s="84" t="s">
        <v>147</v>
      </c>
      <c r="E37" s="83" t="e">
        <v>#N/A</v>
      </c>
      <c r="F37" s="83" t="s">
        <v>5043</v>
      </c>
      <c r="G37" s="85" t="s">
        <v>5044</v>
      </c>
      <c r="H37" s="85" t="s">
        <v>5045</v>
      </c>
      <c r="I37" s="83" t="s">
        <v>37</v>
      </c>
      <c r="J37" s="83" t="s">
        <v>37</v>
      </c>
      <c r="K37" s="83" t="s">
        <v>37</v>
      </c>
      <c r="L37" s="83" t="s">
        <v>5030</v>
      </c>
      <c r="M37" s="83" t="s">
        <v>5030</v>
      </c>
      <c r="N37" s="83" t="s">
        <v>5030</v>
      </c>
      <c r="O37" s="85" t="s">
        <v>5034</v>
      </c>
      <c r="P37" s="85" t="s">
        <v>5046</v>
      </c>
    </row>
    <row r="38" spans="1:16" x14ac:dyDescent="0.75">
      <c r="A38" s="82" t="s">
        <v>148</v>
      </c>
      <c r="B38" s="83" t="e">
        <v>#N/A</v>
      </c>
      <c r="C38" s="84" t="s">
        <v>5030</v>
      </c>
      <c r="D38" s="84" t="s">
        <v>149</v>
      </c>
      <c r="E38" s="83" t="e">
        <v>#N/A</v>
      </c>
      <c r="F38" s="83" t="s">
        <v>5043</v>
      </c>
      <c r="G38" s="85" t="s">
        <v>5044</v>
      </c>
      <c r="H38" s="85" t="s">
        <v>5045</v>
      </c>
      <c r="I38" s="83" t="s">
        <v>37</v>
      </c>
      <c r="J38" s="83" t="s">
        <v>37</v>
      </c>
      <c r="K38" s="83" t="s">
        <v>37</v>
      </c>
      <c r="L38" s="83" t="s">
        <v>5030</v>
      </c>
      <c r="M38" s="83" t="s">
        <v>5030</v>
      </c>
      <c r="N38" s="83" t="s">
        <v>5030</v>
      </c>
      <c r="O38" s="85" t="s">
        <v>5034</v>
      </c>
      <c r="P38" s="85" t="s">
        <v>5046</v>
      </c>
    </row>
    <row r="39" spans="1:16" x14ac:dyDescent="0.75">
      <c r="A39" s="82" t="s">
        <v>150</v>
      </c>
      <c r="B39" s="83" t="e">
        <v>#N/A</v>
      </c>
      <c r="C39" s="84" t="s">
        <v>5030</v>
      </c>
      <c r="D39" s="84" t="s">
        <v>151</v>
      </c>
      <c r="E39" s="83" t="e">
        <v>#N/A</v>
      </c>
      <c r="F39" s="83" t="s">
        <v>5043</v>
      </c>
      <c r="G39" s="85" t="s">
        <v>5044</v>
      </c>
      <c r="H39" s="85" t="s">
        <v>5045</v>
      </c>
      <c r="I39" s="83" t="s">
        <v>37</v>
      </c>
      <c r="J39" s="83" t="s">
        <v>37</v>
      </c>
      <c r="K39" s="83" t="s">
        <v>37</v>
      </c>
      <c r="L39" s="83" t="s">
        <v>5030</v>
      </c>
      <c r="M39" s="83" t="s">
        <v>5030</v>
      </c>
      <c r="N39" s="83" t="s">
        <v>5030</v>
      </c>
      <c r="O39" s="85" t="s">
        <v>5042</v>
      </c>
      <c r="P39" s="85" t="s">
        <v>5051</v>
      </c>
    </row>
    <row r="40" spans="1:16" x14ac:dyDescent="0.75">
      <c r="A40" s="82" t="s">
        <v>152</v>
      </c>
      <c r="B40" s="83" t="e">
        <v>#N/A</v>
      </c>
      <c r="C40" s="84" t="s">
        <v>5030</v>
      </c>
      <c r="D40" s="84" t="s">
        <v>153</v>
      </c>
      <c r="E40" s="83" t="e">
        <v>#N/A</v>
      </c>
      <c r="F40" s="83" t="s">
        <v>5043</v>
      </c>
      <c r="G40" s="85" t="s">
        <v>5044</v>
      </c>
      <c r="H40" s="85" t="s">
        <v>5045</v>
      </c>
      <c r="I40" s="83" t="s">
        <v>37</v>
      </c>
      <c r="J40" s="83" t="s">
        <v>37</v>
      </c>
      <c r="K40" s="83" t="s">
        <v>37</v>
      </c>
      <c r="L40" s="83" t="s">
        <v>5030</v>
      </c>
      <c r="M40" s="83" t="s">
        <v>5030</v>
      </c>
      <c r="N40" s="83" t="s">
        <v>5030</v>
      </c>
      <c r="O40" s="85" t="s">
        <v>5034</v>
      </c>
      <c r="P40" s="85" t="s">
        <v>5046</v>
      </c>
    </row>
    <row r="41" spans="1:16" x14ac:dyDescent="0.75">
      <c r="A41" s="82" t="s">
        <v>154</v>
      </c>
      <c r="B41" s="83" t="e">
        <v>#N/A</v>
      </c>
      <c r="C41" s="84" t="s">
        <v>5030</v>
      </c>
      <c r="D41" s="84" t="s">
        <v>155</v>
      </c>
      <c r="E41" s="83" t="e">
        <v>#N/A</v>
      </c>
      <c r="F41" s="83" t="s">
        <v>5043</v>
      </c>
      <c r="G41" s="85" t="s">
        <v>5044</v>
      </c>
      <c r="H41" s="85" t="s">
        <v>5045</v>
      </c>
      <c r="I41" s="83" t="s">
        <v>37</v>
      </c>
      <c r="J41" s="83" t="s">
        <v>37</v>
      </c>
      <c r="K41" s="83" t="s">
        <v>37</v>
      </c>
      <c r="L41" s="83" t="s">
        <v>5030</v>
      </c>
      <c r="M41" s="83" t="s">
        <v>5030</v>
      </c>
      <c r="N41" s="83" t="s">
        <v>5030</v>
      </c>
      <c r="O41" s="85" t="s">
        <v>5034</v>
      </c>
      <c r="P41" s="85" t="s">
        <v>5046</v>
      </c>
    </row>
    <row r="42" spans="1:16" x14ac:dyDescent="0.75">
      <c r="A42" s="82" t="s">
        <v>156</v>
      </c>
      <c r="B42" s="83" t="e">
        <v>#N/A</v>
      </c>
      <c r="C42" s="84" t="s">
        <v>5030</v>
      </c>
      <c r="D42" s="84" t="s">
        <v>157</v>
      </c>
      <c r="E42" s="83" t="e">
        <v>#N/A</v>
      </c>
      <c r="F42" s="83" t="s">
        <v>5043</v>
      </c>
      <c r="G42" s="85" t="s">
        <v>5044</v>
      </c>
      <c r="H42" s="85" t="s">
        <v>5045</v>
      </c>
      <c r="I42" s="83" t="s">
        <v>37</v>
      </c>
      <c r="J42" s="83" t="s">
        <v>37</v>
      </c>
      <c r="K42" s="83" t="s">
        <v>37</v>
      </c>
      <c r="L42" s="83" t="s">
        <v>5030</v>
      </c>
      <c r="M42" s="83" t="s">
        <v>5030</v>
      </c>
      <c r="N42" s="83" t="s">
        <v>5030</v>
      </c>
      <c r="O42" s="85" t="s">
        <v>5034</v>
      </c>
      <c r="P42" s="85" t="s">
        <v>5046</v>
      </c>
    </row>
    <row r="43" spans="1:16" x14ac:dyDescent="0.75">
      <c r="A43" s="82" t="s">
        <v>158</v>
      </c>
      <c r="B43" s="83">
        <v>1040808500205</v>
      </c>
      <c r="C43" s="84" t="s">
        <v>5030</v>
      </c>
      <c r="D43" s="84" t="s">
        <v>160</v>
      </c>
      <c r="E43" s="83" t="s">
        <v>161</v>
      </c>
      <c r="F43" s="83" t="s">
        <v>5043</v>
      </c>
      <c r="G43" s="85" t="s">
        <v>5052</v>
      </c>
      <c r="H43" s="85" t="s">
        <v>5053</v>
      </c>
      <c r="I43" s="83" t="s">
        <v>19</v>
      </c>
      <c r="J43" s="83" t="s">
        <v>19</v>
      </c>
      <c r="K43" s="83" t="s">
        <v>19</v>
      </c>
      <c r="L43" s="83" t="s">
        <v>5030</v>
      </c>
      <c r="M43" s="83" t="s">
        <v>5030</v>
      </c>
      <c r="N43" s="83" t="s">
        <v>5030</v>
      </c>
      <c r="O43" s="85" t="s">
        <v>5049</v>
      </c>
      <c r="P43" s="85">
        <v>0</v>
      </c>
    </row>
    <row r="44" spans="1:16" x14ac:dyDescent="0.75">
      <c r="A44" s="82" t="s">
        <v>162</v>
      </c>
      <c r="B44" s="83" t="e">
        <v>#N/A</v>
      </c>
      <c r="C44" s="84" t="s">
        <v>5030</v>
      </c>
      <c r="D44" s="84" t="s">
        <v>163</v>
      </c>
      <c r="E44" s="83" t="e">
        <v>#N/A</v>
      </c>
      <c r="F44" s="83" t="s">
        <v>5043</v>
      </c>
      <c r="G44" s="85" t="s">
        <v>5052</v>
      </c>
      <c r="H44" s="85" t="s">
        <v>5053</v>
      </c>
      <c r="I44" s="83" t="s">
        <v>19</v>
      </c>
      <c r="J44" s="83" t="s">
        <v>19</v>
      </c>
      <c r="K44" s="83" t="s">
        <v>19</v>
      </c>
      <c r="L44" s="83" t="s">
        <v>5030</v>
      </c>
      <c r="M44" s="83" t="s">
        <v>5030</v>
      </c>
      <c r="N44" s="83" t="s">
        <v>5030</v>
      </c>
      <c r="O44" s="85" t="s">
        <v>5049</v>
      </c>
      <c r="P44" s="85">
        <v>0</v>
      </c>
    </row>
    <row r="45" spans="1:16" x14ac:dyDescent="0.75">
      <c r="A45" s="82" t="s">
        <v>164</v>
      </c>
      <c r="B45" s="83" t="e">
        <v>#N/A</v>
      </c>
      <c r="C45" s="84" t="s">
        <v>5030</v>
      </c>
      <c r="D45" s="84" t="s">
        <v>165</v>
      </c>
      <c r="E45" s="83" t="e">
        <v>#N/A</v>
      </c>
      <c r="F45" s="83" t="s">
        <v>5043</v>
      </c>
      <c r="G45" s="85" t="s">
        <v>5052</v>
      </c>
      <c r="H45" s="85" t="s">
        <v>5053</v>
      </c>
      <c r="I45" s="83" t="s">
        <v>19</v>
      </c>
      <c r="J45" s="83" t="s">
        <v>19</v>
      </c>
      <c r="K45" s="83" t="s">
        <v>19</v>
      </c>
      <c r="L45" s="83" t="s">
        <v>5030</v>
      </c>
      <c r="M45" s="83" t="s">
        <v>5030</v>
      </c>
      <c r="N45" s="83" t="s">
        <v>5030</v>
      </c>
      <c r="O45" s="85" t="s">
        <v>5049</v>
      </c>
      <c r="P45" s="85">
        <v>0</v>
      </c>
    </row>
    <row r="46" spans="1:16" x14ac:dyDescent="0.75">
      <c r="A46" s="82" t="s">
        <v>166</v>
      </c>
      <c r="B46" s="83">
        <v>1040606501674</v>
      </c>
      <c r="C46" s="84" t="s">
        <v>5030</v>
      </c>
      <c r="D46" s="84" t="s">
        <v>168</v>
      </c>
      <c r="E46" s="83" t="s">
        <v>169</v>
      </c>
      <c r="F46" s="83" t="s">
        <v>5043</v>
      </c>
      <c r="G46" s="85" t="s">
        <v>5054</v>
      </c>
      <c r="H46" s="85" t="s">
        <v>5055</v>
      </c>
      <c r="I46" s="83" t="s">
        <v>966</v>
      </c>
      <c r="J46" s="83" t="s">
        <v>966</v>
      </c>
      <c r="K46" s="83" t="s">
        <v>966</v>
      </c>
      <c r="L46" s="83" t="s">
        <v>5030</v>
      </c>
      <c r="M46" s="83" t="s">
        <v>5030</v>
      </c>
      <c r="N46" s="83" t="s">
        <v>5030</v>
      </c>
      <c r="O46" s="85" t="s">
        <v>5034</v>
      </c>
      <c r="P46" s="85" t="s">
        <v>5056</v>
      </c>
    </row>
    <row r="47" spans="1:16" x14ac:dyDescent="0.75">
      <c r="A47" s="82" t="s">
        <v>170</v>
      </c>
      <c r="B47" s="83">
        <v>1040607500674</v>
      </c>
      <c r="C47" s="84" t="s">
        <v>5030</v>
      </c>
      <c r="D47" s="84" t="s">
        <v>172</v>
      </c>
      <c r="E47" s="83" t="s">
        <v>173</v>
      </c>
      <c r="F47" s="83" t="s">
        <v>5043</v>
      </c>
      <c r="G47" s="85" t="s">
        <v>5054</v>
      </c>
      <c r="H47" s="85" t="s">
        <v>5057</v>
      </c>
      <c r="I47" s="83" t="s">
        <v>966</v>
      </c>
      <c r="J47" s="83" t="s">
        <v>966</v>
      </c>
      <c r="K47" s="83" t="s">
        <v>966</v>
      </c>
      <c r="L47" s="83" t="s">
        <v>5030</v>
      </c>
      <c r="M47" s="83" t="s">
        <v>5030</v>
      </c>
      <c r="N47" s="83" t="s">
        <v>5030</v>
      </c>
      <c r="O47" s="85" t="s">
        <v>5049</v>
      </c>
      <c r="P47" s="85" t="s">
        <v>5058</v>
      </c>
    </row>
    <row r="48" spans="1:16" x14ac:dyDescent="0.75">
      <c r="A48" s="82" t="s">
        <v>174</v>
      </c>
      <c r="B48" s="83" t="e">
        <v>#N/A</v>
      </c>
      <c r="C48" s="84" t="s">
        <v>5030</v>
      </c>
      <c r="D48" s="84" t="s">
        <v>175</v>
      </c>
      <c r="E48" s="83" t="e">
        <v>#N/A</v>
      </c>
      <c r="F48" s="83" t="s">
        <v>5043</v>
      </c>
      <c r="G48" s="85" t="s">
        <v>5054</v>
      </c>
      <c r="H48" s="85" t="s">
        <v>5059</v>
      </c>
      <c r="I48" s="83" t="s">
        <v>966</v>
      </c>
      <c r="J48" s="83" t="s">
        <v>966</v>
      </c>
      <c r="K48" s="83" t="s">
        <v>966</v>
      </c>
      <c r="L48" s="83" t="s">
        <v>5030</v>
      </c>
      <c r="M48" s="83" t="s">
        <v>5030</v>
      </c>
      <c r="N48" s="83" t="s">
        <v>5030</v>
      </c>
      <c r="O48" s="85" t="s">
        <v>5049</v>
      </c>
      <c r="P48" s="85" t="s">
        <v>5060</v>
      </c>
    </row>
    <row r="49" spans="1:16" x14ac:dyDescent="0.75">
      <c r="A49" s="82" t="s">
        <v>176</v>
      </c>
      <c r="B49" s="83" t="e">
        <v>#N/A</v>
      </c>
      <c r="C49" s="84" t="s">
        <v>5030</v>
      </c>
      <c r="D49" s="84" t="s">
        <v>177</v>
      </c>
      <c r="E49" s="83" t="e">
        <v>#N/A</v>
      </c>
      <c r="F49" s="83" t="s">
        <v>5043</v>
      </c>
      <c r="G49" s="85" t="s">
        <v>5054</v>
      </c>
      <c r="H49" s="85" t="s">
        <v>5057</v>
      </c>
      <c r="I49" s="83" t="s">
        <v>966</v>
      </c>
      <c r="J49" s="83" t="s">
        <v>966</v>
      </c>
      <c r="K49" s="83" t="s">
        <v>966</v>
      </c>
      <c r="L49" s="83" t="s">
        <v>5030</v>
      </c>
      <c r="M49" s="83" t="s">
        <v>5030</v>
      </c>
      <c r="N49" s="83" t="s">
        <v>5030</v>
      </c>
      <c r="O49" s="85" t="s">
        <v>5049</v>
      </c>
      <c r="P49" s="85" t="s">
        <v>5060</v>
      </c>
    </row>
    <row r="50" spans="1:16" x14ac:dyDescent="0.75">
      <c r="A50" s="82" t="s">
        <v>178</v>
      </c>
      <c r="B50" s="83" t="e">
        <v>#N/A</v>
      </c>
      <c r="C50" s="84" t="s">
        <v>5030</v>
      </c>
      <c r="D50" s="84" t="s">
        <v>179</v>
      </c>
      <c r="E50" s="83" t="e">
        <v>#N/A</v>
      </c>
      <c r="F50" s="83" t="s">
        <v>5043</v>
      </c>
      <c r="G50" s="85" t="s">
        <v>5054</v>
      </c>
      <c r="H50" s="85" t="s">
        <v>5055</v>
      </c>
      <c r="I50" s="83" t="s">
        <v>966</v>
      </c>
      <c r="J50" s="83" t="s">
        <v>966</v>
      </c>
      <c r="K50" s="83" t="s">
        <v>966</v>
      </c>
      <c r="L50" s="83" t="s">
        <v>5030</v>
      </c>
      <c r="M50" s="83" t="s">
        <v>5030</v>
      </c>
      <c r="N50" s="83" t="s">
        <v>5030</v>
      </c>
      <c r="O50" s="85" t="s">
        <v>5049</v>
      </c>
      <c r="P50" s="85" t="s">
        <v>5060</v>
      </c>
    </row>
    <row r="51" spans="1:16" x14ac:dyDescent="0.75">
      <c r="A51" s="82" t="s">
        <v>180</v>
      </c>
      <c r="B51" s="83" t="e">
        <v>#N/A</v>
      </c>
      <c r="C51" s="84" t="s">
        <v>5030</v>
      </c>
      <c r="D51" s="84" t="s">
        <v>181</v>
      </c>
      <c r="E51" s="83" t="e">
        <v>#N/A</v>
      </c>
      <c r="F51" s="83" t="s">
        <v>5043</v>
      </c>
      <c r="G51" s="85" t="s">
        <v>5054</v>
      </c>
      <c r="H51" s="85" t="s">
        <v>5059</v>
      </c>
      <c r="I51" s="83" t="s">
        <v>966</v>
      </c>
      <c r="J51" s="83" t="s">
        <v>966</v>
      </c>
      <c r="K51" s="83" t="s">
        <v>966</v>
      </c>
      <c r="L51" s="83" t="s">
        <v>5030</v>
      </c>
      <c r="M51" s="83" t="s">
        <v>5030</v>
      </c>
      <c r="N51" s="83" t="s">
        <v>5030</v>
      </c>
      <c r="O51" s="85" t="s">
        <v>5049</v>
      </c>
      <c r="P51" s="85" t="s">
        <v>5060</v>
      </c>
    </row>
    <row r="52" spans="1:16" x14ac:dyDescent="0.75">
      <c r="A52" s="82" t="s">
        <v>182</v>
      </c>
      <c r="B52" s="83" t="e">
        <v>#N/A</v>
      </c>
      <c r="C52" s="84" t="s">
        <v>5030</v>
      </c>
      <c r="D52" s="84" t="s">
        <v>181</v>
      </c>
      <c r="E52" s="83" t="e">
        <v>#N/A</v>
      </c>
      <c r="F52" s="83" t="s">
        <v>5043</v>
      </c>
      <c r="G52" s="85" t="s">
        <v>5054</v>
      </c>
      <c r="H52" s="85" t="s">
        <v>5059</v>
      </c>
      <c r="I52" s="83" t="s">
        <v>966</v>
      </c>
      <c r="J52" s="83" t="s">
        <v>966</v>
      </c>
      <c r="K52" s="83" t="s">
        <v>966</v>
      </c>
      <c r="L52" s="83" t="s">
        <v>5030</v>
      </c>
      <c r="M52" s="83" t="s">
        <v>5030</v>
      </c>
      <c r="N52" s="83" t="s">
        <v>5030</v>
      </c>
      <c r="O52" s="85" t="s">
        <v>5049</v>
      </c>
      <c r="P52" s="85" t="s">
        <v>5061</v>
      </c>
    </row>
    <row r="53" spans="1:16" x14ac:dyDescent="0.75">
      <c r="A53" s="82" t="s">
        <v>183</v>
      </c>
      <c r="B53" s="83">
        <v>1040606501658</v>
      </c>
      <c r="C53" s="84" t="s">
        <v>5030</v>
      </c>
      <c r="D53" s="84" t="s">
        <v>185</v>
      </c>
      <c r="E53" s="83" t="s">
        <v>186</v>
      </c>
      <c r="F53" s="83" t="s">
        <v>5043</v>
      </c>
      <c r="G53" s="85" t="s">
        <v>5054</v>
      </c>
      <c r="H53" s="85" t="s">
        <v>5055</v>
      </c>
      <c r="I53" s="83" t="s">
        <v>37</v>
      </c>
      <c r="J53" s="83" t="s">
        <v>37</v>
      </c>
      <c r="K53" s="83" t="s">
        <v>37</v>
      </c>
      <c r="L53" s="83" t="s">
        <v>5030</v>
      </c>
      <c r="M53" s="83" t="s">
        <v>5030</v>
      </c>
      <c r="N53" s="83" t="s">
        <v>5030</v>
      </c>
      <c r="O53" s="85" t="s">
        <v>5034</v>
      </c>
      <c r="P53" s="85" t="s">
        <v>5062</v>
      </c>
    </row>
    <row r="54" spans="1:16" x14ac:dyDescent="0.75">
      <c r="A54" s="82" t="s">
        <v>187</v>
      </c>
      <c r="B54" s="83">
        <v>1040607500670</v>
      </c>
      <c r="C54" s="84" t="s">
        <v>5030</v>
      </c>
      <c r="D54" s="84" t="s">
        <v>189</v>
      </c>
      <c r="E54" s="83" t="s">
        <v>190</v>
      </c>
      <c r="F54" s="83" t="s">
        <v>5043</v>
      </c>
      <c r="G54" s="85" t="s">
        <v>5054</v>
      </c>
      <c r="H54" s="85" t="s">
        <v>5057</v>
      </c>
      <c r="I54" s="83" t="s">
        <v>37</v>
      </c>
      <c r="J54" s="83" t="s">
        <v>37</v>
      </c>
      <c r="K54" s="83" t="s">
        <v>37</v>
      </c>
      <c r="L54" s="83" t="s">
        <v>5030</v>
      </c>
      <c r="M54" s="83" t="s">
        <v>5030</v>
      </c>
      <c r="N54" s="83" t="s">
        <v>5030</v>
      </c>
      <c r="O54" s="85" t="s">
        <v>5034</v>
      </c>
      <c r="P54" s="85" t="s">
        <v>5062</v>
      </c>
    </row>
    <row r="55" spans="1:16" x14ac:dyDescent="0.75">
      <c r="A55" s="82" t="s">
        <v>191</v>
      </c>
      <c r="B55" s="83">
        <v>1040606501696</v>
      </c>
      <c r="C55" s="84" t="s">
        <v>5030</v>
      </c>
      <c r="D55" s="84" t="s">
        <v>193</v>
      </c>
      <c r="E55" s="83" t="s">
        <v>194</v>
      </c>
      <c r="F55" s="83" t="s">
        <v>5043</v>
      </c>
      <c r="G55" s="85" t="s">
        <v>5054</v>
      </c>
      <c r="H55" s="85" t="s">
        <v>5055</v>
      </c>
      <c r="I55" s="83" t="s">
        <v>37</v>
      </c>
      <c r="J55" s="83" t="s">
        <v>37</v>
      </c>
      <c r="K55" s="83" t="s">
        <v>37</v>
      </c>
      <c r="L55" s="83" t="s">
        <v>5030</v>
      </c>
      <c r="M55" s="83" t="s">
        <v>5030</v>
      </c>
      <c r="N55" s="83" t="s">
        <v>5030</v>
      </c>
      <c r="O55" s="85" t="s">
        <v>5034</v>
      </c>
      <c r="P55" s="85" t="s">
        <v>5063</v>
      </c>
    </row>
    <row r="56" spans="1:16" x14ac:dyDescent="0.75">
      <c r="A56" s="82" t="s">
        <v>195</v>
      </c>
      <c r="B56" s="83" t="e">
        <v>#N/A</v>
      </c>
      <c r="C56" s="84" t="s">
        <v>5030</v>
      </c>
      <c r="D56" s="84" t="s">
        <v>196</v>
      </c>
      <c r="E56" s="83" t="e">
        <v>#N/A</v>
      </c>
      <c r="F56" s="83" t="s">
        <v>5043</v>
      </c>
      <c r="G56" s="85" t="s">
        <v>5054</v>
      </c>
      <c r="H56" s="85" t="s">
        <v>5055</v>
      </c>
      <c r="I56" s="83" t="s">
        <v>37</v>
      </c>
      <c r="J56" s="83" t="s">
        <v>37</v>
      </c>
      <c r="K56" s="83" t="s">
        <v>37</v>
      </c>
      <c r="L56" s="83" t="s">
        <v>5030</v>
      </c>
      <c r="M56" s="83" t="s">
        <v>5030</v>
      </c>
      <c r="N56" s="83" t="s">
        <v>5030</v>
      </c>
      <c r="O56" s="85" t="s">
        <v>5034</v>
      </c>
      <c r="P56" s="85" t="s">
        <v>5056</v>
      </c>
    </row>
    <row r="57" spans="1:16" x14ac:dyDescent="0.75">
      <c r="A57" s="82" t="s">
        <v>197</v>
      </c>
      <c r="B57" s="83" t="e">
        <v>#N/A</v>
      </c>
      <c r="C57" s="84" t="s">
        <v>5030</v>
      </c>
      <c r="D57" s="84" t="s">
        <v>198</v>
      </c>
      <c r="E57" s="83" t="e">
        <v>#N/A</v>
      </c>
      <c r="F57" s="83" t="s">
        <v>5043</v>
      </c>
      <c r="G57" s="85" t="s">
        <v>5054</v>
      </c>
      <c r="H57" s="85" t="s">
        <v>5055</v>
      </c>
      <c r="I57" s="83" t="s">
        <v>37</v>
      </c>
      <c r="J57" s="83" t="s">
        <v>37</v>
      </c>
      <c r="K57" s="83" t="s">
        <v>37</v>
      </c>
      <c r="L57" s="83" t="s">
        <v>5030</v>
      </c>
      <c r="M57" s="83" t="s">
        <v>5030</v>
      </c>
      <c r="N57" s="83" t="s">
        <v>5030</v>
      </c>
      <c r="O57" s="85" t="s">
        <v>5034</v>
      </c>
      <c r="P57" s="85" t="s">
        <v>5056</v>
      </c>
    </row>
    <row r="58" spans="1:16" x14ac:dyDescent="0.75">
      <c r="A58" s="82" t="s">
        <v>199</v>
      </c>
      <c r="B58" s="83" t="e">
        <v>#N/A</v>
      </c>
      <c r="C58" s="84" t="s">
        <v>5030</v>
      </c>
      <c r="D58" s="84" t="s">
        <v>200</v>
      </c>
      <c r="E58" s="83" t="e">
        <v>#N/A</v>
      </c>
      <c r="F58" s="83" t="s">
        <v>5043</v>
      </c>
      <c r="G58" s="85" t="s">
        <v>5054</v>
      </c>
      <c r="H58" s="85" t="s">
        <v>5055</v>
      </c>
      <c r="I58" s="83" t="s">
        <v>37</v>
      </c>
      <c r="J58" s="83" t="s">
        <v>37</v>
      </c>
      <c r="K58" s="83" t="s">
        <v>37</v>
      </c>
      <c r="L58" s="83" t="s">
        <v>5030</v>
      </c>
      <c r="M58" s="83" t="s">
        <v>5030</v>
      </c>
      <c r="N58" s="83" t="s">
        <v>5030</v>
      </c>
      <c r="O58" s="85" t="s">
        <v>5034</v>
      </c>
      <c r="P58" s="85" t="s">
        <v>5062</v>
      </c>
    </row>
    <row r="59" spans="1:16" x14ac:dyDescent="0.75">
      <c r="A59" s="82" t="s">
        <v>201</v>
      </c>
      <c r="B59" s="83" t="e">
        <v>#N/A</v>
      </c>
      <c r="C59" s="84" t="s">
        <v>5030</v>
      </c>
      <c r="D59" s="84" t="s">
        <v>202</v>
      </c>
      <c r="E59" s="83" t="e">
        <v>#N/A</v>
      </c>
      <c r="F59" s="83" t="s">
        <v>5043</v>
      </c>
      <c r="G59" s="85" t="s">
        <v>5032</v>
      </c>
      <c r="H59" s="85" t="s">
        <v>5064</v>
      </c>
      <c r="I59" s="83" t="s">
        <v>966</v>
      </c>
      <c r="J59" s="83" t="s">
        <v>966</v>
      </c>
      <c r="K59" s="83" t="s">
        <v>966</v>
      </c>
      <c r="L59" s="83" t="s">
        <v>5030</v>
      </c>
      <c r="M59" s="83" t="s">
        <v>5030</v>
      </c>
      <c r="N59" s="83" t="s">
        <v>5030</v>
      </c>
      <c r="O59" s="85" t="s">
        <v>5042</v>
      </c>
      <c r="P59" s="85" t="s">
        <v>5065</v>
      </c>
    </row>
    <row r="60" spans="1:16" x14ac:dyDescent="0.75">
      <c r="A60" s="82" t="s">
        <v>203</v>
      </c>
      <c r="B60" s="83">
        <v>1020200500823</v>
      </c>
      <c r="C60" s="84" t="s">
        <v>5030</v>
      </c>
      <c r="D60" s="84" t="s">
        <v>205</v>
      </c>
      <c r="E60" s="83" t="s">
        <v>206</v>
      </c>
      <c r="F60" s="83" t="s">
        <v>5043</v>
      </c>
      <c r="G60" s="85" t="s">
        <v>5032</v>
      </c>
      <c r="H60" s="85" t="s">
        <v>5066</v>
      </c>
      <c r="I60" s="83" t="s">
        <v>966</v>
      </c>
      <c r="J60" s="83" t="s">
        <v>966</v>
      </c>
      <c r="K60" s="83" t="s">
        <v>966</v>
      </c>
      <c r="L60" s="83" t="s">
        <v>5030</v>
      </c>
      <c r="M60" s="83" t="s">
        <v>5030</v>
      </c>
      <c r="N60" s="83" t="s">
        <v>5030</v>
      </c>
      <c r="O60" s="85" t="s">
        <v>5042</v>
      </c>
      <c r="P60" s="85" t="s">
        <v>5067</v>
      </c>
    </row>
    <row r="61" spans="1:16" x14ac:dyDescent="0.75">
      <c r="A61" s="82" t="s">
        <v>207</v>
      </c>
      <c r="B61" s="83">
        <v>1020204000102</v>
      </c>
      <c r="C61" s="84" t="s">
        <v>5030</v>
      </c>
      <c r="D61" s="84" t="s">
        <v>209</v>
      </c>
      <c r="E61" s="83" t="s">
        <v>210</v>
      </c>
      <c r="F61" s="83" t="s">
        <v>5043</v>
      </c>
      <c r="G61" s="85" t="s">
        <v>5032</v>
      </c>
      <c r="H61" s="85" t="s">
        <v>5068</v>
      </c>
      <c r="I61" s="83" t="s">
        <v>966</v>
      </c>
      <c r="J61" s="83" t="s">
        <v>966</v>
      </c>
      <c r="K61" s="83" t="s">
        <v>966</v>
      </c>
      <c r="L61" s="83" t="s">
        <v>5030</v>
      </c>
      <c r="M61" s="83" t="s">
        <v>5030</v>
      </c>
      <c r="N61" s="83" t="s">
        <v>5030</v>
      </c>
      <c r="O61" s="85" t="s">
        <v>5042</v>
      </c>
      <c r="P61" s="85" t="s">
        <v>5069</v>
      </c>
    </row>
    <row r="62" spans="1:16" x14ac:dyDescent="0.75">
      <c r="A62" s="82" t="s">
        <v>211</v>
      </c>
      <c r="B62" s="83" t="e">
        <v>#N/A</v>
      </c>
      <c r="C62" s="84" t="s">
        <v>5030</v>
      </c>
      <c r="D62" s="84" t="s">
        <v>212</v>
      </c>
      <c r="E62" s="83" t="e">
        <v>#N/A</v>
      </c>
      <c r="F62" s="83" t="s">
        <v>5043</v>
      </c>
      <c r="G62" s="85" t="s">
        <v>5070</v>
      </c>
      <c r="H62" s="85" t="s">
        <v>5071</v>
      </c>
      <c r="I62" s="83" t="s">
        <v>19</v>
      </c>
      <c r="J62" s="83" t="s">
        <v>19</v>
      </c>
      <c r="K62" s="83" t="s">
        <v>19</v>
      </c>
      <c r="L62" s="83" t="s">
        <v>5030</v>
      </c>
      <c r="M62" s="83" t="s">
        <v>5030</v>
      </c>
      <c r="N62" s="83" t="s">
        <v>5030</v>
      </c>
      <c r="O62" s="85" t="s">
        <v>5049</v>
      </c>
      <c r="P62" s="85" t="s">
        <v>5046</v>
      </c>
    </row>
    <row r="63" spans="1:16" x14ac:dyDescent="0.75">
      <c r="A63" s="82" t="s">
        <v>213</v>
      </c>
      <c r="B63" s="83">
        <v>1041210500661</v>
      </c>
      <c r="C63" s="84" t="s">
        <v>5030</v>
      </c>
      <c r="D63" s="84" t="s">
        <v>215</v>
      </c>
      <c r="E63" s="83" t="s">
        <v>216</v>
      </c>
      <c r="F63" s="83" t="s">
        <v>5043</v>
      </c>
      <c r="G63" s="85" t="s">
        <v>5070</v>
      </c>
      <c r="H63" s="85" t="s">
        <v>5071</v>
      </c>
      <c r="I63" s="83" t="s">
        <v>19</v>
      </c>
      <c r="J63" s="83" t="s">
        <v>19</v>
      </c>
      <c r="K63" s="83" t="s">
        <v>19</v>
      </c>
      <c r="L63" s="83" t="s">
        <v>5030</v>
      </c>
      <c r="M63" s="83" t="s">
        <v>5030</v>
      </c>
      <c r="N63" s="83" t="s">
        <v>5030</v>
      </c>
      <c r="O63" s="85" t="s">
        <v>5049</v>
      </c>
      <c r="P63" s="85">
        <v>0</v>
      </c>
    </row>
    <row r="64" spans="1:16" x14ac:dyDescent="0.75">
      <c r="A64" s="82" t="s">
        <v>217</v>
      </c>
      <c r="B64" s="83" t="e">
        <v>#N/A</v>
      </c>
      <c r="C64" s="84" t="s">
        <v>5030</v>
      </c>
      <c r="D64" s="84" t="s">
        <v>218</v>
      </c>
      <c r="E64" s="83" t="e">
        <v>#N/A</v>
      </c>
      <c r="F64" s="83" t="s">
        <v>5043</v>
      </c>
      <c r="G64" s="85" t="s">
        <v>5070</v>
      </c>
      <c r="H64" s="85" t="s">
        <v>5072</v>
      </c>
      <c r="I64" s="83" t="s">
        <v>37</v>
      </c>
      <c r="J64" s="83" t="s">
        <v>37</v>
      </c>
      <c r="K64" s="83" t="s">
        <v>37</v>
      </c>
      <c r="L64" s="83" t="s">
        <v>5030</v>
      </c>
      <c r="M64" s="83" t="s">
        <v>5030</v>
      </c>
      <c r="N64" s="83" t="s">
        <v>5030</v>
      </c>
      <c r="O64" s="85" t="s">
        <v>5034</v>
      </c>
      <c r="P64" s="85" t="s">
        <v>5046</v>
      </c>
    </row>
    <row r="65" spans="1:16" x14ac:dyDescent="0.75">
      <c r="A65" s="82" t="s">
        <v>219</v>
      </c>
      <c r="B65" s="83" t="e">
        <v>#N/A</v>
      </c>
      <c r="C65" s="84" t="s">
        <v>5030</v>
      </c>
      <c r="D65" s="84" t="s">
        <v>220</v>
      </c>
      <c r="E65" s="83" t="e">
        <v>#N/A</v>
      </c>
      <c r="F65" s="83" t="s">
        <v>5043</v>
      </c>
      <c r="G65" s="85" t="s">
        <v>5070</v>
      </c>
      <c r="H65" s="85" t="s">
        <v>5071</v>
      </c>
      <c r="I65" s="83" t="s">
        <v>37</v>
      </c>
      <c r="J65" s="83" t="s">
        <v>37</v>
      </c>
      <c r="K65" s="83" t="s">
        <v>37</v>
      </c>
      <c r="L65" s="83" t="s">
        <v>5030</v>
      </c>
      <c r="M65" s="83" t="s">
        <v>5030</v>
      </c>
      <c r="N65" s="83" t="s">
        <v>5030</v>
      </c>
      <c r="O65" s="85" t="s">
        <v>5034</v>
      </c>
      <c r="P65" s="85" t="s">
        <v>5046</v>
      </c>
    </row>
    <row r="66" spans="1:16" x14ac:dyDescent="0.75">
      <c r="A66" s="82" t="s">
        <v>221</v>
      </c>
      <c r="B66" s="83" t="e">
        <v>#N/A</v>
      </c>
      <c r="C66" s="84" t="s">
        <v>5030</v>
      </c>
      <c r="D66" s="84" t="s">
        <v>222</v>
      </c>
      <c r="E66" s="83" t="e">
        <v>#N/A</v>
      </c>
      <c r="F66" s="83" t="s">
        <v>5043</v>
      </c>
      <c r="G66" s="85" t="s">
        <v>5073</v>
      </c>
      <c r="H66" s="85" t="s">
        <v>5074</v>
      </c>
      <c r="I66" s="83" t="s">
        <v>966</v>
      </c>
      <c r="J66" s="83" t="s">
        <v>966</v>
      </c>
      <c r="K66" s="83" t="s">
        <v>966</v>
      </c>
      <c r="L66" s="83" t="s">
        <v>5030</v>
      </c>
      <c r="M66" s="83" t="s">
        <v>5030</v>
      </c>
      <c r="N66" s="83" t="s">
        <v>5030</v>
      </c>
      <c r="O66" s="85" t="s">
        <v>5049</v>
      </c>
      <c r="P66" s="85" t="s">
        <v>5060</v>
      </c>
    </row>
    <row r="67" spans="1:16" x14ac:dyDescent="0.75">
      <c r="A67" s="82" t="s">
        <v>223</v>
      </c>
      <c r="B67" s="83" t="e">
        <v>#N/A</v>
      </c>
      <c r="C67" s="84" t="s">
        <v>5030</v>
      </c>
      <c r="D67" s="84" t="s">
        <v>222</v>
      </c>
      <c r="E67" s="83" t="e">
        <v>#N/A</v>
      </c>
      <c r="F67" s="83" t="s">
        <v>5043</v>
      </c>
      <c r="G67" s="85" t="s">
        <v>5073</v>
      </c>
      <c r="H67" s="85" t="s">
        <v>5074</v>
      </c>
      <c r="I67" s="83" t="s">
        <v>966</v>
      </c>
      <c r="J67" s="83" t="s">
        <v>966</v>
      </c>
      <c r="K67" s="83" t="s">
        <v>966</v>
      </c>
      <c r="L67" s="83" t="s">
        <v>5030</v>
      </c>
      <c r="M67" s="83" t="s">
        <v>5030</v>
      </c>
      <c r="N67" s="83" t="s">
        <v>5030</v>
      </c>
      <c r="O67" s="85" t="s">
        <v>5049</v>
      </c>
      <c r="P67" s="85" t="s">
        <v>5075</v>
      </c>
    </row>
    <row r="68" spans="1:16" x14ac:dyDescent="0.75">
      <c r="A68" s="82" t="s">
        <v>224</v>
      </c>
      <c r="B68" s="83" t="e">
        <v>#N/A</v>
      </c>
      <c r="C68" s="84" t="s">
        <v>5030</v>
      </c>
      <c r="D68" s="84" t="s">
        <v>225</v>
      </c>
      <c r="E68" s="83" t="e">
        <v>#N/A</v>
      </c>
      <c r="F68" s="83" t="s">
        <v>5043</v>
      </c>
      <c r="G68" s="85" t="s">
        <v>5073</v>
      </c>
      <c r="H68" s="85" t="s">
        <v>5074</v>
      </c>
      <c r="I68" s="83" t="s">
        <v>966</v>
      </c>
      <c r="J68" s="83" t="s">
        <v>966</v>
      </c>
      <c r="K68" s="83" t="s">
        <v>966</v>
      </c>
      <c r="L68" s="83" t="s">
        <v>5030</v>
      </c>
      <c r="M68" s="83" t="s">
        <v>5030</v>
      </c>
      <c r="N68" s="83" t="s">
        <v>5030</v>
      </c>
      <c r="O68" s="85" t="s">
        <v>5049</v>
      </c>
      <c r="P68" s="85" t="s">
        <v>5060</v>
      </c>
    </row>
    <row r="69" spans="1:16" x14ac:dyDescent="0.75">
      <c r="A69" s="82" t="s">
        <v>226</v>
      </c>
      <c r="B69" s="83" t="e">
        <v>#N/A</v>
      </c>
      <c r="C69" s="84" t="s">
        <v>5030</v>
      </c>
      <c r="D69" s="84" t="s">
        <v>227</v>
      </c>
      <c r="E69" s="83" t="e">
        <v>#N/A</v>
      </c>
      <c r="F69" s="83" t="s">
        <v>5043</v>
      </c>
      <c r="G69" s="85" t="s">
        <v>5076</v>
      </c>
      <c r="H69" s="85" t="s">
        <v>5077</v>
      </c>
      <c r="I69" s="83" t="s">
        <v>229</v>
      </c>
      <c r="J69" s="83" t="s">
        <v>229</v>
      </c>
      <c r="K69" s="83" t="s">
        <v>229</v>
      </c>
      <c r="L69" s="83" t="s">
        <v>5030</v>
      </c>
      <c r="M69" s="83" t="s">
        <v>5030</v>
      </c>
      <c r="N69" s="83" t="s">
        <v>5030</v>
      </c>
      <c r="O69" s="85" t="s">
        <v>5049</v>
      </c>
      <c r="P69" s="85" t="s">
        <v>5078</v>
      </c>
    </row>
    <row r="70" spans="1:16" x14ac:dyDescent="0.75">
      <c r="A70" s="82" t="s">
        <v>230</v>
      </c>
      <c r="B70" s="83">
        <v>1061613000183</v>
      </c>
      <c r="C70" s="84" t="s">
        <v>5030</v>
      </c>
      <c r="D70" s="84" t="s">
        <v>232</v>
      </c>
      <c r="E70" s="83" t="s">
        <v>233</v>
      </c>
      <c r="F70" s="83" t="s">
        <v>5043</v>
      </c>
      <c r="G70" s="85" t="s">
        <v>5076</v>
      </c>
      <c r="H70" s="85" t="s">
        <v>5079</v>
      </c>
      <c r="I70" s="83" t="s">
        <v>966</v>
      </c>
      <c r="J70" s="83" t="s">
        <v>966</v>
      </c>
      <c r="K70" s="83" t="s">
        <v>966</v>
      </c>
      <c r="L70" s="83" t="s">
        <v>5030</v>
      </c>
      <c r="M70" s="83" t="s">
        <v>5030</v>
      </c>
      <c r="N70" s="83" t="s">
        <v>5030</v>
      </c>
      <c r="O70" s="85" t="s">
        <v>5080</v>
      </c>
      <c r="P70" s="85" t="s">
        <v>5060</v>
      </c>
    </row>
    <row r="71" spans="1:16" x14ac:dyDescent="0.75">
      <c r="A71" s="82" t="s">
        <v>234</v>
      </c>
      <c r="B71" s="83" t="e">
        <v>#N/A</v>
      </c>
      <c r="C71" s="84" t="s">
        <v>5030</v>
      </c>
      <c r="D71" s="84" t="s">
        <v>119</v>
      </c>
      <c r="E71" s="83" t="e">
        <v>#N/A</v>
      </c>
      <c r="F71" s="83" t="s">
        <v>5043</v>
      </c>
      <c r="G71" s="85" t="s">
        <v>4637</v>
      </c>
      <c r="H71" s="85" t="s">
        <v>5081</v>
      </c>
      <c r="I71" s="83" t="s">
        <v>19</v>
      </c>
      <c r="J71" s="83" t="s">
        <v>19</v>
      </c>
      <c r="K71" s="83" t="s">
        <v>19</v>
      </c>
      <c r="L71" s="83" t="s">
        <v>5030</v>
      </c>
      <c r="M71" s="83" t="s">
        <v>5030</v>
      </c>
      <c r="N71" s="83" t="s">
        <v>5030</v>
      </c>
      <c r="O71" s="85" t="s">
        <v>5049</v>
      </c>
      <c r="P71" s="85" t="s">
        <v>5046</v>
      </c>
    </row>
    <row r="72" spans="1:16" x14ac:dyDescent="0.75">
      <c r="A72" s="82" t="s">
        <v>235</v>
      </c>
      <c r="B72" s="83" t="e">
        <v>#N/A</v>
      </c>
      <c r="C72" s="84" t="s">
        <v>5030</v>
      </c>
      <c r="D72" s="84" t="s">
        <v>236</v>
      </c>
      <c r="E72" s="83" t="e">
        <v>#N/A</v>
      </c>
      <c r="F72" s="83" t="s">
        <v>5043</v>
      </c>
      <c r="G72" s="85" t="s">
        <v>4637</v>
      </c>
      <c r="H72" s="85" t="s">
        <v>5082</v>
      </c>
      <c r="I72" s="83" t="s">
        <v>37</v>
      </c>
      <c r="J72" s="83" t="s">
        <v>37</v>
      </c>
      <c r="K72" s="83" t="s">
        <v>37</v>
      </c>
      <c r="L72" s="83" t="s">
        <v>5030</v>
      </c>
      <c r="M72" s="83" t="s">
        <v>5030</v>
      </c>
      <c r="N72" s="83" t="s">
        <v>5030</v>
      </c>
      <c r="O72" s="85" t="s">
        <v>5034</v>
      </c>
      <c r="P72" s="85" t="s">
        <v>5046</v>
      </c>
    </row>
    <row r="73" spans="1:16" x14ac:dyDescent="0.75">
      <c r="A73" s="82" t="s">
        <v>237</v>
      </c>
      <c r="B73" s="83">
        <v>2102421501977</v>
      </c>
      <c r="C73" s="84" t="s">
        <v>5030</v>
      </c>
      <c r="D73" s="84" t="s">
        <v>239</v>
      </c>
      <c r="E73" s="83" t="s">
        <v>240</v>
      </c>
      <c r="F73" s="83" t="s">
        <v>5043</v>
      </c>
      <c r="G73" s="85" t="s">
        <v>4637</v>
      </c>
      <c r="H73" s="85" t="s">
        <v>5082</v>
      </c>
      <c r="I73" s="83" t="s">
        <v>37</v>
      </c>
      <c r="J73" s="83" t="s">
        <v>37</v>
      </c>
      <c r="K73" s="83" t="s">
        <v>37</v>
      </c>
      <c r="L73" s="83" t="s">
        <v>5030</v>
      </c>
      <c r="M73" s="83" t="s">
        <v>5030</v>
      </c>
      <c r="N73" s="83" t="s">
        <v>5030</v>
      </c>
      <c r="O73" s="85" t="s">
        <v>5034</v>
      </c>
      <c r="P73" s="85" t="s">
        <v>5046</v>
      </c>
    </row>
    <row r="74" spans="1:16" x14ac:dyDescent="0.75">
      <c r="A74" s="82" t="s">
        <v>241</v>
      </c>
      <c r="B74" s="83">
        <v>2102421501971</v>
      </c>
      <c r="C74" s="84" t="s">
        <v>5030</v>
      </c>
      <c r="D74" s="84" t="s">
        <v>243</v>
      </c>
      <c r="E74" s="83" t="s">
        <v>244</v>
      </c>
      <c r="F74" s="83" t="s">
        <v>5043</v>
      </c>
      <c r="G74" s="85" t="s">
        <v>4637</v>
      </c>
      <c r="H74" s="85" t="s">
        <v>5082</v>
      </c>
      <c r="I74" s="83" t="s">
        <v>37</v>
      </c>
      <c r="J74" s="83" t="s">
        <v>37</v>
      </c>
      <c r="K74" s="83" t="s">
        <v>37</v>
      </c>
      <c r="L74" s="83" t="s">
        <v>5030</v>
      </c>
      <c r="M74" s="83" t="s">
        <v>5030</v>
      </c>
      <c r="N74" s="83" t="s">
        <v>5030</v>
      </c>
      <c r="O74" s="85" t="s">
        <v>5034</v>
      </c>
      <c r="P74" s="85" t="s">
        <v>5046</v>
      </c>
    </row>
    <row r="75" spans="1:16" x14ac:dyDescent="0.75">
      <c r="A75" s="82" t="s">
        <v>245</v>
      </c>
      <c r="B75" s="83" t="e">
        <v>#N/A</v>
      </c>
      <c r="C75" s="84" t="s">
        <v>5030</v>
      </c>
      <c r="D75" s="84" t="s">
        <v>246</v>
      </c>
      <c r="E75" s="83" t="e">
        <v>#N/A</v>
      </c>
      <c r="F75" s="83" t="s">
        <v>5043</v>
      </c>
      <c r="G75" s="85" t="s">
        <v>4637</v>
      </c>
      <c r="H75" s="85" t="s">
        <v>5082</v>
      </c>
      <c r="I75" s="83" t="s">
        <v>37</v>
      </c>
      <c r="J75" s="83" t="s">
        <v>37</v>
      </c>
      <c r="K75" s="83" t="s">
        <v>37</v>
      </c>
      <c r="L75" s="83" t="s">
        <v>5030</v>
      </c>
      <c r="M75" s="83" t="s">
        <v>5030</v>
      </c>
      <c r="N75" s="83" t="s">
        <v>5030</v>
      </c>
      <c r="O75" s="85" t="s">
        <v>5034</v>
      </c>
      <c r="P75" s="85" t="s">
        <v>5046</v>
      </c>
    </row>
    <row r="76" spans="1:16" x14ac:dyDescent="0.75">
      <c r="A76" s="82" t="s">
        <v>247</v>
      </c>
      <c r="B76" s="83" t="e">
        <v>#N/A</v>
      </c>
      <c r="C76" s="84" t="s">
        <v>5030</v>
      </c>
      <c r="D76" s="84" t="s">
        <v>248</v>
      </c>
      <c r="E76" s="83" t="e">
        <v>#N/A</v>
      </c>
      <c r="F76" s="83" t="s">
        <v>5043</v>
      </c>
      <c r="G76" s="85" t="s">
        <v>4637</v>
      </c>
      <c r="H76" s="85" t="s">
        <v>5082</v>
      </c>
      <c r="I76" s="83" t="s">
        <v>37</v>
      </c>
      <c r="J76" s="83" t="s">
        <v>37</v>
      </c>
      <c r="K76" s="83" t="s">
        <v>37</v>
      </c>
      <c r="L76" s="83" t="s">
        <v>5030</v>
      </c>
      <c r="M76" s="83" t="s">
        <v>5030</v>
      </c>
      <c r="N76" s="83" t="s">
        <v>5030</v>
      </c>
      <c r="O76" s="85" t="s">
        <v>5034</v>
      </c>
      <c r="P76" s="85" t="s">
        <v>5047</v>
      </c>
    </row>
    <row r="77" spans="1:16" x14ac:dyDescent="0.75">
      <c r="A77" s="82" t="s">
        <v>249</v>
      </c>
      <c r="B77" s="83" t="e">
        <v>#N/A</v>
      </c>
      <c r="C77" s="84" t="s">
        <v>5030</v>
      </c>
      <c r="D77" s="84" t="s">
        <v>250</v>
      </c>
      <c r="E77" s="83" t="e">
        <v>#N/A</v>
      </c>
      <c r="F77" s="83" t="s">
        <v>5043</v>
      </c>
      <c r="G77" s="85" t="s">
        <v>4637</v>
      </c>
      <c r="H77" s="85" t="s">
        <v>5082</v>
      </c>
      <c r="I77" s="83" t="s">
        <v>37</v>
      </c>
      <c r="J77" s="83" t="s">
        <v>37</v>
      </c>
      <c r="K77" s="83" t="s">
        <v>37</v>
      </c>
      <c r="L77" s="83" t="s">
        <v>5030</v>
      </c>
      <c r="M77" s="83" t="s">
        <v>5030</v>
      </c>
      <c r="N77" s="83" t="s">
        <v>5030</v>
      </c>
      <c r="O77" s="85" t="s">
        <v>5034</v>
      </c>
      <c r="P77" s="85" t="s">
        <v>5047</v>
      </c>
    </row>
    <row r="78" spans="1:16" x14ac:dyDescent="0.75">
      <c r="A78" s="82" t="s">
        <v>251</v>
      </c>
      <c r="B78" s="83" t="e">
        <v>#N/A</v>
      </c>
      <c r="C78" s="84" t="s">
        <v>5030</v>
      </c>
      <c r="D78" s="84" t="s">
        <v>151</v>
      </c>
      <c r="E78" s="83" t="e">
        <v>#N/A</v>
      </c>
      <c r="F78" s="83" t="s">
        <v>5043</v>
      </c>
      <c r="G78" s="85" t="s">
        <v>4637</v>
      </c>
      <c r="H78" s="85" t="s">
        <v>5082</v>
      </c>
      <c r="I78" s="83" t="s">
        <v>37</v>
      </c>
      <c r="J78" s="83" t="s">
        <v>37</v>
      </c>
      <c r="K78" s="83" t="s">
        <v>37</v>
      </c>
      <c r="L78" s="83" t="s">
        <v>5030</v>
      </c>
      <c r="M78" s="83" t="s">
        <v>5030</v>
      </c>
      <c r="N78" s="83" t="s">
        <v>5030</v>
      </c>
      <c r="O78" s="85" t="s">
        <v>5034</v>
      </c>
      <c r="P78" s="85" t="s">
        <v>5051</v>
      </c>
    </row>
    <row r="79" spans="1:16" x14ac:dyDescent="0.75">
      <c r="A79" s="82" t="s">
        <v>252</v>
      </c>
      <c r="B79" s="83" t="e">
        <v>#N/A</v>
      </c>
      <c r="C79" s="84" t="s">
        <v>5030</v>
      </c>
      <c r="D79" s="84" t="s">
        <v>253</v>
      </c>
      <c r="E79" s="83" t="e">
        <v>#N/A</v>
      </c>
      <c r="F79" s="83" t="s">
        <v>5043</v>
      </c>
      <c r="G79" s="85" t="s">
        <v>4637</v>
      </c>
      <c r="H79" s="85" t="s">
        <v>5082</v>
      </c>
      <c r="I79" s="83" t="s">
        <v>37</v>
      </c>
      <c r="J79" s="83" t="s">
        <v>37</v>
      </c>
      <c r="K79" s="83" t="s">
        <v>37</v>
      </c>
      <c r="L79" s="83" t="s">
        <v>5030</v>
      </c>
      <c r="M79" s="83" t="s">
        <v>5030</v>
      </c>
      <c r="N79" s="83" t="s">
        <v>5030</v>
      </c>
      <c r="O79" s="85" t="s">
        <v>5034</v>
      </c>
      <c r="P79" s="85" t="s">
        <v>5046</v>
      </c>
    </row>
    <row r="80" spans="1:16" x14ac:dyDescent="0.75">
      <c r="A80" s="82" t="s">
        <v>254</v>
      </c>
      <c r="B80" s="83" t="e">
        <v>#N/A</v>
      </c>
      <c r="C80" s="84" t="s">
        <v>5030</v>
      </c>
      <c r="D80" s="84" t="s">
        <v>153</v>
      </c>
      <c r="E80" s="83" t="e">
        <v>#N/A</v>
      </c>
      <c r="F80" s="83" t="s">
        <v>5043</v>
      </c>
      <c r="G80" s="85" t="s">
        <v>4637</v>
      </c>
      <c r="H80" s="85" t="s">
        <v>5082</v>
      </c>
      <c r="I80" s="83" t="s">
        <v>37</v>
      </c>
      <c r="J80" s="83" t="s">
        <v>37</v>
      </c>
      <c r="K80" s="83" t="s">
        <v>37</v>
      </c>
      <c r="L80" s="83" t="s">
        <v>5030</v>
      </c>
      <c r="M80" s="83" t="s">
        <v>5030</v>
      </c>
      <c r="N80" s="83" t="s">
        <v>5030</v>
      </c>
      <c r="O80" s="85" t="s">
        <v>5034</v>
      </c>
      <c r="P80" s="85" t="s">
        <v>5046</v>
      </c>
    </row>
    <row r="81" spans="1:16" x14ac:dyDescent="0.75">
      <c r="A81" s="82" t="s">
        <v>255</v>
      </c>
      <c r="B81" s="83" t="e">
        <v>#N/A</v>
      </c>
      <c r="C81" s="84" t="s">
        <v>5030</v>
      </c>
      <c r="D81" s="84" t="s">
        <v>256</v>
      </c>
      <c r="E81" s="83" t="e">
        <v>#N/A</v>
      </c>
      <c r="F81" s="83" t="s">
        <v>5043</v>
      </c>
      <c r="G81" s="85" t="s">
        <v>4637</v>
      </c>
      <c r="H81" s="85" t="s">
        <v>5082</v>
      </c>
      <c r="I81" s="83" t="s">
        <v>37</v>
      </c>
      <c r="J81" s="83" t="s">
        <v>37</v>
      </c>
      <c r="K81" s="83" t="s">
        <v>37</v>
      </c>
      <c r="L81" s="83" t="s">
        <v>5030</v>
      </c>
      <c r="M81" s="83" t="s">
        <v>5030</v>
      </c>
      <c r="N81" s="83" t="s">
        <v>5030</v>
      </c>
      <c r="O81" s="85" t="s">
        <v>5034</v>
      </c>
      <c r="P81" s="85" t="s">
        <v>5046</v>
      </c>
    </row>
    <row r="82" spans="1:16" x14ac:dyDescent="0.75">
      <c r="A82" s="82" t="s">
        <v>257</v>
      </c>
      <c r="B82" s="83">
        <v>2102623000667</v>
      </c>
      <c r="C82" s="84" t="s">
        <v>5030</v>
      </c>
      <c r="D82" s="84" t="s">
        <v>259</v>
      </c>
      <c r="E82" s="83" t="s">
        <v>260</v>
      </c>
      <c r="F82" s="83" t="s">
        <v>5043</v>
      </c>
      <c r="G82" s="85" t="s">
        <v>5083</v>
      </c>
      <c r="H82" s="85" t="s">
        <v>5084</v>
      </c>
      <c r="I82" s="83" t="s">
        <v>966</v>
      </c>
      <c r="J82" s="83" t="s">
        <v>966</v>
      </c>
      <c r="K82" s="83" t="s">
        <v>966</v>
      </c>
      <c r="L82" s="83" t="s">
        <v>5030</v>
      </c>
      <c r="M82" s="83" t="s">
        <v>5030</v>
      </c>
      <c r="N82" s="83" t="s">
        <v>5030</v>
      </c>
      <c r="O82" s="85" t="s">
        <v>5080</v>
      </c>
      <c r="P82" s="85" t="s">
        <v>5061</v>
      </c>
    </row>
    <row r="83" spans="1:16" x14ac:dyDescent="0.75">
      <c r="A83" s="82" t="s">
        <v>261</v>
      </c>
      <c r="B83" s="83">
        <v>2102622501640</v>
      </c>
      <c r="C83" s="84" t="s">
        <v>5030</v>
      </c>
      <c r="D83" s="84" t="s">
        <v>263</v>
      </c>
      <c r="E83" s="83" t="s">
        <v>264</v>
      </c>
      <c r="F83" s="83" t="s">
        <v>5043</v>
      </c>
      <c r="G83" s="85" t="s">
        <v>5083</v>
      </c>
      <c r="H83" s="85" t="s">
        <v>5085</v>
      </c>
      <c r="I83" s="83" t="s">
        <v>37</v>
      </c>
      <c r="J83" s="83" t="s">
        <v>37</v>
      </c>
      <c r="K83" s="83" t="s">
        <v>37</v>
      </c>
      <c r="L83" s="83" t="s">
        <v>5030</v>
      </c>
      <c r="M83" s="83" t="s">
        <v>5030</v>
      </c>
      <c r="N83" s="83" t="s">
        <v>5030</v>
      </c>
      <c r="O83" s="85" t="s">
        <v>5034</v>
      </c>
      <c r="P83" s="85" t="s">
        <v>5056</v>
      </c>
    </row>
    <row r="84" spans="1:16" x14ac:dyDescent="0.75">
      <c r="A84" s="82" t="s">
        <v>265</v>
      </c>
      <c r="B84" s="83" t="e">
        <v>#N/A</v>
      </c>
      <c r="C84" s="84" t="s">
        <v>5030</v>
      </c>
      <c r="D84" s="84" t="s">
        <v>266</v>
      </c>
      <c r="E84" s="83" t="e">
        <v>#N/A</v>
      </c>
      <c r="F84" s="83" t="s">
        <v>5043</v>
      </c>
      <c r="G84" s="85" t="s">
        <v>5083</v>
      </c>
      <c r="H84" s="85" t="s">
        <v>5085</v>
      </c>
      <c r="I84" s="83" t="s">
        <v>37</v>
      </c>
      <c r="J84" s="83" t="s">
        <v>37</v>
      </c>
      <c r="K84" s="83" t="s">
        <v>37</v>
      </c>
      <c r="L84" s="83" t="s">
        <v>5030</v>
      </c>
      <c r="M84" s="83" t="s">
        <v>5030</v>
      </c>
      <c r="N84" s="83" t="s">
        <v>5030</v>
      </c>
      <c r="O84" s="85" t="s">
        <v>5034</v>
      </c>
      <c r="P84" s="85" t="s">
        <v>5056</v>
      </c>
    </row>
    <row r="85" spans="1:16" x14ac:dyDescent="0.75">
      <c r="A85" s="82" t="s">
        <v>267</v>
      </c>
      <c r="B85" s="83" t="e">
        <v>#N/A</v>
      </c>
      <c r="C85" s="84" t="s">
        <v>5030</v>
      </c>
      <c r="D85" s="84" t="s">
        <v>268</v>
      </c>
      <c r="E85" s="83" t="e">
        <v>#N/A</v>
      </c>
      <c r="F85" s="83" t="s">
        <v>5043</v>
      </c>
      <c r="G85" s="85" t="s">
        <v>5083</v>
      </c>
      <c r="H85" s="85" t="s">
        <v>5085</v>
      </c>
      <c r="I85" s="83" t="s">
        <v>37</v>
      </c>
      <c r="J85" s="83" t="s">
        <v>37</v>
      </c>
      <c r="K85" s="83" t="s">
        <v>37</v>
      </c>
      <c r="L85" s="83" t="s">
        <v>5030</v>
      </c>
      <c r="M85" s="83" t="s">
        <v>5030</v>
      </c>
      <c r="N85" s="83" t="s">
        <v>5030</v>
      </c>
      <c r="O85" s="85" t="s">
        <v>5034</v>
      </c>
      <c r="P85" s="85" t="s">
        <v>5047</v>
      </c>
    </row>
    <row r="86" spans="1:16" x14ac:dyDescent="0.75">
      <c r="A86" s="82" t="s">
        <v>269</v>
      </c>
      <c r="B86" s="83" t="e">
        <v>#N/A</v>
      </c>
      <c r="C86" s="84" t="s">
        <v>5030</v>
      </c>
      <c r="D86" s="84" t="s">
        <v>270</v>
      </c>
      <c r="E86" s="83" t="e">
        <v>#N/A</v>
      </c>
      <c r="F86" s="83" t="s">
        <v>5043</v>
      </c>
      <c r="G86" s="85" t="s">
        <v>5083</v>
      </c>
      <c r="H86" s="85" t="s">
        <v>5085</v>
      </c>
      <c r="I86" s="83" t="s">
        <v>37</v>
      </c>
      <c r="J86" s="83" t="s">
        <v>37</v>
      </c>
      <c r="K86" s="83" t="s">
        <v>37</v>
      </c>
      <c r="L86" s="83" t="s">
        <v>5030</v>
      </c>
      <c r="M86" s="83" t="s">
        <v>5030</v>
      </c>
      <c r="N86" s="83" t="s">
        <v>5030</v>
      </c>
      <c r="O86" s="85" t="s">
        <v>5034</v>
      </c>
      <c r="P86" s="85" t="s">
        <v>5086</v>
      </c>
    </row>
    <row r="87" spans="1:16" x14ac:dyDescent="0.75">
      <c r="A87" s="82" t="s">
        <v>271</v>
      </c>
      <c r="B87" s="83" t="e">
        <v>#N/A</v>
      </c>
      <c r="C87" s="84" t="s">
        <v>5030</v>
      </c>
      <c r="D87" s="84" t="s">
        <v>272</v>
      </c>
      <c r="E87" s="83" t="e">
        <v>#N/A</v>
      </c>
      <c r="F87" s="83" t="s">
        <v>5043</v>
      </c>
      <c r="G87" s="85" t="s">
        <v>5083</v>
      </c>
      <c r="H87" s="85" t="s">
        <v>5084</v>
      </c>
      <c r="I87" s="83" t="s">
        <v>37</v>
      </c>
      <c r="J87" s="83" t="s">
        <v>37</v>
      </c>
      <c r="K87" s="83" t="s">
        <v>37</v>
      </c>
      <c r="L87" s="83" t="s">
        <v>5030</v>
      </c>
      <c r="M87" s="83" t="s">
        <v>5030</v>
      </c>
      <c r="N87" s="83" t="s">
        <v>5030</v>
      </c>
      <c r="O87" s="85" t="s">
        <v>5034</v>
      </c>
      <c r="P87" s="85" t="s">
        <v>5047</v>
      </c>
    </row>
    <row r="88" spans="1:16" x14ac:dyDescent="0.75">
      <c r="A88" s="82" t="s">
        <v>273</v>
      </c>
      <c r="B88" s="83" t="e">
        <v>#N/A</v>
      </c>
      <c r="C88" s="84" t="s">
        <v>5030</v>
      </c>
      <c r="D88" s="84" t="s">
        <v>202</v>
      </c>
      <c r="E88" s="83" t="e">
        <v>#N/A</v>
      </c>
      <c r="F88" s="83" t="s">
        <v>5043</v>
      </c>
      <c r="G88" s="85" t="s">
        <v>5035</v>
      </c>
      <c r="H88" s="85" t="s">
        <v>5087</v>
      </c>
      <c r="I88" s="83" t="s">
        <v>966</v>
      </c>
      <c r="J88" s="83" t="s">
        <v>966</v>
      </c>
      <c r="K88" s="83" t="s">
        <v>966</v>
      </c>
      <c r="L88" s="83" t="s">
        <v>5030</v>
      </c>
      <c r="M88" s="83" t="s">
        <v>5030</v>
      </c>
      <c r="N88" s="83" t="s">
        <v>5030</v>
      </c>
      <c r="O88" s="85" t="s">
        <v>5042</v>
      </c>
      <c r="P88" s="85" t="s">
        <v>5065</v>
      </c>
    </row>
    <row r="89" spans="1:16" x14ac:dyDescent="0.75">
      <c r="A89" s="82" t="s">
        <v>274</v>
      </c>
      <c r="B89" s="83" t="e">
        <v>#N/A</v>
      </c>
      <c r="C89" s="84" t="s">
        <v>5030</v>
      </c>
      <c r="D89" s="84" t="s">
        <v>275</v>
      </c>
      <c r="E89" s="83" t="e">
        <v>#N/A</v>
      </c>
      <c r="F89" s="83" t="s">
        <v>5043</v>
      </c>
      <c r="G89" s="85" t="s">
        <v>5088</v>
      </c>
      <c r="H89" s="85" t="s">
        <v>5089</v>
      </c>
      <c r="I89" s="83" t="s">
        <v>37</v>
      </c>
      <c r="J89" s="83" t="s">
        <v>37</v>
      </c>
      <c r="K89" s="83" t="s">
        <v>37</v>
      </c>
      <c r="L89" s="83" t="s">
        <v>5030</v>
      </c>
      <c r="M89" s="83" t="s">
        <v>5030</v>
      </c>
      <c r="N89" s="83" t="s">
        <v>5030</v>
      </c>
      <c r="O89" s="85" t="s">
        <v>5034</v>
      </c>
      <c r="P89" s="85" t="s">
        <v>5046</v>
      </c>
    </row>
    <row r="90" spans="1:16" x14ac:dyDescent="0.75">
      <c r="A90" s="82" t="s">
        <v>276</v>
      </c>
      <c r="B90" s="83">
        <v>2123429000121</v>
      </c>
      <c r="C90" s="84" t="s">
        <v>5030</v>
      </c>
      <c r="D90" s="84" t="s">
        <v>278</v>
      </c>
      <c r="E90" s="83" t="s">
        <v>233</v>
      </c>
      <c r="F90" s="83" t="s">
        <v>5043</v>
      </c>
      <c r="G90" s="85" t="s">
        <v>5090</v>
      </c>
      <c r="H90" s="85" t="s">
        <v>5091</v>
      </c>
      <c r="I90" s="83" t="s">
        <v>966</v>
      </c>
      <c r="J90" s="83" t="s">
        <v>966</v>
      </c>
      <c r="K90" s="83" t="s">
        <v>966</v>
      </c>
      <c r="L90" s="83" t="s">
        <v>5030</v>
      </c>
      <c r="M90" s="83" t="s">
        <v>5030</v>
      </c>
      <c r="N90" s="83" t="s">
        <v>5030</v>
      </c>
      <c r="O90" s="85" t="s">
        <v>5080</v>
      </c>
      <c r="P90" s="85" t="s">
        <v>5060</v>
      </c>
    </row>
    <row r="91" spans="1:16" x14ac:dyDescent="0.75">
      <c r="A91" s="82" t="s">
        <v>279</v>
      </c>
      <c r="B91" s="83" t="e">
        <v>#N/A</v>
      </c>
      <c r="C91" s="84" t="s">
        <v>5030</v>
      </c>
      <c r="D91" s="84" t="s">
        <v>280</v>
      </c>
      <c r="E91" s="83" t="e">
        <v>#N/A</v>
      </c>
      <c r="F91" s="83" t="s">
        <v>5043</v>
      </c>
      <c r="G91" s="85" t="s">
        <v>5092</v>
      </c>
      <c r="H91" s="85" t="s">
        <v>5093</v>
      </c>
      <c r="I91" s="83" t="s">
        <v>966</v>
      </c>
      <c r="J91" s="83" t="s">
        <v>966</v>
      </c>
      <c r="K91" s="83" t="s">
        <v>966</v>
      </c>
      <c r="L91" s="83" t="s">
        <v>5030</v>
      </c>
      <c r="M91" s="83" t="s">
        <v>5030</v>
      </c>
      <c r="N91" s="83" t="s">
        <v>5030</v>
      </c>
      <c r="O91" s="85" t="s">
        <v>5034</v>
      </c>
      <c r="P91" s="85">
        <v>0</v>
      </c>
    </row>
    <row r="92" spans="1:16" x14ac:dyDescent="0.75">
      <c r="A92" s="82" t="s">
        <v>282</v>
      </c>
      <c r="B92" s="83" t="e">
        <v>#N/A</v>
      </c>
      <c r="C92" s="84" t="s">
        <v>5030</v>
      </c>
      <c r="D92" s="84" t="s">
        <v>283</v>
      </c>
      <c r="E92" s="83" t="e">
        <v>#N/A</v>
      </c>
      <c r="F92" s="83" t="s">
        <v>5031</v>
      </c>
      <c r="G92" s="85" t="s">
        <v>5044</v>
      </c>
      <c r="H92" s="85" t="s">
        <v>5045</v>
      </c>
      <c r="I92" s="83" t="s">
        <v>966</v>
      </c>
      <c r="J92" s="83" t="s">
        <v>966</v>
      </c>
      <c r="K92" s="83" t="s">
        <v>966</v>
      </c>
      <c r="L92" s="83" t="s">
        <v>5030</v>
      </c>
      <c r="M92" s="83" t="s">
        <v>5030</v>
      </c>
      <c r="N92" s="83" t="s">
        <v>5030</v>
      </c>
      <c r="O92" s="85" t="s">
        <v>5034</v>
      </c>
      <c r="P92" s="85">
        <v>0</v>
      </c>
    </row>
    <row r="93" spans="1:16" x14ac:dyDescent="0.75">
      <c r="A93" s="82" t="s">
        <v>284</v>
      </c>
      <c r="B93" s="83" t="e">
        <v>#N/A</v>
      </c>
      <c r="C93" s="84" t="s">
        <v>5030</v>
      </c>
      <c r="D93" s="84" t="s">
        <v>285</v>
      </c>
      <c r="E93" s="83" t="e">
        <v>#N/A</v>
      </c>
      <c r="F93" s="83" t="s">
        <v>5031</v>
      </c>
      <c r="G93" s="85" t="s">
        <v>5044</v>
      </c>
      <c r="H93" s="85" t="s">
        <v>5045</v>
      </c>
      <c r="I93" s="83" t="s">
        <v>966</v>
      </c>
      <c r="J93" s="83" t="s">
        <v>966</v>
      </c>
      <c r="K93" s="83" t="s">
        <v>966</v>
      </c>
      <c r="L93" s="83" t="s">
        <v>5030</v>
      </c>
      <c r="M93" s="83" t="s">
        <v>5030</v>
      </c>
      <c r="N93" s="83" t="s">
        <v>5030</v>
      </c>
      <c r="O93" s="85" t="s">
        <v>5034</v>
      </c>
      <c r="P93" s="85">
        <v>0</v>
      </c>
    </row>
    <row r="94" spans="1:16" x14ac:dyDescent="0.75">
      <c r="A94" s="82" t="s">
        <v>286</v>
      </c>
      <c r="B94" s="83" t="e">
        <v>#N/A</v>
      </c>
      <c r="C94" s="84" t="s">
        <v>5030</v>
      </c>
      <c r="D94" s="84" t="s">
        <v>287</v>
      </c>
      <c r="E94" s="83" t="e">
        <v>#N/A</v>
      </c>
      <c r="F94" s="83" t="s">
        <v>5031</v>
      </c>
      <c r="G94" s="85" t="s">
        <v>5044</v>
      </c>
      <c r="H94" s="85" t="s">
        <v>5048</v>
      </c>
      <c r="I94" s="83" t="s">
        <v>229</v>
      </c>
      <c r="J94" s="83" t="s">
        <v>229</v>
      </c>
      <c r="K94" s="83" t="s">
        <v>229</v>
      </c>
      <c r="L94" s="83" t="s">
        <v>5030</v>
      </c>
      <c r="M94" s="83" t="s">
        <v>5030</v>
      </c>
      <c r="N94" s="83" t="s">
        <v>5030</v>
      </c>
      <c r="O94" s="85" t="s">
        <v>5049</v>
      </c>
      <c r="P94" s="85">
        <v>0</v>
      </c>
    </row>
    <row r="95" spans="1:16" x14ac:dyDescent="0.75">
      <c r="A95" s="82" t="s">
        <v>288</v>
      </c>
      <c r="B95" s="83" t="e">
        <v>#N/A</v>
      </c>
      <c r="C95" s="84" t="s">
        <v>5030</v>
      </c>
      <c r="D95" s="84" t="s">
        <v>287</v>
      </c>
      <c r="E95" s="83" t="e">
        <v>#N/A</v>
      </c>
      <c r="F95" s="83" t="s">
        <v>5031</v>
      </c>
      <c r="G95" s="85" t="s">
        <v>5044</v>
      </c>
      <c r="H95" s="85" t="s">
        <v>5048</v>
      </c>
      <c r="I95" s="83" t="s">
        <v>19</v>
      </c>
      <c r="J95" s="83" t="s">
        <v>19</v>
      </c>
      <c r="K95" s="83" t="s">
        <v>19</v>
      </c>
      <c r="L95" s="83" t="s">
        <v>5030</v>
      </c>
      <c r="M95" s="83" t="s">
        <v>5030</v>
      </c>
      <c r="N95" s="83" t="s">
        <v>5030</v>
      </c>
      <c r="O95" s="85" t="s">
        <v>5049</v>
      </c>
      <c r="P95" s="85">
        <v>0</v>
      </c>
    </row>
    <row r="96" spans="1:16" x14ac:dyDescent="0.75">
      <c r="A96" s="82" t="s">
        <v>290</v>
      </c>
      <c r="B96" s="83" t="e">
        <v>#N/A</v>
      </c>
      <c r="C96" s="84" t="s">
        <v>5030</v>
      </c>
      <c r="D96" s="84" t="s">
        <v>291</v>
      </c>
      <c r="E96" s="83" t="e">
        <v>#N/A</v>
      </c>
      <c r="F96" s="83" t="s">
        <v>5031</v>
      </c>
      <c r="G96" s="85" t="s">
        <v>5044</v>
      </c>
      <c r="H96" s="85" t="s">
        <v>5048</v>
      </c>
      <c r="I96" s="83" t="s">
        <v>19</v>
      </c>
      <c r="J96" s="83" t="s">
        <v>19</v>
      </c>
      <c r="K96" s="83" t="s">
        <v>19</v>
      </c>
      <c r="L96" s="83" t="s">
        <v>5030</v>
      </c>
      <c r="M96" s="83" t="s">
        <v>5030</v>
      </c>
      <c r="N96" s="83" t="s">
        <v>5030</v>
      </c>
      <c r="O96" s="85" t="s">
        <v>5049</v>
      </c>
      <c r="P96" s="85">
        <v>0</v>
      </c>
    </row>
    <row r="97" spans="1:16" x14ac:dyDescent="0.75">
      <c r="A97" s="82" t="s">
        <v>292</v>
      </c>
      <c r="B97" s="83" t="e">
        <v>#N/A</v>
      </c>
      <c r="C97" s="84" t="s">
        <v>5030</v>
      </c>
      <c r="D97" s="84" t="s">
        <v>293</v>
      </c>
      <c r="E97" s="83" t="e">
        <v>#N/A</v>
      </c>
      <c r="F97" s="83" t="s">
        <v>5031</v>
      </c>
      <c r="G97" s="85" t="s">
        <v>5044</v>
      </c>
      <c r="H97" s="85" t="s">
        <v>5048</v>
      </c>
      <c r="I97" s="83" t="s">
        <v>19</v>
      </c>
      <c r="J97" s="83" t="s">
        <v>19</v>
      </c>
      <c r="K97" s="83" t="s">
        <v>19</v>
      </c>
      <c r="L97" s="83" t="s">
        <v>5030</v>
      </c>
      <c r="M97" s="83" t="s">
        <v>5030</v>
      </c>
      <c r="N97" s="83" t="s">
        <v>5030</v>
      </c>
      <c r="O97" s="85" t="s">
        <v>5049</v>
      </c>
      <c r="P97" s="85">
        <v>0</v>
      </c>
    </row>
    <row r="98" spans="1:16" x14ac:dyDescent="0.75">
      <c r="A98" s="82" t="s">
        <v>294</v>
      </c>
      <c r="B98" s="83" t="e">
        <v>#N/A</v>
      </c>
      <c r="C98" s="84" t="s">
        <v>5030</v>
      </c>
      <c r="D98" s="84" t="s">
        <v>119</v>
      </c>
      <c r="E98" s="83" t="e">
        <v>#N/A</v>
      </c>
      <c r="F98" s="83" t="s">
        <v>5031</v>
      </c>
      <c r="G98" s="85" t="s">
        <v>5044</v>
      </c>
      <c r="H98" s="85" t="s">
        <v>5048</v>
      </c>
      <c r="I98" s="83" t="s">
        <v>19</v>
      </c>
      <c r="J98" s="83" t="s">
        <v>19</v>
      </c>
      <c r="K98" s="83" t="s">
        <v>19</v>
      </c>
      <c r="L98" s="83" t="s">
        <v>5030</v>
      </c>
      <c r="M98" s="83" t="s">
        <v>5030</v>
      </c>
      <c r="N98" s="83" t="s">
        <v>5030</v>
      </c>
      <c r="O98" s="85" t="s">
        <v>5049</v>
      </c>
      <c r="P98" s="85">
        <v>0</v>
      </c>
    </row>
    <row r="99" spans="1:16" x14ac:dyDescent="0.75">
      <c r="A99" s="82" t="s">
        <v>295</v>
      </c>
      <c r="B99" s="83" t="e">
        <v>#N/A</v>
      </c>
      <c r="C99" s="84" t="s">
        <v>5030</v>
      </c>
      <c r="D99" s="84" t="s">
        <v>119</v>
      </c>
      <c r="E99" s="83" t="e">
        <v>#N/A</v>
      </c>
      <c r="F99" s="83" t="s">
        <v>5031</v>
      </c>
      <c r="G99" s="85" t="s">
        <v>5044</v>
      </c>
      <c r="H99" s="85" t="s">
        <v>5048</v>
      </c>
      <c r="I99" s="83" t="s">
        <v>229</v>
      </c>
      <c r="J99" s="83" t="s">
        <v>229</v>
      </c>
      <c r="K99" s="83" t="s">
        <v>229</v>
      </c>
      <c r="L99" s="83" t="s">
        <v>5030</v>
      </c>
      <c r="M99" s="83" t="s">
        <v>5030</v>
      </c>
      <c r="N99" s="83" t="s">
        <v>5030</v>
      </c>
      <c r="O99" s="85" t="s">
        <v>5049</v>
      </c>
      <c r="P99" s="85">
        <v>0</v>
      </c>
    </row>
    <row r="100" spans="1:16" x14ac:dyDescent="0.75">
      <c r="A100" s="82" t="s">
        <v>296</v>
      </c>
      <c r="B100" s="83" t="e">
        <v>#N/A</v>
      </c>
      <c r="C100" s="84" t="s">
        <v>5030</v>
      </c>
      <c r="D100" s="84" t="s">
        <v>297</v>
      </c>
      <c r="E100" s="83" t="e">
        <v>#N/A</v>
      </c>
      <c r="F100" s="83" t="s">
        <v>5031</v>
      </c>
      <c r="G100" s="85" t="s">
        <v>5044</v>
      </c>
      <c r="H100" s="85" t="s">
        <v>5045</v>
      </c>
      <c r="I100" s="83" t="s">
        <v>37</v>
      </c>
      <c r="J100" s="83" t="s">
        <v>37</v>
      </c>
      <c r="K100" s="83" t="s">
        <v>37</v>
      </c>
      <c r="L100" s="83" t="s">
        <v>5030</v>
      </c>
      <c r="M100" s="83" t="s">
        <v>5030</v>
      </c>
      <c r="N100" s="83" t="s">
        <v>5030</v>
      </c>
      <c r="O100" s="85" t="s">
        <v>5034</v>
      </c>
      <c r="P100" s="85">
        <v>0</v>
      </c>
    </row>
    <row r="101" spans="1:16" x14ac:dyDescent="0.75">
      <c r="A101" s="82" t="s">
        <v>299</v>
      </c>
      <c r="B101" s="83" t="e">
        <v>#N/A</v>
      </c>
      <c r="C101" s="84" t="s">
        <v>5030</v>
      </c>
      <c r="D101" s="84" t="s">
        <v>300</v>
      </c>
      <c r="E101" s="83" t="e">
        <v>#N/A</v>
      </c>
      <c r="F101" s="83" t="s">
        <v>5031</v>
      </c>
      <c r="G101" s="85" t="s">
        <v>5044</v>
      </c>
      <c r="H101" s="85" t="s">
        <v>5048</v>
      </c>
      <c r="I101" s="83" t="s">
        <v>966</v>
      </c>
      <c r="J101" s="83" t="s">
        <v>966</v>
      </c>
      <c r="K101" s="83" t="s">
        <v>966</v>
      </c>
      <c r="L101" s="83" t="s">
        <v>5030</v>
      </c>
      <c r="M101" s="83" t="s">
        <v>5030</v>
      </c>
      <c r="N101" s="83" t="s">
        <v>5030</v>
      </c>
      <c r="O101" s="85" t="s">
        <v>5034</v>
      </c>
      <c r="P101" s="85">
        <v>0</v>
      </c>
    </row>
    <row r="102" spans="1:16" x14ac:dyDescent="0.75">
      <c r="A102" s="82" t="s">
        <v>301</v>
      </c>
      <c r="B102" s="83" t="e">
        <v>#N/A</v>
      </c>
      <c r="C102" s="84" t="s">
        <v>5030</v>
      </c>
      <c r="D102" s="84" t="s">
        <v>302</v>
      </c>
      <c r="E102" s="83" t="e">
        <v>#N/A</v>
      </c>
      <c r="F102" s="83" t="s">
        <v>5031</v>
      </c>
      <c r="G102" s="85" t="s">
        <v>5044</v>
      </c>
      <c r="H102" s="85" t="s">
        <v>5048</v>
      </c>
      <c r="I102" s="83" t="s">
        <v>19</v>
      </c>
      <c r="J102" s="83" t="s">
        <v>19</v>
      </c>
      <c r="K102" s="83" t="s">
        <v>19</v>
      </c>
      <c r="L102" s="83" t="s">
        <v>5030</v>
      </c>
      <c r="M102" s="83" t="s">
        <v>5030</v>
      </c>
      <c r="N102" s="83" t="s">
        <v>5030</v>
      </c>
      <c r="O102" s="85" t="s">
        <v>5049</v>
      </c>
      <c r="P102" s="85">
        <v>0</v>
      </c>
    </row>
    <row r="103" spans="1:16" x14ac:dyDescent="0.75">
      <c r="A103" s="82" t="s">
        <v>303</v>
      </c>
      <c r="B103" s="83" t="e">
        <v>#N/A</v>
      </c>
      <c r="C103" s="84" t="s">
        <v>5030</v>
      </c>
      <c r="D103" s="84" t="s">
        <v>304</v>
      </c>
      <c r="E103" s="83" t="e">
        <v>#N/A</v>
      </c>
      <c r="F103" s="83" t="s">
        <v>5031</v>
      </c>
      <c r="G103" s="85" t="s">
        <v>5044</v>
      </c>
      <c r="H103" s="85" t="s">
        <v>5045</v>
      </c>
      <c r="I103" s="83" t="s">
        <v>966</v>
      </c>
      <c r="J103" s="83" t="s">
        <v>966</v>
      </c>
      <c r="K103" s="83" t="s">
        <v>966</v>
      </c>
      <c r="L103" s="83" t="s">
        <v>5030</v>
      </c>
      <c r="M103" s="83" t="s">
        <v>5030</v>
      </c>
      <c r="N103" s="83" t="s">
        <v>5030</v>
      </c>
      <c r="O103" s="85" t="s">
        <v>5034</v>
      </c>
      <c r="P103" s="85">
        <v>0</v>
      </c>
    </row>
    <row r="104" spans="1:16" x14ac:dyDescent="0.75">
      <c r="A104" s="82" t="s">
        <v>305</v>
      </c>
      <c r="B104" s="83" t="e">
        <v>#N/A</v>
      </c>
      <c r="C104" s="84" t="s">
        <v>5030</v>
      </c>
      <c r="D104" s="84" t="s">
        <v>306</v>
      </c>
      <c r="E104" s="83" t="e">
        <v>#N/A</v>
      </c>
      <c r="F104" s="83" t="s">
        <v>5031</v>
      </c>
      <c r="G104" s="85" t="s">
        <v>5044</v>
      </c>
      <c r="H104" s="85" t="s">
        <v>5045</v>
      </c>
      <c r="I104" s="83" t="s">
        <v>37</v>
      </c>
      <c r="J104" s="83" t="s">
        <v>37</v>
      </c>
      <c r="K104" s="83" t="s">
        <v>37</v>
      </c>
      <c r="L104" s="83" t="s">
        <v>5030</v>
      </c>
      <c r="M104" s="83" t="s">
        <v>5030</v>
      </c>
      <c r="N104" s="83" t="s">
        <v>5030</v>
      </c>
      <c r="O104" s="85" t="s">
        <v>5034</v>
      </c>
      <c r="P104" s="85">
        <v>0</v>
      </c>
    </row>
    <row r="105" spans="1:16" x14ac:dyDescent="0.75">
      <c r="A105" s="82" t="s">
        <v>307</v>
      </c>
      <c r="B105" s="83" t="e">
        <v>#N/A</v>
      </c>
      <c r="C105" s="84" t="s">
        <v>5030</v>
      </c>
      <c r="D105" s="84" t="s">
        <v>308</v>
      </c>
      <c r="E105" s="83" t="e">
        <v>#N/A</v>
      </c>
      <c r="F105" s="83" t="s">
        <v>5031</v>
      </c>
      <c r="G105" s="85" t="s">
        <v>5044</v>
      </c>
      <c r="H105" s="85" t="s">
        <v>5045</v>
      </c>
      <c r="I105" s="83" t="s">
        <v>966</v>
      </c>
      <c r="J105" s="83" t="s">
        <v>966</v>
      </c>
      <c r="K105" s="83" t="s">
        <v>966</v>
      </c>
      <c r="L105" s="83" t="s">
        <v>5030</v>
      </c>
      <c r="M105" s="83" t="s">
        <v>5030</v>
      </c>
      <c r="N105" s="83" t="s">
        <v>5030</v>
      </c>
      <c r="O105" s="85" t="s">
        <v>5034</v>
      </c>
      <c r="P105" s="85">
        <v>0</v>
      </c>
    </row>
    <row r="106" spans="1:16" x14ac:dyDescent="0.75">
      <c r="A106" s="82" t="s">
        <v>309</v>
      </c>
      <c r="B106" s="83" t="e">
        <v>#N/A</v>
      </c>
      <c r="C106" s="84" t="s">
        <v>5030</v>
      </c>
      <c r="D106" s="84" t="s">
        <v>310</v>
      </c>
      <c r="E106" s="83" t="e">
        <v>#N/A</v>
      </c>
      <c r="F106" s="83" t="s">
        <v>5031</v>
      </c>
      <c r="G106" s="85" t="s">
        <v>5044</v>
      </c>
      <c r="H106" s="85" t="s">
        <v>5045</v>
      </c>
      <c r="I106" s="83" t="s">
        <v>37</v>
      </c>
      <c r="J106" s="83" t="s">
        <v>37</v>
      </c>
      <c r="K106" s="83" t="s">
        <v>37</v>
      </c>
      <c r="L106" s="83" t="s">
        <v>5030</v>
      </c>
      <c r="M106" s="83" t="s">
        <v>5030</v>
      </c>
      <c r="N106" s="83" t="s">
        <v>5030</v>
      </c>
      <c r="O106" s="85" t="s">
        <v>5034</v>
      </c>
      <c r="P106" s="85">
        <v>0</v>
      </c>
    </row>
    <row r="107" spans="1:16" x14ac:dyDescent="0.75">
      <c r="A107" s="82" t="s">
        <v>311</v>
      </c>
      <c r="B107" s="83" t="e">
        <v>#N/A</v>
      </c>
      <c r="C107" s="84" t="s">
        <v>5030</v>
      </c>
      <c r="D107" s="84" t="s">
        <v>312</v>
      </c>
      <c r="E107" s="83" t="e">
        <v>#N/A</v>
      </c>
      <c r="F107" s="83" t="s">
        <v>5031</v>
      </c>
      <c r="G107" s="85" t="s">
        <v>5044</v>
      </c>
      <c r="H107" s="85" t="s">
        <v>5048</v>
      </c>
      <c r="I107" s="83" t="s">
        <v>966</v>
      </c>
      <c r="J107" s="83" t="s">
        <v>966</v>
      </c>
      <c r="K107" s="83" t="s">
        <v>966</v>
      </c>
      <c r="L107" s="83" t="s">
        <v>5030</v>
      </c>
      <c r="M107" s="83" t="s">
        <v>5030</v>
      </c>
      <c r="N107" s="83" t="s">
        <v>5030</v>
      </c>
      <c r="O107" s="85" t="s">
        <v>5034</v>
      </c>
      <c r="P107" s="85">
        <v>0</v>
      </c>
    </row>
    <row r="108" spans="1:16" x14ac:dyDescent="0.75">
      <c r="A108" s="82" t="s">
        <v>313</v>
      </c>
      <c r="B108" s="83" t="e">
        <v>#N/A</v>
      </c>
      <c r="C108" s="84" t="s">
        <v>5030</v>
      </c>
      <c r="D108" s="84" t="s">
        <v>314</v>
      </c>
      <c r="E108" s="83" t="e">
        <v>#N/A</v>
      </c>
      <c r="F108" s="83" t="s">
        <v>5031</v>
      </c>
      <c r="G108" s="85" t="s">
        <v>5044</v>
      </c>
      <c r="H108" s="85" t="s">
        <v>5048</v>
      </c>
      <c r="I108" s="83" t="s">
        <v>19</v>
      </c>
      <c r="J108" s="83" t="s">
        <v>19</v>
      </c>
      <c r="K108" s="83" t="s">
        <v>19</v>
      </c>
      <c r="L108" s="83" t="s">
        <v>5030</v>
      </c>
      <c r="M108" s="83" t="s">
        <v>5030</v>
      </c>
      <c r="N108" s="83" t="s">
        <v>5030</v>
      </c>
      <c r="O108" s="85" t="s">
        <v>5049</v>
      </c>
      <c r="P108" s="85">
        <v>0</v>
      </c>
    </row>
    <row r="109" spans="1:16" x14ac:dyDescent="0.75">
      <c r="A109" s="82" t="s">
        <v>315</v>
      </c>
      <c r="B109" s="83" t="e">
        <v>#N/A</v>
      </c>
      <c r="C109" s="84" t="s">
        <v>5030</v>
      </c>
      <c r="D109" s="84" t="s">
        <v>314</v>
      </c>
      <c r="E109" s="83" t="e">
        <v>#N/A</v>
      </c>
      <c r="F109" s="83" t="s">
        <v>5031</v>
      </c>
      <c r="G109" s="85" t="s">
        <v>5044</v>
      </c>
      <c r="H109" s="85" t="s">
        <v>5048</v>
      </c>
      <c r="I109" s="83" t="s">
        <v>19</v>
      </c>
      <c r="J109" s="83" t="s">
        <v>19</v>
      </c>
      <c r="K109" s="83" t="s">
        <v>19</v>
      </c>
      <c r="L109" s="83" t="s">
        <v>5030</v>
      </c>
      <c r="M109" s="83" t="s">
        <v>5030</v>
      </c>
      <c r="N109" s="83" t="s">
        <v>5030</v>
      </c>
      <c r="O109" s="85" t="s">
        <v>5049</v>
      </c>
      <c r="P109" s="85">
        <v>0</v>
      </c>
    </row>
    <row r="110" spans="1:16" x14ac:dyDescent="0.75">
      <c r="A110" s="82" t="s">
        <v>316</v>
      </c>
      <c r="B110" s="83" t="e">
        <v>#N/A</v>
      </c>
      <c r="C110" s="84" t="s">
        <v>5030</v>
      </c>
      <c r="D110" s="84" t="s">
        <v>317</v>
      </c>
      <c r="E110" s="83" t="e">
        <v>#N/A</v>
      </c>
      <c r="F110" s="83" t="s">
        <v>5031</v>
      </c>
      <c r="G110" s="85" t="s">
        <v>5044</v>
      </c>
      <c r="H110" s="85" t="s">
        <v>5045</v>
      </c>
      <c r="I110" s="83" t="s">
        <v>37</v>
      </c>
      <c r="J110" s="83" t="s">
        <v>37</v>
      </c>
      <c r="K110" s="83" t="s">
        <v>37</v>
      </c>
      <c r="L110" s="83" t="s">
        <v>5030</v>
      </c>
      <c r="M110" s="83" t="s">
        <v>5030</v>
      </c>
      <c r="N110" s="83" t="s">
        <v>5030</v>
      </c>
      <c r="O110" s="85" t="s">
        <v>5049</v>
      </c>
      <c r="P110" s="85">
        <v>0</v>
      </c>
    </row>
    <row r="111" spans="1:16" x14ac:dyDescent="0.75">
      <c r="A111" s="82" t="s">
        <v>318</v>
      </c>
      <c r="B111" s="83" t="e">
        <v>#N/A</v>
      </c>
      <c r="C111" s="84" t="s">
        <v>5030</v>
      </c>
      <c r="D111" s="84" t="s">
        <v>319</v>
      </c>
      <c r="E111" s="83" t="e">
        <v>#N/A</v>
      </c>
      <c r="F111" s="83" t="s">
        <v>5031</v>
      </c>
      <c r="G111" s="85" t="s">
        <v>5044</v>
      </c>
      <c r="H111" s="85" t="s">
        <v>5045</v>
      </c>
      <c r="I111" s="83" t="s">
        <v>966</v>
      </c>
      <c r="J111" s="83" t="s">
        <v>966</v>
      </c>
      <c r="K111" s="83" t="s">
        <v>966</v>
      </c>
      <c r="L111" s="83" t="s">
        <v>5030</v>
      </c>
      <c r="M111" s="83" t="s">
        <v>5030</v>
      </c>
      <c r="N111" s="83" t="s">
        <v>5030</v>
      </c>
      <c r="O111" s="85" t="s">
        <v>5049</v>
      </c>
      <c r="P111" s="85">
        <v>0</v>
      </c>
    </row>
    <row r="112" spans="1:16" x14ac:dyDescent="0.75">
      <c r="A112" s="82" t="s">
        <v>320</v>
      </c>
      <c r="B112" s="83" t="e">
        <v>#N/A</v>
      </c>
      <c r="C112" s="84" t="s">
        <v>5030</v>
      </c>
      <c r="D112" s="84" t="s">
        <v>321</v>
      </c>
      <c r="E112" s="83" t="e">
        <v>#N/A</v>
      </c>
      <c r="F112" s="83" t="s">
        <v>5031</v>
      </c>
      <c r="G112" s="85" t="s">
        <v>5044</v>
      </c>
      <c r="H112" s="85" t="s">
        <v>5045</v>
      </c>
      <c r="I112" s="83" t="s">
        <v>19</v>
      </c>
      <c r="J112" s="83" t="s">
        <v>19</v>
      </c>
      <c r="K112" s="83" t="s">
        <v>19</v>
      </c>
      <c r="L112" s="83" t="s">
        <v>5030</v>
      </c>
      <c r="M112" s="83" t="s">
        <v>5030</v>
      </c>
      <c r="N112" s="83" t="s">
        <v>5030</v>
      </c>
      <c r="O112" s="85" t="s">
        <v>5034</v>
      </c>
      <c r="P112" s="85">
        <v>0</v>
      </c>
    </row>
    <row r="113" spans="1:16" x14ac:dyDescent="0.75">
      <c r="A113" s="82" t="s">
        <v>322</v>
      </c>
      <c r="B113" s="83" t="e">
        <v>#N/A</v>
      </c>
      <c r="C113" s="84" t="s">
        <v>5030</v>
      </c>
      <c r="D113" s="84" t="s">
        <v>323</v>
      </c>
      <c r="E113" s="83" t="e">
        <v>#N/A</v>
      </c>
      <c r="F113" s="83" t="s">
        <v>5031</v>
      </c>
      <c r="G113" s="85" t="s">
        <v>5044</v>
      </c>
      <c r="H113" s="85" t="s">
        <v>5048</v>
      </c>
      <c r="I113" s="83" t="s">
        <v>19</v>
      </c>
      <c r="J113" s="83" t="s">
        <v>19</v>
      </c>
      <c r="K113" s="83" t="s">
        <v>19</v>
      </c>
      <c r="L113" s="83" t="s">
        <v>5030</v>
      </c>
      <c r="M113" s="83" t="s">
        <v>5030</v>
      </c>
      <c r="N113" s="83" t="s">
        <v>5030</v>
      </c>
      <c r="O113" s="85" t="s">
        <v>5049</v>
      </c>
      <c r="P113" s="85">
        <v>0</v>
      </c>
    </row>
    <row r="114" spans="1:16" x14ac:dyDescent="0.75">
      <c r="A114" s="82" t="s">
        <v>324</v>
      </c>
      <c r="B114" s="83" t="e">
        <v>#N/A</v>
      </c>
      <c r="C114" s="84" t="s">
        <v>5030</v>
      </c>
      <c r="D114" s="84" t="s">
        <v>325</v>
      </c>
      <c r="E114" s="83" t="e">
        <v>#N/A</v>
      </c>
      <c r="F114" s="83" t="s">
        <v>5031</v>
      </c>
      <c r="G114" s="85" t="s">
        <v>5044</v>
      </c>
      <c r="H114" s="85" t="s">
        <v>5045</v>
      </c>
      <c r="I114" s="83" t="s">
        <v>37</v>
      </c>
      <c r="J114" s="83" t="s">
        <v>37</v>
      </c>
      <c r="K114" s="83" t="s">
        <v>37</v>
      </c>
      <c r="L114" s="83" t="s">
        <v>5030</v>
      </c>
      <c r="M114" s="83" t="s">
        <v>5030</v>
      </c>
      <c r="N114" s="83" t="s">
        <v>5030</v>
      </c>
      <c r="O114" s="85" t="s">
        <v>5034</v>
      </c>
      <c r="P114" s="85">
        <v>0</v>
      </c>
    </row>
    <row r="115" spans="1:16" x14ac:dyDescent="0.75">
      <c r="A115" s="82" t="s">
        <v>326</v>
      </c>
      <c r="B115" s="83" t="e">
        <v>#N/A</v>
      </c>
      <c r="C115" s="84" t="s">
        <v>5030</v>
      </c>
      <c r="D115" s="84" t="s">
        <v>327</v>
      </c>
      <c r="E115" s="83" t="e">
        <v>#N/A</v>
      </c>
      <c r="F115" s="83" t="s">
        <v>5031</v>
      </c>
      <c r="G115" s="85" t="s">
        <v>5044</v>
      </c>
      <c r="H115" s="85" t="s">
        <v>5045</v>
      </c>
      <c r="I115" s="83" t="s">
        <v>966</v>
      </c>
      <c r="J115" s="83" t="s">
        <v>966</v>
      </c>
      <c r="K115" s="83" t="s">
        <v>966</v>
      </c>
      <c r="L115" s="83" t="s">
        <v>5030</v>
      </c>
      <c r="M115" s="83" t="s">
        <v>5030</v>
      </c>
      <c r="N115" s="83" t="s">
        <v>5030</v>
      </c>
      <c r="O115" s="85" t="s">
        <v>5034</v>
      </c>
      <c r="P115" s="85">
        <v>0</v>
      </c>
    </row>
    <row r="116" spans="1:16" x14ac:dyDescent="0.75">
      <c r="A116" s="82" t="s">
        <v>328</v>
      </c>
      <c r="B116" s="83" t="e">
        <v>#N/A</v>
      </c>
      <c r="C116" s="84" t="s">
        <v>5030</v>
      </c>
      <c r="D116" s="84" t="s">
        <v>329</v>
      </c>
      <c r="E116" s="83" t="e">
        <v>#N/A</v>
      </c>
      <c r="F116" s="83" t="s">
        <v>5031</v>
      </c>
      <c r="G116" s="85" t="s">
        <v>5044</v>
      </c>
      <c r="H116" s="85" t="s">
        <v>5048</v>
      </c>
      <c r="I116" s="83" t="s">
        <v>19</v>
      </c>
      <c r="J116" s="83" t="s">
        <v>19</v>
      </c>
      <c r="K116" s="83" t="s">
        <v>19</v>
      </c>
      <c r="L116" s="83" t="s">
        <v>5030</v>
      </c>
      <c r="M116" s="83" t="s">
        <v>5030</v>
      </c>
      <c r="N116" s="83" t="s">
        <v>5030</v>
      </c>
      <c r="O116" s="85" t="s">
        <v>5049</v>
      </c>
      <c r="P116" s="85">
        <v>0</v>
      </c>
    </row>
    <row r="117" spans="1:16" x14ac:dyDescent="0.75">
      <c r="A117" s="82" t="s">
        <v>330</v>
      </c>
      <c r="B117" s="83">
        <v>1040405502775</v>
      </c>
      <c r="C117" s="84" t="s">
        <v>5030</v>
      </c>
      <c r="D117" s="84" t="s">
        <v>332</v>
      </c>
      <c r="E117" s="83" t="s">
        <v>333</v>
      </c>
      <c r="F117" s="83" t="s">
        <v>5031</v>
      </c>
      <c r="G117" s="85" t="s">
        <v>5044</v>
      </c>
      <c r="H117" s="85" t="s">
        <v>5045</v>
      </c>
      <c r="I117" s="83" t="s">
        <v>37</v>
      </c>
      <c r="J117" s="83" t="s">
        <v>37</v>
      </c>
      <c r="K117" s="83" t="s">
        <v>37</v>
      </c>
      <c r="L117" s="83" t="s">
        <v>5030</v>
      </c>
      <c r="M117" s="83" t="s">
        <v>5030</v>
      </c>
      <c r="N117" s="83" t="s">
        <v>5030</v>
      </c>
      <c r="O117" s="85" t="s">
        <v>5034</v>
      </c>
      <c r="P117" s="85">
        <v>0</v>
      </c>
    </row>
    <row r="118" spans="1:16" x14ac:dyDescent="0.75">
      <c r="A118" s="82" t="s">
        <v>334</v>
      </c>
      <c r="B118" s="83">
        <v>1040405502771</v>
      </c>
      <c r="C118" s="84" t="s">
        <v>5030</v>
      </c>
      <c r="D118" s="84" t="s">
        <v>336</v>
      </c>
      <c r="E118" s="83" t="s">
        <v>337</v>
      </c>
      <c r="F118" s="83" t="s">
        <v>5031</v>
      </c>
      <c r="G118" s="85" t="s">
        <v>5044</v>
      </c>
      <c r="H118" s="85" t="s">
        <v>5045</v>
      </c>
      <c r="I118" s="83" t="s">
        <v>37</v>
      </c>
      <c r="J118" s="83" t="s">
        <v>37</v>
      </c>
      <c r="K118" s="83" t="s">
        <v>37</v>
      </c>
      <c r="L118" s="83" t="s">
        <v>5030</v>
      </c>
      <c r="M118" s="83" t="s">
        <v>5030</v>
      </c>
      <c r="N118" s="83" t="s">
        <v>5030</v>
      </c>
      <c r="O118" s="85" t="s">
        <v>5034</v>
      </c>
      <c r="P118" s="85">
        <v>0</v>
      </c>
    </row>
    <row r="119" spans="1:16" x14ac:dyDescent="0.75">
      <c r="A119" s="82" t="s">
        <v>338</v>
      </c>
      <c r="B119" s="83" t="e">
        <v>#N/A</v>
      </c>
      <c r="C119" s="84" t="s">
        <v>5030</v>
      </c>
      <c r="D119" s="84" t="s">
        <v>339</v>
      </c>
      <c r="E119" s="83" t="e">
        <v>#N/A</v>
      </c>
      <c r="F119" s="83" t="s">
        <v>5031</v>
      </c>
      <c r="G119" s="85" t="s">
        <v>5044</v>
      </c>
      <c r="H119" s="85" t="s">
        <v>5045</v>
      </c>
      <c r="I119" s="83" t="s">
        <v>966</v>
      </c>
      <c r="J119" s="83" t="s">
        <v>966</v>
      </c>
      <c r="K119" s="83" t="s">
        <v>966</v>
      </c>
      <c r="L119" s="83" t="s">
        <v>5030</v>
      </c>
      <c r="M119" s="83" t="s">
        <v>5030</v>
      </c>
      <c r="N119" s="83" t="s">
        <v>5030</v>
      </c>
      <c r="O119" s="85" t="s">
        <v>5034</v>
      </c>
      <c r="P119" s="85">
        <v>0</v>
      </c>
    </row>
    <row r="120" spans="1:16" x14ac:dyDescent="0.75">
      <c r="A120" s="82" t="s">
        <v>340</v>
      </c>
      <c r="B120" s="83">
        <v>1040405502780</v>
      </c>
      <c r="C120" s="84" t="s">
        <v>5030</v>
      </c>
      <c r="D120" s="84" t="s">
        <v>342</v>
      </c>
      <c r="E120" s="83" t="s">
        <v>343</v>
      </c>
      <c r="F120" s="83" t="s">
        <v>5031</v>
      </c>
      <c r="G120" s="85" t="s">
        <v>5044</v>
      </c>
      <c r="H120" s="85" t="s">
        <v>5045</v>
      </c>
      <c r="I120" s="83" t="s">
        <v>37</v>
      </c>
      <c r="J120" s="83" t="s">
        <v>37</v>
      </c>
      <c r="K120" s="83" t="s">
        <v>37</v>
      </c>
      <c r="L120" s="83" t="s">
        <v>5030</v>
      </c>
      <c r="M120" s="83" t="s">
        <v>5030</v>
      </c>
      <c r="N120" s="83" t="s">
        <v>5030</v>
      </c>
      <c r="O120" s="85" t="s">
        <v>5034</v>
      </c>
      <c r="P120" s="85">
        <v>0</v>
      </c>
    </row>
    <row r="121" spans="1:16" x14ac:dyDescent="0.75">
      <c r="A121" s="82" t="s">
        <v>344</v>
      </c>
      <c r="B121" s="83" t="e">
        <v>#N/A</v>
      </c>
      <c r="C121" s="84" t="s">
        <v>5030</v>
      </c>
      <c r="D121" s="84" t="s">
        <v>345</v>
      </c>
      <c r="E121" s="83" t="e">
        <v>#N/A</v>
      </c>
      <c r="F121" s="83" t="s">
        <v>5031</v>
      </c>
      <c r="G121" s="85" t="s">
        <v>5044</v>
      </c>
      <c r="H121" s="85" t="s">
        <v>5045</v>
      </c>
      <c r="I121" s="83" t="s">
        <v>37</v>
      </c>
      <c r="J121" s="83" t="s">
        <v>37</v>
      </c>
      <c r="K121" s="83" t="s">
        <v>37</v>
      </c>
      <c r="L121" s="83" t="s">
        <v>5030</v>
      </c>
      <c r="M121" s="83" t="s">
        <v>5030</v>
      </c>
      <c r="N121" s="83" t="s">
        <v>5030</v>
      </c>
      <c r="O121" s="85" t="s">
        <v>5034</v>
      </c>
      <c r="P121" s="85">
        <v>0</v>
      </c>
    </row>
    <row r="122" spans="1:16" x14ac:dyDescent="0.75">
      <c r="A122" s="82" t="s">
        <v>346</v>
      </c>
      <c r="B122" s="83" t="e">
        <v>#N/A</v>
      </c>
      <c r="C122" s="84" t="s">
        <v>5030</v>
      </c>
      <c r="D122" s="84" t="s">
        <v>347</v>
      </c>
      <c r="E122" s="83" t="e">
        <v>#N/A</v>
      </c>
      <c r="F122" s="83" t="s">
        <v>5031</v>
      </c>
      <c r="G122" s="85" t="s">
        <v>5044</v>
      </c>
      <c r="H122" s="85" t="s">
        <v>5045</v>
      </c>
      <c r="I122" s="83" t="s">
        <v>37</v>
      </c>
      <c r="J122" s="83" t="s">
        <v>37</v>
      </c>
      <c r="K122" s="83" t="s">
        <v>37</v>
      </c>
      <c r="L122" s="83" t="s">
        <v>5030</v>
      </c>
      <c r="M122" s="83" t="s">
        <v>5030</v>
      </c>
      <c r="N122" s="83" t="s">
        <v>5030</v>
      </c>
      <c r="O122" s="85" t="s">
        <v>5034</v>
      </c>
      <c r="P122" s="85">
        <v>0</v>
      </c>
    </row>
    <row r="123" spans="1:16" x14ac:dyDescent="0.75">
      <c r="A123" s="82" t="s">
        <v>348</v>
      </c>
      <c r="B123" s="83">
        <v>1040405502798</v>
      </c>
      <c r="C123" s="84" t="s">
        <v>5030</v>
      </c>
      <c r="D123" s="84" t="s">
        <v>350</v>
      </c>
      <c r="E123" s="83" t="s">
        <v>351</v>
      </c>
      <c r="F123" s="83" t="s">
        <v>5031</v>
      </c>
      <c r="G123" s="85" t="s">
        <v>5044</v>
      </c>
      <c r="H123" s="85" t="s">
        <v>5045</v>
      </c>
      <c r="I123" s="83" t="s">
        <v>37</v>
      </c>
      <c r="J123" s="83" t="s">
        <v>37</v>
      </c>
      <c r="K123" s="83" t="s">
        <v>37</v>
      </c>
      <c r="L123" s="83" t="s">
        <v>5030</v>
      </c>
      <c r="M123" s="83" t="s">
        <v>5030</v>
      </c>
      <c r="N123" s="83" t="s">
        <v>5030</v>
      </c>
      <c r="O123" s="85" t="s">
        <v>5034</v>
      </c>
      <c r="P123" s="85">
        <v>0</v>
      </c>
    </row>
    <row r="124" spans="1:16" x14ac:dyDescent="0.75">
      <c r="A124" s="82" t="s">
        <v>352</v>
      </c>
      <c r="B124" s="83" t="e">
        <v>#N/A</v>
      </c>
      <c r="C124" s="84" t="s">
        <v>5030</v>
      </c>
      <c r="D124" s="84" t="s">
        <v>353</v>
      </c>
      <c r="E124" s="83" t="e">
        <v>#N/A</v>
      </c>
      <c r="F124" s="83" t="s">
        <v>5031</v>
      </c>
      <c r="G124" s="85" t="s">
        <v>5044</v>
      </c>
      <c r="H124" s="85" t="s">
        <v>5045</v>
      </c>
      <c r="I124" s="83" t="s">
        <v>37</v>
      </c>
      <c r="J124" s="83" t="s">
        <v>37</v>
      </c>
      <c r="K124" s="83" t="s">
        <v>37</v>
      </c>
      <c r="L124" s="83" t="s">
        <v>5030</v>
      </c>
      <c r="M124" s="83" t="s">
        <v>5030</v>
      </c>
      <c r="N124" s="83" t="s">
        <v>5030</v>
      </c>
      <c r="O124" s="85" t="s">
        <v>5034</v>
      </c>
      <c r="P124" s="85">
        <v>0</v>
      </c>
    </row>
    <row r="125" spans="1:16" x14ac:dyDescent="0.75">
      <c r="A125" s="82" t="s">
        <v>354</v>
      </c>
      <c r="B125" s="83" t="e">
        <v>#N/A</v>
      </c>
      <c r="C125" s="84" t="s">
        <v>5030</v>
      </c>
      <c r="D125" s="84" t="s">
        <v>355</v>
      </c>
      <c r="E125" s="83" t="e">
        <v>#N/A</v>
      </c>
      <c r="F125" s="83" t="s">
        <v>5031</v>
      </c>
      <c r="G125" s="85" t="s">
        <v>5044</v>
      </c>
      <c r="H125" s="85" t="s">
        <v>5045</v>
      </c>
      <c r="I125" s="83" t="s">
        <v>37</v>
      </c>
      <c r="J125" s="83" t="s">
        <v>37</v>
      </c>
      <c r="K125" s="83" t="s">
        <v>37</v>
      </c>
      <c r="L125" s="83" t="s">
        <v>5030</v>
      </c>
      <c r="M125" s="83" t="s">
        <v>5030</v>
      </c>
      <c r="N125" s="83" t="s">
        <v>5030</v>
      </c>
      <c r="O125" s="85" t="s">
        <v>5034</v>
      </c>
      <c r="P125" s="85">
        <v>0</v>
      </c>
    </row>
    <row r="126" spans="1:16" x14ac:dyDescent="0.75">
      <c r="A126" s="82" t="s">
        <v>356</v>
      </c>
      <c r="B126" s="83">
        <v>1040405502806</v>
      </c>
      <c r="C126" s="84" t="s">
        <v>5030</v>
      </c>
      <c r="D126" s="84" t="s">
        <v>358</v>
      </c>
      <c r="E126" s="83" t="s">
        <v>359</v>
      </c>
      <c r="F126" s="83" t="s">
        <v>5031</v>
      </c>
      <c r="G126" s="85" t="s">
        <v>5044</v>
      </c>
      <c r="H126" s="85" t="s">
        <v>5045</v>
      </c>
      <c r="I126" s="83" t="s">
        <v>37</v>
      </c>
      <c r="J126" s="83" t="s">
        <v>37</v>
      </c>
      <c r="K126" s="83" t="s">
        <v>37</v>
      </c>
      <c r="L126" s="83" t="s">
        <v>5030</v>
      </c>
      <c r="M126" s="83" t="s">
        <v>5030</v>
      </c>
      <c r="N126" s="83" t="s">
        <v>5030</v>
      </c>
      <c r="O126" s="85" t="s">
        <v>5034</v>
      </c>
      <c r="P126" s="85">
        <v>0</v>
      </c>
    </row>
    <row r="127" spans="1:16" x14ac:dyDescent="0.75">
      <c r="A127" s="82" t="s">
        <v>360</v>
      </c>
      <c r="B127" s="83">
        <v>1040405502803</v>
      </c>
      <c r="C127" s="84" t="s">
        <v>5030</v>
      </c>
      <c r="D127" s="84" t="s">
        <v>362</v>
      </c>
      <c r="E127" s="83" t="s">
        <v>363</v>
      </c>
      <c r="F127" s="83" t="s">
        <v>5031</v>
      </c>
      <c r="G127" s="85" t="s">
        <v>5044</v>
      </c>
      <c r="H127" s="85" t="s">
        <v>5045</v>
      </c>
      <c r="I127" s="83" t="s">
        <v>37</v>
      </c>
      <c r="J127" s="83" t="s">
        <v>37</v>
      </c>
      <c r="K127" s="83" t="s">
        <v>37</v>
      </c>
      <c r="L127" s="83" t="s">
        <v>5030</v>
      </c>
      <c r="M127" s="83" t="s">
        <v>5030</v>
      </c>
      <c r="N127" s="83" t="s">
        <v>5030</v>
      </c>
      <c r="O127" s="85" t="s">
        <v>5034</v>
      </c>
      <c r="P127" s="85">
        <v>0</v>
      </c>
    </row>
    <row r="128" spans="1:16" x14ac:dyDescent="0.75">
      <c r="A128" s="82" t="s">
        <v>364</v>
      </c>
      <c r="B128" s="83" t="e">
        <v>#N/A</v>
      </c>
      <c r="C128" s="84" t="s">
        <v>5030</v>
      </c>
      <c r="D128" s="84" t="s">
        <v>365</v>
      </c>
      <c r="E128" s="83" t="e">
        <v>#N/A</v>
      </c>
      <c r="F128" s="83" t="s">
        <v>5031</v>
      </c>
      <c r="G128" s="85" t="s">
        <v>5044</v>
      </c>
      <c r="H128" s="85" t="s">
        <v>5045</v>
      </c>
      <c r="I128" s="83" t="s">
        <v>37</v>
      </c>
      <c r="J128" s="83" t="s">
        <v>37</v>
      </c>
      <c r="K128" s="83" t="s">
        <v>37</v>
      </c>
      <c r="L128" s="83" t="s">
        <v>5030</v>
      </c>
      <c r="M128" s="83" t="s">
        <v>5030</v>
      </c>
      <c r="N128" s="83" t="s">
        <v>5030</v>
      </c>
      <c r="O128" s="85" t="s">
        <v>5034</v>
      </c>
      <c r="P128" s="85">
        <v>0</v>
      </c>
    </row>
    <row r="129" spans="1:16" x14ac:dyDescent="0.75">
      <c r="A129" s="82" t="s">
        <v>366</v>
      </c>
      <c r="B129" s="83" t="e">
        <v>#N/A</v>
      </c>
      <c r="C129" s="84" t="s">
        <v>5030</v>
      </c>
      <c r="D129" s="84" t="s">
        <v>367</v>
      </c>
      <c r="E129" s="83" t="e">
        <v>#N/A</v>
      </c>
      <c r="F129" s="83" t="s">
        <v>5031</v>
      </c>
      <c r="G129" s="85" t="s">
        <v>5044</v>
      </c>
      <c r="H129" s="85" t="s">
        <v>5048</v>
      </c>
      <c r="I129" s="83" t="s">
        <v>19</v>
      </c>
      <c r="J129" s="83" t="s">
        <v>19</v>
      </c>
      <c r="K129" s="83" t="s">
        <v>19</v>
      </c>
      <c r="L129" s="83" t="s">
        <v>5030</v>
      </c>
      <c r="M129" s="83" t="s">
        <v>5030</v>
      </c>
      <c r="N129" s="83" t="s">
        <v>5030</v>
      </c>
      <c r="O129" s="85" t="s">
        <v>5049</v>
      </c>
      <c r="P129" s="85">
        <v>0</v>
      </c>
    </row>
    <row r="130" spans="1:16" x14ac:dyDescent="0.75">
      <c r="A130" s="82" t="s">
        <v>368</v>
      </c>
      <c r="B130" s="83">
        <v>1040405000605</v>
      </c>
      <c r="C130" s="84" t="s">
        <v>5030</v>
      </c>
      <c r="D130" s="84" t="s">
        <v>370</v>
      </c>
      <c r="E130" s="83" t="s">
        <v>371</v>
      </c>
      <c r="F130" s="83" t="s">
        <v>5031</v>
      </c>
      <c r="G130" s="85" t="s">
        <v>5044</v>
      </c>
      <c r="H130" s="85" t="s">
        <v>5048</v>
      </c>
      <c r="I130" s="83" t="s">
        <v>19</v>
      </c>
      <c r="J130" s="83" t="s">
        <v>19</v>
      </c>
      <c r="K130" s="83" t="s">
        <v>19</v>
      </c>
      <c r="L130" s="83" t="s">
        <v>5030</v>
      </c>
      <c r="M130" s="83" t="s">
        <v>5030</v>
      </c>
      <c r="N130" s="83" t="s">
        <v>5030</v>
      </c>
      <c r="O130" s="85" t="s">
        <v>5049</v>
      </c>
      <c r="P130" s="85">
        <v>0</v>
      </c>
    </row>
    <row r="131" spans="1:16" x14ac:dyDescent="0.75">
      <c r="A131" s="82" t="s">
        <v>372</v>
      </c>
      <c r="B131" s="83">
        <v>1040405000603</v>
      </c>
      <c r="C131" s="84" t="s">
        <v>5030</v>
      </c>
      <c r="D131" s="84" t="s">
        <v>374</v>
      </c>
      <c r="E131" s="83" t="s">
        <v>375</v>
      </c>
      <c r="F131" s="83" t="s">
        <v>5031</v>
      </c>
      <c r="G131" s="85" t="s">
        <v>5044</v>
      </c>
      <c r="H131" s="85" t="s">
        <v>5048</v>
      </c>
      <c r="I131" s="83" t="s">
        <v>19</v>
      </c>
      <c r="J131" s="83" t="s">
        <v>19</v>
      </c>
      <c r="K131" s="83" t="s">
        <v>19</v>
      </c>
      <c r="L131" s="83" t="s">
        <v>5030</v>
      </c>
      <c r="M131" s="83" t="s">
        <v>5030</v>
      </c>
      <c r="N131" s="83" t="s">
        <v>5030</v>
      </c>
      <c r="O131" s="85" t="s">
        <v>5049</v>
      </c>
      <c r="P131" s="85">
        <v>0</v>
      </c>
    </row>
    <row r="132" spans="1:16" x14ac:dyDescent="0.75">
      <c r="A132" s="82" t="s">
        <v>376</v>
      </c>
      <c r="B132" s="83">
        <v>1040405000604</v>
      </c>
      <c r="C132" s="84" t="s">
        <v>5030</v>
      </c>
      <c r="D132" s="84" t="s">
        <v>378</v>
      </c>
      <c r="E132" s="83" t="s">
        <v>379</v>
      </c>
      <c r="F132" s="83" t="s">
        <v>5031</v>
      </c>
      <c r="G132" s="85" t="s">
        <v>5044</v>
      </c>
      <c r="H132" s="85" t="s">
        <v>5048</v>
      </c>
      <c r="I132" s="83" t="s">
        <v>19</v>
      </c>
      <c r="J132" s="83" t="s">
        <v>19</v>
      </c>
      <c r="K132" s="83" t="s">
        <v>19</v>
      </c>
      <c r="L132" s="83" t="s">
        <v>5030</v>
      </c>
      <c r="M132" s="83" t="s">
        <v>5030</v>
      </c>
      <c r="N132" s="83" t="s">
        <v>5030</v>
      </c>
      <c r="O132" s="85" t="s">
        <v>5049</v>
      </c>
      <c r="P132" s="85">
        <v>0</v>
      </c>
    </row>
    <row r="133" spans="1:16" x14ac:dyDescent="0.75">
      <c r="A133" s="82" t="s">
        <v>380</v>
      </c>
      <c r="B133" s="83" t="e">
        <v>#N/A</v>
      </c>
      <c r="C133" s="84" t="s">
        <v>5030</v>
      </c>
      <c r="D133" s="84" t="s">
        <v>381</v>
      </c>
      <c r="E133" s="83" t="e">
        <v>#N/A</v>
      </c>
      <c r="F133" s="83" t="s">
        <v>5031</v>
      </c>
      <c r="G133" s="85" t="s">
        <v>5044</v>
      </c>
      <c r="H133" s="85" t="s">
        <v>5048</v>
      </c>
      <c r="I133" s="83" t="s">
        <v>19</v>
      </c>
      <c r="J133" s="83" t="s">
        <v>19</v>
      </c>
      <c r="K133" s="83" t="s">
        <v>19</v>
      </c>
      <c r="L133" s="83" t="s">
        <v>5030</v>
      </c>
      <c r="M133" s="83" t="s">
        <v>5030</v>
      </c>
      <c r="N133" s="83" t="s">
        <v>5030</v>
      </c>
      <c r="O133" s="85" t="s">
        <v>5034</v>
      </c>
      <c r="P133" s="85">
        <v>0</v>
      </c>
    </row>
    <row r="134" spans="1:16" x14ac:dyDescent="0.75">
      <c r="A134" s="82" t="s">
        <v>382</v>
      </c>
      <c r="B134" s="83">
        <v>1040405000606</v>
      </c>
      <c r="C134" s="84" t="s">
        <v>5030</v>
      </c>
      <c r="D134" s="84" t="s">
        <v>384</v>
      </c>
      <c r="E134" s="83" t="s">
        <v>385</v>
      </c>
      <c r="F134" s="83" t="s">
        <v>5031</v>
      </c>
      <c r="G134" s="85" t="s">
        <v>5044</v>
      </c>
      <c r="H134" s="85" t="s">
        <v>5048</v>
      </c>
      <c r="I134" s="83" t="s">
        <v>19</v>
      </c>
      <c r="J134" s="83" t="s">
        <v>19</v>
      </c>
      <c r="K134" s="83" t="s">
        <v>19</v>
      </c>
      <c r="L134" s="83" t="s">
        <v>5030</v>
      </c>
      <c r="M134" s="83" t="s">
        <v>5030</v>
      </c>
      <c r="N134" s="83" t="s">
        <v>5030</v>
      </c>
      <c r="O134" s="85" t="s">
        <v>5034</v>
      </c>
      <c r="P134" s="85">
        <v>0</v>
      </c>
    </row>
    <row r="135" spans="1:16" x14ac:dyDescent="0.75">
      <c r="A135" s="82" t="s">
        <v>386</v>
      </c>
      <c r="B135" s="83" t="e">
        <v>#N/A</v>
      </c>
      <c r="C135" s="84" t="s">
        <v>5030</v>
      </c>
      <c r="D135" s="84" t="s">
        <v>387</v>
      </c>
      <c r="E135" s="83" t="e">
        <v>#N/A</v>
      </c>
      <c r="F135" s="83" t="s">
        <v>5031</v>
      </c>
      <c r="G135" s="85" t="s">
        <v>5044</v>
      </c>
      <c r="H135" s="85" t="s">
        <v>5045</v>
      </c>
      <c r="I135" s="83" t="s">
        <v>19</v>
      </c>
      <c r="J135" s="83" t="s">
        <v>19</v>
      </c>
      <c r="K135" s="83" t="s">
        <v>19</v>
      </c>
      <c r="L135" s="83" t="s">
        <v>5030</v>
      </c>
      <c r="M135" s="83" t="s">
        <v>5030</v>
      </c>
      <c r="N135" s="83" t="s">
        <v>5030</v>
      </c>
      <c r="O135" s="85" t="s">
        <v>5034</v>
      </c>
      <c r="P135" s="85">
        <v>0</v>
      </c>
    </row>
    <row r="136" spans="1:16" x14ac:dyDescent="0.75">
      <c r="A136" s="82" t="s">
        <v>388</v>
      </c>
      <c r="B136" s="83">
        <v>1040405502807</v>
      </c>
      <c r="C136" s="84" t="s">
        <v>5030</v>
      </c>
      <c r="D136" s="84" t="s">
        <v>390</v>
      </c>
      <c r="E136" s="83" t="s">
        <v>391</v>
      </c>
      <c r="F136" s="83" t="s">
        <v>5031</v>
      </c>
      <c r="G136" s="85" t="s">
        <v>5044</v>
      </c>
      <c r="H136" s="85" t="s">
        <v>5045</v>
      </c>
      <c r="I136" s="83" t="s">
        <v>37</v>
      </c>
      <c r="J136" s="83" t="s">
        <v>37</v>
      </c>
      <c r="K136" s="83" t="s">
        <v>37</v>
      </c>
      <c r="L136" s="83" t="s">
        <v>5030</v>
      </c>
      <c r="M136" s="83" t="s">
        <v>5030</v>
      </c>
      <c r="N136" s="83" t="s">
        <v>5030</v>
      </c>
      <c r="O136" s="85" t="s">
        <v>5034</v>
      </c>
      <c r="P136" s="85">
        <v>0</v>
      </c>
    </row>
    <row r="137" spans="1:16" x14ac:dyDescent="0.75">
      <c r="A137" s="82" t="s">
        <v>392</v>
      </c>
      <c r="B137" s="83" t="e">
        <v>#N/A</v>
      </c>
      <c r="C137" s="84" t="s">
        <v>5030</v>
      </c>
      <c r="D137" s="84" t="s">
        <v>393</v>
      </c>
      <c r="E137" s="83" t="e">
        <v>#N/A</v>
      </c>
      <c r="F137" s="83" t="s">
        <v>5031</v>
      </c>
      <c r="G137" s="85" t="s">
        <v>5044</v>
      </c>
      <c r="H137" s="85" t="s">
        <v>5045</v>
      </c>
      <c r="I137" s="83" t="s">
        <v>37</v>
      </c>
      <c r="J137" s="83" t="s">
        <v>37</v>
      </c>
      <c r="K137" s="83" t="s">
        <v>37</v>
      </c>
      <c r="L137" s="83" t="s">
        <v>5030</v>
      </c>
      <c r="M137" s="83" t="s">
        <v>5030</v>
      </c>
      <c r="N137" s="83" t="s">
        <v>5030</v>
      </c>
      <c r="O137" s="85" t="s">
        <v>5034</v>
      </c>
      <c r="P137" s="85">
        <v>0</v>
      </c>
    </row>
    <row r="138" spans="1:16" x14ac:dyDescent="0.75">
      <c r="A138" s="82" t="s">
        <v>394</v>
      </c>
      <c r="B138" s="83" t="e">
        <v>#N/A</v>
      </c>
      <c r="C138" s="84" t="s">
        <v>5030</v>
      </c>
      <c r="D138" s="84" t="s">
        <v>395</v>
      </c>
      <c r="E138" s="83" t="e">
        <v>#N/A</v>
      </c>
      <c r="F138" s="83" t="s">
        <v>5031</v>
      </c>
      <c r="G138" s="85" t="s">
        <v>5044</v>
      </c>
      <c r="H138" s="85" t="s">
        <v>5045</v>
      </c>
      <c r="I138" s="83" t="s">
        <v>966</v>
      </c>
      <c r="J138" s="83" t="s">
        <v>966</v>
      </c>
      <c r="K138" s="83" t="s">
        <v>966</v>
      </c>
      <c r="L138" s="83" t="s">
        <v>5030</v>
      </c>
      <c r="M138" s="83" t="s">
        <v>5030</v>
      </c>
      <c r="N138" s="83" t="s">
        <v>5030</v>
      </c>
      <c r="O138" s="85" t="s">
        <v>5034</v>
      </c>
      <c r="P138" s="85">
        <v>0</v>
      </c>
    </row>
    <row r="139" spans="1:16" x14ac:dyDescent="0.75">
      <c r="A139" s="82" t="s">
        <v>5094</v>
      </c>
      <c r="B139" s="83" t="e">
        <v>#N/A</v>
      </c>
      <c r="C139" s="84" t="s">
        <v>5030</v>
      </c>
      <c r="D139" s="84" t="s">
        <v>5095</v>
      </c>
      <c r="E139" s="83" t="e">
        <v>#N/A</v>
      </c>
      <c r="F139" s="83" t="s">
        <v>5031</v>
      </c>
      <c r="G139" s="85" t="s">
        <v>5044</v>
      </c>
      <c r="H139" s="85" t="s">
        <v>5045</v>
      </c>
      <c r="I139" s="83" t="s">
        <v>5096</v>
      </c>
      <c r="J139" s="83" t="s">
        <v>5096</v>
      </c>
      <c r="K139" s="83" t="s">
        <v>5096</v>
      </c>
      <c r="L139" s="83" t="s">
        <v>5030</v>
      </c>
      <c r="M139" s="83" t="s">
        <v>5030</v>
      </c>
      <c r="N139" s="83" t="s">
        <v>5030</v>
      </c>
      <c r="O139" s="85" t="s">
        <v>5034</v>
      </c>
      <c r="P139" s="85">
        <v>0</v>
      </c>
    </row>
    <row r="140" spans="1:16" x14ac:dyDescent="0.75">
      <c r="A140" s="82" t="s">
        <v>396</v>
      </c>
      <c r="B140" s="83">
        <v>1040405502809</v>
      </c>
      <c r="C140" s="84" t="s">
        <v>5030</v>
      </c>
      <c r="D140" s="84" t="s">
        <v>398</v>
      </c>
      <c r="E140" s="83" t="s">
        <v>399</v>
      </c>
      <c r="F140" s="83" t="s">
        <v>5031</v>
      </c>
      <c r="G140" s="85" t="s">
        <v>5044</v>
      </c>
      <c r="H140" s="85" t="s">
        <v>5045</v>
      </c>
      <c r="I140" s="83" t="s">
        <v>37</v>
      </c>
      <c r="J140" s="83" t="s">
        <v>37</v>
      </c>
      <c r="K140" s="83" t="s">
        <v>37</v>
      </c>
      <c r="L140" s="83" t="s">
        <v>5030</v>
      </c>
      <c r="M140" s="83" t="s">
        <v>5030</v>
      </c>
      <c r="N140" s="83" t="s">
        <v>5030</v>
      </c>
      <c r="O140" s="85" t="s">
        <v>5034</v>
      </c>
      <c r="P140" s="85">
        <v>0</v>
      </c>
    </row>
    <row r="141" spans="1:16" x14ac:dyDescent="0.75">
      <c r="A141" s="82" t="s">
        <v>400</v>
      </c>
      <c r="B141" s="83">
        <v>1040405502820</v>
      </c>
      <c r="C141" s="84" t="s">
        <v>5030</v>
      </c>
      <c r="D141" s="84" t="s">
        <v>402</v>
      </c>
      <c r="E141" s="83" t="s">
        <v>403</v>
      </c>
      <c r="F141" s="83" t="s">
        <v>5031</v>
      </c>
      <c r="G141" s="85" t="s">
        <v>5044</v>
      </c>
      <c r="H141" s="85" t="s">
        <v>5045</v>
      </c>
      <c r="I141" s="83" t="s">
        <v>37</v>
      </c>
      <c r="J141" s="83" t="s">
        <v>37</v>
      </c>
      <c r="K141" s="83" t="s">
        <v>37</v>
      </c>
      <c r="L141" s="83" t="s">
        <v>5030</v>
      </c>
      <c r="M141" s="83" t="s">
        <v>5030</v>
      </c>
      <c r="N141" s="83" t="s">
        <v>5030</v>
      </c>
      <c r="O141" s="85" t="s">
        <v>5034</v>
      </c>
      <c r="P141" s="85">
        <v>0</v>
      </c>
    </row>
    <row r="142" spans="1:16" x14ac:dyDescent="0.75">
      <c r="A142" s="82" t="s">
        <v>404</v>
      </c>
      <c r="B142" s="83">
        <v>1040405502773</v>
      </c>
      <c r="C142" s="84" t="s">
        <v>5030</v>
      </c>
      <c r="D142" s="84" t="s">
        <v>406</v>
      </c>
      <c r="E142" s="83" t="s">
        <v>407</v>
      </c>
      <c r="F142" s="83" t="s">
        <v>5031</v>
      </c>
      <c r="G142" s="85" t="s">
        <v>5044</v>
      </c>
      <c r="H142" s="85" t="s">
        <v>5045</v>
      </c>
      <c r="I142" s="83" t="s">
        <v>37</v>
      </c>
      <c r="J142" s="83" t="s">
        <v>37</v>
      </c>
      <c r="K142" s="83" t="s">
        <v>37</v>
      </c>
      <c r="L142" s="83" t="s">
        <v>5030</v>
      </c>
      <c r="M142" s="83" t="s">
        <v>5030</v>
      </c>
      <c r="N142" s="83" t="s">
        <v>5030</v>
      </c>
      <c r="O142" s="85" t="s">
        <v>5034</v>
      </c>
      <c r="P142" s="85">
        <v>0</v>
      </c>
    </row>
    <row r="143" spans="1:16" x14ac:dyDescent="0.75">
      <c r="A143" s="82" t="s">
        <v>408</v>
      </c>
      <c r="B143" s="83">
        <v>1040405502777</v>
      </c>
      <c r="C143" s="84" t="s">
        <v>5030</v>
      </c>
      <c r="D143" s="84" t="s">
        <v>410</v>
      </c>
      <c r="E143" s="83" t="s">
        <v>411</v>
      </c>
      <c r="F143" s="83" t="s">
        <v>5031</v>
      </c>
      <c r="G143" s="85" t="s">
        <v>5044</v>
      </c>
      <c r="H143" s="85" t="s">
        <v>5045</v>
      </c>
      <c r="I143" s="83" t="s">
        <v>37</v>
      </c>
      <c r="J143" s="83" t="s">
        <v>37</v>
      </c>
      <c r="K143" s="83" t="s">
        <v>37</v>
      </c>
      <c r="L143" s="83" t="s">
        <v>5030</v>
      </c>
      <c r="M143" s="83" t="s">
        <v>5030</v>
      </c>
      <c r="N143" s="83" t="s">
        <v>5030</v>
      </c>
      <c r="O143" s="85" t="s">
        <v>5034</v>
      </c>
      <c r="P143" s="85">
        <v>0</v>
      </c>
    </row>
    <row r="144" spans="1:16" x14ac:dyDescent="0.75">
      <c r="A144" s="82" t="s">
        <v>412</v>
      </c>
      <c r="B144" s="83" t="e">
        <v>#N/A</v>
      </c>
      <c r="C144" s="84" t="s">
        <v>5030</v>
      </c>
      <c r="D144" s="84" t="s">
        <v>413</v>
      </c>
      <c r="E144" s="83" t="e">
        <v>#N/A</v>
      </c>
      <c r="F144" s="83" t="s">
        <v>5031</v>
      </c>
      <c r="G144" s="85" t="s">
        <v>5044</v>
      </c>
      <c r="H144" s="85" t="s">
        <v>5045</v>
      </c>
      <c r="I144" s="83" t="s">
        <v>37</v>
      </c>
      <c r="J144" s="83" t="s">
        <v>37</v>
      </c>
      <c r="K144" s="83" t="s">
        <v>37</v>
      </c>
      <c r="L144" s="83" t="s">
        <v>5030</v>
      </c>
      <c r="M144" s="83" t="s">
        <v>5030</v>
      </c>
      <c r="N144" s="83" t="s">
        <v>5030</v>
      </c>
      <c r="O144" s="85" t="s">
        <v>5034</v>
      </c>
      <c r="P144" s="85">
        <v>0</v>
      </c>
    </row>
    <row r="145" spans="1:16" x14ac:dyDescent="0.75">
      <c r="A145" s="82" t="s">
        <v>414</v>
      </c>
      <c r="B145" s="83">
        <v>1040405502770</v>
      </c>
      <c r="C145" s="84" t="s">
        <v>5030</v>
      </c>
      <c r="D145" s="84" t="s">
        <v>416</v>
      </c>
      <c r="E145" s="83" t="s">
        <v>417</v>
      </c>
      <c r="F145" s="83" t="s">
        <v>5031</v>
      </c>
      <c r="G145" s="85" t="s">
        <v>5044</v>
      </c>
      <c r="H145" s="85" t="s">
        <v>5045</v>
      </c>
      <c r="I145" s="83" t="s">
        <v>37</v>
      </c>
      <c r="J145" s="83" t="s">
        <v>37</v>
      </c>
      <c r="K145" s="83" t="s">
        <v>37</v>
      </c>
      <c r="L145" s="83" t="s">
        <v>5030</v>
      </c>
      <c r="M145" s="83" t="s">
        <v>5030</v>
      </c>
      <c r="N145" s="83" t="s">
        <v>5030</v>
      </c>
      <c r="O145" s="85" t="s">
        <v>5034</v>
      </c>
      <c r="P145" s="85">
        <v>0</v>
      </c>
    </row>
    <row r="146" spans="1:16" x14ac:dyDescent="0.75">
      <c r="A146" s="82" t="s">
        <v>418</v>
      </c>
      <c r="B146" s="83" t="e">
        <v>#N/A</v>
      </c>
      <c r="C146" s="84" t="s">
        <v>5030</v>
      </c>
      <c r="D146" s="84" t="s">
        <v>419</v>
      </c>
      <c r="E146" s="83" t="e">
        <v>#N/A</v>
      </c>
      <c r="F146" s="83" t="s">
        <v>5031</v>
      </c>
      <c r="G146" s="85" t="s">
        <v>5044</v>
      </c>
      <c r="H146" s="85" t="s">
        <v>5045</v>
      </c>
      <c r="I146" s="83" t="s">
        <v>37</v>
      </c>
      <c r="J146" s="83" t="s">
        <v>37</v>
      </c>
      <c r="K146" s="83" t="s">
        <v>37</v>
      </c>
      <c r="L146" s="83" t="s">
        <v>5030</v>
      </c>
      <c r="M146" s="83" t="s">
        <v>5030</v>
      </c>
      <c r="N146" s="83" t="s">
        <v>5030</v>
      </c>
      <c r="O146" s="85" t="s">
        <v>5034</v>
      </c>
      <c r="P146" s="85">
        <v>0</v>
      </c>
    </row>
    <row r="147" spans="1:16" x14ac:dyDescent="0.75">
      <c r="A147" s="82" t="s">
        <v>420</v>
      </c>
      <c r="B147" s="83">
        <v>1040405502801</v>
      </c>
      <c r="C147" s="84" t="s">
        <v>5030</v>
      </c>
      <c r="D147" s="84" t="s">
        <v>422</v>
      </c>
      <c r="E147" s="83" t="s">
        <v>423</v>
      </c>
      <c r="F147" s="83" t="s">
        <v>5031</v>
      </c>
      <c r="G147" s="85" t="s">
        <v>5044</v>
      </c>
      <c r="H147" s="85" t="s">
        <v>5045</v>
      </c>
      <c r="I147" s="83" t="s">
        <v>37</v>
      </c>
      <c r="J147" s="83" t="s">
        <v>37</v>
      </c>
      <c r="K147" s="83" t="s">
        <v>37</v>
      </c>
      <c r="L147" s="83" t="s">
        <v>5030</v>
      </c>
      <c r="M147" s="83" t="s">
        <v>5030</v>
      </c>
      <c r="N147" s="83" t="s">
        <v>5030</v>
      </c>
      <c r="O147" s="85" t="s">
        <v>5034</v>
      </c>
      <c r="P147" s="85">
        <v>0</v>
      </c>
    </row>
    <row r="148" spans="1:16" x14ac:dyDescent="0.75">
      <c r="A148" s="82" t="s">
        <v>424</v>
      </c>
      <c r="B148" s="83" t="e">
        <v>#N/A</v>
      </c>
      <c r="C148" s="84" t="s">
        <v>5030</v>
      </c>
      <c r="D148" s="84" t="s">
        <v>425</v>
      </c>
      <c r="E148" s="83" t="e">
        <v>#N/A</v>
      </c>
      <c r="F148" s="83" t="s">
        <v>5031</v>
      </c>
      <c r="G148" s="85" t="s">
        <v>5044</v>
      </c>
      <c r="H148" s="85" t="s">
        <v>5045</v>
      </c>
      <c r="I148" s="83" t="s">
        <v>37</v>
      </c>
      <c r="J148" s="83" t="s">
        <v>37</v>
      </c>
      <c r="K148" s="83" t="s">
        <v>37</v>
      </c>
      <c r="L148" s="83" t="s">
        <v>5030</v>
      </c>
      <c r="M148" s="83" t="s">
        <v>5030</v>
      </c>
      <c r="N148" s="83" t="s">
        <v>5030</v>
      </c>
      <c r="O148" s="85" t="s">
        <v>5034</v>
      </c>
      <c r="P148" s="85">
        <v>0</v>
      </c>
    </row>
    <row r="149" spans="1:16" x14ac:dyDescent="0.75">
      <c r="A149" s="82" t="s">
        <v>426</v>
      </c>
      <c r="B149" s="83" t="e">
        <v>#N/A</v>
      </c>
      <c r="C149" s="84" t="s">
        <v>5030</v>
      </c>
      <c r="D149" s="84" t="s">
        <v>427</v>
      </c>
      <c r="E149" s="83" t="e">
        <v>#N/A</v>
      </c>
      <c r="F149" s="83" t="s">
        <v>5031</v>
      </c>
      <c r="G149" s="85" t="s">
        <v>5044</v>
      </c>
      <c r="H149" s="85" t="s">
        <v>5045</v>
      </c>
      <c r="I149" s="83" t="s">
        <v>37</v>
      </c>
      <c r="J149" s="83" t="s">
        <v>37</v>
      </c>
      <c r="K149" s="83" t="s">
        <v>37</v>
      </c>
      <c r="L149" s="83" t="s">
        <v>5030</v>
      </c>
      <c r="M149" s="83" t="s">
        <v>5030</v>
      </c>
      <c r="N149" s="83" t="s">
        <v>5030</v>
      </c>
      <c r="O149" s="85" t="s">
        <v>5034</v>
      </c>
      <c r="P149" s="85">
        <v>0</v>
      </c>
    </row>
    <row r="150" spans="1:16" x14ac:dyDescent="0.75">
      <c r="A150" s="82" t="s">
        <v>428</v>
      </c>
      <c r="B150" s="83" t="e">
        <v>#N/A</v>
      </c>
      <c r="C150" s="84" t="s">
        <v>5030</v>
      </c>
      <c r="D150" s="84" t="s">
        <v>429</v>
      </c>
      <c r="E150" s="83" t="e">
        <v>#N/A</v>
      </c>
      <c r="F150" s="83" t="s">
        <v>5031</v>
      </c>
      <c r="G150" s="85" t="s">
        <v>5044</v>
      </c>
      <c r="H150" s="85" t="s">
        <v>5045</v>
      </c>
      <c r="I150" s="83" t="s">
        <v>966</v>
      </c>
      <c r="J150" s="83" t="s">
        <v>966</v>
      </c>
      <c r="K150" s="83" t="s">
        <v>966</v>
      </c>
      <c r="L150" s="83" t="s">
        <v>5030</v>
      </c>
      <c r="M150" s="83" t="s">
        <v>5030</v>
      </c>
      <c r="N150" s="83" t="s">
        <v>5030</v>
      </c>
      <c r="O150" s="85" t="s">
        <v>5034</v>
      </c>
      <c r="P150" s="85">
        <v>0</v>
      </c>
    </row>
    <row r="151" spans="1:16" x14ac:dyDescent="0.75">
      <c r="A151" s="82" t="s">
        <v>430</v>
      </c>
      <c r="B151" s="83">
        <v>1040405502810</v>
      </c>
      <c r="C151" s="84" t="s">
        <v>5030</v>
      </c>
      <c r="D151" s="84" t="s">
        <v>432</v>
      </c>
      <c r="E151" s="83" t="s">
        <v>399</v>
      </c>
      <c r="F151" s="83" t="s">
        <v>5031</v>
      </c>
      <c r="G151" s="85" t="s">
        <v>5044</v>
      </c>
      <c r="H151" s="85" t="s">
        <v>5045</v>
      </c>
      <c r="I151" s="83" t="s">
        <v>37</v>
      </c>
      <c r="J151" s="83" t="s">
        <v>37</v>
      </c>
      <c r="K151" s="83" t="s">
        <v>37</v>
      </c>
      <c r="L151" s="83" t="s">
        <v>5030</v>
      </c>
      <c r="M151" s="83" t="s">
        <v>5030</v>
      </c>
      <c r="N151" s="83" t="s">
        <v>5030</v>
      </c>
      <c r="O151" s="85" t="s">
        <v>5034</v>
      </c>
      <c r="P151" s="85">
        <v>0</v>
      </c>
    </row>
    <row r="152" spans="1:16" x14ac:dyDescent="0.75">
      <c r="A152" s="82" t="s">
        <v>433</v>
      </c>
      <c r="B152" s="83">
        <v>1040405502808</v>
      </c>
      <c r="C152" s="84" t="s">
        <v>5030</v>
      </c>
      <c r="D152" s="84" t="s">
        <v>435</v>
      </c>
      <c r="E152" s="83" t="s">
        <v>436</v>
      </c>
      <c r="F152" s="83" t="s">
        <v>5031</v>
      </c>
      <c r="G152" s="85" t="s">
        <v>5044</v>
      </c>
      <c r="H152" s="85" t="s">
        <v>5045</v>
      </c>
      <c r="I152" s="83" t="s">
        <v>37</v>
      </c>
      <c r="J152" s="83" t="s">
        <v>37</v>
      </c>
      <c r="K152" s="83" t="s">
        <v>37</v>
      </c>
      <c r="L152" s="83" t="s">
        <v>5030</v>
      </c>
      <c r="M152" s="83" t="s">
        <v>5030</v>
      </c>
      <c r="N152" s="83" t="s">
        <v>5030</v>
      </c>
      <c r="O152" s="85" t="s">
        <v>5034</v>
      </c>
      <c r="P152" s="85">
        <v>0</v>
      </c>
    </row>
    <row r="153" spans="1:16" x14ac:dyDescent="0.75">
      <c r="A153" s="82" t="s">
        <v>437</v>
      </c>
      <c r="B153" s="83" t="e">
        <v>#N/A</v>
      </c>
      <c r="C153" s="84" t="s">
        <v>5030</v>
      </c>
      <c r="D153" s="84" t="s">
        <v>438</v>
      </c>
      <c r="E153" s="83" t="e">
        <v>#N/A</v>
      </c>
      <c r="F153" s="83" t="s">
        <v>5031</v>
      </c>
      <c r="G153" s="85" t="s">
        <v>5044</v>
      </c>
      <c r="H153" s="85" t="s">
        <v>5048</v>
      </c>
      <c r="I153" s="83" t="s">
        <v>19</v>
      </c>
      <c r="J153" s="83" t="s">
        <v>19</v>
      </c>
      <c r="K153" s="83" t="s">
        <v>19</v>
      </c>
      <c r="L153" s="83" t="s">
        <v>5030</v>
      </c>
      <c r="M153" s="83" t="s">
        <v>5030</v>
      </c>
      <c r="N153" s="83" t="s">
        <v>5030</v>
      </c>
      <c r="O153" s="85" t="s">
        <v>5080</v>
      </c>
      <c r="P153" s="85">
        <v>0</v>
      </c>
    </row>
    <row r="154" spans="1:16" x14ac:dyDescent="0.75">
      <c r="A154" s="82" t="s">
        <v>439</v>
      </c>
      <c r="B154" s="83" t="e">
        <v>#N/A</v>
      </c>
      <c r="C154" s="84" t="s">
        <v>5030</v>
      </c>
      <c r="D154" s="84" t="s">
        <v>440</v>
      </c>
      <c r="E154" s="83" t="e">
        <v>#N/A</v>
      </c>
      <c r="F154" s="83" t="s">
        <v>5031</v>
      </c>
      <c r="G154" s="85" t="s">
        <v>5044</v>
      </c>
      <c r="H154" s="85" t="s">
        <v>5045</v>
      </c>
      <c r="I154" s="83" t="s">
        <v>37</v>
      </c>
      <c r="J154" s="83" t="s">
        <v>37</v>
      </c>
      <c r="K154" s="83" t="s">
        <v>37</v>
      </c>
      <c r="L154" s="83" t="s">
        <v>5030</v>
      </c>
      <c r="M154" s="83" t="s">
        <v>5030</v>
      </c>
      <c r="N154" s="83" t="s">
        <v>5030</v>
      </c>
      <c r="O154" s="85" t="s">
        <v>5034</v>
      </c>
      <c r="P154" s="85">
        <v>0</v>
      </c>
    </row>
    <row r="155" spans="1:16" x14ac:dyDescent="0.75">
      <c r="A155" s="82" t="s">
        <v>441</v>
      </c>
      <c r="B155" s="83" t="e">
        <v>#N/A</v>
      </c>
      <c r="C155" s="84" t="s">
        <v>5030</v>
      </c>
      <c r="D155" s="84" t="s">
        <v>442</v>
      </c>
      <c r="E155" s="83" t="e">
        <v>#N/A</v>
      </c>
      <c r="F155" s="83" t="s">
        <v>5031</v>
      </c>
      <c r="G155" s="85" t="s">
        <v>5044</v>
      </c>
      <c r="H155" s="85" t="s">
        <v>5045</v>
      </c>
      <c r="I155" s="83" t="s">
        <v>37</v>
      </c>
      <c r="J155" s="83" t="s">
        <v>37</v>
      </c>
      <c r="K155" s="83" t="s">
        <v>37</v>
      </c>
      <c r="L155" s="83" t="s">
        <v>5030</v>
      </c>
      <c r="M155" s="83" t="s">
        <v>5030</v>
      </c>
      <c r="N155" s="83" t="s">
        <v>5030</v>
      </c>
      <c r="O155" s="85" t="s">
        <v>5034</v>
      </c>
      <c r="P155" s="85">
        <v>0</v>
      </c>
    </row>
    <row r="156" spans="1:16" x14ac:dyDescent="0.75">
      <c r="A156" s="82" t="s">
        <v>443</v>
      </c>
      <c r="B156" s="83" t="e">
        <v>#N/A</v>
      </c>
      <c r="C156" s="84" t="s">
        <v>5030</v>
      </c>
      <c r="D156" s="84" t="s">
        <v>444</v>
      </c>
      <c r="E156" s="83" t="e">
        <v>#N/A</v>
      </c>
      <c r="F156" s="83" t="s">
        <v>5031</v>
      </c>
      <c r="G156" s="85" t="s">
        <v>5044</v>
      </c>
      <c r="H156" s="85" t="s">
        <v>5045</v>
      </c>
      <c r="I156" s="83" t="s">
        <v>37</v>
      </c>
      <c r="J156" s="83" t="s">
        <v>37</v>
      </c>
      <c r="K156" s="83" t="s">
        <v>37</v>
      </c>
      <c r="L156" s="83" t="s">
        <v>5030</v>
      </c>
      <c r="M156" s="83" t="s">
        <v>5030</v>
      </c>
      <c r="N156" s="83" t="s">
        <v>5030</v>
      </c>
      <c r="O156" s="85" t="s">
        <v>5034</v>
      </c>
      <c r="P156" s="85">
        <v>0</v>
      </c>
    </row>
    <row r="157" spans="1:16" x14ac:dyDescent="0.75">
      <c r="A157" s="82" t="s">
        <v>445</v>
      </c>
      <c r="B157" s="83" t="e">
        <v>#N/A</v>
      </c>
      <c r="C157" s="84" t="s">
        <v>5030</v>
      </c>
      <c r="D157" s="84" t="s">
        <v>446</v>
      </c>
      <c r="E157" s="83" t="e">
        <v>#N/A</v>
      </c>
      <c r="F157" s="83" t="s">
        <v>5031</v>
      </c>
      <c r="G157" s="85" t="s">
        <v>5044</v>
      </c>
      <c r="H157" s="85" t="s">
        <v>5045</v>
      </c>
      <c r="I157" s="83" t="s">
        <v>37</v>
      </c>
      <c r="J157" s="83" t="s">
        <v>37</v>
      </c>
      <c r="K157" s="83" t="s">
        <v>37</v>
      </c>
      <c r="L157" s="83" t="s">
        <v>5030</v>
      </c>
      <c r="M157" s="83" t="s">
        <v>5030</v>
      </c>
      <c r="N157" s="83" t="s">
        <v>5030</v>
      </c>
      <c r="O157" s="85" t="s">
        <v>5034</v>
      </c>
      <c r="P157" s="85">
        <v>0</v>
      </c>
    </row>
    <row r="158" spans="1:16" x14ac:dyDescent="0.75">
      <c r="A158" s="82" t="s">
        <v>447</v>
      </c>
      <c r="B158" s="83" t="e">
        <v>#N/A</v>
      </c>
      <c r="C158" s="84" t="s">
        <v>5030</v>
      </c>
      <c r="D158" s="84" t="s">
        <v>448</v>
      </c>
      <c r="E158" s="83" t="e">
        <v>#N/A</v>
      </c>
      <c r="F158" s="83" t="s">
        <v>5031</v>
      </c>
      <c r="G158" s="85" t="s">
        <v>5044</v>
      </c>
      <c r="H158" s="85" t="s">
        <v>5045</v>
      </c>
      <c r="I158" s="83" t="s">
        <v>37</v>
      </c>
      <c r="J158" s="83" t="s">
        <v>37</v>
      </c>
      <c r="K158" s="83" t="s">
        <v>37</v>
      </c>
      <c r="L158" s="83" t="s">
        <v>5030</v>
      </c>
      <c r="M158" s="83" t="s">
        <v>5030</v>
      </c>
      <c r="N158" s="83" t="s">
        <v>5030</v>
      </c>
      <c r="O158" s="85" t="s">
        <v>5034</v>
      </c>
      <c r="P158" s="85">
        <v>0</v>
      </c>
    </row>
    <row r="159" spans="1:16" x14ac:dyDescent="0.75">
      <c r="A159" s="82" t="s">
        <v>449</v>
      </c>
      <c r="B159" s="83" t="e">
        <v>#N/A</v>
      </c>
      <c r="C159" s="84" t="s">
        <v>5030</v>
      </c>
      <c r="D159" s="84" t="s">
        <v>450</v>
      </c>
      <c r="E159" s="83" t="e">
        <v>#N/A</v>
      </c>
      <c r="F159" s="83" t="s">
        <v>5031</v>
      </c>
      <c r="G159" s="85" t="s">
        <v>5044</v>
      </c>
      <c r="H159" s="85" t="s">
        <v>5045</v>
      </c>
      <c r="I159" s="83" t="s">
        <v>37</v>
      </c>
      <c r="J159" s="83" t="s">
        <v>37</v>
      </c>
      <c r="K159" s="83" t="s">
        <v>37</v>
      </c>
      <c r="L159" s="83" t="s">
        <v>5030</v>
      </c>
      <c r="M159" s="83" t="s">
        <v>5030</v>
      </c>
      <c r="N159" s="83" t="s">
        <v>5030</v>
      </c>
      <c r="O159" s="85" t="s">
        <v>5034</v>
      </c>
      <c r="P159" s="85">
        <v>0</v>
      </c>
    </row>
    <row r="160" spans="1:16" x14ac:dyDescent="0.75">
      <c r="A160" s="82" t="s">
        <v>451</v>
      </c>
      <c r="B160" s="83" t="e">
        <v>#N/A</v>
      </c>
      <c r="C160" s="84" t="s">
        <v>5030</v>
      </c>
      <c r="D160" s="84" t="s">
        <v>452</v>
      </c>
      <c r="E160" s="83" t="e">
        <v>#N/A</v>
      </c>
      <c r="F160" s="83" t="s">
        <v>5031</v>
      </c>
      <c r="G160" s="85" t="s">
        <v>5044</v>
      </c>
      <c r="H160" s="85" t="s">
        <v>5045</v>
      </c>
      <c r="I160" s="83" t="s">
        <v>37</v>
      </c>
      <c r="J160" s="83" t="s">
        <v>37</v>
      </c>
      <c r="K160" s="83" t="s">
        <v>37</v>
      </c>
      <c r="L160" s="83" t="s">
        <v>5030</v>
      </c>
      <c r="M160" s="83" t="s">
        <v>5030</v>
      </c>
      <c r="N160" s="83" t="s">
        <v>5030</v>
      </c>
      <c r="O160" s="85" t="s">
        <v>5034</v>
      </c>
      <c r="P160" s="85">
        <v>0</v>
      </c>
    </row>
    <row r="161" spans="1:16" x14ac:dyDescent="0.75">
      <c r="A161" s="82" t="s">
        <v>453</v>
      </c>
      <c r="B161" s="83" t="e">
        <v>#N/A</v>
      </c>
      <c r="C161" s="84" t="s">
        <v>5030</v>
      </c>
      <c r="D161" s="84" t="s">
        <v>454</v>
      </c>
      <c r="E161" s="83" t="e">
        <v>#N/A</v>
      </c>
      <c r="F161" s="83" t="s">
        <v>5031</v>
      </c>
      <c r="G161" s="85" t="s">
        <v>5044</v>
      </c>
      <c r="H161" s="85" t="s">
        <v>5045</v>
      </c>
      <c r="I161" s="83" t="s">
        <v>37</v>
      </c>
      <c r="J161" s="83" t="s">
        <v>37</v>
      </c>
      <c r="K161" s="83" t="s">
        <v>37</v>
      </c>
      <c r="L161" s="83" t="s">
        <v>5030</v>
      </c>
      <c r="M161" s="83" t="s">
        <v>5030</v>
      </c>
      <c r="N161" s="83" t="s">
        <v>5030</v>
      </c>
      <c r="O161" s="85" t="s">
        <v>5034</v>
      </c>
      <c r="P161" s="85">
        <v>0</v>
      </c>
    </row>
    <row r="162" spans="1:16" x14ac:dyDescent="0.75">
      <c r="A162" s="82" t="s">
        <v>455</v>
      </c>
      <c r="B162" s="83" t="e">
        <v>#N/A</v>
      </c>
      <c r="C162" s="84" t="s">
        <v>5030</v>
      </c>
      <c r="D162" s="84" t="s">
        <v>456</v>
      </c>
      <c r="E162" s="83" t="e">
        <v>#N/A</v>
      </c>
      <c r="F162" s="83" t="s">
        <v>5031</v>
      </c>
      <c r="G162" s="85" t="s">
        <v>5044</v>
      </c>
      <c r="H162" s="85" t="s">
        <v>5045</v>
      </c>
      <c r="I162" s="83" t="s">
        <v>37</v>
      </c>
      <c r="J162" s="83" t="s">
        <v>37</v>
      </c>
      <c r="K162" s="83" t="s">
        <v>37</v>
      </c>
      <c r="L162" s="83" t="s">
        <v>5030</v>
      </c>
      <c r="M162" s="83" t="s">
        <v>5030</v>
      </c>
      <c r="N162" s="83" t="s">
        <v>5030</v>
      </c>
      <c r="O162" s="85" t="s">
        <v>5034</v>
      </c>
      <c r="P162" s="85">
        <v>0</v>
      </c>
    </row>
    <row r="163" spans="1:16" x14ac:dyDescent="0.75">
      <c r="A163" s="82" t="s">
        <v>457</v>
      </c>
      <c r="B163" s="83" t="e">
        <v>#N/A</v>
      </c>
      <c r="C163" s="84" t="s">
        <v>5030</v>
      </c>
      <c r="D163" s="84" t="s">
        <v>458</v>
      </c>
      <c r="E163" s="83" t="e">
        <v>#N/A</v>
      </c>
      <c r="F163" s="83" t="s">
        <v>5031</v>
      </c>
      <c r="G163" s="85" t="s">
        <v>5044</v>
      </c>
      <c r="H163" s="85" t="s">
        <v>5045</v>
      </c>
      <c r="I163" s="83" t="s">
        <v>37</v>
      </c>
      <c r="J163" s="83" t="s">
        <v>37</v>
      </c>
      <c r="K163" s="83" t="s">
        <v>37</v>
      </c>
      <c r="L163" s="83" t="s">
        <v>5030</v>
      </c>
      <c r="M163" s="83" t="s">
        <v>5030</v>
      </c>
      <c r="N163" s="83" t="s">
        <v>5030</v>
      </c>
      <c r="O163" s="85" t="s">
        <v>5034</v>
      </c>
      <c r="P163" s="85">
        <v>0</v>
      </c>
    </row>
    <row r="164" spans="1:16" x14ac:dyDescent="0.75">
      <c r="A164" s="82" t="s">
        <v>459</v>
      </c>
      <c r="B164" s="83" t="e">
        <v>#N/A</v>
      </c>
      <c r="C164" s="84" t="s">
        <v>5030</v>
      </c>
      <c r="D164" s="84" t="s">
        <v>460</v>
      </c>
      <c r="E164" s="83" t="e">
        <v>#N/A</v>
      </c>
      <c r="F164" s="83" t="s">
        <v>5031</v>
      </c>
      <c r="G164" s="85" t="s">
        <v>5044</v>
      </c>
      <c r="H164" s="85" t="s">
        <v>5045</v>
      </c>
      <c r="I164" s="83" t="s">
        <v>37</v>
      </c>
      <c r="J164" s="83" t="s">
        <v>37</v>
      </c>
      <c r="K164" s="83" t="s">
        <v>37</v>
      </c>
      <c r="L164" s="83" t="s">
        <v>5030</v>
      </c>
      <c r="M164" s="83" t="s">
        <v>5030</v>
      </c>
      <c r="N164" s="83" t="s">
        <v>5030</v>
      </c>
      <c r="O164" s="85" t="s">
        <v>5034</v>
      </c>
      <c r="P164" s="85">
        <v>0</v>
      </c>
    </row>
    <row r="165" spans="1:16" x14ac:dyDescent="0.75">
      <c r="A165" s="82" t="s">
        <v>461</v>
      </c>
      <c r="B165" s="83" t="e">
        <v>#N/A</v>
      </c>
      <c r="C165" s="84" t="s">
        <v>5030</v>
      </c>
      <c r="D165" s="84" t="s">
        <v>462</v>
      </c>
      <c r="E165" s="83" t="e">
        <v>#N/A</v>
      </c>
      <c r="F165" s="83" t="s">
        <v>5031</v>
      </c>
      <c r="G165" s="85" t="s">
        <v>5044</v>
      </c>
      <c r="H165" s="85" t="s">
        <v>5045</v>
      </c>
      <c r="I165" s="83" t="s">
        <v>37</v>
      </c>
      <c r="J165" s="83" t="s">
        <v>37</v>
      </c>
      <c r="K165" s="83" t="s">
        <v>37</v>
      </c>
      <c r="L165" s="83" t="s">
        <v>5030</v>
      </c>
      <c r="M165" s="83" t="s">
        <v>5030</v>
      </c>
      <c r="N165" s="83" t="s">
        <v>5030</v>
      </c>
      <c r="O165" s="85" t="s">
        <v>5034</v>
      </c>
      <c r="P165" s="85">
        <v>0</v>
      </c>
    </row>
    <row r="166" spans="1:16" x14ac:dyDescent="0.75">
      <c r="A166" s="82" t="s">
        <v>463</v>
      </c>
      <c r="B166" s="83" t="e">
        <v>#N/A</v>
      </c>
      <c r="C166" s="84" t="s">
        <v>5030</v>
      </c>
      <c r="D166" s="84" t="s">
        <v>464</v>
      </c>
      <c r="E166" s="83" t="e">
        <v>#N/A</v>
      </c>
      <c r="F166" s="83" t="s">
        <v>5031</v>
      </c>
      <c r="G166" s="85" t="s">
        <v>5044</v>
      </c>
      <c r="H166" s="85" t="s">
        <v>5045</v>
      </c>
      <c r="I166" s="83" t="s">
        <v>37</v>
      </c>
      <c r="J166" s="83" t="s">
        <v>37</v>
      </c>
      <c r="K166" s="83" t="s">
        <v>37</v>
      </c>
      <c r="L166" s="83" t="s">
        <v>5030</v>
      </c>
      <c r="M166" s="83" t="s">
        <v>5030</v>
      </c>
      <c r="N166" s="83" t="s">
        <v>5030</v>
      </c>
      <c r="O166" s="85" t="s">
        <v>5034</v>
      </c>
      <c r="P166" s="85">
        <v>0</v>
      </c>
    </row>
    <row r="167" spans="1:16" x14ac:dyDescent="0.75">
      <c r="A167" s="82" t="s">
        <v>465</v>
      </c>
      <c r="B167" s="83" t="e">
        <v>#N/A</v>
      </c>
      <c r="C167" s="84" t="s">
        <v>5030</v>
      </c>
      <c r="D167" s="84" t="s">
        <v>466</v>
      </c>
      <c r="E167" s="83" t="e">
        <v>#N/A</v>
      </c>
      <c r="F167" s="83" t="s">
        <v>5031</v>
      </c>
      <c r="G167" s="85" t="s">
        <v>5044</v>
      </c>
      <c r="H167" s="85" t="s">
        <v>5045</v>
      </c>
      <c r="I167" s="83" t="s">
        <v>37</v>
      </c>
      <c r="J167" s="83" t="s">
        <v>37</v>
      </c>
      <c r="K167" s="83" t="s">
        <v>37</v>
      </c>
      <c r="L167" s="83" t="s">
        <v>5030</v>
      </c>
      <c r="M167" s="83" t="s">
        <v>5030</v>
      </c>
      <c r="N167" s="83" t="s">
        <v>5030</v>
      </c>
      <c r="O167" s="85" t="s">
        <v>5034</v>
      </c>
      <c r="P167" s="85">
        <v>0</v>
      </c>
    </row>
    <row r="168" spans="1:16" x14ac:dyDescent="0.75">
      <c r="A168" s="82" t="s">
        <v>467</v>
      </c>
      <c r="B168" s="83" t="e">
        <v>#N/A</v>
      </c>
      <c r="C168" s="84" t="s">
        <v>5030</v>
      </c>
      <c r="D168" s="84" t="s">
        <v>468</v>
      </c>
      <c r="E168" s="83" t="e">
        <v>#N/A</v>
      </c>
      <c r="F168" s="83" t="s">
        <v>5031</v>
      </c>
      <c r="G168" s="85" t="s">
        <v>5044</v>
      </c>
      <c r="H168" s="85" t="s">
        <v>5045</v>
      </c>
      <c r="I168" s="83" t="s">
        <v>37</v>
      </c>
      <c r="J168" s="83" t="s">
        <v>37</v>
      </c>
      <c r="K168" s="83" t="s">
        <v>37</v>
      </c>
      <c r="L168" s="83" t="s">
        <v>5030</v>
      </c>
      <c r="M168" s="83" t="s">
        <v>5030</v>
      </c>
      <c r="N168" s="83" t="s">
        <v>5030</v>
      </c>
      <c r="O168" s="85" t="s">
        <v>5034</v>
      </c>
      <c r="P168" s="85">
        <v>0</v>
      </c>
    </row>
    <row r="169" spans="1:16" x14ac:dyDescent="0.75">
      <c r="A169" s="82" t="s">
        <v>469</v>
      </c>
      <c r="B169" s="83" t="e">
        <v>#N/A</v>
      </c>
      <c r="C169" s="84" t="s">
        <v>5030</v>
      </c>
      <c r="D169" s="84" t="s">
        <v>470</v>
      </c>
      <c r="E169" s="83" t="e">
        <v>#N/A</v>
      </c>
      <c r="F169" s="83" t="s">
        <v>5031</v>
      </c>
      <c r="G169" s="85" t="s">
        <v>5044</v>
      </c>
      <c r="H169" s="85" t="s">
        <v>5045</v>
      </c>
      <c r="I169" s="83" t="s">
        <v>19</v>
      </c>
      <c r="J169" s="83" t="s">
        <v>19</v>
      </c>
      <c r="K169" s="83" t="s">
        <v>19</v>
      </c>
      <c r="L169" s="83" t="s">
        <v>5030</v>
      </c>
      <c r="M169" s="83" t="s">
        <v>5030</v>
      </c>
      <c r="N169" s="83" t="s">
        <v>5030</v>
      </c>
      <c r="O169" s="85" t="s">
        <v>5034</v>
      </c>
      <c r="P169" s="85">
        <v>0</v>
      </c>
    </row>
    <row r="170" spans="1:16" x14ac:dyDescent="0.75">
      <c r="A170" s="82" t="s">
        <v>471</v>
      </c>
      <c r="B170" s="83" t="e">
        <v>#N/A</v>
      </c>
      <c r="C170" s="84" t="s">
        <v>5030</v>
      </c>
      <c r="D170" s="84" t="s">
        <v>472</v>
      </c>
      <c r="E170" s="83" t="e">
        <v>#N/A</v>
      </c>
      <c r="F170" s="83" t="s">
        <v>5031</v>
      </c>
      <c r="G170" s="85" t="s">
        <v>5044</v>
      </c>
      <c r="H170" s="85" t="s">
        <v>5045</v>
      </c>
      <c r="I170" s="83" t="s">
        <v>37</v>
      </c>
      <c r="J170" s="83" t="s">
        <v>37</v>
      </c>
      <c r="K170" s="83" t="s">
        <v>37</v>
      </c>
      <c r="L170" s="83" t="s">
        <v>5030</v>
      </c>
      <c r="M170" s="83" t="s">
        <v>5030</v>
      </c>
      <c r="N170" s="83" t="s">
        <v>5030</v>
      </c>
      <c r="O170" s="85" t="s">
        <v>5034</v>
      </c>
      <c r="P170" s="85">
        <v>0</v>
      </c>
    </row>
    <row r="171" spans="1:16" x14ac:dyDescent="0.75">
      <c r="A171" s="82" t="s">
        <v>473</v>
      </c>
      <c r="B171" s="83" t="e">
        <v>#N/A</v>
      </c>
      <c r="C171" s="84" t="s">
        <v>5030</v>
      </c>
      <c r="D171" s="84" t="s">
        <v>474</v>
      </c>
      <c r="E171" s="83" t="e">
        <v>#N/A</v>
      </c>
      <c r="F171" s="83" t="s">
        <v>5031</v>
      </c>
      <c r="G171" s="85" t="s">
        <v>5044</v>
      </c>
      <c r="H171" s="85" t="s">
        <v>5045</v>
      </c>
      <c r="I171" s="83" t="s">
        <v>37</v>
      </c>
      <c r="J171" s="83" t="s">
        <v>37</v>
      </c>
      <c r="K171" s="83" t="s">
        <v>37</v>
      </c>
      <c r="L171" s="83" t="s">
        <v>5030</v>
      </c>
      <c r="M171" s="83" t="s">
        <v>5030</v>
      </c>
      <c r="N171" s="83" t="s">
        <v>5030</v>
      </c>
      <c r="O171" s="85" t="s">
        <v>5034</v>
      </c>
      <c r="P171" s="85">
        <v>0</v>
      </c>
    </row>
    <row r="172" spans="1:16" x14ac:dyDescent="0.75">
      <c r="A172" s="82" t="s">
        <v>475</v>
      </c>
      <c r="B172" s="83" t="e">
        <v>#N/A</v>
      </c>
      <c r="C172" s="84" t="s">
        <v>5030</v>
      </c>
      <c r="D172" s="84" t="s">
        <v>476</v>
      </c>
      <c r="E172" s="83" t="e">
        <v>#N/A</v>
      </c>
      <c r="F172" s="83" t="s">
        <v>5031</v>
      </c>
      <c r="G172" s="85" t="s">
        <v>5044</v>
      </c>
      <c r="H172" s="85" t="s">
        <v>5045</v>
      </c>
      <c r="I172" s="83" t="s">
        <v>37</v>
      </c>
      <c r="J172" s="83" t="s">
        <v>37</v>
      </c>
      <c r="K172" s="83" t="s">
        <v>37</v>
      </c>
      <c r="L172" s="83" t="s">
        <v>5030</v>
      </c>
      <c r="M172" s="83" t="s">
        <v>5030</v>
      </c>
      <c r="N172" s="83" t="s">
        <v>5030</v>
      </c>
      <c r="O172" s="85" t="s">
        <v>5034</v>
      </c>
      <c r="P172" s="85">
        <v>0</v>
      </c>
    </row>
    <row r="173" spans="1:16" x14ac:dyDescent="0.75">
      <c r="A173" s="82" t="s">
        <v>477</v>
      </c>
      <c r="B173" s="83" t="e">
        <v>#N/A</v>
      </c>
      <c r="C173" s="84" t="s">
        <v>5030</v>
      </c>
      <c r="D173" s="84" t="s">
        <v>478</v>
      </c>
      <c r="E173" s="83" t="e">
        <v>#N/A</v>
      </c>
      <c r="F173" s="83" t="s">
        <v>5031</v>
      </c>
      <c r="G173" s="85" t="s">
        <v>5044</v>
      </c>
      <c r="H173" s="85" t="s">
        <v>5045</v>
      </c>
      <c r="I173" s="83" t="s">
        <v>37</v>
      </c>
      <c r="J173" s="83" t="s">
        <v>37</v>
      </c>
      <c r="K173" s="83" t="s">
        <v>37</v>
      </c>
      <c r="L173" s="83" t="s">
        <v>5030</v>
      </c>
      <c r="M173" s="83" t="s">
        <v>5030</v>
      </c>
      <c r="N173" s="83" t="s">
        <v>5030</v>
      </c>
      <c r="O173" s="85" t="s">
        <v>5034</v>
      </c>
      <c r="P173" s="85">
        <v>0</v>
      </c>
    </row>
    <row r="174" spans="1:16" x14ac:dyDescent="0.75">
      <c r="A174" s="82" t="s">
        <v>479</v>
      </c>
      <c r="B174" s="83" t="e">
        <v>#N/A</v>
      </c>
      <c r="C174" s="84" t="s">
        <v>5030</v>
      </c>
      <c r="D174" s="84" t="s">
        <v>480</v>
      </c>
      <c r="E174" s="83" t="e">
        <v>#N/A</v>
      </c>
      <c r="F174" s="83" t="s">
        <v>5031</v>
      </c>
      <c r="G174" s="85" t="s">
        <v>5044</v>
      </c>
      <c r="H174" s="85" t="s">
        <v>5045</v>
      </c>
      <c r="I174" s="83" t="s">
        <v>37</v>
      </c>
      <c r="J174" s="83" t="s">
        <v>37</v>
      </c>
      <c r="K174" s="83" t="s">
        <v>37</v>
      </c>
      <c r="L174" s="83" t="s">
        <v>5030</v>
      </c>
      <c r="M174" s="83" t="s">
        <v>5030</v>
      </c>
      <c r="N174" s="83" t="s">
        <v>5030</v>
      </c>
      <c r="O174" s="85" t="s">
        <v>5034</v>
      </c>
      <c r="P174" s="85">
        <v>0</v>
      </c>
    </row>
    <row r="175" spans="1:16" x14ac:dyDescent="0.75">
      <c r="A175" s="82" t="s">
        <v>481</v>
      </c>
      <c r="B175" s="83" t="e">
        <v>#N/A</v>
      </c>
      <c r="C175" s="84" t="s">
        <v>5030</v>
      </c>
      <c r="D175" s="84" t="s">
        <v>482</v>
      </c>
      <c r="E175" s="83" t="e">
        <v>#N/A</v>
      </c>
      <c r="F175" s="83" t="s">
        <v>5031</v>
      </c>
      <c r="G175" s="85" t="s">
        <v>5044</v>
      </c>
      <c r="H175" s="85" t="s">
        <v>5048</v>
      </c>
      <c r="I175" s="83" t="s">
        <v>19</v>
      </c>
      <c r="J175" s="83" t="s">
        <v>19</v>
      </c>
      <c r="K175" s="83" t="s">
        <v>19</v>
      </c>
      <c r="L175" s="83" t="s">
        <v>5030</v>
      </c>
      <c r="M175" s="83" t="s">
        <v>5030</v>
      </c>
      <c r="N175" s="83" t="s">
        <v>5030</v>
      </c>
      <c r="O175" s="85" t="s">
        <v>5049</v>
      </c>
      <c r="P175" s="85">
        <v>0</v>
      </c>
    </row>
    <row r="176" spans="1:16" x14ac:dyDescent="0.75">
      <c r="A176" s="82" t="s">
        <v>483</v>
      </c>
      <c r="B176" s="83" t="e">
        <v>#N/A</v>
      </c>
      <c r="C176" s="84" t="s">
        <v>5030</v>
      </c>
      <c r="D176" s="84" t="s">
        <v>484</v>
      </c>
      <c r="E176" s="83" t="e">
        <v>#N/A</v>
      </c>
      <c r="F176" s="83" t="s">
        <v>5031</v>
      </c>
      <c r="G176" s="85" t="s">
        <v>5044</v>
      </c>
      <c r="H176" s="85" t="s">
        <v>5048</v>
      </c>
      <c r="I176" s="83" t="s">
        <v>19</v>
      </c>
      <c r="J176" s="83" t="s">
        <v>19</v>
      </c>
      <c r="K176" s="83" t="s">
        <v>19</v>
      </c>
      <c r="L176" s="83" t="s">
        <v>5030</v>
      </c>
      <c r="M176" s="83" t="s">
        <v>5030</v>
      </c>
      <c r="N176" s="83" t="s">
        <v>5030</v>
      </c>
      <c r="O176" s="85" t="s">
        <v>5049</v>
      </c>
      <c r="P176" s="85">
        <v>0</v>
      </c>
    </row>
    <row r="177" spans="1:16" x14ac:dyDescent="0.75">
      <c r="A177" s="82" t="s">
        <v>485</v>
      </c>
      <c r="B177" s="83" t="e">
        <v>#N/A</v>
      </c>
      <c r="C177" s="84" t="s">
        <v>5030</v>
      </c>
      <c r="D177" s="84" t="s">
        <v>486</v>
      </c>
      <c r="E177" s="83" t="e">
        <v>#N/A</v>
      </c>
      <c r="F177" s="83" t="s">
        <v>5031</v>
      </c>
      <c r="G177" s="85" t="s">
        <v>5044</v>
      </c>
      <c r="H177" s="85" t="s">
        <v>5048</v>
      </c>
      <c r="I177" s="83" t="s">
        <v>19</v>
      </c>
      <c r="J177" s="83" t="s">
        <v>19</v>
      </c>
      <c r="K177" s="83" t="s">
        <v>19</v>
      </c>
      <c r="L177" s="83" t="s">
        <v>5030</v>
      </c>
      <c r="M177" s="83" t="s">
        <v>5030</v>
      </c>
      <c r="N177" s="83" t="s">
        <v>5030</v>
      </c>
      <c r="O177" s="85" t="s">
        <v>5080</v>
      </c>
      <c r="P177" s="85">
        <v>0</v>
      </c>
    </row>
    <row r="178" spans="1:16" x14ac:dyDescent="0.75">
      <c r="A178" s="82" t="s">
        <v>487</v>
      </c>
      <c r="B178" s="83" t="e">
        <v>#N/A</v>
      </c>
      <c r="C178" s="84" t="s">
        <v>5030</v>
      </c>
      <c r="D178" s="84" t="s">
        <v>488</v>
      </c>
      <c r="E178" s="83" t="e">
        <v>#N/A</v>
      </c>
      <c r="F178" s="83" t="s">
        <v>5031</v>
      </c>
      <c r="G178" s="85" t="s">
        <v>5044</v>
      </c>
      <c r="H178" s="85" t="s">
        <v>5048</v>
      </c>
      <c r="I178" s="83" t="s">
        <v>19</v>
      </c>
      <c r="J178" s="83" t="s">
        <v>19</v>
      </c>
      <c r="K178" s="83" t="s">
        <v>19</v>
      </c>
      <c r="L178" s="83" t="s">
        <v>5030</v>
      </c>
      <c r="M178" s="83" t="s">
        <v>5030</v>
      </c>
      <c r="N178" s="83" t="s">
        <v>5030</v>
      </c>
      <c r="O178" s="85" t="s">
        <v>5080</v>
      </c>
      <c r="P178" s="85">
        <v>0</v>
      </c>
    </row>
    <row r="179" spans="1:16" x14ac:dyDescent="0.75">
      <c r="A179" s="82" t="s">
        <v>489</v>
      </c>
      <c r="B179" s="83" t="e">
        <v>#N/A</v>
      </c>
      <c r="C179" s="84" t="s">
        <v>5030</v>
      </c>
      <c r="D179" s="84" t="s">
        <v>490</v>
      </c>
      <c r="E179" s="83" t="e">
        <v>#N/A</v>
      </c>
      <c r="F179" s="83" t="s">
        <v>5031</v>
      </c>
      <c r="G179" s="85" t="s">
        <v>5044</v>
      </c>
      <c r="H179" s="85" t="s">
        <v>5045</v>
      </c>
      <c r="I179" s="83" t="s">
        <v>19</v>
      </c>
      <c r="J179" s="83" t="s">
        <v>19</v>
      </c>
      <c r="K179" s="83" t="s">
        <v>19</v>
      </c>
      <c r="L179" s="83" t="s">
        <v>5030</v>
      </c>
      <c r="M179" s="83" t="s">
        <v>5030</v>
      </c>
      <c r="N179" s="83" t="s">
        <v>5030</v>
      </c>
      <c r="O179" s="85" t="s">
        <v>5080</v>
      </c>
      <c r="P179" s="85">
        <v>0</v>
      </c>
    </row>
    <row r="180" spans="1:16" x14ac:dyDescent="0.75">
      <c r="A180" s="82" t="s">
        <v>491</v>
      </c>
      <c r="B180" s="83" t="e">
        <v>#N/A</v>
      </c>
      <c r="C180" s="84" t="s">
        <v>5030</v>
      </c>
      <c r="D180" s="84" t="s">
        <v>492</v>
      </c>
      <c r="E180" s="83" t="e">
        <v>#N/A</v>
      </c>
      <c r="F180" s="83" t="s">
        <v>5031</v>
      </c>
      <c r="G180" s="85" t="s">
        <v>5044</v>
      </c>
      <c r="H180" s="85" t="s">
        <v>5045</v>
      </c>
      <c r="I180" s="83" t="s">
        <v>19</v>
      </c>
      <c r="J180" s="83" t="s">
        <v>19</v>
      </c>
      <c r="K180" s="83" t="s">
        <v>19</v>
      </c>
      <c r="L180" s="83" t="s">
        <v>5030</v>
      </c>
      <c r="M180" s="83" t="s">
        <v>5030</v>
      </c>
      <c r="N180" s="83" t="s">
        <v>5030</v>
      </c>
      <c r="O180" s="85" t="s">
        <v>5080</v>
      </c>
      <c r="P180" s="85">
        <v>0</v>
      </c>
    </row>
    <row r="181" spans="1:16" x14ac:dyDescent="0.75">
      <c r="A181" s="82" t="s">
        <v>493</v>
      </c>
      <c r="B181" s="83" t="e">
        <v>#N/A</v>
      </c>
      <c r="C181" s="84" t="s">
        <v>5030</v>
      </c>
      <c r="D181" s="84" t="s">
        <v>494</v>
      </c>
      <c r="E181" s="83" t="e">
        <v>#N/A</v>
      </c>
      <c r="F181" s="83" t="s">
        <v>5031</v>
      </c>
      <c r="G181" s="85" t="s">
        <v>5044</v>
      </c>
      <c r="H181" s="85" t="s">
        <v>5045</v>
      </c>
      <c r="I181" s="83" t="s">
        <v>19</v>
      </c>
      <c r="J181" s="83" t="s">
        <v>19</v>
      </c>
      <c r="K181" s="83" t="s">
        <v>19</v>
      </c>
      <c r="L181" s="83" t="s">
        <v>5030</v>
      </c>
      <c r="M181" s="83" t="s">
        <v>5030</v>
      </c>
      <c r="N181" s="83" t="s">
        <v>5030</v>
      </c>
      <c r="O181" s="85" t="s">
        <v>5080</v>
      </c>
      <c r="P181" s="85">
        <v>0</v>
      </c>
    </row>
    <row r="182" spans="1:16" x14ac:dyDescent="0.75">
      <c r="A182" s="82" t="s">
        <v>495</v>
      </c>
      <c r="B182" s="83" t="e">
        <v>#N/A</v>
      </c>
      <c r="C182" s="84" t="s">
        <v>5030</v>
      </c>
      <c r="D182" s="84" t="s">
        <v>496</v>
      </c>
      <c r="E182" s="83" t="e">
        <v>#N/A</v>
      </c>
      <c r="F182" s="83" t="s">
        <v>5031</v>
      </c>
      <c r="G182" s="85" t="s">
        <v>5044</v>
      </c>
      <c r="H182" s="85" t="s">
        <v>5048</v>
      </c>
      <c r="I182" s="83" t="s">
        <v>19</v>
      </c>
      <c r="J182" s="83" t="s">
        <v>19</v>
      </c>
      <c r="K182" s="83" t="s">
        <v>19</v>
      </c>
      <c r="L182" s="83" t="s">
        <v>5030</v>
      </c>
      <c r="M182" s="83" t="s">
        <v>5030</v>
      </c>
      <c r="N182" s="83" t="s">
        <v>5030</v>
      </c>
      <c r="O182" s="85" t="s">
        <v>5080</v>
      </c>
      <c r="P182" s="85">
        <v>0</v>
      </c>
    </row>
    <row r="183" spans="1:16" x14ac:dyDescent="0.75">
      <c r="A183" s="82" t="s">
        <v>497</v>
      </c>
      <c r="B183" s="83" t="e">
        <v>#N/A</v>
      </c>
      <c r="C183" s="84" t="s">
        <v>5030</v>
      </c>
      <c r="D183" s="84" t="s">
        <v>498</v>
      </c>
      <c r="E183" s="83" t="e">
        <v>#N/A</v>
      </c>
      <c r="F183" s="83" t="s">
        <v>5031</v>
      </c>
      <c r="G183" s="85" t="s">
        <v>5044</v>
      </c>
      <c r="H183" s="85" t="s">
        <v>5048</v>
      </c>
      <c r="I183" s="83" t="s">
        <v>19</v>
      </c>
      <c r="J183" s="83" t="s">
        <v>19</v>
      </c>
      <c r="K183" s="83" t="s">
        <v>19</v>
      </c>
      <c r="L183" s="83" t="s">
        <v>5030</v>
      </c>
      <c r="M183" s="83" t="s">
        <v>5030</v>
      </c>
      <c r="N183" s="83" t="s">
        <v>5030</v>
      </c>
      <c r="O183" s="85" t="s">
        <v>5080</v>
      </c>
      <c r="P183" s="85">
        <v>0</v>
      </c>
    </row>
    <row r="184" spans="1:16" x14ac:dyDescent="0.75">
      <c r="A184" s="82" t="s">
        <v>499</v>
      </c>
      <c r="B184" s="83" t="e">
        <v>#N/A</v>
      </c>
      <c r="C184" s="84" t="s">
        <v>5030</v>
      </c>
      <c r="D184" s="84" t="s">
        <v>484</v>
      </c>
      <c r="E184" s="83" t="e">
        <v>#N/A</v>
      </c>
      <c r="F184" s="83" t="s">
        <v>5031</v>
      </c>
      <c r="G184" s="85" t="s">
        <v>5044</v>
      </c>
      <c r="H184" s="85" t="s">
        <v>5048</v>
      </c>
      <c r="I184" s="83" t="s">
        <v>19</v>
      </c>
      <c r="J184" s="83" t="s">
        <v>19</v>
      </c>
      <c r="K184" s="83" t="s">
        <v>19</v>
      </c>
      <c r="L184" s="83" t="s">
        <v>5030</v>
      </c>
      <c r="M184" s="83" t="s">
        <v>5030</v>
      </c>
      <c r="N184" s="83" t="s">
        <v>5030</v>
      </c>
      <c r="O184" s="85" t="s">
        <v>5080</v>
      </c>
      <c r="P184" s="85">
        <v>0</v>
      </c>
    </row>
    <row r="185" spans="1:16" x14ac:dyDescent="0.75">
      <c r="A185" s="82" t="s">
        <v>500</v>
      </c>
      <c r="B185" s="83" t="e">
        <v>#N/A</v>
      </c>
      <c r="C185" s="84" t="s">
        <v>5030</v>
      </c>
      <c r="D185" s="84" t="s">
        <v>501</v>
      </c>
      <c r="E185" s="83" t="e">
        <v>#N/A</v>
      </c>
      <c r="F185" s="83" t="s">
        <v>5031</v>
      </c>
      <c r="G185" s="85" t="s">
        <v>5044</v>
      </c>
      <c r="H185" s="85" t="s">
        <v>5048</v>
      </c>
      <c r="I185" s="83" t="s">
        <v>19</v>
      </c>
      <c r="J185" s="83" t="s">
        <v>19</v>
      </c>
      <c r="K185" s="83" t="s">
        <v>19</v>
      </c>
      <c r="L185" s="83" t="s">
        <v>5030</v>
      </c>
      <c r="M185" s="83" t="s">
        <v>5030</v>
      </c>
      <c r="N185" s="83" t="s">
        <v>5030</v>
      </c>
      <c r="O185" s="85" t="s">
        <v>5080</v>
      </c>
      <c r="P185" s="85">
        <v>0</v>
      </c>
    </row>
    <row r="186" spans="1:16" x14ac:dyDescent="0.75">
      <c r="A186" s="82" t="s">
        <v>502</v>
      </c>
      <c r="B186" s="83" t="e">
        <v>#N/A</v>
      </c>
      <c r="C186" s="84" t="s">
        <v>5030</v>
      </c>
      <c r="D186" s="84" t="s">
        <v>503</v>
      </c>
      <c r="E186" s="83" t="e">
        <v>#N/A</v>
      </c>
      <c r="F186" s="83" t="s">
        <v>5031</v>
      </c>
      <c r="G186" s="85" t="s">
        <v>5044</v>
      </c>
      <c r="H186" s="85" t="s">
        <v>5045</v>
      </c>
      <c r="I186" s="83" t="s">
        <v>19</v>
      </c>
      <c r="J186" s="83" t="s">
        <v>19</v>
      </c>
      <c r="K186" s="83" t="s">
        <v>19</v>
      </c>
      <c r="L186" s="83" t="s">
        <v>5030</v>
      </c>
      <c r="M186" s="83" t="s">
        <v>5030</v>
      </c>
      <c r="N186" s="83" t="s">
        <v>5030</v>
      </c>
      <c r="O186" s="85" t="s">
        <v>5080</v>
      </c>
      <c r="P186" s="85">
        <v>0</v>
      </c>
    </row>
    <row r="187" spans="1:16" x14ac:dyDescent="0.75">
      <c r="A187" s="82" t="s">
        <v>504</v>
      </c>
      <c r="B187" s="83" t="e">
        <v>#N/A</v>
      </c>
      <c r="C187" s="84" t="s">
        <v>5030</v>
      </c>
      <c r="D187" s="84" t="s">
        <v>505</v>
      </c>
      <c r="E187" s="83" t="e">
        <v>#N/A</v>
      </c>
      <c r="F187" s="83" t="s">
        <v>5031</v>
      </c>
      <c r="G187" s="85" t="s">
        <v>5044</v>
      </c>
      <c r="H187" s="85" t="s">
        <v>5045</v>
      </c>
      <c r="I187" s="83" t="s">
        <v>19</v>
      </c>
      <c r="J187" s="83" t="s">
        <v>19</v>
      </c>
      <c r="K187" s="83" t="s">
        <v>19</v>
      </c>
      <c r="L187" s="83" t="s">
        <v>5030</v>
      </c>
      <c r="M187" s="83" t="s">
        <v>5030</v>
      </c>
      <c r="N187" s="83" t="s">
        <v>5030</v>
      </c>
      <c r="O187" s="85" t="s">
        <v>5080</v>
      </c>
      <c r="P187" s="85">
        <v>0</v>
      </c>
    </row>
    <row r="188" spans="1:16" x14ac:dyDescent="0.75">
      <c r="A188" s="82" t="s">
        <v>506</v>
      </c>
      <c r="B188" s="83" t="e">
        <v>#N/A</v>
      </c>
      <c r="C188" s="84" t="s">
        <v>5030</v>
      </c>
      <c r="D188" s="84" t="s">
        <v>507</v>
      </c>
      <c r="E188" s="83" t="e">
        <v>#N/A</v>
      </c>
      <c r="F188" s="83" t="s">
        <v>5031</v>
      </c>
      <c r="G188" s="85" t="s">
        <v>5044</v>
      </c>
      <c r="H188" s="85" t="s">
        <v>5048</v>
      </c>
      <c r="I188" s="83" t="s">
        <v>19</v>
      </c>
      <c r="J188" s="83" t="s">
        <v>19</v>
      </c>
      <c r="K188" s="83" t="s">
        <v>19</v>
      </c>
      <c r="L188" s="83" t="s">
        <v>5030</v>
      </c>
      <c r="M188" s="83" t="s">
        <v>5030</v>
      </c>
      <c r="N188" s="83" t="s">
        <v>5030</v>
      </c>
      <c r="O188" s="85" t="s">
        <v>5080</v>
      </c>
      <c r="P188" s="85">
        <v>0</v>
      </c>
    </row>
    <row r="189" spans="1:16" x14ac:dyDescent="0.75">
      <c r="A189" s="82" t="s">
        <v>508</v>
      </c>
      <c r="B189" s="83" t="e">
        <v>#N/A</v>
      </c>
      <c r="C189" s="84" t="s">
        <v>5030</v>
      </c>
      <c r="D189" s="84" t="s">
        <v>509</v>
      </c>
      <c r="E189" s="83" t="e">
        <v>#N/A</v>
      </c>
      <c r="F189" s="83" t="s">
        <v>5031</v>
      </c>
      <c r="G189" s="85" t="s">
        <v>5044</v>
      </c>
      <c r="H189" s="85" t="s">
        <v>5048</v>
      </c>
      <c r="I189" s="83" t="s">
        <v>19</v>
      </c>
      <c r="J189" s="83" t="s">
        <v>19</v>
      </c>
      <c r="K189" s="83" t="s">
        <v>19</v>
      </c>
      <c r="L189" s="83" t="s">
        <v>5030</v>
      </c>
      <c r="M189" s="83" t="s">
        <v>5030</v>
      </c>
      <c r="N189" s="83" t="s">
        <v>5030</v>
      </c>
      <c r="O189" s="85" t="s">
        <v>5080</v>
      </c>
      <c r="P189" s="85">
        <v>0</v>
      </c>
    </row>
    <row r="190" spans="1:16" x14ac:dyDescent="0.75">
      <c r="A190" s="82" t="s">
        <v>510</v>
      </c>
      <c r="B190" s="83">
        <v>1040405502926</v>
      </c>
      <c r="C190" s="84" t="s">
        <v>5030</v>
      </c>
      <c r="D190" s="84" t="s">
        <v>512</v>
      </c>
      <c r="E190" s="83" t="s">
        <v>513</v>
      </c>
      <c r="F190" s="83" t="s">
        <v>5031</v>
      </c>
      <c r="G190" s="85" t="s">
        <v>5044</v>
      </c>
      <c r="H190" s="85" t="s">
        <v>5045</v>
      </c>
      <c r="I190" s="83" t="s">
        <v>37</v>
      </c>
      <c r="J190" s="83" t="s">
        <v>37</v>
      </c>
      <c r="K190" s="83" t="s">
        <v>37</v>
      </c>
      <c r="L190" s="83" t="s">
        <v>5030</v>
      </c>
      <c r="M190" s="83" t="s">
        <v>5030</v>
      </c>
      <c r="N190" s="83" t="s">
        <v>5030</v>
      </c>
      <c r="O190" s="85" t="s">
        <v>5034</v>
      </c>
      <c r="P190" s="85">
        <v>0</v>
      </c>
    </row>
    <row r="191" spans="1:16" x14ac:dyDescent="0.75">
      <c r="A191" s="82" t="s">
        <v>514</v>
      </c>
      <c r="B191" s="83">
        <v>1040405502933</v>
      </c>
      <c r="C191" s="84" t="s">
        <v>5030</v>
      </c>
      <c r="D191" s="84" t="s">
        <v>516</v>
      </c>
      <c r="E191" s="83" t="s">
        <v>517</v>
      </c>
      <c r="F191" s="83" t="s">
        <v>5031</v>
      </c>
      <c r="G191" s="85" t="s">
        <v>5044</v>
      </c>
      <c r="H191" s="85" t="s">
        <v>5045</v>
      </c>
      <c r="I191" s="83" t="s">
        <v>37</v>
      </c>
      <c r="J191" s="83" t="s">
        <v>37</v>
      </c>
      <c r="K191" s="83" t="s">
        <v>37</v>
      </c>
      <c r="L191" s="83" t="s">
        <v>5030</v>
      </c>
      <c r="M191" s="83" t="s">
        <v>5030</v>
      </c>
      <c r="N191" s="83" t="s">
        <v>5030</v>
      </c>
      <c r="O191" s="85" t="s">
        <v>5034</v>
      </c>
      <c r="P191" s="85">
        <v>0</v>
      </c>
    </row>
    <row r="192" spans="1:16" x14ac:dyDescent="0.75">
      <c r="A192" s="82" t="s">
        <v>518</v>
      </c>
      <c r="B192" s="83">
        <v>1040405502935</v>
      </c>
      <c r="C192" s="84" t="s">
        <v>5030</v>
      </c>
      <c r="D192" s="84" t="s">
        <v>520</v>
      </c>
      <c r="E192" s="83" t="s">
        <v>521</v>
      </c>
      <c r="F192" s="83" t="s">
        <v>5031</v>
      </c>
      <c r="G192" s="85" t="s">
        <v>5044</v>
      </c>
      <c r="H192" s="85" t="s">
        <v>5045</v>
      </c>
      <c r="I192" s="83" t="s">
        <v>37</v>
      </c>
      <c r="J192" s="83" t="s">
        <v>37</v>
      </c>
      <c r="K192" s="83" t="s">
        <v>37</v>
      </c>
      <c r="L192" s="83" t="s">
        <v>5030</v>
      </c>
      <c r="M192" s="83" t="s">
        <v>5030</v>
      </c>
      <c r="N192" s="83" t="s">
        <v>5030</v>
      </c>
      <c r="O192" s="85" t="s">
        <v>5034</v>
      </c>
      <c r="P192" s="85">
        <v>0</v>
      </c>
    </row>
    <row r="193" spans="1:16" x14ac:dyDescent="0.75">
      <c r="A193" s="82" t="s">
        <v>522</v>
      </c>
      <c r="B193" s="83">
        <v>1040405502927</v>
      </c>
      <c r="C193" s="84" t="s">
        <v>5030</v>
      </c>
      <c r="D193" s="84" t="s">
        <v>524</v>
      </c>
      <c r="E193" s="83" t="s">
        <v>525</v>
      </c>
      <c r="F193" s="83" t="s">
        <v>5031</v>
      </c>
      <c r="G193" s="85" t="s">
        <v>5044</v>
      </c>
      <c r="H193" s="85" t="s">
        <v>5045</v>
      </c>
      <c r="I193" s="83" t="s">
        <v>37</v>
      </c>
      <c r="J193" s="83" t="s">
        <v>37</v>
      </c>
      <c r="K193" s="83" t="s">
        <v>37</v>
      </c>
      <c r="L193" s="83" t="s">
        <v>5030</v>
      </c>
      <c r="M193" s="83" t="s">
        <v>5030</v>
      </c>
      <c r="N193" s="83" t="s">
        <v>5030</v>
      </c>
      <c r="O193" s="85" t="s">
        <v>5034</v>
      </c>
      <c r="P193" s="85">
        <v>0</v>
      </c>
    </row>
    <row r="194" spans="1:16" x14ac:dyDescent="0.75">
      <c r="A194" s="82" t="s">
        <v>526</v>
      </c>
      <c r="B194" s="83">
        <v>1040405502934</v>
      </c>
      <c r="C194" s="84" t="s">
        <v>5030</v>
      </c>
      <c r="D194" s="84" t="s">
        <v>528</v>
      </c>
      <c r="E194" s="83" t="s">
        <v>529</v>
      </c>
      <c r="F194" s="83" t="s">
        <v>5031</v>
      </c>
      <c r="G194" s="85" t="s">
        <v>5044</v>
      </c>
      <c r="H194" s="85" t="s">
        <v>5045</v>
      </c>
      <c r="I194" s="83" t="s">
        <v>37</v>
      </c>
      <c r="J194" s="83" t="s">
        <v>37</v>
      </c>
      <c r="K194" s="83" t="s">
        <v>37</v>
      </c>
      <c r="L194" s="83" t="s">
        <v>5030</v>
      </c>
      <c r="M194" s="83" t="s">
        <v>5030</v>
      </c>
      <c r="N194" s="83" t="s">
        <v>5030</v>
      </c>
      <c r="O194" s="85" t="s">
        <v>5034</v>
      </c>
      <c r="P194" s="85">
        <v>0</v>
      </c>
    </row>
    <row r="195" spans="1:16" x14ac:dyDescent="0.75">
      <c r="A195" s="82" t="s">
        <v>530</v>
      </c>
      <c r="B195" s="83">
        <v>1040405502938</v>
      </c>
      <c r="C195" s="84" t="s">
        <v>5030</v>
      </c>
      <c r="D195" s="84" t="s">
        <v>532</v>
      </c>
      <c r="E195" s="83" t="s">
        <v>533</v>
      </c>
      <c r="F195" s="83" t="s">
        <v>5031</v>
      </c>
      <c r="G195" s="85" t="s">
        <v>5044</v>
      </c>
      <c r="H195" s="85" t="s">
        <v>5045</v>
      </c>
      <c r="I195" s="83" t="s">
        <v>37</v>
      </c>
      <c r="J195" s="83" t="s">
        <v>37</v>
      </c>
      <c r="K195" s="83" t="s">
        <v>37</v>
      </c>
      <c r="L195" s="83" t="s">
        <v>5030</v>
      </c>
      <c r="M195" s="83" t="s">
        <v>5030</v>
      </c>
      <c r="N195" s="83" t="s">
        <v>5030</v>
      </c>
      <c r="O195" s="85" t="s">
        <v>5034</v>
      </c>
      <c r="P195" s="85">
        <v>0</v>
      </c>
    </row>
    <row r="196" spans="1:16" x14ac:dyDescent="0.75">
      <c r="A196" s="82" t="s">
        <v>534</v>
      </c>
      <c r="B196" s="83">
        <v>1040405502936</v>
      </c>
      <c r="C196" s="84" t="s">
        <v>5030</v>
      </c>
      <c r="D196" s="84" t="s">
        <v>536</v>
      </c>
      <c r="E196" s="83" t="s">
        <v>537</v>
      </c>
      <c r="F196" s="83" t="s">
        <v>5031</v>
      </c>
      <c r="G196" s="85" t="s">
        <v>5044</v>
      </c>
      <c r="H196" s="85" t="s">
        <v>5045</v>
      </c>
      <c r="I196" s="83" t="s">
        <v>37</v>
      </c>
      <c r="J196" s="83" t="s">
        <v>37</v>
      </c>
      <c r="K196" s="83" t="s">
        <v>37</v>
      </c>
      <c r="L196" s="83" t="s">
        <v>5030</v>
      </c>
      <c r="M196" s="83" t="s">
        <v>5030</v>
      </c>
      <c r="N196" s="83" t="s">
        <v>5030</v>
      </c>
      <c r="O196" s="85" t="s">
        <v>5034</v>
      </c>
      <c r="P196" s="85">
        <v>0</v>
      </c>
    </row>
    <row r="197" spans="1:16" x14ac:dyDescent="0.75">
      <c r="A197" s="82" t="s">
        <v>538</v>
      </c>
      <c r="B197" s="83">
        <v>1040405502932</v>
      </c>
      <c r="C197" s="84" t="s">
        <v>5030</v>
      </c>
      <c r="D197" s="84" t="s">
        <v>540</v>
      </c>
      <c r="E197" s="83" t="s">
        <v>541</v>
      </c>
      <c r="F197" s="83" t="s">
        <v>5031</v>
      </c>
      <c r="G197" s="85" t="s">
        <v>5044</v>
      </c>
      <c r="H197" s="85" t="s">
        <v>5045</v>
      </c>
      <c r="I197" s="83" t="s">
        <v>37</v>
      </c>
      <c r="J197" s="83" t="s">
        <v>37</v>
      </c>
      <c r="K197" s="83" t="s">
        <v>37</v>
      </c>
      <c r="L197" s="83" t="s">
        <v>5030</v>
      </c>
      <c r="M197" s="83" t="s">
        <v>5030</v>
      </c>
      <c r="N197" s="83" t="s">
        <v>5030</v>
      </c>
      <c r="O197" s="85" t="s">
        <v>5034</v>
      </c>
      <c r="P197" s="85">
        <v>0</v>
      </c>
    </row>
    <row r="198" spans="1:16" x14ac:dyDescent="0.75">
      <c r="A198" s="82" t="s">
        <v>542</v>
      </c>
      <c r="B198" s="83">
        <v>1040405502930</v>
      </c>
      <c r="C198" s="84" t="s">
        <v>5030</v>
      </c>
      <c r="D198" s="84" t="s">
        <v>544</v>
      </c>
      <c r="E198" s="83" t="s">
        <v>545</v>
      </c>
      <c r="F198" s="83" t="s">
        <v>5031</v>
      </c>
      <c r="G198" s="85" t="s">
        <v>5044</v>
      </c>
      <c r="H198" s="85" t="s">
        <v>5045</v>
      </c>
      <c r="I198" s="83" t="s">
        <v>37</v>
      </c>
      <c r="J198" s="83" t="s">
        <v>37</v>
      </c>
      <c r="K198" s="83" t="s">
        <v>37</v>
      </c>
      <c r="L198" s="83" t="s">
        <v>5030</v>
      </c>
      <c r="M198" s="83" t="s">
        <v>5030</v>
      </c>
      <c r="N198" s="83" t="s">
        <v>5030</v>
      </c>
      <c r="O198" s="85" t="s">
        <v>5034</v>
      </c>
      <c r="P198" s="85">
        <v>0</v>
      </c>
    </row>
    <row r="199" spans="1:16" x14ac:dyDescent="0.75">
      <c r="A199" s="82" t="s">
        <v>546</v>
      </c>
      <c r="B199" s="83">
        <v>1040405502937</v>
      </c>
      <c r="C199" s="84" t="s">
        <v>5030</v>
      </c>
      <c r="D199" s="84" t="s">
        <v>548</v>
      </c>
      <c r="E199" s="83" t="s">
        <v>549</v>
      </c>
      <c r="F199" s="83" t="s">
        <v>5031</v>
      </c>
      <c r="G199" s="85" t="s">
        <v>5044</v>
      </c>
      <c r="H199" s="85" t="s">
        <v>5045</v>
      </c>
      <c r="I199" s="83" t="s">
        <v>37</v>
      </c>
      <c r="J199" s="83" t="s">
        <v>37</v>
      </c>
      <c r="K199" s="83" t="s">
        <v>37</v>
      </c>
      <c r="L199" s="83" t="s">
        <v>5030</v>
      </c>
      <c r="M199" s="83" t="s">
        <v>5030</v>
      </c>
      <c r="N199" s="83" t="s">
        <v>5030</v>
      </c>
      <c r="O199" s="85" t="s">
        <v>5034</v>
      </c>
      <c r="P199" s="85">
        <v>0</v>
      </c>
    </row>
    <row r="200" spans="1:16" x14ac:dyDescent="0.75">
      <c r="A200" s="82" t="s">
        <v>550</v>
      </c>
      <c r="B200" s="83">
        <v>1040405502931</v>
      </c>
      <c r="C200" s="84" t="s">
        <v>5030</v>
      </c>
      <c r="D200" s="84" t="s">
        <v>552</v>
      </c>
      <c r="E200" s="83" t="s">
        <v>553</v>
      </c>
      <c r="F200" s="83" t="s">
        <v>5031</v>
      </c>
      <c r="G200" s="85" t="s">
        <v>5044</v>
      </c>
      <c r="H200" s="85" t="s">
        <v>5045</v>
      </c>
      <c r="I200" s="83" t="s">
        <v>37</v>
      </c>
      <c r="J200" s="83" t="s">
        <v>37</v>
      </c>
      <c r="K200" s="83" t="s">
        <v>37</v>
      </c>
      <c r="L200" s="83" t="s">
        <v>5030</v>
      </c>
      <c r="M200" s="83" t="s">
        <v>5030</v>
      </c>
      <c r="N200" s="83" t="s">
        <v>5030</v>
      </c>
      <c r="O200" s="85" t="s">
        <v>5034</v>
      </c>
      <c r="P200" s="85">
        <v>0</v>
      </c>
    </row>
    <row r="201" spans="1:16" x14ac:dyDescent="0.75">
      <c r="A201" s="82" t="s">
        <v>554</v>
      </c>
      <c r="B201" s="83">
        <v>1040405502928</v>
      </c>
      <c r="C201" s="84" t="s">
        <v>5030</v>
      </c>
      <c r="D201" s="84" t="s">
        <v>556</v>
      </c>
      <c r="E201" s="83" t="s">
        <v>557</v>
      </c>
      <c r="F201" s="83" t="s">
        <v>5031</v>
      </c>
      <c r="G201" s="85" t="s">
        <v>5044</v>
      </c>
      <c r="H201" s="85" t="s">
        <v>5045</v>
      </c>
      <c r="I201" s="83" t="s">
        <v>37</v>
      </c>
      <c r="J201" s="83" t="s">
        <v>37</v>
      </c>
      <c r="K201" s="83" t="s">
        <v>37</v>
      </c>
      <c r="L201" s="83" t="s">
        <v>5030</v>
      </c>
      <c r="M201" s="83" t="s">
        <v>5030</v>
      </c>
      <c r="N201" s="83" t="s">
        <v>5030</v>
      </c>
      <c r="O201" s="85" t="s">
        <v>5034</v>
      </c>
      <c r="P201" s="85">
        <v>0</v>
      </c>
    </row>
    <row r="202" spans="1:16" x14ac:dyDescent="0.75">
      <c r="A202" s="82" t="s">
        <v>558</v>
      </c>
      <c r="B202" s="83">
        <v>1040405502929</v>
      </c>
      <c r="C202" s="84" t="s">
        <v>5030</v>
      </c>
      <c r="D202" s="84" t="s">
        <v>560</v>
      </c>
      <c r="E202" s="83" t="s">
        <v>561</v>
      </c>
      <c r="F202" s="83" t="s">
        <v>5031</v>
      </c>
      <c r="G202" s="85" t="s">
        <v>5044</v>
      </c>
      <c r="H202" s="85" t="s">
        <v>5045</v>
      </c>
      <c r="I202" s="83" t="s">
        <v>37</v>
      </c>
      <c r="J202" s="83" t="s">
        <v>37</v>
      </c>
      <c r="K202" s="83" t="s">
        <v>37</v>
      </c>
      <c r="L202" s="83" t="s">
        <v>5030</v>
      </c>
      <c r="M202" s="83" t="s">
        <v>5030</v>
      </c>
      <c r="N202" s="83" t="s">
        <v>5030</v>
      </c>
      <c r="O202" s="85" t="s">
        <v>5034</v>
      </c>
      <c r="P202" s="85">
        <v>0</v>
      </c>
    </row>
    <row r="203" spans="1:16" x14ac:dyDescent="0.75">
      <c r="A203" s="82" t="s">
        <v>562</v>
      </c>
      <c r="B203" s="83">
        <v>1040405502956</v>
      </c>
      <c r="C203" s="84" t="s">
        <v>5030</v>
      </c>
      <c r="D203" s="84" t="s">
        <v>151</v>
      </c>
      <c r="E203" s="83" t="s">
        <v>564</v>
      </c>
      <c r="F203" s="83" t="s">
        <v>5031</v>
      </c>
      <c r="G203" s="85" t="s">
        <v>5044</v>
      </c>
      <c r="H203" s="85" t="s">
        <v>5045</v>
      </c>
      <c r="I203" s="83" t="s">
        <v>37</v>
      </c>
      <c r="J203" s="83" t="s">
        <v>37</v>
      </c>
      <c r="K203" s="83" t="s">
        <v>37</v>
      </c>
      <c r="L203" s="83" t="s">
        <v>5030</v>
      </c>
      <c r="M203" s="83" t="s">
        <v>5030</v>
      </c>
      <c r="N203" s="83" t="s">
        <v>5030</v>
      </c>
      <c r="O203" s="85" t="s">
        <v>5042</v>
      </c>
      <c r="P203" s="85">
        <v>0</v>
      </c>
    </row>
    <row r="204" spans="1:16" x14ac:dyDescent="0.75">
      <c r="A204" s="82" t="s">
        <v>565</v>
      </c>
      <c r="B204" s="83" t="e">
        <v>#N/A</v>
      </c>
      <c r="C204" s="84" t="s">
        <v>5030</v>
      </c>
      <c r="D204" s="84" t="s">
        <v>566</v>
      </c>
      <c r="E204" s="83" t="e">
        <v>#N/A</v>
      </c>
      <c r="F204" s="83" t="s">
        <v>5031</v>
      </c>
      <c r="G204" s="85" t="s">
        <v>5052</v>
      </c>
      <c r="H204" s="85" t="s">
        <v>5053</v>
      </c>
      <c r="I204" s="83" t="s">
        <v>19</v>
      </c>
      <c r="J204" s="83" t="s">
        <v>19</v>
      </c>
      <c r="K204" s="83" t="s">
        <v>19</v>
      </c>
      <c r="L204" s="83" t="s">
        <v>5030</v>
      </c>
      <c r="M204" s="83" t="s">
        <v>5030</v>
      </c>
      <c r="N204" s="83" t="s">
        <v>5030</v>
      </c>
      <c r="O204" s="85" t="s">
        <v>5080</v>
      </c>
      <c r="P204" s="85">
        <v>0</v>
      </c>
    </row>
    <row r="205" spans="1:16" x14ac:dyDescent="0.75">
      <c r="A205" s="82" t="s">
        <v>567</v>
      </c>
      <c r="B205" s="83">
        <v>1040808500286</v>
      </c>
      <c r="C205" s="84" t="s">
        <v>5030</v>
      </c>
      <c r="D205" s="84" t="s">
        <v>569</v>
      </c>
      <c r="E205" s="83" t="s">
        <v>570</v>
      </c>
      <c r="F205" s="83" t="s">
        <v>5031</v>
      </c>
      <c r="G205" s="85" t="s">
        <v>5052</v>
      </c>
      <c r="H205" s="85" t="s">
        <v>5053</v>
      </c>
      <c r="I205" s="83" t="s">
        <v>19</v>
      </c>
      <c r="J205" s="83" t="s">
        <v>19</v>
      </c>
      <c r="K205" s="83" t="s">
        <v>19</v>
      </c>
      <c r="L205" s="83" t="s">
        <v>5030</v>
      </c>
      <c r="M205" s="83" t="s">
        <v>5030</v>
      </c>
      <c r="N205" s="83" t="s">
        <v>5030</v>
      </c>
      <c r="O205" s="85" t="s">
        <v>5080</v>
      </c>
      <c r="P205" s="85">
        <v>0</v>
      </c>
    </row>
    <row r="206" spans="1:16" x14ac:dyDescent="0.75">
      <c r="A206" s="82" t="s">
        <v>571</v>
      </c>
      <c r="B206" s="83" t="e">
        <v>#N/A</v>
      </c>
      <c r="C206" s="84" t="s">
        <v>5030</v>
      </c>
      <c r="D206" s="84" t="s">
        <v>572</v>
      </c>
      <c r="E206" s="83" t="e">
        <v>#N/A</v>
      </c>
      <c r="F206" s="83" t="s">
        <v>5031</v>
      </c>
      <c r="G206" s="85" t="s">
        <v>5052</v>
      </c>
      <c r="H206" s="85" t="s">
        <v>5053</v>
      </c>
      <c r="I206" s="83" t="s">
        <v>19</v>
      </c>
      <c r="J206" s="83" t="s">
        <v>19</v>
      </c>
      <c r="K206" s="83" t="s">
        <v>19</v>
      </c>
      <c r="L206" s="83" t="s">
        <v>5030</v>
      </c>
      <c r="M206" s="83" t="s">
        <v>5030</v>
      </c>
      <c r="N206" s="83" t="s">
        <v>5030</v>
      </c>
      <c r="O206" s="85" t="s">
        <v>5080</v>
      </c>
      <c r="P206" s="85">
        <v>0</v>
      </c>
    </row>
    <row r="207" spans="1:16" x14ac:dyDescent="0.75">
      <c r="A207" s="82" t="s">
        <v>573</v>
      </c>
      <c r="B207" s="83">
        <v>1040808000178</v>
      </c>
      <c r="C207" s="84" t="s">
        <v>5030</v>
      </c>
      <c r="D207" s="84" t="s">
        <v>575</v>
      </c>
      <c r="E207" s="83" t="s">
        <v>576</v>
      </c>
      <c r="F207" s="83" t="s">
        <v>5031</v>
      </c>
      <c r="G207" s="85" t="s">
        <v>5052</v>
      </c>
      <c r="H207" s="85" t="s">
        <v>5097</v>
      </c>
      <c r="I207" s="83" t="s">
        <v>37</v>
      </c>
      <c r="J207" s="83" t="s">
        <v>37</v>
      </c>
      <c r="K207" s="83" t="s">
        <v>37</v>
      </c>
      <c r="L207" s="83" t="s">
        <v>5030</v>
      </c>
      <c r="M207" s="83" t="s">
        <v>5030</v>
      </c>
      <c r="N207" s="83" t="s">
        <v>5030</v>
      </c>
      <c r="O207" s="85" t="s">
        <v>5080</v>
      </c>
      <c r="P207" s="85">
        <v>0</v>
      </c>
    </row>
    <row r="208" spans="1:16" x14ac:dyDescent="0.75">
      <c r="A208" s="82" t="s">
        <v>577</v>
      </c>
      <c r="B208" s="83" t="e">
        <v>#N/A</v>
      </c>
      <c r="C208" s="84" t="s">
        <v>5030</v>
      </c>
      <c r="D208" s="84" t="s">
        <v>578</v>
      </c>
      <c r="E208" s="83" t="e">
        <v>#N/A</v>
      </c>
      <c r="F208" s="83" t="s">
        <v>5031</v>
      </c>
      <c r="G208" s="85" t="s">
        <v>5052</v>
      </c>
      <c r="H208" s="85" t="s">
        <v>5053</v>
      </c>
      <c r="I208" s="83" t="s">
        <v>19</v>
      </c>
      <c r="J208" s="83" t="s">
        <v>19</v>
      </c>
      <c r="K208" s="83" t="s">
        <v>19</v>
      </c>
      <c r="L208" s="83" t="s">
        <v>5030</v>
      </c>
      <c r="M208" s="83" t="s">
        <v>5030</v>
      </c>
      <c r="N208" s="83" t="s">
        <v>5030</v>
      </c>
      <c r="O208" s="85" t="s">
        <v>5080</v>
      </c>
      <c r="P208" s="85">
        <v>0</v>
      </c>
    </row>
    <row r="209" spans="1:16" x14ac:dyDescent="0.75">
      <c r="A209" s="82" t="s">
        <v>579</v>
      </c>
      <c r="B209" s="83" t="e">
        <v>#N/A</v>
      </c>
      <c r="C209" s="84" t="s">
        <v>5030</v>
      </c>
      <c r="D209" s="84" t="s">
        <v>580</v>
      </c>
      <c r="E209" s="83" t="e">
        <v>#N/A</v>
      </c>
      <c r="F209" s="83" t="s">
        <v>5031</v>
      </c>
      <c r="G209" s="85" t="s">
        <v>5052</v>
      </c>
      <c r="H209" s="85" t="s">
        <v>5053</v>
      </c>
      <c r="I209" s="83" t="s">
        <v>19</v>
      </c>
      <c r="J209" s="83" t="s">
        <v>19</v>
      </c>
      <c r="K209" s="83" t="s">
        <v>19</v>
      </c>
      <c r="L209" s="83" t="s">
        <v>5030</v>
      </c>
      <c r="M209" s="83" t="s">
        <v>5030</v>
      </c>
      <c r="N209" s="83" t="s">
        <v>5030</v>
      </c>
      <c r="O209" s="85" t="s">
        <v>5080</v>
      </c>
      <c r="P209" s="85">
        <v>0</v>
      </c>
    </row>
    <row r="210" spans="1:16" x14ac:dyDescent="0.75">
      <c r="A210" s="82" t="s">
        <v>581</v>
      </c>
      <c r="B210" s="83" t="e">
        <v>#N/A</v>
      </c>
      <c r="C210" s="84" t="s">
        <v>5030</v>
      </c>
      <c r="D210" s="84" t="s">
        <v>582</v>
      </c>
      <c r="E210" s="83" t="e">
        <v>#N/A</v>
      </c>
      <c r="F210" s="83" t="s">
        <v>5031</v>
      </c>
      <c r="G210" s="85" t="s">
        <v>5052</v>
      </c>
      <c r="H210" s="85" t="s">
        <v>5053</v>
      </c>
      <c r="I210" s="83" t="s">
        <v>19</v>
      </c>
      <c r="J210" s="83" t="s">
        <v>19</v>
      </c>
      <c r="K210" s="83" t="s">
        <v>19</v>
      </c>
      <c r="L210" s="83" t="s">
        <v>5030</v>
      </c>
      <c r="M210" s="83" t="s">
        <v>5030</v>
      </c>
      <c r="N210" s="83" t="s">
        <v>5030</v>
      </c>
      <c r="O210" s="85" t="s">
        <v>5080</v>
      </c>
      <c r="P210" s="85">
        <v>0</v>
      </c>
    </row>
    <row r="211" spans="1:16" x14ac:dyDescent="0.75">
      <c r="A211" s="82" t="s">
        <v>583</v>
      </c>
      <c r="B211" s="83" t="e">
        <v>#N/A</v>
      </c>
      <c r="C211" s="84" t="s">
        <v>5030</v>
      </c>
      <c r="D211" s="84" t="s">
        <v>584</v>
      </c>
      <c r="E211" s="83" t="e">
        <v>#N/A</v>
      </c>
      <c r="F211" s="83" t="s">
        <v>5031</v>
      </c>
      <c r="G211" s="85" t="s">
        <v>5052</v>
      </c>
      <c r="H211" s="85" t="s">
        <v>5097</v>
      </c>
      <c r="I211" s="83" t="s">
        <v>19</v>
      </c>
      <c r="J211" s="83" t="s">
        <v>19</v>
      </c>
      <c r="K211" s="83" t="s">
        <v>19</v>
      </c>
      <c r="L211" s="83" t="s">
        <v>5030</v>
      </c>
      <c r="M211" s="83" t="s">
        <v>5030</v>
      </c>
      <c r="N211" s="83" t="s">
        <v>5030</v>
      </c>
      <c r="O211" s="85" t="s">
        <v>5034</v>
      </c>
      <c r="P211" s="85">
        <v>0</v>
      </c>
    </row>
    <row r="212" spans="1:16" x14ac:dyDescent="0.75">
      <c r="A212" s="82" t="s">
        <v>585</v>
      </c>
      <c r="B212" s="83" t="e">
        <v>#N/A</v>
      </c>
      <c r="C212" s="84" t="s">
        <v>5030</v>
      </c>
      <c r="D212" s="84" t="s">
        <v>586</v>
      </c>
      <c r="E212" s="83" t="e">
        <v>#N/A</v>
      </c>
      <c r="F212" s="83" t="s">
        <v>5031</v>
      </c>
      <c r="G212" s="85" t="s">
        <v>5052</v>
      </c>
      <c r="H212" s="85" t="s">
        <v>5053</v>
      </c>
      <c r="I212" s="83" t="s">
        <v>19</v>
      </c>
      <c r="J212" s="83" t="s">
        <v>19</v>
      </c>
      <c r="K212" s="83" t="s">
        <v>19</v>
      </c>
      <c r="L212" s="83" t="s">
        <v>5030</v>
      </c>
      <c r="M212" s="83" t="s">
        <v>5030</v>
      </c>
      <c r="N212" s="83" t="s">
        <v>5030</v>
      </c>
      <c r="O212" s="85" t="s">
        <v>5080</v>
      </c>
      <c r="P212" s="85">
        <v>0</v>
      </c>
    </row>
    <row r="213" spans="1:16" x14ac:dyDescent="0.75">
      <c r="A213" s="82" t="s">
        <v>587</v>
      </c>
      <c r="B213" s="83" t="e">
        <v>#N/A</v>
      </c>
      <c r="C213" s="84" t="s">
        <v>5030</v>
      </c>
      <c r="D213" s="84" t="s">
        <v>588</v>
      </c>
      <c r="E213" s="83" t="e">
        <v>#N/A</v>
      </c>
      <c r="F213" s="83" t="s">
        <v>5031</v>
      </c>
      <c r="G213" s="85" t="s">
        <v>5052</v>
      </c>
      <c r="H213" s="85" t="s">
        <v>5053</v>
      </c>
      <c r="I213" s="83" t="s">
        <v>19</v>
      </c>
      <c r="J213" s="83" t="s">
        <v>19</v>
      </c>
      <c r="K213" s="83" t="s">
        <v>19</v>
      </c>
      <c r="L213" s="83" t="s">
        <v>5030</v>
      </c>
      <c r="M213" s="83" t="s">
        <v>5030</v>
      </c>
      <c r="N213" s="83" t="s">
        <v>5030</v>
      </c>
      <c r="O213" s="85" t="s">
        <v>5080</v>
      </c>
      <c r="P213" s="85">
        <v>0</v>
      </c>
    </row>
    <row r="214" spans="1:16" x14ac:dyDescent="0.75">
      <c r="A214" s="82" t="s">
        <v>589</v>
      </c>
      <c r="B214" s="83" t="e">
        <v>#N/A</v>
      </c>
      <c r="C214" s="84" t="s">
        <v>5030</v>
      </c>
      <c r="D214" s="84" t="s">
        <v>590</v>
      </c>
      <c r="E214" s="83" t="e">
        <v>#N/A</v>
      </c>
      <c r="F214" s="83" t="s">
        <v>5031</v>
      </c>
      <c r="G214" s="85" t="s">
        <v>5052</v>
      </c>
      <c r="H214" s="85" t="s">
        <v>5053</v>
      </c>
      <c r="I214" s="83" t="s">
        <v>19</v>
      </c>
      <c r="J214" s="83" t="s">
        <v>19</v>
      </c>
      <c r="K214" s="83" t="s">
        <v>19</v>
      </c>
      <c r="L214" s="83" t="s">
        <v>5030</v>
      </c>
      <c r="M214" s="83" t="s">
        <v>5030</v>
      </c>
      <c r="N214" s="83" t="s">
        <v>5030</v>
      </c>
      <c r="O214" s="85" t="s">
        <v>5080</v>
      </c>
      <c r="P214" s="85">
        <v>0</v>
      </c>
    </row>
    <row r="215" spans="1:16" x14ac:dyDescent="0.75">
      <c r="A215" s="82" t="s">
        <v>591</v>
      </c>
      <c r="B215" s="83" t="e">
        <v>#N/A</v>
      </c>
      <c r="C215" s="84" t="s">
        <v>5030</v>
      </c>
      <c r="D215" s="84" t="s">
        <v>592</v>
      </c>
      <c r="E215" s="83" t="e">
        <v>#N/A</v>
      </c>
      <c r="F215" s="83" t="s">
        <v>5031</v>
      </c>
      <c r="G215" s="85" t="s">
        <v>5052</v>
      </c>
      <c r="H215" s="85" t="s">
        <v>5053</v>
      </c>
      <c r="I215" s="83" t="s">
        <v>19</v>
      </c>
      <c r="J215" s="83" t="s">
        <v>19</v>
      </c>
      <c r="K215" s="83" t="s">
        <v>19</v>
      </c>
      <c r="L215" s="83" t="s">
        <v>5030</v>
      </c>
      <c r="M215" s="83" t="s">
        <v>5030</v>
      </c>
      <c r="N215" s="83" t="s">
        <v>5030</v>
      </c>
      <c r="O215" s="85" t="s">
        <v>5080</v>
      </c>
      <c r="P215" s="85">
        <v>0</v>
      </c>
    </row>
    <row r="216" spans="1:16" x14ac:dyDescent="0.75">
      <c r="A216" s="82" t="s">
        <v>593</v>
      </c>
      <c r="B216" s="83" t="e">
        <v>#N/A</v>
      </c>
      <c r="C216" s="84" t="s">
        <v>5030</v>
      </c>
      <c r="D216" s="84" t="s">
        <v>578</v>
      </c>
      <c r="E216" s="83" t="e">
        <v>#N/A</v>
      </c>
      <c r="F216" s="83" t="s">
        <v>5031</v>
      </c>
      <c r="G216" s="85" t="s">
        <v>5052</v>
      </c>
      <c r="H216" s="85" t="s">
        <v>5053</v>
      </c>
      <c r="I216" s="83" t="s">
        <v>19</v>
      </c>
      <c r="J216" s="83" t="s">
        <v>19</v>
      </c>
      <c r="K216" s="83" t="s">
        <v>19</v>
      </c>
      <c r="L216" s="83" t="s">
        <v>5030</v>
      </c>
      <c r="M216" s="83" t="s">
        <v>5030</v>
      </c>
      <c r="N216" s="83" t="s">
        <v>5030</v>
      </c>
      <c r="O216" s="85" t="s">
        <v>5080</v>
      </c>
      <c r="P216" s="85">
        <v>0</v>
      </c>
    </row>
    <row r="217" spans="1:16" x14ac:dyDescent="0.75">
      <c r="A217" s="82" t="s">
        <v>594</v>
      </c>
      <c r="B217" s="83" t="e">
        <v>#N/A</v>
      </c>
      <c r="C217" s="84" t="s">
        <v>5030</v>
      </c>
      <c r="D217" s="84" t="s">
        <v>595</v>
      </c>
      <c r="E217" s="83" t="e">
        <v>#N/A</v>
      </c>
      <c r="F217" s="83" t="s">
        <v>5031</v>
      </c>
      <c r="G217" s="85" t="s">
        <v>5052</v>
      </c>
      <c r="H217" s="85" t="s">
        <v>5053</v>
      </c>
      <c r="I217" s="83" t="s">
        <v>19</v>
      </c>
      <c r="J217" s="83" t="s">
        <v>19</v>
      </c>
      <c r="K217" s="83" t="s">
        <v>19</v>
      </c>
      <c r="L217" s="83" t="s">
        <v>5030</v>
      </c>
      <c r="M217" s="83" t="s">
        <v>5030</v>
      </c>
      <c r="N217" s="83" t="s">
        <v>5030</v>
      </c>
      <c r="O217" s="85" t="s">
        <v>5080</v>
      </c>
      <c r="P217" s="85">
        <v>0</v>
      </c>
    </row>
    <row r="218" spans="1:16" x14ac:dyDescent="0.75">
      <c r="A218" s="82" t="s">
        <v>596</v>
      </c>
      <c r="B218" s="83" t="e">
        <v>#N/A</v>
      </c>
      <c r="C218" s="84" t="s">
        <v>5030</v>
      </c>
      <c r="D218" s="84" t="s">
        <v>597</v>
      </c>
      <c r="E218" s="83" t="e">
        <v>#N/A</v>
      </c>
      <c r="F218" s="83" t="s">
        <v>5031</v>
      </c>
      <c r="G218" s="85" t="s">
        <v>5052</v>
      </c>
      <c r="H218" s="85" t="s">
        <v>5053</v>
      </c>
      <c r="I218" s="83" t="s">
        <v>19</v>
      </c>
      <c r="J218" s="83" t="s">
        <v>19</v>
      </c>
      <c r="K218" s="83" t="s">
        <v>19</v>
      </c>
      <c r="L218" s="83" t="s">
        <v>5030</v>
      </c>
      <c r="M218" s="83" t="s">
        <v>5030</v>
      </c>
      <c r="N218" s="83" t="s">
        <v>5030</v>
      </c>
      <c r="O218" s="85" t="s">
        <v>5080</v>
      </c>
      <c r="P218" s="85">
        <v>0</v>
      </c>
    </row>
    <row r="219" spans="1:16" x14ac:dyDescent="0.75">
      <c r="A219" s="82" t="s">
        <v>598</v>
      </c>
      <c r="B219" s="83" t="e">
        <v>#N/A</v>
      </c>
      <c r="C219" s="84" t="s">
        <v>5030</v>
      </c>
      <c r="D219" s="84" t="s">
        <v>599</v>
      </c>
      <c r="E219" s="83" t="e">
        <v>#N/A</v>
      </c>
      <c r="F219" s="83" t="s">
        <v>5031</v>
      </c>
      <c r="G219" s="85" t="s">
        <v>5052</v>
      </c>
      <c r="H219" s="85" t="s">
        <v>5053</v>
      </c>
      <c r="I219" s="83" t="s">
        <v>19</v>
      </c>
      <c r="J219" s="83" t="s">
        <v>19</v>
      </c>
      <c r="K219" s="83" t="s">
        <v>19</v>
      </c>
      <c r="L219" s="83" t="s">
        <v>5030</v>
      </c>
      <c r="M219" s="83" t="s">
        <v>5030</v>
      </c>
      <c r="N219" s="83" t="s">
        <v>5030</v>
      </c>
      <c r="O219" s="85" t="s">
        <v>5080</v>
      </c>
      <c r="P219" s="85">
        <v>0</v>
      </c>
    </row>
    <row r="220" spans="1:16" x14ac:dyDescent="0.75">
      <c r="A220" s="82" t="s">
        <v>600</v>
      </c>
      <c r="B220" s="83" t="e">
        <v>#N/A</v>
      </c>
      <c r="C220" s="84" t="s">
        <v>5030</v>
      </c>
      <c r="D220" s="84" t="s">
        <v>163</v>
      </c>
      <c r="E220" s="83" t="e">
        <v>#N/A</v>
      </c>
      <c r="F220" s="83" t="s">
        <v>5031</v>
      </c>
      <c r="G220" s="85" t="s">
        <v>5052</v>
      </c>
      <c r="H220" s="85" t="s">
        <v>5053</v>
      </c>
      <c r="I220" s="83" t="s">
        <v>19</v>
      </c>
      <c r="J220" s="83" t="s">
        <v>19</v>
      </c>
      <c r="K220" s="83" t="s">
        <v>19</v>
      </c>
      <c r="L220" s="83" t="s">
        <v>5030</v>
      </c>
      <c r="M220" s="83" t="s">
        <v>5030</v>
      </c>
      <c r="N220" s="83" t="s">
        <v>5030</v>
      </c>
      <c r="O220" s="85" t="s">
        <v>5080</v>
      </c>
      <c r="P220" s="85">
        <v>0</v>
      </c>
    </row>
    <row r="221" spans="1:16" x14ac:dyDescent="0.75">
      <c r="A221" s="82" t="s">
        <v>601</v>
      </c>
      <c r="B221" s="83" t="e">
        <v>#N/A</v>
      </c>
      <c r="C221" s="84" t="s">
        <v>5030</v>
      </c>
      <c r="D221" s="84" t="s">
        <v>602</v>
      </c>
      <c r="E221" s="83" t="e">
        <v>#N/A</v>
      </c>
      <c r="F221" s="83" t="s">
        <v>5031</v>
      </c>
      <c r="G221" s="85" t="s">
        <v>5052</v>
      </c>
      <c r="H221" s="85" t="s">
        <v>5053</v>
      </c>
      <c r="I221" s="83" t="s">
        <v>19</v>
      </c>
      <c r="J221" s="83" t="s">
        <v>19</v>
      </c>
      <c r="K221" s="83" t="s">
        <v>19</v>
      </c>
      <c r="L221" s="83" t="s">
        <v>5030</v>
      </c>
      <c r="M221" s="83" t="s">
        <v>5030</v>
      </c>
      <c r="N221" s="83" t="s">
        <v>5030</v>
      </c>
      <c r="O221" s="85" t="s">
        <v>5080</v>
      </c>
      <c r="P221" s="85">
        <v>0</v>
      </c>
    </row>
    <row r="222" spans="1:16" x14ac:dyDescent="0.75">
      <c r="A222" s="82" t="s">
        <v>603</v>
      </c>
      <c r="B222" s="83" t="e">
        <v>#N/A</v>
      </c>
      <c r="C222" s="84" t="s">
        <v>5030</v>
      </c>
      <c r="D222" s="84" t="s">
        <v>604</v>
      </c>
      <c r="E222" s="83" t="e">
        <v>#N/A</v>
      </c>
      <c r="F222" s="83" t="s">
        <v>5031</v>
      </c>
      <c r="G222" s="85" t="s">
        <v>5052</v>
      </c>
      <c r="H222" s="85" t="s">
        <v>5053</v>
      </c>
      <c r="I222" s="83" t="s">
        <v>19</v>
      </c>
      <c r="J222" s="83" t="s">
        <v>19</v>
      </c>
      <c r="K222" s="83" t="s">
        <v>19</v>
      </c>
      <c r="L222" s="83" t="s">
        <v>5030</v>
      </c>
      <c r="M222" s="83" t="s">
        <v>5030</v>
      </c>
      <c r="N222" s="83" t="s">
        <v>5030</v>
      </c>
      <c r="O222" s="85" t="s">
        <v>5080</v>
      </c>
      <c r="P222" s="85">
        <v>0</v>
      </c>
    </row>
    <row r="223" spans="1:16" x14ac:dyDescent="0.75">
      <c r="A223" s="82" t="s">
        <v>605</v>
      </c>
      <c r="B223" s="83" t="e">
        <v>#N/A</v>
      </c>
      <c r="C223" s="84" t="s">
        <v>5030</v>
      </c>
      <c r="D223" s="84" t="s">
        <v>606</v>
      </c>
      <c r="E223" s="83" t="e">
        <v>#N/A</v>
      </c>
      <c r="F223" s="83" t="s">
        <v>5031</v>
      </c>
      <c r="G223" s="85" t="s">
        <v>5052</v>
      </c>
      <c r="H223" s="85" t="s">
        <v>5053</v>
      </c>
      <c r="I223" s="83" t="s">
        <v>19</v>
      </c>
      <c r="J223" s="83" t="s">
        <v>19</v>
      </c>
      <c r="K223" s="83" t="s">
        <v>19</v>
      </c>
      <c r="L223" s="83" t="s">
        <v>5030</v>
      </c>
      <c r="M223" s="83" t="s">
        <v>5030</v>
      </c>
      <c r="N223" s="83" t="s">
        <v>5030</v>
      </c>
      <c r="O223" s="85" t="s">
        <v>5080</v>
      </c>
      <c r="P223" s="85">
        <v>0</v>
      </c>
    </row>
    <row r="224" spans="1:16" x14ac:dyDescent="0.75">
      <c r="A224" s="82" t="s">
        <v>607</v>
      </c>
      <c r="B224" s="83" t="e">
        <v>#N/A</v>
      </c>
      <c r="C224" s="84" t="s">
        <v>5030</v>
      </c>
      <c r="D224" s="84" t="s">
        <v>608</v>
      </c>
      <c r="E224" s="83" t="e">
        <v>#N/A</v>
      </c>
      <c r="F224" s="83" t="s">
        <v>5031</v>
      </c>
      <c r="G224" s="85" t="s">
        <v>5052</v>
      </c>
      <c r="H224" s="85" t="s">
        <v>5053</v>
      </c>
      <c r="I224" s="83" t="s">
        <v>19</v>
      </c>
      <c r="J224" s="83" t="s">
        <v>19</v>
      </c>
      <c r="K224" s="83" t="s">
        <v>19</v>
      </c>
      <c r="L224" s="83" t="s">
        <v>5030</v>
      </c>
      <c r="M224" s="83" t="s">
        <v>5030</v>
      </c>
      <c r="N224" s="83" t="s">
        <v>5030</v>
      </c>
      <c r="O224" s="85" t="s">
        <v>5080</v>
      </c>
      <c r="P224" s="85">
        <v>0</v>
      </c>
    </row>
    <row r="225" spans="1:16" x14ac:dyDescent="0.75">
      <c r="A225" s="82" t="s">
        <v>609</v>
      </c>
      <c r="B225" s="83" t="e">
        <v>#N/A</v>
      </c>
      <c r="C225" s="84" t="s">
        <v>5030</v>
      </c>
      <c r="D225" s="84" t="s">
        <v>165</v>
      </c>
      <c r="E225" s="83" t="e">
        <v>#N/A</v>
      </c>
      <c r="F225" s="83" t="s">
        <v>5031</v>
      </c>
      <c r="G225" s="85" t="s">
        <v>5052</v>
      </c>
      <c r="H225" s="85" t="s">
        <v>5053</v>
      </c>
      <c r="I225" s="83" t="s">
        <v>19</v>
      </c>
      <c r="J225" s="83" t="s">
        <v>19</v>
      </c>
      <c r="K225" s="83" t="s">
        <v>19</v>
      </c>
      <c r="L225" s="83" t="s">
        <v>5030</v>
      </c>
      <c r="M225" s="83" t="s">
        <v>5030</v>
      </c>
      <c r="N225" s="83" t="s">
        <v>5030</v>
      </c>
      <c r="O225" s="85" t="s">
        <v>5080</v>
      </c>
      <c r="P225" s="85">
        <v>0</v>
      </c>
    </row>
    <row r="226" spans="1:16" x14ac:dyDescent="0.75">
      <c r="A226" s="82" t="s">
        <v>610</v>
      </c>
      <c r="B226" s="83" t="e">
        <v>#N/A</v>
      </c>
      <c r="C226" s="84" t="s">
        <v>5030</v>
      </c>
      <c r="D226" s="84" t="s">
        <v>160</v>
      </c>
      <c r="E226" s="83" t="e">
        <v>#N/A</v>
      </c>
      <c r="F226" s="83" t="s">
        <v>5031</v>
      </c>
      <c r="G226" s="85" t="s">
        <v>5052</v>
      </c>
      <c r="H226" s="85" t="s">
        <v>5053</v>
      </c>
      <c r="I226" s="83" t="s">
        <v>19</v>
      </c>
      <c r="J226" s="83" t="s">
        <v>19</v>
      </c>
      <c r="K226" s="83" t="s">
        <v>19</v>
      </c>
      <c r="L226" s="83" t="s">
        <v>5030</v>
      </c>
      <c r="M226" s="83" t="s">
        <v>5030</v>
      </c>
      <c r="N226" s="83" t="s">
        <v>5030</v>
      </c>
      <c r="O226" s="85" t="s">
        <v>5080</v>
      </c>
      <c r="P226" s="85">
        <v>0</v>
      </c>
    </row>
    <row r="227" spans="1:16" x14ac:dyDescent="0.75">
      <c r="A227" s="82" t="s">
        <v>611</v>
      </c>
      <c r="B227" s="83" t="e">
        <v>#N/A</v>
      </c>
      <c r="C227" s="84" t="s">
        <v>5030</v>
      </c>
      <c r="D227" s="84" t="s">
        <v>612</v>
      </c>
      <c r="E227" s="83" t="e">
        <v>#N/A</v>
      </c>
      <c r="F227" s="83" t="s">
        <v>5031</v>
      </c>
      <c r="G227" s="85" t="s">
        <v>5052</v>
      </c>
      <c r="H227" s="85" t="s">
        <v>5053</v>
      </c>
      <c r="I227" s="83" t="s">
        <v>19</v>
      </c>
      <c r="J227" s="83" t="s">
        <v>19</v>
      </c>
      <c r="K227" s="83" t="s">
        <v>19</v>
      </c>
      <c r="L227" s="83" t="s">
        <v>5030</v>
      </c>
      <c r="M227" s="83" t="s">
        <v>5030</v>
      </c>
      <c r="N227" s="83" t="s">
        <v>5030</v>
      </c>
      <c r="O227" s="85" t="s">
        <v>5080</v>
      </c>
      <c r="P227" s="85">
        <v>0</v>
      </c>
    </row>
    <row r="228" spans="1:16" x14ac:dyDescent="0.75">
      <c r="A228" s="82" t="s">
        <v>613</v>
      </c>
      <c r="B228" s="83" t="e">
        <v>#N/A</v>
      </c>
      <c r="C228" s="84" t="s">
        <v>5030</v>
      </c>
      <c r="D228" s="84" t="s">
        <v>595</v>
      </c>
      <c r="E228" s="83" t="e">
        <v>#N/A</v>
      </c>
      <c r="F228" s="83" t="s">
        <v>5031</v>
      </c>
      <c r="G228" s="85" t="s">
        <v>5052</v>
      </c>
      <c r="H228" s="85" t="s">
        <v>5053</v>
      </c>
      <c r="I228" s="83" t="s">
        <v>19</v>
      </c>
      <c r="J228" s="83" t="s">
        <v>19</v>
      </c>
      <c r="K228" s="83" t="s">
        <v>19</v>
      </c>
      <c r="L228" s="83" t="s">
        <v>5030</v>
      </c>
      <c r="M228" s="83" t="s">
        <v>5030</v>
      </c>
      <c r="N228" s="83" t="s">
        <v>5030</v>
      </c>
      <c r="O228" s="85" t="s">
        <v>5080</v>
      </c>
      <c r="P228" s="85">
        <v>0</v>
      </c>
    </row>
    <row r="229" spans="1:16" x14ac:dyDescent="0.75">
      <c r="A229" s="82" t="s">
        <v>614</v>
      </c>
      <c r="B229" s="83" t="e">
        <v>#N/A</v>
      </c>
      <c r="C229" s="84" t="s">
        <v>5030</v>
      </c>
      <c r="D229" s="84" t="s">
        <v>615</v>
      </c>
      <c r="E229" s="83" t="e">
        <v>#N/A</v>
      </c>
      <c r="F229" s="83" t="s">
        <v>5031</v>
      </c>
      <c r="G229" s="85" t="s">
        <v>5052</v>
      </c>
      <c r="H229" s="85" t="s">
        <v>5053</v>
      </c>
      <c r="I229" s="83" t="s">
        <v>19</v>
      </c>
      <c r="J229" s="83" t="s">
        <v>19</v>
      </c>
      <c r="K229" s="83" t="s">
        <v>19</v>
      </c>
      <c r="L229" s="83" t="s">
        <v>5030</v>
      </c>
      <c r="M229" s="83" t="s">
        <v>5030</v>
      </c>
      <c r="N229" s="83" t="s">
        <v>5030</v>
      </c>
      <c r="O229" s="85" t="s">
        <v>5080</v>
      </c>
      <c r="P229" s="85">
        <v>0</v>
      </c>
    </row>
    <row r="230" spans="1:16" x14ac:dyDescent="0.75">
      <c r="A230" s="82" t="s">
        <v>616</v>
      </c>
      <c r="B230" s="83" t="e">
        <v>#N/A</v>
      </c>
      <c r="C230" s="84" t="s">
        <v>5030</v>
      </c>
      <c r="D230" s="84" t="s">
        <v>617</v>
      </c>
      <c r="E230" s="83" t="e">
        <v>#N/A</v>
      </c>
      <c r="F230" s="83" t="s">
        <v>5031</v>
      </c>
      <c r="G230" s="85" t="s">
        <v>5054</v>
      </c>
      <c r="H230" s="85" t="s">
        <v>5055</v>
      </c>
      <c r="I230" s="83" t="s">
        <v>37</v>
      </c>
      <c r="J230" s="83" t="s">
        <v>37</v>
      </c>
      <c r="K230" s="83" t="s">
        <v>37</v>
      </c>
      <c r="L230" s="83" t="s">
        <v>5030</v>
      </c>
      <c r="M230" s="83" t="s">
        <v>5030</v>
      </c>
      <c r="N230" s="83" t="s">
        <v>5030</v>
      </c>
      <c r="O230" s="85" t="s">
        <v>5034</v>
      </c>
      <c r="P230" s="85">
        <v>0</v>
      </c>
    </row>
    <row r="231" spans="1:16" x14ac:dyDescent="0.75">
      <c r="A231" s="82" t="s">
        <v>618</v>
      </c>
      <c r="B231" s="83" t="e">
        <v>#N/A</v>
      </c>
      <c r="C231" s="84" t="s">
        <v>5030</v>
      </c>
      <c r="D231" s="84" t="s">
        <v>619</v>
      </c>
      <c r="E231" s="83" t="e">
        <v>#N/A</v>
      </c>
      <c r="F231" s="83" t="s">
        <v>5031</v>
      </c>
      <c r="G231" s="85" t="s">
        <v>5054</v>
      </c>
      <c r="H231" s="85" t="s">
        <v>5055</v>
      </c>
      <c r="I231" s="83" t="s">
        <v>966</v>
      </c>
      <c r="J231" s="83" t="s">
        <v>966</v>
      </c>
      <c r="K231" s="83" t="s">
        <v>966</v>
      </c>
      <c r="L231" s="83" t="s">
        <v>5030</v>
      </c>
      <c r="M231" s="83" t="s">
        <v>5030</v>
      </c>
      <c r="N231" s="83" t="s">
        <v>5030</v>
      </c>
      <c r="O231" s="85" t="s">
        <v>5034</v>
      </c>
      <c r="P231" s="85">
        <v>0</v>
      </c>
    </row>
    <row r="232" spans="1:16" x14ac:dyDescent="0.75">
      <c r="A232" s="82" t="s">
        <v>620</v>
      </c>
      <c r="B232" s="83" t="e">
        <v>#N/A</v>
      </c>
      <c r="C232" s="84" t="s">
        <v>5030</v>
      </c>
      <c r="D232" s="84" t="s">
        <v>621</v>
      </c>
      <c r="E232" s="83" t="e">
        <v>#N/A</v>
      </c>
      <c r="F232" s="83" t="s">
        <v>5031</v>
      </c>
      <c r="G232" s="85" t="s">
        <v>5054</v>
      </c>
      <c r="H232" s="85" t="s">
        <v>5057</v>
      </c>
      <c r="I232" s="83" t="s">
        <v>19</v>
      </c>
      <c r="J232" s="83" t="s">
        <v>19</v>
      </c>
      <c r="K232" s="83" t="s">
        <v>19</v>
      </c>
      <c r="L232" s="83" t="s">
        <v>5030</v>
      </c>
      <c r="M232" s="83" t="s">
        <v>5030</v>
      </c>
      <c r="N232" s="83" t="s">
        <v>5030</v>
      </c>
      <c r="O232" s="85" t="s">
        <v>5034</v>
      </c>
      <c r="P232" s="85">
        <v>0</v>
      </c>
    </row>
    <row r="233" spans="1:16" x14ac:dyDescent="0.75">
      <c r="A233" s="82" t="s">
        <v>622</v>
      </c>
      <c r="B233" s="83" t="e">
        <v>#N/A</v>
      </c>
      <c r="C233" s="84" t="s">
        <v>5030</v>
      </c>
      <c r="D233" s="84" t="s">
        <v>623</v>
      </c>
      <c r="E233" s="83" t="e">
        <v>#N/A</v>
      </c>
      <c r="F233" s="83" t="s">
        <v>5031</v>
      </c>
      <c r="G233" s="85" t="s">
        <v>5054</v>
      </c>
      <c r="H233" s="85" t="s">
        <v>5055</v>
      </c>
      <c r="I233" s="83" t="s">
        <v>966</v>
      </c>
      <c r="J233" s="83" t="s">
        <v>966</v>
      </c>
      <c r="K233" s="83" t="s">
        <v>966</v>
      </c>
      <c r="L233" s="83" t="s">
        <v>5030</v>
      </c>
      <c r="M233" s="83" t="s">
        <v>5030</v>
      </c>
      <c r="N233" s="83" t="s">
        <v>5030</v>
      </c>
      <c r="O233" s="85" t="s">
        <v>5034</v>
      </c>
      <c r="P233" s="85">
        <v>0</v>
      </c>
    </row>
    <row r="234" spans="1:16" x14ac:dyDescent="0.75">
      <c r="A234" s="82" t="s">
        <v>624</v>
      </c>
      <c r="B234" s="83" t="e">
        <v>#N/A</v>
      </c>
      <c r="C234" s="84" t="s">
        <v>5030</v>
      </c>
      <c r="D234" s="84" t="s">
        <v>625</v>
      </c>
      <c r="E234" s="83" t="e">
        <v>#N/A</v>
      </c>
      <c r="F234" s="83" t="s">
        <v>5031</v>
      </c>
      <c r="G234" s="85" t="s">
        <v>5054</v>
      </c>
      <c r="H234" s="85" t="s">
        <v>5055</v>
      </c>
      <c r="I234" s="83" t="s">
        <v>966</v>
      </c>
      <c r="J234" s="83" t="s">
        <v>966</v>
      </c>
      <c r="K234" s="83" t="s">
        <v>966</v>
      </c>
      <c r="L234" s="83" t="s">
        <v>5030</v>
      </c>
      <c r="M234" s="83" t="s">
        <v>5030</v>
      </c>
      <c r="N234" s="83" t="s">
        <v>5030</v>
      </c>
      <c r="O234" s="85" t="s">
        <v>5034</v>
      </c>
      <c r="P234" s="85">
        <v>0</v>
      </c>
    </row>
    <row r="235" spans="1:16" x14ac:dyDescent="0.75">
      <c r="A235" s="82" t="s">
        <v>626</v>
      </c>
      <c r="B235" s="83" t="e">
        <v>#N/A</v>
      </c>
      <c r="C235" s="84" t="s">
        <v>5030</v>
      </c>
      <c r="D235" s="84" t="s">
        <v>627</v>
      </c>
      <c r="E235" s="83" t="e">
        <v>#N/A</v>
      </c>
      <c r="F235" s="83" t="s">
        <v>5031</v>
      </c>
      <c r="G235" s="85" t="s">
        <v>5054</v>
      </c>
      <c r="H235" s="85" t="s">
        <v>5057</v>
      </c>
      <c r="I235" s="83" t="s">
        <v>966</v>
      </c>
      <c r="J235" s="83" t="s">
        <v>966</v>
      </c>
      <c r="K235" s="83" t="s">
        <v>966</v>
      </c>
      <c r="L235" s="83" t="s">
        <v>5030</v>
      </c>
      <c r="M235" s="83" t="s">
        <v>5030</v>
      </c>
      <c r="N235" s="83" t="s">
        <v>5030</v>
      </c>
      <c r="O235" s="85" t="s">
        <v>5034</v>
      </c>
      <c r="P235" s="85">
        <v>0</v>
      </c>
    </row>
    <row r="236" spans="1:16" x14ac:dyDescent="0.75">
      <c r="A236" s="82" t="s">
        <v>628</v>
      </c>
      <c r="B236" s="83" t="e">
        <v>#N/A</v>
      </c>
      <c r="C236" s="84" t="s">
        <v>5030</v>
      </c>
      <c r="D236" s="84" t="s">
        <v>629</v>
      </c>
      <c r="E236" s="83" t="e">
        <v>#N/A</v>
      </c>
      <c r="F236" s="83" t="s">
        <v>5031</v>
      </c>
      <c r="G236" s="85" t="s">
        <v>5054</v>
      </c>
      <c r="H236" s="85" t="s">
        <v>5059</v>
      </c>
      <c r="I236" s="83" t="s">
        <v>966</v>
      </c>
      <c r="J236" s="83" t="s">
        <v>966</v>
      </c>
      <c r="K236" s="83" t="s">
        <v>966</v>
      </c>
      <c r="L236" s="83" t="s">
        <v>5030</v>
      </c>
      <c r="M236" s="83" t="s">
        <v>5030</v>
      </c>
      <c r="N236" s="83" t="s">
        <v>5030</v>
      </c>
      <c r="O236" s="85" t="s">
        <v>5034</v>
      </c>
      <c r="P236" s="85">
        <v>0</v>
      </c>
    </row>
    <row r="237" spans="1:16" x14ac:dyDescent="0.75">
      <c r="A237" s="82" t="s">
        <v>630</v>
      </c>
      <c r="B237" s="83" t="e">
        <v>#N/A</v>
      </c>
      <c r="C237" s="84" t="s">
        <v>5030</v>
      </c>
      <c r="D237" s="84" t="s">
        <v>631</v>
      </c>
      <c r="E237" s="83" t="e">
        <v>#N/A</v>
      </c>
      <c r="F237" s="83" t="s">
        <v>5031</v>
      </c>
      <c r="G237" s="85" t="s">
        <v>5054</v>
      </c>
      <c r="H237" s="85" t="s">
        <v>5055</v>
      </c>
      <c r="I237" s="83" t="s">
        <v>37</v>
      </c>
      <c r="J237" s="83" t="s">
        <v>37</v>
      </c>
      <c r="K237" s="83" t="s">
        <v>37</v>
      </c>
      <c r="L237" s="83" t="s">
        <v>5030</v>
      </c>
      <c r="M237" s="83" t="s">
        <v>5030</v>
      </c>
      <c r="N237" s="83" t="s">
        <v>5030</v>
      </c>
      <c r="O237" s="85" t="s">
        <v>5034</v>
      </c>
      <c r="P237" s="85">
        <v>0</v>
      </c>
    </row>
    <row r="238" spans="1:16" x14ac:dyDescent="0.75">
      <c r="A238" s="82" t="s">
        <v>632</v>
      </c>
      <c r="B238" s="83" t="e">
        <v>#N/A</v>
      </c>
      <c r="C238" s="84" t="s">
        <v>5030</v>
      </c>
      <c r="D238" s="84" t="s">
        <v>633</v>
      </c>
      <c r="E238" s="83" t="e">
        <v>#N/A</v>
      </c>
      <c r="F238" s="83" t="s">
        <v>5031</v>
      </c>
      <c r="G238" s="85" t="s">
        <v>5054</v>
      </c>
      <c r="H238" s="85" t="s">
        <v>5055</v>
      </c>
      <c r="I238" s="83" t="s">
        <v>966</v>
      </c>
      <c r="J238" s="83" t="s">
        <v>966</v>
      </c>
      <c r="K238" s="83" t="s">
        <v>966</v>
      </c>
      <c r="L238" s="83" t="s">
        <v>5030</v>
      </c>
      <c r="M238" s="83" t="s">
        <v>5030</v>
      </c>
      <c r="N238" s="83" t="s">
        <v>5030</v>
      </c>
      <c r="O238" s="85" t="s">
        <v>5034</v>
      </c>
      <c r="P238" s="85">
        <v>0</v>
      </c>
    </row>
    <row r="239" spans="1:16" x14ac:dyDescent="0.75">
      <c r="A239" s="82" t="s">
        <v>634</v>
      </c>
      <c r="B239" s="83" t="e">
        <v>#N/A</v>
      </c>
      <c r="C239" s="84" t="s">
        <v>5030</v>
      </c>
      <c r="D239" s="84" t="s">
        <v>635</v>
      </c>
      <c r="E239" s="83" t="e">
        <v>#N/A</v>
      </c>
      <c r="F239" s="83" t="s">
        <v>5031</v>
      </c>
      <c r="G239" s="85" t="s">
        <v>5054</v>
      </c>
      <c r="H239" s="85" t="s">
        <v>5055</v>
      </c>
      <c r="I239" s="83" t="s">
        <v>966</v>
      </c>
      <c r="J239" s="83" t="s">
        <v>966</v>
      </c>
      <c r="K239" s="83" t="s">
        <v>966</v>
      </c>
      <c r="L239" s="83" t="s">
        <v>5030</v>
      </c>
      <c r="M239" s="83" t="s">
        <v>5030</v>
      </c>
      <c r="N239" s="83" t="s">
        <v>5030</v>
      </c>
      <c r="O239" s="85" t="s">
        <v>5034</v>
      </c>
      <c r="P239" s="85">
        <v>0</v>
      </c>
    </row>
    <row r="240" spans="1:16" x14ac:dyDescent="0.75">
      <c r="A240" s="82" t="s">
        <v>636</v>
      </c>
      <c r="B240" s="83" t="e">
        <v>#N/A</v>
      </c>
      <c r="C240" s="84" t="s">
        <v>5030</v>
      </c>
      <c r="D240" s="84" t="s">
        <v>637</v>
      </c>
      <c r="E240" s="83" t="e">
        <v>#N/A</v>
      </c>
      <c r="F240" s="83" t="s">
        <v>5031</v>
      </c>
      <c r="G240" s="85" t="s">
        <v>5054</v>
      </c>
      <c r="H240" s="85" t="s">
        <v>5055</v>
      </c>
      <c r="I240" s="83" t="s">
        <v>37</v>
      </c>
      <c r="J240" s="83" t="s">
        <v>37</v>
      </c>
      <c r="K240" s="83" t="s">
        <v>37</v>
      </c>
      <c r="L240" s="83" t="s">
        <v>5030</v>
      </c>
      <c r="M240" s="83" t="s">
        <v>5030</v>
      </c>
      <c r="N240" s="83" t="s">
        <v>5030</v>
      </c>
      <c r="O240" s="85" t="s">
        <v>5034</v>
      </c>
      <c r="P240" s="85">
        <v>0</v>
      </c>
    </row>
    <row r="241" spans="1:16" x14ac:dyDescent="0.75">
      <c r="A241" s="82" t="s">
        <v>638</v>
      </c>
      <c r="B241" s="83" t="e">
        <v>#N/A</v>
      </c>
      <c r="C241" s="84" t="s">
        <v>5030</v>
      </c>
      <c r="D241" s="84" t="s">
        <v>639</v>
      </c>
      <c r="E241" s="83" t="e">
        <v>#N/A</v>
      </c>
      <c r="F241" s="83" t="s">
        <v>5031</v>
      </c>
      <c r="G241" s="85" t="s">
        <v>5054</v>
      </c>
      <c r="H241" s="85" t="s">
        <v>5057</v>
      </c>
      <c r="I241" s="83" t="s">
        <v>37</v>
      </c>
      <c r="J241" s="83" t="s">
        <v>37</v>
      </c>
      <c r="K241" s="83" t="s">
        <v>37</v>
      </c>
      <c r="L241" s="83" t="s">
        <v>5030</v>
      </c>
      <c r="M241" s="83" t="s">
        <v>5030</v>
      </c>
      <c r="N241" s="83" t="s">
        <v>5030</v>
      </c>
      <c r="O241" s="85" t="s">
        <v>5034</v>
      </c>
      <c r="P241" s="85">
        <v>0</v>
      </c>
    </row>
    <row r="242" spans="1:16" x14ac:dyDescent="0.75">
      <c r="A242" s="82" t="s">
        <v>640</v>
      </c>
      <c r="B242" s="83" t="e">
        <v>#N/A</v>
      </c>
      <c r="C242" s="84" t="s">
        <v>5030</v>
      </c>
      <c r="D242" s="84" t="s">
        <v>641</v>
      </c>
      <c r="E242" s="83" t="e">
        <v>#N/A</v>
      </c>
      <c r="F242" s="83" t="s">
        <v>5031</v>
      </c>
      <c r="G242" s="85" t="s">
        <v>5054</v>
      </c>
      <c r="H242" s="85" t="s">
        <v>5057</v>
      </c>
      <c r="I242" s="83" t="s">
        <v>966</v>
      </c>
      <c r="J242" s="83" t="s">
        <v>966</v>
      </c>
      <c r="K242" s="83" t="s">
        <v>966</v>
      </c>
      <c r="L242" s="83" t="s">
        <v>5030</v>
      </c>
      <c r="M242" s="83" t="s">
        <v>5030</v>
      </c>
      <c r="N242" s="83" t="s">
        <v>5030</v>
      </c>
      <c r="O242" s="85" t="s">
        <v>5034</v>
      </c>
      <c r="P242" s="85">
        <v>0</v>
      </c>
    </row>
    <row r="243" spans="1:16" x14ac:dyDescent="0.75">
      <c r="A243" s="82" t="s">
        <v>642</v>
      </c>
      <c r="B243" s="83" t="e">
        <v>#N/A</v>
      </c>
      <c r="C243" s="84" t="s">
        <v>5030</v>
      </c>
      <c r="D243" s="84" t="s">
        <v>643</v>
      </c>
      <c r="E243" s="83" t="e">
        <v>#N/A</v>
      </c>
      <c r="F243" s="83" t="s">
        <v>5031</v>
      </c>
      <c r="G243" s="85" t="s">
        <v>5054</v>
      </c>
      <c r="H243" s="85" t="s">
        <v>5059</v>
      </c>
      <c r="I243" s="83" t="s">
        <v>37</v>
      </c>
      <c r="J243" s="83" t="s">
        <v>37</v>
      </c>
      <c r="K243" s="83" t="s">
        <v>37</v>
      </c>
      <c r="L243" s="83" t="s">
        <v>5030</v>
      </c>
      <c r="M243" s="83" t="s">
        <v>5030</v>
      </c>
      <c r="N243" s="83" t="s">
        <v>5030</v>
      </c>
      <c r="O243" s="85" t="s">
        <v>5034</v>
      </c>
      <c r="P243" s="85">
        <v>0</v>
      </c>
    </row>
    <row r="244" spans="1:16" x14ac:dyDescent="0.75">
      <c r="A244" s="82" t="s">
        <v>644</v>
      </c>
      <c r="B244" s="83" t="e">
        <v>#N/A</v>
      </c>
      <c r="C244" s="84" t="s">
        <v>5030</v>
      </c>
      <c r="D244" s="84" t="s">
        <v>645</v>
      </c>
      <c r="E244" s="83" t="e">
        <v>#N/A</v>
      </c>
      <c r="F244" s="83" t="s">
        <v>5031</v>
      </c>
      <c r="G244" s="85" t="s">
        <v>5054</v>
      </c>
      <c r="H244" s="85" t="s">
        <v>5055</v>
      </c>
      <c r="I244" s="83" t="s">
        <v>37</v>
      </c>
      <c r="J244" s="83" t="s">
        <v>37</v>
      </c>
      <c r="K244" s="83" t="s">
        <v>37</v>
      </c>
      <c r="L244" s="83" t="s">
        <v>5030</v>
      </c>
      <c r="M244" s="83" t="s">
        <v>5030</v>
      </c>
      <c r="N244" s="83" t="s">
        <v>5030</v>
      </c>
      <c r="O244" s="85" t="s">
        <v>5049</v>
      </c>
      <c r="P244" s="85">
        <v>0</v>
      </c>
    </row>
    <row r="245" spans="1:16" x14ac:dyDescent="0.75">
      <c r="A245" s="82" t="s">
        <v>646</v>
      </c>
      <c r="B245" s="83" t="e">
        <v>#N/A</v>
      </c>
      <c r="C245" s="84" t="s">
        <v>5030</v>
      </c>
      <c r="D245" s="84" t="s">
        <v>647</v>
      </c>
      <c r="E245" s="83" t="e">
        <v>#N/A</v>
      </c>
      <c r="F245" s="83" t="s">
        <v>5031</v>
      </c>
      <c r="G245" s="85" t="s">
        <v>5054</v>
      </c>
      <c r="H245" s="85" t="s">
        <v>5055</v>
      </c>
      <c r="I245" s="83" t="s">
        <v>966</v>
      </c>
      <c r="J245" s="83" t="s">
        <v>966</v>
      </c>
      <c r="K245" s="83" t="s">
        <v>966</v>
      </c>
      <c r="L245" s="83" t="s">
        <v>5030</v>
      </c>
      <c r="M245" s="83" t="s">
        <v>5030</v>
      </c>
      <c r="N245" s="83" t="s">
        <v>5030</v>
      </c>
      <c r="O245" s="85" t="s">
        <v>5049</v>
      </c>
      <c r="P245" s="85">
        <v>0</v>
      </c>
    </row>
    <row r="246" spans="1:16" x14ac:dyDescent="0.75">
      <c r="A246" s="82" t="s">
        <v>648</v>
      </c>
      <c r="B246" s="83" t="e">
        <v>#N/A</v>
      </c>
      <c r="C246" s="84" t="s">
        <v>5030</v>
      </c>
      <c r="D246" s="84" t="s">
        <v>649</v>
      </c>
      <c r="E246" s="83" t="e">
        <v>#N/A</v>
      </c>
      <c r="F246" s="83" t="s">
        <v>5031</v>
      </c>
      <c r="G246" s="85" t="s">
        <v>5054</v>
      </c>
      <c r="H246" s="85" t="s">
        <v>5055</v>
      </c>
      <c r="I246" s="83" t="s">
        <v>966</v>
      </c>
      <c r="J246" s="83" t="s">
        <v>966</v>
      </c>
      <c r="K246" s="83" t="s">
        <v>966</v>
      </c>
      <c r="L246" s="83" t="s">
        <v>5030</v>
      </c>
      <c r="M246" s="83" t="s">
        <v>5030</v>
      </c>
      <c r="N246" s="83" t="s">
        <v>5030</v>
      </c>
      <c r="O246" s="85" t="s">
        <v>5034</v>
      </c>
      <c r="P246" s="85">
        <v>0</v>
      </c>
    </row>
    <row r="247" spans="1:16" x14ac:dyDescent="0.75">
      <c r="A247" s="82" t="s">
        <v>650</v>
      </c>
      <c r="B247" s="83" t="e">
        <v>#N/A</v>
      </c>
      <c r="C247" s="84" t="s">
        <v>5030</v>
      </c>
      <c r="D247" s="84" t="s">
        <v>651</v>
      </c>
      <c r="E247" s="83" t="e">
        <v>#N/A</v>
      </c>
      <c r="F247" s="83" t="s">
        <v>5031</v>
      </c>
      <c r="G247" s="85" t="s">
        <v>5054</v>
      </c>
      <c r="H247" s="85" t="s">
        <v>5055</v>
      </c>
      <c r="I247" s="83" t="s">
        <v>37</v>
      </c>
      <c r="J247" s="83" t="s">
        <v>37</v>
      </c>
      <c r="K247" s="83" t="s">
        <v>37</v>
      </c>
      <c r="L247" s="83" t="s">
        <v>5030</v>
      </c>
      <c r="M247" s="83" t="s">
        <v>5030</v>
      </c>
      <c r="N247" s="83" t="s">
        <v>5030</v>
      </c>
      <c r="O247" s="85" t="s">
        <v>5034</v>
      </c>
      <c r="P247" s="85">
        <v>0</v>
      </c>
    </row>
    <row r="248" spans="1:16" x14ac:dyDescent="0.75">
      <c r="A248" s="82" t="s">
        <v>652</v>
      </c>
      <c r="B248" s="83" t="e">
        <v>#N/A</v>
      </c>
      <c r="C248" s="84" t="s">
        <v>5030</v>
      </c>
      <c r="D248" s="84" t="s">
        <v>651</v>
      </c>
      <c r="E248" s="83" t="e">
        <v>#N/A</v>
      </c>
      <c r="F248" s="83" t="s">
        <v>5031</v>
      </c>
      <c r="G248" s="85" t="s">
        <v>5054</v>
      </c>
      <c r="H248" s="85" t="s">
        <v>5055</v>
      </c>
      <c r="I248" s="83" t="s">
        <v>37</v>
      </c>
      <c r="J248" s="83" t="s">
        <v>37</v>
      </c>
      <c r="K248" s="83" t="s">
        <v>37</v>
      </c>
      <c r="L248" s="83" t="s">
        <v>5030</v>
      </c>
      <c r="M248" s="83" t="s">
        <v>5030</v>
      </c>
      <c r="N248" s="83" t="s">
        <v>5030</v>
      </c>
      <c r="O248" s="85" t="s">
        <v>5034</v>
      </c>
      <c r="P248" s="85">
        <v>0</v>
      </c>
    </row>
    <row r="249" spans="1:16" x14ac:dyDescent="0.75">
      <c r="A249" s="82" t="s">
        <v>653</v>
      </c>
      <c r="B249" s="83" t="e">
        <v>#N/A</v>
      </c>
      <c r="C249" s="84" t="s">
        <v>5030</v>
      </c>
      <c r="D249" s="84" t="s">
        <v>654</v>
      </c>
      <c r="E249" s="83" t="e">
        <v>#N/A</v>
      </c>
      <c r="F249" s="83" t="s">
        <v>5031</v>
      </c>
      <c r="G249" s="85" t="s">
        <v>5054</v>
      </c>
      <c r="H249" s="85" t="s">
        <v>5057</v>
      </c>
      <c r="I249" s="83" t="s">
        <v>37</v>
      </c>
      <c r="J249" s="83" t="s">
        <v>37</v>
      </c>
      <c r="K249" s="83" t="s">
        <v>37</v>
      </c>
      <c r="L249" s="83" t="s">
        <v>5030</v>
      </c>
      <c r="M249" s="83" t="s">
        <v>5030</v>
      </c>
      <c r="N249" s="83" t="s">
        <v>5030</v>
      </c>
      <c r="O249" s="85" t="s">
        <v>5034</v>
      </c>
      <c r="P249" s="85">
        <v>0</v>
      </c>
    </row>
    <row r="250" spans="1:16" x14ac:dyDescent="0.75">
      <c r="A250" s="82" t="s">
        <v>655</v>
      </c>
      <c r="B250" s="83" t="e">
        <v>#N/A</v>
      </c>
      <c r="C250" s="84" t="s">
        <v>5030</v>
      </c>
      <c r="D250" s="84" t="s">
        <v>654</v>
      </c>
      <c r="E250" s="83" t="e">
        <v>#N/A</v>
      </c>
      <c r="F250" s="83" t="s">
        <v>5031</v>
      </c>
      <c r="G250" s="85" t="s">
        <v>5054</v>
      </c>
      <c r="H250" s="85" t="s">
        <v>5057</v>
      </c>
      <c r="I250" s="83" t="s">
        <v>37</v>
      </c>
      <c r="J250" s="83" t="s">
        <v>37</v>
      </c>
      <c r="K250" s="83" t="s">
        <v>37</v>
      </c>
      <c r="L250" s="83" t="s">
        <v>5030</v>
      </c>
      <c r="M250" s="83" t="s">
        <v>5030</v>
      </c>
      <c r="N250" s="83" t="s">
        <v>5030</v>
      </c>
      <c r="O250" s="85" t="s">
        <v>5034</v>
      </c>
      <c r="P250" s="85">
        <v>0</v>
      </c>
    </row>
    <row r="251" spans="1:16" x14ac:dyDescent="0.75">
      <c r="A251" s="82" t="s">
        <v>656</v>
      </c>
      <c r="B251" s="83" t="e">
        <v>#N/A</v>
      </c>
      <c r="C251" s="84" t="s">
        <v>5030</v>
      </c>
      <c r="D251" s="84" t="s">
        <v>657</v>
      </c>
      <c r="E251" s="83" t="e">
        <v>#N/A</v>
      </c>
      <c r="F251" s="83" t="s">
        <v>5031</v>
      </c>
      <c r="G251" s="85" t="s">
        <v>5054</v>
      </c>
      <c r="H251" s="85" t="s">
        <v>5059</v>
      </c>
      <c r="I251" s="83" t="s">
        <v>19</v>
      </c>
      <c r="J251" s="83" t="s">
        <v>19</v>
      </c>
      <c r="K251" s="83" t="s">
        <v>19</v>
      </c>
      <c r="L251" s="83" t="s">
        <v>5030</v>
      </c>
      <c r="M251" s="83" t="s">
        <v>5030</v>
      </c>
      <c r="N251" s="83" t="s">
        <v>5030</v>
      </c>
      <c r="O251" s="85" t="s">
        <v>5049</v>
      </c>
      <c r="P251" s="85">
        <v>0</v>
      </c>
    </row>
    <row r="252" spans="1:16" x14ac:dyDescent="0.75">
      <c r="A252" s="82" t="s">
        <v>658</v>
      </c>
      <c r="B252" s="83" t="e">
        <v>#N/A</v>
      </c>
      <c r="C252" s="84" t="s">
        <v>5030</v>
      </c>
      <c r="D252" s="84" t="s">
        <v>659</v>
      </c>
      <c r="E252" s="83" t="e">
        <v>#N/A</v>
      </c>
      <c r="F252" s="83" t="s">
        <v>5031</v>
      </c>
      <c r="G252" s="85" t="s">
        <v>5054</v>
      </c>
      <c r="H252" s="85" t="s">
        <v>5055</v>
      </c>
      <c r="I252" s="83" t="s">
        <v>966</v>
      </c>
      <c r="J252" s="83" t="s">
        <v>966</v>
      </c>
      <c r="K252" s="83" t="s">
        <v>966</v>
      </c>
      <c r="L252" s="83" t="s">
        <v>5030</v>
      </c>
      <c r="M252" s="83" t="s">
        <v>5030</v>
      </c>
      <c r="N252" s="83" t="s">
        <v>5030</v>
      </c>
      <c r="O252" s="85" t="s">
        <v>5034</v>
      </c>
      <c r="P252" s="85">
        <v>0</v>
      </c>
    </row>
    <row r="253" spans="1:16" x14ac:dyDescent="0.75">
      <c r="A253" s="82" t="s">
        <v>660</v>
      </c>
      <c r="B253" s="83" t="e">
        <v>#N/A</v>
      </c>
      <c r="C253" s="84" t="s">
        <v>5030</v>
      </c>
      <c r="D253" s="84" t="s">
        <v>661</v>
      </c>
      <c r="E253" s="83" t="e">
        <v>#N/A</v>
      </c>
      <c r="F253" s="83" t="s">
        <v>5031</v>
      </c>
      <c r="G253" s="85" t="s">
        <v>5054</v>
      </c>
      <c r="H253" s="85" t="s">
        <v>5055</v>
      </c>
      <c r="I253" s="83" t="s">
        <v>19</v>
      </c>
      <c r="J253" s="83" t="s">
        <v>19</v>
      </c>
      <c r="K253" s="83" t="s">
        <v>19</v>
      </c>
      <c r="L253" s="83" t="s">
        <v>5030</v>
      </c>
      <c r="M253" s="83" t="s">
        <v>5030</v>
      </c>
      <c r="N253" s="83" t="s">
        <v>5030</v>
      </c>
      <c r="O253" s="85" t="s">
        <v>5034</v>
      </c>
      <c r="P253" s="85">
        <v>0</v>
      </c>
    </row>
    <row r="254" spans="1:16" x14ac:dyDescent="0.75">
      <c r="A254" s="82" t="s">
        <v>662</v>
      </c>
      <c r="B254" s="83" t="e">
        <v>#N/A</v>
      </c>
      <c r="C254" s="84" t="s">
        <v>5030</v>
      </c>
      <c r="D254" s="84" t="s">
        <v>181</v>
      </c>
      <c r="E254" s="83" t="e">
        <v>#N/A</v>
      </c>
      <c r="F254" s="83" t="s">
        <v>5031</v>
      </c>
      <c r="G254" s="85" t="s">
        <v>5054</v>
      </c>
      <c r="H254" s="85" t="s">
        <v>5059</v>
      </c>
      <c r="I254" s="83" t="s">
        <v>966</v>
      </c>
      <c r="J254" s="83" t="s">
        <v>966</v>
      </c>
      <c r="K254" s="83" t="s">
        <v>966</v>
      </c>
      <c r="L254" s="83" t="s">
        <v>5030</v>
      </c>
      <c r="M254" s="83" t="s">
        <v>5030</v>
      </c>
      <c r="N254" s="83" t="s">
        <v>5030</v>
      </c>
      <c r="O254" s="85" t="s">
        <v>5049</v>
      </c>
      <c r="P254" s="85">
        <v>0</v>
      </c>
    </row>
    <row r="255" spans="1:16" x14ac:dyDescent="0.75">
      <c r="A255" s="82" t="s">
        <v>663</v>
      </c>
      <c r="B255" s="83">
        <v>1040606501642</v>
      </c>
      <c r="C255" s="84" t="s">
        <v>5030</v>
      </c>
      <c r="D255" s="84" t="s">
        <v>665</v>
      </c>
      <c r="E255" s="83" t="s">
        <v>666</v>
      </c>
      <c r="F255" s="83" t="s">
        <v>5031</v>
      </c>
      <c r="G255" s="85" t="s">
        <v>5054</v>
      </c>
      <c r="H255" s="85" t="s">
        <v>5055</v>
      </c>
      <c r="I255" s="83" t="s">
        <v>37</v>
      </c>
      <c r="J255" s="83" t="s">
        <v>37</v>
      </c>
      <c r="K255" s="83" t="s">
        <v>37</v>
      </c>
      <c r="L255" s="83" t="s">
        <v>5030</v>
      </c>
      <c r="M255" s="83" t="s">
        <v>5030</v>
      </c>
      <c r="N255" s="83" t="s">
        <v>5030</v>
      </c>
      <c r="O255" s="85" t="s">
        <v>5034</v>
      </c>
      <c r="P255" s="85">
        <v>0</v>
      </c>
    </row>
    <row r="256" spans="1:16" x14ac:dyDescent="0.75">
      <c r="A256" s="82" t="s">
        <v>667</v>
      </c>
      <c r="B256" s="83">
        <v>1040606501623</v>
      </c>
      <c r="C256" s="84" t="s">
        <v>5030</v>
      </c>
      <c r="D256" s="84" t="s">
        <v>669</v>
      </c>
      <c r="E256" s="83" t="s">
        <v>670</v>
      </c>
      <c r="F256" s="83" t="s">
        <v>5031</v>
      </c>
      <c r="G256" s="85" t="s">
        <v>5054</v>
      </c>
      <c r="H256" s="85" t="s">
        <v>5055</v>
      </c>
      <c r="I256" s="83" t="s">
        <v>37</v>
      </c>
      <c r="J256" s="83" t="s">
        <v>37</v>
      </c>
      <c r="K256" s="83" t="s">
        <v>37</v>
      </c>
      <c r="L256" s="83" t="s">
        <v>5030</v>
      </c>
      <c r="M256" s="83" t="s">
        <v>5030</v>
      </c>
      <c r="N256" s="83" t="s">
        <v>5030</v>
      </c>
      <c r="O256" s="85" t="s">
        <v>5034</v>
      </c>
      <c r="P256" s="85">
        <v>0</v>
      </c>
    </row>
    <row r="257" spans="1:16" x14ac:dyDescent="0.75">
      <c r="A257" s="82" t="s">
        <v>671</v>
      </c>
      <c r="B257" s="83" t="e">
        <v>#N/A</v>
      </c>
      <c r="C257" s="84" t="s">
        <v>5030</v>
      </c>
      <c r="D257" s="84" t="s">
        <v>672</v>
      </c>
      <c r="E257" s="83" t="e">
        <v>#N/A</v>
      </c>
      <c r="F257" s="83" t="s">
        <v>5031</v>
      </c>
      <c r="G257" s="85" t="s">
        <v>5054</v>
      </c>
      <c r="H257" s="85" t="s">
        <v>5055</v>
      </c>
      <c r="I257" s="83" t="s">
        <v>37</v>
      </c>
      <c r="J257" s="83" t="s">
        <v>37</v>
      </c>
      <c r="K257" s="83" t="s">
        <v>37</v>
      </c>
      <c r="L257" s="83" t="s">
        <v>5030</v>
      </c>
      <c r="M257" s="83" t="s">
        <v>5030</v>
      </c>
      <c r="N257" s="83" t="s">
        <v>5030</v>
      </c>
      <c r="O257" s="85" t="s">
        <v>5034</v>
      </c>
      <c r="P257" s="85">
        <v>0</v>
      </c>
    </row>
    <row r="258" spans="1:16" x14ac:dyDescent="0.75">
      <c r="A258" s="82" t="s">
        <v>673</v>
      </c>
      <c r="B258" s="83">
        <v>1040606501630</v>
      </c>
      <c r="C258" s="84" t="s">
        <v>5030</v>
      </c>
      <c r="D258" s="84" t="s">
        <v>675</v>
      </c>
      <c r="E258" s="83" t="s">
        <v>676</v>
      </c>
      <c r="F258" s="83" t="s">
        <v>5031</v>
      </c>
      <c r="G258" s="85" t="s">
        <v>5054</v>
      </c>
      <c r="H258" s="85" t="s">
        <v>5055</v>
      </c>
      <c r="I258" s="83" t="s">
        <v>37</v>
      </c>
      <c r="J258" s="83" t="s">
        <v>37</v>
      </c>
      <c r="K258" s="83" t="s">
        <v>37</v>
      </c>
      <c r="L258" s="83" t="s">
        <v>5030</v>
      </c>
      <c r="M258" s="83" t="s">
        <v>5030</v>
      </c>
      <c r="N258" s="83" t="s">
        <v>5030</v>
      </c>
      <c r="O258" s="85" t="s">
        <v>5034</v>
      </c>
      <c r="P258" s="85">
        <v>0</v>
      </c>
    </row>
    <row r="259" spans="1:16" x14ac:dyDescent="0.75">
      <c r="A259" s="82" t="s">
        <v>677</v>
      </c>
      <c r="B259" s="83">
        <v>1040606501628</v>
      </c>
      <c r="C259" s="84" t="s">
        <v>5030</v>
      </c>
      <c r="D259" s="84" t="s">
        <v>679</v>
      </c>
      <c r="E259" s="83" t="s">
        <v>680</v>
      </c>
      <c r="F259" s="83" t="s">
        <v>5031</v>
      </c>
      <c r="G259" s="85" t="s">
        <v>5054</v>
      </c>
      <c r="H259" s="85" t="s">
        <v>5055</v>
      </c>
      <c r="I259" s="83" t="s">
        <v>37</v>
      </c>
      <c r="J259" s="83" t="s">
        <v>37</v>
      </c>
      <c r="K259" s="83" t="s">
        <v>37</v>
      </c>
      <c r="L259" s="83" t="s">
        <v>5030</v>
      </c>
      <c r="M259" s="83" t="s">
        <v>5030</v>
      </c>
      <c r="N259" s="83" t="s">
        <v>5030</v>
      </c>
      <c r="O259" s="85" t="s">
        <v>5034</v>
      </c>
      <c r="P259" s="85">
        <v>0</v>
      </c>
    </row>
    <row r="260" spans="1:16" x14ac:dyDescent="0.75">
      <c r="A260" s="82" t="s">
        <v>681</v>
      </c>
      <c r="B260" s="83" t="e">
        <v>#N/A</v>
      </c>
      <c r="C260" s="84" t="s">
        <v>5030</v>
      </c>
      <c r="D260" s="84" t="s">
        <v>682</v>
      </c>
      <c r="E260" s="83" t="e">
        <v>#N/A</v>
      </c>
      <c r="F260" s="83" t="s">
        <v>5031</v>
      </c>
      <c r="G260" s="85" t="s">
        <v>5054</v>
      </c>
      <c r="H260" s="85" t="s">
        <v>5055</v>
      </c>
      <c r="I260" s="83" t="s">
        <v>37</v>
      </c>
      <c r="J260" s="83" t="s">
        <v>37</v>
      </c>
      <c r="K260" s="83" t="s">
        <v>37</v>
      </c>
      <c r="L260" s="83" t="s">
        <v>5030</v>
      </c>
      <c r="M260" s="83" t="s">
        <v>5030</v>
      </c>
      <c r="N260" s="83" t="s">
        <v>5030</v>
      </c>
      <c r="O260" s="85" t="s">
        <v>5034</v>
      </c>
      <c r="P260" s="85">
        <v>0</v>
      </c>
    </row>
    <row r="261" spans="1:16" x14ac:dyDescent="0.75">
      <c r="A261" s="82" t="s">
        <v>683</v>
      </c>
      <c r="B261" s="83">
        <v>1040606501641</v>
      </c>
      <c r="C261" s="84" t="s">
        <v>5030</v>
      </c>
      <c r="D261" s="84" t="s">
        <v>685</v>
      </c>
      <c r="E261" s="83" t="s">
        <v>686</v>
      </c>
      <c r="F261" s="83" t="s">
        <v>5031</v>
      </c>
      <c r="G261" s="85" t="s">
        <v>5054</v>
      </c>
      <c r="H261" s="85" t="s">
        <v>5055</v>
      </c>
      <c r="I261" s="83" t="s">
        <v>37</v>
      </c>
      <c r="J261" s="83" t="s">
        <v>37</v>
      </c>
      <c r="K261" s="83" t="s">
        <v>37</v>
      </c>
      <c r="L261" s="83" t="s">
        <v>5030</v>
      </c>
      <c r="M261" s="83" t="s">
        <v>5030</v>
      </c>
      <c r="N261" s="83" t="s">
        <v>5030</v>
      </c>
      <c r="O261" s="85" t="s">
        <v>5034</v>
      </c>
      <c r="P261" s="85">
        <v>0</v>
      </c>
    </row>
    <row r="262" spans="1:16" x14ac:dyDescent="0.75">
      <c r="A262" s="82" t="s">
        <v>687</v>
      </c>
      <c r="B262" s="83" t="e">
        <v>#N/A</v>
      </c>
      <c r="C262" s="84" t="s">
        <v>5030</v>
      </c>
      <c r="D262" s="84" t="s">
        <v>688</v>
      </c>
      <c r="E262" s="83" t="e">
        <v>#N/A</v>
      </c>
      <c r="F262" s="83" t="s">
        <v>5031</v>
      </c>
      <c r="G262" s="85" t="s">
        <v>5054</v>
      </c>
      <c r="H262" s="85" t="s">
        <v>5055</v>
      </c>
      <c r="I262" s="83" t="s">
        <v>37</v>
      </c>
      <c r="J262" s="83" t="s">
        <v>37</v>
      </c>
      <c r="K262" s="83" t="s">
        <v>37</v>
      </c>
      <c r="L262" s="83" t="s">
        <v>5030</v>
      </c>
      <c r="M262" s="83" t="s">
        <v>5030</v>
      </c>
      <c r="N262" s="83" t="s">
        <v>5030</v>
      </c>
      <c r="O262" s="85" t="s">
        <v>5034</v>
      </c>
      <c r="P262" s="85">
        <v>0</v>
      </c>
    </row>
    <row r="263" spans="1:16" x14ac:dyDescent="0.75">
      <c r="A263" s="82" t="s">
        <v>689</v>
      </c>
      <c r="B263" s="83">
        <v>1040606501636</v>
      </c>
      <c r="C263" s="84" t="s">
        <v>5030</v>
      </c>
      <c r="D263" s="84" t="s">
        <v>691</v>
      </c>
      <c r="E263" s="83" t="s">
        <v>692</v>
      </c>
      <c r="F263" s="83" t="s">
        <v>5031</v>
      </c>
      <c r="G263" s="85" t="s">
        <v>5054</v>
      </c>
      <c r="H263" s="85" t="s">
        <v>5055</v>
      </c>
      <c r="I263" s="83" t="s">
        <v>37</v>
      </c>
      <c r="J263" s="83" t="s">
        <v>37</v>
      </c>
      <c r="K263" s="83" t="s">
        <v>37</v>
      </c>
      <c r="L263" s="83" t="s">
        <v>5030</v>
      </c>
      <c r="M263" s="83" t="s">
        <v>5030</v>
      </c>
      <c r="N263" s="83" t="s">
        <v>5030</v>
      </c>
      <c r="O263" s="85" t="s">
        <v>5034</v>
      </c>
      <c r="P263" s="85">
        <v>0</v>
      </c>
    </row>
    <row r="264" spans="1:16" x14ac:dyDescent="0.75">
      <c r="A264" s="82" t="s">
        <v>693</v>
      </c>
      <c r="B264" s="83">
        <v>1040606501633</v>
      </c>
      <c r="C264" s="84" t="s">
        <v>5030</v>
      </c>
      <c r="D264" s="84" t="s">
        <v>695</v>
      </c>
      <c r="E264" s="83" t="s">
        <v>696</v>
      </c>
      <c r="F264" s="83" t="s">
        <v>5031</v>
      </c>
      <c r="G264" s="85" t="s">
        <v>5054</v>
      </c>
      <c r="H264" s="85" t="s">
        <v>5055</v>
      </c>
      <c r="I264" s="83" t="s">
        <v>37</v>
      </c>
      <c r="J264" s="83" t="s">
        <v>37</v>
      </c>
      <c r="K264" s="83" t="s">
        <v>37</v>
      </c>
      <c r="L264" s="83" t="s">
        <v>5030</v>
      </c>
      <c r="M264" s="83" t="s">
        <v>5030</v>
      </c>
      <c r="N264" s="83" t="s">
        <v>5030</v>
      </c>
      <c r="O264" s="85" t="s">
        <v>5034</v>
      </c>
      <c r="P264" s="85">
        <v>0</v>
      </c>
    </row>
    <row r="265" spans="1:16" x14ac:dyDescent="0.75">
      <c r="A265" s="82" t="s">
        <v>697</v>
      </c>
      <c r="B265" s="83">
        <v>1040606501621</v>
      </c>
      <c r="C265" s="84" t="s">
        <v>5030</v>
      </c>
      <c r="D265" s="84" t="s">
        <v>699</v>
      </c>
      <c r="E265" s="83" t="s">
        <v>700</v>
      </c>
      <c r="F265" s="83" t="s">
        <v>5031</v>
      </c>
      <c r="G265" s="85" t="s">
        <v>5054</v>
      </c>
      <c r="H265" s="85" t="s">
        <v>5055</v>
      </c>
      <c r="I265" s="83" t="s">
        <v>37</v>
      </c>
      <c r="J265" s="83" t="s">
        <v>37</v>
      </c>
      <c r="K265" s="83" t="s">
        <v>37</v>
      </c>
      <c r="L265" s="83" t="s">
        <v>5030</v>
      </c>
      <c r="M265" s="83" t="s">
        <v>5030</v>
      </c>
      <c r="N265" s="83" t="s">
        <v>5030</v>
      </c>
      <c r="O265" s="85" t="s">
        <v>5034</v>
      </c>
      <c r="P265" s="85">
        <v>0</v>
      </c>
    </row>
    <row r="266" spans="1:16" x14ac:dyDescent="0.75">
      <c r="A266" s="82" t="s">
        <v>701</v>
      </c>
      <c r="B266" s="83">
        <v>1040606501609</v>
      </c>
      <c r="C266" s="84" t="s">
        <v>5030</v>
      </c>
      <c r="D266" s="84" t="s">
        <v>703</v>
      </c>
      <c r="E266" s="83" t="s">
        <v>704</v>
      </c>
      <c r="F266" s="83" t="s">
        <v>5031</v>
      </c>
      <c r="G266" s="85" t="s">
        <v>5054</v>
      </c>
      <c r="H266" s="85" t="s">
        <v>5055</v>
      </c>
      <c r="I266" s="83" t="s">
        <v>966</v>
      </c>
      <c r="J266" s="83" t="s">
        <v>966</v>
      </c>
      <c r="K266" s="83" t="s">
        <v>966</v>
      </c>
      <c r="L266" s="83" t="s">
        <v>5030</v>
      </c>
      <c r="M266" s="83" t="s">
        <v>5030</v>
      </c>
      <c r="N266" s="83" t="s">
        <v>5030</v>
      </c>
      <c r="O266" s="85" t="s">
        <v>5034</v>
      </c>
      <c r="P266" s="85">
        <v>0</v>
      </c>
    </row>
    <row r="267" spans="1:16" x14ac:dyDescent="0.75">
      <c r="A267" s="82" t="s">
        <v>705</v>
      </c>
      <c r="B267" s="83" t="e">
        <v>#N/A</v>
      </c>
      <c r="C267" s="84" t="s">
        <v>5030</v>
      </c>
      <c r="D267" s="84" t="s">
        <v>706</v>
      </c>
      <c r="E267" s="83" t="e">
        <v>#N/A</v>
      </c>
      <c r="F267" s="83" t="s">
        <v>5031</v>
      </c>
      <c r="G267" s="85" t="s">
        <v>5054</v>
      </c>
      <c r="H267" s="85" t="s">
        <v>5057</v>
      </c>
      <c r="I267" s="83" t="s">
        <v>37</v>
      </c>
      <c r="J267" s="83" t="s">
        <v>37</v>
      </c>
      <c r="K267" s="83" t="s">
        <v>37</v>
      </c>
      <c r="L267" s="83" t="s">
        <v>5030</v>
      </c>
      <c r="M267" s="83" t="s">
        <v>5030</v>
      </c>
      <c r="N267" s="83" t="s">
        <v>5030</v>
      </c>
      <c r="O267" s="85" t="s">
        <v>5034</v>
      </c>
      <c r="P267" s="85">
        <v>0</v>
      </c>
    </row>
    <row r="268" spans="1:16" x14ac:dyDescent="0.75">
      <c r="A268" s="82" t="s">
        <v>707</v>
      </c>
      <c r="B268" s="83" t="e">
        <v>#N/A</v>
      </c>
      <c r="C268" s="84" t="s">
        <v>5030</v>
      </c>
      <c r="D268" s="84" t="s">
        <v>708</v>
      </c>
      <c r="E268" s="83" t="e">
        <v>#N/A</v>
      </c>
      <c r="F268" s="83" t="s">
        <v>5031</v>
      </c>
      <c r="G268" s="85" t="s">
        <v>5054</v>
      </c>
      <c r="H268" s="85" t="s">
        <v>5057</v>
      </c>
      <c r="I268" s="83" t="s">
        <v>37</v>
      </c>
      <c r="J268" s="83" t="s">
        <v>37</v>
      </c>
      <c r="K268" s="83" t="s">
        <v>37</v>
      </c>
      <c r="L268" s="83" t="s">
        <v>5030</v>
      </c>
      <c r="M268" s="83" t="s">
        <v>5030</v>
      </c>
      <c r="N268" s="83" t="s">
        <v>5030</v>
      </c>
      <c r="O268" s="85" t="s">
        <v>5034</v>
      </c>
      <c r="P268" s="85">
        <v>0</v>
      </c>
    </row>
    <row r="269" spans="1:16" x14ac:dyDescent="0.75">
      <c r="A269" s="82" t="s">
        <v>709</v>
      </c>
      <c r="B269" s="83" t="e">
        <v>#N/A</v>
      </c>
      <c r="C269" s="84" t="s">
        <v>5030</v>
      </c>
      <c r="D269" s="84" t="s">
        <v>710</v>
      </c>
      <c r="E269" s="83" t="e">
        <v>#N/A</v>
      </c>
      <c r="F269" s="83" t="s">
        <v>5031</v>
      </c>
      <c r="G269" s="85" t="s">
        <v>5054</v>
      </c>
      <c r="H269" s="85" t="s">
        <v>5057</v>
      </c>
      <c r="I269" s="83" t="s">
        <v>37</v>
      </c>
      <c r="J269" s="83" t="s">
        <v>37</v>
      </c>
      <c r="K269" s="83" t="s">
        <v>37</v>
      </c>
      <c r="L269" s="83" t="s">
        <v>5030</v>
      </c>
      <c r="M269" s="83" t="s">
        <v>5030</v>
      </c>
      <c r="N269" s="83" t="s">
        <v>5030</v>
      </c>
      <c r="O269" s="85" t="s">
        <v>5034</v>
      </c>
      <c r="P269" s="85">
        <v>0</v>
      </c>
    </row>
    <row r="270" spans="1:16" x14ac:dyDescent="0.75">
      <c r="A270" s="82" t="s">
        <v>711</v>
      </c>
      <c r="B270" s="83" t="e">
        <v>#N/A</v>
      </c>
      <c r="C270" s="84" t="s">
        <v>5030</v>
      </c>
      <c r="D270" s="84" t="s">
        <v>712</v>
      </c>
      <c r="E270" s="83" t="e">
        <v>#N/A</v>
      </c>
      <c r="F270" s="83" t="s">
        <v>5031</v>
      </c>
      <c r="G270" s="85" t="s">
        <v>5054</v>
      </c>
      <c r="H270" s="85" t="s">
        <v>5057</v>
      </c>
      <c r="I270" s="83" t="s">
        <v>37</v>
      </c>
      <c r="J270" s="83" t="s">
        <v>37</v>
      </c>
      <c r="K270" s="83" t="s">
        <v>37</v>
      </c>
      <c r="L270" s="83" t="s">
        <v>5030</v>
      </c>
      <c r="M270" s="83" t="s">
        <v>5030</v>
      </c>
      <c r="N270" s="83" t="s">
        <v>5030</v>
      </c>
      <c r="O270" s="85" t="s">
        <v>5034</v>
      </c>
      <c r="P270" s="85">
        <v>0</v>
      </c>
    </row>
    <row r="271" spans="1:16" x14ac:dyDescent="0.75">
      <c r="A271" s="82" t="s">
        <v>713</v>
      </c>
      <c r="B271" s="83">
        <v>1040607500659</v>
      </c>
      <c r="C271" s="84" t="s">
        <v>5030</v>
      </c>
      <c r="D271" s="84" t="s">
        <v>715</v>
      </c>
      <c r="E271" s="83" t="s">
        <v>716</v>
      </c>
      <c r="F271" s="83" t="s">
        <v>5031</v>
      </c>
      <c r="G271" s="85" t="s">
        <v>5054</v>
      </c>
      <c r="H271" s="85" t="s">
        <v>5057</v>
      </c>
      <c r="I271" s="83" t="s">
        <v>37</v>
      </c>
      <c r="J271" s="83" t="s">
        <v>37</v>
      </c>
      <c r="K271" s="83" t="s">
        <v>37</v>
      </c>
      <c r="L271" s="83" t="s">
        <v>5030</v>
      </c>
      <c r="M271" s="83" t="s">
        <v>5030</v>
      </c>
      <c r="N271" s="83" t="s">
        <v>5030</v>
      </c>
      <c r="O271" s="85" t="s">
        <v>5034</v>
      </c>
      <c r="P271" s="85">
        <v>0</v>
      </c>
    </row>
    <row r="272" spans="1:16" x14ac:dyDescent="0.75">
      <c r="A272" s="82" t="s">
        <v>717</v>
      </c>
      <c r="B272" s="83">
        <v>1040607500640</v>
      </c>
      <c r="C272" s="84" t="s">
        <v>5030</v>
      </c>
      <c r="D272" s="84" t="s">
        <v>719</v>
      </c>
      <c r="E272" s="83" t="s">
        <v>720</v>
      </c>
      <c r="F272" s="83" t="s">
        <v>5031</v>
      </c>
      <c r="G272" s="85" t="s">
        <v>5054</v>
      </c>
      <c r="H272" s="85" t="s">
        <v>5057</v>
      </c>
      <c r="I272" s="83" t="s">
        <v>966</v>
      </c>
      <c r="J272" s="83" t="s">
        <v>966</v>
      </c>
      <c r="K272" s="83" t="s">
        <v>966</v>
      </c>
      <c r="L272" s="83" t="s">
        <v>5030</v>
      </c>
      <c r="M272" s="83" t="s">
        <v>5030</v>
      </c>
      <c r="N272" s="83" t="s">
        <v>5030</v>
      </c>
      <c r="O272" s="85" t="s">
        <v>5034</v>
      </c>
      <c r="P272" s="85">
        <v>0</v>
      </c>
    </row>
    <row r="273" spans="1:16" x14ac:dyDescent="0.75">
      <c r="A273" s="82" t="s">
        <v>721</v>
      </c>
      <c r="B273" s="83" t="e">
        <v>#N/A</v>
      </c>
      <c r="C273" s="84" t="s">
        <v>5030</v>
      </c>
      <c r="D273" s="84" t="s">
        <v>722</v>
      </c>
      <c r="E273" s="83" t="e">
        <v>#N/A</v>
      </c>
      <c r="F273" s="83" t="s">
        <v>5031</v>
      </c>
      <c r="G273" s="85" t="s">
        <v>5054</v>
      </c>
      <c r="H273" s="85" t="s">
        <v>5057</v>
      </c>
      <c r="I273" s="83" t="s">
        <v>37</v>
      </c>
      <c r="J273" s="83" t="s">
        <v>37</v>
      </c>
      <c r="K273" s="83" t="s">
        <v>37</v>
      </c>
      <c r="L273" s="83" t="s">
        <v>5030</v>
      </c>
      <c r="M273" s="83" t="s">
        <v>5030</v>
      </c>
      <c r="N273" s="83" t="s">
        <v>5030</v>
      </c>
      <c r="O273" s="85" t="s">
        <v>5034</v>
      </c>
      <c r="P273" s="85">
        <v>0</v>
      </c>
    </row>
    <row r="274" spans="1:16" x14ac:dyDescent="0.75">
      <c r="A274" s="82" t="s">
        <v>723</v>
      </c>
      <c r="B274" s="83" t="e">
        <v>#N/A</v>
      </c>
      <c r="C274" s="84" t="s">
        <v>5030</v>
      </c>
      <c r="D274" s="84" t="s">
        <v>724</v>
      </c>
      <c r="E274" s="83" t="e">
        <v>#N/A</v>
      </c>
      <c r="F274" s="83" t="s">
        <v>5031</v>
      </c>
      <c r="G274" s="85" t="s">
        <v>5054</v>
      </c>
      <c r="H274" s="85" t="s">
        <v>5059</v>
      </c>
      <c r="I274" s="83" t="s">
        <v>966</v>
      </c>
      <c r="J274" s="83" t="s">
        <v>966</v>
      </c>
      <c r="K274" s="83" t="s">
        <v>966</v>
      </c>
      <c r="L274" s="83" t="s">
        <v>5030</v>
      </c>
      <c r="M274" s="83" t="s">
        <v>5030</v>
      </c>
      <c r="N274" s="83" t="s">
        <v>5030</v>
      </c>
      <c r="O274" s="85" t="s">
        <v>5034</v>
      </c>
      <c r="P274" s="85">
        <v>0</v>
      </c>
    </row>
    <row r="275" spans="1:16" x14ac:dyDescent="0.75">
      <c r="A275" s="82" t="s">
        <v>725</v>
      </c>
      <c r="B275" s="83">
        <v>1040607000830</v>
      </c>
      <c r="C275" s="84" t="s">
        <v>5030</v>
      </c>
      <c r="D275" s="84" t="s">
        <v>727</v>
      </c>
      <c r="E275" s="83" t="s">
        <v>728</v>
      </c>
      <c r="F275" s="83" t="s">
        <v>5031</v>
      </c>
      <c r="G275" s="85" t="s">
        <v>5054</v>
      </c>
      <c r="H275" s="85" t="s">
        <v>5059</v>
      </c>
      <c r="I275" s="83" t="s">
        <v>966</v>
      </c>
      <c r="J275" s="83" t="s">
        <v>966</v>
      </c>
      <c r="K275" s="83" t="s">
        <v>966</v>
      </c>
      <c r="L275" s="83" t="s">
        <v>5030</v>
      </c>
      <c r="M275" s="83" t="s">
        <v>5030</v>
      </c>
      <c r="N275" s="83" t="s">
        <v>5030</v>
      </c>
      <c r="O275" s="85" t="s">
        <v>5034</v>
      </c>
      <c r="P275" s="85">
        <v>0</v>
      </c>
    </row>
    <row r="276" spans="1:16" x14ac:dyDescent="0.75">
      <c r="A276" s="82" t="s">
        <v>729</v>
      </c>
      <c r="B276" s="83" t="e">
        <v>#N/A</v>
      </c>
      <c r="C276" s="84" t="s">
        <v>5030</v>
      </c>
      <c r="D276" s="84" t="s">
        <v>730</v>
      </c>
      <c r="E276" s="83" t="e">
        <v>#N/A</v>
      </c>
      <c r="F276" s="83" t="s">
        <v>5031</v>
      </c>
      <c r="G276" s="85" t="s">
        <v>5054</v>
      </c>
      <c r="H276" s="85" t="s">
        <v>5059</v>
      </c>
      <c r="I276" s="83" t="s">
        <v>966</v>
      </c>
      <c r="J276" s="83" t="s">
        <v>966</v>
      </c>
      <c r="K276" s="83" t="s">
        <v>966</v>
      </c>
      <c r="L276" s="83" t="s">
        <v>5030</v>
      </c>
      <c r="M276" s="83" t="s">
        <v>5030</v>
      </c>
      <c r="N276" s="83" t="s">
        <v>5030</v>
      </c>
      <c r="O276" s="85" t="s">
        <v>5034</v>
      </c>
      <c r="P276" s="85">
        <v>0</v>
      </c>
    </row>
    <row r="277" spans="1:16" x14ac:dyDescent="0.75">
      <c r="A277" s="82" t="s">
        <v>731</v>
      </c>
      <c r="B277" s="83">
        <v>1040607000836</v>
      </c>
      <c r="C277" s="84" t="s">
        <v>5030</v>
      </c>
      <c r="D277" s="84" t="s">
        <v>733</v>
      </c>
      <c r="E277" s="83" t="s">
        <v>734</v>
      </c>
      <c r="F277" s="83" t="s">
        <v>5031</v>
      </c>
      <c r="G277" s="85" t="s">
        <v>5054</v>
      </c>
      <c r="H277" s="85" t="s">
        <v>5059</v>
      </c>
      <c r="I277" s="83" t="s">
        <v>966</v>
      </c>
      <c r="J277" s="83" t="s">
        <v>966</v>
      </c>
      <c r="K277" s="83" t="s">
        <v>966</v>
      </c>
      <c r="L277" s="83" t="s">
        <v>5030</v>
      </c>
      <c r="M277" s="83" t="s">
        <v>5030</v>
      </c>
      <c r="N277" s="83" t="s">
        <v>5030</v>
      </c>
      <c r="O277" s="85" t="s">
        <v>5042</v>
      </c>
      <c r="P277" s="85">
        <v>0</v>
      </c>
    </row>
    <row r="278" spans="1:16" x14ac:dyDescent="0.75">
      <c r="A278" s="82" t="s">
        <v>735</v>
      </c>
      <c r="B278" s="83">
        <v>1040606501616</v>
      </c>
      <c r="C278" s="84" t="s">
        <v>5030</v>
      </c>
      <c r="D278" s="84" t="s">
        <v>737</v>
      </c>
      <c r="E278" s="83" t="s">
        <v>738</v>
      </c>
      <c r="F278" s="83" t="s">
        <v>5031</v>
      </c>
      <c r="G278" s="85" t="s">
        <v>5054</v>
      </c>
      <c r="H278" s="85" t="s">
        <v>5055</v>
      </c>
      <c r="I278" s="83" t="s">
        <v>966</v>
      </c>
      <c r="J278" s="83" t="s">
        <v>966</v>
      </c>
      <c r="K278" s="83" t="s">
        <v>966</v>
      </c>
      <c r="L278" s="83" t="s">
        <v>5030</v>
      </c>
      <c r="M278" s="83" t="s">
        <v>5030</v>
      </c>
      <c r="N278" s="83" t="s">
        <v>5030</v>
      </c>
      <c r="O278" s="85" t="s">
        <v>5034</v>
      </c>
      <c r="P278" s="85">
        <v>0</v>
      </c>
    </row>
    <row r="279" spans="1:16" x14ac:dyDescent="0.75">
      <c r="A279" s="82" t="s">
        <v>739</v>
      </c>
      <c r="B279" s="83" t="e">
        <v>#N/A</v>
      </c>
      <c r="C279" s="84" t="s">
        <v>5030</v>
      </c>
      <c r="D279" s="84" t="s">
        <v>740</v>
      </c>
      <c r="E279" s="83" t="e">
        <v>#N/A</v>
      </c>
      <c r="F279" s="83" t="s">
        <v>5031</v>
      </c>
      <c r="G279" s="85" t="s">
        <v>5054</v>
      </c>
      <c r="H279" s="85" t="s">
        <v>5059</v>
      </c>
      <c r="I279" s="83" t="s">
        <v>966</v>
      </c>
      <c r="J279" s="83" t="s">
        <v>966</v>
      </c>
      <c r="K279" s="83" t="s">
        <v>966</v>
      </c>
      <c r="L279" s="83" t="s">
        <v>5030</v>
      </c>
      <c r="M279" s="83" t="s">
        <v>5030</v>
      </c>
      <c r="N279" s="83" t="s">
        <v>5030</v>
      </c>
      <c r="O279" s="85" t="s">
        <v>5034</v>
      </c>
      <c r="P279" s="85">
        <v>0</v>
      </c>
    </row>
    <row r="280" spans="1:16" x14ac:dyDescent="0.75">
      <c r="A280" s="82" t="s">
        <v>741</v>
      </c>
      <c r="B280" s="83">
        <v>1040607000831</v>
      </c>
      <c r="C280" s="84" t="s">
        <v>5030</v>
      </c>
      <c r="D280" s="84" t="s">
        <v>743</v>
      </c>
      <c r="E280" s="83" t="s">
        <v>744</v>
      </c>
      <c r="F280" s="83" t="s">
        <v>5031</v>
      </c>
      <c r="G280" s="85" t="s">
        <v>5054</v>
      </c>
      <c r="H280" s="85" t="s">
        <v>5059</v>
      </c>
      <c r="I280" s="83" t="s">
        <v>966</v>
      </c>
      <c r="J280" s="83" t="s">
        <v>966</v>
      </c>
      <c r="K280" s="83" t="s">
        <v>966</v>
      </c>
      <c r="L280" s="83" t="s">
        <v>5030</v>
      </c>
      <c r="M280" s="83" t="s">
        <v>5030</v>
      </c>
      <c r="N280" s="83" t="s">
        <v>5030</v>
      </c>
      <c r="O280" s="85" t="s">
        <v>5042</v>
      </c>
      <c r="P280" s="85">
        <v>0</v>
      </c>
    </row>
    <row r="281" spans="1:16" x14ac:dyDescent="0.75">
      <c r="A281" s="82" t="s">
        <v>745</v>
      </c>
      <c r="B281" s="83">
        <v>1040607500646</v>
      </c>
      <c r="C281" s="84" t="s">
        <v>5030</v>
      </c>
      <c r="D281" s="84" t="s">
        <v>747</v>
      </c>
      <c r="E281" s="83" t="s">
        <v>748</v>
      </c>
      <c r="F281" s="83" t="s">
        <v>5031</v>
      </c>
      <c r="G281" s="85" t="s">
        <v>5054</v>
      </c>
      <c r="H281" s="85" t="s">
        <v>5057</v>
      </c>
      <c r="I281" s="83" t="s">
        <v>966</v>
      </c>
      <c r="J281" s="83" t="s">
        <v>966</v>
      </c>
      <c r="K281" s="83" t="s">
        <v>966</v>
      </c>
      <c r="L281" s="83" t="s">
        <v>5030</v>
      </c>
      <c r="M281" s="83" t="s">
        <v>5030</v>
      </c>
      <c r="N281" s="83" t="s">
        <v>5030</v>
      </c>
      <c r="O281" s="85" t="s">
        <v>5034</v>
      </c>
      <c r="P281" s="85">
        <v>0</v>
      </c>
    </row>
    <row r="282" spans="1:16" x14ac:dyDescent="0.75">
      <c r="A282" s="82" t="s">
        <v>749</v>
      </c>
      <c r="B282" s="83">
        <v>1040607000834</v>
      </c>
      <c r="C282" s="84" t="s">
        <v>5030</v>
      </c>
      <c r="D282" s="84" t="s">
        <v>751</v>
      </c>
      <c r="E282" s="83" t="s">
        <v>752</v>
      </c>
      <c r="F282" s="83" t="s">
        <v>5031</v>
      </c>
      <c r="G282" s="85" t="s">
        <v>5054</v>
      </c>
      <c r="H282" s="85" t="s">
        <v>5059</v>
      </c>
      <c r="I282" s="83" t="s">
        <v>966</v>
      </c>
      <c r="J282" s="83" t="s">
        <v>966</v>
      </c>
      <c r="K282" s="83" t="s">
        <v>966</v>
      </c>
      <c r="L282" s="83" t="s">
        <v>5030</v>
      </c>
      <c r="M282" s="83" t="s">
        <v>5030</v>
      </c>
      <c r="N282" s="83" t="s">
        <v>5030</v>
      </c>
      <c r="O282" s="85" t="s">
        <v>5042</v>
      </c>
      <c r="P282" s="85">
        <v>0</v>
      </c>
    </row>
    <row r="283" spans="1:16" x14ac:dyDescent="0.75">
      <c r="A283" s="82" t="s">
        <v>753</v>
      </c>
      <c r="B283" s="83">
        <v>1040606501619</v>
      </c>
      <c r="C283" s="84" t="s">
        <v>5030</v>
      </c>
      <c r="D283" s="84" t="s">
        <v>755</v>
      </c>
      <c r="E283" s="83" t="s">
        <v>756</v>
      </c>
      <c r="F283" s="83" t="s">
        <v>5031</v>
      </c>
      <c r="G283" s="85" t="s">
        <v>5054</v>
      </c>
      <c r="H283" s="85" t="s">
        <v>5055</v>
      </c>
      <c r="I283" s="83" t="s">
        <v>966</v>
      </c>
      <c r="J283" s="83" t="s">
        <v>966</v>
      </c>
      <c r="K283" s="83" t="s">
        <v>966</v>
      </c>
      <c r="L283" s="83" t="s">
        <v>5030</v>
      </c>
      <c r="M283" s="83" t="s">
        <v>5030</v>
      </c>
      <c r="N283" s="83" t="s">
        <v>5030</v>
      </c>
      <c r="O283" s="85" t="s">
        <v>5042</v>
      </c>
      <c r="P283" s="85">
        <v>0</v>
      </c>
    </row>
    <row r="284" spans="1:16" x14ac:dyDescent="0.75">
      <c r="A284" s="82" t="s">
        <v>757</v>
      </c>
      <c r="B284" s="83" t="e">
        <v>#N/A</v>
      </c>
      <c r="C284" s="84" t="s">
        <v>5030</v>
      </c>
      <c r="D284" s="84" t="s">
        <v>758</v>
      </c>
      <c r="E284" s="83" t="e">
        <v>#N/A</v>
      </c>
      <c r="F284" s="83" t="s">
        <v>5031</v>
      </c>
      <c r="G284" s="85" t="s">
        <v>5054</v>
      </c>
      <c r="H284" s="85" t="s">
        <v>5059</v>
      </c>
      <c r="I284" s="83" t="s">
        <v>37</v>
      </c>
      <c r="J284" s="83" t="s">
        <v>37</v>
      </c>
      <c r="K284" s="83" t="s">
        <v>37</v>
      </c>
      <c r="L284" s="83" t="s">
        <v>5030</v>
      </c>
      <c r="M284" s="83" t="s">
        <v>5030</v>
      </c>
      <c r="N284" s="83" t="s">
        <v>5030</v>
      </c>
      <c r="O284" s="85" t="s">
        <v>5034</v>
      </c>
      <c r="P284" s="85">
        <v>0</v>
      </c>
    </row>
    <row r="285" spans="1:16" x14ac:dyDescent="0.75">
      <c r="A285" s="82" t="s">
        <v>759</v>
      </c>
      <c r="B285" s="83">
        <v>1040606501645</v>
      </c>
      <c r="C285" s="84" t="s">
        <v>5030</v>
      </c>
      <c r="D285" s="84" t="s">
        <v>761</v>
      </c>
      <c r="E285" s="83" t="s">
        <v>762</v>
      </c>
      <c r="F285" s="83" t="s">
        <v>5031</v>
      </c>
      <c r="G285" s="85" t="s">
        <v>5054</v>
      </c>
      <c r="H285" s="85" t="s">
        <v>5055</v>
      </c>
      <c r="I285" s="83" t="s">
        <v>19</v>
      </c>
      <c r="J285" s="83" t="s">
        <v>19</v>
      </c>
      <c r="K285" s="83" t="s">
        <v>19</v>
      </c>
      <c r="L285" s="83" t="s">
        <v>5030</v>
      </c>
      <c r="M285" s="83" t="s">
        <v>5030</v>
      </c>
      <c r="N285" s="83" t="s">
        <v>5030</v>
      </c>
      <c r="O285" s="85" t="s">
        <v>5034</v>
      </c>
      <c r="P285" s="85">
        <v>0</v>
      </c>
    </row>
    <row r="286" spans="1:16" x14ac:dyDescent="0.75">
      <c r="A286" s="82" t="s">
        <v>763</v>
      </c>
      <c r="B286" s="83" t="e">
        <v>#N/A</v>
      </c>
      <c r="C286" s="84" t="s">
        <v>5030</v>
      </c>
      <c r="D286" s="84" t="s">
        <v>764</v>
      </c>
      <c r="E286" s="83" t="e">
        <v>#N/A</v>
      </c>
      <c r="F286" s="83" t="s">
        <v>5031</v>
      </c>
      <c r="G286" s="85" t="s">
        <v>5054</v>
      </c>
      <c r="H286" s="85" t="s">
        <v>5055</v>
      </c>
      <c r="I286" s="83" t="s">
        <v>966</v>
      </c>
      <c r="J286" s="83" t="s">
        <v>966</v>
      </c>
      <c r="K286" s="83" t="s">
        <v>966</v>
      </c>
      <c r="L286" s="83" t="s">
        <v>5030</v>
      </c>
      <c r="M286" s="83" t="s">
        <v>5030</v>
      </c>
      <c r="N286" s="83" t="s">
        <v>5030</v>
      </c>
      <c r="O286" s="85" t="s">
        <v>5034</v>
      </c>
      <c r="P286" s="85">
        <v>0</v>
      </c>
    </row>
    <row r="287" spans="1:16" x14ac:dyDescent="0.75">
      <c r="A287" s="82" t="s">
        <v>765</v>
      </c>
      <c r="B287" s="83">
        <v>1040606501634</v>
      </c>
      <c r="C287" s="84" t="s">
        <v>5030</v>
      </c>
      <c r="D287" s="84" t="s">
        <v>767</v>
      </c>
      <c r="E287" s="83" t="s">
        <v>768</v>
      </c>
      <c r="F287" s="83" t="s">
        <v>5031</v>
      </c>
      <c r="G287" s="85" t="s">
        <v>5054</v>
      </c>
      <c r="H287" s="85" t="s">
        <v>5055</v>
      </c>
      <c r="I287" s="83" t="s">
        <v>37</v>
      </c>
      <c r="J287" s="83" t="s">
        <v>37</v>
      </c>
      <c r="K287" s="83" t="s">
        <v>37</v>
      </c>
      <c r="L287" s="83" t="s">
        <v>5030</v>
      </c>
      <c r="M287" s="83" t="s">
        <v>5030</v>
      </c>
      <c r="N287" s="83" t="s">
        <v>5030</v>
      </c>
      <c r="O287" s="85" t="s">
        <v>5034</v>
      </c>
      <c r="P287" s="85">
        <v>0</v>
      </c>
    </row>
    <row r="288" spans="1:16" x14ac:dyDescent="0.75">
      <c r="A288" s="82" t="s">
        <v>769</v>
      </c>
      <c r="B288" s="83">
        <v>1040607500656</v>
      </c>
      <c r="C288" s="84" t="s">
        <v>5030</v>
      </c>
      <c r="D288" s="84" t="s">
        <v>771</v>
      </c>
      <c r="E288" s="83" t="s">
        <v>772</v>
      </c>
      <c r="F288" s="83" t="s">
        <v>5031</v>
      </c>
      <c r="G288" s="85" t="s">
        <v>5054</v>
      </c>
      <c r="H288" s="85" t="s">
        <v>5057</v>
      </c>
      <c r="I288" s="83" t="s">
        <v>37</v>
      </c>
      <c r="J288" s="83" t="s">
        <v>37</v>
      </c>
      <c r="K288" s="83" t="s">
        <v>37</v>
      </c>
      <c r="L288" s="83" t="s">
        <v>5030</v>
      </c>
      <c r="M288" s="83" t="s">
        <v>5030</v>
      </c>
      <c r="N288" s="83" t="s">
        <v>5030</v>
      </c>
      <c r="O288" s="85" t="s">
        <v>5034</v>
      </c>
      <c r="P288" s="85">
        <v>0</v>
      </c>
    </row>
    <row r="289" spans="1:16" x14ac:dyDescent="0.75">
      <c r="A289" s="82" t="s">
        <v>773</v>
      </c>
      <c r="B289" s="83">
        <v>1040607500649</v>
      </c>
      <c r="C289" s="84" t="s">
        <v>5030</v>
      </c>
      <c r="D289" s="84" t="s">
        <v>775</v>
      </c>
      <c r="E289" s="83" t="s">
        <v>776</v>
      </c>
      <c r="F289" s="83" t="s">
        <v>5031</v>
      </c>
      <c r="G289" s="85" t="s">
        <v>5054</v>
      </c>
      <c r="H289" s="85" t="s">
        <v>5057</v>
      </c>
      <c r="I289" s="83" t="s">
        <v>37</v>
      </c>
      <c r="J289" s="83" t="s">
        <v>37</v>
      </c>
      <c r="K289" s="83" t="s">
        <v>37</v>
      </c>
      <c r="L289" s="83" t="s">
        <v>5030</v>
      </c>
      <c r="M289" s="83" t="s">
        <v>5030</v>
      </c>
      <c r="N289" s="83" t="s">
        <v>5030</v>
      </c>
      <c r="O289" s="85" t="s">
        <v>5034</v>
      </c>
      <c r="P289" s="85">
        <v>0</v>
      </c>
    </row>
    <row r="290" spans="1:16" x14ac:dyDescent="0.75">
      <c r="A290" s="82" t="s">
        <v>777</v>
      </c>
      <c r="B290" s="83" t="e">
        <v>#N/A</v>
      </c>
      <c r="C290" s="84" t="s">
        <v>5030</v>
      </c>
      <c r="D290" s="84" t="s">
        <v>778</v>
      </c>
      <c r="E290" s="83" t="e">
        <v>#N/A</v>
      </c>
      <c r="F290" s="83" t="s">
        <v>5031</v>
      </c>
      <c r="G290" s="85" t="s">
        <v>5054</v>
      </c>
      <c r="H290" s="85" t="s">
        <v>5059</v>
      </c>
      <c r="I290" s="83" t="s">
        <v>966</v>
      </c>
      <c r="J290" s="83" t="s">
        <v>966</v>
      </c>
      <c r="K290" s="83" t="s">
        <v>966</v>
      </c>
      <c r="L290" s="83" t="s">
        <v>5030</v>
      </c>
      <c r="M290" s="83" t="s">
        <v>5030</v>
      </c>
      <c r="N290" s="83" t="s">
        <v>5030</v>
      </c>
      <c r="O290" s="85" t="s">
        <v>5034</v>
      </c>
      <c r="P290" s="85">
        <v>0</v>
      </c>
    </row>
    <row r="291" spans="1:16" x14ac:dyDescent="0.75">
      <c r="A291" s="82" t="s">
        <v>779</v>
      </c>
      <c r="B291" s="83" t="e">
        <v>#N/A</v>
      </c>
      <c r="C291" s="84" t="s">
        <v>5030</v>
      </c>
      <c r="D291" s="84" t="s">
        <v>780</v>
      </c>
      <c r="E291" s="83" t="e">
        <v>#N/A</v>
      </c>
      <c r="F291" s="83" t="s">
        <v>5031</v>
      </c>
      <c r="G291" s="85" t="s">
        <v>5054</v>
      </c>
      <c r="H291" s="85" t="s">
        <v>5055</v>
      </c>
      <c r="I291" s="83" t="s">
        <v>37</v>
      </c>
      <c r="J291" s="83" t="s">
        <v>37</v>
      </c>
      <c r="K291" s="83" t="s">
        <v>37</v>
      </c>
      <c r="L291" s="83" t="s">
        <v>5030</v>
      </c>
      <c r="M291" s="83" t="s">
        <v>5030</v>
      </c>
      <c r="N291" s="83" t="s">
        <v>5030</v>
      </c>
      <c r="O291" s="85" t="s">
        <v>5034</v>
      </c>
      <c r="P291" s="85">
        <v>0</v>
      </c>
    </row>
    <row r="292" spans="1:16" x14ac:dyDescent="0.75">
      <c r="A292" s="82" t="s">
        <v>781</v>
      </c>
      <c r="B292" s="83">
        <v>1040607500647</v>
      </c>
      <c r="C292" s="84" t="s">
        <v>5030</v>
      </c>
      <c r="D292" s="84" t="s">
        <v>783</v>
      </c>
      <c r="E292" s="83" t="s">
        <v>784</v>
      </c>
      <c r="F292" s="83" t="s">
        <v>5031</v>
      </c>
      <c r="G292" s="85" t="s">
        <v>5054</v>
      </c>
      <c r="H292" s="85" t="s">
        <v>5057</v>
      </c>
      <c r="I292" s="83" t="s">
        <v>966</v>
      </c>
      <c r="J292" s="83" t="s">
        <v>966</v>
      </c>
      <c r="K292" s="83" t="s">
        <v>966</v>
      </c>
      <c r="L292" s="83" t="s">
        <v>5030</v>
      </c>
      <c r="M292" s="83" t="s">
        <v>5030</v>
      </c>
      <c r="N292" s="83" t="s">
        <v>5030</v>
      </c>
      <c r="O292" s="85" t="s">
        <v>5034</v>
      </c>
      <c r="P292" s="85">
        <v>0</v>
      </c>
    </row>
    <row r="293" spans="1:16" x14ac:dyDescent="0.75">
      <c r="A293" s="82" t="s">
        <v>785</v>
      </c>
      <c r="B293" s="83">
        <v>1040606501618</v>
      </c>
      <c r="C293" s="84" t="s">
        <v>5030</v>
      </c>
      <c r="D293" s="84" t="s">
        <v>787</v>
      </c>
      <c r="E293" s="83" t="s">
        <v>788</v>
      </c>
      <c r="F293" s="83" t="s">
        <v>5031</v>
      </c>
      <c r="G293" s="85" t="s">
        <v>5054</v>
      </c>
      <c r="H293" s="85" t="s">
        <v>5055</v>
      </c>
      <c r="I293" s="83" t="s">
        <v>966</v>
      </c>
      <c r="J293" s="83" t="s">
        <v>966</v>
      </c>
      <c r="K293" s="83" t="s">
        <v>966</v>
      </c>
      <c r="L293" s="83" t="s">
        <v>5030</v>
      </c>
      <c r="M293" s="83" t="s">
        <v>5030</v>
      </c>
      <c r="N293" s="83" t="s">
        <v>5030</v>
      </c>
      <c r="O293" s="85" t="s">
        <v>5034</v>
      </c>
      <c r="P293" s="85">
        <v>0</v>
      </c>
    </row>
    <row r="294" spans="1:16" x14ac:dyDescent="0.75">
      <c r="A294" s="82" t="s">
        <v>789</v>
      </c>
      <c r="B294" s="83" t="e">
        <v>#N/A</v>
      </c>
      <c r="C294" s="84" t="s">
        <v>5030</v>
      </c>
      <c r="D294" s="84" t="s">
        <v>790</v>
      </c>
      <c r="E294" s="83" t="e">
        <v>#N/A</v>
      </c>
      <c r="F294" s="83" t="s">
        <v>5031</v>
      </c>
      <c r="G294" s="85" t="s">
        <v>5054</v>
      </c>
      <c r="H294" s="85" t="s">
        <v>5057</v>
      </c>
      <c r="I294" s="83" t="s">
        <v>19</v>
      </c>
      <c r="J294" s="83" t="s">
        <v>19</v>
      </c>
      <c r="K294" s="83" t="s">
        <v>19</v>
      </c>
      <c r="L294" s="83" t="s">
        <v>5030</v>
      </c>
      <c r="M294" s="83" t="s">
        <v>5030</v>
      </c>
      <c r="N294" s="83" t="s">
        <v>5030</v>
      </c>
      <c r="O294" s="85" t="s">
        <v>5034</v>
      </c>
      <c r="P294" s="85">
        <v>0</v>
      </c>
    </row>
    <row r="295" spans="1:16" x14ac:dyDescent="0.75">
      <c r="A295" s="82" t="s">
        <v>791</v>
      </c>
      <c r="B295" s="83" t="e">
        <v>#N/A</v>
      </c>
      <c r="C295" s="84" t="s">
        <v>5030</v>
      </c>
      <c r="D295" s="84" t="s">
        <v>792</v>
      </c>
      <c r="E295" s="83" t="e">
        <v>#N/A</v>
      </c>
      <c r="F295" s="83" t="s">
        <v>5031</v>
      </c>
      <c r="G295" s="85" t="s">
        <v>5054</v>
      </c>
      <c r="H295" s="85" t="s">
        <v>5055</v>
      </c>
      <c r="I295" s="83" t="s">
        <v>966</v>
      </c>
      <c r="J295" s="83" t="s">
        <v>966</v>
      </c>
      <c r="K295" s="83" t="s">
        <v>966</v>
      </c>
      <c r="L295" s="83" t="s">
        <v>5030</v>
      </c>
      <c r="M295" s="83" t="s">
        <v>5030</v>
      </c>
      <c r="N295" s="83" t="s">
        <v>5030</v>
      </c>
      <c r="O295" s="85" t="s">
        <v>5034</v>
      </c>
      <c r="P295" s="85">
        <v>0</v>
      </c>
    </row>
    <row r="296" spans="1:16" x14ac:dyDescent="0.75">
      <c r="A296" s="82" t="s">
        <v>5098</v>
      </c>
      <c r="B296" s="83" t="e">
        <v>#N/A</v>
      </c>
      <c r="C296" s="84" t="s">
        <v>5030</v>
      </c>
      <c r="D296" s="84" t="s">
        <v>5099</v>
      </c>
      <c r="E296" s="83" t="e">
        <v>#N/A</v>
      </c>
      <c r="F296" s="83" t="s">
        <v>5031</v>
      </c>
      <c r="G296" s="85" t="s">
        <v>5054</v>
      </c>
      <c r="H296" s="85" t="s">
        <v>5055</v>
      </c>
      <c r="I296" s="83" t="s">
        <v>5096</v>
      </c>
      <c r="J296" s="83" t="s">
        <v>5096</v>
      </c>
      <c r="K296" s="83" t="s">
        <v>5096</v>
      </c>
      <c r="L296" s="83" t="s">
        <v>5030</v>
      </c>
      <c r="M296" s="83" t="s">
        <v>5030</v>
      </c>
      <c r="N296" s="83" t="s">
        <v>5030</v>
      </c>
      <c r="O296" s="85" t="s">
        <v>5034</v>
      </c>
      <c r="P296" s="85">
        <v>0</v>
      </c>
    </row>
    <row r="297" spans="1:16" x14ac:dyDescent="0.75">
      <c r="A297" s="82" t="s">
        <v>5100</v>
      </c>
      <c r="B297" s="83" t="e">
        <v>#N/A</v>
      </c>
      <c r="C297" s="84" t="s">
        <v>5030</v>
      </c>
      <c r="D297" s="84" t="s">
        <v>5101</v>
      </c>
      <c r="E297" s="83" t="e">
        <v>#N/A</v>
      </c>
      <c r="F297" s="83" t="s">
        <v>5031</v>
      </c>
      <c r="G297" s="85" t="s">
        <v>5054</v>
      </c>
      <c r="H297" s="85" t="s">
        <v>5057</v>
      </c>
      <c r="I297" s="83" t="s">
        <v>5096</v>
      </c>
      <c r="J297" s="83" t="s">
        <v>5096</v>
      </c>
      <c r="K297" s="83" t="s">
        <v>5096</v>
      </c>
      <c r="L297" s="83" t="s">
        <v>5030</v>
      </c>
      <c r="M297" s="83" t="s">
        <v>5030</v>
      </c>
      <c r="N297" s="83" t="s">
        <v>5030</v>
      </c>
      <c r="O297" s="85" t="s">
        <v>5034</v>
      </c>
      <c r="P297" s="85">
        <v>0</v>
      </c>
    </row>
    <row r="298" spans="1:16" x14ac:dyDescent="0.75">
      <c r="A298" s="82" t="s">
        <v>793</v>
      </c>
      <c r="B298" s="83">
        <v>1040607500650</v>
      </c>
      <c r="C298" s="84" t="s">
        <v>5030</v>
      </c>
      <c r="D298" s="84" t="s">
        <v>795</v>
      </c>
      <c r="E298" s="83" t="s">
        <v>796</v>
      </c>
      <c r="F298" s="83" t="s">
        <v>5031</v>
      </c>
      <c r="G298" s="85" t="s">
        <v>5054</v>
      </c>
      <c r="H298" s="85" t="s">
        <v>5057</v>
      </c>
      <c r="I298" s="83" t="s">
        <v>37</v>
      </c>
      <c r="J298" s="83" t="s">
        <v>37</v>
      </c>
      <c r="K298" s="83" t="s">
        <v>37</v>
      </c>
      <c r="L298" s="83" t="s">
        <v>5030</v>
      </c>
      <c r="M298" s="83" t="s">
        <v>5030</v>
      </c>
      <c r="N298" s="83" t="s">
        <v>5030</v>
      </c>
      <c r="O298" s="85" t="s">
        <v>5034</v>
      </c>
      <c r="P298" s="85">
        <v>0</v>
      </c>
    </row>
    <row r="299" spans="1:16" x14ac:dyDescent="0.75">
      <c r="A299" s="82" t="s">
        <v>797</v>
      </c>
      <c r="B299" s="83">
        <v>1040607500651</v>
      </c>
      <c r="C299" s="84" t="s">
        <v>5030</v>
      </c>
      <c r="D299" s="84" t="s">
        <v>799</v>
      </c>
      <c r="E299" s="83" t="s">
        <v>800</v>
      </c>
      <c r="F299" s="83" t="s">
        <v>5031</v>
      </c>
      <c r="G299" s="85" t="s">
        <v>5054</v>
      </c>
      <c r="H299" s="85" t="s">
        <v>5057</v>
      </c>
      <c r="I299" s="83" t="s">
        <v>37</v>
      </c>
      <c r="J299" s="83" t="s">
        <v>37</v>
      </c>
      <c r="K299" s="83" t="s">
        <v>37</v>
      </c>
      <c r="L299" s="83" t="s">
        <v>5030</v>
      </c>
      <c r="M299" s="83" t="s">
        <v>5030</v>
      </c>
      <c r="N299" s="83" t="s">
        <v>5030</v>
      </c>
      <c r="O299" s="85" t="s">
        <v>5034</v>
      </c>
      <c r="P299" s="85">
        <v>0</v>
      </c>
    </row>
    <row r="300" spans="1:16" x14ac:dyDescent="0.75">
      <c r="A300" s="82" t="s">
        <v>801</v>
      </c>
      <c r="B300" s="83">
        <v>1040607500654</v>
      </c>
      <c r="C300" s="84" t="s">
        <v>5030</v>
      </c>
      <c r="D300" s="84" t="s">
        <v>803</v>
      </c>
      <c r="E300" s="83" t="s">
        <v>804</v>
      </c>
      <c r="F300" s="83" t="s">
        <v>5031</v>
      </c>
      <c r="G300" s="85" t="s">
        <v>5054</v>
      </c>
      <c r="H300" s="85" t="s">
        <v>5057</v>
      </c>
      <c r="I300" s="83" t="s">
        <v>37</v>
      </c>
      <c r="J300" s="83" t="s">
        <v>37</v>
      </c>
      <c r="K300" s="83" t="s">
        <v>37</v>
      </c>
      <c r="L300" s="83" t="s">
        <v>5030</v>
      </c>
      <c r="M300" s="83" t="s">
        <v>5030</v>
      </c>
      <c r="N300" s="83" t="s">
        <v>5030</v>
      </c>
      <c r="O300" s="85" t="s">
        <v>5034</v>
      </c>
      <c r="P300" s="85">
        <v>0</v>
      </c>
    </row>
    <row r="301" spans="1:16" x14ac:dyDescent="0.75">
      <c r="A301" s="82" t="s">
        <v>805</v>
      </c>
      <c r="B301" s="83">
        <v>1040606501637</v>
      </c>
      <c r="C301" s="84" t="s">
        <v>5030</v>
      </c>
      <c r="D301" s="84" t="s">
        <v>807</v>
      </c>
      <c r="E301" s="83" t="s">
        <v>808</v>
      </c>
      <c r="F301" s="83" t="s">
        <v>5031</v>
      </c>
      <c r="G301" s="85" t="s">
        <v>5054</v>
      </c>
      <c r="H301" s="85" t="s">
        <v>5055</v>
      </c>
      <c r="I301" s="83" t="s">
        <v>37</v>
      </c>
      <c r="J301" s="83" t="s">
        <v>37</v>
      </c>
      <c r="K301" s="83" t="s">
        <v>37</v>
      </c>
      <c r="L301" s="83" t="s">
        <v>5030</v>
      </c>
      <c r="M301" s="83" t="s">
        <v>5030</v>
      </c>
      <c r="N301" s="83" t="s">
        <v>5030</v>
      </c>
      <c r="O301" s="85" t="s">
        <v>5034</v>
      </c>
      <c r="P301" s="85">
        <v>0</v>
      </c>
    </row>
    <row r="302" spans="1:16" x14ac:dyDescent="0.75">
      <c r="A302" s="82" t="s">
        <v>809</v>
      </c>
      <c r="B302" s="83">
        <v>1040606501624</v>
      </c>
      <c r="C302" s="84" t="s">
        <v>5030</v>
      </c>
      <c r="D302" s="84" t="s">
        <v>811</v>
      </c>
      <c r="E302" s="83" t="s">
        <v>812</v>
      </c>
      <c r="F302" s="83" t="s">
        <v>5031</v>
      </c>
      <c r="G302" s="85" t="s">
        <v>5054</v>
      </c>
      <c r="H302" s="85" t="s">
        <v>5055</v>
      </c>
      <c r="I302" s="83" t="s">
        <v>37</v>
      </c>
      <c r="J302" s="83" t="s">
        <v>37</v>
      </c>
      <c r="K302" s="83" t="s">
        <v>37</v>
      </c>
      <c r="L302" s="83" t="s">
        <v>5030</v>
      </c>
      <c r="M302" s="83" t="s">
        <v>5030</v>
      </c>
      <c r="N302" s="83" t="s">
        <v>5030</v>
      </c>
      <c r="O302" s="85" t="s">
        <v>5034</v>
      </c>
      <c r="P302" s="85">
        <v>0</v>
      </c>
    </row>
    <row r="303" spans="1:16" x14ac:dyDescent="0.75">
      <c r="A303" s="82" t="s">
        <v>813</v>
      </c>
      <c r="B303" s="83">
        <v>1040606501625</v>
      </c>
      <c r="C303" s="84" t="s">
        <v>5030</v>
      </c>
      <c r="D303" s="84" t="s">
        <v>815</v>
      </c>
      <c r="E303" s="83" t="s">
        <v>816</v>
      </c>
      <c r="F303" s="83" t="s">
        <v>5031</v>
      </c>
      <c r="G303" s="85" t="s">
        <v>5054</v>
      </c>
      <c r="H303" s="85" t="s">
        <v>5055</v>
      </c>
      <c r="I303" s="83" t="s">
        <v>37</v>
      </c>
      <c r="J303" s="83" t="s">
        <v>37</v>
      </c>
      <c r="K303" s="83" t="s">
        <v>37</v>
      </c>
      <c r="L303" s="83" t="s">
        <v>5030</v>
      </c>
      <c r="M303" s="83" t="s">
        <v>5030</v>
      </c>
      <c r="N303" s="83" t="s">
        <v>5030</v>
      </c>
      <c r="O303" s="85" t="s">
        <v>5034</v>
      </c>
      <c r="P303" s="85">
        <v>0</v>
      </c>
    </row>
    <row r="304" spans="1:16" x14ac:dyDescent="0.75">
      <c r="A304" s="82" t="s">
        <v>817</v>
      </c>
      <c r="B304" s="83">
        <v>1040606501622</v>
      </c>
      <c r="C304" s="84" t="s">
        <v>5030</v>
      </c>
      <c r="D304" s="84" t="s">
        <v>819</v>
      </c>
      <c r="E304" s="83" t="s">
        <v>820</v>
      </c>
      <c r="F304" s="83" t="s">
        <v>5031</v>
      </c>
      <c r="G304" s="85" t="s">
        <v>5054</v>
      </c>
      <c r="H304" s="85" t="s">
        <v>5055</v>
      </c>
      <c r="I304" s="83" t="s">
        <v>37</v>
      </c>
      <c r="J304" s="83" t="s">
        <v>37</v>
      </c>
      <c r="K304" s="83" t="s">
        <v>37</v>
      </c>
      <c r="L304" s="83" t="s">
        <v>5030</v>
      </c>
      <c r="M304" s="83" t="s">
        <v>5030</v>
      </c>
      <c r="N304" s="83" t="s">
        <v>5030</v>
      </c>
      <c r="O304" s="85" t="s">
        <v>5034</v>
      </c>
      <c r="P304" s="85">
        <v>0</v>
      </c>
    </row>
    <row r="305" spans="1:16" x14ac:dyDescent="0.75">
      <c r="A305" s="82" t="s">
        <v>821</v>
      </c>
      <c r="B305" s="83" t="e">
        <v>#N/A</v>
      </c>
      <c r="C305" s="84" t="s">
        <v>5030</v>
      </c>
      <c r="D305" s="84" t="s">
        <v>822</v>
      </c>
      <c r="E305" s="83" t="e">
        <v>#N/A</v>
      </c>
      <c r="F305" s="83" t="s">
        <v>5031</v>
      </c>
      <c r="G305" s="85" t="s">
        <v>5054</v>
      </c>
      <c r="H305" s="85" t="s">
        <v>5055</v>
      </c>
      <c r="I305" s="83" t="s">
        <v>37</v>
      </c>
      <c r="J305" s="83" t="s">
        <v>37</v>
      </c>
      <c r="K305" s="83" t="s">
        <v>37</v>
      </c>
      <c r="L305" s="83" t="s">
        <v>5030</v>
      </c>
      <c r="M305" s="83" t="s">
        <v>5030</v>
      </c>
      <c r="N305" s="83" t="s">
        <v>5030</v>
      </c>
      <c r="O305" s="85" t="s">
        <v>5034</v>
      </c>
      <c r="P305" s="85">
        <v>0</v>
      </c>
    </row>
    <row r="306" spans="1:16" x14ac:dyDescent="0.75">
      <c r="A306" s="82" t="s">
        <v>823</v>
      </c>
      <c r="B306" s="83">
        <v>1040606501627</v>
      </c>
      <c r="C306" s="84" t="s">
        <v>5030</v>
      </c>
      <c r="D306" s="84" t="s">
        <v>825</v>
      </c>
      <c r="E306" s="83" t="s">
        <v>826</v>
      </c>
      <c r="F306" s="83" t="s">
        <v>5031</v>
      </c>
      <c r="G306" s="85" t="s">
        <v>5054</v>
      </c>
      <c r="H306" s="85" t="s">
        <v>5055</v>
      </c>
      <c r="I306" s="83" t="s">
        <v>37</v>
      </c>
      <c r="J306" s="83" t="s">
        <v>37</v>
      </c>
      <c r="K306" s="83" t="s">
        <v>37</v>
      </c>
      <c r="L306" s="83" t="s">
        <v>5030</v>
      </c>
      <c r="M306" s="83" t="s">
        <v>5030</v>
      </c>
      <c r="N306" s="83" t="s">
        <v>5030</v>
      </c>
      <c r="O306" s="85" t="s">
        <v>5034</v>
      </c>
      <c r="P306" s="85">
        <v>0</v>
      </c>
    </row>
    <row r="307" spans="1:16" x14ac:dyDescent="0.75">
      <c r="A307" s="82" t="s">
        <v>827</v>
      </c>
      <c r="B307" s="83" t="e">
        <v>#N/A</v>
      </c>
      <c r="C307" s="84" t="s">
        <v>5030</v>
      </c>
      <c r="D307" s="84" t="s">
        <v>828</v>
      </c>
      <c r="E307" s="83" t="e">
        <v>#N/A</v>
      </c>
      <c r="F307" s="83" t="s">
        <v>5031</v>
      </c>
      <c r="G307" s="85" t="s">
        <v>5054</v>
      </c>
      <c r="H307" s="85" t="s">
        <v>5055</v>
      </c>
      <c r="I307" s="83" t="s">
        <v>966</v>
      </c>
      <c r="J307" s="83" t="s">
        <v>966</v>
      </c>
      <c r="K307" s="83" t="s">
        <v>966</v>
      </c>
      <c r="L307" s="83" t="s">
        <v>5030</v>
      </c>
      <c r="M307" s="83" t="s">
        <v>5030</v>
      </c>
      <c r="N307" s="83" t="s">
        <v>5030</v>
      </c>
      <c r="O307" s="85" t="s">
        <v>5034</v>
      </c>
      <c r="P307" s="85">
        <v>0</v>
      </c>
    </row>
    <row r="308" spans="1:16" x14ac:dyDescent="0.75">
      <c r="A308" s="82" t="s">
        <v>829</v>
      </c>
      <c r="B308" s="83">
        <v>1040607500664</v>
      </c>
      <c r="C308" s="84" t="s">
        <v>5030</v>
      </c>
      <c r="D308" s="84" t="s">
        <v>831</v>
      </c>
      <c r="E308" s="83" t="s">
        <v>832</v>
      </c>
      <c r="F308" s="83" t="s">
        <v>5031</v>
      </c>
      <c r="G308" s="85" t="s">
        <v>5054</v>
      </c>
      <c r="H308" s="85" t="s">
        <v>5057</v>
      </c>
      <c r="I308" s="83" t="s">
        <v>19</v>
      </c>
      <c r="J308" s="83" t="s">
        <v>19</v>
      </c>
      <c r="K308" s="83" t="s">
        <v>19</v>
      </c>
      <c r="L308" s="83" t="s">
        <v>5030</v>
      </c>
      <c r="M308" s="83" t="s">
        <v>5030</v>
      </c>
      <c r="N308" s="83" t="s">
        <v>5030</v>
      </c>
      <c r="O308" s="85" t="s">
        <v>5034</v>
      </c>
      <c r="P308" s="85">
        <v>0</v>
      </c>
    </row>
    <row r="309" spans="1:16" x14ac:dyDescent="0.75">
      <c r="A309" s="82" t="s">
        <v>833</v>
      </c>
      <c r="B309" s="83" t="e">
        <v>#N/A</v>
      </c>
      <c r="C309" s="84" t="s">
        <v>5030</v>
      </c>
      <c r="D309" s="84" t="s">
        <v>834</v>
      </c>
      <c r="E309" s="83" t="e">
        <v>#N/A</v>
      </c>
      <c r="F309" s="83" t="s">
        <v>5031</v>
      </c>
      <c r="G309" s="85" t="s">
        <v>5054</v>
      </c>
      <c r="H309" s="85" t="s">
        <v>5055</v>
      </c>
      <c r="I309" s="83" t="s">
        <v>966</v>
      </c>
      <c r="J309" s="83" t="s">
        <v>966</v>
      </c>
      <c r="K309" s="83" t="s">
        <v>966</v>
      </c>
      <c r="L309" s="83" t="s">
        <v>5030</v>
      </c>
      <c r="M309" s="83" t="s">
        <v>5030</v>
      </c>
      <c r="N309" s="83" t="s">
        <v>5030</v>
      </c>
      <c r="O309" s="85" t="s">
        <v>5034</v>
      </c>
      <c r="P309" s="85">
        <v>0</v>
      </c>
    </row>
    <row r="310" spans="1:16" x14ac:dyDescent="0.75">
      <c r="A310" s="82" t="s">
        <v>835</v>
      </c>
      <c r="B310" s="83">
        <v>1040606501646</v>
      </c>
      <c r="C310" s="84" t="s">
        <v>5030</v>
      </c>
      <c r="D310" s="84" t="s">
        <v>837</v>
      </c>
      <c r="E310" s="83" t="s">
        <v>838</v>
      </c>
      <c r="F310" s="83" t="s">
        <v>5031</v>
      </c>
      <c r="G310" s="85" t="s">
        <v>5054</v>
      </c>
      <c r="H310" s="85" t="s">
        <v>5055</v>
      </c>
      <c r="I310" s="83" t="s">
        <v>37</v>
      </c>
      <c r="J310" s="83" t="s">
        <v>37</v>
      </c>
      <c r="K310" s="83" t="s">
        <v>37</v>
      </c>
      <c r="L310" s="83" t="s">
        <v>5030</v>
      </c>
      <c r="M310" s="83" t="s">
        <v>5030</v>
      </c>
      <c r="N310" s="83" t="s">
        <v>5030</v>
      </c>
      <c r="O310" s="85" t="s">
        <v>5034</v>
      </c>
      <c r="P310" s="85">
        <v>0</v>
      </c>
    </row>
    <row r="311" spans="1:16" x14ac:dyDescent="0.75">
      <c r="A311" s="82" t="s">
        <v>839</v>
      </c>
      <c r="B311" s="83" t="e">
        <v>#N/A</v>
      </c>
      <c r="C311" s="84" t="s">
        <v>5030</v>
      </c>
      <c r="D311" s="84" t="s">
        <v>840</v>
      </c>
      <c r="E311" s="83" t="e">
        <v>#N/A</v>
      </c>
      <c r="F311" s="83" t="s">
        <v>5031</v>
      </c>
      <c r="G311" s="85" t="s">
        <v>5054</v>
      </c>
      <c r="H311" s="85" t="s">
        <v>5057</v>
      </c>
      <c r="I311" s="83" t="s">
        <v>966</v>
      </c>
      <c r="J311" s="83" t="s">
        <v>966</v>
      </c>
      <c r="K311" s="83" t="s">
        <v>966</v>
      </c>
      <c r="L311" s="83" t="s">
        <v>5030</v>
      </c>
      <c r="M311" s="83" t="s">
        <v>5030</v>
      </c>
      <c r="N311" s="83" t="s">
        <v>5030</v>
      </c>
      <c r="O311" s="85" t="s">
        <v>5034</v>
      </c>
      <c r="P311" s="85">
        <v>0</v>
      </c>
    </row>
    <row r="312" spans="1:16" x14ac:dyDescent="0.75">
      <c r="A312" s="82" t="s">
        <v>841</v>
      </c>
      <c r="B312" s="83">
        <v>1040607500658</v>
      </c>
      <c r="C312" s="84" t="s">
        <v>5030</v>
      </c>
      <c r="D312" s="84" t="s">
        <v>843</v>
      </c>
      <c r="E312" s="83" t="s">
        <v>844</v>
      </c>
      <c r="F312" s="83" t="s">
        <v>5031</v>
      </c>
      <c r="G312" s="85" t="s">
        <v>5054</v>
      </c>
      <c r="H312" s="85" t="s">
        <v>5057</v>
      </c>
      <c r="I312" s="83" t="s">
        <v>37</v>
      </c>
      <c r="J312" s="83" t="s">
        <v>37</v>
      </c>
      <c r="K312" s="83" t="s">
        <v>37</v>
      </c>
      <c r="L312" s="83" t="s">
        <v>5030</v>
      </c>
      <c r="M312" s="83" t="s">
        <v>5030</v>
      </c>
      <c r="N312" s="83" t="s">
        <v>5030</v>
      </c>
      <c r="O312" s="85" t="s">
        <v>5034</v>
      </c>
      <c r="P312" s="85">
        <v>0</v>
      </c>
    </row>
    <row r="313" spans="1:16" x14ac:dyDescent="0.75">
      <c r="A313" s="82" t="s">
        <v>845</v>
      </c>
      <c r="B313" s="83">
        <v>1040606501626</v>
      </c>
      <c r="C313" s="84" t="s">
        <v>5030</v>
      </c>
      <c r="D313" s="84" t="s">
        <v>847</v>
      </c>
      <c r="E313" s="83" t="s">
        <v>848</v>
      </c>
      <c r="F313" s="83" t="s">
        <v>5031</v>
      </c>
      <c r="G313" s="85" t="s">
        <v>5054</v>
      </c>
      <c r="H313" s="85" t="s">
        <v>5055</v>
      </c>
      <c r="I313" s="83" t="s">
        <v>37</v>
      </c>
      <c r="J313" s="83" t="s">
        <v>37</v>
      </c>
      <c r="K313" s="83" t="s">
        <v>37</v>
      </c>
      <c r="L313" s="83" t="s">
        <v>5030</v>
      </c>
      <c r="M313" s="83" t="s">
        <v>5030</v>
      </c>
      <c r="N313" s="83" t="s">
        <v>5030</v>
      </c>
      <c r="O313" s="85" t="s">
        <v>5034</v>
      </c>
      <c r="P313" s="85">
        <v>0</v>
      </c>
    </row>
    <row r="314" spans="1:16" x14ac:dyDescent="0.75">
      <c r="A314" s="82" t="s">
        <v>849</v>
      </c>
      <c r="B314" s="83" t="e">
        <v>#N/A</v>
      </c>
      <c r="C314" s="84" t="s">
        <v>5030</v>
      </c>
      <c r="D314" s="84" t="s">
        <v>850</v>
      </c>
      <c r="E314" s="83" t="e">
        <v>#N/A</v>
      </c>
      <c r="F314" s="83" t="s">
        <v>5031</v>
      </c>
      <c r="G314" s="85" t="s">
        <v>5054</v>
      </c>
      <c r="H314" s="85" t="s">
        <v>5055</v>
      </c>
      <c r="I314" s="83" t="s">
        <v>37</v>
      </c>
      <c r="J314" s="83" t="s">
        <v>37</v>
      </c>
      <c r="K314" s="83" t="s">
        <v>37</v>
      </c>
      <c r="L314" s="83" t="s">
        <v>5030</v>
      </c>
      <c r="M314" s="83" t="s">
        <v>5030</v>
      </c>
      <c r="N314" s="83" t="s">
        <v>5030</v>
      </c>
      <c r="O314" s="85" t="s">
        <v>5034</v>
      </c>
      <c r="P314" s="85">
        <v>0</v>
      </c>
    </row>
    <row r="315" spans="1:16" x14ac:dyDescent="0.75">
      <c r="A315" s="82" t="s">
        <v>851</v>
      </c>
      <c r="B315" s="83" t="e">
        <v>#N/A</v>
      </c>
      <c r="C315" s="84" t="s">
        <v>5030</v>
      </c>
      <c r="D315" s="84" t="s">
        <v>852</v>
      </c>
      <c r="E315" s="83" t="e">
        <v>#N/A</v>
      </c>
      <c r="F315" s="83" t="s">
        <v>5031</v>
      </c>
      <c r="G315" s="85" t="s">
        <v>5054</v>
      </c>
      <c r="H315" s="85" t="s">
        <v>5055</v>
      </c>
      <c r="I315" s="83" t="s">
        <v>37</v>
      </c>
      <c r="J315" s="83" t="s">
        <v>37</v>
      </c>
      <c r="K315" s="83" t="s">
        <v>37</v>
      </c>
      <c r="L315" s="83" t="s">
        <v>5030</v>
      </c>
      <c r="M315" s="83" t="s">
        <v>5030</v>
      </c>
      <c r="N315" s="83" t="s">
        <v>5030</v>
      </c>
      <c r="O315" s="85" t="s">
        <v>5034</v>
      </c>
      <c r="P315" s="85">
        <v>0</v>
      </c>
    </row>
    <row r="316" spans="1:16" x14ac:dyDescent="0.75">
      <c r="A316" s="82" t="s">
        <v>853</v>
      </c>
      <c r="B316" s="83" t="e">
        <v>#N/A</v>
      </c>
      <c r="C316" s="84" t="s">
        <v>5030</v>
      </c>
      <c r="D316" s="84" t="s">
        <v>854</v>
      </c>
      <c r="E316" s="83" t="e">
        <v>#N/A</v>
      </c>
      <c r="F316" s="83" t="s">
        <v>5031</v>
      </c>
      <c r="G316" s="85" t="s">
        <v>5054</v>
      </c>
      <c r="H316" s="85" t="s">
        <v>5055</v>
      </c>
      <c r="I316" s="83" t="s">
        <v>37</v>
      </c>
      <c r="J316" s="83" t="s">
        <v>37</v>
      </c>
      <c r="K316" s="83" t="s">
        <v>37</v>
      </c>
      <c r="L316" s="83" t="s">
        <v>5030</v>
      </c>
      <c r="M316" s="83" t="s">
        <v>5030</v>
      </c>
      <c r="N316" s="83" t="s">
        <v>5030</v>
      </c>
      <c r="O316" s="85" t="s">
        <v>5034</v>
      </c>
      <c r="P316" s="85">
        <v>0</v>
      </c>
    </row>
    <row r="317" spans="1:16" x14ac:dyDescent="0.75">
      <c r="A317" s="82" t="s">
        <v>855</v>
      </c>
      <c r="B317" s="83" t="e">
        <v>#N/A</v>
      </c>
      <c r="C317" s="84" t="s">
        <v>5030</v>
      </c>
      <c r="D317" s="84" t="s">
        <v>856</v>
      </c>
      <c r="E317" s="83" t="e">
        <v>#N/A</v>
      </c>
      <c r="F317" s="83" t="s">
        <v>5031</v>
      </c>
      <c r="G317" s="85" t="s">
        <v>5054</v>
      </c>
      <c r="H317" s="85" t="s">
        <v>5059</v>
      </c>
      <c r="I317" s="83" t="s">
        <v>966</v>
      </c>
      <c r="J317" s="83" t="s">
        <v>966</v>
      </c>
      <c r="K317" s="83" t="s">
        <v>966</v>
      </c>
      <c r="L317" s="83" t="s">
        <v>5030</v>
      </c>
      <c r="M317" s="83" t="s">
        <v>5030</v>
      </c>
      <c r="N317" s="83" t="s">
        <v>5030</v>
      </c>
      <c r="O317" s="85" t="s">
        <v>5042</v>
      </c>
      <c r="P317" s="85">
        <v>0</v>
      </c>
    </row>
    <row r="318" spans="1:16" x14ac:dyDescent="0.75">
      <c r="A318" s="82" t="s">
        <v>857</v>
      </c>
      <c r="B318" s="83" t="e">
        <v>#N/A</v>
      </c>
      <c r="C318" s="84" t="s">
        <v>5030</v>
      </c>
      <c r="D318" s="84" t="s">
        <v>858</v>
      </c>
      <c r="E318" s="83" t="e">
        <v>#N/A</v>
      </c>
      <c r="F318" s="83" t="s">
        <v>5031</v>
      </c>
      <c r="G318" s="85" t="s">
        <v>5054</v>
      </c>
      <c r="H318" s="85" t="s">
        <v>5055</v>
      </c>
      <c r="I318" s="83" t="s">
        <v>966</v>
      </c>
      <c r="J318" s="83" t="s">
        <v>966</v>
      </c>
      <c r="K318" s="83" t="s">
        <v>966</v>
      </c>
      <c r="L318" s="83" t="s">
        <v>5030</v>
      </c>
      <c r="M318" s="83" t="s">
        <v>5030</v>
      </c>
      <c r="N318" s="83" t="s">
        <v>5030</v>
      </c>
      <c r="O318" s="85" t="s">
        <v>5049</v>
      </c>
      <c r="P318" s="85">
        <v>0</v>
      </c>
    </row>
    <row r="319" spans="1:16" x14ac:dyDescent="0.75">
      <c r="A319" s="82" t="s">
        <v>859</v>
      </c>
      <c r="B319" s="83" t="e">
        <v>#N/A</v>
      </c>
      <c r="C319" s="84" t="s">
        <v>5030</v>
      </c>
      <c r="D319" s="84" t="s">
        <v>860</v>
      </c>
      <c r="E319" s="83" t="e">
        <v>#N/A</v>
      </c>
      <c r="F319" s="83" t="s">
        <v>5031</v>
      </c>
      <c r="G319" s="85" t="s">
        <v>5054</v>
      </c>
      <c r="H319" s="85" t="s">
        <v>5057</v>
      </c>
      <c r="I319" s="83" t="s">
        <v>966</v>
      </c>
      <c r="J319" s="83" t="s">
        <v>966</v>
      </c>
      <c r="K319" s="83" t="s">
        <v>966</v>
      </c>
      <c r="L319" s="83" t="s">
        <v>5030</v>
      </c>
      <c r="M319" s="83" t="s">
        <v>5030</v>
      </c>
      <c r="N319" s="83" t="s">
        <v>5030</v>
      </c>
      <c r="O319" s="85" t="s">
        <v>5049</v>
      </c>
      <c r="P319" s="85">
        <v>0</v>
      </c>
    </row>
    <row r="320" spans="1:16" x14ac:dyDescent="0.75">
      <c r="A320" s="82" t="s">
        <v>861</v>
      </c>
      <c r="B320" s="83" t="e">
        <v>#N/A</v>
      </c>
      <c r="C320" s="84" t="s">
        <v>5030</v>
      </c>
      <c r="D320" s="84" t="s">
        <v>862</v>
      </c>
      <c r="E320" s="83" t="e">
        <v>#N/A</v>
      </c>
      <c r="F320" s="83" t="s">
        <v>5031</v>
      </c>
      <c r="G320" s="85" t="s">
        <v>5054</v>
      </c>
      <c r="H320" s="85" t="s">
        <v>5059</v>
      </c>
      <c r="I320" s="83" t="s">
        <v>966</v>
      </c>
      <c r="J320" s="83" t="s">
        <v>966</v>
      </c>
      <c r="K320" s="83" t="s">
        <v>966</v>
      </c>
      <c r="L320" s="83" t="s">
        <v>5030</v>
      </c>
      <c r="M320" s="83" t="s">
        <v>5030</v>
      </c>
      <c r="N320" s="83" t="s">
        <v>5030</v>
      </c>
      <c r="O320" s="85" t="s">
        <v>5049</v>
      </c>
      <c r="P320" s="85">
        <v>0</v>
      </c>
    </row>
    <row r="321" spans="1:16" x14ac:dyDescent="0.75">
      <c r="A321" s="82" t="s">
        <v>863</v>
      </c>
      <c r="B321" s="83" t="e">
        <v>#N/A</v>
      </c>
      <c r="C321" s="84" t="s">
        <v>5030</v>
      </c>
      <c r="D321" s="84" t="s">
        <v>259</v>
      </c>
      <c r="E321" s="83" t="e">
        <v>#N/A</v>
      </c>
      <c r="F321" s="83" t="s">
        <v>5031</v>
      </c>
      <c r="G321" s="85" t="s">
        <v>5054</v>
      </c>
      <c r="H321" s="85" t="s">
        <v>5059</v>
      </c>
      <c r="I321" s="83" t="s">
        <v>966</v>
      </c>
      <c r="J321" s="83" t="s">
        <v>966</v>
      </c>
      <c r="K321" s="83" t="s">
        <v>966</v>
      </c>
      <c r="L321" s="83" t="s">
        <v>5030</v>
      </c>
      <c r="M321" s="83" t="s">
        <v>5030</v>
      </c>
      <c r="N321" s="83" t="s">
        <v>5030</v>
      </c>
      <c r="O321" s="85" t="s">
        <v>5049</v>
      </c>
      <c r="P321" s="85">
        <v>0</v>
      </c>
    </row>
    <row r="322" spans="1:16" x14ac:dyDescent="0.75">
      <c r="A322" s="82" t="s">
        <v>864</v>
      </c>
      <c r="B322" s="83" t="e">
        <v>#N/A</v>
      </c>
      <c r="C322" s="84" t="s">
        <v>5030</v>
      </c>
      <c r="D322" s="84" t="s">
        <v>865</v>
      </c>
      <c r="E322" s="83" t="e">
        <v>#N/A</v>
      </c>
      <c r="F322" s="83" t="s">
        <v>5031</v>
      </c>
      <c r="G322" s="85" t="s">
        <v>5054</v>
      </c>
      <c r="H322" s="85" t="s">
        <v>5059</v>
      </c>
      <c r="I322" s="83" t="s">
        <v>966</v>
      </c>
      <c r="J322" s="83" t="s">
        <v>966</v>
      </c>
      <c r="K322" s="83" t="s">
        <v>966</v>
      </c>
      <c r="L322" s="83" t="s">
        <v>5030</v>
      </c>
      <c r="M322" s="83" t="s">
        <v>5030</v>
      </c>
      <c r="N322" s="83" t="s">
        <v>5030</v>
      </c>
      <c r="O322" s="85" t="s">
        <v>5034</v>
      </c>
      <c r="P322" s="85">
        <v>0</v>
      </c>
    </row>
    <row r="323" spans="1:16" x14ac:dyDescent="0.75">
      <c r="A323" s="82" t="s">
        <v>866</v>
      </c>
      <c r="B323" s="83">
        <v>1040606501661</v>
      </c>
      <c r="C323" s="84" t="s">
        <v>5030</v>
      </c>
      <c r="D323" s="84" t="s">
        <v>868</v>
      </c>
      <c r="E323" s="83" t="s">
        <v>869</v>
      </c>
      <c r="F323" s="83" t="s">
        <v>5031</v>
      </c>
      <c r="G323" s="85" t="s">
        <v>5054</v>
      </c>
      <c r="H323" s="85" t="s">
        <v>5055</v>
      </c>
      <c r="I323" s="83" t="s">
        <v>37</v>
      </c>
      <c r="J323" s="83" t="s">
        <v>37</v>
      </c>
      <c r="K323" s="83" t="s">
        <v>37</v>
      </c>
      <c r="L323" s="83" t="s">
        <v>5030</v>
      </c>
      <c r="M323" s="83" t="s">
        <v>5030</v>
      </c>
      <c r="N323" s="83" t="s">
        <v>5030</v>
      </c>
      <c r="O323" s="85" t="s">
        <v>5034</v>
      </c>
      <c r="P323" s="85">
        <v>0</v>
      </c>
    </row>
    <row r="324" spans="1:16" x14ac:dyDescent="0.75">
      <c r="A324" s="82" t="s">
        <v>870</v>
      </c>
      <c r="B324" s="83" t="e">
        <v>#N/A</v>
      </c>
      <c r="C324" s="84" t="s">
        <v>5030</v>
      </c>
      <c r="D324" s="84" t="s">
        <v>871</v>
      </c>
      <c r="E324" s="83" t="e">
        <v>#N/A</v>
      </c>
      <c r="F324" s="83" t="s">
        <v>5031</v>
      </c>
      <c r="G324" s="85" t="s">
        <v>5054</v>
      </c>
      <c r="H324" s="85" t="s">
        <v>5055</v>
      </c>
      <c r="I324" s="83" t="s">
        <v>37</v>
      </c>
      <c r="J324" s="83" t="s">
        <v>37</v>
      </c>
      <c r="K324" s="83" t="s">
        <v>37</v>
      </c>
      <c r="L324" s="83" t="s">
        <v>5030</v>
      </c>
      <c r="M324" s="83" t="s">
        <v>5030</v>
      </c>
      <c r="N324" s="83" t="s">
        <v>5030</v>
      </c>
      <c r="O324" s="85" t="s">
        <v>5034</v>
      </c>
      <c r="P324" s="85">
        <v>0</v>
      </c>
    </row>
    <row r="325" spans="1:16" x14ac:dyDescent="0.75">
      <c r="A325" s="82" t="s">
        <v>872</v>
      </c>
      <c r="B325" s="83" t="e">
        <v>#N/A</v>
      </c>
      <c r="C325" s="84" t="s">
        <v>5030</v>
      </c>
      <c r="D325" s="84" t="s">
        <v>873</v>
      </c>
      <c r="E325" s="83" t="e">
        <v>#N/A</v>
      </c>
      <c r="F325" s="83" t="s">
        <v>5031</v>
      </c>
      <c r="G325" s="85" t="s">
        <v>5054</v>
      </c>
      <c r="H325" s="85" t="s">
        <v>5055</v>
      </c>
      <c r="I325" s="83" t="s">
        <v>37</v>
      </c>
      <c r="J325" s="83" t="s">
        <v>37</v>
      </c>
      <c r="K325" s="83" t="s">
        <v>37</v>
      </c>
      <c r="L325" s="83" t="s">
        <v>5030</v>
      </c>
      <c r="M325" s="83" t="s">
        <v>5030</v>
      </c>
      <c r="N325" s="83" t="s">
        <v>5030</v>
      </c>
      <c r="O325" s="85" t="s">
        <v>5034</v>
      </c>
      <c r="P325" s="85">
        <v>0</v>
      </c>
    </row>
    <row r="326" spans="1:16" x14ac:dyDescent="0.75">
      <c r="A326" s="82" t="s">
        <v>874</v>
      </c>
      <c r="B326" s="83" t="e">
        <v>#N/A</v>
      </c>
      <c r="C326" s="84" t="s">
        <v>5030</v>
      </c>
      <c r="D326" s="84" t="s">
        <v>875</v>
      </c>
      <c r="E326" s="83" t="e">
        <v>#N/A</v>
      </c>
      <c r="F326" s="83" t="s">
        <v>5031</v>
      </c>
      <c r="G326" s="85" t="s">
        <v>5054</v>
      </c>
      <c r="H326" s="85" t="s">
        <v>5057</v>
      </c>
      <c r="I326" s="83" t="s">
        <v>37</v>
      </c>
      <c r="J326" s="83" t="s">
        <v>37</v>
      </c>
      <c r="K326" s="83" t="s">
        <v>37</v>
      </c>
      <c r="L326" s="83" t="s">
        <v>5030</v>
      </c>
      <c r="M326" s="83" t="s">
        <v>5030</v>
      </c>
      <c r="N326" s="83" t="s">
        <v>5030</v>
      </c>
      <c r="O326" s="85" t="s">
        <v>5034</v>
      </c>
      <c r="P326" s="85">
        <v>0</v>
      </c>
    </row>
    <row r="327" spans="1:16" x14ac:dyDescent="0.75">
      <c r="A327" s="82" t="s">
        <v>876</v>
      </c>
      <c r="B327" s="83">
        <v>1040607000854</v>
      </c>
      <c r="C327" s="84" t="s">
        <v>5030</v>
      </c>
      <c r="D327" s="84" t="s">
        <v>878</v>
      </c>
      <c r="E327" s="83" t="s">
        <v>879</v>
      </c>
      <c r="F327" s="83" t="s">
        <v>5031</v>
      </c>
      <c r="G327" s="85" t="s">
        <v>5054</v>
      </c>
      <c r="H327" s="85" t="s">
        <v>5059</v>
      </c>
      <c r="I327" s="83" t="s">
        <v>966</v>
      </c>
      <c r="J327" s="83" t="s">
        <v>966</v>
      </c>
      <c r="K327" s="83" t="s">
        <v>966</v>
      </c>
      <c r="L327" s="83" t="s">
        <v>5030</v>
      </c>
      <c r="M327" s="83" t="s">
        <v>5030</v>
      </c>
      <c r="N327" s="83" t="s">
        <v>5030</v>
      </c>
      <c r="O327" s="85" t="s">
        <v>5049</v>
      </c>
      <c r="P327" s="85">
        <v>0</v>
      </c>
    </row>
    <row r="328" spans="1:16" x14ac:dyDescent="0.75">
      <c r="A328" s="82" t="s">
        <v>880</v>
      </c>
      <c r="B328" s="83" t="e">
        <v>#N/A</v>
      </c>
      <c r="C328" s="84" t="s">
        <v>5030</v>
      </c>
      <c r="D328" s="84" t="s">
        <v>881</v>
      </c>
      <c r="E328" s="83" t="e">
        <v>#N/A</v>
      </c>
      <c r="F328" s="83" t="s">
        <v>5031</v>
      </c>
      <c r="G328" s="85" t="s">
        <v>5054</v>
      </c>
      <c r="H328" s="85" t="s">
        <v>5057</v>
      </c>
      <c r="I328" s="83" t="s">
        <v>37</v>
      </c>
      <c r="J328" s="83" t="s">
        <v>37</v>
      </c>
      <c r="K328" s="83" t="s">
        <v>37</v>
      </c>
      <c r="L328" s="83" t="s">
        <v>5030</v>
      </c>
      <c r="M328" s="83" t="s">
        <v>5030</v>
      </c>
      <c r="N328" s="83" t="s">
        <v>5030</v>
      </c>
      <c r="O328" s="85" t="s">
        <v>5034</v>
      </c>
      <c r="P328" s="85">
        <v>0</v>
      </c>
    </row>
    <row r="329" spans="1:16" x14ac:dyDescent="0.75">
      <c r="A329" s="82" t="s">
        <v>882</v>
      </c>
      <c r="B329" s="83" t="e">
        <v>#N/A</v>
      </c>
      <c r="C329" s="84" t="s">
        <v>5030</v>
      </c>
      <c r="D329" s="84" t="s">
        <v>883</v>
      </c>
      <c r="E329" s="83" t="e">
        <v>#N/A</v>
      </c>
      <c r="F329" s="83" t="s">
        <v>5031</v>
      </c>
      <c r="G329" s="85" t="s">
        <v>5054</v>
      </c>
      <c r="H329" s="85" t="s">
        <v>5055</v>
      </c>
      <c r="I329" s="83" t="s">
        <v>37</v>
      </c>
      <c r="J329" s="83" t="s">
        <v>37</v>
      </c>
      <c r="K329" s="83" t="s">
        <v>37</v>
      </c>
      <c r="L329" s="83" t="s">
        <v>5030</v>
      </c>
      <c r="M329" s="83" t="s">
        <v>5030</v>
      </c>
      <c r="N329" s="83" t="s">
        <v>5030</v>
      </c>
      <c r="O329" s="85" t="s">
        <v>5034</v>
      </c>
      <c r="P329" s="85">
        <v>0</v>
      </c>
    </row>
    <row r="330" spans="1:16" x14ac:dyDescent="0.75">
      <c r="A330" s="82" t="s">
        <v>884</v>
      </c>
      <c r="B330" s="83">
        <v>1040607500672</v>
      </c>
      <c r="C330" s="84" t="s">
        <v>5030</v>
      </c>
      <c r="D330" s="84" t="s">
        <v>886</v>
      </c>
      <c r="E330" s="83" t="s">
        <v>887</v>
      </c>
      <c r="F330" s="83" t="s">
        <v>5031</v>
      </c>
      <c r="G330" s="85" t="s">
        <v>5054</v>
      </c>
      <c r="H330" s="85" t="s">
        <v>5057</v>
      </c>
      <c r="I330" s="83" t="s">
        <v>966</v>
      </c>
      <c r="J330" s="83" t="s">
        <v>966</v>
      </c>
      <c r="K330" s="83" t="s">
        <v>966</v>
      </c>
      <c r="L330" s="83" t="s">
        <v>5030</v>
      </c>
      <c r="M330" s="83" t="s">
        <v>5030</v>
      </c>
      <c r="N330" s="83" t="s">
        <v>5030</v>
      </c>
      <c r="O330" s="85" t="s">
        <v>5034</v>
      </c>
      <c r="P330" s="85">
        <v>0</v>
      </c>
    </row>
    <row r="331" spans="1:16" x14ac:dyDescent="0.75">
      <c r="A331" s="82" t="s">
        <v>888</v>
      </c>
      <c r="B331" s="83" t="e">
        <v>#N/A</v>
      </c>
      <c r="C331" s="84" t="s">
        <v>5030</v>
      </c>
      <c r="D331" s="84" t="s">
        <v>889</v>
      </c>
      <c r="E331" s="83" t="e">
        <v>#N/A</v>
      </c>
      <c r="F331" s="83" t="s">
        <v>5031</v>
      </c>
      <c r="G331" s="85" t="s">
        <v>5054</v>
      </c>
      <c r="H331" s="85" t="s">
        <v>5055</v>
      </c>
      <c r="I331" s="83" t="s">
        <v>19</v>
      </c>
      <c r="J331" s="83" t="s">
        <v>19</v>
      </c>
      <c r="K331" s="83" t="s">
        <v>19</v>
      </c>
      <c r="L331" s="83" t="s">
        <v>5030</v>
      </c>
      <c r="M331" s="83" t="s">
        <v>5030</v>
      </c>
      <c r="N331" s="83" t="s">
        <v>5030</v>
      </c>
      <c r="O331" s="85" t="s">
        <v>5080</v>
      </c>
      <c r="P331" s="85">
        <v>0</v>
      </c>
    </row>
    <row r="332" spans="1:16" x14ac:dyDescent="0.75">
      <c r="A332" s="82" t="s">
        <v>890</v>
      </c>
      <c r="B332" s="83" t="e">
        <v>#N/A</v>
      </c>
      <c r="C332" s="84" t="s">
        <v>5030</v>
      </c>
      <c r="D332" s="84" t="s">
        <v>891</v>
      </c>
      <c r="E332" s="83" t="e">
        <v>#N/A</v>
      </c>
      <c r="F332" s="83" t="s">
        <v>5031</v>
      </c>
      <c r="G332" s="85" t="s">
        <v>5054</v>
      </c>
      <c r="H332" s="85" t="s">
        <v>5055</v>
      </c>
      <c r="I332" s="83" t="s">
        <v>19</v>
      </c>
      <c r="J332" s="83" t="s">
        <v>19</v>
      </c>
      <c r="K332" s="83" t="s">
        <v>19</v>
      </c>
      <c r="L332" s="83" t="s">
        <v>5030</v>
      </c>
      <c r="M332" s="83" t="s">
        <v>5030</v>
      </c>
      <c r="N332" s="83" t="s">
        <v>5030</v>
      </c>
      <c r="O332" s="85" t="s">
        <v>5080</v>
      </c>
      <c r="P332" s="85">
        <v>0</v>
      </c>
    </row>
    <row r="333" spans="1:16" x14ac:dyDescent="0.75">
      <c r="A333" s="82" t="s">
        <v>892</v>
      </c>
      <c r="B333" s="83" t="e">
        <v>#N/A</v>
      </c>
      <c r="C333" s="84" t="s">
        <v>5030</v>
      </c>
      <c r="D333" s="84" t="s">
        <v>893</v>
      </c>
      <c r="E333" s="83" t="e">
        <v>#N/A</v>
      </c>
      <c r="F333" s="83" t="s">
        <v>5031</v>
      </c>
      <c r="G333" s="85" t="s">
        <v>5054</v>
      </c>
      <c r="H333" s="85" t="s">
        <v>5057</v>
      </c>
      <c r="I333" s="83" t="s">
        <v>19</v>
      </c>
      <c r="J333" s="83" t="s">
        <v>19</v>
      </c>
      <c r="K333" s="83" t="s">
        <v>19</v>
      </c>
      <c r="L333" s="83" t="s">
        <v>5030</v>
      </c>
      <c r="M333" s="83" t="s">
        <v>5030</v>
      </c>
      <c r="N333" s="83" t="s">
        <v>5030</v>
      </c>
      <c r="O333" s="85" t="s">
        <v>5080</v>
      </c>
      <c r="P333" s="85">
        <v>0</v>
      </c>
    </row>
    <row r="334" spans="1:16" x14ac:dyDescent="0.75">
      <c r="A334" s="82" t="s">
        <v>894</v>
      </c>
      <c r="B334" s="83" t="e">
        <v>#N/A</v>
      </c>
      <c r="C334" s="84" t="s">
        <v>5030</v>
      </c>
      <c r="D334" s="84" t="s">
        <v>895</v>
      </c>
      <c r="E334" s="83" t="e">
        <v>#N/A</v>
      </c>
      <c r="F334" s="83" t="s">
        <v>5031</v>
      </c>
      <c r="G334" s="85" t="s">
        <v>5102</v>
      </c>
      <c r="H334" s="85" t="s">
        <v>5103</v>
      </c>
      <c r="I334" s="83" t="s">
        <v>966</v>
      </c>
      <c r="J334" s="83" t="s">
        <v>966</v>
      </c>
      <c r="K334" s="83" t="s">
        <v>966</v>
      </c>
      <c r="L334" s="83" t="s">
        <v>5030</v>
      </c>
      <c r="M334" s="83" t="s">
        <v>5030</v>
      </c>
      <c r="N334" s="83" t="s">
        <v>5030</v>
      </c>
      <c r="O334" s="85" t="s">
        <v>5042</v>
      </c>
      <c r="P334" s="85">
        <v>0</v>
      </c>
    </row>
    <row r="335" spans="1:16" x14ac:dyDescent="0.75">
      <c r="A335" s="82" t="s">
        <v>896</v>
      </c>
      <c r="B335" s="83" t="e">
        <v>#N/A</v>
      </c>
      <c r="C335" s="84" t="s">
        <v>5030</v>
      </c>
      <c r="D335" s="84" t="s">
        <v>897</v>
      </c>
      <c r="E335" s="83" t="e">
        <v>#N/A</v>
      </c>
      <c r="F335" s="83" t="s">
        <v>5031</v>
      </c>
      <c r="G335" s="85" t="s">
        <v>5102</v>
      </c>
      <c r="H335" s="85" t="s">
        <v>5103</v>
      </c>
      <c r="I335" s="83" t="s">
        <v>966</v>
      </c>
      <c r="J335" s="83" t="s">
        <v>966</v>
      </c>
      <c r="K335" s="83" t="s">
        <v>966</v>
      </c>
      <c r="L335" s="83" t="s">
        <v>5030</v>
      </c>
      <c r="M335" s="83" t="s">
        <v>5030</v>
      </c>
      <c r="N335" s="83" t="s">
        <v>5030</v>
      </c>
      <c r="O335" s="85" t="s">
        <v>5042</v>
      </c>
      <c r="P335" s="85">
        <v>0</v>
      </c>
    </row>
    <row r="336" spans="1:16" x14ac:dyDescent="0.75">
      <c r="A336" s="82" t="s">
        <v>898</v>
      </c>
      <c r="B336" s="83" t="e">
        <v>#N/A</v>
      </c>
      <c r="C336" s="84" t="s">
        <v>5030</v>
      </c>
      <c r="D336" s="84" t="s">
        <v>899</v>
      </c>
      <c r="E336" s="83" t="e">
        <v>#N/A</v>
      </c>
      <c r="F336" s="83" t="s">
        <v>5031</v>
      </c>
      <c r="G336" s="85" t="s">
        <v>5104</v>
      </c>
      <c r="H336" s="85" t="s">
        <v>5104</v>
      </c>
      <c r="I336" s="83" t="s">
        <v>229</v>
      </c>
      <c r="J336" s="83" t="s">
        <v>229</v>
      </c>
      <c r="K336" s="83" t="s">
        <v>229</v>
      </c>
      <c r="L336" s="83" t="s">
        <v>5030</v>
      </c>
      <c r="M336" s="83" t="s">
        <v>5030</v>
      </c>
      <c r="N336" s="83" t="s">
        <v>5030</v>
      </c>
      <c r="O336" s="85" t="s">
        <v>5049</v>
      </c>
      <c r="P336" s="85">
        <v>0</v>
      </c>
    </row>
    <row r="337" spans="1:16" x14ac:dyDescent="0.75">
      <c r="A337" s="82" t="s">
        <v>900</v>
      </c>
      <c r="B337" s="83" t="e">
        <v>#N/A</v>
      </c>
      <c r="C337" s="84" t="s">
        <v>5030</v>
      </c>
      <c r="D337" s="84" t="s">
        <v>899</v>
      </c>
      <c r="E337" s="83" t="e">
        <v>#N/A</v>
      </c>
      <c r="F337" s="83" t="s">
        <v>5031</v>
      </c>
      <c r="G337" s="85" t="s">
        <v>5104</v>
      </c>
      <c r="H337" s="85" t="s">
        <v>5104</v>
      </c>
      <c r="I337" s="83" t="s">
        <v>229</v>
      </c>
      <c r="J337" s="83" t="s">
        <v>229</v>
      </c>
      <c r="K337" s="83" t="s">
        <v>229</v>
      </c>
      <c r="L337" s="83" t="s">
        <v>5030</v>
      </c>
      <c r="M337" s="83" t="s">
        <v>5030</v>
      </c>
      <c r="N337" s="83" t="s">
        <v>5030</v>
      </c>
      <c r="O337" s="85" t="s">
        <v>5049</v>
      </c>
      <c r="P337" s="85">
        <v>0</v>
      </c>
    </row>
    <row r="338" spans="1:16" x14ac:dyDescent="0.75">
      <c r="A338" s="82" t="s">
        <v>901</v>
      </c>
      <c r="B338" s="83" t="e">
        <v>#N/A</v>
      </c>
      <c r="C338" s="84" t="s">
        <v>5030</v>
      </c>
      <c r="D338" s="84" t="s">
        <v>902</v>
      </c>
      <c r="E338" s="83" t="e">
        <v>#N/A</v>
      </c>
      <c r="F338" s="83" t="s">
        <v>5031</v>
      </c>
      <c r="G338" s="85" t="s">
        <v>5104</v>
      </c>
      <c r="H338" s="85" t="s">
        <v>5104</v>
      </c>
      <c r="I338" s="83" t="s">
        <v>229</v>
      </c>
      <c r="J338" s="83" t="s">
        <v>229</v>
      </c>
      <c r="K338" s="83" t="s">
        <v>229</v>
      </c>
      <c r="L338" s="83" t="s">
        <v>5030</v>
      </c>
      <c r="M338" s="83" t="s">
        <v>5030</v>
      </c>
      <c r="N338" s="83" t="s">
        <v>5030</v>
      </c>
      <c r="O338" s="85" t="s">
        <v>5049</v>
      </c>
      <c r="P338" s="85">
        <v>0</v>
      </c>
    </row>
    <row r="339" spans="1:16" x14ac:dyDescent="0.75">
      <c r="A339" s="82" t="s">
        <v>903</v>
      </c>
      <c r="B339" s="83" t="e">
        <v>#N/A</v>
      </c>
      <c r="C339" s="84" t="s">
        <v>5030</v>
      </c>
      <c r="D339" s="84" t="s">
        <v>902</v>
      </c>
      <c r="E339" s="83" t="e">
        <v>#N/A</v>
      </c>
      <c r="F339" s="83" t="s">
        <v>5031</v>
      </c>
      <c r="G339" s="85" t="s">
        <v>5104</v>
      </c>
      <c r="H339" s="85" t="s">
        <v>5104</v>
      </c>
      <c r="I339" s="83" t="s">
        <v>229</v>
      </c>
      <c r="J339" s="83" t="s">
        <v>229</v>
      </c>
      <c r="K339" s="83" t="s">
        <v>229</v>
      </c>
      <c r="L339" s="83" t="s">
        <v>5030</v>
      </c>
      <c r="M339" s="83" t="s">
        <v>5030</v>
      </c>
      <c r="N339" s="83" t="s">
        <v>5030</v>
      </c>
      <c r="O339" s="85" t="s">
        <v>5049</v>
      </c>
      <c r="P339" s="85">
        <v>0</v>
      </c>
    </row>
    <row r="340" spans="1:16" x14ac:dyDescent="0.75">
      <c r="A340" s="82" t="s">
        <v>904</v>
      </c>
      <c r="B340" s="83" t="e">
        <v>#N/A</v>
      </c>
      <c r="C340" s="84" t="s">
        <v>5030</v>
      </c>
      <c r="D340" s="84" t="s">
        <v>905</v>
      </c>
      <c r="E340" s="83" t="e">
        <v>#N/A</v>
      </c>
      <c r="F340" s="83" t="s">
        <v>5031</v>
      </c>
      <c r="G340" s="85" t="s">
        <v>5104</v>
      </c>
      <c r="H340" s="85" t="s">
        <v>5104</v>
      </c>
      <c r="I340" s="83" t="s">
        <v>229</v>
      </c>
      <c r="J340" s="83" t="s">
        <v>229</v>
      </c>
      <c r="K340" s="83" t="s">
        <v>229</v>
      </c>
      <c r="L340" s="83" t="s">
        <v>5030</v>
      </c>
      <c r="M340" s="83" t="s">
        <v>5030</v>
      </c>
      <c r="N340" s="83" t="s">
        <v>5030</v>
      </c>
      <c r="O340" s="85" t="s">
        <v>5049</v>
      </c>
      <c r="P340" s="85">
        <v>0</v>
      </c>
    </row>
    <row r="341" spans="1:16" x14ac:dyDescent="0.75">
      <c r="A341" s="82" t="s">
        <v>906</v>
      </c>
      <c r="B341" s="83" t="e">
        <v>#N/A</v>
      </c>
      <c r="C341" s="84" t="s">
        <v>5030</v>
      </c>
      <c r="D341" s="84" t="s">
        <v>907</v>
      </c>
      <c r="E341" s="83" t="e">
        <v>#N/A</v>
      </c>
      <c r="F341" s="83" t="s">
        <v>5031</v>
      </c>
      <c r="G341" s="85" t="s">
        <v>5104</v>
      </c>
      <c r="H341" s="85" t="s">
        <v>5104</v>
      </c>
      <c r="I341" s="83" t="s">
        <v>229</v>
      </c>
      <c r="J341" s="83" t="s">
        <v>229</v>
      </c>
      <c r="K341" s="83" t="s">
        <v>229</v>
      </c>
      <c r="L341" s="83" t="s">
        <v>5030</v>
      </c>
      <c r="M341" s="83" t="s">
        <v>5030</v>
      </c>
      <c r="N341" s="83" t="s">
        <v>5030</v>
      </c>
      <c r="O341" s="85" t="s">
        <v>5049</v>
      </c>
      <c r="P341" s="85">
        <v>0</v>
      </c>
    </row>
    <row r="342" spans="1:16" x14ac:dyDescent="0.75">
      <c r="A342" s="82" t="s">
        <v>908</v>
      </c>
      <c r="B342" s="83" t="e">
        <v>#N/A</v>
      </c>
      <c r="C342" s="84" t="s">
        <v>5030</v>
      </c>
      <c r="D342" s="84" t="s">
        <v>907</v>
      </c>
      <c r="E342" s="83" t="e">
        <v>#N/A</v>
      </c>
      <c r="F342" s="83" t="s">
        <v>5031</v>
      </c>
      <c r="G342" s="85" t="s">
        <v>5104</v>
      </c>
      <c r="H342" s="85" t="s">
        <v>5104</v>
      </c>
      <c r="I342" s="83" t="s">
        <v>229</v>
      </c>
      <c r="J342" s="83" t="s">
        <v>229</v>
      </c>
      <c r="K342" s="83" t="s">
        <v>229</v>
      </c>
      <c r="L342" s="83" t="s">
        <v>5030</v>
      </c>
      <c r="M342" s="83" t="s">
        <v>5030</v>
      </c>
      <c r="N342" s="83" t="s">
        <v>5030</v>
      </c>
      <c r="O342" s="85" t="s">
        <v>5049</v>
      </c>
      <c r="P342" s="85">
        <v>0</v>
      </c>
    </row>
    <row r="343" spans="1:16" x14ac:dyDescent="0.75">
      <c r="A343" s="82" t="s">
        <v>909</v>
      </c>
      <c r="B343" s="83" t="e">
        <v>#N/A</v>
      </c>
      <c r="C343" s="84" t="s">
        <v>5030</v>
      </c>
      <c r="D343" s="84" t="s">
        <v>910</v>
      </c>
      <c r="E343" s="83" t="e">
        <v>#N/A</v>
      </c>
      <c r="F343" s="83" t="s">
        <v>5031</v>
      </c>
      <c r="G343" s="85" t="s">
        <v>5104</v>
      </c>
      <c r="H343" s="85" t="s">
        <v>5104</v>
      </c>
      <c r="I343" s="83" t="s">
        <v>229</v>
      </c>
      <c r="J343" s="83" t="s">
        <v>229</v>
      </c>
      <c r="K343" s="83" t="s">
        <v>229</v>
      </c>
      <c r="L343" s="83" t="s">
        <v>5030</v>
      </c>
      <c r="M343" s="83" t="s">
        <v>5030</v>
      </c>
      <c r="N343" s="83" t="s">
        <v>5030</v>
      </c>
      <c r="O343" s="85" t="s">
        <v>5049</v>
      </c>
      <c r="P343" s="85">
        <v>0</v>
      </c>
    </row>
    <row r="344" spans="1:16" x14ac:dyDescent="0.75">
      <c r="A344" s="82" t="s">
        <v>911</v>
      </c>
      <c r="B344" s="83" t="e">
        <v>#N/A</v>
      </c>
      <c r="C344" s="84" t="s">
        <v>5030</v>
      </c>
      <c r="D344" s="84" t="s">
        <v>910</v>
      </c>
      <c r="E344" s="83" t="e">
        <v>#N/A</v>
      </c>
      <c r="F344" s="83" t="s">
        <v>5031</v>
      </c>
      <c r="G344" s="85" t="s">
        <v>5104</v>
      </c>
      <c r="H344" s="85" t="s">
        <v>5104</v>
      </c>
      <c r="I344" s="83" t="s">
        <v>229</v>
      </c>
      <c r="J344" s="83" t="s">
        <v>229</v>
      </c>
      <c r="K344" s="83" t="s">
        <v>229</v>
      </c>
      <c r="L344" s="83" t="s">
        <v>5030</v>
      </c>
      <c r="M344" s="83" t="s">
        <v>5030</v>
      </c>
      <c r="N344" s="83" t="s">
        <v>5030</v>
      </c>
      <c r="O344" s="85" t="s">
        <v>5049</v>
      </c>
      <c r="P344" s="85">
        <v>0</v>
      </c>
    </row>
    <row r="345" spans="1:16" x14ac:dyDescent="0.75">
      <c r="A345" s="82" t="s">
        <v>912</v>
      </c>
      <c r="B345" s="83" t="e">
        <v>#N/A</v>
      </c>
      <c r="C345" s="84" t="s">
        <v>5030</v>
      </c>
      <c r="D345" s="84" t="s">
        <v>913</v>
      </c>
      <c r="E345" s="83" t="e">
        <v>#N/A</v>
      </c>
      <c r="F345" s="83" t="s">
        <v>5031</v>
      </c>
      <c r="G345" s="85" t="s">
        <v>5104</v>
      </c>
      <c r="H345" s="85" t="s">
        <v>5104</v>
      </c>
      <c r="I345" s="83" t="s">
        <v>229</v>
      </c>
      <c r="J345" s="83" t="s">
        <v>229</v>
      </c>
      <c r="K345" s="83" t="s">
        <v>229</v>
      </c>
      <c r="L345" s="83" t="s">
        <v>5030</v>
      </c>
      <c r="M345" s="83" t="s">
        <v>5030</v>
      </c>
      <c r="N345" s="83" t="s">
        <v>5030</v>
      </c>
      <c r="O345" s="85" t="s">
        <v>5049</v>
      </c>
      <c r="P345" s="85">
        <v>0</v>
      </c>
    </row>
    <row r="346" spans="1:16" x14ac:dyDescent="0.75">
      <c r="A346" s="82" t="s">
        <v>914</v>
      </c>
      <c r="B346" s="83" t="e">
        <v>#N/A</v>
      </c>
      <c r="C346" s="84" t="s">
        <v>5030</v>
      </c>
      <c r="D346" s="84" t="s">
        <v>915</v>
      </c>
      <c r="E346" s="83" t="e">
        <v>#N/A</v>
      </c>
      <c r="F346" s="83" t="s">
        <v>5031</v>
      </c>
      <c r="G346" s="85" t="s">
        <v>5104</v>
      </c>
      <c r="H346" s="85" t="s">
        <v>5104</v>
      </c>
      <c r="I346" s="83" t="s">
        <v>229</v>
      </c>
      <c r="J346" s="83" t="s">
        <v>229</v>
      </c>
      <c r="K346" s="83" t="s">
        <v>229</v>
      </c>
      <c r="L346" s="83" t="s">
        <v>5030</v>
      </c>
      <c r="M346" s="83" t="s">
        <v>5030</v>
      </c>
      <c r="N346" s="83" t="s">
        <v>5030</v>
      </c>
      <c r="O346" s="85" t="s">
        <v>5049</v>
      </c>
      <c r="P346" s="85">
        <v>0</v>
      </c>
    </row>
    <row r="347" spans="1:16" x14ac:dyDescent="0.75">
      <c r="A347" s="82" t="s">
        <v>916</v>
      </c>
      <c r="B347" s="83" t="e">
        <v>#N/A</v>
      </c>
      <c r="C347" s="84" t="s">
        <v>5030</v>
      </c>
      <c r="D347" s="84" t="s">
        <v>915</v>
      </c>
      <c r="E347" s="83" t="e">
        <v>#N/A</v>
      </c>
      <c r="F347" s="83" t="s">
        <v>5031</v>
      </c>
      <c r="G347" s="85" t="s">
        <v>5104</v>
      </c>
      <c r="H347" s="85" t="s">
        <v>5104</v>
      </c>
      <c r="I347" s="83" t="s">
        <v>229</v>
      </c>
      <c r="J347" s="83" t="s">
        <v>229</v>
      </c>
      <c r="K347" s="83" t="s">
        <v>229</v>
      </c>
      <c r="L347" s="83" t="s">
        <v>5030</v>
      </c>
      <c r="M347" s="83" t="s">
        <v>5030</v>
      </c>
      <c r="N347" s="83" t="s">
        <v>5030</v>
      </c>
      <c r="O347" s="85" t="s">
        <v>5049</v>
      </c>
      <c r="P347" s="85">
        <v>0</v>
      </c>
    </row>
    <row r="348" spans="1:16" x14ac:dyDescent="0.75">
      <c r="A348" s="82" t="s">
        <v>917</v>
      </c>
      <c r="B348" s="83" t="e">
        <v>#N/A</v>
      </c>
      <c r="C348" s="84" t="s">
        <v>5030</v>
      </c>
      <c r="D348" s="84" t="s">
        <v>918</v>
      </c>
      <c r="E348" s="83" t="e">
        <v>#N/A</v>
      </c>
      <c r="F348" s="83" t="s">
        <v>5031</v>
      </c>
      <c r="G348" s="85" t="s">
        <v>5104</v>
      </c>
      <c r="H348" s="85" t="s">
        <v>5104</v>
      </c>
      <c r="I348" s="83" t="s">
        <v>229</v>
      </c>
      <c r="J348" s="83" t="s">
        <v>229</v>
      </c>
      <c r="K348" s="83" t="s">
        <v>229</v>
      </c>
      <c r="L348" s="83" t="s">
        <v>5030</v>
      </c>
      <c r="M348" s="83" t="s">
        <v>5030</v>
      </c>
      <c r="N348" s="83" t="s">
        <v>5030</v>
      </c>
      <c r="O348" s="85" t="s">
        <v>5049</v>
      </c>
      <c r="P348" s="85">
        <v>0</v>
      </c>
    </row>
    <row r="349" spans="1:16" x14ac:dyDescent="0.75">
      <c r="A349" s="82" t="s">
        <v>919</v>
      </c>
      <c r="B349" s="83" t="e">
        <v>#N/A</v>
      </c>
      <c r="C349" s="84" t="s">
        <v>5030</v>
      </c>
      <c r="D349" s="84" t="s">
        <v>918</v>
      </c>
      <c r="E349" s="83" t="e">
        <v>#N/A</v>
      </c>
      <c r="F349" s="83" t="s">
        <v>5031</v>
      </c>
      <c r="G349" s="85" t="s">
        <v>5104</v>
      </c>
      <c r="H349" s="85" t="s">
        <v>5104</v>
      </c>
      <c r="I349" s="83" t="s">
        <v>229</v>
      </c>
      <c r="J349" s="83" t="s">
        <v>229</v>
      </c>
      <c r="K349" s="83" t="s">
        <v>229</v>
      </c>
      <c r="L349" s="83" t="s">
        <v>5030</v>
      </c>
      <c r="M349" s="83" t="s">
        <v>5030</v>
      </c>
      <c r="N349" s="83" t="s">
        <v>5030</v>
      </c>
      <c r="O349" s="85" t="s">
        <v>5049</v>
      </c>
      <c r="P349" s="85">
        <v>0</v>
      </c>
    </row>
    <row r="350" spans="1:16" x14ac:dyDescent="0.75">
      <c r="A350" s="82" t="s">
        <v>920</v>
      </c>
      <c r="B350" s="83" t="e">
        <v>#N/A</v>
      </c>
      <c r="C350" s="84" t="s">
        <v>5030</v>
      </c>
      <c r="D350" s="84" t="s">
        <v>921</v>
      </c>
      <c r="E350" s="83" t="e">
        <v>#N/A</v>
      </c>
      <c r="F350" s="83" t="s">
        <v>5031</v>
      </c>
      <c r="G350" s="85" t="s">
        <v>5104</v>
      </c>
      <c r="H350" s="85" t="s">
        <v>5104</v>
      </c>
      <c r="I350" s="83" t="s">
        <v>229</v>
      </c>
      <c r="J350" s="83" t="s">
        <v>229</v>
      </c>
      <c r="K350" s="83" t="s">
        <v>229</v>
      </c>
      <c r="L350" s="83" t="s">
        <v>5030</v>
      </c>
      <c r="M350" s="83" t="s">
        <v>5030</v>
      </c>
      <c r="N350" s="83" t="s">
        <v>5030</v>
      </c>
      <c r="O350" s="85" t="s">
        <v>5049</v>
      </c>
      <c r="P350" s="85">
        <v>0</v>
      </c>
    </row>
    <row r="351" spans="1:16" x14ac:dyDescent="0.75">
      <c r="A351" s="82" t="s">
        <v>922</v>
      </c>
      <c r="B351" s="83" t="e">
        <v>#N/A</v>
      </c>
      <c r="C351" s="84" t="s">
        <v>5030</v>
      </c>
      <c r="D351" s="84" t="s">
        <v>923</v>
      </c>
      <c r="E351" s="83" t="e">
        <v>#N/A</v>
      </c>
      <c r="F351" s="83" t="s">
        <v>5031</v>
      </c>
      <c r="G351" s="85" t="s">
        <v>5104</v>
      </c>
      <c r="H351" s="85" t="s">
        <v>5104</v>
      </c>
      <c r="I351" s="83" t="s">
        <v>229</v>
      </c>
      <c r="J351" s="83" t="s">
        <v>229</v>
      </c>
      <c r="K351" s="83" t="s">
        <v>229</v>
      </c>
      <c r="L351" s="83" t="s">
        <v>5030</v>
      </c>
      <c r="M351" s="83" t="s">
        <v>5030</v>
      </c>
      <c r="N351" s="83" t="s">
        <v>5030</v>
      </c>
      <c r="O351" s="85" t="s">
        <v>5049</v>
      </c>
      <c r="P351" s="85">
        <v>0</v>
      </c>
    </row>
    <row r="352" spans="1:16" x14ac:dyDescent="0.75">
      <c r="A352" s="82" t="s">
        <v>924</v>
      </c>
      <c r="B352" s="83" t="e">
        <v>#N/A</v>
      </c>
      <c r="C352" s="84" t="s">
        <v>5030</v>
      </c>
      <c r="D352" s="84" t="s">
        <v>923</v>
      </c>
      <c r="E352" s="83" t="e">
        <v>#N/A</v>
      </c>
      <c r="F352" s="83" t="s">
        <v>5031</v>
      </c>
      <c r="G352" s="85" t="s">
        <v>5104</v>
      </c>
      <c r="H352" s="85" t="s">
        <v>5104</v>
      </c>
      <c r="I352" s="83" t="s">
        <v>229</v>
      </c>
      <c r="J352" s="83" t="s">
        <v>229</v>
      </c>
      <c r="K352" s="83" t="s">
        <v>229</v>
      </c>
      <c r="L352" s="83" t="s">
        <v>5030</v>
      </c>
      <c r="M352" s="83" t="s">
        <v>5030</v>
      </c>
      <c r="N352" s="83" t="s">
        <v>5030</v>
      </c>
      <c r="O352" s="85" t="s">
        <v>5049</v>
      </c>
      <c r="P352" s="85">
        <v>0</v>
      </c>
    </row>
    <row r="353" spans="1:16" x14ac:dyDescent="0.75">
      <c r="A353" s="82" t="s">
        <v>925</v>
      </c>
      <c r="B353" s="83" t="e">
        <v>#N/A</v>
      </c>
      <c r="C353" s="84" t="s">
        <v>5030</v>
      </c>
      <c r="D353" s="84" t="s">
        <v>926</v>
      </c>
      <c r="E353" s="83" t="e">
        <v>#N/A</v>
      </c>
      <c r="F353" s="83" t="s">
        <v>5031</v>
      </c>
      <c r="G353" s="85" t="s">
        <v>5104</v>
      </c>
      <c r="H353" s="85" t="s">
        <v>5104</v>
      </c>
      <c r="I353" s="83" t="s">
        <v>229</v>
      </c>
      <c r="J353" s="83" t="s">
        <v>229</v>
      </c>
      <c r="K353" s="83" t="s">
        <v>229</v>
      </c>
      <c r="L353" s="83" t="s">
        <v>5030</v>
      </c>
      <c r="M353" s="83" t="s">
        <v>5030</v>
      </c>
      <c r="N353" s="83" t="s">
        <v>5030</v>
      </c>
      <c r="O353" s="85" t="s">
        <v>5049</v>
      </c>
      <c r="P353" s="85">
        <v>0</v>
      </c>
    </row>
    <row r="354" spans="1:16" x14ac:dyDescent="0.75">
      <c r="A354" s="82" t="s">
        <v>927</v>
      </c>
      <c r="B354" s="83" t="e">
        <v>#N/A</v>
      </c>
      <c r="C354" s="84" t="s">
        <v>5030</v>
      </c>
      <c r="D354" s="84" t="s">
        <v>926</v>
      </c>
      <c r="E354" s="83" t="e">
        <v>#N/A</v>
      </c>
      <c r="F354" s="83" t="s">
        <v>5031</v>
      </c>
      <c r="G354" s="85" t="s">
        <v>5104</v>
      </c>
      <c r="H354" s="85" t="s">
        <v>5104</v>
      </c>
      <c r="I354" s="83" t="s">
        <v>229</v>
      </c>
      <c r="J354" s="83" t="s">
        <v>229</v>
      </c>
      <c r="K354" s="83" t="s">
        <v>229</v>
      </c>
      <c r="L354" s="83" t="s">
        <v>5030</v>
      </c>
      <c r="M354" s="83" t="s">
        <v>5030</v>
      </c>
      <c r="N354" s="83" t="s">
        <v>5030</v>
      </c>
      <c r="O354" s="85" t="s">
        <v>5049</v>
      </c>
      <c r="P354" s="85">
        <v>0</v>
      </c>
    </row>
    <row r="355" spans="1:16" x14ac:dyDescent="0.75">
      <c r="A355" s="82" t="s">
        <v>928</v>
      </c>
      <c r="B355" s="83" t="e">
        <v>#N/A</v>
      </c>
      <c r="C355" s="84" t="s">
        <v>5030</v>
      </c>
      <c r="D355" s="84" t="s">
        <v>929</v>
      </c>
      <c r="E355" s="83" t="e">
        <v>#N/A</v>
      </c>
      <c r="F355" s="83" t="s">
        <v>5031</v>
      </c>
      <c r="G355" s="85" t="s">
        <v>5104</v>
      </c>
      <c r="H355" s="85" t="s">
        <v>5105</v>
      </c>
      <c r="I355" s="83" t="s">
        <v>37</v>
      </c>
      <c r="J355" s="83" t="s">
        <v>37</v>
      </c>
      <c r="K355" s="83" t="s">
        <v>37</v>
      </c>
      <c r="L355" s="83" t="s">
        <v>5030</v>
      </c>
      <c r="M355" s="83" t="s">
        <v>5030</v>
      </c>
      <c r="N355" s="83" t="s">
        <v>5030</v>
      </c>
      <c r="O355" s="85" t="s">
        <v>5042</v>
      </c>
      <c r="P355" s="85">
        <v>0</v>
      </c>
    </row>
    <row r="356" spans="1:16" x14ac:dyDescent="0.75">
      <c r="A356" s="82" t="s">
        <v>930</v>
      </c>
      <c r="B356" s="83" t="e">
        <v>#N/A</v>
      </c>
      <c r="C356" s="84" t="s">
        <v>5030</v>
      </c>
      <c r="D356" s="84" t="s">
        <v>931</v>
      </c>
      <c r="E356" s="83" t="e">
        <v>#N/A</v>
      </c>
      <c r="F356" s="83" t="s">
        <v>5031</v>
      </c>
      <c r="G356" s="85" t="s">
        <v>5104</v>
      </c>
      <c r="H356" s="85" t="s">
        <v>5105</v>
      </c>
      <c r="I356" s="83" t="s">
        <v>37</v>
      </c>
      <c r="J356" s="83" t="s">
        <v>37</v>
      </c>
      <c r="K356" s="83" t="s">
        <v>37</v>
      </c>
      <c r="L356" s="83" t="s">
        <v>5030</v>
      </c>
      <c r="M356" s="83" t="s">
        <v>5030</v>
      </c>
      <c r="N356" s="83" t="s">
        <v>5030</v>
      </c>
      <c r="O356" s="85" t="s">
        <v>5042</v>
      </c>
      <c r="P356" s="85">
        <v>0</v>
      </c>
    </row>
    <row r="357" spans="1:16" x14ac:dyDescent="0.75">
      <c r="A357" s="82" t="s">
        <v>932</v>
      </c>
      <c r="B357" s="83" t="e">
        <v>#N/A</v>
      </c>
      <c r="C357" s="84" t="s">
        <v>5030</v>
      </c>
      <c r="D357" s="84" t="s">
        <v>933</v>
      </c>
      <c r="E357" s="83" t="e">
        <v>#N/A</v>
      </c>
      <c r="F357" s="83" t="s">
        <v>5031</v>
      </c>
      <c r="G357" s="85" t="s">
        <v>5104</v>
      </c>
      <c r="H357" s="85" t="s">
        <v>5105</v>
      </c>
      <c r="I357" s="83" t="s">
        <v>37</v>
      </c>
      <c r="J357" s="83" t="s">
        <v>37</v>
      </c>
      <c r="K357" s="83" t="s">
        <v>37</v>
      </c>
      <c r="L357" s="83" t="s">
        <v>5030</v>
      </c>
      <c r="M357" s="83" t="s">
        <v>5030</v>
      </c>
      <c r="N357" s="83" t="s">
        <v>5030</v>
      </c>
      <c r="O357" s="85" t="s">
        <v>5042</v>
      </c>
      <c r="P357" s="85">
        <v>0</v>
      </c>
    </row>
    <row r="358" spans="1:16" x14ac:dyDescent="0.75">
      <c r="A358" s="82" t="s">
        <v>934</v>
      </c>
      <c r="B358" s="83" t="e">
        <v>#N/A</v>
      </c>
      <c r="C358" s="84" t="s">
        <v>5030</v>
      </c>
      <c r="D358" s="84" t="s">
        <v>935</v>
      </c>
      <c r="E358" s="83" t="e">
        <v>#N/A</v>
      </c>
      <c r="F358" s="83" t="s">
        <v>5031</v>
      </c>
      <c r="G358" s="85" t="s">
        <v>5104</v>
      </c>
      <c r="H358" s="85" t="s">
        <v>5104</v>
      </c>
      <c r="I358" s="83" t="s">
        <v>229</v>
      </c>
      <c r="J358" s="83" t="s">
        <v>229</v>
      </c>
      <c r="K358" s="83" t="s">
        <v>229</v>
      </c>
      <c r="L358" s="83" t="s">
        <v>5030</v>
      </c>
      <c r="M358" s="83" t="s">
        <v>5030</v>
      </c>
      <c r="N358" s="83" t="s">
        <v>5030</v>
      </c>
      <c r="O358" s="85" t="s">
        <v>5049</v>
      </c>
      <c r="P358" s="85">
        <v>0</v>
      </c>
    </row>
    <row r="359" spans="1:16" x14ac:dyDescent="0.75">
      <c r="A359" s="82" t="s">
        <v>936</v>
      </c>
      <c r="B359" s="83" t="e">
        <v>#N/A</v>
      </c>
      <c r="C359" s="84" t="s">
        <v>5030</v>
      </c>
      <c r="D359" s="84" t="s">
        <v>937</v>
      </c>
      <c r="E359" s="83" t="e">
        <v>#N/A</v>
      </c>
      <c r="F359" s="83" t="s">
        <v>5031</v>
      </c>
      <c r="G359" s="85" t="s">
        <v>5104</v>
      </c>
      <c r="H359" s="85" t="s">
        <v>5104</v>
      </c>
      <c r="I359" s="83" t="s">
        <v>229</v>
      </c>
      <c r="J359" s="83" t="s">
        <v>229</v>
      </c>
      <c r="K359" s="83" t="s">
        <v>229</v>
      </c>
      <c r="L359" s="83" t="s">
        <v>5030</v>
      </c>
      <c r="M359" s="83" t="s">
        <v>5030</v>
      </c>
      <c r="N359" s="83" t="s">
        <v>5030</v>
      </c>
      <c r="O359" s="85" t="s">
        <v>5049</v>
      </c>
      <c r="P359" s="85">
        <v>0</v>
      </c>
    </row>
    <row r="360" spans="1:16" x14ac:dyDescent="0.75">
      <c r="A360" s="82" t="s">
        <v>938</v>
      </c>
      <c r="B360" s="83" t="e">
        <v>#N/A</v>
      </c>
      <c r="C360" s="84" t="s">
        <v>5030</v>
      </c>
      <c r="D360" s="84" t="s">
        <v>939</v>
      </c>
      <c r="E360" s="83" t="e">
        <v>#N/A</v>
      </c>
      <c r="F360" s="83" t="s">
        <v>5031</v>
      </c>
      <c r="G360" s="85" t="s">
        <v>5104</v>
      </c>
      <c r="H360" s="85" t="s">
        <v>5104</v>
      </c>
      <c r="I360" s="83" t="s">
        <v>229</v>
      </c>
      <c r="J360" s="83" t="s">
        <v>229</v>
      </c>
      <c r="K360" s="83" t="s">
        <v>229</v>
      </c>
      <c r="L360" s="83" t="s">
        <v>5030</v>
      </c>
      <c r="M360" s="83" t="s">
        <v>5030</v>
      </c>
      <c r="N360" s="83" t="s">
        <v>5030</v>
      </c>
      <c r="O360" s="85" t="s">
        <v>5049</v>
      </c>
      <c r="P360" s="85">
        <v>0</v>
      </c>
    </row>
    <row r="361" spans="1:16" x14ac:dyDescent="0.75">
      <c r="A361" s="82" t="s">
        <v>940</v>
      </c>
      <c r="B361" s="83" t="e">
        <v>#N/A</v>
      </c>
      <c r="C361" s="84" t="s">
        <v>5030</v>
      </c>
      <c r="D361" s="84" t="s">
        <v>941</v>
      </c>
      <c r="E361" s="83" t="e">
        <v>#N/A</v>
      </c>
      <c r="F361" s="83" t="s">
        <v>5031</v>
      </c>
      <c r="G361" s="85" t="s">
        <v>5104</v>
      </c>
      <c r="H361" s="85" t="s">
        <v>5104</v>
      </c>
      <c r="I361" s="83" t="s">
        <v>229</v>
      </c>
      <c r="J361" s="83" t="s">
        <v>229</v>
      </c>
      <c r="K361" s="83" t="s">
        <v>229</v>
      </c>
      <c r="L361" s="83" t="s">
        <v>5030</v>
      </c>
      <c r="M361" s="83" t="s">
        <v>5030</v>
      </c>
      <c r="N361" s="83" t="s">
        <v>5030</v>
      </c>
      <c r="O361" s="85" t="s">
        <v>5049</v>
      </c>
      <c r="P361" s="85">
        <v>0</v>
      </c>
    </row>
    <row r="362" spans="1:16" x14ac:dyDescent="0.75">
      <c r="A362" s="82" t="s">
        <v>942</v>
      </c>
      <c r="B362" s="83" t="e">
        <v>#N/A</v>
      </c>
      <c r="C362" s="84" t="s">
        <v>5030</v>
      </c>
      <c r="D362" s="84" t="s">
        <v>943</v>
      </c>
      <c r="E362" s="83" t="e">
        <v>#N/A</v>
      </c>
      <c r="F362" s="83" t="s">
        <v>5031</v>
      </c>
      <c r="G362" s="85" t="s">
        <v>5104</v>
      </c>
      <c r="H362" s="85" t="s">
        <v>5104</v>
      </c>
      <c r="I362" s="83" t="s">
        <v>229</v>
      </c>
      <c r="J362" s="83" t="s">
        <v>229</v>
      </c>
      <c r="K362" s="83" t="s">
        <v>229</v>
      </c>
      <c r="L362" s="83" t="s">
        <v>5030</v>
      </c>
      <c r="M362" s="83" t="s">
        <v>5030</v>
      </c>
      <c r="N362" s="83" t="s">
        <v>5030</v>
      </c>
      <c r="O362" s="85" t="s">
        <v>5049</v>
      </c>
      <c r="P362" s="85">
        <v>0</v>
      </c>
    </row>
    <row r="363" spans="1:16" x14ac:dyDescent="0.75">
      <c r="A363" s="82" t="s">
        <v>944</v>
      </c>
      <c r="B363" s="83" t="e">
        <v>#N/A</v>
      </c>
      <c r="C363" s="84" t="s">
        <v>5030</v>
      </c>
      <c r="D363" s="84" t="s">
        <v>945</v>
      </c>
      <c r="E363" s="83" t="e">
        <v>#N/A</v>
      </c>
      <c r="F363" s="83" t="s">
        <v>5031</v>
      </c>
      <c r="G363" s="85" t="s">
        <v>5104</v>
      </c>
      <c r="H363" s="85" t="s">
        <v>5104</v>
      </c>
      <c r="I363" s="83" t="s">
        <v>229</v>
      </c>
      <c r="J363" s="83" t="s">
        <v>229</v>
      </c>
      <c r="K363" s="83" t="s">
        <v>229</v>
      </c>
      <c r="L363" s="83" t="s">
        <v>5030</v>
      </c>
      <c r="M363" s="83" t="s">
        <v>5030</v>
      </c>
      <c r="N363" s="83" t="s">
        <v>5030</v>
      </c>
      <c r="O363" s="85" t="s">
        <v>5049</v>
      </c>
      <c r="P363" s="85">
        <v>0</v>
      </c>
    </row>
    <row r="364" spans="1:16" x14ac:dyDescent="0.75">
      <c r="A364" s="82" t="s">
        <v>946</v>
      </c>
      <c r="B364" s="83" t="e">
        <v>#N/A</v>
      </c>
      <c r="C364" s="84" t="s">
        <v>5030</v>
      </c>
      <c r="D364" s="84" t="s">
        <v>947</v>
      </c>
      <c r="E364" s="83" t="e">
        <v>#N/A</v>
      </c>
      <c r="F364" s="83" t="s">
        <v>5031</v>
      </c>
      <c r="G364" s="85" t="s">
        <v>5104</v>
      </c>
      <c r="H364" s="85" t="s">
        <v>5104</v>
      </c>
      <c r="I364" s="83" t="s">
        <v>229</v>
      </c>
      <c r="J364" s="83" t="s">
        <v>229</v>
      </c>
      <c r="K364" s="83" t="s">
        <v>229</v>
      </c>
      <c r="L364" s="83" t="s">
        <v>5030</v>
      </c>
      <c r="M364" s="83" t="s">
        <v>5030</v>
      </c>
      <c r="N364" s="83" t="s">
        <v>5030</v>
      </c>
      <c r="O364" s="85" t="s">
        <v>5049</v>
      </c>
      <c r="P364" s="85">
        <v>0</v>
      </c>
    </row>
    <row r="365" spans="1:16" x14ac:dyDescent="0.75">
      <c r="A365" s="82" t="s">
        <v>5106</v>
      </c>
      <c r="B365" s="83" t="e">
        <v>#N/A</v>
      </c>
      <c r="C365" s="84" t="s">
        <v>5030</v>
      </c>
      <c r="D365" s="84" t="s">
        <v>5107</v>
      </c>
      <c r="E365" s="83" t="e">
        <v>#N/A</v>
      </c>
      <c r="F365" s="83" t="s">
        <v>5031</v>
      </c>
      <c r="G365" s="85" t="s">
        <v>5108</v>
      </c>
      <c r="H365" s="85" t="s">
        <v>5109</v>
      </c>
      <c r="I365" s="83" t="s">
        <v>19</v>
      </c>
      <c r="J365" s="83" t="s">
        <v>19</v>
      </c>
      <c r="K365" s="83" t="s">
        <v>19</v>
      </c>
      <c r="L365" s="83" t="s">
        <v>5030</v>
      </c>
      <c r="M365" s="83" t="s">
        <v>5030</v>
      </c>
      <c r="N365" s="83" t="s">
        <v>5030</v>
      </c>
      <c r="O365" s="85" t="s">
        <v>5034</v>
      </c>
      <c r="P365" s="85">
        <v>0</v>
      </c>
    </row>
    <row r="366" spans="1:16" x14ac:dyDescent="0.75">
      <c r="A366" s="82" t="s">
        <v>5110</v>
      </c>
      <c r="B366" s="83" t="e">
        <v>#N/A</v>
      </c>
      <c r="C366" s="84" t="s">
        <v>5030</v>
      </c>
      <c r="D366" s="84" t="s">
        <v>5111</v>
      </c>
      <c r="E366" s="83" t="e">
        <v>#N/A</v>
      </c>
      <c r="F366" s="83" t="s">
        <v>5031</v>
      </c>
      <c r="G366" s="85" t="s">
        <v>5108</v>
      </c>
      <c r="H366" s="85" t="s">
        <v>5109</v>
      </c>
      <c r="I366" s="83" t="s">
        <v>19</v>
      </c>
      <c r="J366" s="83" t="s">
        <v>19</v>
      </c>
      <c r="K366" s="83" t="s">
        <v>19</v>
      </c>
      <c r="L366" s="83" t="s">
        <v>5030</v>
      </c>
      <c r="M366" s="83" t="s">
        <v>5030</v>
      </c>
      <c r="N366" s="83" t="s">
        <v>5030</v>
      </c>
      <c r="O366" s="85" t="s">
        <v>5034</v>
      </c>
      <c r="P366" s="85">
        <v>0</v>
      </c>
    </row>
    <row r="367" spans="1:16" x14ac:dyDescent="0.75">
      <c r="A367" s="82" t="s">
        <v>5112</v>
      </c>
      <c r="B367" s="83" t="e">
        <v>#N/A</v>
      </c>
      <c r="C367" s="84" t="s">
        <v>5030</v>
      </c>
      <c r="D367" s="84" t="s">
        <v>5113</v>
      </c>
      <c r="E367" s="83" t="e">
        <v>#N/A</v>
      </c>
      <c r="F367" s="83" t="s">
        <v>5031</v>
      </c>
      <c r="G367" s="85" t="s">
        <v>5108</v>
      </c>
      <c r="H367" s="85" t="s">
        <v>5109</v>
      </c>
      <c r="I367" s="83" t="s">
        <v>19</v>
      </c>
      <c r="J367" s="83" t="s">
        <v>19</v>
      </c>
      <c r="K367" s="83" t="s">
        <v>19</v>
      </c>
      <c r="L367" s="83" t="s">
        <v>5030</v>
      </c>
      <c r="M367" s="83" t="s">
        <v>5030</v>
      </c>
      <c r="N367" s="83" t="s">
        <v>5030</v>
      </c>
      <c r="O367" s="85" t="s">
        <v>5034</v>
      </c>
      <c r="P367" s="85">
        <v>0</v>
      </c>
    </row>
    <row r="368" spans="1:16" x14ac:dyDescent="0.75">
      <c r="A368" s="82" t="s">
        <v>5114</v>
      </c>
      <c r="B368" s="83" t="e">
        <v>#N/A</v>
      </c>
      <c r="C368" s="84" t="s">
        <v>5030</v>
      </c>
      <c r="D368" s="84" t="s">
        <v>5115</v>
      </c>
      <c r="E368" s="83" t="e">
        <v>#N/A</v>
      </c>
      <c r="F368" s="83" t="s">
        <v>5031</v>
      </c>
      <c r="G368" s="85" t="s">
        <v>5108</v>
      </c>
      <c r="H368" s="85" t="s">
        <v>5109</v>
      </c>
      <c r="I368" s="83" t="s">
        <v>19</v>
      </c>
      <c r="J368" s="83" t="s">
        <v>19</v>
      </c>
      <c r="K368" s="83" t="s">
        <v>19</v>
      </c>
      <c r="L368" s="83" t="s">
        <v>5030</v>
      </c>
      <c r="M368" s="83" t="s">
        <v>5030</v>
      </c>
      <c r="N368" s="83" t="s">
        <v>5030</v>
      </c>
      <c r="O368" s="85" t="s">
        <v>5049</v>
      </c>
      <c r="P368" s="85">
        <v>0</v>
      </c>
    </row>
    <row r="369" spans="1:16" x14ac:dyDescent="0.75">
      <c r="A369" s="82" t="s">
        <v>5116</v>
      </c>
      <c r="B369" s="83" t="e">
        <v>#N/A</v>
      </c>
      <c r="C369" s="84" t="s">
        <v>5030</v>
      </c>
      <c r="D369" s="84" t="s">
        <v>5117</v>
      </c>
      <c r="E369" s="83" t="e">
        <v>#N/A</v>
      </c>
      <c r="F369" s="83" t="s">
        <v>5031</v>
      </c>
      <c r="G369" s="85" t="s">
        <v>5108</v>
      </c>
      <c r="H369" s="85" t="s">
        <v>5109</v>
      </c>
      <c r="I369" s="83" t="s">
        <v>19</v>
      </c>
      <c r="J369" s="83" t="s">
        <v>19</v>
      </c>
      <c r="K369" s="83" t="s">
        <v>19</v>
      </c>
      <c r="L369" s="83" t="s">
        <v>5030</v>
      </c>
      <c r="M369" s="83" t="s">
        <v>5030</v>
      </c>
      <c r="N369" s="83" t="s">
        <v>5030</v>
      </c>
      <c r="O369" s="85" t="s">
        <v>5034</v>
      </c>
      <c r="P369" s="85">
        <v>0</v>
      </c>
    </row>
    <row r="370" spans="1:16" x14ac:dyDescent="0.75">
      <c r="A370" s="82" t="s">
        <v>5118</v>
      </c>
      <c r="B370" s="83" t="e">
        <v>#N/A</v>
      </c>
      <c r="C370" s="84" t="s">
        <v>5030</v>
      </c>
      <c r="D370" s="84" t="s">
        <v>5119</v>
      </c>
      <c r="E370" s="83" t="e">
        <v>#N/A</v>
      </c>
      <c r="F370" s="83" t="s">
        <v>5031</v>
      </c>
      <c r="G370" s="85" t="s">
        <v>5108</v>
      </c>
      <c r="H370" s="85" t="s">
        <v>5109</v>
      </c>
      <c r="I370" s="83" t="s">
        <v>19</v>
      </c>
      <c r="J370" s="83" t="s">
        <v>19</v>
      </c>
      <c r="K370" s="83" t="s">
        <v>19</v>
      </c>
      <c r="L370" s="83" t="s">
        <v>5030</v>
      </c>
      <c r="M370" s="83" t="s">
        <v>5030</v>
      </c>
      <c r="N370" s="83" t="s">
        <v>5030</v>
      </c>
      <c r="O370" s="85" t="s">
        <v>5049</v>
      </c>
      <c r="P370" s="85">
        <v>0</v>
      </c>
    </row>
    <row r="371" spans="1:16" x14ac:dyDescent="0.75">
      <c r="A371" s="82" t="s">
        <v>5120</v>
      </c>
      <c r="B371" s="83">
        <v>1041009000182</v>
      </c>
      <c r="C371" s="84" t="s">
        <v>5030</v>
      </c>
      <c r="D371" s="84" t="s">
        <v>5121</v>
      </c>
      <c r="E371" s="83" t="s">
        <v>5122</v>
      </c>
      <c r="F371" s="83" t="s">
        <v>5031</v>
      </c>
      <c r="G371" s="85" t="s">
        <v>5108</v>
      </c>
      <c r="H371" s="85" t="s">
        <v>5123</v>
      </c>
      <c r="I371" s="83" t="s">
        <v>966</v>
      </c>
      <c r="J371" s="83" t="s">
        <v>966</v>
      </c>
      <c r="K371" s="83" t="s">
        <v>966</v>
      </c>
      <c r="L371" s="83" t="s">
        <v>5030</v>
      </c>
      <c r="M371" s="83" t="s">
        <v>5030</v>
      </c>
      <c r="N371" s="83" t="s">
        <v>5030</v>
      </c>
      <c r="O371" s="85" t="s">
        <v>5124</v>
      </c>
      <c r="P371" s="85">
        <v>0</v>
      </c>
    </row>
    <row r="372" spans="1:16" x14ac:dyDescent="0.75">
      <c r="A372" s="82" t="s">
        <v>5125</v>
      </c>
      <c r="B372" s="83">
        <v>1041009500505</v>
      </c>
      <c r="C372" s="84" t="s">
        <v>5030</v>
      </c>
      <c r="D372" s="84" t="s">
        <v>5126</v>
      </c>
      <c r="E372" s="83" t="s">
        <v>5127</v>
      </c>
      <c r="F372" s="83" t="s">
        <v>5031</v>
      </c>
      <c r="G372" s="85" t="s">
        <v>5108</v>
      </c>
      <c r="H372" s="85" t="s">
        <v>5109</v>
      </c>
      <c r="I372" s="83" t="s">
        <v>19</v>
      </c>
      <c r="J372" s="83" t="s">
        <v>19</v>
      </c>
      <c r="K372" s="83" t="s">
        <v>19</v>
      </c>
      <c r="L372" s="83" t="s">
        <v>5030</v>
      </c>
      <c r="M372" s="83" t="s">
        <v>5030</v>
      </c>
      <c r="N372" s="83" t="s">
        <v>5030</v>
      </c>
      <c r="O372" s="85" t="s">
        <v>5034</v>
      </c>
      <c r="P372" s="85">
        <v>0</v>
      </c>
    </row>
    <row r="373" spans="1:16" x14ac:dyDescent="0.75">
      <c r="A373" s="82" t="s">
        <v>5128</v>
      </c>
      <c r="B373" s="83" t="e">
        <v>#N/A</v>
      </c>
      <c r="C373" s="84" t="s">
        <v>5030</v>
      </c>
      <c r="D373" s="84" t="s">
        <v>5129</v>
      </c>
      <c r="E373" s="83" t="e">
        <v>#N/A</v>
      </c>
      <c r="F373" s="83" t="s">
        <v>5031</v>
      </c>
      <c r="G373" s="85" t="s">
        <v>5108</v>
      </c>
      <c r="H373" s="85" t="s">
        <v>5109</v>
      </c>
      <c r="I373" s="83" t="s">
        <v>19</v>
      </c>
      <c r="J373" s="83" t="s">
        <v>19</v>
      </c>
      <c r="K373" s="83" t="s">
        <v>19</v>
      </c>
      <c r="L373" s="83" t="s">
        <v>5030</v>
      </c>
      <c r="M373" s="83" t="s">
        <v>5030</v>
      </c>
      <c r="N373" s="83" t="s">
        <v>5030</v>
      </c>
      <c r="O373" s="85" t="s">
        <v>5034</v>
      </c>
      <c r="P373" s="85">
        <v>0</v>
      </c>
    </row>
    <row r="374" spans="1:16" x14ac:dyDescent="0.75">
      <c r="A374" s="82" t="s">
        <v>5130</v>
      </c>
      <c r="B374" s="83" t="e">
        <v>#N/A</v>
      </c>
      <c r="C374" s="84" t="s">
        <v>5030</v>
      </c>
      <c r="D374" s="84" t="s">
        <v>5117</v>
      </c>
      <c r="E374" s="83" t="e">
        <v>#N/A</v>
      </c>
      <c r="F374" s="83" t="s">
        <v>5031</v>
      </c>
      <c r="G374" s="85" t="s">
        <v>5108</v>
      </c>
      <c r="H374" s="85" t="s">
        <v>5109</v>
      </c>
      <c r="I374" s="83" t="s">
        <v>19</v>
      </c>
      <c r="J374" s="83" t="s">
        <v>19</v>
      </c>
      <c r="K374" s="83" t="s">
        <v>19</v>
      </c>
      <c r="L374" s="83" t="s">
        <v>5030</v>
      </c>
      <c r="M374" s="83" t="s">
        <v>5030</v>
      </c>
      <c r="N374" s="83" t="s">
        <v>5030</v>
      </c>
      <c r="O374" s="85" t="s">
        <v>5034</v>
      </c>
      <c r="P374" s="85">
        <v>0</v>
      </c>
    </row>
    <row r="375" spans="1:16" x14ac:dyDescent="0.75">
      <c r="A375" s="82" t="s">
        <v>5131</v>
      </c>
      <c r="B375" s="83">
        <v>1041009500493</v>
      </c>
      <c r="C375" s="84" t="s">
        <v>5030</v>
      </c>
      <c r="D375" s="84" t="s">
        <v>5132</v>
      </c>
      <c r="E375" s="83" t="s">
        <v>5133</v>
      </c>
      <c r="F375" s="83" t="s">
        <v>5031</v>
      </c>
      <c r="G375" s="85" t="s">
        <v>5108</v>
      </c>
      <c r="H375" s="85" t="s">
        <v>5109</v>
      </c>
      <c r="I375" s="83" t="s">
        <v>19</v>
      </c>
      <c r="J375" s="83" t="s">
        <v>19</v>
      </c>
      <c r="K375" s="83" t="s">
        <v>19</v>
      </c>
      <c r="L375" s="83" t="s">
        <v>5030</v>
      </c>
      <c r="M375" s="83" t="s">
        <v>5030</v>
      </c>
      <c r="N375" s="83" t="s">
        <v>5030</v>
      </c>
      <c r="O375" s="85" t="s">
        <v>5049</v>
      </c>
      <c r="P375" s="85">
        <v>0</v>
      </c>
    </row>
    <row r="376" spans="1:16" x14ac:dyDescent="0.75">
      <c r="A376" s="82" t="s">
        <v>5134</v>
      </c>
      <c r="B376" s="83">
        <v>1041009500490</v>
      </c>
      <c r="C376" s="84" t="s">
        <v>5030</v>
      </c>
      <c r="D376" s="84" t="s">
        <v>5135</v>
      </c>
      <c r="E376" s="83" t="s">
        <v>5136</v>
      </c>
      <c r="F376" s="83" t="s">
        <v>5031</v>
      </c>
      <c r="G376" s="85" t="s">
        <v>5108</v>
      </c>
      <c r="H376" s="85" t="s">
        <v>5109</v>
      </c>
      <c r="I376" s="83" t="s">
        <v>19</v>
      </c>
      <c r="J376" s="83" t="s">
        <v>19</v>
      </c>
      <c r="K376" s="83" t="s">
        <v>19</v>
      </c>
      <c r="L376" s="83" t="s">
        <v>5030</v>
      </c>
      <c r="M376" s="83" t="s">
        <v>5030</v>
      </c>
      <c r="N376" s="83" t="s">
        <v>5030</v>
      </c>
      <c r="O376" s="85" t="s">
        <v>5034</v>
      </c>
      <c r="P376" s="85">
        <v>0</v>
      </c>
    </row>
    <row r="377" spans="1:16" x14ac:dyDescent="0.75">
      <c r="A377" s="82" t="s">
        <v>5137</v>
      </c>
      <c r="B377" s="83" t="e">
        <v>#N/A</v>
      </c>
      <c r="C377" s="84" t="s">
        <v>5030</v>
      </c>
      <c r="D377" s="84" t="s">
        <v>5138</v>
      </c>
      <c r="E377" s="83" t="e">
        <v>#N/A</v>
      </c>
      <c r="F377" s="83" t="s">
        <v>5031</v>
      </c>
      <c r="G377" s="85" t="s">
        <v>5108</v>
      </c>
      <c r="H377" s="85" t="s">
        <v>5109</v>
      </c>
      <c r="I377" s="83" t="s">
        <v>19</v>
      </c>
      <c r="J377" s="83" t="s">
        <v>19</v>
      </c>
      <c r="K377" s="83" t="s">
        <v>19</v>
      </c>
      <c r="L377" s="83" t="s">
        <v>5030</v>
      </c>
      <c r="M377" s="83" t="s">
        <v>5030</v>
      </c>
      <c r="N377" s="83" t="s">
        <v>5030</v>
      </c>
      <c r="O377" s="85" t="s">
        <v>5034</v>
      </c>
      <c r="P377" s="85">
        <v>0</v>
      </c>
    </row>
    <row r="378" spans="1:16" x14ac:dyDescent="0.75">
      <c r="A378" s="82" t="s">
        <v>5139</v>
      </c>
      <c r="B378" s="83">
        <v>1041009500499</v>
      </c>
      <c r="C378" s="84" t="s">
        <v>5030</v>
      </c>
      <c r="D378" s="84" t="s">
        <v>5140</v>
      </c>
      <c r="E378" s="83" t="s">
        <v>5141</v>
      </c>
      <c r="F378" s="83" t="s">
        <v>5031</v>
      </c>
      <c r="G378" s="85" t="s">
        <v>5108</v>
      </c>
      <c r="H378" s="85" t="s">
        <v>5109</v>
      </c>
      <c r="I378" s="83" t="s">
        <v>19</v>
      </c>
      <c r="J378" s="83" t="s">
        <v>19</v>
      </c>
      <c r="K378" s="83" t="s">
        <v>19</v>
      </c>
      <c r="L378" s="83" t="s">
        <v>5030</v>
      </c>
      <c r="M378" s="83" t="s">
        <v>5030</v>
      </c>
      <c r="N378" s="83" t="s">
        <v>5030</v>
      </c>
      <c r="O378" s="85" t="s">
        <v>5049</v>
      </c>
      <c r="P378" s="85">
        <v>0</v>
      </c>
    </row>
    <row r="379" spans="1:16" x14ac:dyDescent="0.75">
      <c r="A379" s="82" t="s">
        <v>5142</v>
      </c>
      <c r="B379" s="83">
        <v>1041009500498</v>
      </c>
      <c r="C379" s="84" t="s">
        <v>5030</v>
      </c>
      <c r="D379" s="84" t="s">
        <v>5143</v>
      </c>
      <c r="E379" s="83" t="s">
        <v>5144</v>
      </c>
      <c r="F379" s="83" t="s">
        <v>5031</v>
      </c>
      <c r="G379" s="85" t="s">
        <v>5108</v>
      </c>
      <c r="H379" s="85" t="s">
        <v>5109</v>
      </c>
      <c r="I379" s="83" t="s">
        <v>19</v>
      </c>
      <c r="J379" s="83" t="s">
        <v>19</v>
      </c>
      <c r="K379" s="83" t="s">
        <v>19</v>
      </c>
      <c r="L379" s="83" t="s">
        <v>5030</v>
      </c>
      <c r="M379" s="83" t="s">
        <v>5030</v>
      </c>
      <c r="N379" s="83" t="s">
        <v>5030</v>
      </c>
      <c r="O379" s="85" t="s">
        <v>5049</v>
      </c>
      <c r="P379" s="85">
        <v>0</v>
      </c>
    </row>
    <row r="380" spans="1:16" x14ac:dyDescent="0.75">
      <c r="A380" s="82" t="s">
        <v>5145</v>
      </c>
      <c r="B380" s="83">
        <v>1041009500500</v>
      </c>
      <c r="C380" s="84" t="s">
        <v>5030</v>
      </c>
      <c r="D380" s="84" t="s">
        <v>5146</v>
      </c>
      <c r="E380" s="83" t="s">
        <v>5147</v>
      </c>
      <c r="F380" s="83" t="s">
        <v>5031</v>
      </c>
      <c r="G380" s="85" t="s">
        <v>5108</v>
      </c>
      <c r="H380" s="85" t="s">
        <v>5109</v>
      </c>
      <c r="I380" s="83" t="s">
        <v>19</v>
      </c>
      <c r="J380" s="83" t="s">
        <v>19</v>
      </c>
      <c r="K380" s="83" t="s">
        <v>19</v>
      </c>
      <c r="L380" s="83" t="s">
        <v>5030</v>
      </c>
      <c r="M380" s="83" t="s">
        <v>5030</v>
      </c>
      <c r="N380" s="83" t="s">
        <v>5030</v>
      </c>
      <c r="O380" s="85" t="s">
        <v>5034</v>
      </c>
      <c r="P380" s="85">
        <v>0</v>
      </c>
    </row>
    <row r="381" spans="1:16" x14ac:dyDescent="0.75">
      <c r="A381" s="82" t="s">
        <v>5148</v>
      </c>
      <c r="B381" s="83">
        <v>1041009500502</v>
      </c>
      <c r="C381" s="84" t="s">
        <v>5030</v>
      </c>
      <c r="D381" s="84" t="s">
        <v>5149</v>
      </c>
      <c r="E381" s="83" t="s">
        <v>5150</v>
      </c>
      <c r="F381" s="83" t="s">
        <v>5031</v>
      </c>
      <c r="G381" s="85" t="s">
        <v>5108</v>
      </c>
      <c r="H381" s="85" t="s">
        <v>5109</v>
      </c>
      <c r="I381" s="83" t="s">
        <v>19</v>
      </c>
      <c r="J381" s="83" t="s">
        <v>19</v>
      </c>
      <c r="K381" s="83" t="s">
        <v>19</v>
      </c>
      <c r="L381" s="83" t="s">
        <v>5030</v>
      </c>
      <c r="M381" s="83" t="s">
        <v>5030</v>
      </c>
      <c r="N381" s="83" t="s">
        <v>5030</v>
      </c>
      <c r="O381" s="85" t="s">
        <v>5034</v>
      </c>
      <c r="P381" s="85">
        <v>0</v>
      </c>
    </row>
    <row r="382" spans="1:16" x14ac:dyDescent="0.75">
      <c r="A382" s="82" t="s">
        <v>5151</v>
      </c>
      <c r="B382" s="83">
        <v>1041009500508</v>
      </c>
      <c r="C382" s="84" t="s">
        <v>5030</v>
      </c>
      <c r="D382" s="84" t="s">
        <v>5152</v>
      </c>
      <c r="E382" s="83" t="s">
        <v>5153</v>
      </c>
      <c r="F382" s="83" t="s">
        <v>5031</v>
      </c>
      <c r="G382" s="85" t="s">
        <v>5108</v>
      </c>
      <c r="H382" s="85" t="s">
        <v>5109</v>
      </c>
      <c r="I382" s="83" t="s">
        <v>19</v>
      </c>
      <c r="J382" s="83" t="s">
        <v>19</v>
      </c>
      <c r="K382" s="83" t="s">
        <v>19</v>
      </c>
      <c r="L382" s="83" t="s">
        <v>5030</v>
      </c>
      <c r="M382" s="83" t="s">
        <v>5030</v>
      </c>
      <c r="N382" s="83" t="s">
        <v>5030</v>
      </c>
      <c r="O382" s="85" t="s">
        <v>5034</v>
      </c>
      <c r="P382" s="85">
        <v>0</v>
      </c>
    </row>
    <row r="383" spans="1:16" x14ac:dyDescent="0.75">
      <c r="A383" s="82" t="s">
        <v>5154</v>
      </c>
      <c r="B383" s="83" t="e">
        <v>#N/A</v>
      </c>
      <c r="C383" s="84" t="s">
        <v>5030</v>
      </c>
      <c r="D383" s="84" t="s">
        <v>5155</v>
      </c>
      <c r="E383" s="83" t="e">
        <v>#N/A</v>
      </c>
      <c r="F383" s="83" t="s">
        <v>5031</v>
      </c>
      <c r="G383" s="85" t="s">
        <v>5108</v>
      </c>
      <c r="H383" s="85" t="s">
        <v>5109</v>
      </c>
      <c r="I383" s="83" t="s">
        <v>19</v>
      </c>
      <c r="J383" s="83" t="s">
        <v>19</v>
      </c>
      <c r="K383" s="83" t="s">
        <v>19</v>
      </c>
      <c r="L383" s="83" t="s">
        <v>5030</v>
      </c>
      <c r="M383" s="83" t="s">
        <v>5030</v>
      </c>
      <c r="N383" s="83" t="s">
        <v>5030</v>
      </c>
      <c r="O383" s="85" t="s">
        <v>5034</v>
      </c>
      <c r="P383" s="85">
        <v>0</v>
      </c>
    </row>
    <row r="384" spans="1:16" x14ac:dyDescent="0.75">
      <c r="A384" s="82" t="s">
        <v>5156</v>
      </c>
      <c r="B384" s="83" t="e">
        <v>#N/A</v>
      </c>
      <c r="C384" s="84" t="s">
        <v>5030</v>
      </c>
      <c r="D384" s="84" t="s">
        <v>5119</v>
      </c>
      <c r="E384" s="83" t="e">
        <v>#N/A</v>
      </c>
      <c r="F384" s="83" t="s">
        <v>5031</v>
      </c>
      <c r="G384" s="85" t="s">
        <v>5108</v>
      </c>
      <c r="H384" s="85" t="s">
        <v>5109</v>
      </c>
      <c r="I384" s="83" t="s">
        <v>19</v>
      </c>
      <c r="J384" s="83" t="s">
        <v>19</v>
      </c>
      <c r="K384" s="83" t="s">
        <v>19</v>
      </c>
      <c r="L384" s="83" t="s">
        <v>5030</v>
      </c>
      <c r="M384" s="83" t="s">
        <v>5030</v>
      </c>
      <c r="N384" s="83" t="s">
        <v>5030</v>
      </c>
      <c r="O384" s="85" t="s">
        <v>5034</v>
      </c>
      <c r="P384" s="85">
        <v>0</v>
      </c>
    </row>
    <row r="385" spans="1:16" x14ac:dyDescent="0.75">
      <c r="A385" s="82" t="s">
        <v>5157</v>
      </c>
      <c r="B385" s="83">
        <v>1041009500491</v>
      </c>
      <c r="C385" s="84" t="s">
        <v>5030</v>
      </c>
      <c r="D385" s="84" t="s">
        <v>5158</v>
      </c>
      <c r="E385" s="83" t="s">
        <v>5159</v>
      </c>
      <c r="F385" s="83" t="s">
        <v>5031</v>
      </c>
      <c r="G385" s="85" t="s">
        <v>5108</v>
      </c>
      <c r="H385" s="85" t="s">
        <v>5109</v>
      </c>
      <c r="I385" s="83" t="s">
        <v>19</v>
      </c>
      <c r="J385" s="83" t="s">
        <v>19</v>
      </c>
      <c r="K385" s="83" t="s">
        <v>19</v>
      </c>
      <c r="L385" s="83" t="s">
        <v>5030</v>
      </c>
      <c r="M385" s="83" t="s">
        <v>5030</v>
      </c>
      <c r="N385" s="83" t="s">
        <v>5030</v>
      </c>
      <c r="O385" s="85" t="s">
        <v>5049</v>
      </c>
      <c r="P385" s="85">
        <v>0</v>
      </c>
    </row>
    <row r="386" spans="1:16" x14ac:dyDescent="0.75">
      <c r="A386" s="82" t="s">
        <v>5160</v>
      </c>
      <c r="B386" s="83" t="e">
        <v>#N/A</v>
      </c>
      <c r="C386" s="84" t="s">
        <v>5030</v>
      </c>
      <c r="D386" s="84" t="s">
        <v>5161</v>
      </c>
      <c r="E386" s="83" t="e">
        <v>#N/A</v>
      </c>
      <c r="F386" s="83" t="s">
        <v>5031</v>
      </c>
      <c r="G386" s="85" t="s">
        <v>5108</v>
      </c>
      <c r="H386" s="85" t="s">
        <v>5109</v>
      </c>
      <c r="I386" s="83" t="s">
        <v>37</v>
      </c>
      <c r="J386" s="83" t="s">
        <v>37</v>
      </c>
      <c r="K386" s="83" t="s">
        <v>37</v>
      </c>
      <c r="L386" s="83" t="s">
        <v>5030</v>
      </c>
      <c r="M386" s="83" t="s">
        <v>5030</v>
      </c>
      <c r="N386" s="83" t="s">
        <v>5030</v>
      </c>
      <c r="O386" s="85" t="s">
        <v>5080</v>
      </c>
      <c r="P386" s="85">
        <v>0</v>
      </c>
    </row>
    <row r="387" spans="1:16" x14ac:dyDescent="0.75">
      <c r="A387" s="82" t="s">
        <v>5162</v>
      </c>
      <c r="B387" s="83">
        <v>1041009500503</v>
      </c>
      <c r="C387" s="84" t="s">
        <v>5030</v>
      </c>
      <c r="D387" s="84" t="s">
        <v>5163</v>
      </c>
      <c r="E387" s="83" t="s">
        <v>5164</v>
      </c>
      <c r="F387" s="83" t="s">
        <v>5031</v>
      </c>
      <c r="G387" s="85" t="s">
        <v>5108</v>
      </c>
      <c r="H387" s="85" t="s">
        <v>5109</v>
      </c>
      <c r="I387" s="83" t="s">
        <v>19</v>
      </c>
      <c r="J387" s="83" t="s">
        <v>19</v>
      </c>
      <c r="K387" s="83" t="s">
        <v>19</v>
      </c>
      <c r="L387" s="83" t="s">
        <v>5030</v>
      </c>
      <c r="M387" s="83" t="s">
        <v>5030</v>
      </c>
      <c r="N387" s="83" t="s">
        <v>5030</v>
      </c>
      <c r="O387" s="85" t="s">
        <v>5034</v>
      </c>
      <c r="P387" s="85">
        <v>0</v>
      </c>
    </row>
    <row r="388" spans="1:16" x14ac:dyDescent="0.75">
      <c r="A388" s="82" t="s">
        <v>5165</v>
      </c>
      <c r="B388" s="83" t="e">
        <v>#N/A</v>
      </c>
      <c r="C388" s="84" t="s">
        <v>5030</v>
      </c>
      <c r="D388" s="84" t="s">
        <v>5166</v>
      </c>
      <c r="E388" s="83" t="e">
        <v>#N/A</v>
      </c>
      <c r="F388" s="83" t="s">
        <v>5031</v>
      </c>
      <c r="G388" s="85" t="s">
        <v>5108</v>
      </c>
      <c r="H388" s="85" t="s">
        <v>5109</v>
      </c>
      <c r="I388" s="83" t="s">
        <v>19</v>
      </c>
      <c r="J388" s="83" t="s">
        <v>19</v>
      </c>
      <c r="K388" s="83" t="s">
        <v>19</v>
      </c>
      <c r="L388" s="83" t="s">
        <v>5030</v>
      </c>
      <c r="M388" s="83" t="s">
        <v>5030</v>
      </c>
      <c r="N388" s="83" t="s">
        <v>5030</v>
      </c>
      <c r="O388" s="85" t="s">
        <v>5049</v>
      </c>
      <c r="P388" s="85">
        <v>0</v>
      </c>
    </row>
    <row r="389" spans="1:16" x14ac:dyDescent="0.75">
      <c r="A389" s="82" t="s">
        <v>5167</v>
      </c>
      <c r="B389" s="83">
        <v>1041009500519</v>
      </c>
      <c r="C389" s="84" t="s">
        <v>5030</v>
      </c>
      <c r="D389" s="84" t="s">
        <v>5168</v>
      </c>
      <c r="E389" s="83" t="s">
        <v>5169</v>
      </c>
      <c r="F389" s="83" t="s">
        <v>5031</v>
      </c>
      <c r="G389" s="85" t="s">
        <v>5108</v>
      </c>
      <c r="H389" s="85" t="s">
        <v>5109</v>
      </c>
      <c r="I389" s="83" t="s">
        <v>19</v>
      </c>
      <c r="J389" s="83" t="s">
        <v>19</v>
      </c>
      <c r="K389" s="83" t="s">
        <v>19</v>
      </c>
      <c r="L389" s="83" t="s">
        <v>5030</v>
      </c>
      <c r="M389" s="83" t="s">
        <v>5030</v>
      </c>
      <c r="N389" s="83" t="s">
        <v>5030</v>
      </c>
      <c r="O389" s="85" t="s">
        <v>5124</v>
      </c>
      <c r="P389" s="85">
        <v>0</v>
      </c>
    </row>
    <row r="390" spans="1:16" x14ac:dyDescent="0.75">
      <c r="A390" s="82" t="s">
        <v>5170</v>
      </c>
      <c r="B390" s="83">
        <v>1041009500529</v>
      </c>
      <c r="C390" s="84" t="s">
        <v>5030</v>
      </c>
      <c r="D390" s="84" t="s">
        <v>5171</v>
      </c>
      <c r="E390" s="83" t="s">
        <v>5172</v>
      </c>
      <c r="F390" s="83" t="s">
        <v>5031</v>
      </c>
      <c r="G390" s="85" t="s">
        <v>5108</v>
      </c>
      <c r="H390" s="85" t="s">
        <v>5109</v>
      </c>
      <c r="I390" s="83" t="s">
        <v>19</v>
      </c>
      <c r="J390" s="83" t="s">
        <v>19</v>
      </c>
      <c r="K390" s="83" t="s">
        <v>19</v>
      </c>
      <c r="L390" s="83" t="s">
        <v>5030</v>
      </c>
      <c r="M390" s="83" t="s">
        <v>5030</v>
      </c>
      <c r="N390" s="83" t="s">
        <v>5030</v>
      </c>
      <c r="O390" s="85" t="s">
        <v>5034</v>
      </c>
      <c r="P390" s="85">
        <v>0</v>
      </c>
    </row>
    <row r="391" spans="1:16" x14ac:dyDescent="0.75">
      <c r="A391" s="82" t="s">
        <v>5173</v>
      </c>
      <c r="B391" s="83" t="e">
        <v>#N/A</v>
      </c>
      <c r="C391" s="84" t="s">
        <v>5030</v>
      </c>
      <c r="D391" s="84" t="s">
        <v>5174</v>
      </c>
      <c r="E391" s="83" t="e">
        <v>#N/A</v>
      </c>
      <c r="F391" s="83" t="s">
        <v>5031</v>
      </c>
      <c r="G391" s="85" t="s">
        <v>5108</v>
      </c>
      <c r="H391" s="85" t="s">
        <v>5109</v>
      </c>
      <c r="I391" s="83" t="s">
        <v>19</v>
      </c>
      <c r="J391" s="83" t="s">
        <v>19</v>
      </c>
      <c r="K391" s="83" t="s">
        <v>19</v>
      </c>
      <c r="L391" s="83" t="s">
        <v>5030</v>
      </c>
      <c r="M391" s="83" t="s">
        <v>5030</v>
      </c>
      <c r="N391" s="83" t="s">
        <v>5030</v>
      </c>
      <c r="O391" s="85" t="s">
        <v>5034</v>
      </c>
      <c r="P391" s="85">
        <v>0</v>
      </c>
    </row>
    <row r="392" spans="1:16" x14ac:dyDescent="0.75">
      <c r="A392" s="82" t="s">
        <v>5175</v>
      </c>
      <c r="B392" s="83" t="e">
        <v>#N/A</v>
      </c>
      <c r="C392" s="84" t="s">
        <v>5030</v>
      </c>
      <c r="D392" s="84" t="s">
        <v>5176</v>
      </c>
      <c r="E392" s="83" t="e">
        <v>#N/A</v>
      </c>
      <c r="F392" s="83" t="s">
        <v>5031</v>
      </c>
      <c r="G392" s="85" t="s">
        <v>5108</v>
      </c>
      <c r="H392" s="85" t="s">
        <v>5109</v>
      </c>
      <c r="I392" s="83" t="s">
        <v>19</v>
      </c>
      <c r="J392" s="83" t="s">
        <v>19</v>
      </c>
      <c r="K392" s="83" t="s">
        <v>19</v>
      </c>
      <c r="L392" s="83" t="s">
        <v>5030</v>
      </c>
      <c r="M392" s="83" t="s">
        <v>5030</v>
      </c>
      <c r="N392" s="83" t="s">
        <v>5030</v>
      </c>
      <c r="O392" s="85" t="s">
        <v>5034</v>
      </c>
      <c r="P392" s="85">
        <v>0</v>
      </c>
    </row>
    <row r="393" spans="1:16" x14ac:dyDescent="0.75">
      <c r="A393" s="82" t="s">
        <v>5177</v>
      </c>
      <c r="B393" s="83" t="e">
        <v>#N/A</v>
      </c>
      <c r="C393" s="84" t="s">
        <v>5030</v>
      </c>
      <c r="D393" s="84" t="s">
        <v>5178</v>
      </c>
      <c r="E393" s="83" t="e">
        <v>#N/A</v>
      </c>
      <c r="F393" s="83" t="s">
        <v>5031</v>
      </c>
      <c r="G393" s="85" t="s">
        <v>5108</v>
      </c>
      <c r="H393" s="85" t="s">
        <v>5109</v>
      </c>
      <c r="I393" s="83" t="s">
        <v>19</v>
      </c>
      <c r="J393" s="83" t="s">
        <v>19</v>
      </c>
      <c r="K393" s="83" t="s">
        <v>19</v>
      </c>
      <c r="L393" s="83" t="s">
        <v>5030</v>
      </c>
      <c r="M393" s="83" t="s">
        <v>5030</v>
      </c>
      <c r="N393" s="83" t="s">
        <v>5030</v>
      </c>
      <c r="O393" s="85" t="s">
        <v>5034</v>
      </c>
      <c r="P393" s="85">
        <v>0</v>
      </c>
    </row>
    <row r="394" spans="1:16" x14ac:dyDescent="0.75">
      <c r="A394" s="82" t="s">
        <v>5179</v>
      </c>
      <c r="B394" s="83" t="e">
        <v>#N/A</v>
      </c>
      <c r="C394" s="84" t="s">
        <v>5030</v>
      </c>
      <c r="D394" s="84" t="s">
        <v>5180</v>
      </c>
      <c r="E394" s="83" t="e">
        <v>#N/A</v>
      </c>
      <c r="F394" s="83" t="s">
        <v>5031</v>
      </c>
      <c r="G394" s="85" t="s">
        <v>5108</v>
      </c>
      <c r="H394" s="85" t="s">
        <v>5123</v>
      </c>
      <c r="I394" s="83" t="s">
        <v>19</v>
      </c>
      <c r="J394" s="83" t="s">
        <v>19</v>
      </c>
      <c r="K394" s="83" t="s">
        <v>19</v>
      </c>
      <c r="L394" s="83" t="s">
        <v>5030</v>
      </c>
      <c r="M394" s="83" t="s">
        <v>5030</v>
      </c>
      <c r="N394" s="83" t="s">
        <v>5030</v>
      </c>
      <c r="O394" s="85" t="s">
        <v>5034</v>
      </c>
      <c r="P394" s="85">
        <v>0</v>
      </c>
    </row>
    <row r="395" spans="1:16" x14ac:dyDescent="0.75">
      <c r="A395" s="82" t="s">
        <v>5181</v>
      </c>
      <c r="B395" s="83">
        <v>1041009500520</v>
      </c>
      <c r="C395" s="84" t="s">
        <v>5030</v>
      </c>
      <c r="D395" s="84" t="s">
        <v>5182</v>
      </c>
      <c r="E395" s="83" t="s">
        <v>5183</v>
      </c>
      <c r="F395" s="83" t="s">
        <v>5031</v>
      </c>
      <c r="G395" s="85" t="s">
        <v>5108</v>
      </c>
      <c r="H395" s="85" t="s">
        <v>5109</v>
      </c>
      <c r="I395" s="83" t="s">
        <v>19</v>
      </c>
      <c r="J395" s="83" t="s">
        <v>19</v>
      </c>
      <c r="K395" s="83" t="s">
        <v>19</v>
      </c>
      <c r="L395" s="83" t="s">
        <v>5030</v>
      </c>
      <c r="M395" s="83" t="s">
        <v>5030</v>
      </c>
      <c r="N395" s="83" t="s">
        <v>5030</v>
      </c>
      <c r="O395" s="85" t="s">
        <v>5034</v>
      </c>
      <c r="P395" s="85">
        <v>0</v>
      </c>
    </row>
    <row r="396" spans="1:16" x14ac:dyDescent="0.75">
      <c r="A396" s="82" t="s">
        <v>5184</v>
      </c>
      <c r="B396" s="83">
        <v>1041009500521</v>
      </c>
      <c r="C396" s="84" t="s">
        <v>5030</v>
      </c>
      <c r="D396" s="84" t="s">
        <v>1519</v>
      </c>
      <c r="E396" s="83" t="s">
        <v>1520</v>
      </c>
      <c r="F396" s="83" t="s">
        <v>5031</v>
      </c>
      <c r="G396" s="85" t="s">
        <v>5108</v>
      </c>
      <c r="H396" s="85" t="s">
        <v>5109</v>
      </c>
      <c r="I396" s="83" t="s">
        <v>966</v>
      </c>
      <c r="J396" s="83" t="s">
        <v>966</v>
      </c>
      <c r="K396" s="83" t="s">
        <v>966</v>
      </c>
      <c r="L396" s="83" t="s">
        <v>5030</v>
      </c>
      <c r="M396" s="83" t="s">
        <v>5030</v>
      </c>
      <c r="N396" s="83" t="s">
        <v>5030</v>
      </c>
      <c r="O396" s="85" t="s">
        <v>5034</v>
      </c>
      <c r="P396" s="85">
        <v>0</v>
      </c>
    </row>
    <row r="397" spans="1:16" x14ac:dyDescent="0.75">
      <c r="A397" s="82" t="s">
        <v>5185</v>
      </c>
      <c r="B397" s="83">
        <v>1041009500550</v>
      </c>
      <c r="C397" s="84" t="s">
        <v>5030</v>
      </c>
      <c r="D397" s="84" t="s">
        <v>5186</v>
      </c>
      <c r="E397" s="83" t="s">
        <v>5187</v>
      </c>
      <c r="F397" s="83" t="s">
        <v>5031</v>
      </c>
      <c r="G397" s="85" t="s">
        <v>5108</v>
      </c>
      <c r="H397" s="85" t="s">
        <v>5109</v>
      </c>
      <c r="I397" s="83" t="s">
        <v>19</v>
      </c>
      <c r="J397" s="83" t="s">
        <v>19</v>
      </c>
      <c r="K397" s="83" t="s">
        <v>19</v>
      </c>
      <c r="L397" s="83" t="s">
        <v>5030</v>
      </c>
      <c r="M397" s="83" t="s">
        <v>5030</v>
      </c>
      <c r="N397" s="83" t="s">
        <v>5030</v>
      </c>
      <c r="O397" s="85" t="s">
        <v>5034</v>
      </c>
      <c r="P397" s="85">
        <v>0</v>
      </c>
    </row>
    <row r="398" spans="1:16" x14ac:dyDescent="0.75">
      <c r="A398" s="82" t="s">
        <v>5188</v>
      </c>
      <c r="B398" s="83">
        <v>1041009500544</v>
      </c>
      <c r="C398" s="84" t="s">
        <v>5030</v>
      </c>
      <c r="D398" s="84" t="s">
        <v>5189</v>
      </c>
      <c r="E398" s="83" t="s">
        <v>5190</v>
      </c>
      <c r="F398" s="83" t="s">
        <v>5031</v>
      </c>
      <c r="G398" s="85" t="s">
        <v>5108</v>
      </c>
      <c r="H398" s="85" t="s">
        <v>5109</v>
      </c>
      <c r="I398" s="83" t="s">
        <v>19</v>
      </c>
      <c r="J398" s="83" t="s">
        <v>19</v>
      </c>
      <c r="K398" s="83" t="s">
        <v>19</v>
      </c>
      <c r="L398" s="83" t="s">
        <v>5030</v>
      </c>
      <c r="M398" s="83" t="s">
        <v>5030</v>
      </c>
      <c r="N398" s="83" t="s">
        <v>5030</v>
      </c>
      <c r="O398" s="85" t="s">
        <v>5049</v>
      </c>
      <c r="P398" s="85">
        <v>0</v>
      </c>
    </row>
    <row r="399" spans="1:16" x14ac:dyDescent="0.75">
      <c r="A399" s="82" t="s">
        <v>5191</v>
      </c>
      <c r="B399" s="83">
        <v>1041009500549</v>
      </c>
      <c r="C399" s="84" t="s">
        <v>5030</v>
      </c>
      <c r="D399" s="84" t="s">
        <v>5192</v>
      </c>
      <c r="E399" s="83" t="s">
        <v>5193</v>
      </c>
      <c r="F399" s="83" t="s">
        <v>5031</v>
      </c>
      <c r="G399" s="85" t="s">
        <v>5108</v>
      </c>
      <c r="H399" s="85" t="s">
        <v>5109</v>
      </c>
      <c r="I399" s="83" t="s">
        <v>19</v>
      </c>
      <c r="J399" s="83" t="s">
        <v>19</v>
      </c>
      <c r="K399" s="83" t="s">
        <v>19</v>
      </c>
      <c r="L399" s="83" t="s">
        <v>5030</v>
      </c>
      <c r="M399" s="83" t="s">
        <v>5030</v>
      </c>
      <c r="N399" s="83" t="s">
        <v>5030</v>
      </c>
      <c r="O399" s="85" t="s">
        <v>5034</v>
      </c>
      <c r="P399" s="85">
        <v>0</v>
      </c>
    </row>
    <row r="400" spans="1:16" x14ac:dyDescent="0.75">
      <c r="A400" s="82" t="s">
        <v>5194</v>
      </c>
      <c r="B400" s="83" t="e">
        <v>#N/A</v>
      </c>
      <c r="C400" s="84" t="s">
        <v>5030</v>
      </c>
      <c r="D400" s="84" t="s">
        <v>5195</v>
      </c>
      <c r="E400" s="83" t="e">
        <v>#N/A</v>
      </c>
      <c r="F400" s="83" t="s">
        <v>5031</v>
      </c>
      <c r="G400" s="85" t="s">
        <v>5108</v>
      </c>
      <c r="H400" s="85" t="s">
        <v>5109</v>
      </c>
      <c r="I400" s="83" t="s">
        <v>19</v>
      </c>
      <c r="J400" s="83" t="s">
        <v>19</v>
      </c>
      <c r="K400" s="83" t="s">
        <v>19</v>
      </c>
      <c r="L400" s="83" t="s">
        <v>5030</v>
      </c>
      <c r="M400" s="83" t="s">
        <v>5030</v>
      </c>
      <c r="N400" s="83" t="s">
        <v>5030</v>
      </c>
      <c r="O400" s="85" t="s">
        <v>5034</v>
      </c>
      <c r="P400" s="85">
        <v>0</v>
      </c>
    </row>
    <row r="401" spans="1:16" x14ac:dyDescent="0.75">
      <c r="A401" s="82" t="s">
        <v>5196</v>
      </c>
      <c r="B401" s="83" t="e">
        <v>#N/A</v>
      </c>
      <c r="C401" s="84" t="s">
        <v>5030</v>
      </c>
      <c r="D401" s="84" t="s">
        <v>5197</v>
      </c>
      <c r="E401" s="83" t="e">
        <v>#N/A</v>
      </c>
      <c r="F401" s="83" t="s">
        <v>5031</v>
      </c>
      <c r="G401" s="85" t="s">
        <v>5108</v>
      </c>
      <c r="H401" s="85" t="s">
        <v>5109</v>
      </c>
      <c r="I401" s="83" t="s">
        <v>19</v>
      </c>
      <c r="J401" s="83" t="s">
        <v>19</v>
      </c>
      <c r="K401" s="83" t="s">
        <v>19</v>
      </c>
      <c r="L401" s="83" t="s">
        <v>5030</v>
      </c>
      <c r="M401" s="83" t="s">
        <v>5030</v>
      </c>
      <c r="N401" s="83" t="s">
        <v>5030</v>
      </c>
      <c r="O401" s="85" t="s">
        <v>5034</v>
      </c>
      <c r="P401" s="85">
        <v>0</v>
      </c>
    </row>
    <row r="402" spans="1:16" x14ac:dyDescent="0.75">
      <c r="A402" s="82" t="s">
        <v>5198</v>
      </c>
      <c r="B402" s="83" t="e">
        <v>#N/A</v>
      </c>
      <c r="C402" s="84" t="s">
        <v>5030</v>
      </c>
      <c r="D402" s="84" t="s">
        <v>5199</v>
      </c>
      <c r="E402" s="83" t="e">
        <v>#N/A</v>
      </c>
      <c r="F402" s="83" t="s">
        <v>5031</v>
      </c>
      <c r="G402" s="85" t="s">
        <v>5108</v>
      </c>
      <c r="H402" s="85" t="s">
        <v>5109</v>
      </c>
      <c r="I402" s="83" t="s">
        <v>19</v>
      </c>
      <c r="J402" s="83" t="s">
        <v>19</v>
      </c>
      <c r="K402" s="83" t="s">
        <v>19</v>
      </c>
      <c r="L402" s="83" t="s">
        <v>5030</v>
      </c>
      <c r="M402" s="83" t="s">
        <v>5030</v>
      </c>
      <c r="N402" s="83" t="s">
        <v>5030</v>
      </c>
      <c r="O402" s="85" t="s">
        <v>5034</v>
      </c>
      <c r="P402" s="85">
        <v>0</v>
      </c>
    </row>
    <row r="403" spans="1:16" x14ac:dyDescent="0.75">
      <c r="A403" s="82" t="s">
        <v>5200</v>
      </c>
      <c r="B403" s="83" t="e">
        <v>#N/A</v>
      </c>
      <c r="C403" s="84" t="s">
        <v>5030</v>
      </c>
      <c r="D403" s="84" t="s">
        <v>5201</v>
      </c>
      <c r="E403" s="83" t="e">
        <v>#N/A</v>
      </c>
      <c r="F403" s="83" t="s">
        <v>5031</v>
      </c>
      <c r="G403" s="85" t="s">
        <v>5108</v>
      </c>
      <c r="H403" s="85" t="s">
        <v>5109</v>
      </c>
      <c r="I403" s="83" t="s">
        <v>19</v>
      </c>
      <c r="J403" s="83" t="s">
        <v>19</v>
      </c>
      <c r="K403" s="83" t="s">
        <v>19</v>
      </c>
      <c r="L403" s="83" t="s">
        <v>5030</v>
      </c>
      <c r="M403" s="83" t="s">
        <v>5030</v>
      </c>
      <c r="N403" s="83" t="s">
        <v>5030</v>
      </c>
      <c r="O403" s="85" t="s">
        <v>5034</v>
      </c>
      <c r="P403" s="85">
        <v>0</v>
      </c>
    </row>
    <row r="404" spans="1:16" x14ac:dyDescent="0.75">
      <c r="A404" s="82" t="s">
        <v>5202</v>
      </c>
      <c r="B404" s="83" t="e">
        <v>#N/A</v>
      </c>
      <c r="C404" s="84" t="s">
        <v>5030</v>
      </c>
      <c r="D404" s="84" t="s">
        <v>5203</v>
      </c>
      <c r="E404" s="83" t="e">
        <v>#N/A</v>
      </c>
      <c r="F404" s="83" t="s">
        <v>5031</v>
      </c>
      <c r="G404" s="85" t="s">
        <v>5108</v>
      </c>
      <c r="H404" s="85" t="s">
        <v>5109</v>
      </c>
      <c r="I404" s="83" t="s">
        <v>19</v>
      </c>
      <c r="J404" s="83" t="s">
        <v>19</v>
      </c>
      <c r="K404" s="83" t="s">
        <v>19</v>
      </c>
      <c r="L404" s="83" t="s">
        <v>5030</v>
      </c>
      <c r="M404" s="83" t="s">
        <v>5030</v>
      </c>
      <c r="N404" s="83" t="s">
        <v>5030</v>
      </c>
      <c r="O404" s="85" t="s">
        <v>5034</v>
      </c>
      <c r="P404" s="85">
        <v>0</v>
      </c>
    </row>
    <row r="405" spans="1:16" x14ac:dyDescent="0.75">
      <c r="A405" s="82" t="s">
        <v>5204</v>
      </c>
      <c r="B405" s="83" t="e">
        <v>#N/A</v>
      </c>
      <c r="C405" s="84" t="s">
        <v>5030</v>
      </c>
      <c r="D405" s="84" t="s">
        <v>5113</v>
      </c>
      <c r="E405" s="83" t="e">
        <v>#N/A</v>
      </c>
      <c r="F405" s="83" t="s">
        <v>5031</v>
      </c>
      <c r="G405" s="85" t="s">
        <v>5108</v>
      </c>
      <c r="H405" s="85" t="s">
        <v>5109</v>
      </c>
      <c r="I405" s="83" t="s">
        <v>19</v>
      </c>
      <c r="J405" s="83" t="s">
        <v>19</v>
      </c>
      <c r="K405" s="83" t="s">
        <v>19</v>
      </c>
      <c r="L405" s="83" t="s">
        <v>5030</v>
      </c>
      <c r="M405" s="83" t="s">
        <v>5030</v>
      </c>
      <c r="N405" s="83" t="s">
        <v>5030</v>
      </c>
      <c r="O405" s="85" t="s">
        <v>5034</v>
      </c>
      <c r="P405" s="85">
        <v>0</v>
      </c>
    </row>
    <row r="406" spans="1:16" x14ac:dyDescent="0.75">
      <c r="A406" s="82" t="s">
        <v>5205</v>
      </c>
      <c r="B406" s="83" t="e">
        <v>#N/A</v>
      </c>
      <c r="C406" s="84" t="s">
        <v>5030</v>
      </c>
      <c r="D406" s="84" t="s">
        <v>5206</v>
      </c>
      <c r="E406" s="83" t="e">
        <v>#N/A</v>
      </c>
      <c r="F406" s="83" t="s">
        <v>5031</v>
      </c>
      <c r="G406" s="85" t="s">
        <v>5108</v>
      </c>
      <c r="H406" s="85" t="s">
        <v>5109</v>
      </c>
      <c r="I406" s="83" t="s">
        <v>19</v>
      </c>
      <c r="J406" s="83" t="s">
        <v>19</v>
      </c>
      <c r="K406" s="83" t="s">
        <v>19</v>
      </c>
      <c r="L406" s="83" t="s">
        <v>5030</v>
      </c>
      <c r="M406" s="83" t="s">
        <v>5030</v>
      </c>
      <c r="N406" s="83" t="s">
        <v>5030</v>
      </c>
      <c r="O406" s="85" t="s">
        <v>5034</v>
      </c>
      <c r="P406" s="85">
        <v>0</v>
      </c>
    </row>
    <row r="407" spans="1:16" x14ac:dyDescent="0.75">
      <c r="A407" s="82" t="s">
        <v>5207</v>
      </c>
      <c r="B407" s="83" t="e">
        <v>#N/A</v>
      </c>
      <c r="C407" s="84" t="s">
        <v>5030</v>
      </c>
      <c r="D407" s="84" t="s">
        <v>5208</v>
      </c>
      <c r="E407" s="83" t="e">
        <v>#N/A</v>
      </c>
      <c r="F407" s="83" t="s">
        <v>5031</v>
      </c>
      <c r="G407" s="85" t="s">
        <v>5032</v>
      </c>
      <c r="H407" s="85" t="s">
        <v>5066</v>
      </c>
      <c r="I407" s="83" t="s">
        <v>966</v>
      </c>
      <c r="J407" s="83" t="s">
        <v>966</v>
      </c>
      <c r="K407" s="83" t="s">
        <v>966</v>
      </c>
      <c r="L407" s="83" t="s">
        <v>5030</v>
      </c>
      <c r="M407" s="83" t="s">
        <v>5030</v>
      </c>
      <c r="N407" s="83" t="s">
        <v>5030</v>
      </c>
      <c r="O407" s="85" t="s">
        <v>5042</v>
      </c>
      <c r="P407" s="85">
        <v>0</v>
      </c>
    </row>
    <row r="408" spans="1:16" x14ac:dyDescent="0.75">
      <c r="A408" s="82" t="s">
        <v>5209</v>
      </c>
      <c r="B408" s="83" t="e">
        <v>#N/A</v>
      </c>
      <c r="C408" s="84" t="s">
        <v>5030</v>
      </c>
      <c r="D408" s="84" t="s">
        <v>5210</v>
      </c>
      <c r="E408" s="83" t="e">
        <v>#N/A</v>
      </c>
      <c r="F408" s="83" t="s">
        <v>5031</v>
      </c>
      <c r="G408" s="85" t="s">
        <v>5032</v>
      </c>
      <c r="H408" s="85" t="s">
        <v>5211</v>
      </c>
      <c r="I408" s="83" t="s">
        <v>966</v>
      </c>
      <c r="J408" s="83" t="s">
        <v>966</v>
      </c>
      <c r="K408" s="83" t="s">
        <v>966</v>
      </c>
      <c r="L408" s="83" t="s">
        <v>5030</v>
      </c>
      <c r="M408" s="83" t="s">
        <v>5030</v>
      </c>
      <c r="N408" s="83" t="s">
        <v>5030</v>
      </c>
      <c r="O408" s="85" t="s">
        <v>5042</v>
      </c>
      <c r="P408" s="85">
        <v>0</v>
      </c>
    </row>
    <row r="409" spans="1:16" x14ac:dyDescent="0.75">
      <c r="A409" s="82" t="s">
        <v>5212</v>
      </c>
      <c r="B409" s="83" t="e">
        <v>#N/A</v>
      </c>
      <c r="C409" s="84" t="s">
        <v>5030</v>
      </c>
      <c r="D409" s="84" t="s">
        <v>5213</v>
      </c>
      <c r="E409" s="83" t="e">
        <v>#N/A</v>
      </c>
      <c r="F409" s="83" t="s">
        <v>5031</v>
      </c>
      <c r="G409" s="85" t="s">
        <v>5032</v>
      </c>
      <c r="H409" s="85" t="s">
        <v>5211</v>
      </c>
      <c r="I409" s="83" t="s">
        <v>966</v>
      </c>
      <c r="J409" s="83" t="s">
        <v>966</v>
      </c>
      <c r="K409" s="83" t="s">
        <v>966</v>
      </c>
      <c r="L409" s="83" t="s">
        <v>5030</v>
      </c>
      <c r="M409" s="83" t="s">
        <v>5030</v>
      </c>
      <c r="N409" s="83" t="s">
        <v>5030</v>
      </c>
      <c r="O409" s="85" t="s">
        <v>5042</v>
      </c>
      <c r="P409" s="85">
        <v>0</v>
      </c>
    </row>
    <row r="410" spans="1:16" x14ac:dyDescent="0.75">
      <c r="A410" s="82" t="s">
        <v>5214</v>
      </c>
      <c r="B410" s="83" t="e">
        <v>#N/A</v>
      </c>
      <c r="C410" s="84" t="s">
        <v>5030</v>
      </c>
      <c r="D410" s="84" t="s">
        <v>1524</v>
      </c>
      <c r="E410" s="83" t="e">
        <v>#N/A</v>
      </c>
      <c r="F410" s="83" t="s">
        <v>5031</v>
      </c>
      <c r="G410" s="85" t="s">
        <v>5032</v>
      </c>
      <c r="H410" s="85" t="s">
        <v>5211</v>
      </c>
      <c r="I410" s="83" t="s">
        <v>966</v>
      </c>
      <c r="J410" s="83" t="s">
        <v>966</v>
      </c>
      <c r="K410" s="83" t="s">
        <v>966</v>
      </c>
      <c r="L410" s="83" t="s">
        <v>5030</v>
      </c>
      <c r="M410" s="83" t="s">
        <v>5030</v>
      </c>
      <c r="N410" s="83" t="s">
        <v>5030</v>
      </c>
      <c r="O410" s="85" t="s">
        <v>5042</v>
      </c>
      <c r="P410" s="85">
        <v>0</v>
      </c>
    </row>
    <row r="411" spans="1:16" x14ac:dyDescent="0.75">
      <c r="A411" s="82" t="s">
        <v>5215</v>
      </c>
      <c r="B411" s="83" t="e">
        <v>#N/A</v>
      </c>
      <c r="C411" s="84" t="s">
        <v>5030</v>
      </c>
      <c r="D411" s="84" t="s">
        <v>5216</v>
      </c>
      <c r="E411" s="83" t="e">
        <v>#N/A</v>
      </c>
      <c r="F411" s="83" t="s">
        <v>5031</v>
      </c>
      <c r="G411" s="85" t="s">
        <v>5032</v>
      </c>
      <c r="H411" s="85" t="s">
        <v>5066</v>
      </c>
      <c r="I411" s="83" t="s">
        <v>229</v>
      </c>
      <c r="J411" s="83" t="s">
        <v>229</v>
      </c>
      <c r="K411" s="83" t="s">
        <v>229</v>
      </c>
      <c r="L411" s="83" t="s">
        <v>5030</v>
      </c>
      <c r="M411" s="83" t="s">
        <v>5030</v>
      </c>
      <c r="N411" s="83" t="s">
        <v>5030</v>
      </c>
      <c r="O411" s="85" t="s">
        <v>5042</v>
      </c>
      <c r="P411" s="85">
        <v>0</v>
      </c>
    </row>
    <row r="412" spans="1:16" x14ac:dyDescent="0.75">
      <c r="A412" s="82" t="s">
        <v>5217</v>
      </c>
      <c r="B412" s="83" t="e">
        <v>#N/A</v>
      </c>
      <c r="C412" s="84" t="s">
        <v>5030</v>
      </c>
      <c r="D412" s="84" t="s">
        <v>1532</v>
      </c>
      <c r="E412" s="83" t="e">
        <v>#N/A</v>
      </c>
      <c r="F412" s="83" t="s">
        <v>5031</v>
      </c>
      <c r="G412" s="85" t="s">
        <v>5032</v>
      </c>
      <c r="H412" s="85" t="s">
        <v>5068</v>
      </c>
      <c r="I412" s="83" t="s">
        <v>966</v>
      </c>
      <c r="J412" s="83" t="s">
        <v>966</v>
      </c>
      <c r="K412" s="83" t="s">
        <v>966</v>
      </c>
      <c r="L412" s="83" t="s">
        <v>5030</v>
      </c>
      <c r="M412" s="83" t="s">
        <v>5030</v>
      </c>
      <c r="N412" s="83" t="s">
        <v>5030</v>
      </c>
      <c r="O412" s="85" t="s">
        <v>5042</v>
      </c>
      <c r="P412" s="85">
        <v>0</v>
      </c>
    </row>
    <row r="413" spans="1:16" x14ac:dyDescent="0.75">
      <c r="A413" s="82" t="s">
        <v>5218</v>
      </c>
      <c r="B413" s="83" t="e">
        <v>#N/A</v>
      </c>
      <c r="C413" s="84" t="s">
        <v>5030</v>
      </c>
      <c r="D413" s="84" t="s">
        <v>5219</v>
      </c>
      <c r="E413" s="83" t="e">
        <v>#N/A</v>
      </c>
      <c r="F413" s="83" t="s">
        <v>5031</v>
      </c>
      <c r="G413" s="85" t="s">
        <v>5032</v>
      </c>
      <c r="H413" s="85" t="s">
        <v>5068</v>
      </c>
      <c r="I413" s="83" t="s">
        <v>966</v>
      </c>
      <c r="J413" s="83" t="s">
        <v>966</v>
      </c>
      <c r="K413" s="83" t="s">
        <v>966</v>
      </c>
      <c r="L413" s="83" t="s">
        <v>5030</v>
      </c>
      <c r="M413" s="83" t="s">
        <v>5030</v>
      </c>
      <c r="N413" s="83" t="s">
        <v>5030</v>
      </c>
      <c r="O413" s="85" t="s">
        <v>5042</v>
      </c>
      <c r="P413" s="85">
        <v>0</v>
      </c>
    </row>
    <row r="414" spans="1:16" x14ac:dyDescent="0.75">
      <c r="A414" s="82" t="s">
        <v>5220</v>
      </c>
      <c r="B414" s="83" t="e">
        <v>#N/A</v>
      </c>
      <c r="C414" s="84" t="s">
        <v>5030</v>
      </c>
      <c r="D414" s="84" t="s">
        <v>1754</v>
      </c>
      <c r="E414" s="83" t="e">
        <v>#N/A</v>
      </c>
      <c r="F414" s="83" t="s">
        <v>5031</v>
      </c>
      <c r="G414" s="85" t="s">
        <v>5032</v>
      </c>
      <c r="H414" s="85" t="s">
        <v>5211</v>
      </c>
      <c r="I414" s="83" t="s">
        <v>966</v>
      </c>
      <c r="J414" s="83" t="s">
        <v>966</v>
      </c>
      <c r="K414" s="83" t="s">
        <v>966</v>
      </c>
      <c r="L414" s="83" t="s">
        <v>5030</v>
      </c>
      <c r="M414" s="83" t="s">
        <v>5030</v>
      </c>
      <c r="N414" s="83" t="s">
        <v>5030</v>
      </c>
      <c r="O414" s="85" t="s">
        <v>5042</v>
      </c>
      <c r="P414" s="85">
        <v>0</v>
      </c>
    </row>
    <row r="415" spans="1:16" x14ac:dyDescent="0.75">
      <c r="A415" s="82" t="s">
        <v>5221</v>
      </c>
      <c r="B415" s="83" t="e">
        <v>#N/A</v>
      </c>
      <c r="C415" s="84" t="s">
        <v>5030</v>
      </c>
      <c r="D415" s="84" t="s">
        <v>1744</v>
      </c>
      <c r="E415" s="83" t="e">
        <v>#N/A</v>
      </c>
      <c r="F415" s="83" t="s">
        <v>5031</v>
      </c>
      <c r="G415" s="85" t="s">
        <v>5032</v>
      </c>
      <c r="H415" s="85" t="s">
        <v>5211</v>
      </c>
      <c r="I415" s="83" t="s">
        <v>966</v>
      </c>
      <c r="J415" s="83" t="s">
        <v>966</v>
      </c>
      <c r="K415" s="83" t="s">
        <v>966</v>
      </c>
      <c r="L415" s="83" t="s">
        <v>5030</v>
      </c>
      <c r="M415" s="83" t="s">
        <v>5030</v>
      </c>
      <c r="N415" s="83" t="s">
        <v>5030</v>
      </c>
      <c r="O415" s="85" t="s">
        <v>5042</v>
      </c>
      <c r="P415" s="85">
        <v>0</v>
      </c>
    </row>
    <row r="416" spans="1:16" x14ac:dyDescent="0.75">
      <c r="A416" s="82" t="s">
        <v>5222</v>
      </c>
      <c r="B416" s="83" t="e">
        <v>#N/A</v>
      </c>
      <c r="C416" s="84" t="s">
        <v>5030</v>
      </c>
      <c r="D416" s="84" t="s">
        <v>5223</v>
      </c>
      <c r="E416" s="83" t="e">
        <v>#N/A</v>
      </c>
      <c r="F416" s="83" t="s">
        <v>5031</v>
      </c>
      <c r="G416" s="85" t="s">
        <v>5032</v>
      </c>
      <c r="H416" s="85" t="s">
        <v>5211</v>
      </c>
      <c r="I416" s="83" t="s">
        <v>966</v>
      </c>
      <c r="J416" s="83" t="s">
        <v>966</v>
      </c>
      <c r="K416" s="83" t="s">
        <v>966</v>
      </c>
      <c r="L416" s="83" t="s">
        <v>5030</v>
      </c>
      <c r="M416" s="83" t="s">
        <v>5030</v>
      </c>
      <c r="N416" s="83" t="s">
        <v>5030</v>
      </c>
      <c r="O416" s="85" t="s">
        <v>5042</v>
      </c>
      <c r="P416" s="85">
        <v>0</v>
      </c>
    </row>
    <row r="417" spans="1:16" x14ac:dyDescent="0.75">
      <c r="A417" s="82" t="s">
        <v>5224</v>
      </c>
      <c r="B417" s="83" t="e">
        <v>#N/A</v>
      </c>
      <c r="C417" s="84" t="s">
        <v>5030</v>
      </c>
      <c r="D417" s="84" t="s">
        <v>1548</v>
      </c>
      <c r="E417" s="83" t="e">
        <v>#N/A</v>
      </c>
      <c r="F417" s="83" t="s">
        <v>5031</v>
      </c>
      <c r="G417" s="85" t="s">
        <v>5032</v>
      </c>
      <c r="H417" s="85" t="s">
        <v>5211</v>
      </c>
      <c r="I417" s="83" t="s">
        <v>966</v>
      </c>
      <c r="J417" s="83" t="s">
        <v>966</v>
      </c>
      <c r="K417" s="83" t="s">
        <v>966</v>
      </c>
      <c r="L417" s="83" t="s">
        <v>5030</v>
      </c>
      <c r="M417" s="83" t="s">
        <v>5030</v>
      </c>
      <c r="N417" s="83" t="s">
        <v>5030</v>
      </c>
      <c r="O417" s="85" t="s">
        <v>5042</v>
      </c>
      <c r="P417" s="85">
        <v>0</v>
      </c>
    </row>
    <row r="418" spans="1:16" x14ac:dyDescent="0.75">
      <c r="A418" s="82" t="s">
        <v>5225</v>
      </c>
      <c r="B418" s="83" t="e">
        <v>#N/A</v>
      </c>
      <c r="C418" s="84" t="s">
        <v>5030</v>
      </c>
      <c r="D418" s="84" t="s">
        <v>1542</v>
      </c>
      <c r="E418" s="83" t="e">
        <v>#N/A</v>
      </c>
      <c r="F418" s="83" t="s">
        <v>5031</v>
      </c>
      <c r="G418" s="85" t="s">
        <v>5032</v>
      </c>
      <c r="H418" s="85" t="s">
        <v>5064</v>
      </c>
      <c r="I418" s="83" t="s">
        <v>966</v>
      </c>
      <c r="J418" s="83" t="s">
        <v>966</v>
      </c>
      <c r="K418" s="83" t="s">
        <v>966</v>
      </c>
      <c r="L418" s="83" t="s">
        <v>5030</v>
      </c>
      <c r="M418" s="83" t="s">
        <v>5030</v>
      </c>
      <c r="N418" s="83" t="s">
        <v>5030</v>
      </c>
      <c r="O418" s="85" t="s">
        <v>5042</v>
      </c>
      <c r="P418" s="85">
        <v>0</v>
      </c>
    </row>
    <row r="419" spans="1:16" x14ac:dyDescent="0.75">
      <c r="A419" s="82" t="s">
        <v>5226</v>
      </c>
      <c r="B419" s="83" t="e">
        <v>#N/A</v>
      </c>
      <c r="C419" s="84" t="s">
        <v>5030</v>
      </c>
      <c r="D419" s="84" t="s">
        <v>5227</v>
      </c>
      <c r="E419" s="83" t="e">
        <v>#N/A</v>
      </c>
      <c r="F419" s="83" t="s">
        <v>5031</v>
      </c>
      <c r="G419" s="85" t="s">
        <v>5032</v>
      </c>
      <c r="H419" s="85" t="s">
        <v>5211</v>
      </c>
      <c r="I419" s="83" t="s">
        <v>966</v>
      </c>
      <c r="J419" s="83" t="s">
        <v>966</v>
      </c>
      <c r="K419" s="83" t="s">
        <v>966</v>
      </c>
      <c r="L419" s="83" t="s">
        <v>5030</v>
      </c>
      <c r="M419" s="83" t="s">
        <v>5030</v>
      </c>
      <c r="N419" s="83" t="s">
        <v>5030</v>
      </c>
      <c r="O419" s="85" t="s">
        <v>5228</v>
      </c>
      <c r="P419" s="85">
        <v>0</v>
      </c>
    </row>
    <row r="420" spans="1:16" x14ac:dyDescent="0.75">
      <c r="A420" s="82" t="s">
        <v>5229</v>
      </c>
      <c r="B420" s="83" t="e">
        <v>#N/A</v>
      </c>
      <c r="C420" s="84" t="s">
        <v>5030</v>
      </c>
      <c r="D420" s="84" t="s">
        <v>1544</v>
      </c>
      <c r="E420" s="83" t="e">
        <v>#N/A</v>
      </c>
      <c r="F420" s="83" t="s">
        <v>5031</v>
      </c>
      <c r="G420" s="85" t="s">
        <v>5032</v>
      </c>
      <c r="H420" s="85" t="s">
        <v>5066</v>
      </c>
      <c r="I420" s="83" t="s">
        <v>966</v>
      </c>
      <c r="J420" s="83" t="s">
        <v>966</v>
      </c>
      <c r="K420" s="83" t="s">
        <v>966</v>
      </c>
      <c r="L420" s="83" t="s">
        <v>5030</v>
      </c>
      <c r="M420" s="83" t="s">
        <v>5030</v>
      </c>
      <c r="N420" s="83" t="s">
        <v>5030</v>
      </c>
      <c r="O420" s="85" t="s">
        <v>5042</v>
      </c>
      <c r="P420" s="85">
        <v>0</v>
      </c>
    </row>
    <row r="421" spans="1:16" x14ac:dyDescent="0.75">
      <c r="A421" s="82" t="s">
        <v>5230</v>
      </c>
      <c r="B421" s="83" t="e">
        <v>#N/A</v>
      </c>
      <c r="C421" s="84" t="s">
        <v>5030</v>
      </c>
      <c r="D421" s="84" t="s">
        <v>1546</v>
      </c>
      <c r="E421" s="83" t="e">
        <v>#N/A</v>
      </c>
      <c r="F421" s="83" t="s">
        <v>5031</v>
      </c>
      <c r="G421" s="85" t="s">
        <v>5032</v>
      </c>
      <c r="H421" s="85" t="s">
        <v>5211</v>
      </c>
      <c r="I421" s="83" t="s">
        <v>966</v>
      </c>
      <c r="J421" s="83" t="s">
        <v>966</v>
      </c>
      <c r="K421" s="83" t="s">
        <v>966</v>
      </c>
      <c r="L421" s="83" t="s">
        <v>5030</v>
      </c>
      <c r="M421" s="83" t="s">
        <v>5030</v>
      </c>
      <c r="N421" s="83" t="s">
        <v>5030</v>
      </c>
      <c r="O421" s="85" t="s">
        <v>5042</v>
      </c>
      <c r="P421" s="85">
        <v>0</v>
      </c>
    </row>
    <row r="422" spans="1:16" x14ac:dyDescent="0.75">
      <c r="A422" s="82" t="s">
        <v>5231</v>
      </c>
      <c r="B422" s="83" t="e">
        <v>#N/A</v>
      </c>
      <c r="C422" s="84" t="s">
        <v>5030</v>
      </c>
      <c r="D422" s="84" t="s">
        <v>5232</v>
      </c>
      <c r="E422" s="83" t="e">
        <v>#N/A</v>
      </c>
      <c r="F422" s="83" t="s">
        <v>5031</v>
      </c>
      <c r="G422" s="85" t="s">
        <v>5032</v>
      </c>
      <c r="H422" s="85" t="s">
        <v>5066</v>
      </c>
      <c r="I422" s="83" t="s">
        <v>966</v>
      </c>
      <c r="J422" s="83" t="s">
        <v>966</v>
      </c>
      <c r="K422" s="83" t="s">
        <v>966</v>
      </c>
      <c r="L422" s="83" t="s">
        <v>5030</v>
      </c>
      <c r="M422" s="83" t="s">
        <v>5030</v>
      </c>
      <c r="N422" s="83" t="s">
        <v>5030</v>
      </c>
      <c r="O422" s="85" t="s">
        <v>5034</v>
      </c>
      <c r="P422" s="85">
        <v>0</v>
      </c>
    </row>
    <row r="423" spans="1:16" x14ac:dyDescent="0.75">
      <c r="A423" s="82" t="s">
        <v>5233</v>
      </c>
      <c r="B423" s="83" t="e">
        <v>#N/A</v>
      </c>
      <c r="C423" s="84" t="s">
        <v>5030</v>
      </c>
      <c r="D423" s="84" t="s">
        <v>3170</v>
      </c>
      <c r="E423" s="83" t="e">
        <v>#N/A</v>
      </c>
      <c r="F423" s="83" t="s">
        <v>5031</v>
      </c>
      <c r="G423" s="85" t="s">
        <v>5032</v>
      </c>
      <c r="H423" s="85" t="s">
        <v>5066</v>
      </c>
      <c r="I423" s="83" t="s">
        <v>966</v>
      </c>
      <c r="J423" s="83" t="s">
        <v>966</v>
      </c>
      <c r="K423" s="83" t="s">
        <v>966</v>
      </c>
      <c r="L423" s="83" t="s">
        <v>5030</v>
      </c>
      <c r="M423" s="83" t="s">
        <v>5030</v>
      </c>
      <c r="N423" s="83" t="s">
        <v>5030</v>
      </c>
      <c r="O423" s="85" t="s">
        <v>5042</v>
      </c>
      <c r="P423" s="85">
        <v>0</v>
      </c>
    </row>
    <row r="424" spans="1:16" x14ac:dyDescent="0.75">
      <c r="A424" s="82" t="s">
        <v>5234</v>
      </c>
      <c r="B424" s="83" t="e">
        <v>#N/A</v>
      </c>
      <c r="C424" s="84" t="s">
        <v>5030</v>
      </c>
      <c r="D424" s="84" t="s">
        <v>1552</v>
      </c>
      <c r="E424" s="83" t="e">
        <v>#N/A</v>
      </c>
      <c r="F424" s="83" t="s">
        <v>5031</v>
      </c>
      <c r="G424" s="85" t="s">
        <v>5032</v>
      </c>
      <c r="H424" s="85" t="s">
        <v>5211</v>
      </c>
      <c r="I424" s="83" t="s">
        <v>966</v>
      </c>
      <c r="J424" s="83" t="s">
        <v>966</v>
      </c>
      <c r="K424" s="83" t="s">
        <v>966</v>
      </c>
      <c r="L424" s="83" t="s">
        <v>5030</v>
      </c>
      <c r="M424" s="83" t="s">
        <v>5030</v>
      </c>
      <c r="N424" s="83" t="s">
        <v>5030</v>
      </c>
      <c r="O424" s="85" t="s">
        <v>5042</v>
      </c>
      <c r="P424" s="85">
        <v>0</v>
      </c>
    </row>
    <row r="425" spans="1:16" x14ac:dyDescent="0.75">
      <c r="A425" s="82" t="s">
        <v>5235</v>
      </c>
      <c r="B425" s="83" t="e">
        <v>#N/A</v>
      </c>
      <c r="C425" s="84" t="s">
        <v>5030</v>
      </c>
      <c r="D425" s="84" t="s">
        <v>1554</v>
      </c>
      <c r="E425" s="83" t="e">
        <v>#N/A</v>
      </c>
      <c r="F425" s="83" t="s">
        <v>5031</v>
      </c>
      <c r="G425" s="85" t="s">
        <v>5032</v>
      </c>
      <c r="H425" s="85" t="s">
        <v>5064</v>
      </c>
      <c r="I425" s="83" t="s">
        <v>966</v>
      </c>
      <c r="J425" s="83" t="s">
        <v>966</v>
      </c>
      <c r="K425" s="83" t="s">
        <v>966</v>
      </c>
      <c r="L425" s="83" t="s">
        <v>5030</v>
      </c>
      <c r="M425" s="83" t="s">
        <v>5030</v>
      </c>
      <c r="N425" s="83" t="s">
        <v>5030</v>
      </c>
      <c r="O425" s="85" t="s">
        <v>5034</v>
      </c>
      <c r="P425" s="85">
        <v>0</v>
      </c>
    </row>
    <row r="426" spans="1:16" x14ac:dyDescent="0.75">
      <c r="A426" s="82" t="s">
        <v>5236</v>
      </c>
      <c r="B426" s="83" t="e">
        <v>#N/A</v>
      </c>
      <c r="C426" s="84" t="s">
        <v>5030</v>
      </c>
      <c r="D426" s="84" t="s">
        <v>5237</v>
      </c>
      <c r="E426" s="83" t="e">
        <v>#N/A</v>
      </c>
      <c r="F426" s="83" t="s">
        <v>5031</v>
      </c>
      <c r="G426" s="85" t="s">
        <v>5032</v>
      </c>
      <c r="H426" s="85" t="s">
        <v>5238</v>
      </c>
      <c r="I426" s="83" t="s">
        <v>966</v>
      </c>
      <c r="J426" s="83" t="s">
        <v>966</v>
      </c>
      <c r="K426" s="83" t="s">
        <v>966</v>
      </c>
      <c r="L426" s="83" t="s">
        <v>5030</v>
      </c>
      <c r="M426" s="83" t="s">
        <v>5030</v>
      </c>
      <c r="N426" s="83" t="s">
        <v>5030</v>
      </c>
      <c r="O426" s="85" t="s">
        <v>5034</v>
      </c>
      <c r="P426" s="85">
        <v>0</v>
      </c>
    </row>
    <row r="427" spans="1:16" x14ac:dyDescent="0.75">
      <c r="A427" s="82" t="s">
        <v>5239</v>
      </c>
      <c r="B427" s="83" t="e">
        <v>#N/A</v>
      </c>
      <c r="C427" s="84" t="s">
        <v>5030</v>
      </c>
      <c r="D427" s="84" t="s">
        <v>5240</v>
      </c>
      <c r="E427" s="83" t="e">
        <v>#N/A</v>
      </c>
      <c r="F427" s="83" t="s">
        <v>5031</v>
      </c>
      <c r="G427" s="85" t="s">
        <v>5032</v>
      </c>
      <c r="H427" s="85" t="s">
        <v>5241</v>
      </c>
      <c r="I427" s="83" t="s">
        <v>3050</v>
      </c>
      <c r="J427" s="83" t="s">
        <v>3050</v>
      </c>
      <c r="K427" s="83" t="s">
        <v>3050</v>
      </c>
      <c r="L427" s="83" t="s">
        <v>5030</v>
      </c>
      <c r="M427" s="83" t="s">
        <v>5030</v>
      </c>
      <c r="N427" s="83" t="s">
        <v>5030</v>
      </c>
      <c r="O427" s="85" t="s">
        <v>5042</v>
      </c>
      <c r="P427" s="85">
        <v>0</v>
      </c>
    </row>
    <row r="428" spans="1:16" x14ac:dyDescent="0.75">
      <c r="A428" s="82" t="s">
        <v>5242</v>
      </c>
      <c r="B428" s="83" t="e">
        <v>#N/A</v>
      </c>
      <c r="C428" s="84" t="s">
        <v>5030</v>
      </c>
      <c r="D428" s="84" t="s">
        <v>1558</v>
      </c>
      <c r="E428" s="83" t="e">
        <v>#N/A</v>
      </c>
      <c r="F428" s="83" t="s">
        <v>5031</v>
      </c>
      <c r="G428" s="85" t="s">
        <v>5032</v>
      </c>
      <c r="H428" s="85" t="s">
        <v>5064</v>
      </c>
      <c r="I428" s="83" t="s">
        <v>966</v>
      </c>
      <c r="J428" s="83" t="s">
        <v>966</v>
      </c>
      <c r="K428" s="83" t="s">
        <v>966</v>
      </c>
      <c r="L428" s="83" t="s">
        <v>5030</v>
      </c>
      <c r="M428" s="83" t="s">
        <v>5030</v>
      </c>
      <c r="N428" s="83" t="s">
        <v>5030</v>
      </c>
      <c r="O428" s="85" t="s">
        <v>5042</v>
      </c>
      <c r="P428" s="85">
        <v>0</v>
      </c>
    </row>
    <row r="429" spans="1:16" x14ac:dyDescent="0.75">
      <c r="A429" s="82" t="s">
        <v>5243</v>
      </c>
      <c r="B429" s="83" t="e">
        <v>#N/A</v>
      </c>
      <c r="C429" s="84" t="s">
        <v>5030</v>
      </c>
      <c r="D429" s="84" t="s">
        <v>1560</v>
      </c>
      <c r="E429" s="83" t="e">
        <v>#N/A</v>
      </c>
      <c r="F429" s="83" t="s">
        <v>5031</v>
      </c>
      <c r="G429" s="85" t="s">
        <v>5032</v>
      </c>
      <c r="H429" s="85" t="s">
        <v>5064</v>
      </c>
      <c r="I429" s="83" t="s">
        <v>966</v>
      </c>
      <c r="J429" s="83" t="s">
        <v>966</v>
      </c>
      <c r="K429" s="83" t="s">
        <v>966</v>
      </c>
      <c r="L429" s="83" t="s">
        <v>5030</v>
      </c>
      <c r="M429" s="83" t="s">
        <v>5030</v>
      </c>
      <c r="N429" s="83" t="s">
        <v>5030</v>
      </c>
      <c r="O429" s="85" t="s">
        <v>5042</v>
      </c>
      <c r="P429" s="85">
        <v>0</v>
      </c>
    </row>
    <row r="430" spans="1:16" x14ac:dyDescent="0.75">
      <c r="A430" s="82" t="s">
        <v>5244</v>
      </c>
      <c r="B430" s="83" t="e">
        <v>#N/A</v>
      </c>
      <c r="C430" s="84" t="s">
        <v>5030</v>
      </c>
      <c r="D430" s="84" t="s">
        <v>5245</v>
      </c>
      <c r="E430" s="83" t="e">
        <v>#N/A</v>
      </c>
      <c r="F430" s="83" t="s">
        <v>5031</v>
      </c>
      <c r="G430" s="85" t="s">
        <v>5032</v>
      </c>
      <c r="H430" s="85" t="s">
        <v>5211</v>
      </c>
      <c r="I430" s="83" t="s">
        <v>966</v>
      </c>
      <c r="J430" s="83" t="s">
        <v>966</v>
      </c>
      <c r="K430" s="83" t="s">
        <v>966</v>
      </c>
      <c r="L430" s="83" t="s">
        <v>5030</v>
      </c>
      <c r="M430" s="83" t="s">
        <v>5030</v>
      </c>
      <c r="N430" s="83" t="s">
        <v>5030</v>
      </c>
      <c r="O430" s="85" t="s">
        <v>5042</v>
      </c>
      <c r="P430" s="85">
        <v>0</v>
      </c>
    </row>
    <row r="431" spans="1:16" x14ac:dyDescent="0.75">
      <c r="A431" s="82" t="s">
        <v>5246</v>
      </c>
      <c r="B431" s="83" t="e">
        <v>#N/A</v>
      </c>
      <c r="C431" s="84" t="s">
        <v>5030</v>
      </c>
      <c r="D431" s="84" t="s">
        <v>5247</v>
      </c>
      <c r="E431" s="83" t="e">
        <v>#N/A</v>
      </c>
      <c r="F431" s="83" t="s">
        <v>5031</v>
      </c>
      <c r="G431" s="85" t="s">
        <v>5032</v>
      </c>
      <c r="H431" s="85" t="s">
        <v>5066</v>
      </c>
      <c r="I431" s="83" t="s">
        <v>966</v>
      </c>
      <c r="J431" s="83" t="s">
        <v>966</v>
      </c>
      <c r="K431" s="83" t="s">
        <v>966</v>
      </c>
      <c r="L431" s="83" t="s">
        <v>5030</v>
      </c>
      <c r="M431" s="83" t="s">
        <v>5030</v>
      </c>
      <c r="N431" s="83" t="s">
        <v>5030</v>
      </c>
      <c r="O431" s="85" t="s">
        <v>5248</v>
      </c>
      <c r="P431" s="85">
        <v>0</v>
      </c>
    </row>
    <row r="432" spans="1:16" x14ac:dyDescent="0.75">
      <c r="A432" s="82" t="s">
        <v>5249</v>
      </c>
      <c r="B432" s="83" t="e">
        <v>#N/A</v>
      </c>
      <c r="C432" s="84" t="s">
        <v>5030</v>
      </c>
      <c r="D432" s="84" t="s">
        <v>1566</v>
      </c>
      <c r="E432" s="83" t="e">
        <v>#N/A</v>
      </c>
      <c r="F432" s="83" t="s">
        <v>5031</v>
      </c>
      <c r="G432" s="85" t="s">
        <v>5032</v>
      </c>
      <c r="H432" s="85" t="s">
        <v>5064</v>
      </c>
      <c r="I432" s="83" t="s">
        <v>966</v>
      </c>
      <c r="J432" s="83" t="s">
        <v>966</v>
      </c>
      <c r="K432" s="83" t="s">
        <v>966</v>
      </c>
      <c r="L432" s="83" t="s">
        <v>5030</v>
      </c>
      <c r="M432" s="83" t="s">
        <v>5030</v>
      </c>
      <c r="N432" s="83" t="s">
        <v>5030</v>
      </c>
      <c r="O432" s="85" t="s">
        <v>5042</v>
      </c>
      <c r="P432" s="85">
        <v>0</v>
      </c>
    </row>
    <row r="433" spans="1:16" x14ac:dyDescent="0.75">
      <c r="A433" s="82" t="s">
        <v>5250</v>
      </c>
      <c r="B433" s="83">
        <v>1020202000494</v>
      </c>
      <c r="C433" s="84" t="s">
        <v>5030</v>
      </c>
      <c r="D433" s="84" t="s">
        <v>5251</v>
      </c>
      <c r="E433" s="83" t="s">
        <v>5252</v>
      </c>
      <c r="F433" s="83" t="s">
        <v>5031</v>
      </c>
      <c r="G433" s="85" t="s">
        <v>5032</v>
      </c>
      <c r="H433" s="85" t="s">
        <v>5211</v>
      </c>
      <c r="I433" s="83" t="s">
        <v>966</v>
      </c>
      <c r="J433" s="83" t="s">
        <v>966</v>
      </c>
      <c r="K433" s="83" t="s">
        <v>966</v>
      </c>
      <c r="L433" s="83" t="s">
        <v>5030</v>
      </c>
      <c r="M433" s="83" t="s">
        <v>5030</v>
      </c>
      <c r="N433" s="83" t="s">
        <v>5030</v>
      </c>
      <c r="O433" s="85" t="s">
        <v>5042</v>
      </c>
      <c r="P433" s="85">
        <v>0</v>
      </c>
    </row>
    <row r="434" spans="1:16" x14ac:dyDescent="0.75">
      <c r="A434" s="82" t="s">
        <v>5253</v>
      </c>
      <c r="B434" s="83" t="e">
        <v>#N/A</v>
      </c>
      <c r="C434" s="84" t="s">
        <v>5030</v>
      </c>
      <c r="D434" s="84" t="s">
        <v>5254</v>
      </c>
      <c r="E434" s="83" t="e">
        <v>#N/A</v>
      </c>
      <c r="F434" s="83" t="s">
        <v>5031</v>
      </c>
      <c r="G434" s="85" t="s">
        <v>5032</v>
      </c>
      <c r="H434" s="85" t="s">
        <v>5211</v>
      </c>
      <c r="I434" s="83" t="s">
        <v>966</v>
      </c>
      <c r="J434" s="83" t="s">
        <v>966</v>
      </c>
      <c r="K434" s="83" t="s">
        <v>966</v>
      </c>
      <c r="L434" s="83" t="s">
        <v>5030</v>
      </c>
      <c r="M434" s="83" t="s">
        <v>5030</v>
      </c>
      <c r="N434" s="83" t="s">
        <v>5030</v>
      </c>
      <c r="O434" s="85" t="s">
        <v>5042</v>
      </c>
      <c r="P434" s="85">
        <v>0</v>
      </c>
    </row>
    <row r="435" spans="1:16" x14ac:dyDescent="0.75">
      <c r="A435" s="82" t="s">
        <v>5255</v>
      </c>
      <c r="B435" s="83" t="e">
        <v>#N/A</v>
      </c>
      <c r="C435" s="84" t="s">
        <v>5030</v>
      </c>
      <c r="D435" s="84" t="s">
        <v>5256</v>
      </c>
      <c r="E435" s="83" t="e">
        <v>#N/A</v>
      </c>
      <c r="F435" s="83" t="s">
        <v>5031</v>
      </c>
      <c r="G435" s="85" t="s">
        <v>5032</v>
      </c>
      <c r="H435" s="85" t="s">
        <v>5211</v>
      </c>
      <c r="I435" s="83" t="s">
        <v>966</v>
      </c>
      <c r="J435" s="83" t="s">
        <v>966</v>
      </c>
      <c r="K435" s="83" t="s">
        <v>966</v>
      </c>
      <c r="L435" s="83" t="s">
        <v>5030</v>
      </c>
      <c r="M435" s="83" t="s">
        <v>5030</v>
      </c>
      <c r="N435" s="83" t="s">
        <v>5030</v>
      </c>
      <c r="O435" s="85" t="s">
        <v>5042</v>
      </c>
      <c r="P435" s="85">
        <v>0</v>
      </c>
    </row>
    <row r="436" spans="1:16" x14ac:dyDescent="0.75">
      <c r="A436" s="82" t="s">
        <v>5257</v>
      </c>
      <c r="B436" s="83">
        <v>1020202000495</v>
      </c>
      <c r="C436" s="84" t="s">
        <v>5030</v>
      </c>
      <c r="D436" s="84" t="s">
        <v>5258</v>
      </c>
      <c r="E436" s="83" t="s">
        <v>5259</v>
      </c>
      <c r="F436" s="83" t="s">
        <v>5031</v>
      </c>
      <c r="G436" s="85" t="s">
        <v>5032</v>
      </c>
      <c r="H436" s="85" t="s">
        <v>5211</v>
      </c>
      <c r="I436" s="83" t="s">
        <v>966</v>
      </c>
      <c r="J436" s="83" t="s">
        <v>966</v>
      </c>
      <c r="K436" s="83" t="s">
        <v>966</v>
      </c>
      <c r="L436" s="83" t="s">
        <v>5030</v>
      </c>
      <c r="M436" s="83" t="s">
        <v>5030</v>
      </c>
      <c r="N436" s="83" t="s">
        <v>5030</v>
      </c>
      <c r="O436" s="85" t="s">
        <v>5042</v>
      </c>
      <c r="P436" s="85">
        <v>0</v>
      </c>
    </row>
    <row r="437" spans="1:16" x14ac:dyDescent="0.75">
      <c r="A437" s="82" t="s">
        <v>5260</v>
      </c>
      <c r="B437" s="83" t="e">
        <v>#N/A</v>
      </c>
      <c r="C437" s="84" t="s">
        <v>5030</v>
      </c>
      <c r="D437" s="84" t="s">
        <v>1573</v>
      </c>
      <c r="E437" s="83" t="e">
        <v>#N/A</v>
      </c>
      <c r="F437" s="83" t="s">
        <v>5031</v>
      </c>
      <c r="G437" s="85" t="s">
        <v>5032</v>
      </c>
      <c r="H437" s="85" t="s">
        <v>5211</v>
      </c>
      <c r="I437" s="83" t="s">
        <v>966</v>
      </c>
      <c r="J437" s="83" t="s">
        <v>966</v>
      </c>
      <c r="K437" s="83" t="s">
        <v>966</v>
      </c>
      <c r="L437" s="83" t="s">
        <v>5030</v>
      </c>
      <c r="M437" s="83" t="s">
        <v>5030</v>
      </c>
      <c r="N437" s="83" t="s">
        <v>5030</v>
      </c>
      <c r="O437" s="85" t="s">
        <v>5042</v>
      </c>
      <c r="P437" s="85">
        <v>0</v>
      </c>
    </row>
    <row r="438" spans="1:16" x14ac:dyDescent="0.75">
      <c r="A438" s="82" t="s">
        <v>5261</v>
      </c>
      <c r="B438" s="83" t="e">
        <v>#N/A</v>
      </c>
      <c r="C438" s="84" t="s">
        <v>5030</v>
      </c>
      <c r="D438" s="84" t="s">
        <v>5262</v>
      </c>
      <c r="E438" s="83" t="e">
        <v>#N/A</v>
      </c>
      <c r="F438" s="83" t="s">
        <v>5031</v>
      </c>
      <c r="G438" s="85" t="s">
        <v>5032</v>
      </c>
      <c r="H438" s="85" t="s">
        <v>5211</v>
      </c>
      <c r="I438" s="83" t="s">
        <v>966</v>
      </c>
      <c r="J438" s="83" t="s">
        <v>966</v>
      </c>
      <c r="K438" s="83" t="s">
        <v>966</v>
      </c>
      <c r="L438" s="83" t="s">
        <v>5030</v>
      </c>
      <c r="M438" s="83" t="s">
        <v>5030</v>
      </c>
      <c r="N438" s="83" t="s">
        <v>5030</v>
      </c>
      <c r="O438" s="85" t="s">
        <v>5042</v>
      </c>
      <c r="P438" s="85">
        <v>0</v>
      </c>
    </row>
    <row r="439" spans="1:16" x14ac:dyDescent="0.75">
      <c r="A439" s="82" t="s">
        <v>5263</v>
      </c>
      <c r="B439" s="83" t="e">
        <v>#N/A</v>
      </c>
      <c r="C439" s="84" t="s">
        <v>5030</v>
      </c>
      <c r="D439" s="84" t="s">
        <v>5264</v>
      </c>
      <c r="E439" s="83" t="e">
        <v>#N/A</v>
      </c>
      <c r="F439" s="83" t="s">
        <v>5031</v>
      </c>
      <c r="G439" s="85" t="s">
        <v>5032</v>
      </c>
      <c r="H439" s="85" t="s">
        <v>5211</v>
      </c>
      <c r="I439" s="83" t="s">
        <v>966</v>
      </c>
      <c r="J439" s="83" t="s">
        <v>966</v>
      </c>
      <c r="K439" s="83" t="s">
        <v>966</v>
      </c>
      <c r="L439" s="83" t="s">
        <v>5030</v>
      </c>
      <c r="M439" s="83" t="s">
        <v>5030</v>
      </c>
      <c r="N439" s="83" t="s">
        <v>5030</v>
      </c>
      <c r="O439" s="85" t="s">
        <v>5042</v>
      </c>
      <c r="P439" s="85">
        <v>0</v>
      </c>
    </row>
    <row r="440" spans="1:16" x14ac:dyDescent="0.75">
      <c r="A440" s="82" t="s">
        <v>5265</v>
      </c>
      <c r="B440" s="83">
        <v>2082218000134</v>
      </c>
      <c r="C440" s="84" t="s">
        <v>5030</v>
      </c>
      <c r="D440" s="84" t="s">
        <v>75</v>
      </c>
      <c r="E440" s="83" t="s">
        <v>5266</v>
      </c>
      <c r="F440" s="83" t="s">
        <v>5031</v>
      </c>
      <c r="G440" s="85" t="s">
        <v>5035</v>
      </c>
      <c r="H440" s="85" t="s">
        <v>5036</v>
      </c>
      <c r="I440" s="83" t="s">
        <v>19</v>
      </c>
      <c r="J440" s="83" t="s">
        <v>19</v>
      </c>
      <c r="K440" s="83" t="s">
        <v>19</v>
      </c>
      <c r="L440" s="83" t="s">
        <v>5030</v>
      </c>
      <c r="M440" s="83" t="s">
        <v>5030</v>
      </c>
      <c r="N440" s="83" t="s">
        <v>5030</v>
      </c>
      <c r="O440" s="85" t="s">
        <v>5034</v>
      </c>
      <c r="P440" s="85">
        <v>0</v>
      </c>
    </row>
    <row r="441" spans="1:16" x14ac:dyDescent="0.75">
      <c r="A441" s="82" t="s">
        <v>5267</v>
      </c>
      <c r="B441" s="83">
        <v>1020204000096</v>
      </c>
      <c r="C441" s="84" t="s">
        <v>5030</v>
      </c>
      <c r="D441" s="84" t="s">
        <v>5268</v>
      </c>
      <c r="E441" s="83" t="s">
        <v>5269</v>
      </c>
      <c r="F441" s="83" t="s">
        <v>5031</v>
      </c>
      <c r="G441" s="85" t="s">
        <v>5032</v>
      </c>
      <c r="H441" s="85" t="s">
        <v>5068</v>
      </c>
      <c r="I441" s="83" t="s">
        <v>966</v>
      </c>
      <c r="J441" s="83" t="s">
        <v>966</v>
      </c>
      <c r="K441" s="83" t="s">
        <v>966</v>
      </c>
      <c r="L441" s="83" t="s">
        <v>5030</v>
      </c>
      <c r="M441" s="83" t="s">
        <v>5030</v>
      </c>
      <c r="N441" s="83" t="s">
        <v>5030</v>
      </c>
      <c r="O441" s="85" t="s">
        <v>5042</v>
      </c>
      <c r="P441" s="85">
        <v>0</v>
      </c>
    </row>
    <row r="442" spans="1:16" x14ac:dyDescent="0.75">
      <c r="A442" s="82" t="s">
        <v>5270</v>
      </c>
      <c r="B442" s="83">
        <v>1020200500803</v>
      </c>
      <c r="C442" s="84" t="s">
        <v>5030</v>
      </c>
      <c r="D442" s="84" t="s">
        <v>5271</v>
      </c>
      <c r="E442" s="83" t="s">
        <v>5272</v>
      </c>
      <c r="F442" s="83" t="s">
        <v>5031</v>
      </c>
      <c r="G442" s="85" t="s">
        <v>5032</v>
      </c>
      <c r="H442" s="85" t="s">
        <v>5066</v>
      </c>
      <c r="I442" s="83" t="s">
        <v>966</v>
      </c>
      <c r="J442" s="83" t="s">
        <v>966</v>
      </c>
      <c r="K442" s="83" t="s">
        <v>966</v>
      </c>
      <c r="L442" s="83" t="s">
        <v>5030</v>
      </c>
      <c r="M442" s="83" t="s">
        <v>5030</v>
      </c>
      <c r="N442" s="83" t="s">
        <v>5030</v>
      </c>
      <c r="O442" s="85" t="s">
        <v>5042</v>
      </c>
      <c r="P442" s="85">
        <v>0</v>
      </c>
    </row>
    <row r="443" spans="1:16" x14ac:dyDescent="0.75">
      <c r="A443" s="82" t="s">
        <v>5273</v>
      </c>
      <c r="B443" s="83">
        <v>1020200500810</v>
      </c>
      <c r="C443" s="84" t="s">
        <v>5030</v>
      </c>
      <c r="D443" s="84" t="s">
        <v>5274</v>
      </c>
      <c r="E443" s="83" t="s">
        <v>5275</v>
      </c>
      <c r="F443" s="83" t="s">
        <v>5031</v>
      </c>
      <c r="G443" s="85" t="s">
        <v>5032</v>
      </c>
      <c r="H443" s="85" t="s">
        <v>5066</v>
      </c>
      <c r="I443" s="83" t="s">
        <v>229</v>
      </c>
      <c r="J443" s="83" t="s">
        <v>229</v>
      </c>
      <c r="K443" s="83" t="s">
        <v>229</v>
      </c>
      <c r="L443" s="83" t="s">
        <v>5030</v>
      </c>
      <c r="M443" s="83" t="s">
        <v>5030</v>
      </c>
      <c r="N443" s="83" t="s">
        <v>5030</v>
      </c>
      <c r="O443" s="85" t="s">
        <v>5042</v>
      </c>
      <c r="P443" s="85">
        <v>0</v>
      </c>
    </row>
    <row r="444" spans="1:16" x14ac:dyDescent="0.75">
      <c r="A444" s="82" t="s">
        <v>5276</v>
      </c>
      <c r="B444" s="83">
        <v>1020200500818</v>
      </c>
      <c r="C444" s="84" t="s">
        <v>5030</v>
      </c>
      <c r="D444" s="84" t="s">
        <v>5277</v>
      </c>
      <c r="E444" s="83" t="s">
        <v>5278</v>
      </c>
      <c r="F444" s="83" t="s">
        <v>5031</v>
      </c>
      <c r="G444" s="85" t="s">
        <v>5032</v>
      </c>
      <c r="H444" s="85" t="s">
        <v>5066</v>
      </c>
      <c r="I444" s="83" t="s">
        <v>966</v>
      </c>
      <c r="J444" s="83" t="s">
        <v>966</v>
      </c>
      <c r="K444" s="83" t="s">
        <v>966</v>
      </c>
      <c r="L444" s="83" t="s">
        <v>5030</v>
      </c>
      <c r="M444" s="83" t="s">
        <v>5030</v>
      </c>
      <c r="N444" s="83" t="s">
        <v>5030</v>
      </c>
      <c r="O444" s="85" t="s">
        <v>5042</v>
      </c>
      <c r="P444" s="85">
        <v>0</v>
      </c>
    </row>
    <row r="445" spans="1:16" x14ac:dyDescent="0.75">
      <c r="A445" s="82" t="s">
        <v>5279</v>
      </c>
      <c r="B445" s="83">
        <v>1020200500812</v>
      </c>
      <c r="C445" s="84" t="s">
        <v>5030</v>
      </c>
      <c r="D445" s="84" t="s">
        <v>5280</v>
      </c>
      <c r="E445" s="83" t="s">
        <v>5281</v>
      </c>
      <c r="F445" s="83" t="s">
        <v>5031</v>
      </c>
      <c r="G445" s="85" t="s">
        <v>5032</v>
      </c>
      <c r="H445" s="85" t="s">
        <v>5066</v>
      </c>
      <c r="I445" s="83" t="s">
        <v>229</v>
      </c>
      <c r="J445" s="83" t="s">
        <v>229</v>
      </c>
      <c r="K445" s="83" t="s">
        <v>229</v>
      </c>
      <c r="L445" s="83" t="s">
        <v>5030</v>
      </c>
      <c r="M445" s="83" t="s">
        <v>5030</v>
      </c>
      <c r="N445" s="83" t="s">
        <v>5030</v>
      </c>
      <c r="O445" s="85" t="s">
        <v>5042</v>
      </c>
      <c r="P445" s="85">
        <v>0</v>
      </c>
    </row>
    <row r="446" spans="1:16" x14ac:dyDescent="0.75">
      <c r="A446" s="82" t="s">
        <v>5282</v>
      </c>
      <c r="B446" s="83">
        <v>1020200500808</v>
      </c>
      <c r="C446" s="84" t="s">
        <v>5030</v>
      </c>
      <c r="D446" s="84" t="s">
        <v>1624</v>
      </c>
      <c r="E446" s="83" t="s">
        <v>5283</v>
      </c>
      <c r="F446" s="83" t="s">
        <v>5031</v>
      </c>
      <c r="G446" s="85" t="s">
        <v>5032</v>
      </c>
      <c r="H446" s="85" t="s">
        <v>5066</v>
      </c>
      <c r="I446" s="83" t="s">
        <v>966</v>
      </c>
      <c r="J446" s="83" t="s">
        <v>966</v>
      </c>
      <c r="K446" s="83" t="s">
        <v>966</v>
      </c>
      <c r="L446" s="83" t="s">
        <v>5030</v>
      </c>
      <c r="M446" s="83" t="s">
        <v>5030</v>
      </c>
      <c r="N446" s="83" t="s">
        <v>5030</v>
      </c>
      <c r="O446" s="85" t="s">
        <v>5042</v>
      </c>
      <c r="P446" s="85">
        <v>0</v>
      </c>
    </row>
    <row r="447" spans="1:16" x14ac:dyDescent="0.75">
      <c r="A447" s="82" t="s">
        <v>5284</v>
      </c>
      <c r="B447" s="83">
        <v>1020200500805</v>
      </c>
      <c r="C447" s="84" t="s">
        <v>5030</v>
      </c>
      <c r="D447" s="84" t="s">
        <v>5285</v>
      </c>
      <c r="E447" s="83" t="s">
        <v>5286</v>
      </c>
      <c r="F447" s="83" t="s">
        <v>5031</v>
      </c>
      <c r="G447" s="85" t="s">
        <v>5032</v>
      </c>
      <c r="H447" s="85" t="s">
        <v>5066</v>
      </c>
      <c r="I447" s="83" t="s">
        <v>966</v>
      </c>
      <c r="J447" s="83" t="s">
        <v>966</v>
      </c>
      <c r="K447" s="83" t="s">
        <v>966</v>
      </c>
      <c r="L447" s="83" t="s">
        <v>5030</v>
      </c>
      <c r="M447" s="83" t="s">
        <v>5030</v>
      </c>
      <c r="N447" s="83" t="s">
        <v>5030</v>
      </c>
      <c r="O447" s="85" t="s">
        <v>5042</v>
      </c>
      <c r="P447" s="85">
        <v>0</v>
      </c>
    </row>
    <row r="448" spans="1:16" x14ac:dyDescent="0.75">
      <c r="A448" s="82" t="s">
        <v>5287</v>
      </c>
      <c r="B448" s="83" t="e">
        <v>#N/A</v>
      </c>
      <c r="C448" s="84" t="s">
        <v>5030</v>
      </c>
      <c r="D448" s="84" t="s">
        <v>5288</v>
      </c>
      <c r="E448" s="83" t="e">
        <v>#N/A</v>
      </c>
      <c r="F448" s="83" t="s">
        <v>5031</v>
      </c>
      <c r="G448" s="85" t="s">
        <v>5032</v>
      </c>
      <c r="H448" s="85" t="s">
        <v>5066</v>
      </c>
      <c r="I448" s="83" t="s">
        <v>19</v>
      </c>
      <c r="J448" s="83" t="s">
        <v>19</v>
      </c>
      <c r="K448" s="83" t="s">
        <v>19</v>
      </c>
      <c r="L448" s="83" t="s">
        <v>5030</v>
      </c>
      <c r="M448" s="83" t="s">
        <v>5030</v>
      </c>
      <c r="N448" s="83" t="s">
        <v>5030</v>
      </c>
      <c r="O448" s="85" t="s">
        <v>5042</v>
      </c>
      <c r="P448" s="85">
        <v>0</v>
      </c>
    </row>
    <row r="449" spans="1:16" x14ac:dyDescent="0.75">
      <c r="A449" s="82" t="s">
        <v>5289</v>
      </c>
      <c r="B449" s="83">
        <v>1020200500809</v>
      </c>
      <c r="C449" s="84" t="s">
        <v>5030</v>
      </c>
      <c r="D449" s="84" t="s">
        <v>3216</v>
      </c>
      <c r="E449" s="83" t="s">
        <v>5290</v>
      </c>
      <c r="F449" s="83" t="s">
        <v>5031</v>
      </c>
      <c r="G449" s="85" t="s">
        <v>5032</v>
      </c>
      <c r="H449" s="85" t="s">
        <v>5066</v>
      </c>
      <c r="I449" s="83" t="s">
        <v>966</v>
      </c>
      <c r="J449" s="83" t="s">
        <v>966</v>
      </c>
      <c r="K449" s="83" t="s">
        <v>966</v>
      </c>
      <c r="L449" s="83" t="s">
        <v>5030</v>
      </c>
      <c r="M449" s="83" t="s">
        <v>5030</v>
      </c>
      <c r="N449" s="83" t="s">
        <v>5030</v>
      </c>
      <c r="O449" s="85" t="s">
        <v>5042</v>
      </c>
      <c r="P449" s="85">
        <v>0</v>
      </c>
    </row>
    <row r="450" spans="1:16" x14ac:dyDescent="0.75">
      <c r="A450" s="82" t="s">
        <v>5291</v>
      </c>
      <c r="B450" s="83" t="e">
        <v>#N/A</v>
      </c>
      <c r="C450" s="84" t="s">
        <v>5030</v>
      </c>
      <c r="D450" s="84" t="s">
        <v>5292</v>
      </c>
      <c r="E450" s="83" t="e">
        <v>#N/A</v>
      </c>
      <c r="F450" s="83" t="s">
        <v>5031</v>
      </c>
      <c r="G450" s="85" t="s">
        <v>5032</v>
      </c>
      <c r="H450" s="85" t="s">
        <v>5066</v>
      </c>
      <c r="I450" s="83" t="s">
        <v>966</v>
      </c>
      <c r="J450" s="83" t="s">
        <v>966</v>
      </c>
      <c r="K450" s="83" t="s">
        <v>966</v>
      </c>
      <c r="L450" s="83" t="s">
        <v>5030</v>
      </c>
      <c r="M450" s="83" t="s">
        <v>5030</v>
      </c>
      <c r="N450" s="83" t="s">
        <v>5030</v>
      </c>
      <c r="O450" s="85" t="s">
        <v>5042</v>
      </c>
      <c r="P450" s="85">
        <v>0</v>
      </c>
    </row>
    <row r="451" spans="1:16" x14ac:dyDescent="0.75">
      <c r="A451" s="82" t="s">
        <v>5293</v>
      </c>
      <c r="B451" s="83">
        <v>1020204000100</v>
      </c>
      <c r="C451" s="84" t="s">
        <v>5030</v>
      </c>
      <c r="D451" s="84" t="s">
        <v>5294</v>
      </c>
      <c r="E451" s="83" t="s">
        <v>5295</v>
      </c>
      <c r="F451" s="83" t="s">
        <v>5031</v>
      </c>
      <c r="G451" s="85" t="s">
        <v>5032</v>
      </c>
      <c r="H451" s="85" t="s">
        <v>5068</v>
      </c>
      <c r="I451" s="83" t="s">
        <v>966</v>
      </c>
      <c r="J451" s="83" t="s">
        <v>966</v>
      </c>
      <c r="K451" s="83" t="s">
        <v>966</v>
      </c>
      <c r="L451" s="83" t="s">
        <v>5030</v>
      </c>
      <c r="M451" s="83" t="s">
        <v>5030</v>
      </c>
      <c r="N451" s="83" t="s">
        <v>5030</v>
      </c>
      <c r="O451" s="85" t="s">
        <v>5042</v>
      </c>
      <c r="P451" s="85">
        <v>0</v>
      </c>
    </row>
    <row r="452" spans="1:16" x14ac:dyDescent="0.75">
      <c r="A452" s="82" t="s">
        <v>5296</v>
      </c>
      <c r="B452" s="83">
        <v>1020204000098</v>
      </c>
      <c r="C452" s="84" t="s">
        <v>5030</v>
      </c>
      <c r="D452" s="84" t="s">
        <v>5297</v>
      </c>
      <c r="E452" s="83" t="s">
        <v>5298</v>
      </c>
      <c r="F452" s="83" t="s">
        <v>5031</v>
      </c>
      <c r="G452" s="85" t="s">
        <v>5032</v>
      </c>
      <c r="H452" s="85" t="s">
        <v>5068</v>
      </c>
      <c r="I452" s="83" t="s">
        <v>966</v>
      </c>
      <c r="J452" s="83" t="s">
        <v>966</v>
      </c>
      <c r="K452" s="83" t="s">
        <v>966</v>
      </c>
      <c r="L452" s="83" t="s">
        <v>5030</v>
      </c>
      <c r="M452" s="83" t="s">
        <v>5030</v>
      </c>
      <c r="N452" s="83" t="s">
        <v>5030</v>
      </c>
      <c r="O452" s="85" t="s">
        <v>5042</v>
      </c>
      <c r="P452" s="85">
        <v>0</v>
      </c>
    </row>
    <row r="453" spans="1:16" x14ac:dyDescent="0.75">
      <c r="A453" s="82" t="s">
        <v>5299</v>
      </c>
      <c r="B453" s="83">
        <v>1020202000490</v>
      </c>
      <c r="C453" s="84" t="s">
        <v>5030</v>
      </c>
      <c r="D453" s="84" t="s">
        <v>5300</v>
      </c>
      <c r="E453" s="83" t="s">
        <v>5301</v>
      </c>
      <c r="F453" s="83" t="s">
        <v>5031</v>
      </c>
      <c r="G453" s="85" t="s">
        <v>5032</v>
      </c>
      <c r="H453" s="85" t="s">
        <v>5211</v>
      </c>
      <c r="I453" s="83" t="s">
        <v>966</v>
      </c>
      <c r="J453" s="83" t="s">
        <v>966</v>
      </c>
      <c r="K453" s="83" t="s">
        <v>966</v>
      </c>
      <c r="L453" s="83" t="s">
        <v>5030</v>
      </c>
      <c r="M453" s="83" t="s">
        <v>5030</v>
      </c>
      <c r="N453" s="83" t="s">
        <v>5030</v>
      </c>
      <c r="O453" s="85" t="s">
        <v>5042</v>
      </c>
      <c r="P453" s="85">
        <v>0</v>
      </c>
    </row>
    <row r="454" spans="1:16" x14ac:dyDescent="0.75">
      <c r="A454" s="82" t="s">
        <v>5302</v>
      </c>
      <c r="B454" s="83">
        <v>1020202000500</v>
      </c>
      <c r="C454" s="84" t="s">
        <v>5030</v>
      </c>
      <c r="D454" s="84" t="s">
        <v>5303</v>
      </c>
      <c r="E454" s="83" t="s">
        <v>5304</v>
      </c>
      <c r="F454" s="83" t="s">
        <v>5031</v>
      </c>
      <c r="G454" s="85" t="s">
        <v>5032</v>
      </c>
      <c r="H454" s="85" t="s">
        <v>5211</v>
      </c>
      <c r="I454" s="83" t="s">
        <v>966</v>
      </c>
      <c r="J454" s="83" t="s">
        <v>966</v>
      </c>
      <c r="K454" s="83" t="s">
        <v>966</v>
      </c>
      <c r="L454" s="83" t="s">
        <v>5030</v>
      </c>
      <c r="M454" s="83" t="s">
        <v>5030</v>
      </c>
      <c r="N454" s="83" t="s">
        <v>5030</v>
      </c>
      <c r="O454" s="85" t="s">
        <v>5042</v>
      </c>
      <c r="P454" s="85">
        <v>0</v>
      </c>
    </row>
    <row r="455" spans="1:16" x14ac:dyDescent="0.75">
      <c r="A455" s="82" t="s">
        <v>5305</v>
      </c>
      <c r="B455" s="83">
        <v>1020202000488</v>
      </c>
      <c r="C455" s="84" t="s">
        <v>5030</v>
      </c>
      <c r="D455" s="84" t="s">
        <v>5306</v>
      </c>
      <c r="E455" s="83" t="s">
        <v>5307</v>
      </c>
      <c r="F455" s="83" t="s">
        <v>5031</v>
      </c>
      <c r="G455" s="85" t="s">
        <v>5032</v>
      </c>
      <c r="H455" s="85" t="s">
        <v>5211</v>
      </c>
      <c r="I455" s="83" t="s">
        <v>966</v>
      </c>
      <c r="J455" s="83" t="s">
        <v>966</v>
      </c>
      <c r="K455" s="83" t="s">
        <v>966</v>
      </c>
      <c r="L455" s="83" t="s">
        <v>5030</v>
      </c>
      <c r="M455" s="83" t="s">
        <v>5030</v>
      </c>
      <c r="N455" s="83" t="s">
        <v>5030</v>
      </c>
      <c r="O455" s="85" t="s">
        <v>5042</v>
      </c>
      <c r="P455" s="85">
        <v>0</v>
      </c>
    </row>
    <row r="456" spans="1:16" x14ac:dyDescent="0.75">
      <c r="A456" s="82" t="s">
        <v>5308</v>
      </c>
      <c r="B456" s="83">
        <v>1020202000485</v>
      </c>
      <c r="C456" s="84" t="s">
        <v>5030</v>
      </c>
      <c r="D456" s="84" t="s">
        <v>5309</v>
      </c>
      <c r="E456" s="83" t="s">
        <v>1649</v>
      </c>
      <c r="F456" s="83" t="s">
        <v>5031</v>
      </c>
      <c r="G456" s="85" t="s">
        <v>5032</v>
      </c>
      <c r="H456" s="85" t="s">
        <v>5211</v>
      </c>
      <c r="I456" s="83" t="s">
        <v>966</v>
      </c>
      <c r="J456" s="83" t="s">
        <v>966</v>
      </c>
      <c r="K456" s="83" t="s">
        <v>966</v>
      </c>
      <c r="L456" s="83" t="s">
        <v>5030</v>
      </c>
      <c r="M456" s="83" t="s">
        <v>5030</v>
      </c>
      <c r="N456" s="83" t="s">
        <v>5030</v>
      </c>
      <c r="O456" s="85" t="s">
        <v>5042</v>
      </c>
      <c r="P456" s="85">
        <v>0</v>
      </c>
    </row>
    <row r="457" spans="1:16" x14ac:dyDescent="0.75">
      <c r="A457" s="82" t="s">
        <v>5310</v>
      </c>
      <c r="B457" s="83">
        <v>1020203500089</v>
      </c>
      <c r="C457" s="84" t="s">
        <v>5030</v>
      </c>
      <c r="D457" s="84" t="s">
        <v>5311</v>
      </c>
      <c r="E457" s="83" t="s">
        <v>5312</v>
      </c>
      <c r="F457" s="83" t="s">
        <v>5031</v>
      </c>
      <c r="G457" s="85" t="s">
        <v>5032</v>
      </c>
      <c r="H457" s="85" t="s">
        <v>5241</v>
      </c>
      <c r="I457" s="83" t="s">
        <v>3050</v>
      </c>
      <c r="J457" s="83" t="s">
        <v>3050</v>
      </c>
      <c r="K457" s="83" t="s">
        <v>3050</v>
      </c>
      <c r="L457" s="83" t="s">
        <v>5030</v>
      </c>
      <c r="M457" s="83" t="s">
        <v>5030</v>
      </c>
      <c r="N457" s="83" t="s">
        <v>5030</v>
      </c>
      <c r="O457" s="85" t="s">
        <v>5034</v>
      </c>
      <c r="P457" s="85">
        <v>0</v>
      </c>
    </row>
    <row r="458" spans="1:16" x14ac:dyDescent="0.75">
      <c r="A458" s="82" t="s">
        <v>5313</v>
      </c>
      <c r="B458" s="83" t="e">
        <v>#N/A</v>
      </c>
      <c r="C458" s="84" t="s">
        <v>5030</v>
      </c>
      <c r="D458" s="84" t="s">
        <v>5314</v>
      </c>
      <c r="E458" s="83" t="e">
        <v>#N/A</v>
      </c>
      <c r="F458" s="83" t="s">
        <v>5031</v>
      </c>
      <c r="G458" s="85" t="s">
        <v>5032</v>
      </c>
      <c r="H458" s="85" t="s">
        <v>5068</v>
      </c>
      <c r="I458" s="83" t="s">
        <v>966</v>
      </c>
      <c r="J458" s="83" t="s">
        <v>966</v>
      </c>
      <c r="K458" s="83" t="s">
        <v>966</v>
      </c>
      <c r="L458" s="83" t="s">
        <v>5030</v>
      </c>
      <c r="M458" s="83" t="s">
        <v>5030</v>
      </c>
      <c r="N458" s="83" t="s">
        <v>5030</v>
      </c>
      <c r="O458" s="85" t="s">
        <v>5315</v>
      </c>
      <c r="P458" s="85">
        <v>0</v>
      </c>
    </row>
    <row r="459" spans="1:16" x14ac:dyDescent="0.75">
      <c r="A459" s="82" t="s">
        <v>5316</v>
      </c>
      <c r="B459" s="83" t="e">
        <v>#N/A</v>
      </c>
      <c r="C459" s="84" t="s">
        <v>5030</v>
      </c>
      <c r="D459" s="84" t="s">
        <v>5317</v>
      </c>
      <c r="E459" s="83" t="e">
        <v>#N/A</v>
      </c>
      <c r="F459" s="83" t="s">
        <v>5031</v>
      </c>
      <c r="G459" s="85" t="s">
        <v>5032</v>
      </c>
      <c r="H459" s="85" t="s">
        <v>5211</v>
      </c>
      <c r="I459" s="83" t="s">
        <v>966</v>
      </c>
      <c r="J459" s="83" t="s">
        <v>966</v>
      </c>
      <c r="K459" s="83" t="s">
        <v>966</v>
      </c>
      <c r="L459" s="83" t="s">
        <v>5030</v>
      </c>
      <c r="M459" s="83" t="s">
        <v>5030</v>
      </c>
      <c r="N459" s="83" t="s">
        <v>5030</v>
      </c>
      <c r="O459" s="85" t="s">
        <v>5042</v>
      </c>
      <c r="P459" s="85">
        <v>0</v>
      </c>
    </row>
    <row r="460" spans="1:16" x14ac:dyDescent="0.75">
      <c r="A460" s="82" t="s">
        <v>5318</v>
      </c>
      <c r="B460" s="83">
        <v>1020202000499</v>
      </c>
      <c r="C460" s="84" t="s">
        <v>5030</v>
      </c>
      <c r="D460" s="84" t="s">
        <v>1678</v>
      </c>
      <c r="E460" s="83" t="s">
        <v>5319</v>
      </c>
      <c r="F460" s="83" t="s">
        <v>5031</v>
      </c>
      <c r="G460" s="85" t="s">
        <v>5032</v>
      </c>
      <c r="H460" s="85" t="s">
        <v>5211</v>
      </c>
      <c r="I460" s="83" t="s">
        <v>966</v>
      </c>
      <c r="J460" s="83" t="s">
        <v>966</v>
      </c>
      <c r="K460" s="83" t="s">
        <v>966</v>
      </c>
      <c r="L460" s="83" t="s">
        <v>5030</v>
      </c>
      <c r="M460" s="83" t="s">
        <v>5030</v>
      </c>
      <c r="N460" s="83" t="s">
        <v>5030</v>
      </c>
      <c r="O460" s="85" t="s">
        <v>5042</v>
      </c>
      <c r="P460" s="85">
        <v>0</v>
      </c>
    </row>
    <row r="461" spans="1:16" x14ac:dyDescent="0.75">
      <c r="A461" s="82" t="s">
        <v>5320</v>
      </c>
      <c r="B461" s="83" t="e">
        <v>#N/A</v>
      </c>
      <c r="C461" s="84" t="s">
        <v>5030</v>
      </c>
      <c r="D461" s="84" t="s">
        <v>5321</v>
      </c>
      <c r="E461" s="83" t="e">
        <v>#N/A</v>
      </c>
      <c r="F461" s="83" t="s">
        <v>5031</v>
      </c>
      <c r="G461" s="85" t="s">
        <v>5032</v>
      </c>
      <c r="H461" s="85" t="s">
        <v>5211</v>
      </c>
      <c r="I461" s="83" t="s">
        <v>966</v>
      </c>
      <c r="J461" s="83" t="s">
        <v>966</v>
      </c>
      <c r="K461" s="83" t="s">
        <v>966</v>
      </c>
      <c r="L461" s="83" t="s">
        <v>5030</v>
      </c>
      <c r="M461" s="83" t="s">
        <v>5030</v>
      </c>
      <c r="N461" s="83" t="s">
        <v>5030</v>
      </c>
      <c r="O461" s="85" t="s">
        <v>5042</v>
      </c>
      <c r="P461" s="85">
        <v>0</v>
      </c>
    </row>
    <row r="462" spans="1:16" x14ac:dyDescent="0.75">
      <c r="A462" s="82" t="s">
        <v>5322</v>
      </c>
      <c r="B462" s="83" t="e">
        <v>#N/A</v>
      </c>
      <c r="C462" s="84" t="s">
        <v>5030</v>
      </c>
      <c r="D462" s="84" t="s">
        <v>5323</v>
      </c>
      <c r="E462" s="83" t="e">
        <v>#N/A</v>
      </c>
      <c r="F462" s="83" t="s">
        <v>5031</v>
      </c>
      <c r="G462" s="85" t="s">
        <v>5032</v>
      </c>
      <c r="H462" s="85" t="s">
        <v>5211</v>
      </c>
      <c r="I462" s="83" t="s">
        <v>966</v>
      </c>
      <c r="J462" s="83" t="s">
        <v>966</v>
      </c>
      <c r="K462" s="83" t="s">
        <v>966</v>
      </c>
      <c r="L462" s="83" t="s">
        <v>5030</v>
      </c>
      <c r="M462" s="83" t="s">
        <v>5030</v>
      </c>
      <c r="N462" s="83" t="s">
        <v>5030</v>
      </c>
      <c r="O462" s="85" t="s">
        <v>5315</v>
      </c>
      <c r="P462" s="85">
        <v>0</v>
      </c>
    </row>
    <row r="463" spans="1:16" x14ac:dyDescent="0.75">
      <c r="A463" s="82" t="s">
        <v>5324</v>
      </c>
      <c r="B463" s="83">
        <v>1020202000511</v>
      </c>
      <c r="C463" s="84" t="s">
        <v>5030</v>
      </c>
      <c r="D463" s="84" t="s">
        <v>1682</v>
      </c>
      <c r="E463" s="83" t="s">
        <v>5325</v>
      </c>
      <c r="F463" s="83" t="s">
        <v>5031</v>
      </c>
      <c r="G463" s="85" t="s">
        <v>5032</v>
      </c>
      <c r="H463" s="85" t="s">
        <v>5211</v>
      </c>
      <c r="I463" s="83" t="s">
        <v>966</v>
      </c>
      <c r="J463" s="83" t="s">
        <v>966</v>
      </c>
      <c r="K463" s="83" t="s">
        <v>966</v>
      </c>
      <c r="L463" s="83" t="s">
        <v>5030</v>
      </c>
      <c r="M463" s="83" t="s">
        <v>5030</v>
      </c>
      <c r="N463" s="83" t="s">
        <v>5030</v>
      </c>
      <c r="O463" s="85" t="s">
        <v>5042</v>
      </c>
      <c r="P463" s="85">
        <v>0</v>
      </c>
    </row>
    <row r="464" spans="1:16" x14ac:dyDescent="0.75">
      <c r="A464" s="82" t="s">
        <v>5326</v>
      </c>
      <c r="B464" s="83">
        <v>1020201000357</v>
      </c>
      <c r="C464" s="84" t="s">
        <v>5030</v>
      </c>
      <c r="D464" s="84" t="s">
        <v>5327</v>
      </c>
      <c r="E464" s="83" t="s">
        <v>5328</v>
      </c>
      <c r="F464" s="83" t="s">
        <v>5031</v>
      </c>
      <c r="G464" s="85" t="s">
        <v>5032</v>
      </c>
      <c r="H464" s="85" t="s">
        <v>5064</v>
      </c>
      <c r="I464" s="83" t="s">
        <v>966</v>
      </c>
      <c r="J464" s="83" t="s">
        <v>966</v>
      </c>
      <c r="K464" s="83" t="s">
        <v>966</v>
      </c>
      <c r="L464" s="83" t="s">
        <v>5030</v>
      </c>
      <c r="M464" s="83" t="s">
        <v>5030</v>
      </c>
      <c r="N464" s="83" t="s">
        <v>5030</v>
      </c>
      <c r="O464" s="85" t="s">
        <v>5034</v>
      </c>
      <c r="P464" s="85">
        <v>0</v>
      </c>
    </row>
    <row r="465" spans="1:16" x14ac:dyDescent="0.75">
      <c r="A465" s="82" t="s">
        <v>5329</v>
      </c>
      <c r="B465" s="83">
        <v>1020202000497</v>
      </c>
      <c r="C465" s="84" t="s">
        <v>5030</v>
      </c>
      <c r="D465" s="84" t="s">
        <v>5330</v>
      </c>
      <c r="E465" s="83" t="s">
        <v>5331</v>
      </c>
      <c r="F465" s="83" t="s">
        <v>5031</v>
      </c>
      <c r="G465" s="85" t="s">
        <v>5032</v>
      </c>
      <c r="H465" s="85" t="s">
        <v>5211</v>
      </c>
      <c r="I465" s="83" t="s">
        <v>966</v>
      </c>
      <c r="J465" s="83" t="s">
        <v>966</v>
      </c>
      <c r="K465" s="83" t="s">
        <v>966</v>
      </c>
      <c r="L465" s="83" t="s">
        <v>5030</v>
      </c>
      <c r="M465" s="83" t="s">
        <v>5030</v>
      </c>
      <c r="N465" s="83" t="s">
        <v>5030</v>
      </c>
      <c r="O465" s="85" t="s">
        <v>5042</v>
      </c>
      <c r="P465" s="85">
        <v>0</v>
      </c>
    </row>
    <row r="466" spans="1:16" x14ac:dyDescent="0.75">
      <c r="A466" s="82" t="s">
        <v>5332</v>
      </c>
      <c r="B466" s="83">
        <v>1020204000099</v>
      </c>
      <c r="C466" s="84" t="s">
        <v>5030</v>
      </c>
      <c r="D466" s="84" t="s">
        <v>1748</v>
      </c>
      <c r="E466" s="83" t="s">
        <v>1749</v>
      </c>
      <c r="F466" s="83" t="s">
        <v>5031</v>
      </c>
      <c r="G466" s="85" t="s">
        <v>5032</v>
      </c>
      <c r="H466" s="85" t="s">
        <v>5068</v>
      </c>
      <c r="I466" s="83" t="s">
        <v>966</v>
      </c>
      <c r="J466" s="83" t="s">
        <v>966</v>
      </c>
      <c r="K466" s="83" t="s">
        <v>966</v>
      </c>
      <c r="L466" s="83" t="s">
        <v>5030</v>
      </c>
      <c r="M466" s="83" t="s">
        <v>5030</v>
      </c>
      <c r="N466" s="83" t="s">
        <v>5030</v>
      </c>
      <c r="O466" s="85" t="s">
        <v>5042</v>
      </c>
      <c r="P466" s="85">
        <v>0</v>
      </c>
    </row>
    <row r="467" spans="1:16" x14ac:dyDescent="0.75">
      <c r="A467" s="82" t="s">
        <v>5333</v>
      </c>
      <c r="B467" s="83">
        <v>1020202000496</v>
      </c>
      <c r="C467" s="84" t="s">
        <v>5030</v>
      </c>
      <c r="D467" s="84" t="s">
        <v>5334</v>
      </c>
      <c r="E467" s="83" t="s">
        <v>1691</v>
      </c>
      <c r="F467" s="83" t="s">
        <v>5031</v>
      </c>
      <c r="G467" s="85" t="s">
        <v>5032</v>
      </c>
      <c r="H467" s="85" t="s">
        <v>5211</v>
      </c>
      <c r="I467" s="83" t="s">
        <v>966</v>
      </c>
      <c r="J467" s="83" t="s">
        <v>966</v>
      </c>
      <c r="K467" s="83" t="s">
        <v>966</v>
      </c>
      <c r="L467" s="83" t="s">
        <v>5030</v>
      </c>
      <c r="M467" s="83" t="s">
        <v>5030</v>
      </c>
      <c r="N467" s="83" t="s">
        <v>5030</v>
      </c>
      <c r="O467" s="85" t="s">
        <v>5042</v>
      </c>
      <c r="P467" s="85">
        <v>0</v>
      </c>
    </row>
    <row r="468" spans="1:16" x14ac:dyDescent="0.75">
      <c r="A468" s="82" t="s">
        <v>5335</v>
      </c>
      <c r="B468" s="83">
        <v>1020202000498</v>
      </c>
      <c r="C468" s="84" t="s">
        <v>5030</v>
      </c>
      <c r="D468" s="84" t="s">
        <v>5336</v>
      </c>
      <c r="E468" s="83" t="s">
        <v>5337</v>
      </c>
      <c r="F468" s="83" t="s">
        <v>5031</v>
      </c>
      <c r="G468" s="85" t="s">
        <v>5032</v>
      </c>
      <c r="H468" s="85" t="s">
        <v>5211</v>
      </c>
      <c r="I468" s="83" t="s">
        <v>966</v>
      </c>
      <c r="J468" s="83" t="s">
        <v>966</v>
      </c>
      <c r="K468" s="83" t="s">
        <v>966</v>
      </c>
      <c r="L468" s="83" t="s">
        <v>5030</v>
      </c>
      <c r="M468" s="83" t="s">
        <v>5030</v>
      </c>
      <c r="N468" s="83" t="s">
        <v>5030</v>
      </c>
      <c r="O468" s="85" t="s">
        <v>5042</v>
      </c>
      <c r="P468" s="85">
        <v>0</v>
      </c>
    </row>
    <row r="469" spans="1:16" x14ac:dyDescent="0.75">
      <c r="A469" s="82" t="s">
        <v>5338</v>
      </c>
      <c r="B469" s="83">
        <v>1020202000513</v>
      </c>
      <c r="C469" s="84" t="s">
        <v>5030</v>
      </c>
      <c r="D469" s="84" t="s">
        <v>5339</v>
      </c>
      <c r="E469" s="83" t="s">
        <v>5340</v>
      </c>
      <c r="F469" s="83" t="s">
        <v>5031</v>
      </c>
      <c r="G469" s="85" t="s">
        <v>5032</v>
      </c>
      <c r="H469" s="85" t="s">
        <v>5211</v>
      </c>
      <c r="I469" s="83" t="s">
        <v>966</v>
      </c>
      <c r="J469" s="83" t="s">
        <v>966</v>
      </c>
      <c r="K469" s="83" t="s">
        <v>966</v>
      </c>
      <c r="L469" s="83" t="s">
        <v>5030</v>
      </c>
      <c r="M469" s="83" t="s">
        <v>5030</v>
      </c>
      <c r="N469" s="83" t="s">
        <v>5030</v>
      </c>
      <c r="O469" s="85" t="s">
        <v>5042</v>
      </c>
      <c r="P469" s="85">
        <v>0</v>
      </c>
    </row>
    <row r="470" spans="1:16" x14ac:dyDescent="0.75">
      <c r="A470" s="82" t="s">
        <v>5341</v>
      </c>
      <c r="B470" s="83">
        <v>1020200500811</v>
      </c>
      <c r="C470" s="84" t="s">
        <v>5030</v>
      </c>
      <c r="D470" s="84" t="s">
        <v>5342</v>
      </c>
      <c r="E470" s="83" t="s">
        <v>5343</v>
      </c>
      <c r="F470" s="83" t="s">
        <v>5031</v>
      </c>
      <c r="G470" s="85" t="s">
        <v>5032</v>
      </c>
      <c r="H470" s="85" t="s">
        <v>5066</v>
      </c>
      <c r="I470" s="83" t="s">
        <v>229</v>
      </c>
      <c r="J470" s="83" t="s">
        <v>229</v>
      </c>
      <c r="K470" s="83" t="s">
        <v>229</v>
      </c>
      <c r="L470" s="83" t="s">
        <v>5030</v>
      </c>
      <c r="M470" s="83" t="s">
        <v>5030</v>
      </c>
      <c r="N470" s="83" t="s">
        <v>5030</v>
      </c>
      <c r="O470" s="85" t="s">
        <v>5042</v>
      </c>
      <c r="P470" s="85">
        <v>0</v>
      </c>
    </row>
    <row r="471" spans="1:16" x14ac:dyDescent="0.75">
      <c r="A471" s="82" t="s">
        <v>5344</v>
      </c>
      <c r="B471" s="83" t="e">
        <v>#N/A</v>
      </c>
      <c r="C471" s="84" t="s">
        <v>5030</v>
      </c>
      <c r="D471" s="84" t="s">
        <v>1696</v>
      </c>
      <c r="E471" s="83" t="e">
        <v>#N/A</v>
      </c>
      <c r="F471" s="83" t="s">
        <v>5031</v>
      </c>
      <c r="G471" s="85" t="s">
        <v>5032</v>
      </c>
      <c r="H471" s="85" t="s">
        <v>5211</v>
      </c>
      <c r="I471" s="83" t="s">
        <v>966</v>
      </c>
      <c r="J471" s="83" t="s">
        <v>966</v>
      </c>
      <c r="K471" s="83" t="s">
        <v>966</v>
      </c>
      <c r="L471" s="83" t="s">
        <v>5030</v>
      </c>
      <c r="M471" s="83" t="s">
        <v>5030</v>
      </c>
      <c r="N471" s="83" t="s">
        <v>5030</v>
      </c>
      <c r="O471" s="85" t="s">
        <v>5315</v>
      </c>
      <c r="P471" s="85">
        <v>0</v>
      </c>
    </row>
    <row r="472" spans="1:16" x14ac:dyDescent="0.75">
      <c r="A472" s="82" t="s">
        <v>5345</v>
      </c>
      <c r="B472" s="83" t="e">
        <v>#N/A</v>
      </c>
      <c r="C472" s="84" t="s">
        <v>5030</v>
      </c>
      <c r="D472" s="84" t="s">
        <v>5346</v>
      </c>
      <c r="E472" s="83" t="e">
        <v>#N/A</v>
      </c>
      <c r="F472" s="83" t="s">
        <v>5031</v>
      </c>
      <c r="G472" s="85" t="s">
        <v>5032</v>
      </c>
      <c r="H472" s="85" t="s">
        <v>5066</v>
      </c>
      <c r="I472" s="83" t="s">
        <v>966</v>
      </c>
      <c r="J472" s="83" t="s">
        <v>966</v>
      </c>
      <c r="K472" s="83" t="s">
        <v>966</v>
      </c>
      <c r="L472" s="83" t="s">
        <v>5030</v>
      </c>
      <c r="M472" s="83" t="s">
        <v>5030</v>
      </c>
      <c r="N472" s="83" t="s">
        <v>5030</v>
      </c>
      <c r="O472" s="85" t="s">
        <v>5042</v>
      </c>
      <c r="P472" s="85">
        <v>0</v>
      </c>
    </row>
    <row r="473" spans="1:16" x14ac:dyDescent="0.75">
      <c r="A473" s="82" t="s">
        <v>5347</v>
      </c>
      <c r="B473" s="83" t="e">
        <v>#N/A</v>
      </c>
      <c r="C473" s="84" t="s">
        <v>5030</v>
      </c>
      <c r="D473" s="84" t="s">
        <v>5348</v>
      </c>
      <c r="E473" s="83" t="e">
        <v>#N/A</v>
      </c>
      <c r="F473" s="83" t="s">
        <v>5031</v>
      </c>
      <c r="G473" s="85" t="s">
        <v>5032</v>
      </c>
      <c r="H473" s="85" t="s">
        <v>5211</v>
      </c>
      <c r="I473" s="83" t="s">
        <v>966</v>
      </c>
      <c r="J473" s="83" t="s">
        <v>966</v>
      </c>
      <c r="K473" s="83" t="s">
        <v>966</v>
      </c>
      <c r="L473" s="83" t="s">
        <v>5030</v>
      </c>
      <c r="M473" s="83" t="s">
        <v>5030</v>
      </c>
      <c r="N473" s="83" t="s">
        <v>5030</v>
      </c>
      <c r="O473" s="85" t="s">
        <v>5042</v>
      </c>
      <c r="P473" s="85">
        <v>0</v>
      </c>
    </row>
    <row r="474" spans="1:16" x14ac:dyDescent="0.75">
      <c r="A474" s="82" t="s">
        <v>5349</v>
      </c>
      <c r="B474" s="83">
        <v>1020202000491</v>
      </c>
      <c r="C474" s="84" t="s">
        <v>5030</v>
      </c>
      <c r="D474" s="84" t="s">
        <v>5350</v>
      </c>
      <c r="E474" s="83" t="s">
        <v>5351</v>
      </c>
      <c r="F474" s="83" t="s">
        <v>5031</v>
      </c>
      <c r="G474" s="85" t="s">
        <v>5032</v>
      </c>
      <c r="H474" s="85" t="s">
        <v>5211</v>
      </c>
      <c r="I474" s="83" t="s">
        <v>966</v>
      </c>
      <c r="J474" s="83" t="s">
        <v>966</v>
      </c>
      <c r="K474" s="83" t="s">
        <v>966</v>
      </c>
      <c r="L474" s="83" t="s">
        <v>5030</v>
      </c>
      <c r="M474" s="83" t="s">
        <v>5030</v>
      </c>
      <c r="N474" s="83" t="s">
        <v>5030</v>
      </c>
      <c r="O474" s="85" t="s">
        <v>5042</v>
      </c>
      <c r="P474" s="85">
        <v>0</v>
      </c>
    </row>
    <row r="475" spans="1:16" x14ac:dyDescent="0.75">
      <c r="A475" s="82" t="s">
        <v>5352</v>
      </c>
      <c r="B475" s="83">
        <v>1020202000493</v>
      </c>
      <c r="C475" s="84" t="s">
        <v>5030</v>
      </c>
      <c r="D475" s="84" t="s">
        <v>5353</v>
      </c>
      <c r="E475" s="83" t="s">
        <v>5354</v>
      </c>
      <c r="F475" s="83" t="s">
        <v>5031</v>
      </c>
      <c r="G475" s="85" t="s">
        <v>5032</v>
      </c>
      <c r="H475" s="85" t="s">
        <v>5211</v>
      </c>
      <c r="I475" s="83" t="s">
        <v>966</v>
      </c>
      <c r="J475" s="83" t="s">
        <v>966</v>
      </c>
      <c r="K475" s="83" t="s">
        <v>966</v>
      </c>
      <c r="L475" s="83" t="s">
        <v>5030</v>
      </c>
      <c r="M475" s="83" t="s">
        <v>5030</v>
      </c>
      <c r="N475" s="83" t="s">
        <v>5030</v>
      </c>
      <c r="O475" s="85" t="s">
        <v>5042</v>
      </c>
      <c r="P475" s="85">
        <v>0</v>
      </c>
    </row>
    <row r="476" spans="1:16" x14ac:dyDescent="0.75">
      <c r="A476" s="82" t="s">
        <v>5355</v>
      </c>
      <c r="B476" s="83">
        <v>1020202000510</v>
      </c>
      <c r="C476" s="84" t="s">
        <v>5030</v>
      </c>
      <c r="D476" s="84" t="s">
        <v>5356</v>
      </c>
      <c r="E476" s="83" t="s">
        <v>5357</v>
      </c>
      <c r="F476" s="83" t="s">
        <v>5031</v>
      </c>
      <c r="G476" s="85" t="s">
        <v>5032</v>
      </c>
      <c r="H476" s="85" t="s">
        <v>5211</v>
      </c>
      <c r="I476" s="83" t="s">
        <v>966</v>
      </c>
      <c r="J476" s="83" t="s">
        <v>966</v>
      </c>
      <c r="K476" s="83" t="s">
        <v>966</v>
      </c>
      <c r="L476" s="83" t="s">
        <v>5030</v>
      </c>
      <c r="M476" s="83" t="s">
        <v>5030</v>
      </c>
      <c r="N476" s="83" t="s">
        <v>5030</v>
      </c>
      <c r="O476" s="85" t="s">
        <v>5042</v>
      </c>
      <c r="P476" s="85">
        <v>0</v>
      </c>
    </row>
    <row r="477" spans="1:16" x14ac:dyDescent="0.75">
      <c r="A477" s="82" t="s">
        <v>5358</v>
      </c>
      <c r="B477" s="83">
        <v>1020202000492</v>
      </c>
      <c r="C477" s="84" t="s">
        <v>5030</v>
      </c>
      <c r="D477" s="84" t="s">
        <v>5359</v>
      </c>
      <c r="E477" s="83" t="s">
        <v>5360</v>
      </c>
      <c r="F477" s="83" t="s">
        <v>5031</v>
      </c>
      <c r="G477" s="85" t="s">
        <v>5032</v>
      </c>
      <c r="H477" s="85" t="s">
        <v>5211</v>
      </c>
      <c r="I477" s="83" t="s">
        <v>966</v>
      </c>
      <c r="J477" s="83" t="s">
        <v>966</v>
      </c>
      <c r="K477" s="83" t="s">
        <v>966</v>
      </c>
      <c r="L477" s="83" t="s">
        <v>5030</v>
      </c>
      <c r="M477" s="83" t="s">
        <v>5030</v>
      </c>
      <c r="N477" s="83" t="s">
        <v>5030</v>
      </c>
      <c r="O477" s="85" t="s">
        <v>5042</v>
      </c>
      <c r="P477" s="85">
        <v>0</v>
      </c>
    </row>
    <row r="478" spans="1:16" x14ac:dyDescent="0.75">
      <c r="A478" s="82" t="s">
        <v>5361</v>
      </c>
      <c r="B478" s="83" t="e">
        <v>#N/A</v>
      </c>
      <c r="C478" s="84" t="s">
        <v>5030</v>
      </c>
      <c r="D478" s="84" t="s">
        <v>5359</v>
      </c>
      <c r="E478" s="83" t="e">
        <v>#N/A</v>
      </c>
      <c r="F478" s="83" t="s">
        <v>5031</v>
      </c>
      <c r="G478" s="85" t="s">
        <v>5032</v>
      </c>
      <c r="H478" s="85" t="s">
        <v>5211</v>
      </c>
      <c r="I478" s="83" t="s">
        <v>966</v>
      </c>
      <c r="J478" s="83" t="s">
        <v>966</v>
      </c>
      <c r="K478" s="83" t="s">
        <v>966</v>
      </c>
      <c r="L478" s="83" t="s">
        <v>5030</v>
      </c>
      <c r="M478" s="83" t="s">
        <v>5030</v>
      </c>
      <c r="N478" s="83" t="s">
        <v>5030</v>
      </c>
      <c r="O478" s="85" t="s">
        <v>5042</v>
      </c>
      <c r="P478" s="85">
        <v>0</v>
      </c>
    </row>
    <row r="479" spans="1:16" x14ac:dyDescent="0.75">
      <c r="A479" s="82" t="s">
        <v>5362</v>
      </c>
      <c r="B479" s="83">
        <v>1020202000514</v>
      </c>
      <c r="C479" s="84" t="s">
        <v>5030</v>
      </c>
      <c r="D479" s="84" t="s">
        <v>5363</v>
      </c>
      <c r="E479" s="83" t="s">
        <v>5364</v>
      </c>
      <c r="F479" s="83" t="s">
        <v>5031</v>
      </c>
      <c r="G479" s="85" t="s">
        <v>5032</v>
      </c>
      <c r="H479" s="85" t="s">
        <v>5211</v>
      </c>
      <c r="I479" s="83" t="s">
        <v>966</v>
      </c>
      <c r="J479" s="83" t="s">
        <v>966</v>
      </c>
      <c r="K479" s="83" t="s">
        <v>966</v>
      </c>
      <c r="L479" s="83" t="s">
        <v>5030</v>
      </c>
      <c r="M479" s="83" t="s">
        <v>5030</v>
      </c>
      <c r="N479" s="83" t="s">
        <v>5030</v>
      </c>
      <c r="O479" s="85" t="s">
        <v>5042</v>
      </c>
      <c r="P479" s="85">
        <v>0</v>
      </c>
    </row>
    <row r="480" spans="1:16" x14ac:dyDescent="0.75">
      <c r="A480" s="82" t="s">
        <v>5365</v>
      </c>
      <c r="B480" s="83">
        <v>1020203500090</v>
      </c>
      <c r="C480" s="84" t="s">
        <v>5030</v>
      </c>
      <c r="D480" s="84" t="s">
        <v>5366</v>
      </c>
      <c r="E480" s="83" t="s">
        <v>5367</v>
      </c>
      <c r="F480" s="83" t="s">
        <v>5031</v>
      </c>
      <c r="G480" s="85" t="s">
        <v>5032</v>
      </c>
      <c r="H480" s="85" t="s">
        <v>5241</v>
      </c>
      <c r="I480" s="83" t="s">
        <v>3050</v>
      </c>
      <c r="J480" s="83" t="s">
        <v>3050</v>
      </c>
      <c r="K480" s="83" t="s">
        <v>3050</v>
      </c>
      <c r="L480" s="83" t="s">
        <v>5030</v>
      </c>
      <c r="M480" s="83" t="s">
        <v>5030</v>
      </c>
      <c r="N480" s="83" t="s">
        <v>5030</v>
      </c>
      <c r="O480" s="85" t="s">
        <v>5034</v>
      </c>
      <c r="P480" s="85">
        <v>0</v>
      </c>
    </row>
    <row r="481" spans="1:16" x14ac:dyDescent="0.75">
      <c r="A481" s="82" t="s">
        <v>5368</v>
      </c>
      <c r="B481" s="83" t="e">
        <v>#N/A</v>
      </c>
      <c r="C481" s="84" t="s">
        <v>5030</v>
      </c>
      <c r="D481" s="84" t="s">
        <v>1552</v>
      </c>
      <c r="E481" s="83" t="e">
        <v>#N/A</v>
      </c>
      <c r="F481" s="83" t="s">
        <v>5031</v>
      </c>
      <c r="G481" s="85" t="s">
        <v>5032</v>
      </c>
      <c r="H481" s="85" t="s">
        <v>5211</v>
      </c>
      <c r="I481" s="83" t="s">
        <v>966</v>
      </c>
      <c r="J481" s="83" t="s">
        <v>966</v>
      </c>
      <c r="K481" s="83" t="s">
        <v>966</v>
      </c>
      <c r="L481" s="83" t="s">
        <v>5030</v>
      </c>
      <c r="M481" s="83" t="s">
        <v>5030</v>
      </c>
      <c r="N481" s="83" t="s">
        <v>5030</v>
      </c>
      <c r="O481" s="85" t="s">
        <v>5042</v>
      </c>
      <c r="P481" s="85">
        <v>0</v>
      </c>
    </row>
    <row r="482" spans="1:16" x14ac:dyDescent="0.75">
      <c r="A482" s="82" t="s">
        <v>5369</v>
      </c>
      <c r="B482" s="83">
        <v>1020202000518</v>
      </c>
      <c r="C482" s="84" t="s">
        <v>5030</v>
      </c>
      <c r="D482" s="84" t="s">
        <v>5370</v>
      </c>
      <c r="E482" s="83" t="s">
        <v>5371</v>
      </c>
      <c r="F482" s="83" t="s">
        <v>5031</v>
      </c>
      <c r="G482" s="85" t="s">
        <v>5032</v>
      </c>
      <c r="H482" s="85" t="s">
        <v>5211</v>
      </c>
      <c r="I482" s="83" t="s">
        <v>966</v>
      </c>
      <c r="J482" s="83" t="s">
        <v>966</v>
      </c>
      <c r="K482" s="83" t="s">
        <v>966</v>
      </c>
      <c r="L482" s="83" t="s">
        <v>5030</v>
      </c>
      <c r="M482" s="83" t="s">
        <v>5030</v>
      </c>
      <c r="N482" s="83" t="s">
        <v>5030</v>
      </c>
      <c r="O482" s="85" t="s">
        <v>5042</v>
      </c>
      <c r="P482" s="85">
        <v>0</v>
      </c>
    </row>
    <row r="483" spans="1:16" x14ac:dyDescent="0.75">
      <c r="A483" s="82" t="s">
        <v>5372</v>
      </c>
      <c r="B483" s="83">
        <v>1020202000521</v>
      </c>
      <c r="C483" s="84" t="s">
        <v>5030</v>
      </c>
      <c r="D483" s="84" t="s">
        <v>1771</v>
      </c>
      <c r="E483" s="83" t="s">
        <v>5373</v>
      </c>
      <c r="F483" s="83" t="s">
        <v>5031</v>
      </c>
      <c r="G483" s="85" t="s">
        <v>5032</v>
      </c>
      <c r="H483" s="85" t="s">
        <v>5211</v>
      </c>
      <c r="I483" s="83" t="s">
        <v>966</v>
      </c>
      <c r="J483" s="83" t="s">
        <v>966</v>
      </c>
      <c r="K483" s="83" t="s">
        <v>966</v>
      </c>
      <c r="L483" s="83" t="s">
        <v>5030</v>
      </c>
      <c r="M483" s="83" t="s">
        <v>5030</v>
      </c>
      <c r="N483" s="83" t="s">
        <v>5030</v>
      </c>
      <c r="O483" s="85" t="s">
        <v>5042</v>
      </c>
      <c r="P483" s="85">
        <v>0</v>
      </c>
    </row>
    <row r="484" spans="1:16" x14ac:dyDescent="0.75">
      <c r="A484" s="82" t="s">
        <v>5374</v>
      </c>
      <c r="B484" s="83">
        <v>1020202000520</v>
      </c>
      <c r="C484" s="84" t="s">
        <v>5030</v>
      </c>
      <c r="D484" s="84" t="s">
        <v>5375</v>
      </c>
      <c r="E484" s="83" t="s">
        <v>5376</v>
      </c>
      <c r="F484" s="83" t="s">
        <v>5031</v>
      </c>
      <c r="G484" s="85" t="s">
        <v>5032</v>
      </c>
      <c r="H484" s="85" t="s">
        <v>5211</v>
      </c>
      <c r="I484" s="83" t="s">
        <v>966</v>
      </c>
      <c r="J484" s="83" t="s">
        <v>966</v>
      </c>
      <c r="K484" s="83" t="s">
        <v>966</v>
      </c>
      <c r="L484" s="83" t="s">
        <v>5030</v>
      </c>
      <c r="M484" s="83" t="s">
        <v>5030</v>
      </c>
      <c r="N484" s="83" t="s">
        <v>5030</v>
      </c>
      <c r="O484" s="85" t="s">
        <v>5042</v>
      </c>
      <c r="P484" s="85">
        <v>0</v>
      </c>
    </row>
    <row r="485" spans="1:16" x14ac:dyDescent="0.75">
      <c r="A485" s="82" t="s">
        <v>5377</v>
      </c>
      <c r="B485" s="83">
        <v>1020202000522</v>
      </c>
      <c r="C485" s="84" t="s">
        <v>5030</v>
      </c>
      <c r="D485" s="84" t="s">
        <v>5378</v>
      </c>
      <c r="E485" s="83" t="s">
        <v>5379</v>
      </c>
      <c r="F485" s="83" t="s">
        <v>5031</v>
      </c>
      <c r="G485" s="85" t="s">
        <v>5032</v>
      </c>
      <c r="H485" s="85" t="s">
        <v>5211</v>
      </c>
      <c r="I485" s="83" t="s">
        <v>966</v>
      </c>
      <c r="J485" s="83" t="s">
        <v>966</v>
      </c>
      <c r="K485" s="83" t="s">
        <v>966</v>
      </c>
      <c r="L485" s="83" t="s">
        <v>5030</v>
      </c>
      <c r="M485" s="83" t="s">
        <v>5030</v>
      </c>
      <c r="N485" s="83" t="s">
        <v>5030</v>
      </c>
      <c r="O485" s="85" t="s">
        <v>5042</v>
      </c>
      <c r="P485" s="85">
        <v>0</v>
      </c>
    </row>
    <row r="486" spans="1:16" x14ac:dyDescent="0.75">
      <c r="A486" s="82" t="s">
        <v>5380</v>
      </c>
      <c r="B486" s="83">
        <v>1020200500839</v>
      </c>
      <c r="C486" s="84" t="s">
        <v>5030</v>
      </c>
      <c r="D486" s="84" t="s">
        <v>5381</v>
      </c>
      <c r="E486" s="83" t="s">
        <v>5382</v>
      </c>
      <c r="F486" s="83" t="s">
        <v>5031</v>
      </c>
      <c r="G486" s="85" t="s">
        <v>5032</v>
      </c>
      <c r="H486" s="85" t="s">
        <v>5066</v>
      </c>
      <c r="I486" s="83" t="s">
        <v>37</v>
      </c>
      <c r="J486" s="83" t="s">
        <v>37</v>
      </c>
      <c r="K486" s="83" t="s">
        <v>37</v>
      </c>
      <c r="L486" s="83" t="s">
        <v>5030</v>
      </c>
      <c r="M486" s="83" t="s">
        <v>5030</v>
      </c>
      <c r="N486" s="83" t="s">
        <v>5030</v>
      </c>
      <c r="O486" s="85" t="s">
        <v>5034</v>
      </c>
      <c r="P486" s="85">
        <v>0</v>
      </c>
    </row>
    <row r="487" spans="1:16" x14ac:dyDescent="0.75">
      <c r="A487" s="82" t="s">
        <v>5383</v>
      </c>
      <c r="B487" s="83">
        <v>1020203500092</v>
      </c>
      <c r="C487" s="84" t="s">
        <v>5030</v>
      </c>
      <c r="D487" s="84" t="s">
        <v>5384</v>
      </c>
      <c r="E487" s="83" t="s">
        <v>5385</v>
      </c>
      <c r="F487" s="83" t="s">
        <v>5031</v>
      </c>
      <c r="G487" s="85" t="s">
        <v>5032</v>
      </c>
      <c r="H487" s="85" t="s">
        <v>5241</v>
      </c>
      <c r="I487" s="83" t="s">
        <v>3050</v>
      </c>
      <c r="J487" s="83" t="s">
        <v>3050</v>
      </c>
      <c r="K487" s="83" t="s">
        <v>3050</v>
      </c>
      <c r="L487" s="83" t="s">
        <v>5030</v>
      </c>
      <c r="M487" s="83" t="s">
        <v>5030</v>
      </c>
      <c r="N487" s="83" t="s">
        <v>5030</v>
      </c>
      <c r="O487" s="85" t="s">
        <v>5034</v>
      </c>
      <c r="P487" s="85">
        <v>0</v>
      </c>
    </row>
    <row r="488" spans="1:16" x14ac:dyDescent="0.75">
      <c r="A488" s="82" t="s">
        <v>5386</v>
      </c>
      <c r="B488" s="83">
        <v>1020202500026</v>
      </c>
      <c r="C488" s="84" t="s">
        <v>5030</v>
      </c>
      <c r="D488" s="84" t="s">
        <v>5387</v>
      </c>
      <c r="E488" s="83" t="s">
        <v>5388</v>
      </c>
      <c r="F488" s="83" t="s">
        <v>5031</v>
      </c>
      <c r="G488" s="85" t="s">
        <v>5032</v>
      </c>
      <c r="H488" s="85" t="s">
        <v>5389</v>
      </c>
      <c r="I488" s="83" t="s">
        <v>966</v>
      </c>
      <c r="J488" s="83" t="s">
        <v>966</v>
      </c>
      <c r="K488" s="83" t="s">
        <v>966</v>
      </c>
      <c r="L488" s="83" t="s">
        <v>5030</v>
      </c>
      <c r="M488" s="83" t="s">
        <v>5030</v>
      </c>
      <c r="N488" s="83" t="s">
        <v>5030</v>
      </c>
      <c r="O488" s="85" t="s">
        <v>5034</v>
      </c>
      <c r="P488" s="85">
        <v>0</v>
      </c>
    </row>
    <row r="489" spans="1:16" x14ac:dyDescent="0.75">
      <c r="A489" s="82" t="s">
        <v>5390</v>
      </c>
      <c r="B489" s="83">
        <v>1020203500093</v>
      </c>
      <c r="C489" s="84" t="s">
        <v>5030</v>
      </c>
      <c r="D489" s="84" t="s">
        <v>5391</v>
      </c>
      <c r="E489" s="83" t="s">
        <v>5392</v>
      </c>
      <c r="F489" s="83" t="s">
        <v>5031</v>
      </c>
      <c r="G489" s="85" t="s">
        <v>5032</v>
      </c>
      <c r="H489" s="85" t="s">
        <v>5241</v>
      </c>
      <c r="I489" s="83" t="s">
        <v>966</v>
      </c>
      <c r="J489" s="83" t="s">
        <v>966</v>
      </c>
      <c r="K489" s="83" t="s">
        <v>966</v>
      </c>
      <c r="L489" s="83" t="s">
        <v>5030</v>
      </c>
      <c r="M489" s="83" t="s">
        <v>5030</v>
      </c>
      <c r="N489" s="83" t="s">
        <v>5030</v>
      </c>
      <c r="O489" s="85" t="s">
        <v>5034</v>
      </c>
      <c r="P489" s="85">
        <v>0</v>
      </c>
    </row>
    <row r="490" spans="1:16" x14ac:dyDescent="0.75">
      <c r="A490" s="82" t="s">
        <v>5393</v>
      </c>
      <c r="B490" s="83" t="e">
        <v>#N/A</v>
      </c>
      <c r="C490" s="84" t="s">
        <v>5030</v>
      </c>
      <c r="D490" s="84" t="s">
        <v>1524</v>
      </c>
      <c r="E490" s="83" t="e">
        <v>#N/A</v>
      </c>
      <c r="F490" s="83" t="s">
        <v>5031</v>
      </c>
      <c r="G490" s="85" t="s">
        <v>5032</v>
      </c>
      <c r="H490" s="85" t="s">
        <v>5211</v>
      </c>
      <c r="I490" s="83" t="s">
        <v>966</v>
      </c>
      <c r="J490" s="83" t="s">
        <v>966</v>
      </c>
      <c r="K490" s="83" t="s">
        <v>966</v>
      </c>
      <c r="L490" s="83" t="s">
        <v>5030</v>
      </c>
      <c r="M490" s="83" t="s">
        <v>5030</v>
      </c>
      <c r="N490" s="83" t="s">
        <v>5030</v>
      </c>
      <c r="O490" s="85" t="s">
        <v>5042</v>
      </c>
      <c r="P490" s="85">
        <v>0</v>
      </c>
    </row>
    <row r="491" spans="1:16" x14ac:dyDescent="0.75">
      <c r="A491" s="82" t="s">
        <v>5394</v>
      </c>
      <c r="B491" s="83">
        <v>1020200500830</v>
      </c>
      <c r="C491" s="84" t="s">
        <v>5030</v>
      </c>
      <c r="D491" s="84" t="s">
        <v>5395</v>
      </c>
      <c r="E491" s="83" t="s">
        <v>206</v>
      </c>
      <c r="F491" s="83" t="s">
        <v>5031</v>
      </c>
      <c r="G491" s="85" t="s">
        <v>5032</v>
      </c>
      <c r="H491" s="85" t="s">
        <v>5066</v>
      </c>
      <c r="I491" s="83" t="s">
        <v>966</v>
      </c>
      <c r="J491" s="83" t="s">
        <v>966</v>
      </c>
      <c r="K491" s="83" t="s">
        <v>966</v>
      </c>
      <c r="L491" s="83" t="s">
        <v>5030</v>
      </c>
      <c r="M491" s="83" t="s">
        <v>5030</v>
      </c>
      <c r="N491" s="83" t="s">
        <v>5030</v>
      </c>
      <c r="O491" s="85" t="s">
        <v>5042</v>
      </c>
      <c r="P491" s="85">
        <v>0</v>
      </c>
    </row>
    <row r="492" spans="1:16" x14ac:dyDescent="0.75">
      <c r="A492" s="82" t="s">
        <v>5396</v>
      </c>
      <c r="B492" s="83" t="e">
        <v>#N/A</v>
      </c>
      <c r="C492" s="84" t="s">
        <v>5030</v>
      </c>
      <c r="D492" s="84" t="s">
        <v>5397</v>
      </c>
      <c r="E492" s="83" t="e">
        <v>#N/A</v>
      </c>
      <c r="F492" s="83" t="s">
        <v>5031</v>
      </c>
      <c r="G492" s="85" t="s">
        <v>5032</v>
      </c>
      <c r="H492" s="85" t="s">
        <v>5066</v>
      </c>
      <c r="I492" s="83" t="s">
        <v>19</v>
      </c>
      <c r="J492" s="83" t="s">
        <v>19</v>
      </c>
      <c r="K492" s="83" t="s">
        <v>19</v>
      </c>
      <c r="L492" s="83" t="s">
        <v>5030</v>
      </c>
      <c r="M492" s="83" t="s">
        <v>5030</v>
      </c>
      <c r="N492" s="83" t="s">
        <v>5030</v>
      </c>
      <c r="O492" s="85" t="s">
        <v>5042</v>
      </c>
      <c r="P492" s="85">
        <v>0</v>
      </c>
    </row>
    <row r="493" spans="1:16" x14ac:dyDescent="0.75">
      <c r="A493" s="82" t="s">
        <v>5398</v>
      </c>
      <c r="B493" s="83" t="e">
        <v>#N/A</v>
      </c>
      <c r="C493" s="84" t="s">
        <v>5030</v>
      </c>
      <c r="D493" s="84" t="s">
        <v>5399</v>
      </c>
      <c r="E493" s="83" t="e">
        <v>#N/A</v>
      </c>
      <c r="F493" s="83" t="s">
        <v>5031</v>
      </c>
      <c r="G493" s="85" t="s">
        <v>5070</v>
      </c>
      <c r="H493" s="85" t="s">
        <v>5071</v>
      </c>
      <c r="I493" s="83" t="s">
        <v>19</v>
      </c>
      <c r="J493" s="83" t="s">
        <v>19</v>
      </c>
      <c r="K493" s="83" t="s">
        <v>19</v>
      </c>
      <c r="L493" s="83" t="s">
        <v>5030</v>
      </c>
      <c r="M493" s="83" t="s">
        <v>5030</v>
      </c>
      <c r="N493" s="83" t="s">
        <v>5030</v>
      </c>
      <c r="O493" s="85" t="s">
        <v>5049</v>
      </c>
      <c r="P493" s="85">
        <v>0</v>
      </c>
    </row>
    <row r="494" spans="1:16" x14ac:dyDescent="0.75">
      <c r="A494" s="82" t="s">
        <v>5400</v>
      </c>
      <c r="B494" s="83" t="e">
        <v>#N/A</v>
      </c>
      <c r="C494" s="84" t="s">
        <v>5030</v>
      </c>
      <c r="D494" s="84" t="s">
        <v>5401</v>
      </c>
      <c r="E494" s="83" t="e">
        <v>#N/A</v>
      </c>
      <c r="F494" s="83" t="s">
        <v>5031</v>
      </c>
      <c r="G494" s="85" t="s">
        <v>5070</v>
      </c>
      <c r="H494" s="85" t="s">
        <v>5071</v>
      </c>
      <c r="I494" s="83" t="s">
        <v>19</v>
      </c>
      <c r="J494" s="83" t="s">
        <v>19</v>
      </c>
      <c r="K494" s="83" t="s">
        <v>19</v>
      </c>
      <c r="L494" s="83" t="s">
        <v>5030</v>
      </c>
      <c r="M494" s="83" t="s">
        <v>5030</v>
      </c>
      <c r="N494" s="83" t="s">
        <v>5030</v>
      </c>
      <c r="O494" s="85" t="s">
        <v>5049</v>
      </c>
      <c r="P494" s="85">
        <v>0</v>
      </c>
    </row>
    <row r="495" spans="1:16" x14ac:dyDescent="0.75">
      <c r="A495" s="82" t="s">
        <v>5402</v>
      </c>
      <c r="B495" s="83" t="e">
        <v>#N/A</v>
      </c>
      <c r="C495" s="84" t="s">
        <v>5030</v>
      </c>
      <c r="D495" s="84" t="s">
        <v>5403</v>
      </c>
      <c r="E495" s="83" t="e">
        <v>#N/A</v>
      </c>
      <c r="F495" s="83" t="s">
        <v>5031</v>
      </c>
      <c r="G495" s="85" t="s">
        <v>5070</v>
      </c>
      <c r="H495" s="85" t="s">
        <v>5071</v>
      </c>
      <c r="I495" s="83" t="s">
        <v>19</v>
      </c>
      <c r="J495" s="83" t="s">
        <v>19</v>
      </c>
      <c r="K495" s="83" t="s">
        <v>19</v>
      </c>
      <c r="L495" s="83" t="s">
        <v>5030</v>
      </c>
      <c r="M495" s="83" t="s">
        <v>5030</v>
      </c>
      <c r="N495" s="83" t="s">
        <v>5030</v>
      </c>
      <c r="O495" s="85" t="s">
        <v>5049</v>
      </c>
      <c r="P495" s="85">
        <v>0</v>
      </c>
    </row>
    <row r="496" spans="1:16" x14ac:dyDescent="0.75">
      <c r="A496" s="82" t="s">
        <v>5404</v>
      </c>
      <c r="B496" s="83" t="e">
        <v>#N/A</v>
      </c>
      <c r="C496" s="84" t="s">
        <v>5030</v>
      </c>
      <c r="D496" s="84" t="s">
        <v>5405</v>
      </c>
      <c r="E496" s="83" t="e">
        <v>#N/A</v>
      </c>
      <c r="F496" s="83" t="s">
        <v>5031</v>
      </c>
      <c r="G496" s="85" t="s">
        <v>5070</v>
      </c>
      <c r="H496" s="85" t="s">
        <v>5071</v>
      </c>
      <c r="I496" s="83" t="s">
        <v>19</v>
      </c>
      <c r="J496" s="83" t="s">
        <v>19</v>
      </c>
      <c r="K496" s="83" t="s">
        <v>19</v>
      </c>
      <c r="L496" s="83" t="s">
        <v>5030</v>
      </c>
      <c r="M496" s="83" t="s">
        <v>5030</v>
      </c>
      <c r="N496" s="83" t="s">
        <v>5030</v>
      </c>
      <c r="O496" s="85" t="s">
        <v>5049</v>
      </c>
      <c r="P496" s="85">
        <v>0</v>
      </c>
    </row>
    <row r="497" spans="1:16" x14ac:dyDescent="0.75">
      <c r="A497" s="82" t="s">
        <v>5406</v>
      </c>
      <c r="B497" s="83" t="e">
        <v>#N/A</v>
      </c>
      <c r="C497" s="84" t="s">
        <v>5030</v>
      </c>
      <c r="D497" s="84" t="s">
        <v>212</v>
      </c>
      <c r="E497" s="83" t="e">
        <v>#N/A</v>
      </c>
      <c r="F497" s="83" t="s">
        <v>5031</v>
      </c>
      <c r="G497" s="85" t="s">
        <v>5070</v>
      </c>
      <c r="H497" s="85" t="s">
        <v>5071</v>
      </c>
      <c r="I497" s="83" t="s">
        <v>19</v>
      </c>
      <c r="J497" s="83" t="s">
        <v>19</v>
      </c>
      <c r="K497" s="83" t="s">
        <v>19</v>
      </c>
      <c r="L497" s="83" t="s">
        <v>5030</v>
      </c>
      <c r="M497" s="83" t="s">
        <v>5030</v>
      </c>
      <c r="N497" s="83" t="s">
        <v>5030</v>
      </c>
      <c r="O497" s="85" t="s">
        <v>5049</v>
      </c>
      <c r="P497" s="85">
        <v>0</v>
      </c>
    </row>
    <row r="498" spans="1:16" x14ac:dyDescent="0.75">
      <c r="A498" s="82" t="s">
        <v>5407</v>
      </c>
      <c r="B498" s="83" t="e">
        <v>#N/A</v>
      </c>
      <c r="C498" s="84" t="s">
        <v>5030</v>
      </c>
      <c r="D498" s="84" t="s">
        <v>5408</v>
      </c>
      <c r="E498" s="83" t="e">
        <v>#N/A</v>
      </c>
      <c r="F498" s="83" t="s">
        <v>5031</v>
      </c>
      <c r="G498" s="85" t="s">
        <v>5070</v>
      </c>
      <c r="H498" s="85" t="s">
        <v>5071</v>
      </c>
      <c r="I498" s="83" t="s">
        <v>19</v>
      </c>
      <c r="J498" s="83" t="s">
        <v>19</v>
      </c>
      <c r="K498" s="83" t="s">
        <v>19</v>
      </c>
      <c r="L498" s="83" t="s">
        <v>5030</v>
      </c>
      <c r="M498" s="83" t="s">
        <v>5030</v>
      </c>
      <c r="N498" s="83" t="s">
        <v>5030</v>
      </c>
      <c r="O498" s="85" t="s">
        <v>5049</v>
      </c>
      <c r="P498" s="85">
        <v>0</v>
      </c>
    </row>
    <row r="499" spans="1:16" x14ac:dyDescent="0.75">
      <c r="A499" s="82" t="s">
        <v>5409</v>
      </c>
      <c r="B499" s="83" t="e">
        <v>#N/A</v>
      </c>
      <c r="C499" s="84" t="s">
        <v>5030</v>
      </c>
      <c r="D499" s="84" t="s">
        <v>5410</v>
      </c>
      <c r="E499" s="83" t="e">
        <v>#N/A</v>
      </c>
      <c r="F499" s="83" t="s">
        <v>5031</v>
      </c>
      <c r="G499" s="85" t="s">
        <v>5070</v>
      </c>
      <c r="H499" s="85" t="s">
        <v>5071</v>
      </c>
      <c r="I499" s="83" t="s">
        <v>37</v>
      </c>
      <c r="J499" s="83" t="s">
        <v>37</v>
      </c>
      <c r="K499" s="83" t="s">
        <v>37</v>
      </c>
      <c r="L499" s="83" t="s">
        <v>5030</v>
      </c>
      <c r="M499" s="83" t="s">
        <v>5030</v>
      </c>
      <c r="N499" s="83" t="s">
        <v>5030</v>
      </c>
      <c r="O499" s="85" t="s">
        <v>5034</v>
      </c>
      <c r="P499" s="85">
        <v>0</v>
      </c>
    </row>
    <row r="500" spans="1:16" x14ac:dyDescent="0.75">
      <c r="A500" s="82" t="s">
        <v>5411</v>
      </c>
      <c r="B500" s="83" t="e">
        <v>#N/A</v>
      </c>
      <c r="C500" s="84" t="s">
        <v>5030</v>
      </c>
      <c r="D500" s="84" t="s">
        <v>5412</v>
      </c>
      <c r="E500" s="83" t="e">
        <v>#N/A</v>
      </c>
      <c r="F500" s="83" t="s">
        <v>5031</v>
      </c>
      <c r="G500" s="85" t="s">
        <v>5070</v>
      </c>
      <c r="H500" s="85" t="s">
        <v>5071</v>
      </c>
      <c r="I500" s="83" t="s">
        <v>966</v>
      </c>
      <c r="J500" s="83" t="s">
        <v>966</v>
      </c>
      <c r="K500" s="83" t="s">
        <v>966</v>
      </c>
      <c r="L500" s="83" t="s">
        <v>5030</v>
      </c>
      <c r="M500" s="83" t="s">
        <v>5030</v>
      </c>
      <c r="N500" s="83" t="s">
        <v>5030</v>
      </c>
      <c r="O500" s="85" t="s">
        <v>5034</v>
      </c>
      <c r="P500" s="85">
        <v>0</v>
      </c>
    </row>
    <row r="501" spans="1:16" x14ac:dyDescent="0.75">
      <c r="A501" s="82" t="s">
        <v>5413</v>
      </c>
      <c r="B501" s="83" t="e">
        <v>#N/A</v>
      </c>
      <c r="C501" s="84" t="s">
        <v>5030</v>
      </c>
      <c r="D501" s="84" t="s">
        <v>5414</v>
      </c>
      <c r="E501" s="83" t="e">
        <v>#N/A</v>
      </c>
      <c r="F501" s="83" t="s">
        <v>5031</v>
      </c>
      <c r="G501" s="85" t="s">
        <v>5070</v>
      </c>
      <c r="H501" s="85" t="s">
        <v>5071</v>
      </c>
      <c r="I501" s="83" t="s">
        <v>966</v>
      </c>
      <c r="J501" s="83" t="s">
        <v>966</v>
      </c>
      <c r="K501" s="83" t="s">
        <v>966</v>
      </c>
      <c r="L501" s="83" t="s">
        <v>5030</v>
      </c>
      <c r="M501" s="83" t="s">
        <v>5030</v>
      </c>
      <c r="N501" s="83" t="s">
        <v>5030</v>
      </c>
      <c r="O501" s="85" t="s">
        <v>5034</v>
      </c>
      <c r="P501" s="85">
        <v>0</v>
      </c>
    </row>
    <row r="502" spans="1:16" x14ac:dyDescent="0.75">
      <c r="A502" s="82" t="s">
        <v>5415</v>
      </c>
      <c r="B502" s="83" t="e">
        <v>#N/A</v>
      </c>
      <c r="C502" s="84" t="s">
        <v>5030</v>
      </c>
      <c r="D502" s="84" t="s">
        <v>5416</v>
      </c>
      <c r="E502" s="83" t="e">
        <v>#N/A</v>
      </c>
      <c r="F502" s="83" t="s">
        <v>5031</v>
      </c>
      <c r="G502" s="85" t="s">
        <v>5070</v>
      </c>
      <c r="H502" s="85" t="s">
        <v>5071</v>
      </c>
      <c r="I502" s="83" t="s">
        <v>37</v>
      </c>
      <c r="J502" s="83" t="s">
        <v>37</v>
      </c>
      <c r="K502" s="83" t="s">
        <v>37</v>
      </c>
      <c r="L502" s="83" t="s">
        <v>5030</v>
      </c>
      <c r="M502" s="83" t="s">
        <v>5030</v>
      </c>
      <c r="N502" s="83" t="s">
        <v>5030</v>
      </c>
      <c r="O502" s="85" t="s">
        <v>5034</v>
      </c>
      <c r="P502" s="85">
        <v>0</v>
      </c>
    </row>
    <row r="503" spans="1:16" x14ac:dyDescent="0.75">
      <c r="A503" s="82" t="s">
        <v>5417</v>
      </c>
      <c r="B503" s="83" t="e">
        <v>#N/A</v>
      </c>
      <c r="C503" s="84" t="s">
        <v>5030</v>
      </c>
      <c r="D503" s="84" t="s">
        <v>5418</v>
      </c>
      <c r="E503" s="83" t="e">
        <v>#N/A</v>
      </c>
      <c r="F503" s="83" t="s">
        <v>5031</v>
      </c>
      <c r="G503" s="85" t="s">
        <v>5070</v>
      </c>
      <c r="H503" s="85" t="s">
        <v>5071</v>
      </c>
      <c r="I503" s="83" t="s">
        <v>37</v>
      </c>
      <c r="J503" s="83" t="s">
        <v>37</v>
      </c>
      <c r="K503" s="83" t="s">
        <v>37</v>
      </c>
      <c r="L503" s="83" t="s">
        <v>5030</v>
      </c>
      <c r="M503" s="83" t="s">
        <v>5030</v>
      </c>
      <c r="N503" s="83" t="s">
        <v>5030</v>
      </c>
      <c r="O503" s="85" t="s">
        <v>5034</v>
      </c>
      <c r="P503" s="85">
        <v>0</v>
      </c>
    </row>
    <row r="504" spans="1:16" x14ac:dyDescent="0.75">
      <c r="A504" s="82" t="s">
        <v>5419</v>
      </c>
      <c r="B504" s="83" t="e">
        <v>#N/A</v>
      </c>
      <c r="C504" s="84" t="s">
        <v>5030</v>
      </c>
      <c r="D504" s="84" t="s">
        <v>5420</v>
      </c>
      <c r="E504" s="83" t="e">
        <v>#N/A</v>
      </c>
      <c r="F504" s="83" t="s">
        <v>5031</v>
      </c>
      <c r="G504" s="85" t="s">
        <v>5070</v>
      </c>
      <c r="H504" s="85" t="s">
        <v>5071</v>
      </c>
      <c r="I504" s="83" t="s">
        <v>37</v>
      </c>
      <c r="J504" s="83" t="s">
        <v>37</v>
      </c>
      <c r="K504" s="83" t="s">
        <v>37</v>
      </c>
      <c r="L504" s="83" t="s">
        <v>5030</v>
      </c>
      <c r="M504" s="83" t="s">
        <v>5030</v>
      </c>
      <c r="N504" s="83" t="s">
        <v>5030</v>
      </c>
      <c r="O504" s="85" t="s">
        <v>5034</v>
      </c>
      <c r="P504" s="85">
        <v>0</v>
      </c>
    </row>
    <row r="505" spans="1:16" x14ac:dyDescent="0.75">
      <c r="A505" s="82" t="s">
        <v>5421</v>
      </c>
      <c r="B505" s="83" t="e">
        <v>#N/A</v>
      </c>
      <c r="C505" s="84" t="s">
        <v>5030</v>
      </c>
      <c r="D505" s="84" t="s">
        <v>5422</v>
      </c>
      <c r="E505" s="83" t="e">
        <v>#N/A</v>
      </c>
      <c r="F505" s="83" t="s">
        <v>5031</v>
      </c>
      <c r="G505" s="85" t="s">
        <v>5070</v>
      </c>
      <c r="H505" s="85" t="s">
        <v>5071</v>
      </c>
      <c r="I505" s="83" t="s">
        <v>37</v>
      </c>
      <c r="J505" s="83" t="s">
        <v>37</v>
      </c>
      <c r="K505" s="83" t="s">
        <v>37</v>
      </c>
      <c r="L505" s="83" t="s">
        <v>5030</v>
      </c>
      <c r="M505" s="83" t="s">
        <v>5030</v>
      </c>
      <c r="N505" s="83" t="s">
        <v>5030</v>
      </c>
      <c r="O505" s="85" t="s">
        <v>5034</v>
      </c>
      <c r="P505" s="85">
        <v>0</v>
      </c>
    </row>
    <row r="506" spans="1:16" x14ac:dyDescent="0.75">
      <c r="A506" s="82" t="s">
        <v>5423</v>
      </c>
      <c r="B506" s="83" t="e">
        <v>#N/A</v>
      </c>
      <c r="C506" s="84" t="s">
        <v>5030</v>
      </c>
      <c r="D506" s="84" t="s">
        <v>5424</v>
      </c>
      <c r="E506" s="83" t="e">
        <v>#N/A</v>
      </c>
      <c r="F506" s="83" t="s">
        <v>5031</v>
      </c>
      <c r="G506" s="85" t="s">
        <v>5070</v>
      </c>
      <c r="H506" s="85" t="s">
        <v>5071</v>
      </c>
      <c r="I506" s="83" t="s">
        <v>37</v>
      </c>
      <c r="J506" s="83" t="s">
        <v>37</v>
      </c>
      <c r="K506" s="83" t="s">
        <v>37</v>
      </c>
      <c r="L506" s="83" t="s">
        <v>5030</v>
      </c>
      <c r="M506" s="83" t="s">
        <v>5030</v>
      </c>
      <c r="N506" s="83" t="s">
        <v>5030</v>
      </c>
      <c r="O506" s="85" t="s">
        <v>5034</v>
      </c>
      <c r="P506" s="85">
        <v>0</v>
      </c>
    </row>
    <row r="507" spans="1:16" x14ac:dyDescent="0.75">
      <c r="A507" s="82" t="s">
        <v>5425</v>
      </c>
      <c r="B507" s="83">
        <v>1041210500641</v>
      </c>
      <c r="C507" s="84" t="s">
        <v>5030</v>
      </c>
      <c r="D507" s="84" t="s">
        <v>5426</v>
      </c>
      <c r="E507" s="83" t="s">
        <v>5427</v>
      </c>
      <c r="F507" s="83" t="s">
        <v>5031</v>
      </c>
      <c r="G507" s="85" t="s">
        <v>5070</v>
      </c>
      <c r="H507" s="85" t="s">
        <v>5071</v>
      </c>
      <c r="I507" s="83" t="s">
        <v>966</v>
      </c>
      <c r="J507" s="83" t="s">
        <v>966</v>
      </c>
      <c r="K507" s="83" t="s">
        <v>966</v>
      </c>
      <c r="L507" s="83" t="s">
        <v>5030</v>
      </c>
      <c r="M507" s="83" t="s">
        <v>5030</v>
      </c>
      <c r="N507" s="83" t="s">
        <v>5030</v>
      </c>
      <c r="O507" s="85" t="s">
        <v>5034</v>
      </c>
      <c r="P507" s="85">
        <v>0</v>
      </c>
    </row>
    <row r="508" spans="1:16" x14ac:dyDescent="0.75">
      <c r="A508" s="82" t="s">
        <v>5428</v>
      </c>
      <c r="B508" s="83">
        <v>1041210500648</v>
      </c>
      <c r="C508" s="84" t="s">
        <v>5030</v>
      </c>
      <c r="D508" s="84" t="s">
        <v>1825</v>
      </c>
      <c r="E508" s="83" t="s">
        <v>5429</v>
      </c>
      <c r="F508" s="83" t="s">
        <v>5031</v>
      </c>
      <c r="G508" s="85" t="s">
        <v>5070</v>
      </c>
      <c r="H508" s="85" t="s">
        <v>5071</v>
      </c>
      <c r="I508" s="83" t="s">
        <v>37</v>
      </c>
      <c r="J508" s="83" t="s">
        <v>37</v>
      </c>
      <c r="K508" s="83" t="s">
        <v>37</v>
      </c>
      <c r="L508" s="83" t="s">
        <v>5030</v>
      </c>
      <c r="M508" s="83" t="s">
        <v>5030</v>
      </c>
      <c r="N508" s="83" t="s">
        <v>5030</v>
      </c>
      <c r="O508" s="85" t="s">
        <v>5034</v>
      </c>
      <c r="P508" s="85">
        <v>0</v>
      </c>
    </row>
    <row r="509" spans="1:16" x14ac:dyDescent="0.75">
      <c r="A509" s="82" t="s">
        <v>5430</v>
      </c>
      <c r="B509" s="83" t="e">
        <v>#N/A</v>
      </c>
      <c r="C509" s="84" t="s">
        <v>5030</v>
      </c>
      <c r="D509" s="84" t="s">
        <v>5431</v>
      </c>
      <c r="E509" s="83" t="e">
        <v>#N/A</v>
      </c>
      <c r="F509" s="83" t="s">
        <v>5031</v>
      </c>
      <c r="G509" s="85" t="s">
        <v>5070</v>
      </c>
      <c r="H509" s="85" t="s">
        <v>5071</v>
      </c>
      <c r="I509" s="83" t="s">
        <v>19</v>
      </c>
      <c r="J509" s="83" t="s">
        <v>19</v>
      </c>
      <c r="K509" s="83" t="s">
        <v>19</v>
      </c>
      <c r="L509" s="83" t="s">
        <v>5030</v>
      </c>
      <c r="M509" s="83" t="s">
        <v>5030</v>
      </c>
      <c r="N509" s="83" t="s">
        <v>5030</v>
      </c>
      <c r="O509" s="85" t="s">
        <v>5049</v>
      </c>
      <c r="P509" s="85">
        <v>0</v>
      </c>
    </row>
    <row r="510" spans="1:16" x14ac:dyDescent="0.75">
      <c r="A510" s="82" t="s">
        <v>5432</v>
      </c>
      <c r="B510" s="83">
        <v>1041210500635</v>
      </c>
      <c r="C510" s="84" t="s">
        <v>5030</v>
      </c>
      <c r="D510" s="84" t="s">
        <v>5433</v>
      </c>
      <c r="E510" s="83" t="s">
        <v>5434</v>
      </c>
      <c r="F510" s="83" t="s">
        <v>5031</v>
      </c>
      <c r="G510" s="85" t="s">
        <v>5070</v>
      </c>
      <c r="H510" s="85" t="s">
        <v>5071</v>
      </c>
      <c r="I510" s="83" t="s">
        <v>19</v>
      </c>
      <c r="J510" s="83" t="s">
        <v>19</v>
      </c>
      <c r="K510" s="83" t="s">
        <v>19</v>
      </c>
      <c r="L510" s="83" t="s">
        <v>5030</v>
      </c>
      <c r="M510" s="83" t="s">
        <v>5030</v>
      </c>
      <c r="N510" s="83" t="s">
        <v>5030</v>
      </c>
      <c r="O510" s="85" t="s">
        <v>5049</v>
      </c>
      <c r="P510" s="85">
        <v>0</v>
      </c>
    </row>
    <row r="511" spans="1:16" x14ac:dyDescent="0.75">
      <c r="A511" s="82" t="s">
        <v>5435</v>
      </c>
      <c r="B511" s="83" t="e">
        <v>#N/A</v>
      </c>
      <c r="C511" s="84" t="s">
        <v>5030</v>
      </c>
      <c r="D511" s="84" t="s">
        <v>5436</v>
      </c>
      <c r="E511" s="83" t="e">
        <v>#N/A</v>
      </c>
      <c r="F511" s="83" t="s">
        <v>5031</v>
      </c>
      <c r="G511" s="85" t="s">
        <v>5070</v>
      </c>
      <c r="H511" s="85" t="s">
        <v>5071</v>
      </c>
      <c r="I511" s="83" t="s">
        <v>37</v>
      </c>
      <c r="J511" s="83" t="s">
        <v>37</v>
      </c>
      <c r="K511" s="83" t="s">
        <v>37</v>
      </c>
      <c r="L511" s="83" t="s">
        <v>5030</v>
      </c>
      <c r="M511" s="83" t="s">
        <v>5030</v>
      </c>
      <c r="N511" s="83" t="s">
        <v>5030</v>
      </c>
      <c r="O511" s="85" t="s">
        <v>5034</v>
      </c>
      <c r="P511" s="85">
        <v>0</v>
      </c>
    </row>
    <row r="512" spans="1:16" x14ac:dyDescent="0.75">
      <c r="A512" s="82" t="s">
        <v>5437</v>
      </c>
      <c r="B512" s="83">
        <v>1041210500639</v>
      </c>
      <c r="C512" s="84" t="s">
        <v>5030</v>
      </c>
      <c r="D512" s="84" t="s">
        <v>5438</v>
      </c>
      <c r="E512" s="83" t="s">
        <v>5439</v>
      </c>
      <c r="F512" s="83" t="s">
        <v>5031</v>
      </c>
      <c r="G512" s="85" t="s">
        <v>5070</v>
      </c>
      <c r="H512" s="85" t="s">
        <v>5071</v>
      </c>
      <c r="I512" s="83" t="s">
        <v>966</v>
      </c>
      <c r="J512" s="83" t="s">
        <v>966</v>
      </c>
      <c r="K512" s="83" t="s">
        <v>966</v>
      </c>
      <c r="L512" s="83" t="s">
        <v>5030</v>
      </c>
      <c r="M512" s="83" t="s">
        <v>5030</v>
      </c>
      <c r="N512" s="83" t="s">
        <v>5030</v>
      </c>
      <c r="O512" s="85" t="s">
        <v>5034</v>
      </c>
      <c r="P512" s="85">
        <v>0</v>
      </c>
    </row>
    <row r="513" spans="1:16" x14ac:dyDescent="0.75">
      <c r="A513" s="82" t="s">
        <v>5440</v>
      </c>
      <c r="B513" s="83" t="e">
        <v>#N/A</v>
      </c>
      <c r="C513" s="84" t="s">
        <v>5030</v>
      </c>
      <c r="D513" s="84" t="s">
        <v>5441</v>
      </c>
      <c r="E513" s="83" t="e">
        <v>#N/A</v>
      </c>
      <c r="F513" s="83" t="s">
        <v>5031</v>
      </c>
      <c r="G513" s="85" t="s">
        <v>5070</v>
      </c>
      <c r="H513" s="85" t="s">
        <v>5071</v>
      </c>
      <c r="I513" s="83" t="s">
        <v>19</v>
      </c>
      <c r="J513" s="83" t="s">
        <v>19</v>
      </c>
      <c r="K513" s="83" t="s">
        <v>19</v>
      </c>
      <c r="L513" s="83" t="s">
        <v>5030</v>
      </c>
      <c r="M513" s="83" t="s">
        <v>5030</v>
      </c>
      <c r="N513" s="83" t="s">
        <v>5030</v>
      </c>
      <c r="O513" s="85" t="s">
        <v>5049</v>
      </c>
      <c r="P513" s="85">
        <v>0</v>
      </c>
    </row>
    <row r="514" spans="1:16" x14ac:dyDescent="0.75">
      <c r="A514" s="82" t="s">
        <v>5442</v>
      </c>
      <c r="B514" s="83" t="e">
        <v>#N/A</v>
      </c>
      <c r="C514" s="84" t="s">
        <v>5030</v>
      </c>
      <c r="D514" s="84" t="s">
        <v>1874</v>
      </c>
      <c r="E514" s="83" t="e">
        <v>#N/A</v>
      </c>
      <c r="F514" s="83" t="s">
        <v>5031</v>
      </c>
      <c r="G514" s="85" t="s">
        <v>5070</v>
      </c>
      <c r="H514" s="85" t="s">
        <v>5071</v>
      </c>
      <c r="I514" s="83" t="s">
        <v>37</v>
      </c>
      <c r="J514" s="83" t="s">
        <v>37</v>
      </c>
      <c r="K514" s="83" t="s">
        <v>37</v>
      </c>
      <c r="L514" s="83" t="s">
        <v>5030</v>
      </c>
      <c r="M514" s="83" t="s">
        <v>5030</v>
      </c>
      <c r="N514" s="83" t="s">
        <v>5030</v>
      </c>
      <c r="O514" s="85" t="s">
        <v>5034</v>
      </c>
      <c r="P514" s="85">
        <v>0</v>
      </c>
    </row>
    <row r="515" spans="1:16" x14ac:dyDescent="0.75">
      <c r="A515" s="82" t="s">
        <v>5443</v>
      </c>
      <c r="B515" s="83" t="e">
        <v>#N/A</v>
      </c>
      <c r="C515" s="84" t="s">
        <v>5030</v>
      </c>
      <c r="D515" s="84" t="s">
        <v>5444</v>
      </c>
      <c r="E515" s="83" t="e">
        <v>#N/A</v>
      </c>
      <c r="F515" s="83" t="s">
        <v>5031</v>
      </c>
      <c r="G515" s="85" t="s">
        <v>5070</v>
      </c>
      <c r="H515" s="85" t="s">
        <v>5071</v>
      </c>
      <c r="I515" s="83" t="s">
        <v>37</v>
      </c>
      <c r="J515" s="83" t="s">
        <v>37</v>
      </c>
      <c r="K515" s="83" t="s">
        <v>37</v>
      </c>
      <c r="L515" s="83" t="s">
        <v>5030</v>
      </c>
      <c r="M515" s="83" t="s">
        <v>5030</v>
      </c>
      <c r="N515" s="83" t="s">
        <v>5030</v>
      </c>
      <c r="O515" s="85" t="s">
        <v>5049</v>
      </c>
      <c r="P515" s="85">
        <v>0</v>
      </c>
    </row>
    <row r="516" spans="1:16" x14ac:dyDescent="0.75">
      <c r="A516" s="82" t="s">
        <v>5445</v>
      </c>
      <c r="B516" s="83">
        <v>1041210500638</v>
      </c>
      <c r="C516" s="84" t="s">
        <v>5030</v>
      </c>
      <c r="D516" s="84" t="s">
        <v>5446</v>
      </c>
      <c r="E516" s="83" t="s">
        <v>5447</v>
      </c>
      <c r="F516" s="83" t="s">
        <v>5031</v>
      </c>
      <c r="G516" s="85" t="s">
        <v>5070</v>
      </c>
      <c r="H516" s="85" t="s">
        <v>5071</v>
      </c>
      <c r="I516" s="83" t="s">
        <v>19</v>
      </c>
      <c r="J516" s="83" t="s">
        <v>19</v>
      </c>
      <c r="K516" s="83" t="s">
        <v>19</v>
      </c>
      <c r="L516" s="83" t="s">
        <v>5030</v>
      </c>
      <c r="M516" s="83" t="s">
        <v>5030</v>
      </c>
      <c r="N516" s="83" t="s">
        <v>5030</v>
      </c>
      <c r="O516" s="85" t="s">
        <v>5080</v>
      </c>
      <c r="P516" s="85">
        <v>0</v>
      </c>
    </row>
    <row r="517" spans="1:16" x14ac:dyDescent="0.75">
      <c r="A517" s="82" t="s">
        <v>5448</v>
      </c>
      <c r="B517" s="83" t="e">
        <v>#N/A</v>
      </c>
      <c r="C517" s="84" t="s">
        <v>5030</v>
      </c>
      <c r="D517" s="84" t="s">
        <v>5449</v>
      </c>
      <c r="E517" s="83" t="e">
        <v>#N/A</v>
      </c>
      <c r="F517" s="83" t="s">
        <v>5031</v>
      </c>
      <c r="G517" s="85" t="s">
        <v>5070</v>
      </c>
      <c r="H517" s="85" t="s">
        <v>5071</v>
      </c>
      <c r="I517" s="83" t="s">
        <v>19</v>
      </c>
      <c r="J517" s="83" t="s">
        <v>19</v>
      </c>
      <c r="K517" s="83" t="s">
        <v>19</v>
      </c>
      <c r="L517" s="83" t="s">
        <v>5030</v>
      </c>
      <c r="M517" s="83" t="s">
        <v>5030</v>
      </c>
      <c r="N517" s="83" t="s">
        <v>5030</v>
      </c>
      <c r="O517" s="85" t="s">
        <v>5034</v>
      </c>
      <c r="P517" s="85">
        <v>0</v>
      </c>
    </row>
    <row r="518" spans="1:16" x14ac:dyDescent="0.75">
      <c r="A518" s="82" t="s">
        <v>5450</v>
      </c>
      <c r="B518" s="83">
        <v>1041210500636</v>
      </c>
      <c r="C518" s="84" t="s">
        <v>5030</v>
      </c>
      <c r="D518" s="84" t="s">
        <v>5451</v>
      </c>
      <c r="E518" s="83" t="s">
        <v>5452</v>
      </c>
      <c r="F518" s="83" t="s">
        <v>5031</v>
      </c>
      <c r="G518" s="85" t="s">
        <v>5070</v>
      </c>
      <c r="H518" s="85" t="s">
        <v>5071</v>
      </c>
      <c r="I518" s="83" t="s">
        <v>19</v>
      </c>
      <c r="J518" s="83" t="s">
        <v>19</v>
      </c>
      <c r="K518" s="83" t="s">
        <v>19</v>
      </c>
      <c r="L518" s="83" t="s">
        <v>5030</v>
      </c>
      <c r="M518" s="83" t="s">
        <v>5030</v>
      </c>
      <c r="N518" s="83" t="s">
        <v>5030</v>
      </c>
      <c r="O518" s="85" t="s">
        <v>5080</v>
      </c>
      <c r="P518" s="85">
        <v>0</v>
      </c>
    </row>
    <row r="519" spans="1:16" x14ac:dyDescent="0.75">
      <c r="A519" s="82" t="s">
        <v>5453</v>
      </c>
      <c r="B519" s="83" t="e">
        <v>#N/A</v>
      </c>
      <c r="C519" s="84" t="s">
        <v>5030</v>
      </c>
      <c r="D519" s="84" t="s">
        <v>5454</v>
      </c>
      <c r="E519" s="83" t="e">
        <v>#N/A</v>
      </c>
      <c r="F519" s="83" t="s">
        <v>5031</v>
      </c>
      <c r="G519" s="85" t="s">
        <v>5070</v>
      </c>
      <c r="H519" s="85" t="s">
        <v>5071</v>
      </c>
      <c r="I519" s="83" t="s">
        <v>19</v>
      </c>
      <c r="J519" s="83" t="s">
        <v>19</v>
      </c>
      <c r="K519" s="83" t="s">
        <v>19</v>
      </c>
      <c r="L519" s="83" t="s">
        <v>5030</v>
      </c>
      <c r="M519" s="83" t="s">
        <v>5030</v>
      </c>
      <c r="N519" s="83" t="s">
        <v>5030</v>
      </c>
      <c r="O519" s="85" t="s">
        <v>5049</v>
      </c>
      <c r="P519" s="85">
        <v>0</v>
      </c>
    </row>
    <row r="520" spans="1:16" x14ac:dyDescent="0.75">
      <c r="A520" s="82" t="s">
        <v>5455</v>
      </c>
      <c r="B520" s="83" t="e">
        <v>#N/A</v>
      </c>
      <c r="C520" s="84" t="s">
        <v>5030</v>
      </c>
      <c r="D520" s="84" t="s">
        <v>5456</v>
      </c>
      <c r="E520" s="83" t="e">
        <v>#N/A</v>
      </c>
      <c r="F520" s="83" t="s">
        <v>5031</v>
      </c>
      <c r="G520" s="85" t="s">
        <v>5457</v>
      </c>
      <c r="H520" s="85" t="s">
        <v>5458</v>
      </c>
      <c r="I520" s="83" t="s">
        <v>966</v>
      </c>
      <c r="J520" s="83" t="s">
        <v>966</v>
      </c>
      <c r="K520" s="83" t="s">
        <v>966</v>
      </c>
      <c r="L520" s="83" t="s">
        <v>5030</v>
      </c>
      <c r="M520" s="83" t="s">
        <v>5030</v>
      </c>
      <c r="N520" s="83" t="s">
        <v>5030</v>
      </c>
      <c r="O520" s="85" t="s">
        <v>5034</v>
      </c>
      <c r="P520" s="85">
        <v>0</v>
      </c>
    </row>
    <row r="521" spans="1:16" x14ac:dyDescent="0.75">
      <c r="A521" s="82" t="s">
        <v>5459</v>
      </c>
      <c r="B521" s="83" t="e">
        <v>#N/A</v>
      </c>
      <c r="C521" s="84" t="s">
        <v>5030</v>
      </c>
      <c r="D521" s="84" t="s">
        <v>5460</v>
      </c>
      <c r="E521" s="83" t="e">
        <v>#N/A</v>
      </c>
      <c r="F521" s="83" t="s">
        <v>5031</v>
      </c>
      <c r="G521" s="85" t="s">
        <v>5457</v>
      </c>
      <c r="H521" s="85" t="s">
        <v>5458</v>
      </c>
      <c r="I521" s="83" t="s">
        <v>3050</v>
      </c>
      <c r="J521" s="83" t="s">
        <v>3050</v>
      </c>
      <c r="K521" s="83" t="s">
        <v>3050</v>
      </c>
      <c r="L521" s="83" t="s">
        <v>5030</v>
      </c>
      <c r="M521" s="83" t="s">
        <v>5030</v>
      </c>
      <c r="N521" s="83" t="s">
        <v>5030</v>
      </c>
      <c r="O521" s="85" t="s">
        <v>5049</v>
      </c>
      <c r="P521" s="85">
        <v>0</v>
      </c>
    </row>
    <row r="522" spans="1:16" x14ac:dyDescent="0.75">
      <c r="A522" s="82" t="s">
        <v>5461</v>
      </c>
      <c r="B522" s="83" t="e">
        <v>#N/A</v>
      </c>
      <c r="C522" s="84" t="s">
        <v>5030</v>
      </c>
      <c r="D522" s="84" t="s">
        <v>5462</v>
      </c>
      <c r="E522" s="83" t="e">
        <v>#N/A</v>
      </c>
      <c r="F522" s="83" t="s">
        <v>5031</v>
      </c>
      <c r="G522" s="85" t="s">
        <v>5457</v>
      </c>
      <c r="H522" s="85" t="s">
        <v>5458</v>
      </c>
      <c r="I522" s="83" t="s">
        <v>3050</v>
      </c>
      <c r="J522" s="83" t="s">
        <v>3050</v>
      </c>
      <c r="K522" s="83" t="s">
        <v>3050</v>
      </c>
      <c r="L522" s="83" t="s">
        <v>5030</v>
      </c>
      <c r="M522" s="83" t="s">
        <v>5030</v>
      </c>
      <c r="N522" s="83" t="s">
        <v>5030</v>
      </c>
      <c r="O522" s="85" t="s">
        <v>5049</v>
      </c>
      <c r="P522" s="85">
        <v>0</v>
      </c>
    </row>
    <row r="523" spans="1:16" x14ac:dyDescent="0.75">
      <c r="A523" s="82" t="s">
        <v>5463</v>
      </c>
      <c r="B523" s="83" t="e">
        <v>#N/A</v>
      </c>
      <c r="C523" s="84" t="s">
        <v>5030</v>
      </c>
      <c r="D523" s="84" t="s">
        <v>3673</v>
      </c>
      <c r="E523" s="83" t="e">
        <v>#N/A</v>
      </c>
      <c r="F523" s="83" t="s">
        <v>5031</v>
      </c>
      <c r="G523" s="85" t="s">
        <v>5457</v>
      </c>
      <c r="H523" s="85" t="s">
        <v>5458</v>
      </c>
      <c r="I523" s="83" t="s">
        <v>3050</v>
      </c>
      <c r="J523" s="83" t="s">
        <v>3050</v>
      </c>
      <c r="K523" s="83" t="s">
        <v>3050</v>
      </c>
      <c r="L523" s="83" t="s">
        <v>5030</v>
      </c>
      <c r="M523" s="83" t="s">
        <v>5030</v>
      </c>
      <c r="N523" s="83" t="s">
        <v>5030</v>
      </c>
      <c r="O523" s="85" t="s">
        <v>5049</v>
      </c>
      <c r="P523" s="85">
        <v>0</v>
      </c>
    </row>
    <row r="524" spans="1:16" x14ac:dyDescent="0.75">
      <c r="A524" s="82" t="s">
        <v>5464</v>
      </c>
      <c r="B524" s="83" t="e">
        <v>#N/A</v>
      </c>
      <c r="C524" s="84" t="s">
        <v>5030</v>
      </c>
      <c r="D524" s="84" t="s">
        <v>5465</v>
      </c>
      <c r="E524" s="83" t="e">
        <v>#N/A</v>
      </c>
      <c r="F524" s="83" t="s">
        <v>5031</v>
      </c>
      <c r="G524" s="85" t="s">
        <v>5457</v>
      </c>
      <c r="H524" s="85" t="s">
        <v>5458</v>
      </c>
      <c r="I524" s="83" t="s">
        <v>966</v>
      </c>
      <c r="J524" s="83" t="s">
        <v>966</v>
      </c>
      <c r="K524" s="83" t="s">
        <v>966</v>
      </c>
      <c r="L524" s="83" t="s">
        <v>5030</v>
      </c>
      <c r="M524" s="83" t="s">
        <v>5030</v>
      </c>
      <c r="N524" s="83" t="s">
        <v>5030</v>
      </c>
      <c r="O524" s="85" t="s">
        <v>5034</v>
      </c>
      <c r="P524" s="85">
        <v>0</v>
      </c>
    </row>
    <row r="525" spans="1:16" x14ac:dyDescent="0.75">
      <c r="A525" s="82" t="s">
        <v>5466</v>
      </c>
      <c r="B525" s="83" t="e">
        <v>#N/A</v>
      </c>
      <c r="C525" s="84" t="s">
        <v>5030</v>
      </c>
      <c r="D525" s="84" t="s">
        <v>5467</v>
      </c>
      <c r="E525" s="83" t="e">
        <v>#N/A</v>
      </c>
      <c r="F525" s="83" t="s">
        <v>5031</v>
      </c>
      <c r="G525" s="85" t="s">
        <v>5457</v>
      </c>
      <c r="H525" s="85" t="s">
        <v>5458</v>
      </c>
      <c r="I525" s="83" t="s">
        <v>37</v>
      </c>
      <c r="J525" s="83" t="s">
        <v>37</v>
      </c>
      <c r="K525" s="83" t="s">
        <v>37</v>
      </c>
      <c r="L525" s="83" t="s">
        <v>5030</v>
      </c>
      <c r="M525" s="83" t="s">
        <v>5030</v>
      </c>
      <c r="N525" s="83" t="s">
        <v>5030</v>
      </c>
      <c r="O525" s="85" t="s">
        <v>5034</v>
      </c>
      <c r="P525" s="85">
        <v>0</v>
      </c>
    </row>
    <row r="526" spans="1:16" x14ac:dyDescent="0.75">
      <c r="A526" s="82" t="s">
        <v>5468</v>
      </c>
      <c r="B526" s="83" t="e">
        <v>#N/A</v>
      </c>
      <c r="C526" s="84" t="s">
        <v>5030</v>
      </c>
      <c r="D526" s="84" t="s">
        <v>5469</v>
      </c>
      <c r="E526" s="83" t="e">
        <v>#N/A</v>
      </c>
      <c r="F526" s="83" t="s">
        <v>5031</v>
      </c>
      <c r="G526" s="85" t="s">
        <v>5457</v>
      </c>
      <c r="H526" s="85" t="s">
        <v>5458</v>
      </c>
      <c r="I526" s="83" t="s">
        <v>37</v>
      </c>
      <c r="J526" s="83" t="s">
        <v>37</v>
      </c>
      <c r="K526" s="83" t="s">
        <v>37</v>
      </c>
      <c r="L526" s="83" t="s">
        <v>5030</v>
      </c>
      <c r="M526" s="83" t="s">
        <v>5030</v>
      </c>
      <c r="N526" s="83" t="s">
        <v>5030</v>
      </c>
      <c r="O526" s="85" t="s">
        <v>5034</v>
      </c>
      <c r="P526" s="85">
        <v>0</v>
      </c>
    </row>
    <row r="527" spans="1:16" x14ac:dyDescent="0.75">
      <c r="A527" s="82" t="s">
        <v>5470</v>
      </c>
      <c r="B527" s="83" t="e">
        <v>#N/A</v>
      </c>
      <c r="C527" s="84" t="s">
        <v>5030</v>
      </c>
      <c r="D527" s="84" t="s">
        <v>5471</v>
      </c>
      <c r="E527" s="83" t="e">
        <v>#N/A</v>
      </c>
      <c r="F527" s="83" t="s">
        <v>5031</v>
      </c>
      <c r="G527" s="85" t="s">
        <v>5457</v>
      </c>
      <c r="H527" s="85" t="s">
        <v>5458</v>
      </c>
      <c r="I527" s="83" t="s">
        <v>3050</v>
      </c>
      <c r="J527" s="83" t="s">
        <v>3050</v>
      </c>
      <c r="K527" s="83" t="s">
        <v>3050</v>
      </c>
      <c r="L527" s="83" t="s">
        <v>5030</v>
      </c>
      <c r="M527" s="83" t="s">
        <v>5030</v>
      </c>
      <c r="N527" s="83" t="s">
        <v>5030</v>
      </c>
      <c r="O527" s="85" t="s">
        <v>5034</v>
      </c>
      <c r="P527" s="85">
        <v>0</v>
      </c>
    </row>
    <row r="528" spans="1:16" x14ac:dyDescent="0.75">
      <c r="A528" s="82" t="s">
        <v>5472</v>
      </c>
      <c r="B528" s="83" t="e">
        <v>#N/A</v>
      </c>
      <c r="C528" s="84" t="s">
        <v>5030</v>
      </c>
      <c r="D528" s="84" t="s">
        <v>5473</v>
      </c>
      <c r="E528" s="83" t="e">
        <v>#N/A</v>
      </c>
      <c r="F528" s="83" t="s">
        <v>5031</v>
      </c>
      <c r="G528" s="85" t="s">
        <v>5457</v>
      </c>
      <c r="H528" s="85" t="s">
        <v>5458</v>
      </c>
      <c r="I528" s="83" t="s">
        <v>3050</v>
      </c>
      <c r="J528" s="83" t="s">
        <v>3050</v>
      </c>
      <c r="K528" s="83" t="s">
        <v>3050</v>
      </c>
      <c r="L528" s="83" t="s">
        <v>5030</v>
      </c>
      <c r="M528" s="83" t="s">
        <v>5030</v>
      </c>
      <c r="N528" s="83" t="s">
        <v>5030</v>
      </c>
      <c r="O528" s="85" t="s">
        <v>5034</v>
      </c>
      <c r="P528" s="85">
        <v>0</v>
      </c>
    </row>
    <row r="529" spans="1:16" x14ac:dyDescent="0.75">
      <c r="A529" s="82" t="s">
        <v>5474</v>
      </c>
      <c r="B529" s="83" t="e">
        <v>#N/A</v>
      </c>
      <c r="C529" s="84" t="s">
        <v>5030</v>
      </c>
      <c r="D529" s="84" t="s">
        <v>5475</v>
      </c>
      <c r="E529" s="83" t="e">
        <v>#N/A</v>
      </c>
      <c r="F529" s="83" t="s">
        <v>5031</v>
      </c>
      <c r="G529" s="85" t="s">
        <v>5457</v>
      </c>
      <c r="H529" s="85" t="s">
        <v>5458</v>
      </c>
      <c r="I529" s="83" t="s">
        <v>966</v>
      </c>
      <c r="J529" s="83" t="s">
        <v>966</v>
      </c>
      <c r="K529" s="83" t="s">
        <v>966</v>
      </c>
      <c r="L529" s="83" t="s">
        <v>5030</v>
      </c>
      <c r="M529" s="83" t="s">
        <v>5030</v>
      </c>
      <c r="N529" s="83" t="s">
        <v>5030</v>
      </c>
      <c r="O529" s="85" t="s">
        <v>5034</v>
      </c>
      <c r="P529" s="85">
        <v>0</v>
      </c>
    </row>
    <row r="530" spans="1:16" x14ac:dyDescent="0.75">
      <c r="A530" s="82" t="s">
        <v>5476</v>
      </c>
      <c r="B530" s="83" t="e">
        <v>#N/A</v>
      </c>
      <c r="C530" s="84" t="s">
        <v>5030</v>
      </c>
      <c r="D530" s="84" t="s">
        <v>5477</v>
      </c>
      <c r="E530" s="83" t="e">
        <v>#N/A</v>
      </c>
      <c r="F530" s="83" t="s">
        <v>5031</v>
      </c>
      <c r="G530" s="85" t="s">
        <v>5457</v>
      </c>
      <c r="H530" s="85" t="s">
        <v>5478</v>
      </c>
      <c r="I530" s="83" t="s">
        <v>37</v>
      </c>
      <c r="J530" s="83" t="s">
        <v>37</v>
      </c>
      <c r="K530" s="83" t="s">
        <v>37</v>
      </c>
      <c r="L530" s="83" t="s">
        <v>5030</v>
      </c>
      <c r="M530" s="83" t="s">
        <v>5030</v>
      </c>
      <c r="N530" s="83" t="s">
        <v>5030</v>
      </c>
      <c r="O530" s="85" t="s">
        <v>5049</v>
      </c>
      <c r="P530" s="85">
        <v>0</v>
      </c>
    </row>
    <row r="531" spans="1:16" x14ac:dyDescent="0.75">
      <c r="A531" s="82" t="s">
        <v>5479</v>
      </c>
      <c r="B531" s="83">
        <v>1041412000041</v>
      </c>
      <c r="C531" s="84" t="s">
        <v>5030</v>
      </c>
      <c r="D531" s="84" t="s">
        <v>5480</v>
      </c>
      <c r="E531" s="83" t="s">
        <v>5481</v>
      </c>
      <c r="F531" s="83" t="s">
        <v>5031</v>
      </c>
      <c r="G531" s="85" t="s">
        <v>5457</v>
      </c>
      <c r="H531" s="85" t="s">
        <v>5478</v>
      </c>
      <c r="I531" s="83" t="s">
        <v>966</v>
      </c>
      <c r="J531" s="83" t="s">
        <v>966</v>
      </c>
      <c r="K531" s="83" t="s">
        <v>966</v>
      </c>
      <c r="L531" s="83" t="s">
        <v>5030</v>
      </c>
      <c r="M531" s="83" t="s">
        <v>5030</v>
      </c>
      <c r="N531" s="83" t="s">
        <v>5030</v>
      </c>
      <c r="O531" s="85" t="s">
        <v>5034</v>
      </c>
      <c r="P531" s="85">
        <v>0</v>
      </c>
    </row>
    <row r="532" spans="1:16" x14ac:dyDescent="0.75">
      <c r="A532" s="82" t="s">
        <v>5482</v>
      </c>
      <c r="B532" s="83" t="e">
        <v>#N/A</v>
      </c>
      <c r="C532" s="84" t="s">
        <v>5030</v>
      </c>
      <c r="D532" s="84" t="s">
        <v>5483</v>
      </c>
      <c r="E532" s="83" t="e">
        <v>#N/A</v>
      </c>
      <c r="F532" s="83" t="s">
        <v>5031</v>
      </c>
      <c r="G532" s="85" t="s">
        <v>5457</v>
      </c>
      <c r="H532" s="85" t="s">
        <v>5458</v>
      </c>
      <c r="I532" s="83" t="s">
        <v>37</v>
      </c>
      <c r="J532" s="83" t="s">
        <v>37</v>
      </c>
      <c r="K532" s="83" t="s">
        <v>37</v>
      </c>
      <c r="L532" s="83" t="s">
        <v>5030</v>
      </c>
      <c r="M532" s="83" t="s">
        <v>5030</v>
      </c>
      <c r="N532" s="83" t="s">
        <v>5030</v>
      </c>
      <c r="O532" s="85" t="s">
        <v>5049</v>
      </c>
      <c r="P532" s="85">
        <v>0</v>
      </c>
    </row>
    <row r="533" spans="1:16" x14ac:dyDescent="0.75">
      <c r="A533" s="82" t="s">
        <v>5484</v>
      </c>
      <c r="B533" s="83" t="e">
        <v>#N/A</v>
      </c>
      <c r="C533" s="84" t="s">
        <v>5030</v>
      </c>
      <c r="D533" s="84" t="s">
        <v>5485</v>
      </c>
      <c r="E533" s="83" t="e">
        <v>#N/A</v>
      </c>
      <c r="F533" s="83" t="s">
        <v>5031</v>
      </c>
      <c r="G533" s="85" t="s">
        <v>5457</v>
      </c>
      <c r="H533" s="85" t="s">
        <v>5458</v>
      </c>
      <c r="I533" s="83" t="s">
        <v>37</v>
      </c>
      <c r="J533" s="83" t="s">
        <v>37</v>
      </c>
      <c r="K533" s="83" t="s">
        <v>37</v>
      </c>
      <c r="L533" s="83" t="s">
        <v>5030</v>
      </c>
      <c r="M533" s="83" t="s">
        <v>5030</v>
      </c>
      <c r="N533" s="83" t="s">
        <v>5030</v>
      </c>
      <c r="O533" s="85" t="s">
        <v>5049</v>
      </c>
      <c r="P533" s="85">
        <v>0</v>
      </c>
    </row>
    <row r="534" spans="1:16" x14ac:dyDescent="0.75">
      <c r="A534" s="82" t="s">
        <v>5486</v>
      </c>
      <c r="B534" s="83" t="e">
        <v>#N/A</v>
      </c>
      <c r="C534" s="84" t="s">
        <v>5030</v>
      </c>
      <c r="D534" s="84" t="s">
        <v>5487</v>
      </c>
      <c r="E534" s="83" t="e">
        <v>#N/A</v>
      </c>
      <c r="F534" s="83" t="s">
        <v>5031</v>
      </c>
      <c r="G534" s="85" t="s">
        <v>5457</v>
      </c>
      <c r="H534" s="85" t="s">
        <v>5458</v>
      </c>
      <c r="I534" s="83" t="s">
        <v>966</v>
      </c>
      <c r="J534" s="83" t="s">
        <v>966</v>
      </c>
      <c r="K534" s="83" t="s">
        <v>966</v>
      </c>
      <c r="L534" s="83" t="s">
        <v>5030</v>
      </c>
      <c r="M534" s="83" t="s">
        <v>5030</v>
      </c>
      <c r="N534" s="83" t="s">
        <v>5030</v>
      </c>
      <c r="O534" s="85" t="s">
        <v>5034</v>
      </c>
      <c r="P534" s="85">
        <v>0</v>
      </c>
    </row>
    <row r="535" spans="1:16" x14ac:dyDescent="0.75">
      <c r="A535" s="82" t="s">
        <v>5488</v>
      </c>
      <c r="B535" s="83" t="e">
        <v>#N/A</v>
      </c>
      <c r="C535" s="84" t="s">
        <v>5030</v>
      </c>
      <c r="D535" s="84" t="s">
        <v>5489</v>
      </c>
      <c r="E535" s="83" t="e">
        <v>#N/A</v>
      </c>
      <c r="F535" s="83" t="s">
        <v>5031</v>
      </c>
      <c r="G535" s="85" t="s">
        <v>5457</v>
      </c>
      <c r="H535" s="85" t="s">
        <v>5458</v>
      </c>
      <c r="I535" s="83" t="s">
        <v>966</v>
      </c>
      <c r="J535" s="83" t="s">
        <v>966</v>
      </c>
      <c r="K535" s="83" t="s">
        <v>966</v>
      </c>
      <c r="L535" s="83" t="s">
        <v>5030</v>
      </c>
      <c r="M535" s="83" t="s">
        <v>5030</v>
      </c>
      <c r="N535" s="83" t="s">
        <v>5030</v>
      </c>
      <c r="O535" s="85" t="s">
        <v>5034</v>
      </c>
      <c r="P535" s="85">
        <v>0</v>
      </c>
    </row>
    <row r="536" spans="1:16" x14ac:dyDescent="0.75">
      <c r="A536" s="82" t="s">
        <v>5490</v>
      </c>
      <c r="B536" s="83" t="e">
        <v>#N/A</v>
      </c>
      <c r="C536" s="84" t="s">
        <v>5030</v>
      </c>
      <c r="D536" s="84" t="s">
        <v>5491</v>
      </c>
      <c r="E536" s="83" t="e">
        <v>#N/A</v>
      </c>
      <c r="F536" s="83" t="s">
        <v>5031</v>
      </c>
      <c r="G536" s="85" t="s">
        <v>5457</v>
      </c>
      <c r="H536" s="85" t="s">
        <v>5458</v>
      </c>
      <c r="I536" s="83" t="s">
        <v>37</v>
      </c>
      <c r="J536" s="83" t="s">
        <v>37</v>
      </c>
      <c r="K536" s="83" t="s">
        <v>37</v>
      </c>
      <c r="L536" s="83" t="s">
        <v>5030</v>
      </c>
      <c r="M536" s="83" t="s">
        <v>5030</v>
      </c>
      <c r="N536" s="83" t="s">
        <v>5030</v>
      </c>
      <c r="O536" s="85" t="s">
        <v>5034</v>
      </c>
      <c r="P536" s="85">
        <v>0</v>
      </c>
    </row>
    <row r="537" spans="1:16" x14ac:dyDescent="0.75">
      <c r="A537" s="82" t="s">
        <v>5492</v>
      </c>
      <c r="B537" s="83" t="e">
        <v>#N/A</v>
      </c>
      <c r="C537" s="84" t="s">
        <v>5030</v>
      </c>
      <c r="D537" s="84" t="s">
        <v>5493</v>
      </c>
      <c r="E537" s="83" t="e">
        <v>#N/A</v>
      </c>
      <c r="F537" s="83" t="s">
        <v>5031</v>
      </c>
      <c r="G537" s="85" t="s">
        <v>5457</v>
      </c>
      <c r="H537" s="85" t="s">
        <v>5458</v>
      </c>
      <c r="I537" s="83" t="s">
        <v>37</v>
      </c>
      <c r="J537" s="83" t="s">
        <v>37</v>
      </c>
      <c r="K537" s="83" t="s">
        <v>37</v>
      </c>
      <c r="L537" s="83" t="s">
        <v>5030</v>
      </c>
      <c r="M537" s="83" t="s">
        <v>5030</v>
      </c>
      <c r="N537" s="83" t="s">
        <v>5030</v>
      </c>
      <c r="O537" s="85" t="s">
        <v>5049</v>
      </c>
      <c r="P537" s="85">
        <v>0</v>
      </c>
    </row>
    <row r="538" spans="1:16" x14ac:dyDescent="0.75">
      <c r="A538" s="82" t="s">
        <v>5494</v>
      </c>
      <c r="B538" s="83" t="e">
        <v>#N/A</v>
      </c>
      <c r="C538" s="84" t="s">
        <v>5030</v>
      </c>
      <c r="D538" s="84" t="s">
        <v>5495</v>
      </c>
      <c r="E538" s="83" t="e">
        <v>#N/A</v>
      </c>
      <c r="F538" s="83" t="s">
        <v>5031</v>
      </c>
      <c r="G538" s="85" t="s">
        <v>5457</v>
      </c>
      <c r="H538" s="85" t="s">
        <v>5458</v>
      </c>
      <c r="I538" s="83" t="s">
        <v>37</v>
      </c>
      <c r="J538" s="83" t="s">
        <v>37</v>
      </c>
      <c r="K538" s="83" t="s">
        <v>37</v>
      </c>
      <c r="L538" s="83" t="s">
        <v>5030</v>
      </c>
      <c r="M538" s="83" t="s">
        <v>5030</v>
      </c>
      <c r="N538" s="83" t="s">
        <v>5030</v>
      </c>
      <c r="O538" s="85" t="s">
        <v>5049</v>
      </c>
      <c r="P538" s="85">
        <v>0</v>
      </c>
    </row>
    <row r="539" spans="1:16" x14ac:dyDescent="0.75">
      <c r="A539" s="82" t="s">
        <v>5496</v>
      </c>
      <c r="B539" s="83">
        <v>1041411500624</v>
      </c>
      <c r="C539" s="84" t="s">
        <v>5030</v>
      </c>
      <c r="D539" s="84" t="s">
        <v>5497</v>
      </c>
      <c r="E539" s="83" t="s">
        <v>5498</v>
      </c>
      <c r="F539" s="83" t="s">
        <v>5031</v>
      </c>
      <c r="G539" s="85" t="s">
        <v>5457</v>
      </c>
      <c r="H539" s="85" t="s">
        <v>5458</v>
      </c>
      <c r="I539" s="83" t="s">
        <v>3050</v>
      </c>
      <c r="J539" s="83" t="s">
        <v>3050</v>
      </c>
      <c r="K539" s="83" t="s">
        <v>3050</v>
      </c>
      <c r="L539" s="83" t="s">
        <v>5030</v>
      </c>
      <c r="M539" s="83" t="s">
        <v>5030</v>
      </c>
      <c r="N539" s="83" t="s">
        <v>5030</v>
      </c>
      <c r="O539" s="85" t="s">
        <v>5034</v>
      </c>
      <c r="P539" s="85">
        <v>0</v>
      </c>
    </row>
    <row r="540" spans="1:16" x14ac:dyDescent="0.75">
      <c r="A540" s="82" t="s">
        <v>5499</v>
      </c>
      <c r="B540" s="83">
        <v>1041412000040</v>
      </c>
      <c r="C540" s="84" t="s">
        <v>5030</v>
      </c>
      <c r="D540" s="84" t="s">
        <v>5500</v>
      </c>
      <c r="E540" s="83" t="s">
        <v>5501</v>
      </c>
      <c r="F540" s="83" t="s">
        <v>5031</v>
      </c>
      <c r="G540" s="85" t="s">
        <v>5457</v>
      </c>
      <c r="H540" s="85" t="s">
        <v>5478</v>
      </c>
      <c r="I540" s="83" t="s">
        <v>3050</v>
      </c>
      <c r="J540" s="83" t="s">
        <v>3050</v>
      </c>
      <c r="K540" s="83" t="s">
        <v>3050</v>
      </c>
      <c r="L540" s="83" t="s">
        <v>5030</v>
      </c>
      <c r="M540" s="83" t="s">
        <v>5030</v>
      </c>
      <c r="N540" s="83" t="s">
        <v>5030</v>
      </c>
      <c r="O540" s="85" t="s">
        <v>5034</v>
      </c>
      <c r="P540" s="85">
        <v>0</v>
      </c>
    </row>
    <row r="541" spans="1:16" x14ac:dyDescent="0.75">
      <c r="A541" s="82" t="s">
        <v>5502</v>
      </c>
      <c r="B541" s="83" t="e">
        <v>#N/A</v>
      </c>
      <c r="C541" s="84" t="s">
        <v>5030</v>
      </c>
      <c r="D541" s="84" t="s">
        <v>5503</v>
      </c>
      <c r="E541" s="83" t="e">
        <v>#N/A</v>
      </c>
      <c r="F541" s="83" t="s">
        <v>5031</v>
      </c>
      <c r="G541" s="85" t="s">
        <v>5457</v>
      </c>
      <c r="H541" s="85" t="s">
        <v>5458</v>
      </c>
      <c r="I541" s="83" t="s">
        <v>966</v>
      </c>
      <c r="J541" s="83" t="s">
        <v>966</v>
      </c>
      <c r="K541" s="83" t="s">
        <v>966</v>
      </c>
      <c r="L541" s="83" t="s">
        <v>5030</v>
      </c>
      <c r="M541" s="83" t="s">
        <v>5030</v>
      </c>
      <c r="N541" s="83" t="s">
        <v>5030</v>
      </c>
      <c r="O541" s="85" t="s">
        <v>5034</v>
      </c>
      <c r="P541" s="85">
        <v>0</v>
      </c>
    </row>
    <row r="542" spans="1:16" x14ac:dyDescent="0.75">
      <c r="A542" s="82" t="s">
        <v>5504</v>
      </c>
      <c r="B542" s="83">
        <v>1041411500635</v>
      </c>
      <c r="C542" s="84" t="s">
        <v>5030</v>
      </c>
      <c r="D542" s="84" t="s">
        <v>5505</v>
      </c>
      <c r="E542" s="83" t="s">
        <v>5506</v>
      </c>
      <c r="F542" s="83" t="s">
        <v>5031</v>
      </c>
      <c r="G542" s="85" t="s">
        <v>5457</v>
      </c>
      <c r="H542" s="85" t="s">
        <v>5458</v>
      </c>
      <c r="I542" s="83" t="s">
        <v>966</v>
      </c>
      <c r="J542" s="83" t="s">
        <v>966</v>
      </c>
      <c r="K542" s="83" t="s">
        <v>966</v>
      </c>
      <c r="L542" s="83" t="s">
        <v>5030</v>
      </c>
      <c r="M542" s="83" t="s">
        <v>5030</v>
      </c>
      <c r="N542" s="83" t="s">
        <v>5030</v>
      </c>
      <c r="O542" s="85" t="s">
        <v>5034</v>
      </c>
      <c r="P542" s="85">
        <v>0</v>
      </c>
    </row>
    <row r="543" spans="1:16" x14ac:dyDescent="0.75">
      <c r="A543" s="82" t="s">
        <v>5507</v>
      </c>
      <c r="B543" s="83">
        <v>1041411500629</v>
      </c>
      <c r="C543" s="84" t="s">
        <v>5030</v>
      </c>
      <c r="D543" s="84" t="s">
        <v>5508</v>
      </c>
      <c r="E543" s="83" t="s">
        <v>5509</v>
      </c>
      <c r="F543" s="83" t="s">
        <v>5031</v>
      </c>
      <c r="G543" s="85" t="s">
        <v>5457</v>
      </c>
      <c r="H543" s="85" t="s">
        <v>5458</v>
      </c>
      <c r="I543" s="83" t="s">
        <v>966</v>
      </c>
      <c r="J543" s="83" t="s">
        <v>966</v>
      </c>
      <c r="K543" s="83" t="s">
        <v>966</v>
      </c>
      <c r="L543" s="83" t="s">
        <v>5030</v>
      </c>
      <c r="M543" s="83" t="s">
        <v>5030</v>
      </c>
      <c r="N543" s="83" t="s">
        <v>5030</v>
      </c>
      <c r="O543" s="85" t="s">
        <v>5034</v>
      </c>
      <c r="P543" s="85">
        <v>0</v>
      </c>
    </row>
    <row r="544" spans="1:16" x14ac:dyDescent="0.75">
      <c r="A544" s="82" t="s">
        <v>5510</v>
      </c>
      <c r="B544" s="83" t="e">
        <v>#N/A</v>
      </c>
      <c r="C544" s="84" t="s">
        <v>5030</v>
      </c>
      <c r="D544" s="84" t="s">
        <v>5511</v>
      </c>
      <c r="E544" s="83" t="e">
        <v>#N/A</v>
      </c>
      <c r="F544" s="83" t="s">
        <v>5031</v>
      </c>
      <c r="G544" s="85" t="s">
        <v>5457</v>
      </c>
      <c r="H544" s="85" t="s">
        <v>5458</v>
      </c>
      <c r="I544" s="83" t="s">
        <v>3050</v>
      </c>
      <c r="J544" s="83" t="s">
        <v>3050</v>
      </c>
      <c r="K544" s="83" t="s">
        <v>3050</v>
      </c>
      <c r="L544" s="83" t="s">
        <v>5030</v>
      </c>
      <c r="M544" s="83" t="s">
        <v>5030</v>
      </c>
      <c r="N544" s="83" t="s">
        <v>5030</v>
      </c>
      <c r="O544" s="85" t="s">
        <v>5034</v>
      </c>
      <c r="P544" s="85">
        <v>0</v>
      </c>
    </row>
    <row r="545" spans="1:16" x14ac:dyDescent="0.75">
      <c r="A545" s="82" t="s">
        <v>5512</v>
      </c>
      <c r="B545" s="83">
        <v>1041411500630</v>
      </c>
      <c r="C545" s="84" t="s">
        <v>5030</v>
      </c>
      <c r="D545" s="84" t="s">
        <v>5513</v>
      </c>
      <c r="E545" s="83" t="s">
        <v>5514</v>
      </c>
      <c r="F545" s="83" t="s">
        <v>5031</v>
      </c>
      <c r="G545" s="85" t="s">
        <v>5457</v>
      </c>
      <c r="H545" s="85" t="s">
        <v>5458</v>
      </c>
      <c r="I545" s="83" t="s">
        <v>2052</v>
      </c>
      <c r="J545" s="83" t="s">
        <v>2052</v>
      </c>
      <c r="K545" s="83" t="s">
        <v>2052</v>
      </c>
      <c r="L545" s="83" t="s">
        <v>5030</v>
      </c>
      <c r="M545" s="83" t="s">
        <v>5030</v>
      </c>
      <c r="N545" s="83" t="s">
        <v>5030</v>
      </c>
      <c r="O545" s="85" t="s">
        <v>5034</v>
      </c>
      <c r="P545" s="85">
        <v>0</v>
      </c>
    </row>
    <row r="546" spans="1:16" x14ac:dyDescent="0.75">
      <c r="A546" s="82" t="s">
        <v>5515</v>
      </c>
      <c r="B546" s="83">
        <v>1041411500626</v>
      </c>
      <c r="C546" s="84" t="s">
        <v>5030</v>
      </c>
      <c r="D546" s="84" t="s">
        <v>5471</v>
      </c>
      <c r="E546" s="83" t="s">
        <v>5516</v>
      </c>
      <c r="F546" s="83" t="s">
        <v>5031</v>
      </c>
      <c r="G546" s="85" t="s">
        <v>5457</v>
      </c>
      <c r="H546" s="85" t="s">
        <v>5458</v>
      </c>
      <c r="I546" s="83" t="s">
        <v>3050</v>
      </c>
      <c r="J546" s="83" t="s">
        <v>3050</v>
      </c>
      <c r="K546" s="83" t="s">
        <v>3050</v>
      </c>
      <c r="L546" s="83" t="s">
        <v>5030</v>
      </c>
      <c r="M546" s="83" t="s">
        <v>5030</v>
      </c>
      <c r="N546" s="83" t="s">
        <v>5030</v>
      </c>
      <c r="O546" s="85" t="s">
        <v>5034</v>
      </c>
      <c r="P546" s="85">
        <v>0</v>
      </c>
    </row>
    <row r="547" spans="1:16" x14ac:dyDescent="0.75">
      <c r="A547" s="82" t="s">
        <v>5517</v>
      </c>
      <c r="B547" s="83">
        <v>1041411500625</v>
      </c>
      <c r="C547" s="84" t="s">
        <v>5030</v>
      </c>
      <c r="D547" s="84" t="s">
        <v>5473</v>
      </c>
      <c r="E547" s="83" t="s">
        <v>5518</v>
      </c>
      <c r="F547" s="83" t="s">
        <v>5031</v>
      </c>
      <c r="G547" s="85" t="s">
        <v>5457</v>
      </c>
      <c r="H547" s="85" t="s">
        <v>5458</v>
      </c>
      <c r="I547" s="83" t="s">
        <v>3050</v>
      </c>
      <c r="J547" s="83" t="s">
        <v>3050</v>
      </c>
      <c r="K547" s="83" t="s">
        <v>3050</v>
      </c>
      <c r="L547" s="83" t="s">
        <v>5030</v>
      </c>
      <c r="M547" s="83" t="s">
        <v>5030</v>
      </c>
      <c r="N547" s="83" t="s">
        <v>5030</v>
      </c>
      <c r="O547" s="85" t="s">
        <v>5034</v>
      </c>
      <c r="P547" s="85">
        <v>0</v>
      </c>
    </row>
    <row r="548" spans="1:16" x14ac:dyDescent="0.75">
      <c r="A548" s="82" t="s">
        <v>5519</v>
      </c>
      <c r="B548" s="83">
        <v>1041411500622</v>
      </c>
      <c r="C548" s="84" t="s">
        <v>5030</v>
      </c>
      <c r="D548" s="84" t="s">
        <v>5520</v>
      </c>
      <c r="E548" s="83" t="s">
        <v>5521</v>
      </c>
      <c r="F548" s="83" t="s">
        <v>5031</v>
      </c>
      <c r="G548" s="85" t="s">
        <v>5457</v>
      </c>
      <c r="H548" s="85" t="s">
        <v>5458</v>
      </c>
      <c r="I548" s="83" t="s">
        <v>3050</v>
      </c>
      <c r="J548" s="83" t="s">
        <v>3050</v>
      </c>
      <c r="K548" s="83" t="s">
        <v>3050</v>
      </c>
      <c r="L548" s="83" t="s">
        <v>5030</v>
      </c>
      <c r="M548" s="83" t="s">
        <v>5030</v>
      </c>
      <c r="N548" s="83" t="s">
        <v>5030</v>
      </c>
      <c r="O548" s="85" t="s">
        <v>5034</v>
      </c>
      <c r="P548" s="85">
        <v>0</v>
      </c>
    </row>
    <row r="549" spans="1:16" x14ac:dyDescent="0.75">
      <c r="A549" s="82" t="s">
        <v>5522</v>
      </c>
      <c r="B549" s="83">
        <v>1041411500641</v>
      </c>
      <c r="C549" s="84" t="s">
        <v>5030</v>
      </c>
      <c r="D549" s="84" t="s">
        <v>5523</v>
      </c>
      <c r="E549" s="83" t="s">
        <v>5524</v>
      </c>
      <c r="F549" s="83" t="s">
        <v>5031</v>
      </c>
      <c r="G549" s="85" t="s">
        <v>5457</v>
      </c>
      <c r="H549" s="85" t="s">
        <v>5458</v>
      </c>
      <c r="I549" s="83" t="s">
        <v>966</v>
      </c>
      <c r="J549" s="83" t="s">
        <v>966</v>
      </c>
      <c r="K549" s="83" t="s">
        <v>966</v>
      </c>
      <c r="L549" s="83" t="s">
        <v>5030</v>
      </c>
      <c r="M549" s="83" t="s">
        <v>5030</v>
      </c>
      <c r="N549" s="83" t="s">
        <v>5030</v>
      </c>
      <c r="O549" s="85" t="s">
        <v>5042</v>
      </c>
      <c r="P549" s="85">
        <v>0</v>
      </c>
    </row>
    <row r="550" spans="1:16" x14ac:dyDescent="0.75">
      <c r="A550" s="82" t="s">
        <v>5525</v>
      </c>
      <c r="B550" s="83">
        <v>1041411500645</v>
      </c>
      <c r="C550" s="84" t="s">
        <v>5030</v>
      </c>
      <c r="D550" s="84" t="s">
        <v>5526</v>
      </c>
      <c r="E550" s="83" t="s">
        <v>5527</v>
      </c>
      <c r="F550" s="83" t="s">
        <v>5031</v>
      </c>
      <c r="G550" s="85" t="s">
        <v>5457</v>
      </c>
      <c r="H550" s="85" t="s">
        <v>5458</v>
      </c>
      <c r="I550" s="83" t="s">
        <v>37</v>
      </c>
      <c r="J550" s="83" t="s">
        <v>37</v>
      </c>
      <c r="K550" s="83" t="s">
        <v>37</v>
      </c>
      <c r="L550" s="83" t="s">
        <v>5030</v>
      </c>
      <c r="M550" s="83" t="s">
        <v>5030</v>
      </c>
      <c r="N550" s="83" t="s">
        <v>5030</v>
      </c>
      <c r="O550" s="85" t="s">
        <v>5034</v>
      </c>
      <c r="P550" s="85">
        <v>0</v>
      </c>
    </row>
    <row r="551" spans="1:16" x14ac:dyDescent="0.75">
      <c r="A551" s="82" t="s">
        <v>5528</v>
      </c>
      <c r="B551" s="83">
        <v>1041411500646</v>
      </c>
      <c r="C551" s="84" t="s">
        <v>5030</v>
      </c>
      <c r="D551" s="84" t="s">
        <v>5529</v>
      </c>
      <c r="E551" s="83" t="s">
        <v>5530</v>
      </c>
      <c r="F551" s="83" t="s">
        <v>5031</v>
      </c>
      <c r="G551" s="85" t="s">
        <v>5457</v>
      </c>
      <c r="H551" s="85" t="s">
        <v>5458</v>
      </c>
      <c r="I551" s="83" t="s">
        <v>37</v>
      </c>
      <c r="J551" s="83" t="s">
        <v>37</v>
      </c>
      <c r="K551" s="83" t="s">
        <v>37</v>
      </c>
      <c r="L551" s="83" t="s">
        <v>5030</v>
      </c>
      <c r="M551" s="83" t="s">
        <v>5030</v>
      </c>
      <c r="N551" s="83" t="s">
        <v>5030</v>
      </c>
      <c r="O551" s="85" t="s">
        <v>5034</v>
      </c>
      <c r="P551" s="85">
        <v>0</v>
      </c>
    </row>
    <row r="552" spans="1:16" x14ac:dyDescent="0.75">
      <c r="A552" s="82" t="s">
        <v>5531</v>
      </c>
      <c r="B552" s="83">
        <v>1041411500647</v>
      </c>
      <c r="C552" s="84" t="s">
        <v>5030</v>
      </c>
      <c r="D552" s="84" t="s">
        <v>5508</v>
      </c>
      <c r="E552" s="83" t="s">
        <v>5532</v>
      </c>
      <c r="F552" s="83" t="s">
        <v>5031</v>
      </c>
      <c r="G552" s="85" t="s">
        <v>5457</v>
      </c>
      <c r="H552" s="85" t="s">
        <v>5458</v>
      </c>
      <c r="I552" s="83" t="s">
        <v>966</v>
      </c>
      <c r="J552" s="83" t="s">
        <v>966</v>
      </c>
      <c r="K552" s="83" t="s">
        <v>966</v>
      </c>
      <c r="L552" s="83" t="s">
        <v>5030</v>
      </c>
      <c r="M552" s="83" t="s">
        <v>5030</v>
      </c>
      <c r="N552" s="83" t="s">
        <v>5030</v>
      </c>
      <c r="O552" s="85" t="s">
        <v>5034</v>
      </c>
      <c r="P552" s="85">
        <v>0</v>
      </c>
    </row>
    <row r="553" spans="1:16" x14ac:dyDescent="0.75">
      <c r="A553" s="82" t="s">
        <v>5533</v>
      </c>
      <c r="B553" s="83">
        <v>1041411500642</v>
      </c>
      <c r="C553" s="84" t="s">
        <v>5030</v>
      </c>
      <c r="D553" s="84" t="s">
        <v>5534</v>
      </c>
      <c r="E553" s="83" t="s">
        <v>5535</v>
      </c>
      <c r="F553" s="83" t="s">
        <v>5031</v>
      </c>
      <c r="G553" s="85" t="s">
        <v>5457</v>
      </c>
      <c r="H553" s="85" t="s">
        <v>5458</v>
      </c>
      <c r="I553" s="83" t="s">
        <v>966</v>
      </c>
      <c r="J553" s="83" t="s">
        <v>966</v>
      </c>
      <c r="K553" s="83" t="s">
        <v>966</v>
      </c>
      <c r="L553" s="83" t="s">
        <v>5030</v>
      </c>
      <c r="M553" s="83" t="s">
        <v>5030</v>
      </c>
      <c r="N553" s="83" t="s">
        <v>5030</v>
      </c>
      <c r="O553" s="85" t="s">
        <v>5034</v>
      </c>
      <c r="P553" s="85">
        <v>0</v>
      </c>
    </row>
    <row r="554" spans="1:16" x14ac:dyDescent="0.75">
      <c r="A554" s="82" t="s">
        <v>5536</v>
      </c>
      <c r="B554" s="83">
        <v>1041411500643</v>
      </c>
      <c r="C554" s="84" t="s">
        <v>5030</v>
      </c>
      <c r="D554" s="84" t="s">
        <v>5537</v>
      </c>
      <c r="E554" s="83" t="s">
        <v>5538</v>
      </c>
      <c r="F554" s="83" t="s">
        <v>5031</v>
      </c>
      <c r="G554" s="85" t="s">
        <v>5457</v>
      </c>
      <c r="H554" s="85" t="s">
        <v>5458</v>
      </c>
      <c r="I554" s="83" t="s">
        <v>966</v>
      </c>
      <c r="J554" s="83" t="s">
        <v>966</v>
      </c>
      <c r="K554" s="83" t="s">
        <v>966</v>
      </c>
      <c r="L554" s="83" t="s">
        <v>5030</v>
      </c>
      <c r="M554" s="83" t="s">
        <v>5030</v>
      </c>
      <c r="N554" s="83" t="s">
        <v>5030</v>
      </c>
      <c r="O554" s="85" t="s">
        <v>5034</v>
      </c>
      <c r="P554" s="85">
        <v>0</v>
      </c>
    </row>
    <row r="555" spans="1:16" x14ac:dyDescent="0.75">
      <c r="A555" s="82" t="s">
        <v>5539</v>
      </c>
      <c r="B555" s="83">
        <v>1041411500644</v>
      </c>
      <c r="C555" s="84" t="s">
        <v>5030</v>
      </c>
      <c r="D555" s="84" t="s">
        <v>5540</v>
      </c>
      <c r="E555" s="83" t="s">
        <v>5541</v>
      </c>
      <c r="F555" s="83" t="s">
        <v>5031</v>
      </c>
      <c r="G555" s="85" t="s">
        <v>5457</v>
      </c>
      <c r="H555" s="85" t="s">
        <v>5458</v>
      </c>
      <c r="I555" s="83" t="s">
        <v>966</v>
      </c>
      <c r="J555" s="83" t="s">
        <v>966</v>
      </c>
      <c r="K555" s="83" t="s">
        <v>966</v>
      </c>
      <c r="L555" s="83" t="s">
        <v>5030</v>
      </c>
      <c r="M555" s="83" t="s">
        <v>5030</v>
      </c>
      <c r="N555" s="83" t="s">
        <v>5030</v>
      </c>
      <c r="O555" s="85" t="s">
        <v>5034</v>
      </c>
      <c r="P555" s="85">
        <v>0</v>
      </c>
    </row>
    <row r="556" spans="1:16" x14ac:dyDescent="0.75">
      <c r="A556" s="82" t="s">
        <v>5542</v>
      </c>
      <c r="B556" s="83" t="e">
        <v>#N/A</v>
      </c>
      <c r="C556" s="84" t="s">
        <v>5030</v>
      </c>
      <c r="D556" s="84" t="s">
        <v>5543</v>
      </c>
      <c r="E556" s="83" t="e">
        <v>#N/A</v>
      </c>
      <c r="F556" s="83" t="s">
        <v>5031</v>
      </c>
      <c r="G556" s="85" t="s">
        <v>5073</v>
      </c>
      <c r="H556" s="85" t="s">
        <v>5074</v>
      </c>
      <c r="I556" s="83" t="s">
        <v>966</v>
      </c>
      <c r="J556" s="83" t="s">
        <v>966</v>
      </c>
      <c r="K556" s="83" t="s">
        <v>966</v>
      </c>
      <c r="L556" s="83" t="s">
        <v>5030</v>
      </c>
      <c r="M556" s="83" t="s">
        <v>5030</v>
      </c>
      <c r="N556" s="83" t="s">
        <v>5030</v>
      </c>
      <c r="O556" s="85" t="s">
        <v>5034</v>
      </c>
      <c r="P556" s="85">
        <v>0</v>
      </c>
    </row>
    <row r="557" spans="1:16" x14ac:dyDescent="0.75">
      <c r="A557" s="82" t="s">
        <v>5544</v>
      </c>
      <c r="B557" s="83" t="e">
        <v>#N/A</v>
      </c>
      <c r="C557" s="84" t="s">
        <v>5030</v>
      </c>
      <c r="D557" s="84" t="s">
        <v>2063</v>
      </c>
      <c r="E557" s="83" t="e">
        <v>#N/A</v>
      </c>
      <c r="F557" s="83" t="s">
        <v>5031</v>
      </c>
      <c r="G557" s="85" t="s">
        <v>5073</v>
      </c>
      <c r="H557" s="85" t="s">
        <v>5074</v>
      </c>
      <c r="I557" s="83" t="s">
        <v>966</v>
      </c>
      <c r="J557" s="83" t="s">
        <v>966</v>
      </c>
      <c r="K557" s="83" t="s">
        <v>966</v>
      </c>
      <c r="L557" s="83" t="s">
        <v>5030</v>
      </c>
      <c r="M557" s="83" t="s">
        <v>5030</v>
      </c>
      <c r="N557" s="83" t="s">
        <v>5030</v>
      </c>
      <c r="O557" s="85" t="s">
        <v>5034</v>
      </c>
      <c r="P557" s="85">
        <v>0</v>
      </c>
    </row>
    <row r="558" spans="1:16" x14ac:dyDescent="0.75">
      <c r="A558" s="82" t="s">
        <v>5545</v>
      </c>
      <c r="B558" s="83" t="e">
        <v>#N/A</v>
      </c>
      <c r="C558" s="84" t="s">
        <v>5030</v>
      </c>
      <c r="D558" s="84" t="s">
        <v>5546</v>
      </c>
      <c r="E558" s="83" t="e">
        <v>#N/A</v>
      </c>
      <c r="F558" s="83" t="s">
        <v>5031</v>
      </c>
      <c r="G558" s="85" t="s">
        <v>5547</v>
      </c>
      <c r="H558" s="85" t="s">
        <v>5548</v>
      </c>
      <c r="I558" s="83" t="s">
        <v>229</v>
      </c>
      <c r="J558" s="83" t="s">
        <v>229</v>
      </c>
      <c r="K558" s="83" t="s">
        <v>229</v>
      </c>
      <c r="L558" s="83" t="s">
        <v>5030</v>
      </c>
      <c r="M558" s="83" t="s">
        <v>5030</v>
      </c>
      <c r="N558" s="83" t="s">
        <v>5030</v>
      </c>
      <c r="O558" s="85" t="s">
        <v>5049</v>
      </c>
      <c r="P558" s="85">
        <v>0</v>
      </c>
    </row>
    <row r="559" spans="1:16" x14ac:dyDescent="0.75">
      <c r="A559" s="82" t="s">
        <v>5549</v>
      </c>
      <c r="B559" s="83" t="e">
        <v>#N/A</v>
      </c>
      <c r="C559" s="84" t="s">
        <v>5030</v>
      </c>
      <c r="D559" s="84" t="s">
        <v>5550</v>
      </c>
      <c r="E559" s="83" t="e">
        <v>#N/A</v>
      </c>
      <c r="F559" s="83" t="s">
        <v>5031</v>
      </c>
      <c r="G559" s="85" t="s">
        <v>5073</v>
      </c>
      <c r="H559" s="85" t="s">
        <v>5074</v>
      </c>
      <c r="I559" s="83" t="s">
        <v>966</v>
      </c>
      <c r="J559" s="83" t="s">
        <v>966</v>
      </c>
      <c r="K559" s="83" t="s">
        <v>966</v>
      </c>
      <c r="L559" s="83" t="s">
        <v>5030</v>
      </c>
      <c r="M559" s="83" t="s">
        <v>5030</v>
      </c>
      <c r="N559" s="83" t="s">
        <v>5030</v>
      </c>
      <c r="O559" s="85" t="s">
        <v>5034</v>
      </c>
      <c r="P559" s="85">
        <v>0</v>
      </c>
    </row>
    <row r="560" spans="1:16" x14ac:dyDescent="0.75">
      <c r="A560" s="82" t="s">
        <v>5551</v>
      </c>
      <c r="B560" s="83" t="e">
        <v>#N/A</v>
      </c>
      <c r="C560" s="84" t="s">
        <v>5030</v>
      </c>
      <c r="D560" s="84" t="s">
        <v>2089</v>
      </c>
      <c r="E560" s="83" t="e">
        <v>#N/A</v>
      </c>
      <c r="F560" s="83" t="s">
        <v>5031</v>
      </c>
      <c r="G560" s="85" t="s">
        <v>5073</v>
      </c>
      <c r="H560" s="85" t="s">
        <v>5074</v>
      </c>
      <c r="I560" s="83" t="s">
        <v>37</v>
      </c>
      <c r="J560" s="83" t="s">
        <v>37</v>
      </c>
      <c r="K560" s="83" t="s">
        <v>37</v>
      </c>
      <c r="L560" s="83" t="s">
        <v>5030</v>
      </c>
      <c r="M560" s="83" t="s">
        <v>5030</v>
      </c>
      <c r="N560" s="83" t="s">
        <v>5030</v>
      </c>
      <c r="O560" s="85" t="s">
        <v>5034</v>
      </c>
      <c r="P560" s="85">
        <v>0</v>
      </c>
    </row>
    <row r="561" spans="1:16" x14ac:dyDescent="0.75">
      <c r="A561" s="82" t="s">
        <v>5552</v>
      </c>
      <c r="B561" s="83" t="e">
        <v>#N/A</v>
      </c>
      <c r="C561" s="84" t="s">
        <v>5030</v>
      </c>
      <c r="D561" s="84" t="s">
        <v>2089</v>
      </c>
      <c r="E561" s="83" t="e">
        <v>#N/A</v>
      </c>
      <c r="F561" s="83" t="s">
        <v>5031</v>
      </c>
      <c r="G561" s="85" t="s">
        <v>5073</v>
      </c>
      <c r="H561" s="85" t="s">
        <v>5074</v>
      </c>
      <c r="I561" s="83" t="s">
        <v>37</v>
      </c>
      <c r="J561" s="83" t="s">
        <v>37</v>
      </c>
      <c r="K561" s="83" t="s">
        <v>37</v>
      </c>
      <c r="L561" s="83" t="s">
        <v>5030</v>
      </c>
      <c r="M561" s="83" t="s">
        <v>5030</v>
      </c>
      <c r="N561" s="83" t="s">
        <v>5030</v>
      </c>
      <c r="O561" s="85" t="s">
        <v>5034</v>
      </c>
      <c r="P561" s="85">
        <v>0</v>
      </c>
    </row>
    <row r="562" spans="1:16" x14ac:dyDescent="0.75">
      <c r="A562" s="82" t="s">
        <v>5553</v>
      </c>
      <c r="B562" s="83" t="e">
        <v>#N/A</v>
      </c>
      <c r="C562" s="84" t="s">
        <v>5030</v>
      </c>
      <c r="D562" s="84" t="s">
        <v>5554</v>
      </c>
      <c r="E562" s="83" t="e">
        <v>#N/A</v>
      </c>
      <c r="F562" s="83" t="s">
        <v>5031</v>
      </c>
      <c r="G562" s="85" t="s">
        <v>5073</v>
      </c>
      <c r="H562" s="85" t="s">
        <v>5074</v>
      </c>
      <c r="I562" s="83" t="s">
        <v>19</v>
      </c>
      <c r="J562" s="83" t="s">
        <v>19</v>
      </c>
      <c r="K562" s="83" t="s">
        <v>19</v>
      </c>
      <c r="L562" s="83" t="s">
        <v>5030</v>
      </c>
      <c r="M562" s="83" t="s">
        <v>5030</v>
      </c>
      <c r="N562" s="83" t="s">
        <v>5030</v>
      </c>
      <c r="O562" s="85" t="s">
        <v>5034</v>
      </c>
      <c r="P562" s="85">
        <v>0</v>
      </c>
    </row>
    <row r="563" spans="1:16" x14ac:dyDescent="0.75">
      <c r="A563" s="82" t="s">
        <v>5555</v>
      </c>
      <c r="B563" s="83" t="e">
        <v>#N/A</v>
      </c>
      <c r="C563" s="84" t="s">
        <v>5030</v>
      </c>
      <c r="D563" s="84" t="s">
        <v>5556</v>
      </c>
      <c r="E563" s="83" t="e">
        <v>#N/A</v>
      </c>
      <c r="F563" s="83" t="s">
        <v>5031</v>
      </c>
      <c r="G563" s="85" t="s">
        <v>5073</v>
      </c>
      <c r="H563" s="85" t="s">
        <v>5074</v>
      </c>
      <c r="I563" s="83" t="s">
        <v>37</v>
      </c>
      <c r="J563" s="83" t="s">
        <v>37</v>
      </c>
      <c r="K563" s="83" t="s">
        <v>37</v>
      </c>
      <c r="L563" s="83" t="s">
        <v>5030</v>
      </c>
      <c r="M563" s="83" t="s">
        <v>5030</v>
      </c>
      <c r="N563" s="83" t="s">
        <v>5030</v>
      </c>
      <c r="O563" s="85" t="s">
        <v>5034</v>
      </c>
      <c r="P563" s="85">
        <v>0</v>
      </c>
    </row>
    <row r="564" spans="1:16" x14ac:dyDescent="0.75">
      <c r="A564" s="82" t="s">
        <v>5557</v>
      </c>
      <c r="B564" s="83" t="e">
        <v>#N/A</v>
      </c>
      <c r="C564" s="84" t="s">
        <v>5030</v>
      </c>
      <c r="D564" s="84" t="s">
        <v>5558</v>
      </c>
      <c r="E564" s="83" t="e">
        <v>#N/A</v>
      </c>
      <c r="F564" s="83" t="s">
        <v>5031</v>
      </c>
      <c r="G564" s="85" t="s">
        <v>5073</v>
      </c>
      <c r="H564" s="85" t="s">
        <v>5074</v>
      </c>
      <c r="I564" s="83" t="s">
        <v>966</v>
      </c>
      <c r="J564" s="83" t="s">
        <v>966</v>
      </c>
      <c r="K564" s="83" t="s">
        <v>966</v>
      </c>
      <c r="L564" s="83" t="s">
        <v>5030</v>
      </c>
      <c r="M564" s="83" t="s">
        <v>5030</v>
      </c>
      <c r="N564" s="83" t="s">
        <v>5030</v>
      </c>
      <c r="O564" s="85" t="s">
        <v>5034</v>
      </c>
      <c r="P564" s="85">
        <v>0</v>
      </c>
    </row>
    <row r="565" spans="1:16" x14ac:dyDescent="0.75">
      <c r="A565" s="82" t="s">
        <v>5559</v>
      </c>
      <c r="B565" s="83">
        <v>1061914600244</v>
      </c>
      <c r="C565" s="84" t="s">
        <v>5030</v>
      </c>
      <c r="D565" s="84" t="s">
        <v>2117</v>
      </c>
      <c r="E565" s="83" t="s">
        <v>5560</v>
      </c>
      <c r="F565" s="83" t="s">
        <v>5031</v>
      </c>
      <c r="G565" s="85" t="s">
        <v>5073</v>
      </c>
      <c r="H565" s="85" t="s">
        <v>5074</v>
      </c>
      <c r="I565" s="83" t="s">
        <v>37</v>
      </c>
      <c r="J565" s="83" t="s">
        <v>37</v>
      </c>
      <c r="K565" s="83" t="s">
        <v>37</v>
      </c>
      <c r="L565" s="83" t="s">
        <v>5030</v>
      </c>
      <c r="M565" s="83" t="s">
        <v>5030</v>
      </c>
      <c r="N565" s="83" t="s">
        <v>5030</v>
      </c>
      <c r="O565" s="85" t="s">
        <v>5034</v>
      </c>
      <c r="P565" s="85">
        <v>0</v>
      </c>
    </row>
    <row r="566" spans="1:16" x14ac:dyDescent="0.75">
      <c r="A566" s="82" t="s">
        <v>5561</v>
      </c>
      <c r="B566" s="83">
        <v>1061815000274</v>
      </c>
      <c r="C566" s="84" t="s">
        <v>5030</v>
      </c>
      <c r="D566" s="84" t="s">
        <v>5562</v>
      </c>
      <c r="E566" s="83" t="s">
        <v>5563</v>
      </c>
      <c r="F566" s="83" t="s">
        <v>5031</v>
      </c>
      <c r="G566" s="85" t="s">
        <v>5547</v>
      </c>
      <c r="H566" s="85" t="s">
        <v>5548</v>
      </c>
      <c r="I566" s="83" t="s">
        <v>37</v>
      </c>
      <c r="J566" s="83" t="s">
        <v>37</v>
      </c>
      <c r="K566" s="83" t="s">
        <v>37</v>
      </c>
      <c r="L566" s="83" t="s">
        <v>5030</v>
      </c>
      <c r="M566" s="83" t="s">
        <v>5030</v>
      </c>
      <c r="N566" s="83" t="s">
        <v>5030</v>
      </c>
      <c r="O566" s="85" t="s">
        <v>5049</v>
      </c>
      <c r="P566" s="85">
        <v>0</v>
      </c>
    </row>
    <row r="567" spans="1:16" x14ac:dyDescent="0.75">
      <c r="A567" s="82" t="s">
        <v>5564</v>
      </c>
      <c r="B567" s="83">
        <v>1061815000275</v>
      </c>
      <c r="C567" s="84" t="s">
        <v>5030</v>
      </c>
      <c r="D567" s="84" t="s">
        <v>5565</v>
      </c>
      <c r="E567" s="83" t="e">
        <v>#N/A</v>
      </c>
      <c r="F567" s="83" t="s">
        <v>5031</v>
      </c>
      <c r="G567" s="85" t="s">
        <v>5547</v>
      </c>
      <c r="H567" s="85" t="s">
        <v>5548</v>
      </c>
      <c r="I567" s="83" t="s">
        <v>37</v>
      </c>
      <c r="J567" s="83" t="s">
        <v>37</v>
      </c>
      <c r="K567" s="83" t="s">
        <v>37</v>
      </c>
      <c r="L567" s="83" t="s">
        <v>5030</v>
      </c>
      <c r="M567" s="83" t="s">
        <v>5030</v>
      </c>
      <c r="N567" s="83" t="s">
        <v>5030</v>
      </c>
      <c r="O567" s="85" t="s">
        <v>5034</v>
      </c>
      <c r="P567" s="85">
        <v>0</v>
      </c>
    </row>
    <row r="568" spans="1:16" x14ac:dyDescent="0.75">
      <c r="A568" s="82" t="s">
        <v>5566</v>
      </c>
      <c r="B568" s="83" t="e">
        <v>#N/A</v>
      </c>
      <c r="C568" s="84" t="s">
        <v>5030</v>
      </c>
      <c r="D568" s="84" t="s">
        <v>5567</v>
      </c>
      <c r="E568" s="83" t="e">
        <v>#N/A</v>
      </c>
      <c r="F568" s="83" t="s">
        <v>5031</v>
      </c>
      <c r="G568" s="85" t="s">
        <v>5073</v>
      </c>
      <c r="H568" s="85" t="s">
        <v>5074</v>
      </c>
      <c r="I568" s="83" t="s">
        <v>966</v>
      </c>
      <c r="J568" s="83" t="s">
        <v>966</v>
      </c>
      <c r="K568" s="83" t="s">
        <v>966</v>
      </c>
      <c r="L568" s="83" t="s">
        <v>5030</v>
      </c>
      <c r="M568" s="83" t="s">
        <v>5030</v>
      </c>
      <c r="N568" s="83" t="s">
        <v>5030</v>
      </c>
      <c r="O568" s="85" t="s">
        <v>5034</v>
      </c>
      <c r="P568" s="85">
        <v>0</v>
      </c>
    </row>
    <row r="569" spans="1:16" x14ac:dyDescent="0.75">
      <c r="A569" s="82" t="s">
        <v>5568</v>
      </c>
      <c r="B569" s="83" t="e">
        <v>#N/A</v>
      </c>
      <c r="C569" s="84" t="s">
        <v>5030</v>
      </c>
      <c r="D569" s="84" t="s">
        <v>5569</v>
      </c>
      <c r="E569" s="83" t="e">
        <v>#N/A</v>
      </c>
      <c r="F569" s="83" t="s">
        <v>5031</v>
      </c>
      <c r="G569" s="85" t="s">
        <v>5073</v>
      </c>
      <c r="H569" s="85" t="s">
        <v>5074</v>
      </c>
      <c r="I569" s="83" t="s">
        <v>966</v>
      </c>
      <c r="J569" s="83" t="s">
        <v>966</v>
      </c>
      <c r="K569" s="83" t="s">
        <v>966</v>
      </c>
      <c r="L569" s="83" t="s">
        <v>5030</v>
      </c>
      <c r="M569" s="83" t="s">
        <v>5030</v>
      </c>
      <c r="N569" s="83" t="s">
        <v>5030</v>
      </c>
      <c r="O569" s="85" t="s">
        <v>5042</v>
      </c>
      <c r="P569" s="85">
        <v>0</v>
      </c>
    </row>
    <row r="570" spans="1:16" x14ac:dyDescent="0.75">
      <c r="A570" s="82" t="s">
        <v>5570</v>
      </c>
      <c r="B570" s="83" t="e">
        <v>#N/A</v>
      </c>
      <c r="C570" s="84" t="s">
        <v>5030</v>
      </c>
      <c r="D570" s="84" t="s">
        <v>5571</v>
      </c>
      <c r="E570" s="83" t="e">
        <v>#N/A</v>
      </c>
      <c r="F570" s="83" t="s">
        <v>5031</v>
      </c>
      <c r="G570" s="85" t="s">
        <v>5073</v>
      </c>
      <c r="H570" s="85" t="s">
        <v>5074</v>
      </c>
      <c r="I570" s="83" t="s">
        <v>966</v>
      </c>
      <c r="J570" s="83" t="s">
        <v>966</v>
      </c>
      <c r="K570" s="83" t="s">
        <v>966</v>
      </c>
      <c r="L570" s="83" t="s">
        <v>5030</v>
      </c>
      <c r="M570" s="83" t="s">
        <v>5030</v>
      </c>
      <c r="N570" s="83" t="s">
        <v>5030</v>
      </c>
      <c r="O570" s="85" t="s">
        <v>5034</v>
      </c>
      <c r="P570" s="85">
        <v>0</v>
      </c>
    </row>
    <row r="571" spans="1:16" x14ac:dyDescent="0.75">
      <c r="A571" s="82" t="s">
        <v>5572</v>
      </c>
      <c r="B571" s="83">
        <v>1061815000268</v>
      </c>
      <c r="C571" s="84" t="s">
        <v>5030</v>
      </c>
      <c r="D571" s="84" t="s">
        <v>5573</v>
      </c>
      <c r="E571" s="83" t="s">
        <v>5574</v>
      </c>
      <c r="F571" s="83" t="s">
        <v>5031</v>
      </c>
      <c r="G571" s="85" t="s">
        <v>5547</v>
      </c>
      <c r="H571" s="85" t="s">
        <v>5548</v>
      </c>
      <c r="I571" s="83" t="s">
        <v>229</v>
      </c>
      <c r="J571" s="83" t="s">
        <v>229</v>
      </c>
      <c r="K571" s="83" t="s">
        <v>229</v>
      </c>
      <c r="L571" s="83" t="s">
        <v>5030</v>
      </c>
      <c r="M571" s="83" t="s">
        <v>5030</v>
      </c>
      <c r="N571" s="83" t="s">
        <v>5030</v>
      </c>
      <c r="O571" s="85" t="s">
        <v>5049</v>
      </c>
      <c r="P571" s="85">
        <v>0</v>
      </c>
    </row>
    <row r="572" spans="1:16" x14ac:dyDescent="0.75">
      <c r="A572" s="82" t="s">
        <v>5575</v>
      </c>
      <c r="B572" s="83">
        <v>1061815000267</v>
      </c>
      <c r="C572" s="84" t="s">
        <v>5030</v>
      </c>
      <c r="D572" s="84" t="s">
        <v>5576</v>
      </c>
      <c r="E572" s="83" t="s">
        <v>5577</v>
      </c>
      <c r="F572" s="83" t="s">
        <v>5031</v>
      </c>
      <c r="G572" s="85" t="s">
        <v>5547</v>
      </c>
      <c r="H572" s="85" t="s">
        <v>5548</v>
      </c>
      <c r="I572" s="83" t="s">
        <v>229</v>
      </c>
      <c r="J572" s="83" t="s">
        <v>229</v>
      </c>
      <c r="K572" s="83" t="s">
        <v>229</v>
      </c>
      <c r="L572" s="83" t="s">
        <v>5030</v>
      </c>
      <c r="M572" s="83" t="s">
        <v>5030</v>
      </c>
      <c r="N572" s="83" t="s">
        <v>5030</v>
      </c>
      <c r="O572" s="85" t="s">
        <v>5049</v>
      </c>
      <c r="P572" s="85">
        <v>0</v>
      </c>
    </row>
    <row r="573" spans="1:16" x14ac:dyDescent="0.75">
      <c r="A573" s="82" t="s">
        <v>5578</v>
      </c>
      <c r="B573" s="83" t="e">
        <v>#N/A</v>
      </c>
      <c r="C573" s="84" t="s">
        <v>5030</v>
      </c>
      <c r="D573" s="84" t="s">
        <v>5579</v>
      </c>
      <c r="E573" s="83" t="e">
        <v>#N/A</v>
      </c>
      <c r="F573" s="83" t="s">
        <v>5031</v>
      </c>
      <c r="G573" s="85" t="s">
        <v>5547</v>
      </c>
      <c r="H573" s="85" t="s">
        <v>5548</v>
      </c>
      <c r="I573" s="83" t="s">
        <v>19</v>
      </c>
      <c r="J573" s="83" t="s">
        <v>19</v>
      </c>
      <c r="K573" s="83" t="s">
        <v>19</v>
      </c>
      <c r="L573" s="83" t="s">
        <v>5030</v>
      </c>
      <c r="M573" s="83" t="s">
        <v>5030</v>
      </c>
      <c r="N573" s="83" t="s">
        <v>5030</v>
      </c>
      <c r="O573" s="85" t="s">
        <v>5049</v>
      </c>
      <c r="P573" s="85">
        <v>0</v>
      </c>
    </row>
    <row r="574" spans="1:16" x14ac:dyDescent="0.75">
      <c r="A574" s="82" t="s">
        <v>5580</v>
      </c>
      <c r="B574" s="83" t="e">
        <v>#N/A</v>
      </c>
      <c r="C574" s="84" t="s">
        <v>5030</v>
      </c>
      <c r="D574" s="84" t="s">
        <v>5581</v>
      </c>
      <c r="E574" s="83" t="e">
        <v>#N/A</v>
      </c>
      <c r="F574" s="83" t="s">
        <v>5031</v>
      </c>
      <c r="G574" s="85" t="s">
        <v>5547</v>
      </c>
      <c r="H574" s="85" t="s">
        <v>5582</v>
      </c>
      <c r="I574" s="83" t="s">
        <v>37</v>
      </c>
      <c r="J574" s="83" t="s">
        <v>37</v>
      </c>
      <c r="K574" s="83" t="s">
        <v>37</v>
      </c>
      <c r="L574" s="83" t="s">
        <v>5030</v>
      </c>
      <c r="M574" s="83" t="s">
        <v>5030</v>
      </c>
      <c r="N574" s="83" t="s">
        <v>5030</v>
      </c>
      <c r="O574" s="85" t="s">
        <v>5049</v>
      </c>
      <c r="P574" s="85">
        <v>0</v>
      </c>
    </row>
    <row r="575" spans="1:16" x14ac:dyDescent="0.75">
      <c r="A575" s="82" t="s">
        <v>5583</v>
      </c>
      <c r="B575" s="83">
        <v>1061815500210</v>
      </c>
      <c r="C575" s="84" t="s">
        <v>5030</v>
      </c>
      <c r="D575" s="84" t="s">
        <v>5584</v>
      </c>
      <c r="E575" s="83" t="s">
        <v>5585</v>
      </c>
      <c r="F575" s="83" t="s">
        <v>5031</v>
      </c>
      <c r="G575" s="85" t="s">
        <v>5547</v>
      </c>
      <c r="H575" s="85" t="s">
        <v>5582</v>
      </c>
      <c r="I575" s="83" t="s">
        <v>37</v>
      </c>
      <c r="J575" s="83" t="s">
        <v>37</v>
      </c>
      <c r="K575" s="83" t="s">
        <v>37</v>
      </c>
      <c r="L575" s="83" t="s">
        <v>5030</v>
      </c>
      <c r="M575" s="83" t="s">
        <v>5030</v>
      </c>
      <c r="N575" s="83" t="s">
        <v>5030</v>
      </c>
      <c r="O575" s="85" t="s">
        <v>5049</v>
      </c>
      <c r="P575" s="85">
        <v>0</v>
      </c>
    </row>
    <row r="576" spans="1:16" x14ac:dyDescent="0.75">
      <c r="A576" s="82" t="s">
        <v>5586</v>
      </c>
      <c r="B576" s="83">
        <v>1061815500211</v>
      </c>
      <c r="C576" s="84" t="s">
        <v>5030</v>
      </c>
      <c r="D576" s="84" t="s">
        <v>5587</v>
      </c>
      <c r="E576" s="83" t="s">
        <v>5588</v>
      </c>
      <c r="F576" s="83" t="s">
        <v>5031</v>
      </c>
      <c r="G576" s="85" t="s">
        <v>5547</v>
      </c>
      <c r="H576" s="85" t="s">
        <v>5582</v>
      </c>
      <c r="I576" s="83" t="s">
        <v>37</v>
      </c>
      <c r="J576" s="83" t="s">
        <v>37</v>
      </c>
      <c r="K576" s="83" t="s">
        <v>37</v>
      </c>
      <c r="L576" s="83" t="s">
        <v>5030</v>
      </c>
      <c r="M576" s="83" t="s">
        <v>5030</v>
      </c>
      <c r="N576" s="83" t="s">
        <v>5030</v>
      </c>
      <c r="O576" s="85" t="s">
        <v>5049</v>
      </c>
      <c r="P576" s="85">
        <v>0</v>
      </c>
    </row>
    <row r="577" spans="1:16" x14ac:dyDescent="0.75">
      <c r="A577" s="82" t="s">
        <v>5589</v>
      </c>
      <c r="B577" s="83">
        <v>1061815500212</v>
      </c>
      <c r="C577" s="84" t="s">
        <v>5030</v>
      </c>
      <c r="D577" s="84" t="s">
        <v>5590</v>
      </c>
      <c r="E577" s="83" t="s">
        <v>5591</v>
      </c>
      <c r="F577" s="83" t="s">
        <v>5031</v>
      </c>
      <c r="G577" s="85" t="s">
        <v>5547</v>
      </c>
      <c r="H577" s="85" t="s">
        <v>5582</v>
      </c>
      <c r="I577" s="83" t="s">
        <v>37</v>
      </c>
      <c r="J577" s="83" t="s">
        <v>37</v>
      </c>
      <c r="K577" s="83" t="s">
        <v>37</v>
      </c>
      <c r="L577" s="83" t="s">
        <v>5030</v>
      </c>
      <c r="M577" s="83" t="s">
        <v>5030</v>
      </c>
      <c r="N577" s="83" t="s">
        <v>5030</v>
      </c>
      <c r="O577" s="85" t="s">
        <v>5049</v>
      </c>
      <c r="P577" s="85">
        <v>0</v>
      </c>
    </row>
    <row r="578" spans="1:16" x14ac:dyDescent="0.75">
      <c r="A578" s="82" t="s">
        <v>5592</v>
      </c>
      <c r="B578" s="83" t="e">
        <v>#N/A</v>
      </c>
      <c r="C578" s="84" t="s">
        <v>5030</v>
      </c>
      <c r="D578" s="84" t="s">
        <v>2150</v>
      </c>
      <c r="E578" s="83" t="e">
        <v>#N/A</v>
      </c>
      <c r="F578" s="83" t="s">
        <v>5031</v>
      </c>
      <c r="G578" s="85" t="s">
        <v>5073</v>
      </c>
      <c r="H578" s="85" t="s">
        <v>5074</v>
      </c>
      <c r="I578" s="83" t="s">
        <v>966</v>
      </c>
      <c r="J578" s="83" t="s">
        <v>966</v>
      </c>
      <c r="K578" s="83" t="s">
        <v>966</v>
      </c>
      <c r="L578" s="83" t="s">
        <v>5030</v>
      </c>
      <c r="M578" s="83" t="s">
        <v>5030</v>
      </c>
      <c r="N578" s="83" t="s">
        <v>5030</v>
      </c>
      <c r="O578" s="85" t="s">
        <v>5034</v>
      </c>
      <c r="P578" s="85">
        <v>0</v>
      </c>
    </row>
    <row r="579" spans="1:16" x14ac:dyDescent="0.75">
      <c r="A579" s="82" t="s">
        <v>5593</v>
      </c>
      <c r="B579" s="83">
        <v>1061815500214</v>
      </c>
      <c r="C579" s="84" t="s">
        <v>5030</v>
      </c>
      <c r="D579" s="84" t="s">
        <v>5594</v>
      </c>
      <c r="E579" s="83" t="s">
        <v>5588</v>
      </c>
      <c r="F579" s="83" t="s">
        <v>5031</v>
      </c>
      <c r="G579" s="85" t="s">
        <v>5547</v>
      </c>
      <c r="H579" s="85" t="s">
        <v>5582</v>
      </c>
      <c r="I579" s="83" t="s">
        <v>37</v>
      </c>
      <c r="J579" s="83" t="s">
        <v>37</v>
      </c>
      <c r="K579" s="83" t="s">
        <v>37</v>
      </c>
      <c r="L579" s="83" t="s">
        <v>5030</v>
      </c>
      <c r="M579" s="83" t="s">
        <v>5030</v>
      </c>
      <c r="N579" s="83" t="s">
        <v>5030</v>
      </c>
      <c r="O579" s="85" t="s">
        <v>5049</v>
      </c>
      <c r="P579" s="85">
        <v>0</v>
      </c>
    </row>
    <row r="580" spans="1:16" x14ac:dyDescent="0.75">
      <c r="A580" s="82" t="s">
        <v>5595</v>
      </c>
      <c r="B580" s="83">
        <v>1061815500213</v>
      </c>
      <c r="C580" s="84" t="s">
        <v>5030</v>
      </c>
      <c r="D580" s="84" t="s">
        <v>5596</v>
      </c>
      <c r="E580" s="83" t="s">
        <v>5597</v>
      </c>
      <c r="F580" s="83" t="s">
        <v>5031</v>
      </c>
      <c r="G580" s="85" t="s">
        <v>5547</v>
      </c>
      <c r="H580" s="85" t="s">
        <v>5582</v>
      </c>
      <c r="I580" s="83" t="s">
        <v>37</v>
      </c>
      <c r="J580" s="83" t="s">
        <v>37</v>
      </c>
      <c r="K580" s="83" t="s">
        <v>37</v>
      </c>
      <c r="L580" s="83" t="s">
        <v>5030</v>
      </c>
      <c r="M580" s="83" t="s">
        <v>5030</v>
      </c>
      <c r="N580" s="83" t="s">
        <v>5030</v>
      </c>
      <c r="O580" s="85" t="s">
        <v>5049</v>
      </c>
      <c r="P580" s="85">
        <v>0</v>
      </c>
    </row>
    <row r="581" spans="1:16" x14ac:dyDescent="0.75">
      <c r="A581" s="82" t="s">
        <v>5598</v>
      </c>
      <c r="B581" s="83" t="e">
        <v>#N/A</v>
      </c>
      <c r="C581" s="84" t="s">
        <v>5030</v>
      </c>
      <c r="D581" s="84" t="s">
        <v>5599</v>
      </c>
      <c r="E581" s="83" t="e">
        <v>#N/A</v>
      </c>
      <c r="F581" s="83" t="s">
        <v>5031</v>
      </c>
      <c r="G581" s="85" t="s">
        <v>5547</v>
      </c>
      <c r="H581" s="85" t="s">
        <v>5548</v>
      </c>
      <c r="I581" s="83" t="s">
        <v>19</v>
      </c>
      <c r="J581" s="83" t="s">
        <v>19</v>
      </c>
      <c r="K581" s="83" t="s">
        <v>19</v>
      </c>
      <c r="L581" s="83" t="s">
        <v>5030</v>
      </c>
      <c r="M581" s="83" t="s">
        <v>5030</v>
      </c>
      <c r="N581" s="83" t="s">
        <v>5030</v>
      </c>
      <c r="O581" s="85" t="s">
        <v>5034</v>
      </c>
      <c r="P581" s="85">
        <v>0</v>
      </c>
    </row>
    <row r="582" spans="1:16" x14ac:dyDescent="0.75">
      <c r="A582" s="82" t="s">
        <v>5600</v>
      </c>
      <c r="B582" s="83">
        <v>1061815000276</v>
      </c>
      <c r="C582" s="84" t="s">
        <v>5030</v>
      </c>
      <c r="D582" s="84" t="s">
        <v>5601</v>
      </c>
      <c r="E582" s="83" t="s">
        <v>5602</v>
      </c>
      <c r="F582" s="83" t="s">
        <v>5031</v>
      </c>
      <c r="G582" s="85" t="s">
        <v>5547</v>
      </c>
      <c r="H582" s="85" t="s">
        <v>5582</v>
      </c>
      <c r="I582" s="83" t="s">
        <v>37</v>
      </c>
      <c r="J582" s="83" t="s">
        <v>37</v>
      </c>
      <c r="K582" s="83" t="s">
        <v>37</v>
      </c>
      <c r="L582" s="83" t="s">
        <v>5030</v>
      </c>
      <c r="M582" s="83" t="s">
        <v>5030</v>
      </c>
      <c r="N582" s="83" t="s">
        <v>5030</v>
      </c>
      <c r="O582" s="85" t="s">
        <v>5049</v>
      </c>
      <c r="P582" s="85">
        <v>0</v>
      </c>
    </row>
    <row r="583" spans="1:16" x14ac:dyDescent="0.75">
      <c r="A583" s="82" t="s">
        <v>5603</v>
      </c>
      <c r="B583" s="83" t="e">
        <v>#N/A</v>
      </c>
      <c r="C583" s="84" t="s">
        <v>5030</v>
      </c>
      <c r="D583" s="84" t="s">
        <v>5604</v>
      </c>
      <c r="E583" s="83" t="e">
        <v>#N/A</v>
      </c>
      <c r="F583" s="83" t="s">
        <v>5031</v>
      </c>
      <c r="G583" s="85" t="s">
        <v>5073</v>
      </c>
      <c r="H583" s="85" t="s">
        <v>5074</v>
      </c>
      <c r="I583" s="83" t="s">
        <v>37</v>
      </c>
      <c r="J583" s="83" t="s">
        <v>37</v>
      </c>
      <c r="K583" s="83" t="s">
        <v>37</v>
      </c>
      <c r="L583" s="83" t="s">
        <v>5030</v>
      </c>
      <c r="M583" s="83" t="s">
        <v>5030</v>
      </c>
      <c r="N583" s="83" t="s">
        <v>5030</v>
      </c>
      <c r="O583" s="85" t="s">
        <v>5034</v>
      </c>
      <c r="P583" s="85">
        <v>0</v>
      </c>
    </row>
    <row r="584" spans="1:16" x14ac:dyDescent="0.75">
      <c r="A584" s="82" t="s">
        <v>5605</v>
      </c>
      <c r="B584" s="83" t="e">
        <v>#N/A</v>
      </c>
      <c r="C584" s="84" t="s">
        <v>5030</v>
      </c>
      <c r="D584" s="84" t="s">
        <v>5606</v>
      </c>
      <c r="E584" s="83" t="e">
        <v>#N/A</v>
      </c>
      <c r="F584" s="83" t="s">
        <v>5031</v>
      </c>
      <c r="G584" s="85" t="s">
        <v>5073</v>
      </c>
      <c r="H584" s="85" t="s">
        <v>5074</v>
      </c>
      <c r="I584" s="83" t="s">
        <v>966</v>
      </c>
      <c r="J584" s="83" t="s">
        <v>966</v>
      </c>
      <c r="K584" s="83" t="s">
        <v>966</v>
      </c>
      <c r="L584" s="83" t="s">
        <v>5030</v>
      </c>
      <c r="M584" s="83" t="s">
        <v>5030</v>
      </c>
      <c r="N584" s="83" t="s">
        <v>5030</v>
      </c>
      <c r="O584" s="85" t="s">
        <v>5034</v>
      </c>
      <c r="P584" s="85">
        <v>0</v>
      </c>
    </row>
    <row r="585" spans="1:16" x14ac:dyDescent="0.75">
      <c r="A585" s="82" t="s">
        <v>5607</v>
      </c>
      <c r="B585" s="83" t="e">
        <v>#N/A</v>
      </c>
      <c r="C585" s="84" t="s">
        <v>5030</v>
      </c>
      <c r="D585" s="84" t="s">
        <v>5608</v>
      </c>
      <c r="E585" s="83" t="e">
        <v>#N/A</v>
      </c>
      <c r="F585" s="83" t="s">
        <v>5031</v>
      </c>
      <c r="G585" s="85" t="s">
        <v>5073</v>
      </c>
      <c r="H585" s="85" t="s">
        <v>5074</v>
      </c>
      <c r="I585" s="83" t="s">
        <v>966</v>
      </c>
      <c r="J585" s="83" t="s">
        <v>966</v>
      </c>
      <c r="K585" s="83" t="s">
        <v>966</v>
      </c>
      <c r="L585" s="83" t="s">
        <v>5030</v>
      </c>
      <c r="M585" s="83" t="s">
        <v>5030</v>
      </c>
      <c r="N585" s="83" t="s">
        <v>5030</v>
      </c>
      <c r="O585" s="85" t="s">
        <v>5034</v>
      </c>
      <c r="P585" s="85">
        <v>0</v>
      </c>
    </row>
    <row r="586" spans="1:16" x14ac:dyDescent="0.75">
      <c r="A586" s="82" t="s">
        <v>5609</v>
      </c>
      <c r="B586" s="83">
        <v>1061914600260</v>
      </c>
      <c r="C586" s="84" t="s">
        <v>5030</v>
      </c>
      <c r="D586" s="84" t="s">
        <v>5610</v>
      </c>
      <c r="E586" s="83" t="s">
        <v>5611</v>
      </c>
      <c r="F586" s="83" t="s">
        <v>5031</v>
      </c>
      <c r="G586" s="85" t="s">
        <v>5073</v>
      </c>
      <c r="H586" s="85" t="s">
        <v>5074</v>
      </c>
      <c r="I586" s="83" t="s">
        <v>19</v>
      </c>
      <c r="J586" s="83" t="s">
        <v>19</v>
      </c>
      <c r="K586" s="83" t="s">
        <v>19</v>
      </c>
      <c r="L586" s="83" t="s">
        <v>5030</v>
      </c>
      <c r="M586" s="83" t="s">
        <v>5030</v>
      </c>
      <c r="N586" s="83" t="s">
        <v>5030</v>
      </c>
      <c r="O586" s="85" t="s">
        <v>5034</v>
      </c>
      <c r="P586" s="85">
        <v>0</v>
      </c>
    </row>
    <row r="587" spans="1:16" x14ac:dyDescent="0.75">
      <c r="A587" s="82" t="s">
        <v>5612</v>
      </c>
      <c r="B587" s="83" t="e">
        <v>#N/A</v>
      </c>
      <c r="C587" s="84" t="s">
        <v>5030</v>
      </c>
      <c r="D587" s="84" t="s">
        <v>3566</v>
      </c>
      <c r="E587" s="83" t="e">
        <v>#N/A</v>
      </c>
      <c r="F587" s="83" t="s">
        <v>5031</v>
      </c>
      <c r="G587" s="85" t="s">
        <v>5547</v>
      </c>
      <c r="H587" s="85" t="s">
        <v>5548</v>
      </c>
      <c r="I587" s="83" t="s">
        <v>19</v>
      </c>
      <c r="J587" s="83" t="s">
        <v>19</v>
      </c>
      <c r="K587" s="83" t="s">
        <v>19</v>
      </c>
      <c r="L587" s="83" t="s">
        <v>5030</v>
      </c>
      <c r="M587" s="83" t="s">
        <v>5030</v>
      </c>
      <c r="N587" s="83" t="s">
        <v>5030</v>
      </c>
      <c r="O587" s="85" t="s">
        <v>5049</v>
      </c>
      <c r="P587" s="85">
        <v>0</v>
      </c>
    </row>
    <row r="588" spans="1:16" x14ac:dyDescent="0.75">
      <c r="A588" s="82" t="s">
        <v>5613</v>
      </c>
      <c r="B588" s="83">
        <v>1061815500217</v>
      </c>
      <c r="C588" s="84" t="s">
        <v>5030</v>
      </c>
      <c r="D588" s="84" t="s">
        <v>5614</v>
      </c>
      <c r="E588" s="83" t="s">
        <v>5615</v>
      </c>
      <c r="F588" s="83" t="s">
        <v>5031</v>
      </c>
      <c r="G588" s="85" t="s">
        <v>5547</v>
      </c>
      <c r="H588" s="85" t="s">
        <v>5582</v>
      </c>
      <c r="I588" s="83" t="s">
        <v>37</v>
      </c>
      <c r="J588" s="83" t="s">
        <v>37</v>
      </c>
      <c r="K588" s="83" t="s">
        <v>37</v>
      </c>
      <c r="L588" s="83" t="s">
        <v>5030</v>
      </c>
      <c r="M588" s="83" t="s">
        <v>5030</v>
      </c>
      <c r="N588" s="83" t="s">
        <v>5030</v>
      </c>
      <c r="O588" s="85" t="s">
        <v>5049</v>
      </c>
      <c r="P588" s="85">
        <v>0</v>
      </c>
    </row>
    <row r="589" spans="1:16" x14ac:dyDescent="0.75">
      <c r="A589" s="82" t="s">
        <v>5616</v>
      </c>
      <c r="B589" s="83" t="e">
        <v>#N/A</v>
      </c>
      <c r="C589" s="84" t="s">
        <v>5030</v>
      </c>
      <c r="D589" s="84" t="s">
        <v>5617</v>
      </c>
      <c r="E589" s="83" t="e">
        <v>#N/A</v>
      </c>
      <c r="F589" s="83" t="s">
        <v>5031</v>
      </c>
      <c r="G589" s="85" t="s">
        <v>5073</v>
      </c>
      <c r="H589" s="85" t="s">
        <v>5074</v>
      </c>
      <c r="I589" s="83" t="s">
        <v>19</v>
      </c>
      <c r="J589" s="83" t="s">
        <v>19</v>
      </c>
      <c r="K589" s="83" t="s">
        <v>19</v>
      </c>
      <c r="L589" s="83" t="s">
        <v>5030</v>
      </c>
      <c r="M589" s="83" t="s">
        <v>5030</v>
      </c>
      <c r="N589" s="83" t="s">
        <v>5030</v>
      </c>
      <c r="O589" s="85" t="s">
        <v>5080</v>
      </c>
      <c r="P589" s="85">
        <v>0</v>
      </c>
    </row>
    <row r="590" spans="1:16" x14ac:dyDescent="0.75">
      <c r="A590" s="82" t="s">
        <v>5618</v>
      </c>
      <c r="B590" s="83" t="e">
        <v>#N/A</v>
      </c>
      <c r="C590" s="84" t="s">
        <v>5030</v>
      </c>
      <c r="D590" s="84" t="s">
        <v>5619</v>
      </c>
      <c r="E590" s="83" t="e">
        <v>#N/A</v>
      </c>
      <c r="F590" s="83" t="s">
        <v>5031</v>
      </c>
      <c r="G590" s="85" t="s">
        <v>5547</v>
      </c>
      <c r="H590" s="85" t="s">
        <v>5582</v>
      </c>
      <c r="I590" s="83" t="s">
        <v>19</v>
      </c>
      <c r="J590" s="83" t="s">
        <v>19</v>
      </c>
      <c r="K590" s="83" t="s">
        <v>19</v>
      </c>
      <c r="L590" s="83" t="s">
        <v>5030</v>
      </c>
      <c r="M590" s="83" t="s">
        <v>5030</v>
      </c>
      <c r="N590" s="83" t="s">
        <v>5030</v>
      </c>
      <c r="O590" s="85" t="s">
        <v>5034</v>
      </c>
      <c r="P590" s="85">
        <v>0</v>
      </c>
    </row>
    <row r="591" spans="1:16" x14ac:dyDescent="0.75">
      <c r="A591" s="82" t="s">
        <v>5620</v>
      </c>
      <c r="B591" s="83" t="e">
        <v>#N/A</v>
      </c>
      <c r="C591" s="84" t="s">
        <v>5030</v>
      </c>
      <c r="D591" s="84" t="s">
        <v>5621</v>
      </c>
      <c r="E591" s="83" t="e">
        <v>#N/A</v>
      </c>
      <c r="F591" s="83" t="s">
        <v>5031</v>
      </c>
      <c r="G591" s="85" t="s">
        <v>5547</v>
      </c>
      <c r="H591" s="85" t="s">
        <v>5582</v>
      </c>
      <c r="I591" s="83" t="s">
        <v>19</v>
      </c>
      <c r="J591" s="83" t="s">
        <v>19</v>
      </c>
      <c r="K591" s="83" t="s">
        <v>19</v>
      </c>
      <c r="L591" s="83" t="s">
        <v>5030</v>
      </c>
      <c r="M591" s="83" t="s">
        <v>5030</v>
      </c>
      <c r="N591" s="83" t="s">
        <v>5030</v>
      </c>
      <c r="O591" s="85" t="s">
        <v>5034</v>
      </c>
      <c r="P591" s="85">
        <v>0</v>
      </c>
    </row>
    <row r="592" spans="1:16" x14ac:dyDescent="0.75">
      <c r="A592" s="82" t="s">
        <v>5622</v>
      </c>
      <c r="B592" s="83" t="e">
        <v>#N/A</v>
      </c>
      <c r="C592" s="84" t="s">
        <v>5030</v>
      </c>
      <c r="D592" s="84" t="s">
        <v>5623</v>
      </c>
      <c r="E592" s="83" t="e">
        <v>#N/A</v>
      </c>
      <c r="F592" s="83" t="s">
        <v>5031</v>
      </c>
      <c r="G592" s="85" t="s">
        <v>5547</v>
      </c>
      <c r="H592" s="85" t="s">
        <v>5582</v>
      </c>
      <c r="I592" s="83" t="s">
        <v>19</v>
      </c>
      <c r="J592" s="83" t="s">
        <v>19</v>
      </c>
      <c r="K592" s="83" t="s">
        <v>19</v>
      </c>
      <c r="L592" s="83" t="s">
        <v>5030</v>
      </c>
      <c r="M592" s="83" t="s">
        <v>5030</v>
      </c>
      <c r="N592" s="83" t="s">
        <v>5030</v>
      </c>
      <c r="O592" s="85" t="s">
        <v>5034</v>
      </c>
      <c r="P592" s="85">
        <v>0</v>
      </c>
    </row>
    <row r="593" spans="1:16" x14ac:dyDescent="0.75">
      <c r="A593" s="82" t="s">
        <v>5624</v>
      </c>
      <c r="B593" s="83" t="e">
        <v>#N/A</v>
      </c>
      <c r="C593" s="84" t="s">
        <v>5030</v>
      </c>
      <c r="D593" s="84" t="s">
        <v>5625</v>
      </c>
      <c r="E593" s="83" t="e">
        <v>#N/A</v>
      </c>
      <c r="F593" s="83" t="s">
        <v>5031</v>
      </c>
      <c r="G593" s="85" t="s">
        <v>5547</v>
      </c>
      <c r="H593" s="85" t="s">
        <v>5582</v>
      </c>
      <c r="I593" s="83" t="s">
        <v>19</v>
      </c>
      <c r="J593" s="83" t="s">
        <v>19</v>
      </c>
      <c r="K593" s="83" t="s">
        <v>19</v>
      </c>
      <c r="L593" s="83" t="s">
        <v>5030</v>
      </c>
      <c r="M593" s="83" t="s">
        <v>5030</v>
      </c>
      <c r="N593" s="83" t="s">
        <v>5030</v>
      </c>
      <c r="O593" s="85" t="s">
        <v>5034</v>
      </c>
      <c r="P593" s="85">
        <v>0</v>
      </c>
    </row>
    <row r="594" spans="1:16" x14ac:dyDescent="0.75">
      <c r="A594" s="82" t="s">
        <v>5626</v>
      </c>
      <c r="B594" s="83" t="e">
        <v>#N/A</v>
      </c>
      <c r="C594" s="84" t="s">
        <v>5030</v>
      </c>
      <c r="D594" s="84" t="s">
        <v>5627</v>
      </c>
      <c r="E594" s="83" t="e">
        <v>#N/A</v>
      </c>
      <c r="F594" s="83" t="s">
        <v>5031</v>
      </c>
      <c r="G594" s="85" t="s">
        <v>5547</v>
      </c>
      <c r="H594" s="85" t="s">
        <v>5582</v>
      </c>
      <c r="I594" s="83" t="s">
        <v>19</v>
      </c>
      <c r="J594" s="83" t="s">
        <v>19</v>
      </c>
      <c r="K594" s="83" t="s">
        <v>19</v>
      </c>
      <c r="L594" s="83" t="s">
        <v>5030</v>
      </c>
      <c r="M594" s="83" t="s">
        <v>5030</v>
      </c>
      <c r="N594" s="83" t="s">
        <v>5030</v>
      </c>
      <c r="O594" s="85" t="s">
        <v>5034</v>
      </c>
      <c r="P594" s="85">
        <v>0</v>
      </c>
    </row>
    <row r="595" spans="1:16" x14ac:dyDescent="0.75">
      <c r="A595" s="82" t="s">
        <v>5628</v>
      </c>
      <c r="B595" s="83" t="e">
        <v>#N/A</v>
      </c>
      <c r="C595" s="84" t="s">
        <v>5030</v>
      </c>
      <c r="D595" s="84" t="s">
        <v>5629</v>
      </c>
      <c r="E595" s="83" t="e">
        <v>#N/A</v>
      </c>
      <c r="F595" s="83" t="s">
        <v>5031</v>
      </c>
      <c r="G595" s="85" t="s">
        <v>5547</v>
      </c>
      <c r="H595" s="85" t="s">
        <v>5582</v>
      </c>
      <c r="I595" s="83" t="s">
        <v>19</v>
      </c>
      <c r="J595" s="83" t="s">
        <v>19</v>
      </c>
      <c r="K595" s="83" t="s">
        <v>19</v>
      </c>
      <c r="L595" s="83" t="s">
        <v>5030</v>
      </c>
      <c r="M595" s="83" t="s">
        <v>5030</v>
      </c>
      <c r="N595" s="83" t="s">
        <v>5030</v>
      </c>
      <c r="O595" s="85" t="s">
        <v>5034</v>
      </c>
      <c r="P595" s="85">
        <v>0</v>
      </c>
    </row>
    <row r="596" spans="1:16" x14ac:dyDescent="0.75">
      <c r="A596" s="82" t="s">
        <v>5630</v>
      </c>
      <c r="B596" s="83" t="e">
        <v>#N/A</v>
      </c>
      <c r="C596" s="84" t="s">
        <v>5030</v>
      </c>
      <c r="D596" s="84" t="s">
        <v>5631</v>
      </c>
      <c r="E596" s="83" t="e">
        <v>#N/A</v>
      </c>
      <c r="F596" s="83" t="s">
        <v>5031</v>
      </c>
      <c r="G596" s="85" t="s">
        <v>5547</v>
      </c>
      <c r="H596" s="85" t="s">
        <v>5582</v>
      </c>
      <c r="I596" s="83" t="s">
        <v>19</v>
      </c>
      <c r="J596" s="83" t="s">
        <v>19</v>
      </c>
      <c r="K596" s="83" t="s">
        <v>19</v>
      </c>
      <c r="L596" s="83" t="s">
        <v>5030</v>
      </c>
      <c r="M596" s="83" t="s">
        <v>5030</v>
      </c>
      <c r="N596" s="83" t="s">
        <v>5030</v>
      </c>
      <c r="O596" s="85" t="s">
        <v>5034</v>
      </c>
      <c r="P596" s="85">
        <v>0</v>
      </c>
    </row>
    <row r="597" spans="1:16" x14ac:dyDescent="0.75">
      <c r="A597" s="82" t="s">
        <v>5632</v>
      </c>
      <c r="B597" s="83" t="e">
        <v>#N/A</v>
      </c>
      <c r="C597" s="84" t="s">
        <v>5030</v>
      </c>
      <c r="D597" s="84" t="s">
        <v>5633</v>
      </c>
      <c r="E597" s="83" t="e">
        <v>#N/A</v>
      </c>
      <c r="F597" s="83" t="s">
        <v>5031</v>
      </c>
      <c r="G597" s="85" t="s">
        <v>5547</v>
      </c>
      <c r="H597" s="85" t="s">
        <v>5582</v>
      </c>
      <c r="I597" s="83" t="s">
        <v>19</v>
      </c>
      <c r="J597" s="83" t="s">
        <v>19</v>
      </c>
      <c r="K597" s="83" t="s">
        <v>19</v>
      </c>
      <c r="L597" s="83" t="s">
        <v>5030</v>
      </c>
      <c r="M597" s="83" t="s">
        <v>5030</v>
      </c>
      <c r="N597" s="83" t="s">
        <v>5030</v>
      </c>
      <c r="O597" s="85" t="s">
        <v>5034</v>
      </c>
      <c r="P597" s="85">
        <v>0</v>
      </c>
    </row>
    <row r="598" spans="1:16" x14ac:dyDescent="0.75">
      <c r="A598" s="82" t="s">
        <v>5634</v>
      </c>
      <c r="B598" s="83" t="e">
        <v>#N/A</v>
      </c>
      <c r="C598" s="84" t="s">
        <v>5030</v>
      </c>
      <c r="D598" s="84" t="s">
        <v>5635</v>
      </c>
      <c r="E598" s="83" t="e">
        <v>#N/A</v>
      </c>
      <c r="F598" s="83" t="s">
        <v>5031</v>
      </c>
      <c r="G598" s="85" t="s">
        <v>5547</v>
      </c>
      <c r="H598" s="85" t="s">
        <v>5582</v>
      </c>
      <c r="I598" s="83" t="s">
        <v>19</v>
      </c>
      <c r="J598" s="83" t="s">
        <v>19</v>
      </c>
      <c r="K598" s="83" t="s">
        <v>19</v>
      </c>
      <c r="L598" s="83" t="s">
        <v>5030</v>
      </c>
      <c r="M598" s="83" t="s">
        <v>5030</v>
      </c>
      <c r="N598" s="83" t="s">
        <v>5030</v>
      </c>
      <c r="O598" s="85" t="s">
        <v>5034</v>
      </c>
      <c r="P598" s="85">
        <v>0</v>
      </c>
    </row>
    <row r="599" spans="1:16" x14ac:dyDescent="0.75">
      <c r="A599" s="82" t="s">
        <v>5636</v>
      </c>
      <c r="B599" s="83" t="e">
        <v>#N/A</v>
      </c>
      <c r="C599" s="84" t="s">
        <v>5030</v>
      </c>
      <c r="D599" s="84" t="s">
        <v>5637</v>
      </c>
      <c r="E599" s="83" t="e">
        <v>#N/A</v>
      </c>
      <c r="F599" s="83" t="s">
        <v>5031</v>
      </c>
      <c r="G599" s="85" t="s">
        <v>5547</v>
      </c>
      <c r="H599" s="85" t="s">
        <v>5582</v>
      </c>
      <c r="I599" s="83" t="s">
        <v>19</v>
      </c>
      <c r="J599" s="83" t="s">
        <v>19</v>
      </c>
      <c r="K599" s="83" t="s">
        <v>19</v>
      </c>
      <c r="L599" s="83" t="s">
        <v>5030</v>
      </c>
      <c r="M599" s="83" t="s">
        <v>5030</v>
      </c>
      <c r="N599" s="83" t="s">
        <v>5030</v>
      </c>
      <c r="O599" s="85" t="s">
        <v>5034</v>
      </c>
      <c r="P599" s="85">
        <v>0</v>
      </c>
    </row>
    <row r="600" spans="1:16" x14ac:dyDescent="0.75">
      <c r="A600" s="82" t="s">
        <v>5638</v>
      </c>
      <c r="B600" s="83" t="e">
        <v>#N/A</v>
      </c>
      <c r="C600" s="84" t="s">
        <v>5030</v>
      </c>
      <c r="D600" s="84" t="s">
        <v>5639</v>
      </c>
      <c r="E600" s="83" t="e">
        <v>#N/A</v>
      </c>
      <c r="F600" s="83" t="s">
        <v>5031</v>
      </c>
      <c r="G600" s="85" t="s">
        <v>5547</v>
      </c>
      <c r="H600" s="85" t="s">
        <v>5582</v>
      </c>
      <c r="I600" s="83" t="s">
        <v>19</v>
      </c>
      <c r="J600" s="83" t="s">
        <v>19</v>
      </c>
      <c r="K600" s="83" t="s">
        <v>19</v>
      </c>
      <c r="L600" s="83" t="s">
        <v>5030</v>
      </c>
      <c r="M600" s="83" t="s">
        <v>5030</v>
      </c>
      <c r="N600" s="83" t="s">
        <v>5030</v>
      </c>
      <c r="O600" s="85" t="s">
        <v>5034</v>
      </c>
      <c r="P600" s="85">
        <v>0</v>
      </c>
    </row>
    <row r="601" spans="1:16" x14ac:dyDescent="0.75">
      <c r="A601" s="82" t="s">
        <v>5640</v>
      </c>
      <c r="B601" s="83" t="e">
        <v>#N/A</v>
      </c>
      <c r="C601" s="84" t="s">
        <v>5030</v>
      </c>
      <c r="D601" s="84" t="s">
        <v>5641</v>
      </c>
      <c r="E601" s="83" t="e">
        <v>#N/A</v>
      </c>
      <c r="F601" s="83" t="s">
        <v>5031</v>
      </c>
      <c r="G601" s="85" t="s">
        <v>5547</v>
      </c>
      <c r="H601" s="85" t="s">
        <v>5582</v>
      </c>
      <c r="I601" s="83" t="s">
        <v>19</v>
      </c>
      <c r="J601" s="83" t="s">
        <v>19</v>
      </c>
      <c r="K601" s="83" t="s">
        <v>19</v>
      </c>
      <c r="L601" s="83" t="s">
        <v>5030</v>
      </c>
      <c r="M601" s="83" t="s">
        <v>5030</v>
      </c>
      <c r="N601" s="83" t="s">
        <v>5030</v>
      </c>
      <c r="O601" s="85" t="s">
        <v>5034</v>
      </c>
      <c r="P601" s="85">
        <v>0</v>
      </c>
    </row>
    <row r="602" spans="1:16" x14ac:dyDescent="0.75">
      <c r="A602" s="82" t="s">
        <v>5642</v>
      </c>
      <c r="B602" s="83" t="e">
        <v>#N/A</v>
      </c>
      <c r="C602" s="84" t="s">
        <v>5030</v>
      </c>
      <c r="D602" s="84" t="s">
        <v>5643</v>
      </c>
      <c r="E602" s="83" t="e">
        <v>#N/A</v>
      </c>
      <c r="F602" s="83" t="s">
        <v>5031</v>
      </c>
      <c r="G602" s="85" t="s">
        <v>5547</v>
      </c>
      <c r="H602" s="85" t="s">
        <v>5582</v>
      </c>
      <c r="I602" s="83" t="s">
        <v>19</v>
      </c>
      <c r="J602" s="83" t="s">
        <v>19</v>
      </c>
      <c r="K602" s="83" t="s">
        <v>19</v>
      </c>
      <c r="L602" s="83" t="s">
        <v>5030</v>
      </c>
      <c r="M602" s="83" t="s">
        <v>5030</v>
      </c>
      <c r="N602" s="83" t="s">
        <v>5030</v>
      </c>
      <c r="O602" s="85" t="s">
        <v>5034</v>
      </c>
      <c r="P602" s="85">
        <v>0</v>
      </c>
    </row>
    <row r="603" spans="1:16" x14ac:dyDescent="0.75">
      <c r="A603" s="82" t="s">
        <v>5644</v>
      </c>
      <c r="B603" s="83" t="e">
        <v>#N/A</v>
      </c>
      <c r="C603" s="84" t="s">
        <v>5030</v>
      </c>
      <c r="D603" s="84" t="s">
        <v>5645</v>
      </c>
      <c r="E603" s="83" t="e">
        <v>#N/A</v>
      </c>
      <c r="F603" s="83" t="s">
        <v>5031</v>
      </c>
      <c r="G603" s="85" t="s">
        <v>5547</v>
      </c>
      <c r="H603" s="85" t="s">
        <v>5582</v>
      </c>
      <c r="I603" s="83" t="s">
        <v>19</v>
      </c>
      <c r="J603" s="83" t="s">
        <v>19</v>
      </c>
      <c r="K603" s="83" t="s">
        <v>19</v>
      </c>
      <c r="L603" s="83" t="s">
        <v>5030</v>
      </c>
      <c r="M603" s="83" t="s">
        <v>5030</v>
      </c>
      <c r="N603" s="83" t="s">
        <v>5030</v>
      </c>
      <c r="O603" s="85" t="s">
        <v>5034</v>
      </c>
      <c r="P603" s="85">
        <v>0</v>
      </c>
    </row>
    <row r="604" spans="1:16" x14ac:dyDescent="0.75">
      <c r="A604" s="82" t="s">
        <v>5646</v>
      </c>
      <c r="B604" s="83" t="e">
        <v>#N/A</v>
      </c>
      <c r="C604" s="84" t="s">
        <v>5030</v>
      </c>
      <c r="D604" s="84" t="s">
        <v>5647</v>
      </c>
      <c r="E604" s="83" t="e">
        <v>#N/A</v>
      </c>
      <c r="F604" s="83" t="s">
        <v>5031</v>
      </c>
      <c r="G604" s="85" t="s">
        <v>5547</v>
      </c>
      <c r="H604" s="85" t="s">
        <v>5582</v>
      </c>
      <c r="I604" s="83" t="s">
        <v>19</v>
      </c>
      <c r="J604" s="83" t="s">
        <v>19</v>
      </c>
      <c r="K604" s="83" t="s">
        <v>19</v>
      </c>
      <c r="L604" s="83" t="s">
        <v>5030</v>
      </c>
      <c r="M604" s="83" t="s">
        <v>5030</v>
      </c>
      <c r="N604" s="83" t="s">
        <v>5030</v>
      </c>
      <c r="O604" s="85" t="s">
        <v>5034</v>
      </c>
      <c r="P604" s="85">
        <v>0</v>
      </c>
    </row>
    <row r="605" spans="1:16" x14ac:dyDescent="0.75">
      <c r="A605" s="82" t="s">
        <v>5648</v>
      </c>
      <c r="B605" s="83" t="e">
        <v>#N/A</v>
      </c>
      <c r="C605" s="84" t="s">
        <v>5030</v>
      </c>
      <c r="D605" s="84" t="s">
        <v>5649</v>
      </c>
      <c r="E605" s="83" t="e">
        <v>#N/A</v>
      </c>
      <c r="F605" s="83" t="s">
        <v>5031</v>
      </c>
      <c r="G605" s="85" t="s">
        <v>5547</v>
      </c>
      <c r="H605" s="85" t="s">
        <v>5582</v>
      </c>
      <c r="I605" s="83" t="s">
        <v>19</v>
      </c>
      <c r="J605" s="83" t="s">
        <v>19</v>
      </c>
      <c r="K605" s="83" t="s">
        <v>19</v>
      </c>
      <c r="L605" s="83" t="s">
        <v>5030</v>
      </c>
      <c r="M605" s="83" t="s">
        <v>5030</v>
      </c>
      <c r="N605" s="83" t="s">
        <v>5030</v>
      </c>
      <c r="O605" s="85" t="s">
        <v>5034</v>
      </c>
      <c r="P605" s="85">
        <v>0</v>
      </c>
    </row>
    <row r="606" spans="1:16" x14ac:dyDescent="0.75">
      <c r="A606" s="82" t="s">
        <v>5650</v>
      </c>
      <c r="B606" s="83" t="e">
        <v>#N/A</v>
      </c>
      <c r="C606" s="84" t="s">
        <v>5030</v>
      </c>
      <c r="D606" s="84" t="s">
        <v>5651</v>
      </c>
      <c r="E606" s="83" t="e">
        <v>#N/A</v>
      </c>
      <c r="F606" s="83" t="s">
        <v>5031</v>
      </c>
      <c r="G606" s="85" t="s">
        <v>5547</v>
      </c>
      <c r="H606" s="85" t="s">
        <v>5582</v>
      </c>
      <c r="I606" s="83" t="s">
        <v>19</v>
      </c>
      <c r="J606" s="83" t="s">
        <v>19</v>
      </c>
      <c r="K606" s="83" t="s">
        <v>19</v>
      </c>
      <c r="L606" s="83" t="s">
        <v>5030</v>
      </c>
      <c r="M606" s="83" t="s">
        <v>5030</v>
      </c>
      <c r="N606" s="83" t="s">
        <v>5030</v>
      </c>
      <c r="O606" s="85" t="s">
        <v>5034</v>
      </c>
      <c r="P606" s="85">
        <v>0</v>
      </c>
    </row>
    <row r="607" spans="1:16" x14ac:dyDescent="0.75">
      <c r="A607" s="82" t="s">
        <v>5652</v>
      </c>
      <c r="B607" s="83" t="e">
        <v>#N/A</v>
      </c>
      <c r="C607" s="84" t="s">
        <v>5030</v>
      </c>
      <c r="D607" s="84" t="s">
        <v>5653</v>
      </c>
      <c r="E607" s="83" t="e">
        <v>#N/A</v>
      </c>
      <c r="F607" s="83" t="s">
        <v>5031</v>
      </c>
      <c r="G607" s="85" t="s">
        <v>5547</v>
      </c>
      <c r="H607" s="85" t="s">
        <v>5582</v>
      </c>
      <c r="I607" s="83" t="s">
        <v>19</v>
      </c>
      <c r="J607" s="83" t="s">
        <v>19</v>
      </c>
      <c r="K607" s="83" t="s">
        <v>19</v>
      </c>
      <c r="L607" s="83" t="s">
        <v>5030</v>
      </c>
      <c r="M607" s="83" t="s">
        <v>5030</v>
      </c>
      <c r="N607" s="83" t="s">
        <v>5030</v>
      </c>
      <c r="O607" s="85" t="s">
        <v>5034</v>
      </c>
      <c r="P607" s="85">
        <v>0</v>
      </c>
    </row>
    <row r="608" spans="1:16" x14ac:dyDescent="0.75">
      <c r="A608" s="82" t="s">
        <v>5654</v>
      </c>
      <c r="B608" s="83" t="e">
        <v>#N/A</v>
      </c>
      <c r="C608" s="84" t="s">
        <v>5030</v>
      </c>
      <c r="D608" s="84" t="s">
        <v>5655</v>
      </c>
      <c r="E608" s="83" t="e">
        <v>#N/A</v>
      </c>
      <c r="F608" s="83" t="s">
        <v>5031</v>
      </c>
      <c r="G608" s="85" t="s">
        <v>5547</v>
      </c>
      <c r="H608" s="85" t="s">
        <v>5582</v>
      </c>
      <c r="I608" s="83" t="s">
        <v>19</v>
      </c>
      <c r="J608" s="83" t="s">
        <v>19</v>
      </c>
      <c r="K608" s="83" t="s">
        <v>19</v>
      </c>
      <c r="L608" s="83" t="s">
        <v>5030</v>
      </c>
      <c r="M608" s="83" t="s">
        <v>5030</v>
      </c>
      <c r="N608" s="83" t="s">
        <v>5030</v>
      </c>
      <c r="O608" s="85" t="s">
        <v>5034</v>
      </c>
      <c r="P608" s="85">
        <v>0</v>
      </c>
    </row>
    <row r="609" spans="1:16" x14ac:dyDescent="0.75">
      <c r="A609" s="82" t="s">
        <v>5656</v>
      </c>
      <c r="B609" s="83" t="e">
        <v>#N/A</v>
      </c>
      <c r="C609" s="84" t="s">
        <v>5030</v>
      </c>
      <c r="D609" s="84" t="s">
        <v>5657</v>
      </c>
      <c r="E609" s="83" t="e">
        <v>#N/A</v>
      </c>
      <c r="F609" s="83" t="s">
        <v>5031</v>
      </c>
      <c r="G609" s="85" t="s">
        <v>5547</v>
      </c>
      <c r="H609" s="85" t="s">
        <v>5582</v>
      </c>
      <c r="I609" s="83" t="s">
        <v>19</v>
      </c>
      <c r="J609" s="83" t="s">
        <v>19</v>
      </c>
      <c r="K609" s="83" t="s">
        <v>19</v>
      </c>
      <c r="L609" s="83" t="s">
        <v>5030</v>
      </c>
      <c r="M609" s="83" t="s">
        <v>5030</v>
      </c>
      <c r="N609" s="83" t="s">
        <v>5030</v>
      </c>
      <c r="O609" s="85" t="s">
        <v>5034</v>
      </c>
      <c r="P609" s="85">
        <v>0</v>
      </c>
    </row>
    <row r="610" spans="1:16" x14ac:dyDescent="0.75">
      <c r="A610" s="82" t="s">
        <v>5658</v>
      </c>
      <c r="B610" s="83" t="e">
        <v>#N/A</v>
      </c>
      <c r="C610" s="84" t="s">
        <v>5030</v>
      </c>
      <c r="D610" s="84" t="s">
        <v>5659</v>
      </c>
      <c r="E610" s="83" t="e">
        <v>#N/A</v>
      </c>
      <c r="F610" s="83" t="s">
        <v>5031</v>
      </c>
      <c r="G610" s="85" t="s">
        <v>5547</v>
      </c>
      <c r="H610" s="85" t="s">
        <v>5582</v>
      </c>
      <c r="I610" s="83" t="s">
        <v>19</v>
      </c>
      <c r="J610" s="83" t="s">
        <v>19</v>
      </c>
      <c r="K610" s="83" t="s">
        <v>19</v>
      </c>
      <c r="L610" s="83" t="s">
        <v>5030</v>
      </c>
      <c r="M610" s="83" t="s">
        <v>5030</v>
      </c>
      <c r="N610" s="83" t="s">
        <v>5030</v>
      </c>
      <c r="O610" s="85" t="s">
        <v>5034</v>
      </c>
      <c r="P610" s="85">
        <v>0</v>
      </c>
    </row>
    <row r="611" spans="1:16" x14ac:dyDescent="0.75">
      <c r="A611" s="82" t="s">
        <v>5660</v>
      </c>
      <c r="B611" s="83" t="e">
        <v>#N/A</v>
      </c>
      <c r="C611" s="84" t="s">
        <v>5030</v>
      </c>
      <c r="D611" s="84" t="s">
        <v>5661</v>
      </c>
      <c r="E611" s="83" t="e">
        <v>#N/A</v>
      </c>
      <c r="F611" s="83" t="s">
        <v>5031</v>
      </c>
      <c r="G611" s="85" t="s">
        <v>5547</v>
      </c>
      <c r="H611" s="85" t="s">
        <v>5582</v>
      </c>
      <c r="I611" s="83" t="s">
        <v>19</v>
      </c>
      <c r="J611" s="83" t="s">
        <v>19</v>
      </c>
      <c r="K611" s="83" t="s">
        <v>19</v>
      </c>
      <c r="L611" s="83" t="s">
        <v>5030</v>
      </c>
      <c r="M611" s="83" t="s">
        <v>5030</v>
      </c>
      <c r="N611" s="83" t="s">
        <v>5030</v>
      </c>
      <c r="O611" s="85" t="s">
        <v>5034</v>
      </c>
      <c r="P611" s="85">
        <v>0</v>
      </c>
    </row>
    <row r="612" spans="1:16" x14ac:dyDescent="0.75">
      <c r="A612" s="82" t="s">
        <v>5662</v>
      </c>
      <c r="B612" s="83" t="e">
        <v>#N/A</v>
      </c>
      <c r="C612" s="84" t="s">
        <v>5030</v>
      </c>
      <c r="D612" s="84" t="s">
        <v>5663</v>
      </c>
      <c r="E612" s="83" t="e">
        <v>#N/A</v>
      </c>
      <c r="F612" s="83" t="s">
        <v>5031</v>
      </c>
      <c r="G612" s="85" t="s">
        <v>5547</v>
      </c>
      <c r="H612" s="85" t="s">
        <v>5582</v>
      </c>
      <c r="I612" s="83" t="s">
        <v>19</v>
      </c>
      <c r="J612" s="83" t="s">
        <v>19</v>
      </c>
      <c r="K612" s="83" t="s">
        <v>19</v>
      </c>
      <c r="L612" s="83" t="s">
        <v>5030</v>
      </c>
      <c r="M612" s="83" t="s">
        <v>5030</v>
      </c>
      <c r="N612" s="83" t="s">
        <v>5030</v>
      </c>
      <c r="O612" s="85" t="s">
        <v>5034</v>
      </c>
      <c r="P612" s="85">
        <v>0</v>
      </c>
    </row>
    <row r="613" spans="1:16" x14ac:dyDescent="0.75">
      <c r="A613" s="82" t="s">
        <v>5664</v>
      </c>
      <c r="B613" s="83" t="e">
        <v>#N/A</v>
      </c>
      <c r="C613" s="84" t="s">
        <v>5030</v>
      </c>
      <c r="D613" s="84" t="s">
        <v>5665</v>
      </c>
      <c r="E613" s="83" t="e">
        <v>#N/A</v>
      </c>
      <c r="F613" s="83" t="s">
        <v>5031</v>
      </c>
      <c r="G613" s="85" t="s">
        <v>5547</v>
      </c>
      <c r="H613" s="85" t="s">
        <v>5582</v>
      </c>
      <c r="I613" s="83" t="s">
        <v>19</v>
      </c>
      <c r="J613" s="83" t="s">
        <v>19</v>
      </c>
      <c r="K613" s="83" t="s">
        <v>19</v>
      </c>
      <c r="L613" s="83" t="s">
        <v>5030</v>
      </c>
      <c r="M613" s="83" t="s">
        <v>5030</v>
      </c>
      <c r="N613" s="83" t="s">
        <v>5030</v>
      </c>
      <c r="O613" s="85" t="s">
        <v>5034</v>
      </c>
      <c r="P613" s="85">
        <v>0</v>
      </c>
    </row>
    <row r="614" spans="1:16" x14ac:dyDescent="0.75">
      <c r="A614" s="82" t="s">
        <v>5666</v>
      </c>
      <c r="B614" s="83" t="e">
        <v>#N/A</v>
      </c>
      <c r="C614" s="84" t="s">
        <v>5030</v>
      </c>
      <c r="D614" s="84" t="s">
        <v>5667</v>
      </c>
      <c r="E614" s="83" t="e">
        <v>#N/A</v>
      </c>
      <c r="F614" s="83" t="s">
        <v>5031</v>
      </c>
      <c r="G614" s="85" t="s">
        <v>5547</v>
      </c>
      <c r="H614" s="85" t="s">
        <v>5582</v>
      </c>
      <c r="I614" s="83" t="s">
        <v>19</v>
      </c>
      <c r="J614" s="83" t="s">
        <v>19</v>
      </c>
      <c r="K614" s="83" t="s">
        <v>19</v>
      </c>
      <c r="L614" s="83" t="s">
        <v>5030</v>
      </c>
      <c r="M614" s="83" t="s">
        <v>5030</v>
      </c>
      <c r="N614" s="83" t="s">
        <v>5030</v>
      </c>
      <c r="O614" s="85" t="s">
        <v>5034</v>
      </c>
      <c r="P614" s="85">
        <v>0</v>
      </c>
    </row>
    <row r="615" spans="1:16" x14ac:dyDescent="0.75">
      <c r="A615" s="82" t="s">
        <v>5668</v>
      </c>
      <c r="B615" s="83" t="e">
        <v>#N/A</v>
      </c>
      <c r="C615" s="84" t="s">
        <v>5030</v>
      </c>
      <c r="D615" s="84" t="s">
        <v>5669</v>
      </c>
      <c r="E615" s="83" t="e">
        <v>#N/A</v>
      </c>
      <c r="F615" s="83" t="s">
        <v>5031</v>
      </c>
      <c r="G615" s="85" t="s">
        <v>5547</v>
      </c>
      <c r="H615" s="85" t="s">
        <v>5582</v>
      </c>
      <c r="I615" s="83" t="s">
        <v>19</v>
      </c>
      <c r="J615" s="83" t="s">
        <v>19</v>
      </c>
      <c r="K615" s="83" t="s">
        <v>19</v>
      </c>
      <c r="L615" s="83" t="s">
        <v>5030</v>
      </c>
      <c r="M615" s="83" t="s">
        <v>5030</v>
      </c>
      <c r="N615" s="83" t="s">
        <v>5030</v>
      </c>
      <c r="O615" s="85" t="s">
        <v>5034</v>
      </c>
      <c r="P615" s="85">
        <v>0</v>
      </c>
    </row>
    <row r="616" spans="1:16" x14ac:dyDescent="0.75">
      <c r="A616" s="82" t="s">
        <v>5670</v>
      </c>
      <c r="B616" s="83" t="e">
        <v>#N/A</v>
      </c>
      <c r="C616" s="84" t="s">
        <v>5030</v>
      </c>
      <c r="D616" s="84" t="s">
        <v>5671</v>
      </c>
      <c r="E616" s="83" t="e">
        <v>#N/A</v>
      </c>
      <c r="F616" s="83" t="s">
        <v>5031</v>
      </c>
      <c r="G616" s="85" t="s">
        <v>5547</v>
      </c>
      <c r="H616" s="85" t="s">
        <v>5582</v>
      </c>
      <c r="I616" s="83" t="s">
        <v>19</v>
      </c>
      <c r="J616" s="83" t="s">
        <v>19</v>
      </c>
      <c r="K616" s="83" t="s">
        <v>19</v>
      </c>
      <c r="L616" s="83" t="s">
        <v>5030</v>
      </c>
      <c r="M616" s="83" t="s">
        <v>5030</v>
      </c>
      <c r="N616" s="83" t="s">
        <v>5030</v>
      </c>
      <c r="O616" s="85" t="s">
        <v>5034</v>
      </c>
      <c r="P616" s="85">
        <v>0</v>
      </c>
    </row>
    <row r="617" spans="1:16" x14ac:dyDescent="0.75">
      <c r="A617" s="82" t="s">
        <v>5672</v>
      </c>
      <c r="B617" s="83" t="e">
        <v>#N/A</v>
      </c>
      <c r="C617" s="84" t="s">
        <v>5030</v>
      </c>
      <c r="D617" s="84" t="s">
        <v>5673</v>
      </c>
      <c r="E617" s="83" t="e">
        <v>#N/A</v>
      </c>
      <c r="F617" s="83" t="s">
        <v>5031</v>
      </c>
      <c r="G617" s="85" t="s">
        <v>5547</v>
      </c>
      <c r="H617" s="85" t="s">
        <v>5582</v>
      </c>
      <c r="I617" s="83" t="s">
        <v>19</v>
      </c>
      <c r="J617" s="83" t="s">
        <v>19</v>
      </c>
      <c r="K617" s="83" t="s">
        <v>19</v>
      </c>
      <c r="L617" s="83" t="s">
        <v>5030</v>
      </c>
      <c r="M617" s="83" t="s">
        <v>5030</v>
      </c>
      <c r="N617" s="83" t="s">
        <v>5030</v>
      </c>
      <c r="O617" s="85" t="s">
        <v>5034</v>
      </c>
      <c r="P617" s="85">
        <v>0</v>
      </c>
    </row>
    <row r="618" spans="1:16" x14ac:dyDescent="0.75">
      <c r="A618" s="82" t="s">
        <v>5674</v>
      </c>
      <c r="B618" s="83" t="e">
        <v>#N/A</v>
      </c>
      <c r="C618" s="84" t="s">
        <v>5030</v>
      </c>
      <c r="D618" s="84" t="s">
        <v>5675</v>
      </c>
      <c r="E618" s="83" t="e">
        <v>#N/A</v>
      </c>
      <c r="F618" s="83" t="s">
        <v>5031</v>
      </c>
      <c r="G618" s="85" t="s">
        <v>5547</v>
      </c>
      <c r="H618" s="85" t="s">
        <v>5582</v>
      </c>
      <c r="I618" s="83" t="s">
        <v>19</v>
      </c>
      <c r="J618" s="83" t="s">
        <v>19</v>
      </c>
      <c r="K618" s="83" t="s">
        <v>19</v>
      </c>
      <c r="L618" s="83" t="s">
        <v>5030</v>
      </c>
      <c r="M618" s="83" t="s">
        <v>5030</v>
      </c>
      <c r="N618" s="83" t="s">
        <v>5030</v>
      </c>
      <c r="O618" s="85" t="s">
        <v>5034</v>
      </c>
      <c r="P618" s="85">
        <v>0</v>
      </c>
    </row>
    <row r="619" spans="1:16" x14ac:dyDescent="0.75">
      <c r="A619" s="82" t="s">
        <v>5676</v>
      </c>
      <c r="B619" s="83" t="e">
        <v>#N/A</v>
      </c>
      <c r="C619" s="84" t="s">
        <v>5030</v>
      </c>
      <c r="D619" s="84" t="s">
        <v>5677</v>
      </c>
      <c r="E619" s="83" t="e">
        <v>#N/A</v>
      </c>
      <c r="F619" s="83" t="s">
        <v>5031</v>
      </c>
      <c r="G619" s="85" t="s">
        <v>5547</v>
      </c>
      <c r="H619" s="85" t="s">
        <v>5582</v>
      </c>
      <c r="I619" s="83" t="s">
        <v>19</v>
      </c>
      <c r="J619" s="83" t="s">
        <v>19</v>
      </c>
      <c r="K619" s="83" t="s">
        <v>19</v>
      </c>
      <c r="L619" s="83" t="s">
        <v>5030</v>
      </c>
      <c r="M619" s="83" t="s">
        <v>5030</v>
      </c>
      <c r="N619" s="83" t="s">
        <v>5030</v>
      </c>
      <c r="O619" s="85" t="s">
        <v>5034</v>
      </c>
      <c r="P619" s="85">
        <v>0</v>
      </c>
    </row>
    <row r="620" spans="1:16" x14ac:dyDescent="0.75">
      <c r="A620" s="82" t="s">
        <v>5678</v>
      </c>
      <c r="B620" s="83" t="e">
        <v>#N/A</v>
      </c>
      <c r="C620" s="84" t="s">
        <v>5030</v>
      </c>
      <c r="D620" s="84" t="s">
        <v>5679</v>
      </c>
      <c r="E620" s="83" t="e">
        <v>#N/A</v>
      </c>
      <c r="F620" s="83" t="s">
        <v>5031</v>
      </c>
      <c r="G620" s="85" t="s">
        <v>5547</v>
      </c>
      <c r="H620" s="85" t="s">
        <v>5582</v>
      </c>
      <c r="I620" s="83" t="s">
        <v>19</v>
      </c>
      <c r="J620" s="83" t="s">
        <v>19</v>
      </c>
      <c r="K620" s="83" t="s">
        <v>19</v>
      </c>
      <c r="L620" s="83" t="s">
        <v>5030</v>
      </c>
      <c r="M620" s="83" t="s">
        <v>5030</v>
      </c>
      <c r="N620" s="83" t="s">
        <v>5030</v>
      </c>
      <c r="O620" s="85" t="s">
        <v>5034</v>
      </c>
      <c r="P620" s="85">
        <v>0</v>
      </c>
    </row>
    <row r="621" spans="1:16" x14ac:dyDescent="0.75">
      <c r="A621" s="82" t="s">
        <v>5680</v>
      </c>
      <c r="B621" s="83" t="e">
        <v>#N/A</v>
      </c>
      <c r="C621" s="84" t="s">
        <v>5030</v>
      </c>
      <c r="D621" s="84" t="s">
        <v>5681</v>
      </c>
      <c r="E621" s="83" t="e">
        <v>#N/A</v>
      </c>
      <c r="F621" s="83" t="s">
        <v>5031</v>
      </c>
      <c r="G621" s="85" t="s">
        <v>5547</v>
      </c>
      <c r="H621" s="85" t="s">
        <v>5582</v>
      </c>
      <c r="I621" s="83" t="s">
        <v>19</v>
      </c>
      <c r="J621" s="83" t="s">
        <v>19</v>
      </c>
      <c r="K621" s="83" t="s">
        <v>19</v>
      </c>
      <c r="L621" s="83" t="s">
        <v>5030</v>
      </c>
      <c r="M621" s="83" t="s">
        <v>5030</v>
      </c>
      <c r="N621" s="83" t="s">
        <v>5030</v>
      </c>
      <c r="O621" s="85" t="s">
        <v>5034</v>
      </c>
      <c r="P621" s="85">
        <v>0</v>
      </c>
    </row>
    <row r="622" spans="1:16" x14ac:dyDescent="0.75">
      <c r="A622" s="82" t="s">
        <v>5682</v>
      </c>
      <c r="B622" s="83" t="e">
        <v>#N/A</v>
      </c>
      <c r="C622" s="84" t="s">
        <v>5030</v>
      </c>
      <c r="D622" s="84" t="s">
        <v>5683</v>
      </c>
      <c r="E622" s="83" t="e">
        <v>#N/A</v>
      </c>
      <c r="F622" s="83" t="s">
        <v>5031</v>
      </c>
      <c r="G622" s="85" t="s">
        <v>5547</v>
      </c>
      <c r="H622" s="85" t="s">
        <v>5582</v>
      </c>
      <c r="I622" s="83" t="s">
        <v>19</v>
      </c>
      <c r="J622" s="83" t="s">
        <v>19</v>
      </c>
      <c r="K622" s="83" t="s">
        <v>19</v>
      </c>
      <c r="L622" s="83" t="s">
        <v>5030</v>
      </c>
      <c r="M622" s="83" t="s">
        <v>5030</v>
      </c>
      <c r="N622" s="83" t="s">
        <v>5030</v>
      </c>
      <c r="O622" s="85" t="s">
        <v>5034</v>
      </c>
      <c r="P622" s="85">
        <v>0</v>
      </c>
    </row>
    <row r="623" spans="1:16" x14ac:dyDescent="0.75">
      <c r="A623" s="82" t="s">
        <v>5684</v>
      </c>
      <c r="B623" s="83" t="e">
        <v>#N/A</v>
      </c>
      <c r="C623" s="84" t="s">
        <v>5030</v>
      </c>
      <c r="D623" s="84" t="s">
        <v>5685</v>
      </c>
      <c r="E623" s="83" t="e">
        <v>#N/A</v>
      </c>
      <c r="F623" s="83" t="s">
        <v>5031</v>
      </c>
      <c r="G623" s="85" t="s">
        <v>5547</v>
      </c>
      <c r="H623" s="85" t="s">
        <v>5582</v>
      </c>
      <c r="I623" s="83" t="s">
        <v>19</v>
      </c>
      <c r="J623" s="83" t="s">
        <v>19</v>
      </c>
      <c r="K623" s="83" t="s">
        <v>19</v>
      </c>
      <c r="L623" s="83" t="s">
        <v>5030</v>
      </c>
      <c r="M623" s="83" t="s">
        <v>5030</v>
      </c>
      <c r="N623" s="83" t="s">
        <v>5030</v>
      </c>
      <c r="O623" s="85" t="s">
        <v>5034</v>
      </c>
      <c r="P623" s="85">
        <v>0</v>
      </c>
    </row>
    <row r="624" spans="1:16" x14ac:dyDescent="0.75">
      <c r="A624" s="82" t="s">
        <v>5686</v>
      </c>
      <c r="B624" s="83" t="e">
        <v>#N/A</v>
      </c>
      <c r="C624" s="84" t="s">
        <v>5030</v>
      </c>
      <c r="D624" s="84" t="s">
        <v>5687</v>
      </c>
      <c r="E624" s="83" t="e">
        <v>#N/A</v>
      </c>
      <c r="F624" s="83" t="s">
        <v>5031</v>
      </c>
      <c r="G624" s="85" t="s">
        <v>5547</v>
      </c>
      <c r="H624" s="85" t="s">
        <v>5582</v>
      </c>
      <c r="I624" s="83" t="s">
        <v>19</v>
      </c>
      <c r="J624" s="83" t="s">
        <v>19</v>
      </c>
      <c r="K624" s="83" t="s">
        <v>19</v>
      </c>
      <c r="L624" s="83" t="s">
        <v>5030</v>
      </c>
      <c r="M624" s="83" t="s">
        <v>5030</v>
      </c>
      <c r="N624" s="83" t="s">
        <v>5030</v>
      </c>
      <c r="O624" s="85" t="s">
        <v>5034</v>
      </c>
      <c r="P624" s="85">
        <v>0</v>
      </c>
    </row>
    <row r="625" spans="1:16" x14ac:dyDescent="0.75">
      <c r="A625" s="82" t="s">
        <v>5688</v>
      </c>
      <c r="B625" s="83" t="e">
        <v>#N/A</v>
      </c>
      <c r="C625" s="84" t="s">
        <v>5030</v>
      </c>
      <c r="D625" s="84" t="s">
        <v>5689</v>
      </c>
      <c r="E625" s="83" t="e">
        <v>#N/A</v>
      </c>
      <c r="F625" s="83" t="s">
        <v>5031</v>
      </c>
      <c r="G625" s="85" t="s">
        <v>5547</v>
      </c>
      <c r="H625" s="85" t="s">
        <v>5582</v>
      </c>
      <c r="I625" s="83" t="s">
        <v>19</v>
      </c>
      <c r="J625" s="83" t="s">
        <v>19</v>
      </c>
      <c r="K625" s="83" t="s">
        <v>19</v>
      </c>
      <c r="L625" s="83" t="s">
        <v>5030</v>
      </c>
      <c r="M625" s="83" t="s">
        <v>5030</v>
      </c>
      <c r="N625" s="83" t="s">
        <v>5030</v>
      </c>
      <c r="O625" s="85" t="s">
        <v>5034</v>
      </c>
      <c r="P625" s="85">
        <v>0</v>
      </c>
    </row>
    <row r="626" spans="1:16" x14ac:dyDescent="0.75">
      <c r="A626" s="82" t="s">
        <v>5690</v>
      </c>
      <c r="B626" s="83" t="e">
        <v>#N/A</v>
      </c>
      <c r="C626" s="84" t="s">
        <v>5030</v>
      </c>
      <c r="D626" s="84" t="s">
        <v>5691</v>
      </c>
      <c r="E626" s="83" t="e">
        <v>#N/A</v>
      </c>
      <c r="F626" s="83" t="s">
        <v>5031</v>
      </c>
      <c r="G626" s="85" t="s">
        <v>5547</v>
      </c>
      <c r="H626" s="85" t="s">
        <v>5582</v>
      </c>
      <c r="I626" s="83" t="s">
        <v>19</v>
      </c>
      <c r="J626" s="83" t="s">
        <v>19</v>
      </c>
      <c r="K626" s="83" t="s">
        <v>19</v>
      </c>
      <c r="L626" s="83" t="s">
        <v>5030</v>
      </c>
      <c r="M626" s="83" t="s">
        <v>5030</v>
      </c>
      <c r="N626" s="83" t="s">
        <v>5030</v>
      </c>
      <c r="O626" s="85" t="s">
        <v>5034</v>
      </c>
      <c r="P626" s="85">
        <v>0</v>
      </c>
    </row>
    <row r="627" spans="1:16" x14ac:dyDescent="0.75">
      <c r="A627" s="82" t="s">
        <v>5692</v>
      </c>
      <c r="B627" s="83" t="e">
        <v>#N/A</v>
      </c>
      <c r="C627" s="84" t="s">
        <v>5030</v>
      </c>
      <c r="D627" s="84" t="s">
        <v>5693</v>
      </c>
      <c r="E627" s="83" t="e">
        <v>#N/A</v>
      </c>
      <c r="F627" s="83" t="s">
        <v>5031</v>
      </c>
      <c r="G627" s="85" t="s">
        <v>5547</v>
      </c>
      <c r="H627" s="85" t="s">
        <v>5582</v>
      </c>
      <c r="I627" s="83" t="s">
        <v>19</v>
      </c>
      <c r="J627" s="83" t="s">
        <v>19</v>
      </c>
      <c r="K627" s="83" t="s">
        <v>19</v>
      </c>
      <c r="L627" s="83" t="s">
        <v>5030</v>
      </c>
      <c r="M627" s="83" t="s">
        <v>5030</v>
      </c>
      <c r="N627" s="83" t="s">
        <v>5030</v>
      </c>
      <c r="O627" s="85" t="s">
        <v>5034</v>
      </c>
      <c r="P627" s="85">
        <v>0</v>
      </c>
    </row>
    <row r="628" spans="1:16" x14ac:dyDescent="0.75">
      <c r="A628" s="82" t="s">
        <v>5694</v>
      </c>
      <c r="B628" s="83" t="e">
        <v>#N/A</v>
      </c>
      <c r="C628" s="84" t="s">
        <v>5030</v>
      </c>
      <c r="D628" s="84" t="s">
        <v>5695</v>
      </c>
      <c r="E628" s="83" t="e">
        <v>#N/A</v>
      </c>
      <c r="F628" s="83" t="s">
        <v>5031</v>
      </c>
      <c r="G628" s="85" t="s">
        <v>5547</v>
      </c>
      <c r="H628" s="85" t="s">
        <v>5582</v>
      </c>
      <c r="I628" s="83" t="s">
        <v>19</v>
      </c>
      <c r="J628" s="83" t="s">
        <v>19</v>
      </c>
      <c r="K628" s="83" t="s">
        <v>19</v>
      </c>
      <c r="L628" s="83" t="s">
        <v>5030</v>
      </c>
      <c r="M628" s="83" t="s">
        <v>5030</v>
      </c>
      <c r="N628" s="83" t="s">
        <v>5030</v>
      </c>
      <c r="O628" s="85" t="s">
        <v>5034</v>
      </c>
      <c r="P628" s="85">
        <v>0</v>
      </c>
    </row>
    <row r="629" spans="1:16" x14ac:dyDescent="0.75">
      <c r="A629" s="82" t="s">
        <v>5696</v>
      </c>
      <c r="B629" s="83" t="e">
        <v>#N/A</v>
      </c>
      <c r="C629" s="84" t="s">
        <v>5030</v>
      </c>
      <c r="D629" s="84" t="s">
        <v>5697</v>
      </c>
      <c r="E629" s="83" t="e">
        <v>#N/A</v>
      </c>
      <c r="F629" s="83" t="s">
        <v>5031</v>
      </c>
      <c r="G629" s="85" t="s">
        <v>5547</v>
      </c>
      <c r="H629" s="85" t="s">
        <v>5582</v>
      </c>
      <c r="I629" s="83" t="s">
        <v>19</v>
      </c>
      <c r="J629" s="83" t="s">
        <v>19</v>
      </c>
      <c r="K629" s="83" t="s">
        <v>19</v>
      </c>
      <c r="L629" s="83" t="s">
        <v>5030</v>
      </c>
      <c r="M629" s="83" t="s">
        <v>5030</v>
      </c>
      <c r="N629" s="83" t="s">
        <v>5030</v>
      </c>
      <c r="O629" s="85" t="s">
        <v>5034</v>
      </c>
      <c r="P629" s="85">
        <v>0</v>
      </c>
    </row>
    <row r="630" spans="1:16" x14ac:dyDescent="0.75">
      <c r="A630" s="82" t="s">
        <v>5698</v>
      </c>
      <c r="B630" s="83" t="e">
        <v>#N/A</v>
      </c>
      <c r="C630" s="84" t="s">
        <v>5030</v>
      </c>
      <c r="D630" s="84" t="s">
        <v>5699</v>
      </c>
      <c r="E630" s="83" t="e">
        <v>#N/A</v>
      </c>
      <c r="F630" s="83" t="s">
        <v>5031</v>
      </c>
      <c r="G630" s="85" t="s">
        <v>5547</v>
      </c>
      <c r="H630" s="85" t="s">
        <v>5582</v>
      </c>
      <c r="I630" s="83" t="s">
        <v>19</v>
      </c>
      <c r="J630" s="83" t="s">
        <v>19</v>
      </c>
      <c r="K630" s="83" t="s">
        <v>19</v>
      </c>
      <c r="L630" s="83" t="s">
        <v>5030</v>
      </c>
      <c r="M630" s="83" t="s">
        <v>5030</v>
      </c>
      <c r="N630" s="83" t="s">
        <v>5030</v>
      </c>
      <c r="O630" s="85" t="s">
        <v>5034</v>
      </c>
      <c r="P630" s="85">
        <v>0</v>
      </c>
    </row>
    <row r="631" spans="1:16" x14ac:dyDescent="0.75">
      <c r="A631" s="82" t="s">
        <v>5700</v>
      </c>
      <c r="B631" s="83" t="e">
        <v>#N/A</v>
      </c>
      <c r="C631" s="84" t="s">
        <v>5030</v>
      </c>
      <c r="D631" s="84" t="s">
        <v>5701</v>
      </c>
      <c r="E631" s="83" t="e">
        <v>#N/A</v>
      </c>
      <c r="F631" s="83" t="s">
        <v>5031</v>
      </c>
      <c r="G631" s="85" t="s">
        <v>5547</v>
      </c>
      <c r="H631" s="85" t="s">
        <v>5582</v>
      </c>
      <c r="I631" s="83" t="s">
        <v>19</v>
      </c>
      <c r="J631" s="83" t="s">
        <v>19</v>
      </c>
      <c r="K631" s="83" t="s">
        <v>19</v>
      </c>
      <c r="L631" s="83" t="s">
        <v>5030</v>
      </c>
      <c r="M631" s="83" t="s">
        <v>5030</v>
      </c>
      <c r="N631" s="83" t="s">
        <v>5030</v>
      </c>
      <c r="O631" s="85" t="s">
        <v>5034</v>
      </c>
      <c r="P631" s="85">
        <v>0</v>
      </c>
    </row>
    <row r="632" spans="1:16" x14ac:dyDescent="0.75">
      <c r="A632" s="82" t="s">
        <v>5702</v>
      </c>
      <c r="B632" s="83" t="e">
        <v>#N/A</v>
      </c>
      <c r="C632" s="84" t="s">
        <v>5030</v>
      </c>
      <c r="D632" s="84" t="s">
        <v>5703</v>
      </c>
      <c r="E632" s="83" t="e">
        <v>#N/A</v>
      </c>
      <c r="F632" s="83" t="s">
        <v>5031</v>
      </c>
      <c r="G632" s="85" t="s">
        <v>5547</v>
      </c>
      <c r="H632" s="85" t="s">
        <v>5582</v>
      </c>
      <c r="I632" s="83" t="s">
        <v>19</v>
      </c>
      <c r="J632" s="83" t="s">
        <v>19</v>
      </c>
      <c r="K632" s="83" t="s">
        <v>19</v>
      </c>
      <c r="L632" s="83" t="s">
        <v>5030</v>
      </c>
      <c r="M632" s="83" t="s">
        <v>5030</v>
      </c>
      <c r="N632" s="83" t="s">
        <v>5030</v>
      </c>
      <c r="O632" s="85" t="s">
        <v>5034</v>
      </c>
      <c r="P632" s="85">
        <v>0</v>
      </c>
    </row>
    <row r="633" spans="1:16" x14ac:dyDescent="0.75">
      <c r="A633" s="82" t="s">
        <v>5704</v>
      </c>
      <c r="B633" s="83" t="e">
        <v>#N/A</v>
      </c>
      <c r="C633" s="84" t="s">
        <v>5030</v>
      </c>
      <c r="D633" s="84" t="s">
        <v>5705</v>
      </c>
      <c r="E633" s="83" t="e">
        <v>#N/A</v>
      </c>
      <c r="F633" s="83" t="s">
        <v>5031</v>
      </c>
      <c r="G633" s="85" t="s">
        <v>5547</v>
      </c>
      <c r="H633" s="85" t="s">
        <v>5582</v>
      </c>
      <c r="I633" s="83" t="s">
        <v>19</v>
      </c>
      <c r="J633" s="83" t="s">
        <v>19</v>
      </c>
      <c r="K633" s="83" t="s">
        <v>19</v>
      </c>
      <c r="L633" s="83" t="s">
        <v>5030</v>
      </c>
      <c r="M633" s="83" t="s">
        <v>5030</v>
      </c>
      <c r="N633" s="83" t="s">
        <v>5030</v>
      </c>
      <c r="O633" s="85" t="s">
        <v>5034</v>
      </c>
      <c r="P633" s="85">
        <v>0</v>
      </c>
    </row>
    <row r="634" spans="1:16" x14ac:dyDescent="0.75">
      <c r="A634" s="82" t="s">
        <v>5706</v>
      </c>
      <c r="B634" s="83">
        <v>1061815000287</v>
      </c>
      <c r="C634" s="84" t="s">
        <v>5030</v>
      </c>
      <c r="D634" s="84" t="s">
        <v>2195</v>
      </c>
      <c r="E634" s="83" t="s">
        <v>5707</v>
      </c>
      <c r="F634" s="83" t="s">
        <v>5031</v>
      </c>
      <c r="G634" s="85" t="s">
        <v>5547</v>
      </c>
      <c r="H634" s="85" t="s">
        <v>5548</v>
      </c>
      <c r="I634" s="83" t="s">
        <v>37</v>
      </c>
      <c r="J634" s="83" t="s">
        <v>37</v>
      </c>
      <c r="K634" s="83" t="s">
        <v>37</v>
      </c>
      <c r="L634" s="83" t="s">
        <v>5030</v>
      </c>
      <c r="M634" s="83" t="s">
        <v>5030</v>
      </c>
      <c r="N634" s="83" t="s">
        <v>5030</v>
      </c>
      <c r="O634" s="85" t="s">
        <v>5049</v>
      </c>
      <c r="P634" s="85">
        <v>0</v>
      </c>
    </row>
    <row r="635" spans="1:16" x14ac:dyDescent="0.75">
      <c r="A635" s="82" t="s">
        <v>5708</v>
      </c>
      <c r="B635" s="83" t="e">
        <v>#N/A</v>
      </c>
      <c r="C635" s="84" t="s">
        <v>5030</v>
      </c>
      <c r="D635" s="84" t="s">
        <v>5709</v>
      </c>
      <c r="E635" s="83" t="e">
        <v>#N/A</v>
      </c>
      <c r="F635" s="83" t="s">
        <v>5031</v>
      </c>
      <c r="G635" s="85" t="s">
        <v>5076</v>
      </c>
      <c r="H635" s="85" t="s">
        <v>5079</v>
      </c>
      <c r="I635" s="83" t="s">
        <v>966</v>
      </c>
      <c r="J635" s="83" t="s">
        <v>966</v>
      </c>
      <c r="K635" s="83" t="s">
        <v>966</v>
      </c>
      <c r="L635" s="83" t="s">
        <v>5030</v>
      </c>
      <c r="M635" s="83" t="s">
        <v>5030</v>
      </c>
      <c r="N635" s="83" t="s">
        <v>5030</v>
      </c>
      <c r="O635" s="85" t="s">
        <v>5034</v>
      </c>
      <c r="P635" s="85">
        <v>0</v>
      </c>
    </row>
    <row r="636" spans="1:16" x14ac:dyDescent="0.75">
      <c r="A636" s="82" t="s">
        <v>5710</v>
      </c>
      <c r="B636" s="83" t="e">
        <v>#N/A</v>
      </c>
      <c r="C636" s="84" t="s">
        <v>5030</v>
      </c>
      <c r="D636" s="84" t="s">
        <v>5711</v>
      </c>
      <c r="E636" s="83" t="e">
        <v>#N/A</v>
      </c>
      <c r="F636" s="83" t="s">
        <v>5031</v>
      </c>
      <c r="G636" s="85" t="s">
        <v>5076</v>
      </c>
      <c r="H636" s="85" t="s">
        <v>5079</v>
      </c>
      <c r="I636" s="83" t="s">
        <v>19</v>
      </c>
      <c r="J636" s="83" t="s">
        <v>19</v>
      </c>
      <c r="K636" s="83" t="s">
        <v>19</v>
      </c>
      <c r="L636" s="83" t="s">
        <v>5030</v>
      </c>
      <c r="M636" s="83" t="s">
        <v>5030</v>
      </c>
      <c r="N636" s="83" t="s">
        <v>5030</v>
      </c>
      <c r="O636" s="85" t="s">
        <v>5080</v>
      </c>
      <c r="P636" s="85">
        <v>0</v>
      </c>
    </row>
    <row r="637" spans="1:16" x14ac:dyDescent="0.75">
      <c r="A637" s="82" t="s">
        <v>5712</v>
      </c>
      <c r="B637" s="83" t="e">
        <v>#N/A</v>
      </c>
      <c r="C637" s="84" t="s">
        <v>5030</v>
      </c>
      <c r="D637" s="84" t="s">
        <v>4648</v>
      </c>
      <c r="E637" s="83" t="e">
        <v>#N/A</v>
      </c>
      <c r="F637" s="83" t="s">
        <v>5031</v>
      </c>
      <c r="G637" s="85" t="s">
        <v>5076</v>
      </c>
      <c r="H637" s="85" t="s">
        <v>5077</v>
      </c>
      <c r="I637" s="83" t="s">
        <v>19</v>
      </c>
      <c r="J637" s="83" t="s">
        <v>19</v>
      </c>
      <c r="K637" s="83" t="s">
        <v>19</v>
      </c>
      <c r="L637" s="83" t="s">
        <v>5030</v>
      </c>
      <c r="M637" s="83" t="s">
        <v>5030</v>
      </c>
      <c r="N637" s="83" t="s">
        <v>5030</v>
      </c>
      <c r="O637" s="85" t="s">
        <v>5049</v>
      </c>
      <c r="P637" s="85">
        <v>0</v>
      </c>
    </row>
    <row r="638" spans="1:16" x14ac:dyDescent="0.75">
      <c r="A638" s="82" t="s">
        <v>5713</v>
      </c>
      <c r="B638" s="83" t="e">
        <v>#N/A</v>
      </c>
      <c r="C638" s="84" t="s">
        <v>5030</v>
      </c>
      <c r="D638" s="84" t="s">
        <v>5714</v>
      </c>
      <c r="E638" s="83" t="e">
        <v>#N/A</v>
      </c>
      <c r="F638" s="83" t="s">
        <v>5031</v>
      </c>
      <c r="G638" s="85" t="s">
        <v>5715</v>
      </c>
      <c r="H638" s="85" t="s">
        <v>5716</v>
      </c>
      <c r="I638" s="83" t="s">
        <v>37</v>
      </c>
      <c r="J638" s="83" t="s">
        <v>37</v>
      </c>
      <c r="K638" s="83" t="s">
        <v>37</v>
      </c>
      <c r="L638" s="83" t="s">
        <v>5030</v>
      </c>
      <c r="M638" s="83" t="s">
        <v>5030</v>
      </c>
      <c r="N638" s="83" t="s">
        <v>5030</v>
      </c>
      <c r="O638" s="85" t="s">
        <v>5034</v>
      </c>
      <c r="P638" s="85">
        <v>0</v>
      </c>
    </row>
    <row r="639" spans="1:16" x14ac:dyDescent="0.75">
      <c r="A639" s="82" t="s">
        <v>5717</v>
      </c>
      <c r="B639" s="83" t="e">
        <v>#N/A</v>
      </c>
      <c r="C639" s="84" t="s">
        <v>5030</v>
      </c>
      <c r="D639" s="84" t="s">
        <v>5718</v>
      </c>
      <c r="E639" s="83" t="e">
        <v>#N/A</v>
      </c>
      <c r="F639" s="83" t="s">
        <v>5031</v>
      </c>
      <c r="G639" s="85" t="s">
        <v>5715</v>
      </c>
      <c r="H639" s="85" t="s">
        <v>5716</v>
      </c>
      <c r="I639" s="83" t="s">
        <v>966</v>
      </c>
      <c r="J639" s="83" t="s">
        <v>966</v>
      </c>
      <c r="K639" s="83" t="s">
        <v>966</v>
      </c>
      <c r="L639" s="83" t="s">
        <v>5030</v>
      </c>
      <c r="M639" s="83" t="s">
        <v>5030</v>
      </c>
      <c r="N639" s="83" t="s">
        <v>5030</v>
      </c>
      <c r="O639" s="85" t="s">
        <v>5049</v>
      </c>
      <c r="P639" s="85">
        <v>0</v>
      </c>
    </row>
    <row r="640" spans="1:16" x14ac:dyDescent="0.75">
      <c r="A640" s="82" t="s">
        <v>5719</v>
      </c>
      <c r="B640" s="83" t="e">
        <v>#N/A</v>
      </c>
      <c r="C640" s="84" t="s">
        <v>5030</v>
      </c>
      <c r="D640" s="84" t="s">
        <v>5720</v>
      </c>
      <c r="E640" s="83" t="e">
        <v>#N/A</v>
      </c>
      <c r="F640" s="83" t="s">
        <v>5031</v>
      </c>
      <c r="G640" s="85" t="s">
        <v>5715</v>
      </c>
      <c r="H640" s="85" t="s">
        <v>5716</v>
      </c>
      <c r="I640" s="83" t="s">
        <v>966</v>
      </c>
      <c r="J640" s="83" t="s">
        <v>966</v>
      </c>
      <c r="K640" s="83" t="s">
        <v>966</v>
      </c>
      <c r="L640" s="83" t="s">
        <v>5030</v>
      </c>
      <c r="M640" s="83" t="s">
        <v>5030</v>
      </c>
      <c r="N640" s="83" t="s">
        <v>5030</v>
      </c>
      <c r="O640" s="85" t="s">
        <v>5049</v>
      </c>
      <c r="P640" s="85">
        <v>0</v>
      </c>
    </row>
    <row r="641" spans="1:16" x14ac:dyDescent="0.75">
      <c r="A641" s="82" t="s">
        <v>5721</v>
      </c>
      <c r="B641" s="83" t="e">
        <v>#N/A</v>
      </c>
      <c r="C641" s="84" t="s">
        <v>5030</v>
      </c>
      <c r="D641" s="84" t="s">
        <v>5722</v>
      </c>
      <c r="E641" s="83" t="e">
        <v>#N/A</v>
      </c>
      <c r="F641" s="83" t="s">
        <v>5031</v>
      </c>
      <c r="G641" s="85" t="s">
        <v>5723</v>
      </c>
      <c r="H641" s="85" t="s">
        <v>5724</v>
      </c>
      <c r="I641" s="83" t="s">
        <v>19</v>
      </c>
      <c r="J641" s="83" t="s">
        <v>19</v>
      </c>
      <c r="K641" s="83" t="s">
        <v>19</v>
      </c>
      <c r="L641" s="83" t="s">
        <v>5030</v>
      </c>
      <c r="M641" s="83" t="s">
        <v>5030</v>
      </c>
      <c r="N641" s="83" t="s">
        <v>5030</v>
      </c>
      <c r="O641" s="85" t="s">
        <v>5034</v>
      </c>
      <c r="P641" s="85">
        <v>0</v>
      </c>
    </row>
    <row r="642" spans="1:16" x14ac:dyDescent="0.75">
      <c r="A642" s="82" t="s">
        <v>5725</v>
      </c>
      <c r="B642" s="83" t="e">
        <v>#N/A</v>
      </c>
      <c r="C642" s="84" t="s">
        <v>5030</v>
      </c>
      <c r="D642" s="84" t="s">
        <v>5726</v>
      </c>
      <c r="E642" s="83" t="e">
        <v>#N/A</v>
      </c>
      <c r="F642" s="83" t="s">
        <v>5031</v>
      </c>
      <c r="G642" s="85" t="s">
        <v>5723</v>
      </c>
      <c r="H642" s="85" t="s">
        <v>5724</v>
      </c>
      <c r="I642" s="83" t="s">
        <v>966</v>
      </c>
      <c r="J642" s="83" t="s">
        <v>966</v>
      </c>
      <c r="K642" s="83" t="s">
        <v>966</v>
      </c>
      <c r="L642" s="83" t="s">
        <v>5030</v>
      </c>
      <c r="M642" s="83" t="s">
        <v>5030</v>
      </c>
      <c r="N642" s="83" t="s">
        <v>5030</v>
      </c>
      <c r="O642" s="85" t="s">
        <v>5034</v>
      </c>
      <c r="P642" s="85">
        <v>0</v>
      </c>
    </row>
    <row r="643" spans="1:16" x14ac:dyDescent="0.75">
      <c r="A643" s="82" t="s">
        <v>5727</v>
      </c>
      <c r="B643" s="83">
        <v>1078417900039</v>
      </c>
      <c r="C643" s="84" t="s">
        <v>5030</v>
      </c>
      <c r="D643" s="84" t="s">
        <v>5728</v>
      </c>
      <c r="E643" s="83" t="s">
        <v>5729</v>
      </c>
      <c r="F643" s="83" t="s">
        <v>5031</v>
      </c>
      <c r="G643" s="85" t="s">
        <v>5723</v>
      </c>
      <c r="H643" s="85" t="s">
        <v>5724</v>
      </c>
      <c r="I643" s="83" t="s">
        <v>19</v>
      </c>
      <c r="J643" s="83" t="s">
        <v>19</v>
      </c>
      <c r="K643" s="83" t="s">
        <v>19</v>
      </c>
      <c r="L643" s="83" t="s">
        <v>5030</v>
      </c>
      <c r="M643" s="83" t="s">
        <v>5030</v>
      </c>
      <c r="N643" s="83" t="s">
        <v>5030</v>
      </c>
      <c r="O643" s="85" t="s">
        <v>5034</v>
      </c>
      <c r="P643" s="85">
        <v>0</v>
      </c>
    </row>
    <row r="644" spans="1:16" x14ac:dyDescent="0.75">
      <c r="A644" s="82" t="s">
        <v>5730</v>
      </c>
      <c r="B644" s="83" t="e">
        <v>#N/A</v>
      </c>
      <c r="C644" s="84" t="s">
        <v>5030</v>
      </c>
      <c r="D644" s="84" t="s">
        <v>5731</v>
      </c>
      <c r="E644" s="83" t="e">
        <v>#N/A</v>
      </c>
      <c r="F644" s="83" t="s">
        <v>5031</v>
      </c>
      <c r="G644" s="85" t="s">
        <v>5723</v>
      </c>
      <c r="H644" s="85" t="s">
        <v>5724</v>
      </c>
      <c r="I644" s="83" t="s">
        <v>966</v>
      </c>
      <c r="J644" s="83" t="s">
        <v>966</v>
      </c>
      <c r="K644" s="83" t="s">
        <v>966</v>
      </c>
      <c r="L644" s="83" t="s">
        <v>5030</v>
      </c>
      <c r="M644" s="83" t="s">
        <v>5030</v>
      </c>
      <c r="N644" s="83" t="s">
        <v>5030</v>
      </c>
      <c r="O644" s="85" t="s">
        <v>5034</v>
      </c>
      <c r="P644" s="85">
        <v>0</v>
      </c>
    </row>
    <row r="645" spans="1:16" x14ac:dyDescent="0.75">
      <c r="A645" s="82" t="s">
        <v>5732</v>
      </c>
      <c r="B645" s="83" t="e">
        <v>#N/A</v>
      </c>
      <c r="C645" s="84" t="s">
        <v>5030</v>
      </c>
      <c r="D645" s="84" t="s">
        <v>5733</v>
      </c>
      <c r="E645" s="83" t="e">
        <v>#N/A</v>
      </c>
      <c r="F645" s="83" t="s">
        <v>5031</v>
      </c>
      <c r="G645" s="85" t="s">
        <v>5723</v>
      </c>
      <c r="H645" s="85" t="s">
        <v>5724</v>
      </c>
      <c r="I645" s="83" t="s">
        <v>19</v>
      </c>
      <c r="J645" s="83" t="s">
        <v>19</v>
      </c>
      <c r="K645" s="83" t="s">
        <v>19</v>
      </c>
      <c r="L645" s="83" t="s">
        <v>5030</v>
      </c>
      <c r="M645" s="83" t="s">
        <v>5030</v>
      </c>
      <c r="N645" s="83" t="s">
        <v>5030</v>
      </c>
      <c r="O645" s="85" t="s">
        <v>5034</v>
      </c>
      <c r="P645" s="85">
        <v>0</v>
      </c>
    </row>
    <row r="646" spans="1:16" x14ac:dyDescent="0.75">
      <c r="A646" s="82" t="s">
        <v>5734</v>
      </c>
      <c r="B646" s="83" t="e">
        <v>#N/A</v>
      </c>
      <c r="C646" s="84" t="s">
        <v>5030</v>
      </c>
      <c r="D646" s="84" t="s">
        <v>5735</v>
      </c>
      <c r="E646" s="83" t="e">
        <v>#N/A</v>
      </c>
      <c r="F646" s="83" t="s">
        <v>5031</v>
      </c>
      <c r="G646" s="85" t="s">
        <v>5723</v>
      </c>
      <c r="H646" s="85" t="s">
        <v>5724</v>
      </c>
      <c r="I646" s="83" t="s">
        <v>19</v>
      </c>
      <c r="J646" s="83" t="s">
        <v>19</v>
      </c>
      <c r="K646" s="83" t="s">
        <v>19</v>
      </c>
      <c r="L646" s="83" t="s">
        <v>5030</v>
      </c>
      <c r="M646" s="83" t="s">
        <v>5030</v>
      </c>
      <c r="N646" s="83" t="s">
        <v>5030</v>
      </c>
      <c r="O646" s="85" t="s">
        <v>5034</v>
      </c>
      <c r="P646" s="85">
        <v>0</v>
      </c>
    </row>
    <row r="647" spans="1:16" x14ac:dyDescent="0.75">
      <c r="A647" s="82" t="s">
        <v>5736</v>
      </c>
      <c r="B647" s="83" t="e">
        <v>#N/A</v>
      </c>
      <c r="C647" s="84" t="s">
        <v>5030</v>
      </c>
      <c r="D647" s="84" t="s">
        <v>5737</v>
      </c>
      <c r="E647" s="83" t="e">
        <v>#N/A</v>
      </c>
      <c r="F647" s="83" t="s">
        <v>5031</v>
      </c>
      <c r="G647" s="85" t="s">
        <v>5723</v>
      </c>
      <c r="H647" s="85" t="s">
        <v>5724</v>
      </c>
      <c r="I647" s="83" t="s">
        <v>19</v>
      </c>
      <c r="J647" s="83" t="s">
        <v>19</v>
      </c>
      <c r="K647" s="83" t="s">
        <v>19</v>
      </c>
      <c r="L647" s="83" t="s">
        <v>5030</v>
      </c>
      <c r="M647" s="83" t="s">
        <v>5030</v>
      </c>
      <c r="N647" s="83" t="s">
        <v>5030</v>
      </c>
      <c r="O647" s="85" t="s">
        <v>5034</v>
      </c>
      <c r="P647" s="85">
        <v>0</v>
      </c>
    </row>
    <row r="648" spans="1:16" x14ac:dyDescent="0.75">
      <c r="A648" s="82" t="s">
        <v>5738</v>
      </c>
      <c r="B648" s="83" t="e">
        <v>#N/A</v>
      </c>
      <c r="C648" s="84" t="s">
        <v>5030</v>
      </c>
      <c r="D648" s="84" t="s">
        <v>5739</v>
      </c>
      <c r="E648" s="83" t="e">
        <v>#N/A</v>
      </c>
      <c r="F648" s="83" t="s">
        <v>5031</v>
      </c>
      <c r="G648" s="85" t="s">
        <v>5723</v>
      </c>
      <c r="H648" s="85" t="s">
        <v>5724</v>
      </c>
      <c r="I648" s="83" t="s">
        <v>19</v>
      </c>
      <c r="J648" s="83" t="s">
        <v>19</v>
      </c>
      <c r="K648" s="83" t="s">
        <v>19</v>
      </c>
      <c r="L648" s="83" t="s">
        <v>5030</v>
      </c>
      <c r="M648" s="83" t="s">
        <v>5030</v>
      </c>
      <c r="N648" s="83" t="s">
        <v>5030</v>
      </c>
      <c r="O648" s="85" t="s">
        <v>5034</v>
      </c>
      <c r="P648" s="85">
        <v>0</v>
      </c>
    </row>
    <row r="649" spans="1:16" x14ac:dyDescent="0.75">
      <c r="A649" s="82" t="s">
        <v>5740</v>
      </c>
      <c r="B649" s="83" t="e">
        <v>#N/A</v>
      </c>
      <c r="C649" s="84" t="s">
        <v>5030</v>
      </c>
      <c r="D649" s="84" t="s">
        <v>5741</v>
      </c>
      <c r="E649" s="83" t="e">
        <v>#N/A</v>
      </c>
      <c r="F649" s="83" t="s">
        <v>5031</v>
      </c>
      <c r="G649" s="85" t="s">
        <v>5723</v>
      </c>
      <c r="H649" s="85" t="s">
        <v>5724</v>
      </c>
      <c r="I649" s="83" t="s">
        <v>19</v>
      </c>
      <c r="J649" s="83" t="s">
        <v>19</v>
      </c>
      <c r="K649" s="83" t="s">
        <v>19</v>
      </c>
      <c r="L649" s="83" t="s">
        <v>5030</v>
      </c>
      <c r="M649" s="83" t="s">
        <v>5030</v>
      </c>
      <c r="N649" s="83" t="s">
        <v>5030</v>
      </c>
      <c r="O649" s="85" t="s">
        <v>5034</v>
      </c>
      <c r="P649" s="85">
        <v>0</v>
      </c>
    </row>
    <row r="650" spans="1:16" x14ac:dyDescent="0.75">
      <c r="A650" s="82" t="s">
        <v>5742</v>
      </c>
      <c r="B650" s="83" t="e">
        <v>#N/A</v>
      </c>
      <c r="C650" s="84" t="s">
        <v>5030</v>
      </c>
      <c r="D650" s="84" t="s">
        <v>5743</v>
      </c>
      <c r="E650" s="83" t="e">
        <v>#N/A</v>
      </c>
      <c r="F650" s="83" t="s">
        <v>5031</v>
      </c>
      <c r="G650" s="85" t="s">
        <v>5723</v>
      </c>
      <c r="H650" s="85" t="s">
        <v>5724</v>
      </c>
      <c r="I650" s="83" t="s">
        <v>19</v>
      </c>
      <c r="J650" s="83" t="s">
        <v>19</v>
      </c>
      <c r="K650" s="83" t="s">
        <v>19</v>
      </c>
      <c r="L650" s="83" t="s">
        <v>5030</v>
      </c>
      <c r="M650" s="83" t="s">
        <v>5030</v>
      </c>
      <c r="N650" s="83" t="s">
        <v>5030</v>
      </c>
      <c r="O650" s="85" t="s">
        <v>5034</v>
      </c>
      <c r="P650" s="85">
        <v>0</v>
      </c>
    </row>
    <row r="651" spans="1:16" x14ac:dyDescent="0.75">
      <c r="A651" s="82" t="s">
        <v>5744</v>
      </c>
      <c r="B651" s="83" t="e">
        <v>#N/A</v>
      </c>
      <c r="C651" s="84" t="s">
        <v>5030</v>
      </c>
      <c r="D651" s="84" t="s">
        <v>5745</v>
      </c>
      <c r="E651" s="83" t="e">
        <v>#N/A</v>
      </c>
      <c r="F651" s="83" t="s">
        <v>5031</v>
      </c>
      <c r="G651" s="85" t="s">
        <v>5715</v>
      </c>
      <c r="H651" s="85" t="s">
        <v>5746</v>
      </c>
      <c r="I651" s="83" t="s">
        <v>966</v>
      </c>
      <c r="J651" s="83" t="s">
        <v>966</v>
      </c>
      <c r="K651" s="83" t="s">
        <v>966</v>
      </c>
      <c r="L651" s="83" t="s">
        <v>5030</v>
      </c>
      <c r="M651" s="83" t="s">
        <v>5030</v>
      </c>
      <c r="N651" s="83" t="s">
        <v>5030</v>
      </c>
      <c r="O651" s="85" t="s">
        <v>5049</v>
      </c>
      <c r="P651" s="85">
        <v>0</v>
      </c>
    </row>
    <row r="652" spans="1:16" x14ac:dyDescent="0.75">
      <c r="A652" s="82" t="s">
        <v>5747</v>
      </c>
      <c r="B652" s="83" t="e">
        <v>#N/A</v>
      </c>
      <c r="C652" s="84" t="s">
        <v>5030</v>
      </c>
      <c r="D652" s="84" t="s">
        <v>5748</v>
      </c>
      <c r="E652" s="83" t="e">
        <v>#N/A</v>
      </c>
      <c r="F652" s="83" t="s">
        <v>5031</v>
      </c>
      <c r="G652" s="85" t="s">
        <v>5715</v>
      </c>
      <c r="H652" s="85" t="s">
        <v>5749</v>
      </c>
      <c r="I652" s="83" t="s">
        <v>966</v>
      </c>
      <c r="J652" s="83" t="s">
        <v>966</v>
      </c>
      <c r="K652" s="83" t="s">
        <v>966</v>
      </c>
      <c r="L652" s="83" t="s">
        <v>5030</v>
      </c>
      <c r="M652" s="83" t="s">
        <v>5030</v>
      </c>
      <c r="N652" s="83" t="s">
        <v>5030</v>
      </c>
      <c r="O652" s="85" t="s">
        <v>5049</v>
      </c>
      <c r="P652" s="85">
        <v>0</v>
      </c>
    </row>
    <row r="653" spans="1:16" x14ac:dyDescent="0.75">
      <c r="A653" s="82" t="s">
        <v>5750</v>
      </c>
      <c r="B653" s="83" t="e">
        <v>#N/A</v>
      </c>
      <c r="C653" s="84" t="s">
        <v>5030</v>
      </c>
      <c r="D653" s="84" t="s">
        <v>5751</v>
      </c>
      <c r="E653" s="83" t="e">
        <v>#N/A</v>
      </c>
      <c r="F653" s="83" t="s">
        <v>5031</v>
      </c>
      <c r="G653" s="85" t="s">
        <v>5715</v>
      </c>
      <c r="H653" s="85" t="s">
        <v>5746</v>
      </c>
      <c r="I653" s="83" t="s">
        <v>966</v>
      </c>
      <c r="J653" s="83" t="s">
        <v>966</v>
      </c>
      <c r="K653" s="83" t="s">
        <v>966</v>
      </c>
      <c r="L653" s="83" t="s">
        <v>5030</v>
      </c>
      <c r="M653" s="83" t="s">
        <v>5030</v>
      </c>
      <c r="N653" s="83" t="s">
        <v>5030</v>
      </c>
      <c r="O653" s="85" t="s">
        <v>5049</v>
      </c>
      <c r="P653" s="85">
        <v>0</v>
      </c>
    </row>
    <row r="654" spans="1:16" x14ac:dyDescent="0.75">
      <c r="A654" s="82" t="s">
        <v>5752</v>
      </c>
      <c r="B654" s="83" t="e">
        <v>#N/A</v>
      </c>
      <c r="C654" s="84" t="s">
        <v>5030</v>
      </c>
      <c r="D654" s="84" t="s">
        <v>5753</v>
      </c>
      <c r="E654" s="83" t="e">
        <v>#N/A</v>
      </c>
      <c r="F654" s="83" t="s">
        <v>5031</v>
      </c>
      <c r="G654" s="85" t="s">
        <v>5723</v>
      </c>
      <c r="H654" s="85" t="s">
        <v>5754</v>
      </c>
      <c r="I654" s="83" t="s">
        <v>19</v>
      </c>
      <c r="J654" s="83" t="s">
        <v>19</v>
      </c>
      <c r="K654" s="83" t="s">
        <v>19</v>
      </c>
      <c r="L654" s="83" t="s">
        <v>5030</v>
      </c>
      <c r="M654" s="83" t="s">
        <v>5030</v>
      </c>
      <c r="N654" s="83" t="s">
        <v>5030</v>
      </c>
      <c r="O654" s="85" t="s">
        <v>5034</v>
      </c>
      <c r="P654" s="85">
        <v>0</v>
      </c>
    </row>
    <row r="655" spans="1:16" x14ac:dyDescent="0.75">
      <c r="A655" s="82" t="s">
        <v>5755</v>
      </c>
      <c r="B655" s="83" t="e">
        <v>#N/A</v>
      </c>
      <c r="C655" s="84" t="s">
        <v>5030</v>
      </c>
      <c r="D655" s="84" t="s">
        <v>2524</v>
      </c>
      <c r="E655" s="83" t="e">
        <v>#N/A</v>
      </c>
      <c r="F655" s="83" t="s">
        <v>5031</v>
      </c>
      <c r="G655" s="85" t="s">
        <v>5756</v>
      </c>
      <c r="H655" s="85" t="s">
        <v>5757</v>
      </c>
      <c r="I655" s="83" t="s">
        <v>5030</v>
      </c>
      <c r="J655" s="83" t="s">
        <v>5030</v>
      </c>
      <c r="K655" s="83" t="s">
        <v>5030</v>
      </c>
      <c r="L655" s="83" t="s">
        <v>966</v>
      </c>
      <c r="M655" s="83" t="s">
        <v>966</v>
      </c>
      <c r="N655" s="83" t="s">
        <v>966</v>
      </c>
      <c r="O655" s="85" t="s">
        <v>5758</v>
      </c>
      <c r="P655" s="85">
        <v>0</v>
      </c>
    </row>
    <row r="656" spans="1:16" x14ac:dyDescent="0.75">
      <c r="A656" s="82" t="s">
        <v>5759</v>
      </c>
      <c r="B656" s="83" t="e">
        <v>#N/A</v>
      </c>
      <c r="C656" s="84" t="s">
        <v>5030</v>
      </c>
      <c r="D656" s="84" t="s">
        <v>5760</v>
      </c>
      <c r="E656" s="83" t="e">
        <v>#N/A</v>
      </c>
      <c r="F656" s="83" t="s">
        <v>5031</v>
      </c>
      <c r="G656" s="85" t="s">
        <v>5756</v>
      </c>
      <c r="H656" s="85" t="s">
        <v>5757</v>
      </c>
      <c r="I656" s="83" t="s">
        <v>5030</v>
      </c>
      <c r="J656" s="83" t="s">
        <v>5030</v>
      </c>
      <c r="K656" s="83" t="s">
        <v>5030</v>
      </c>
      <c r="L656" s="83" t="s">
        <v>966</v>
      </c>
      <c r="M656" s="83" t="s">
        <v>966</v>
      </c>
      <c r="N656" s="83" t="s">
        <v>966</v>
      </c>
      <c r="O656" s="85" t="s">
        <v>5758</v>
      </c>
      <c r="P656" s="85">
        <v>0</v>
      </c>
    </row>
    <row r="657" spans="1:16" x14ac:dyDescent="0.75">
      <c r="A657" s="82" t="s">
        <v>5761</v>
      </c>
      <c r="B657" s="83" t="e">
        <v>#N/A</v>
      </c>
      <c r="C657" s="84" t="s">
        <v>5030</v>
      </c>
      <c r="D657" s="84" t="s">
        <v>2996</v>
      </c>
      <c r="E657" s="83" t="e">
        <v>#N/A</v>
      </c>
      <c r="F657" s="83" t="s">
        <v>5031</v>
      </c>
      <c r="G657" s="85" t="s">
        <v>5756</v>
      </c>
      <c r="H657" s="85" t="s">
        <v>5757</v>
      </c>
      <c r="I657" s="83" t="s">
        <v>5030</v>
      </c>
      <c r="J657" s="83" t="s">
        <v>5030</v>
      </c>
      <c r="K657" s="83" t="s">
        <v>5030</v>
      </c>
      <c r="L657" s="83" t="s">
        <v>966</v>
      </c>
      <c r="M657" s="83" t="s">
        <v>966</v>
      </c>
      <c r="N657" s="83" t="s">
        <v>966</v>
      </c>
      <c r="O657" s="85" t="s">
        <v>5758</v>
      </c>
      <c r="P657" s="85">
        <v>0</v>
      </c>
    </row>
    <row r="658" spans="1:16" x14ac:dyDescent="0.75">
      <c r="A658" s="82" t="s">
        <v>5762</v>
      </c>
      <c r="B658" s="83">
        <v>1098518600067</v>
      </c>
      <c r="C658" s="84" t="s">
        <v>5030</v>
      </c>
      <c r="D658" s="84" t="s">
        <v>2527</v>
      </c>
      <c r="E658" s="83" t="s">
        <v>2528</v>
      </c>
      <c r="F658" s="83" t="s">
        <v>5031</v>
      </c>
      <c r="G658" s="85" t="s">
        <v>5756</v>
      </c>
      <c r="H658" s="85" t="s">
        <v>5757</v>
      </c>
      <c r="I658" s="83" t="s">
        <v>5030</v>
      </c>
      <c r="J658" s="83" t="s">
        <v>5030</v>
      </c>
      <c r="K658" s="83" t="s">
        <v>5030</v>
      </c>
      <c r="L658" s="83" t="s">
        <v>966</v>
      </c>
      <c r="M658" s="83" t="s">
        <v>966</v>
      </c>
      <c r="N658" s="83" t="s">
        <v>966</v>
      </c>
      <c r="O658" s="85" t="s">
        <v>5758</v>
      </c>
      <c r="P658" s="85">
        <v>0</v>
      </c>
    </row>
    <row r="659" spans="1:16" x14ac:dyDescent="0.75">
      <c r="A659" s="82" t="s">
        <v>5763</v>
      </c>
      <c r="B659" s="83">
        <v>1098518600069</v>
      </c>
      <c r="C659" s="84" t="s">
        <v>5030</v>
      </c>
      <c r="D659" s="84" t="s">
        <v>2531</v>
      </c>
      <c r="E659" s="83" t="s">
        <v>5764</v>
      </c>
      <c r="F659" s="83" t="s">
        <v>5031</v>
      </c>
      <c r="G659" s="85" t="s">
        <v>5756</v>
      </c>
      <c r="H659" s="85" t="s">
        <v>5757</v>
      </c>
      <c r="I659" s="83" t="s">
        <v>5030</v>
      </c>
      <c r="J659" s="83" t="s">
        <v>5030</v>
      </c>
      <c r="K659" s="83" t="s">
        <v>5030</v>
      </c>
      <c r="L659" s="83" t="s">
        <v>966</v>
      </c>
      <c r="M659" s="83" t="s">
        <v>966</v>
      </c>
      <c r="N659" s="83" t="s">
        <v>966</v>
      </c>
      <c r="O659" s="85" t="s">
        <v>5758</v>
      </c>
      <c r="P659" s="85">
        <v>0</v>
      </c>
    </row>
    <row r="660" spans="1:16" x14ac:dyDescent="0.75">
      <c r="A660" s="82" t="s">
        <v>5765</v>
      </c>
      <c r="B660" s="83">
        <v>1098518600072</v>
      </c>
      <c r="C660" s="84" t="s">
        <v>5030</v>
      </c>
      <c r="D660" s="84" t="s">
        <v>2535</v>
      </c>
      <c r="E660" s="83" t="s">
        <v>5766</v>
      </c>
      <c r="F660" s="83" t="s">
        <v>5031</v>
      </c>
      <c r="G660" s="85" t="s">
        <v>5756</v>
      </c>
      <c r="H660" s="85" t="s">
        <v>5757</v>
      </c>
      <c r="I660" s="83" t="s">
        <v>5030</v>
      </c>
      <c r="J660" s="83" t="s">
        <v>5030</v>
      </c>
      <c r="K660" s="83" t="s">
        <v>5030</v>
      </c>
      <c r="L660" s="83" t="s">
        <v>229</v>
      </c>
      <c r="M660" s="83" t="s">
        <v>229</v>
      </c>
      <c r="N660" s="83" t="s">
        <v>229</v>
      </c>
      <c r="O660" s="85" t="s">
        <v>5758</v>
      </c>
      <c r="P660" s="85">
        <v>0</v>
      </c>
    </row>
    <row r="661" spans="1:16" x14ac:dyDescent="0.75">
      <c r="A661" s="82" t="s">
        <v>5767</v>
      </c>
      <c r="B661" s="83" t="e">
        <v>#N/A</v>
      </c>
      <c r="C661" s="84" t="s">
        <v>5030</v>
      </c>
      <c r="D661" s="84" t="s">
        <v>2537</v>
      </c>
      <c r="E661" s="83" t="e">
        <v>#N/A</v>
      </c>
      <c r="F661" s="83" t="s">
        <v>5031</v>
      </c>
      <c r="G661" s="85" t="s">
        <v>5768</v>
      </c>
      <c r="H661" s="85" t="s">
        <v>5768</v>
      </c>
      <c r="I661" s="83" t="s">
        <v>5030</v>
      </c>
      <c r="J661" s="83" t="s">
        <v>5030</v>
      </c>
      <c r="K661" s="83" t="s">
        <v>5030</v>
      </c>
      <c r="L661" s="83" t="s">
        <v>966</v>
      </c>
      <c r="M661" s="83" t="s">
        <v>966</v>
      </c>
      <c r="N661" s="83" t="s">
        <v>966</v>
      </c>
      <c r="O661" s="85" t="s">
        <v>5034</v>
      </c>
      <c r="P661" s="85">
        <v>0</v>
      </c>
    </row>
    <row r="662" spans="1:16" x14ac:dyDescent="0.75">
      <c r="A662" s="82" t="s">
        <v>5769</v>
      </c>
      <c r="B662" s="83">
        <v>1020304800028</v>
      </c>
      <c r="C662" s="84" t="s">
        <v>5030</v>
      </c>
      <c r="D662" s="84" t="s">
        <v>2540</v>
      </c>
      <c r="E662" s="83" t="s">
        <v>2541</v>
      </c>
      <c r="F662" s="83" t="s">
        <v>5031</v>
      </c>
      <c r="G662" s="85" t="s">
        <v>5770</v>
      </c>
      <c r="H662" s="85" t="s">
        <v>5771</v>
      </c>
      <c r="I662" s="83" t="s">
        <v>966</v>
      </c>
      <c r="J662" s="83" t="s">
        <v>966</v>
      </c>
      <c r="K662" s="83" t="s">
        <v>966</v>
      </c>
      <c r="L662" s="83" t="s">
        <v>5030</v>
      </c>
      <c r="M662" s="83" t="s">
        <v>5030</v>
      </c>
      <c r="N662" s="83" t="s">
        <v>5030</v>
      </c>
      <c r="O662" s="85" t="s">
        <v>5034</v>
      </c>
      <c r="P662" s="85">
        <v>0</v>
      </c>
    </row>
    <row r="663" spans="1:16" x14ac:dyDescent="0.75">
      <c r="A663" s="82" t="s">
        <v>5772</v>
      </c>
      <c r="B663" s="83" t="e">
        <v>#N/A</v>
      </c>
      <c r="C663" s="84" t="s">
        <v>5030</v>
      </c>
      <c r="D663" s="84" t="s">
        <v>5773</v>
      </c>
      <c r="E663" s="83" t="e">
        <v>#N/A</v>
      </c>
      <c r="F663" s="83" t="s">
        <v>5031</v>
      </c>
      <c r="G663" s="85" t="s">
        <v>5770</v>
      </c>
      <c r="H663" s="85" t="s">
        <v>5771</v>
      </c>
      <c r="I663" s="83" t="s">
        <v>966</v>
      </c>
      <c r="J663" s="83" t="s">
        <v>966</v>
      </c>
      <c r="K663" s="83" t="s">
        <v>966</v>
      </c>
      <c r="L663" s="83" t="s">
        <v>5030</v>
      </c>
      <c r="M663" s="83" t="s">
        <v>5030</v>
      </c>
      <c r="N663" s="83" t="s">
        <v>5030</v>
      </c>
      <c r="O663" s="85" t="s">
        <v>5034</v>
      </c>
      <c r="P663" s="85">
        <v>0</v>
      </c>
    </row>
    <row r="664" spans="1:16" x14ac:dyDescent="0.75">
      <c r="A664" s="82" t="s">
        <v>5774</v>
      </c>
      <c r="B664" s="83">
        <v>1020304700033</v>
      </c>
      <c r="C664" s="84" t="s">
        <v>5030</v>
      </c>
      <c r="D664" s="84" t="s">
        <v>2554</v>
      </c>
      <c r="E664" s="83" t="s">
        <v>5775</v>
      </c>
      <c r="F664" s="83" t="s">
        <v>5031</v>
      </c>
      <c r="G664" s="85" t="s">
        <v>5770</v>
      </c>
      <c r="H664" s="85" t="s">
        <v>5776</v>
      </c>
      <c r="I664" s="83" t="s">
        <v>966</v>
      </c>
      <c r="J664" s="83" t="s">
        <v>966</v>
      </c>
      <c r="K664" s="83" t="s">
        <v>966</v>
      </c>
      <c r="L664" s="83" t="s">
        <v>5030</v>
      </c>
      <c r="M664" s="83" t="s">
        <v>5030</v>
      </c>
      <c r="N664" s="83" t="s">
        <v>5030</v>
      </c>
      <c r="O664" s="85" t="s">
        <v>5042</v>
      </c>
      <c r="P664" s="85">
        <v>0</v>
      </c>
    </row>
    <row r="665" spans="1:16" x14ac:dyDescent="0.75">
      <c r="A665" s="82" t="s">
        <v>5777</v>
      </c>
      <c r="B665" s="83" t="e">
        <v>#N/A</v>
      </c>
      <c r="C665" s="84" t="s">
        <v>5030</v>
      </c>
      <c r="D665" s="84" t="s">
        <v>5778</v>
      </c>
      <c r="E665" s="83" t="e">
        <v>#N/A</v>
      </c>
      <c r="F665" s="83" t="s">
        <v>5031</v>
      </c>
      <c r="G665" s="85" t="s">
        <v>5770</v>
      </c>
      <c r="H665" s="85" t="s">
        <v>5776</v>
      </c>
      <c r="I665" s="83" t="s">
        <v>966</v>
      </c>
      <c r="J665" s="83" t="s">
        <v>966</v>
      </c>
      <c r="K665" s="83" t="s">
        <v>966</v>
      </c>
      <c r="L665" s="83" t="s">
        <v>5030</v>
      </c>
      <c r="M665" s="83" t="s">
        <v>5030</v>
      </c>
      <c r="N665" s="83" t="s">
        <v>5030</v>
      </c>
      <c r="O665" s="85" t="s">
        <v>5042</v>
      </c>
      <c r="P665" s="85">
        <v>0</v>
      </c>
    </row>
    <row r="666" spans="1:16" x14ac:dyDescent="0.75">
      <c r="A666" s="82" t="s">
        <v>5779</v>
      </c>
      <c r="B666" s="83">
        <v>1020304700037</v>
      </c>
      <c r="C666" s="84" t="s">
        <v>5030</v>
      </c>
      <c r="D666" s="84" t="s">
        <v>2578</v>
      </c>
      <c r="E666" s="83" t="s">
        <v>2579</v>
      </c>
      <c r="F666" s="83" t="s">
        <v>5031</v>
      </c>
      <c r="G666" s="85" t="s">
        <v>5770</v>
      </c>
      <c r="H666" s="85" t="s">
        <v>5776</v>
      </c>
      <c r="I666" s="83" t="s">
        <v>966</v>
      </c>
      <c r="J666" s="83" t="s">
        <v>966</v>
      </c>
      <c r="K666" s="83" t="s">
        <v>966</v>
      </c>
      <c r="L666" s="83" t="s">
        <v>5030</v>
      </c>
      <c r="M666" s="83" t="s">
        <v>5030</v>
      </c>
      <c r="N666" s="83" t="s">
        <v>5030</v>
      </c>
      <c r="O666" s="85" t="s">
        <v>5034</v>
      </c>
      <c r="P666" s="85">
        <v>0</v>
      </c>
    </row>
    <row r="667" spans="1:16" x14ac:dyDescent="0.75">
      <c r="A667" s="82" t="s">
        <v>5780</v>
      </c>
      <c r="B667" s="83">
        <v>1020304700038</v>
      </c>
      <c r="C667" s="84" t="s">
        <v>5030</v>
      </c>
      <c r="D667" s="84" t="s">
        <v>2574</v>
      </c>
      <c r="E667" s="83" t="s">
        <v>2575</v>
      </c>
      <c r="F667" s="83" t="s">
        <v>5031</v>
      </c>
      <c r="G667" s="85" t="s">
        <v>5770</v>
      </c>
      <c r="H667" s="85" t="s">
        <v>5776</v>
      </c>
      <c r="I667" s="83" t="s">
        <v>966</v>
      </c>
      <c r="J667" s="83" t="s">
        <v>966</v>
      </c>
      <c r="K667" s="83" t="s">
        <v>966</v>
      </c>
      <c r="L667" s="83" t="s">
        <v>5030</v>
      </c>
      <c r="M667" s="83" t="s">
        <v>5030</v>
      </c>
      <c r="N667" s="83" t="s">
        <v>5030</v>
      </c>
      <c r="O667" s="85" t="s">
        <v>5042</v>
      </c>
      <c r="P667" s="85">
        <v>0</v>
      </c>
    </row>
    <row r="668" spans="1:16" x14ac:dyDescent="0.75">
      <c r="A668" s="82" t="s">
        <v>5781</v>
      </c>
      <c r="B668" s="83">
        <v>1020304700035</v>
      </c>
      <c r="C668" s="84" t="s">
        <v>5030</v>
      </c>
      <c r="D668" s="84" t="s">
        <v>2544</v>
      </c>
      <c r="E668" s="83" t="s">
        <v>5782</v>
      </c>
      <c r="F668" s="83" t="s">
        <v>5031</v>
      </c>
      <c r="G668" s="85" t="s">
        <v>5770</v>
      </c>
      <c r="H668" s="85" t="s">
        <v>5776</v>
      </c>
      <c r="I668" s="83" t="s">
        <v>966</v>
      </c>
      <c r="J668" s="83" t="s">
        <v>966</v>
      </c>
      <c r="K668" s="83" t="s">
        <v>966</v>
      </c>
      <c r="L668" s="83" t="s">
        <v>5030</v>
      </c>
      <c r="M668" s="83" t="s">
        <v>5030</v>
      </c>
      <c r="N668" s="83" t="s">
        <v>5030</v>
      </c>
      <c r="O668" s="85" t="s">
        <v>5042</v>
      </c>
      <c r="P668" s="85">
        <v>0</v>
      </c>
    </row>
    <row r="669" spans="1:16" x14ac:dyDescent="0.75">
      <c r="A669" s="82" t="s">
        <v>5783</v>
      </c>
      <c r="B669" s="83">
        <v>1020304600075</v>
      </c>
      <c r="C669" s="84" t="s">
        <v>5030</v>
      </c>
      <c r="D669" s="84" t="s">
        <v>2570</v>
      </c>
      <c r="E669" s="83" t="s">
        <v>2571</v>
      </c>
      <c r="F669" s="83" t="s">
        <v>5031</v>
      </c>
      <c r="G669" s="85" t="s">
        <v>5770</v>
      </c>
      <c r="H669" s="85" t="s">
        <v>5784</v>
      </c>
      <c r="I669" s="83" t="s">
        <v>966</v>
      </c>
      <c r="J669" s="83" t="s">
        <v>966</v>
      </c>
      <c r="K669" s="83" t="s">
        <v>966</v>
      </c>
      <c r="L669" s="83" t="s">
        <v>5030</v>
      </c>
      <c r="M669" s="83" t="s">
        <v>5030</v>
      </c>
      <c r="N669" s="83" t="s">
        <v>5030</v>
      </c>
      <c r="O669" s="85" t="s">
        <v>5042</v>
      </c>
      <c r="P669" s="85">
        <v>0</v>
      </c>
    </row>
    <row r="670" spans="1:16" x14ac:dyDescent="0.75">
      <c r="A670" s="82" t="s">
        <v>5785</v>
      </c>
      <c r="B670" s="83" t="e">
        <v>#N/A</v>
      </c>
      <c r="C670" s="84" t="s">
        <v>5030</v>
      </c>
      <c r="D670" s="84" t="s">
        <v>5786</v>
      </c>
      <c r="E670" s="83" t="e">
        <v>#N/A</v>
      </c>
      <c r="F670" s="83" t="s">
        <v>5031</v>
      </c>
      <c r="G670" s="85" t="s">
        <v>5770</v>
      </c>
      <c r="H670" s="85" t="s">
        <v>5784</v>
      </c>
      <c r="I670" s="83" t="s">
        <v>966</v>
      </c>
      <c r="J670" s="83" t="s">
        <v>966</v>
      </c>
      <c r="K670" s="83" t="s">
        <v>966</v>
      </c>
      <c r="L670" s="83" t="s">
        <v>5030</v>
      </c>
      <c r="M670" s="83" t="s">
        <v>5030</v>
      </c>
      <c r="N670" s="83" t="s">
        <v>5030</v>
      </c>
      <c r="O670" s="85" t="s">
        <v>5042</v>
      </c>
      <c r="P670" s="85">
        <v>0</v>
      </c>
    </row>
    <row r="671" spans="1:16" x14ac:dyDescent="0.75">
      <c r="A671" s="82" t="s">
        <v>5787</v>
      </c>
      <c r="B671" s="83">
        <v>1020304600076</v>
      </c>
      <c r="C671" s="84" t="s">
        <v>5030</v>
      </c>
      <c r="D671" s="84" t="s">
        <v>5788</v>
      </c>
      <c r="E671" s="83" t="s">
        <v>5789</v>
      </c>
      <c r="F671" s="83" t="s">
        <v>5031</v>
      </c>
      <c r="G671" s="85" t="s">
        <v>5770</v>
      </c>
      <c r="H671" s="85" t="s">
        <v>5784</v>
      </c>
      <c r="I671" s="83" t="s">
        <v>966</v>
      </c>
      <c r="J671" s="83" t="s">
        <v>966</v>
      </c>
      <c r="K671" s="83" t="s">
        <v>966</v>
      </c>
      <c r="L671" s="83" t="s">
        <v>5030</v>
      </c>
      <c r="M671" s="83" t="s">
        <v>5030</v>
      </c>
      <c r="N671" s="83" t="s">
        <v>5030</v>
      </c>
      <c r="O671" s="85" t="s">
        <v>5042</v>
      </c>
      <c r="P671" s="85">
        <v>0</v>
      </c>
    </row>
    <row r="672" spans="1:16" x14ac:dyDescent="0.75">
      <c r="A672" s="82" t="s">
        <v>5790</v>
      </c>
      <c r="B672" s="83">
        <v>1020304600074</v>
      </c>
      <c r="C672" s="84" t="s">
        <v>5030</v>
      </c>
      <c r="D672" s="84" t="s">
        <v>5791</v>
      </c>
      <c r="E672" s="83" t="s">
        <v>5792</v>
      </c>
      <c r="F672" s="83" t="s">
        <v>5031</v>
      </c>
      <c r="G672" s="85" t="s">
        <v>5770</v>
      </c>
      <c r="H672" s="85" t="s">
        <v>5784</v>
      </c>
      <c r="I672" s="83" t="s">
        <v>966</v>
      </c>
      <c r="J672" s="83" t="s">
        <v>966</v>
      </c>
      <c r="K672" s="83" t="s">
        <v>966</v>
      </c>
      <c r="L672" s="83" t="s">
        <v>5030</v>
      </c>
      <c r="M672" s="83" t="s">
        <v>5030</v>
      </c>
      <c r="N672" s="83" t="s">
        <v>5030</v>
      </c>
      <c r="O672" s="85" t="s">
        <v>5042</v>
      </c>
      <c r="P672" s="85">
        <v>0</v>
      </c>
    </row>
    <row r="673" spans="1:16" x14ac:dyDescent="0.75">
      <c r="A673" s="82" t="s">
        <v>5793</v>
      </c>
      <c r="B673" s="83">
        <v>1020304600073</v>
      </c>
      <c r="C673" s="84" t="s">
        <v>5030</v>
      </c>
      <c r="D673" s="84" t="s">
        <v>2558</v>
      </c>
      <c r="E673" s="83" t="s">
        <v>2559</v>
      </c>
      <c r="F673" s="83" t="s">
        <v>5031</v>
      </c>
      <c r="G673" s="85" t="s">
        <v>5770</v>
      </c>
      <c r="H673" s="85" t="s">
        <v>5784</v>
      </c>
      <c r="I673" s="83" t="s">
        <v>966</v>
      </c>
      <c r="J673" s="83" t="s">
        <v>966</v>
      </c>
      <c r="K673" s="83" t="s">
        <v>966</v>
      </c>
      <c r="L673" s="83" t="s">
        <v>5030</v>
      </c>
      <c r="M673" s="83" t="s">
        <v>5030</v>
      </c>
      <c r="N673" s="83" t="s">
        <v>5030</v>
      </c>
      <c r="O673" s="85" t="s">
        <v>5042</v>
      </c>
      <c r="P673" s="85">
        <v>0</v>
      </c>
    </row>
    <row r="674" spans="1:16" x14ac:dyDescent="0.75">
      <c r="A674" s="82" t="s">
        <v>5794</v>
      </c>
      <c r="B674" s="83">
        <v>1020304700034</v>
      </c>
      <c r="C674" s="84" t="s">
        <v>5030</v>
      </c>
      <c r="D674" s="84" t="s">
        <v>5795</v>
      </c>
      <c r="E674" s="83" t="s">
        <v>5796</v>
      </c>
      <c r="F674" s="83" t="s">
        <v>5031</v>
      </c>
      <c r="G674" s="85" t="s">
        <v>5770</v>
      </c>
      <c r="H674" s="85" t="s">
        <v>5776</v>
      </c>
      <c r="I674" s="83" t="s">
        <v>966</v>
      </c>
      <c r="J674" s="83" t="s">
        <v>966</v>
      </c>
      <c r="K674" s="83" t="s">
        <v>966</v>
      </c>
      <c r="L674" s="83" t="s">
        <v>5030</v>
      </c>
      <c r="M674" s="83" t="s">
        <v>5030</v>
      </c>
      <c r="N674" s="83" t="s">
        <v>5030</v>
      </c>
      <c r="O674" s="85" t="s">
        <v>5042</v>
      </c>
      <c r="P674" s="85">
        <v>0</v>
      </c>
    </row>
    <row r="675" spans="1:16" x14ac:dyDescent="0.75">
      <c r="A675" s="82" t="s">
        <v>5797</v>
      </c>
      <c r="B675" s="83">
        <v>1020304900034</v>
      </c>
      <c r="C675" s="84" t="s">
        <v>5030</v>
      </c>
      <c r="D675" s="84" t="s">
        <v>2586</v>
      </c>
      <c r="E675" s="83" t="s">
        <v>5798</v>
      </c>
      <c r="F675" s="83" t="s">
        <v>5031</v>
      </c>
      <c r="G675" s="85" t="s">
        <v>5770</v>
      </c>
      <c r="H675" s="85" t="s">
        <v>5799</v>
      </c>
      <c r="I675" s="83" t="s">
        <v>37</v>
      </c>
      <c r="J675" s="83" t="s">
        <v>37</v>
      </c>
      <c r="K675" s="83" t="s">
        <v>37</v>
      </c>
      <c r="L675" s="83" t="s">
        <v>5030</v>
      </c>
      <c r="M675" s="83" t="s">
        <v>5030</v>
      </c>
      <c r="N675" s="83" t="s">
        <v>5030</v>
      </c>
      <c r="O675" s="85" t="s">
        <v>5034</v>
      </c>
      <c r="P675" s="85">
        <v>0</v>
      </c>
    </row>
    <row r="676" spans="1:16" x14ac:dyDescent="0.75">
      <c r="A676" s="82" t="s">
        <v>5800</v>
      </c>
      <c r="B676" s="83">
        <v>1020304900033</v>
      </c>
      <c r="C676" s="84" t="s">
        <v>5030</v>
      </c>
      <c r="D676" s="84" t="s">
        <v>5801</v>
      </c>
      <c r="E676" s="83" t="s">
        <v>5802</v>
      </c>
      <c r="F676" s="83" t="s">
        <v>5031</v>
      </c>
      <c r="G676" s="85" t="s">
        <v>5770</v>
      </c>
      <c r="H676" s="85" t="s">
        <v>5799</v>
      </c>
      <c r="I676" s="83" t="s">
        <v>966</v>
      </c>
      <c r="J676" s="83" t="s">
        <v>966</v>
      </c>
      <c r="K676" s="83" t="s">
        <v>966</v>
      </c>
      <c r="L676" s="83" t="s">
        <v>5030</v>
      </c>
      <c r="M676" s="83" t="s">
        <v>5030</v>
      </c>
      <c r="N676" s="83" t="s">
        <v>5030</v>
      </c>
      <c r="O676" s="85" t="s">
        <v>5034</v>
      </c>
      <c r="P676" s="85">
        <v>0</v>
      </c>
    </row>
    <row r="677" spans="1:16" x14ac:dyDescent="0.75">
      <c r="A677" s="82" t="s">
        <v>5803</v>
      </c>
      <c r="B677" s="83" t="e">
        <v>#N/A</v>
      </c>
      <c r="C677" s="84" t="s">
        <v>5030</v>
      </c>
      <c r="D677" s="84" t="s">
        <v>2634</v>
      </c>
      <c r="E677" s="83" t="e">
        <v>#N/A</v>
      </c>
      <c r="F677" s="83" t="s">
        <v>5031</v>
      </c>
      <c r="G677" s="85" t="s">
        <v>5804</v>
      </c>
      <c r="H677" s="85" t="s">
        <v>5805</v>
      </c>
      <c r="I677" s="83" t="s">
        <v>966</v>
      </c>
      <c r="J677" s="83" t="s">
        <v>966</v>
      </c>
      <c r="K677" s="83" t="s">
        <v>966</v>
      </c>
      <c r="L677" s="83" t="s">
        <v>5030</v>
      </c>
      <c r="M677" s="83" t="s">
        <v>5030</v>
      </c>
      <c r="N677" s="83" t="s">
        <v>5030</v>
      </c>
      <c r="O677" s="85" t="s">
        <v>5034</v>
      </c>
      <c r="P677" s="85">
        <v>0</v>
      </c>
    </row>
    <row r="678" spans="1:16" x14ac:dyDescent="0.75">
      <c r="A678" s="82" t="s">
        <v>5806</v>
      </c>
      <c r="B678" s="83" t="e">
        <v>#N/A</v>
      </c>
      <c r="C678" s="84" t="s">
        <v>5030</v>
      </c>
      <c r="D678" s="84" t="s">
        <v>2595</v>
      </c>
      <c r="E678" s="83" t="e">
        <v>#N/A</v>
      </c>
      <c r="F678" s="83" t="s">
        <v>5031</v>
      </c>
      <c r="G678" s="85" t="s">
        <v>5804</v>
      </c>
      <c r="H678" s="85" t="s">
        <v>5805</v>
      </c>
      <c r="I678" s="83" t="s">
        <v>966</v>
      </c>
      <c r="J678" s="83" t="s">
        <v>966</v>
      </c>
      <c r="K678" s="83" t="s">
        <v>966</v>
      </c>
      <c r="L678" s="83" t="s">
        <v>5030</v>
      </c>
      <c r="M678" s="83" t="s">
        <v>5030</v>
      </c>
      <c r="N678" s="83" t="s">
        <v>5030</v>
      </c>
      <c r="O678" s="85" t="s">
        <v>5034</v>
      </c>
      <c r="P678" s="85">
        <v>0</v>
      </c>
    </row>
    <row r="679" spans="1:16" x14ac:dyDescent="0.75">
      <c r="A679" s="82" t="s">
        <v>5807</v>
      </c>
      <c r="B679" s="83" t="e">
        <v>#N/A</v>
      </c>
      <c r="C679" s="84" t="s">
        <v>5030</v>
      </c>
      <c r="D679" s="84" t="s">
        <v>5808</v>
      </c>
      <c r="E679" s="83" t="e">
        <v>#N/A</v>
      </c>
      <c r="F679" s="83" t="s">
        <v>5031</v>
      </c>
      <c r="G679" s="85" t="s">
        <v>5804</v>
      </c>
      <c r="H679" s="85" t="s">
        <v>5809</v>
      </c>
      <c r="I679" s="83" t="s">
        <v>966</v>
      </c>
      <c r="J679" s="83" t="s">
        <v>966</v>
      </c>
      <c r="K679" s="83" t="s">
        <v>966</v>
      </c>
      <c r="L679" s="83" t="s">
        <v>5030</v>
      </c>
      <c r="M679" s="83" t="s">
        <v>5030</v>
      </c>
      <c r="N679" s="83" t="s">
        <v>5030</v>
      </c>
      <c r="O679" s="85" t="s">
        <v>5034</v>
      </c>
      <c r="P679" s="85">
        <v>0</v>
      </c>
    </row>
    <row r="680" spans="1:16" x14ac:dyDescent="0.75">
      <c r="A680" s="82" t="s">
        <v>5810</v>
      </c>
      <c r="B680" s="83" t="e">
        <v>#N/A</v>
      </c>
      <c r="C680" s="84" t="s">
        <v>5030</v>
      </c>
      <c r="D680" s="84" t="s">
        <v>5811</v>
      </c>
      <c r="E680" s="83" t="e">
        <v>#N/A</v>
      </c>
      <c r="F680" s="83" t="s">
        <v>5031</v>
      </c>
      <c r="G680" s="85" t="s">
        <v>5804</v>
      </c>
      <c r="H680" s="85" t="s">
        <v>5812</v>
      </c>
      <c r="I680" s="83" t="s">
        <v>966</v>
      </c>
      <c r="J680" s="83" t="s">
        <v>966</v>
      </c>
      <c r="K680" s="83" t="s">
        <v>966</v>
      </c>
      <c r="L680" s="83" t="s">
        <v>5030</v>
      </c>
      <c r="M680" s="83" t="s">
        <v>5030</v>
      </c>
      <c r="N680" s="83" t="s">
        <v>5030</v>
      </c>
      <c r="O680" s="85" t="s">
        <v>5034</v>
      </c>
      <c r="P680" s="85">
        <v>0</v>
      </c>
    </row>
    <row r="681" spans="1:16" x14ac:dyDescent="0.75">
      <c r="A681" s="82" t="s">
        <v>5813</v>
      </c>
      <c r="B681" s="83" t="e">
        <v>#N/A</v>
      </c>
      <c r="C681" s="84" t="s">
        <v>5030</v>
      </c>
      <c r="D681" s="84" t="s">
        <v>5814</v>
      </c>
      <c r="E681" s="83" t="e">
        <v>#N/A</v>
      </c>
      <c r="F681" s="83" t="s">
        <v>5031</v>
      </c>
      <c r="G681" s="85" t="s">
        <v>5804</v>
      </c>
      <c r="H681" s="85" t="s">
        <v>5812</v>
      </c>
      <c r="I681" s="83" t="s">
        <v>966</v>
      </c>
      <c r="J681" s="83" t="s">
        <v>966</v>
      </c>
      <c r="K681" s="83" t="s">
        <v>966</v>
      </c>
      <c r="L681" s="83" t="s">
        <v>5030</v>
      </c>
      <c r="M681" s="83" t="s">
        <v>5030</v>
      </c>
      <c r="N681" s="83" t="s">
        <v>5030</v>
      </c>
      <c r="O681" s="85" t="s">
        <v>5034</v>
      </c>
      <c r="P681" s="85">
        <v>0</v>
      </c>
    </row>
    <row r="682" spans="1:16" x14ac:dyDescent="0.75">
      <c r="A682" s="82" t="s">
        <v>5815</v>
      </c>
      <c r="B682" s="83" t="e">
        <v>#N/A</v>
      </c>
      <c r="C682" s="84" t="s">
        <v>5030</v>
      </c>
      <c r="D682" s="84" t="s">
        <v>5816</v>
      </c>
      <c r="E682" s="83" t="e">
        <v>#N/A</v>
      </c>
      <c r="F682" s="83" t="s">
        <v>5031</v>
      </c>
      <c r="G682" s="85" t="s">
        <v>5804</v>
      </c>
      <c r="H682" s="85" t="s">
        <v>5817</v>
      </c>
      <c r="I682" s="83" t="s">
        <v>966</v>
      </c>
      <c r="J682" s="83" t="s">
        <v>966</v>
      </c>
      <c r="K682" s="83" t="s">
        <v>966</v>
      </c>
      <c r="L682" s="83" t="s">
        <v>5030</v>
      </c>
      <c r="M682" s="83" t="s">
        <v>5030</v>
      </c>
      <c r="N682" s="83" t="s">
        <v>5030</v>
      </c>
      <c r="O682" s="85" t="s">
        <v>5034</v>
      </c>
      <c r="P682" s="85">
        <v>0</v>
      </c>
    </row>
    <row r="683" spans="1:16" x14ac:dyDescent="0.75">
      <c r="A683" s="82" t="s">
        <v>5818</v>
      </c>
      <c r="B683" s="83" t="e">
        <v>#N/A</v>
      </c>
      <c r="C683" s="84" t="s">
        <v>5030</v>
      </c>
      <c r="D683" s="84" t="s">
        <v>5819</v>
      </c>
      <c r="E683" s="83" t="e">
        <v>#N/A</v>
      </c>
      <c r="F683" s="83" t="s">
        <v>5031</v>
      </c>
      <c r="G683" s="85" t="s">
        <v>5804</v>
      </c>
      <c r="H683" s="85" t="s">
        <v>5817</v>
      </c>
      <c r="I683" s="83" t="s">
        <v>966</v>
      </c>
      <c r="J683" s="83" t="s">
        <v>966</v>
      </c>
      <c r="K683" s="83" t="s">
        <v>966</v>
      </c>
      <c r="L683" s="83" t="s">
        <v>5030</v>
      </c>
      <c r="M683" s="83" t="s">
        <v>5030</v>
      </c>
      <c r="N683" s="83" t="s">
        <v>5030</v>
      </c>
      <c r="O683" s="85" t="s">
        <v>5034</v>
      </c>
      <c r="P683" s="85">
        <v>0</v>
      </c>
    </row>
    <row r="684" spans="1:16" x14ac:dyDescent="0.75">
      <c r="A684" s="82" t="s">
        <v>5820</v>
      </c>
      <c r="B684" s="83" t="e">
        <v>#N/A</v>
      </c>
      <c r="C684" s="84" t="s">
        <v>5030</v>
      </c>
      <c r="D684" s="84" t="s">
        <v>5821</v>
      </c>
      <c r="E684" s="83" t="e">
        <v>#N/A</v>
      </c>
      <c r="F684" s="83" t="s">
        <v>5031</v>
      </c>
      <c r="G684" s="85" t="s">
        <v>5804</v>
      </c>
      <c r="H684" s="85" t="s">
        <v>5812</v>
      </c>
      <c r="I684" s="83" t="s">
        <v>966</v>
      </c>
      <c r="J684" s="83" t="s">
        <v>966</v>
      </c>
      <c r="K684" s="83" t="s">
        <v>966</v>
      </c>
      <c r="L684" s="83" t="s">
        <v>5030</v>
      </c>
      <c r="M684" s="83" t="s">
        <v>5030</v>
      </c>
      <c r="N684" s="83" t="s">
        <v>5030</v>
      </c>
      <c r="O684" s="85" t="s">
        <v>5034</v>
      </c>
      <c r="P684" s="85">
        <v>0</v>
      </c>
    </row>
    <row r="685" spans="1:16" x14ac:dyDescent="0.75">
      <c r="A685" s="82" t="s">
        <v>5822</v>
      </c>
      <c r="B685" s="83" t="e">
        <v>#N/A</v>
      </c>
      <c r="C685" s="84" t="s">
        <v>5030</v>
      </c>
      <c r="D685" s="84" t="s">
        <v>5823</v>
      </c>
      <c r="E685" s="83" t="e">
        <v>#N/A</v>
      </c>
      <c r="F685" s="83" t="s">
        <v>5031</v>
      </c>
      <c r="G685" s="85" t="s">
        <v>5804</v>
      </c>
      <c r="H685" s="85" t="s">
        <v>5812</v>
      </c>
      <c r="I685" s="83" t="s">
        <v>966</v>
      </c>
      <c r="J685" s="83" t="s">
        <v>966</v>
      </c>
      <c r="K685" s="83" t="s">
        <v>966</v>
      </c>
      <c r="L685" s="83" t="s">
        <v>5030</v>
      </c>
      <c r="M685" s="83" t="s">
        <v>5030</v>
      </c>
      <c r="N685" s="83" t="s">
        <v>5030</v>
      </c>
      <c r="O685" s="85" t="s">
        <v>5034</v>
      </c>
      <c r="P685" s="85">
        <v>0</v>
      </c>
    </row>
    <row r="686" spans="1:16" x14ac:dyDescent="0.75">
      <c r="A686" s="82" t="s">
        <v>5824</v>
      </c>
      <c r="B686" s="83" t="e">
        <v>#N/A</v>
      </c>
      <c r="C686" s="84" t="s">
        <v>5030</v>
      </c>
      <c r="D686" s="84" t="s">
        <v>2597</v>
      </c>
      <c r="E686" s="83" t="e">
        <v>#N/A</v>
      </c>
      <c r="F686" s="83" t="s">
        <v>5031</v>
      </c>
      <c r="G686" s="85" t="s">
        <v>5804</v>
      </c>
      <c r="H686" s="85" t="s">
        <v>5817</v>
      </c>
      <c r="I686" s="83" t="s">
        <v>966</v>
      </c>
      <c r="J686" s="83" t="s">
        <v>966</v>
      </c>
      <c r="K686" s="83" t="s">
        <v>966</v>
      </c>
      <c r="L686" s="83" t="s">
        <v>5030</v>
      </c>
      <c r="M686" s="83" t="s">
        <v>5030</v>
      </c>
      <c r="N686" s="83" t="s">
        <v>5030</v>
      </c>
      <c r="O686" s="85" t="s">
        <v>5034</v>
      </c>
      <c r="P686" s="85">
        <v>0</v>
      </c>
    </row>
    <row r="687" spans="1:16" x14ac:dyDescent="0.75">
      <c r="A687" s="82" t="s">
        <v>5825</v>
      </c>
      <c r="B687" s="83" t="e">
        <v>#N/A</v>
      </c>
      <c r="C687" s="84" t="s">
        <v>5030</v>
      </c>
      <c r="D687" s="84" t="s">
        <v>5826</v>
      </c>
      <c r="E687" s="83" t="e">
        <v>#N/A</v>
      </c>
      <c r="F687" s="83" t="s">
        <v>5031</v>
      </c>
      <c r="G687" s="85" t="s">
        <v>5804</v>
      </c>
      <c r="H687" s="85" t="s">
        <v>5817</v>
      </c>
      <c r="I687" s="83" t="s">
        <v>966</v>
      </c>
      <c r="J687" s="83" t="s">
        <v>966</v>
      </c>
      <c r="K687" s="83" t="s">
        <v>966</v>
      </c>
      <c r="L687" s="83" t="s">
        <v>5030</v>
      </c>
      <c r="M687" s="83" t="s">
        <v>5030</v>
      </c>
      <c r="N687" s="83" t="s">
        <v>5030</v>
      </c>
      <c r="O687" s="85" t="s">
        <v>5034</v>
      </c>
      <c r="P687" s="85">
        <v>0</v>
      </c>
    </row>
    <row r="688" spans="1:16" x14ac:dyDescent="0.75">
      <c r="A688" s="82" t="s">
        <v>948</v>
      </c>
      <c r="B688" s="83" t="e">
        <v>#N/A</v>
      </c>
      <c r="C688" s="84" t="s">
        <v>5030</v>
      </c>
      <c r="D688" s="84" t="s">
        <v>949</v>
      </c>
      <c r="E688" s="83" t="e">
        <v>#N/A</v>
      </c>
      <c r="F688" s="83" t="s">
        <v>5031</v>
      </c>
      <c r="G688" s="85" t="s">
        <v>5804</v>
      </c>
      <c r="H688" s="85" t="s">
        <v>5817</v>
      </c>
      <c r="I688" s="83" t="s">
        <v>966</v>
      </c>
      <c r="J688" s="83" t="s">
        <v>966</v>
      </c>
      <c r="K688" s="83" t="s">
        <v>966</v>
      </c>
      <c r="L688" s="83" t="s">
        <v>5030</v>
      </c>
      <c r="M688" s="83" t="s">
        <v>5030</v>
      </c>
      <c r="N688" s="83" t="s">
        <v>5030</v>
      </c>
      <c r="O688" s="85" t="s">
        <v>5034</v>
      </c>
      <c r="P688" s="85">
        <v>0</v>
      </c>
    </row>
    <row r="689" spans="1:16" x14ac:dyDescent="0.75">
      <c r="A689" s="82" t="s">
        <v>950</v>
      </c>
      <c r="B689" s="83">
        <v>1041514500279</v>
      </c>
      <c r="C689" s="84" t="s">
        <v>5030</v>
      </c>
      <c r="D689" s="84" t="s">
        <v>952</v>
      </c>
      <c r="E689" s="83" t="s">
        <v>953</v>
      </c>
      <c r="F689" s="83" t="s">
        <v>5031</v>
      </c>
      <c r="G689" s="85" t="s">
        <v>5804</v>
      </c>
      <c r="H689" s="85" t="s">
        <v>5817</v>
      </c>
      <c r="I689" s="83" t="s">
        <v>966</v>
      </c>
      <c r="J689" s="83" t="s">
        <v>966</v>
      </c>
      <c r="K689" s="83" t="s">
        <v>966</v>
      </c>
      <c r="L689" s="83" t="s">
        <v>5030</v>
      </c>
      <c r="M689" s="83" t="s">
        <v>5030</v>
      </c>
      <c r="N689" s="83" t="s">
        <v>5030</v>
      </c>
      <c r="O689" s="85" t="s">
        <v>5034</v>
      </c>
      <c r="P689" s="85">
        <v>0</v>
      </c>
    </row>
    <row r="690" spans="1:16" x14ac:dyDescent="0.75">
      <c r="A690" s="82" t="s">
        <v>954</v>
      </c>
      <c r="B690" s="83">
        <v>1041514000103</v>
      </c>
      <c r="C690" s="84" t="s">
        <v>5030</v>
      </c>
      <c r="D690" s="84" t="s">
        <v>956</v>
      </c>
      <c r="E690" s="83" t="s">
        <v>957</v>
      </c>
      <c r="F690" s="83" t="s">
        <v>5031</v>
      </c>
      <c r="G690" s="85" t="s">
        <v>5804</v>
      </c>
      <c r="H690" s="85" t="s">
        <v>5809</v>
      </c>
      <c r="I690" s="83" t="s">
        <v>966</v>
      </c>
      <c r="J690" s="83" t="s">
        <v>966</v>
      </c>
      <c r="K690" s="83" t="s">
        <v>966</v>
      </c>
      <c r="L690" s="83" t="s">
        <v>5030</v>
      </c>
      <c r="M690" s="83" t="s">
        <v>5030</v>
      </c>
      <c r="N690" s="83" t="s">
        <v>5030</v>
      </c>
      <c r="O690" s="85" t="s">
        <v>5034</v>
      </c>
      <c r="P690" s="85">
        <v>0</v>
      </c>
    </row>
    <row r="691" spans="1:16" x14ac:dyDescent="0.75">
      <c r="A691" s="82" t="s">
        <v>958</v>
      </c>
      <c r="B691" s="83">
        <v>1041514000104</v>
      </c>
      <c r="C691" s="84" t="s">
        <v>5030</v>
      </c>
      <c r="D691" s="84" t="s">
        <v>960</v>
      </c>
      <c r="E691" s="83" t="s">
        <v>961</v>
      </c>
      <c r="F691" s="83" t="s">
        <v>5031</v>
      </c>
      <c r="G691" s="85" t="s">
        <v>5804</v>
      </c>
      <c r="H691" s="85" t="s">
        <v>5809</v>
      </c>
      <c r="I691" s="83" t="s">
        <v>966</v>
      </c>
      <c r="J691" s="83" t="s">
        <v>966</v>
      </c>
      <c r="K691" s="83" t="s">
        <v>966</v>
      </c>
      <c r="L691" s="83" t="s">
        <v>5030</v>
      </c>
      <c r="M691" s="83" t="s">
        <v>5030</v>
      </c>
      <c r="N691" s="83" t="s">
        <v>5030</v>
      </c>
      <c r="O691" s="85" t="s">
        <v>5042</v>
      </c>
      <c r="P691" s="85">
        <v>0</v>
      </c>
    </row>
    <row r="692" spans="1:16" x14ac:dyDescent="0.75">
      <c r="A692" s="82" t="s">
        <v>962</v>
      </c>
      <c r="B692" s="83">
        <v>1041513000110</v>
      </c>
      <c r="C692" s="84" t="s">
        <v>5030</v>
      </c>
      <c r="D692" s="84" t="s">
        <v>964</v>
      </c>
      <c r="E692" s="83" t="s">
        <v>965</v>
      </c>
      <c r="F692" s="83" t="s">
        <v>5031</v>
      </c>
      <c r="G692" s="85" t="s">
        <v>5804</v>
      </c>
      <c r="H692" s="85" t="s">
        <v>5805</v>
      </c>
      <c r="I692" s="83" t="s">
        <v>966</v>
      </c>
      <c r="J692" s="83" t="s">
        <v>966</v>
      </c>
      <c r="K692" s="83" t="s">
        <v>966</v>
      </c>
      <c r="L692" s="83" t="s">
        <v>5030</v>
      </c>
      <c r="M692" s="83" t="s">
        <v>5030</v>
      </c>
      <c r="N692" s="83" t="s">
        <v>5030</v>
      </c>
      <c r="O692" s="85" t="s">
        <v>5042</v>
      </c>
      <c r="P692" s="85">
        <v>0</v>
      </c>
    </row>
    <row r="693" spans="1:16" x14ac:dyDescent="0.75">
      <c r="A693" s="82" t="s">
        <v>967</v>
      </c>
      <c r="B693" s="83">
        <v>1041513000108</v>
      </c>
      <c r="C693" s="84" t="s">
        <v>5030</v>
      </c>
      <c r="D693" s="84" t="s">
        <v>969</v>
      </c>
      <c r="E693" s="83" t="s">
        <v>970</v>
      </c>
      <c r="F693" s="83" t="s">
        <v>5031</v>
      </c>
      <c r="G693" s="85" t="s">
        <v>5804</v>
      </c>
      <c r="H693" s="85" t="s">
        <v>5805</v>
      </c>
      <c r="I693" s="83" t="s">
        <v>966</v>
      </c>
      <c r="J693" s="83" t="s">
        <v>966</v>
      </c>
      <c r="K693" s="83" t="s">
        <v>966</v>
      </c>
      <c r="L693" s="83" t="s">
        <v>5030</v>
      </c>
      <c r="M693" s="83" t="s">
        <v>5030</v>
      </c>
      <c r="N693" s="83" t="s">
        <v>5030</v>
      </c>
      <c r="O693" s="85" t="s">
        <v>5034</v>
      </c>
      <c r="P693" s="85">
        <v>0</v>
      </c>
    </row>
    <row r="694" spans="1:16" x14ac:dyDescent="0.75">
      <c r="A694" s="82" t="s">
        <v>971</v>
      </c>
      <c r="B694" s="83">
        <v>1041513000109</v>
      </c>
      <c r="C694" s="84" t="s">
        <v>5030</v>
      </c>
      <c r="D694" s="84" t="s">
        <v>973</v>
      </c>
      <c r="E694" s="83" t="s">
        <v>974</v>
      </c>
      <c r="F694" s="83" t="s">
        <v>5031</v>
      </c>
      <c r="G694" s="85" t="s">
        <v>5804</v>
      </c>
      <c r="H694" s="85" t="s">
        <v>5805</v>
      </c>
      <c r="I694" s="83" t="s">
        <v>966</v>
      </c>
      <c r="J694" s="83" t="s">
        <v>966</v>
      </c>
      <c r="K694" s="83" t="s">
        <v>966</v>
      </c>
      <c r="L694" s="83" t="s">
        <v>5030</v>
      </c>
      <c r="M694" s="83" t="s">
        <v>5030</v>
      </c>
      <c r="N694" s="83" t="s">
        <v>5030</v>
      </c>
      <c r="O694" s="85" t="s">
        <v>5042</v>
      </c>
      <c r="P694" s="85">
        <v>0</v>
      </c>
    </row>
    <row r="695" spans="1:16" x14ac:dyDescent="0.75">
      <c r="A695" s="82" t="s">
        <v>975</v>
      </c>
      <c r="B695" s="83">
        <v>1041513000106</v>
      </c>
      <c r="C695" s="84" t="s">
        <v>5030</v>
      </c>
      <c r="D695" s="84" t="s">
        <v>977</v>
      </c>
      <c r="E695" s="83" t="s">
        <v>978</v>
      </c>
      <c r="F695" s="83" t="s">
        <v>5031</v>
      </c>
      <c r="G695" s="85" t="s">
        <v>5804</v>
      </c>
      <c r="H695" s="85" t="s">
        <v>5805</v>
      </c>
      <c r="I695" s="83" t="s">
        <v>966</v>
      </c>
      <c r="J695" s="83" t="s">
        <v>966</v>
      </c>
      <c r="K695" s="83" t="s">
        <v>966</v>
      </c>
      <c r="L695" s="83" t="s">
        <v>5030</v>
      </c>
      <c r="M695" s="83" t="s">
        <v>5030</v>
      </c>
      <c r="N695" s="83" t="s">
        <v>5030</v>
      </c>
      <c r="O695" s="85" t="s">
        <v>5042</v>
      </c>
      <c r="P695" s="85">
        <v>0</v>
      </c>
    </row>
    <row r="696" spans="1:16" x14ac:dyDescent="0.75">
      <c r="A696" s="82" t="s">
        <v>979</v>
      </c>
      <c r="B696" s="83">
        <v>1041513000107</v>
      </c>
      <c r="C696" s="84" t="s">
        <v>5030</v>
      </c>
      <c r="D696" s="84" t="s">
        <v>981</v>
      </c>
      <c r="E696" s="83" t="s">
        <v>982</v>
      </c>
      <c r="F696" s="83" t="s">
        <v>5031</v>
      </c>
      <c r="G696" s="85" t="s">
        <v>5804</v>
      </c>
      <c r="H696" s="85" t="s">
        <v>5805</v>
      </c>
      <c r="I696" s="83" t="s">
        <v>966</v>
      </c>
      <c r="J696" s="83" t="s">
        <v>966</v>
      </c>
      <c r="K696" s="83" t="s">
        <v>966</v>
      </c>
      <c r="L696" s="83" t="s">
        <v>5030</v>
      </c>
      <c r="M696" s="83" t="s">
        <v>5030</v>
      </c>
      <c r="N696" s="83" t="s">
        <v>5030</v>
      </c>
      <c r="O696" s="85" t="s">
        <v>5042</v>
      </c>
      <c r="P696" s="85">
        <v>0</v>
      </c>
    </row>
    <row r="697" spans="1:16" x14ac:dyDescent="0.75">
      <c r="A697" s="82" t="s">
        <v>983</v>
      </c>
      <c r="B697" s="83" t="e">
        <v>#N/A</v>
      </c>
      <c r="C697" s="84" t="s">
        <v>5030</v>
      </c>
      <c r="D697" s="84" t="s">
        <v>984</v>
      </c>
      <c r="E697" s="83" t="e">
        <v>#N/A</v>
      </c>
      <c r="F697" s="83" t="s">
        <v>5031</v>
      </c>
      <c r="G697" s="85" t="s">
        <v>5804</v>
      </c>
      <c r="H697" s="85" t="s">
        <v>5817</v>
      </c>
      <c r="I697" s="83" t="s">
        <v>966</v>
      </c>
      <c r="J697" s="83" t="s">
        <v>966</v>
      </c>
      <c r="K697" s="83" t="s">
        <v>966</v>
      </c>
      <c r="L697" s="83" t="s">
        <v>5030</v>
      </c>
      <c r="M697" s="83" t="s">
        <v>5030</v>
      </c>
      <c r="N697" s="83" t="s">
        <v>5030</v>
      </c>
      <c r="O697" s="85" t="s">
        <v>5034</v>
      </c>
      <c r="P697" s="85">
        <v>0</v>
      </c>
    </row>
    <row r="698" spans="1:16" x14ac:dyDescent="0.75">
      <c r="A698" s="82" t="s">
        <v>985</v>
      </c>
      <c r="B698" s="83" t="e">
        <v>#N/A</v>
      </c>
      <c r="C698" s="84" t="s">
        <v>5030</v>
      </c>
      <c r="D698" s="84" t="s">
        <v>986</v>
      </c>
      <c r="E698" s="83" t="e">
        <v>#N/A</v>
      </c>
      <c r="F698" s="83" t="s">
        <v>5031</v>
      </c>
      <c r="G698" s="85" t="s">
        <v>5804</v>
      </c>
      <c r="H698" s="85" t="s">
        <v>5817</v>
      </c>
      <c r="I698" s="83" t="s">
        <v>37</v>
      </c>
      <c r="J698" s="83" t="s">
        <v>37</v>
      </c>
      <c r="K698" s="83" t="s">
        <v>37</v>
      </c>
      <c r="L698" s="83" t="s">
        <v>5030</v>
      </c>
      <c r="M698" s="83" t="s">
        <v>5030</v>
      </c>
      <c r="N698" s="83" t="s">
        <v>5030</v>
      </c>
      <c r="O698" s="85" t="s">
        <v>5049</v>
      </c>
      <c r="P698" s="85">
        <v>0</v>
      </c>
    </row>
    <row r="699" spans="1:16" x14ac:dyDescent="0.75">
      <c r="A699" s="82" t="s">
        <v>987</v>
      </c>
      <c r="B699" s="83" t="e">
        <v>#N/A</v>
      </c>
      <c r="C699" s="84" t="s">
        <v>5030</v>
      </c>
      <c r="D699" s="84" t="s">
        <v>988</v>
      </c>
      <c r="E699" s="83" t="e">
        <v>#N/A</v>
      </c>
      <c r="F699" s="83" t="s">
        <v>5031</v>
      </c>
      <c r="G699" s="85" t="s">
        <v>5804</v>
      </c>
      <c r="H699" s="85" t="s">
        <v>5812</v>
      </c>
      <c r="I699" s="83" t="s">
        <v>37</v>
      </c>
      <c r="J699" s="83" t="s">
        <v>37</v>
      </c>
      <c r="K699" s="83" t="s">
        <v>37</v>
      </c>
      <c r="L699" s="83" t="s">
        <v>5030</v>
      </c>
      <c r="M699" s="83" t="s">
        <v>5030</v>
      </c>
      <c r="N699" s="83" t="s">
        <v>5030</v>
      </c>
      <c r="O699" s="85" t="s">
        <v>5042</v>
      </c>
      <c r="P699" s="85">
        <v>0</v>
      </c>
    </row>
    <row r="700" spans="1:16" x14ac:dyDescent="0.75">
      <c r="A700" s="82" t="s">
        <v>989</v>
      </c>
      <c r="B700" s="83" t="e">
        <v>#N/A</v>
      </c>
      <c r="C700" s="84" t="s">
        <v>5030</v>
      </c>
      <c r="D700" s="84" t="s">
        <v>990</v>
      </c>
      <c r="E700" s="83" t="e">
        <v>#N/A</v>
      </c>
      <c r="F700" s="83" t="s">
        <v>5031</v>
      </c>
      <c r="G700" s="85" t="s">
        <v>5804</v>
      </c>
      <c r="H700" s="85" t="s">
        <v>5817</v>
      </c>
      <c r="I700" s="83" t="s">
        <v>37</v>
      </c>
      <c r="J700" s="83" t="s">
        <v>37</v>
      </c>
      <c r="K700" s="83" t="s">
        <v>37</v>
      </c>
      <c r="L700" s="83" t="s">
        <v>5030</v>
      </c>
      <c r="M700" s="83" t="s">
        <v>5030</v>
      </c>
      <c r="N700" s="83" t="s">
        <v>5030</v>
      </c>
      <c r="O700" s="85" t="s">
        <v>5042</v>
      </c>
      <c r="P700" s="85">
        <v>0</v>
      </c>
    </row>
    <row r="701" spans="1:16" x14ac:dyDescent="0.75">
      <c r="A701" s="82" t="s">
        <v>991</v>
      </c>
      <c r="B701" s="83" t="e">
        <v>#N/A</v>
      </c>
      <c r="C701" s="84" t="s">
        <v>5030</v>
      </c>
      <c r="D701" s="84" t="s">
        <v>992</v>
      </c>
      <c r="E701" s="83" t="e">
        <v>#N/A</v>
      </c>
      <c r="F701" s="83" t="s">
        <v>5031</v>
      </c>
      <c r="G701" s="85" t="s">
        <v>5804</v>
      </c>
      <c r="H701" s="85" t="s">
        <v>5817</v>
      </c>
      <c r="I701" s="83" t="s">
        <v>37</v>
      </c>
      <c r="J701" s="83" t="s">
        <v>37</v>
      </c>
      <c r="K701" s="83" t="s">
        <v>37</v>
      </c>
      <c r="L701" s="83" t="s">
        <v>5030</v>
      </c>
      <c r="M701" s="83" t="s">
        <v>5030</v>
      </c>
      <c r="N701" s="83" t="s">
        <v>5030</v>
      </c>
      <c r="O701" s="85" t="s">
        <v>5042</v>
      </c>
      <c r="P701" s="85">
        <v>0</v>
      </c>
    </row>
    <row r="702" spans="1:16" x14ac:dyDescent="0.75">
      <c r="A702" s="82" t="s">
        <v>993</v>
      </c>
      <c r="B702" s="83" t="e">
        <v>#N/A</v>
      </c>
      <c r="C702" s="84" t="s">
        <v>5030</v>
      </c>
      <c r="D702" s="84" t="s">
        <v>994</v>
      </c>
      <c r="E702" s="83" t="e">
        <v>#N/A</v>
      </c>
      <c r="F702" s="83" t="s">
        <v>5031</v>
      </c>
      <c r="G702" s="85" t="s">
        <v>5804</v>
      </c>
      <c r="H702" s="85" t="s">
        <v>5817</v>
      </c>
      <c r="I702" s="83" t="s">
        <v>37</v>
      </c>
      <c r="J702" s="83" t="s">
        <v>37</v>
      </c>
      <c r="K702" s="83" t="s">
        <v>37</v>
      </c>
      <c r="L702" s="83" t="s">
        <v>5030</v>
      </c>
      <c r="M702" s="83" t="s">
        <v>5030</v>
      </c>
      <c r="N702" s="83" t="s">
        <v>5030</v>
      </c>
      <c r="O702" s="85" t="s">
        <v>5042</v>
      </c>
      <c r="P702" s="85">
        <v>0</v>
      </c>
    </row>
    <row r="703" spans="1:16" x14ac:dyDescent="0.75">
      <c r="A703" s="82" t="s">
        <v>995</v>
      </c>
      <c r="B703" s="83" t="e">
        <v>#N/A</v>
      </c>
      <c r="C703" s="84" t="s">
        <v>5030</v>
      </c>
      <c r="D703" s="84" t="s">
        <v>996</v>
      </c>
      <c r="E703" s="83" t="e">
        <v>#N/A</v>
      </c>
      <c r="F703" s="83" t="s">
        <v>5031</v>
      </c>
      <c r="G703" s="85" t="s">
        <v>5804</v>
      </c>
      <c r="H703" s="85" t="s">
        <v>5812</v>
      </c>
      <c r="I703" s="83" t="s">
        <v>3050</v>
      </c>
      <c r="J703" s="83" t="s">
        <v>3050</v>
      </c>
      <c r="K703" s="83" t="s">
        <v>3050</v>
      </c>
      <c r="L703" s="83" t="s">
        <v>5030</v>
      </c>
      <c r="M703" s="83" t="s">
        <v>5030</v>
      </c>
      <c r="N703" s="83" t="s">
        <v>5030</v>
      </c>
      <c r="O703" s="85" t="s">
        <v>5042</v>
      </c>
      <c r="P703" s="85">
        <v>0</v>
      </c>
    </row>
    <row r="704" spans="1:16" x14ac:dyDescent="0.75">
      <c r="A704" s="82" t="s">
        <v>998</v>
      </c>
      <c r="B704" s="83" t="e">
        <v>#N/A</v>
      </c>
      <c r="C704" s="84" t="s">
        <v>5030</v>
      </c>
      <c r="D704" s="84" t="s">
        <v>999</v>
      </c>
      <c r="E704" s="83" t="e">
        <v>#N/A</v>
      </c>
      <c r="F704" s="83" t="s">
        <v>5031</v>
      </c>
      <c r="G704" s="85" t="s">
        <v>5804</v>
      </c>
      <c r="H704" s="85" t="s">
        <v>5827</v>
      </c>
      <c r="I704" s="83" t="s">
        <v>37</v>
      </c>
      <c r="J704" s="83" t="s">
        <v>37</v>
      </c>
      <c r="K704" s="83" t="s">
        <v>37</v>
      </c>
      <c r="L704" s="83" t="s">
        <v>5030</v>
      </c>
      <c r="M704" s="83" t="s">
        <v>5030</v>
      </c>
      <c r="N704" s="83" t="s">
        <v>5030</v>
      </c>
      <c r="O704" s="85" t="s">
        <v>5034</v>
      </c>
      <c r="P704" s="85">
        <v>0</v>
      </c>
    </row>
    <row r="705" spans="1:16" x14ac:dyDescent="0.75">
      <c r="A705" s="82" t="s">
        <v>1000</v>
      </c>
      <c r="B705" s="83" t="e">
        <v>#N/A</v>
      </c>
      <c r="C705" s="84" t="s">
        <v>5030</v>
      </c>
      <c r="D705" s="84" t="s">
        <v>1001</v>
      </c>
      <c r="E705" s="83" t="e">
        <v>#N/A</v>
      </c>
      <c r="F705" s="83" t="s">
        <v>5031</v>
      </c>
      <c r="G705" s="85" t="s">
        <v>5804</v>
      </c>
      <c r="H705" s="85" t="s">
        <v>5827</v>
      </c>
      <c r="I705" s="83" t="s">
        <v>37</v>
      </c>
      <c r="J705" s="83" t="s">
        <v>37</v>
      </c>
      <c r="K705" s="83" t="s">
        <v>37</v>
      </c>
      <c r="L705" s="83" t="s">
        <v>5030</v>
      </c>
      <c r="M705" s="83" t="s">
        <v>5030</v>
      </c>
      <c r="N705" s="83" t="s">
        <v>5030</v>
      </c>
      <c r="O705" s="85" t="s">
        <v>5034</v>
      </c>
      <c r="P705" s="85">
        <v>0</v>
      </c>
    </row>
    <row r="706" spans="1:16" x14ac:dyDescent="0.75">
      <c r="A706" s="82" t="s">
        <v>1002</v>
      </c>
      <c r="B706" s="83" t="e">
        <v>#N/A</v>
      </c>
      <c r="C706" s="84" t="s">
        <v>5030</v>
      </c>
      <c r="D706" s="84" t="s">
        <v>1003</v>
      </c>
      <c r="E706" s="83" t="e">
        <v>#N/A</v>
      </c>
      <c r="F706" s="83" t="s">
        <v>5031</v>
      </c>
      <c r="G706" s="85" t="s">
        <v>5804</v>
      </c>
      <c r="H706" s="85" t="s">
        <v>5827</v>
      </c>
      <c r="I706" s="83" t="s">
        <v>37</v>
      </c>
      <c r="J706" s="83" t="s">
        <v>37</v>
      </c>
      <c r="K706" s="83" t="s">
        <v>37</v>
      </c>
      <c r="L706" s="83" t="s">
        <v>5030</v>
      </c>
      <c r="M706" s="83" t="s">
        <v>5030</v>
      </c>
      <c r="N706" s="83" t="s">
        <v>5030</v>
      </c>
      <c r="O706" s="85" t="s">
        <v>5034</v>
      </c>
      <c r="P706" s="85">
        <v>0</v>
      </c>
    </row>
    <row r="707" spans="1:16" x14ac:dyDescent="0.75">
      <c r="A707" s="82" t="s">
        <v>1004</v>
      </c>
      <c r="B707" s="83" t="e">
        <v>#N/A</v>
      </c>
      <c r="C707" s="84" t="s">
        <v>5030</v>
      </c>
      <c r="D707" s="84" t="s">
        <v>1005</v>
      </c>
      <c r="E707" s="83" t="e">
        <v>#N/A</v>
      </c>
      <c r="F707" s="83" t="s">
        <v>5031</v>
      </c>
      <c r="G707" s="85" t="s">
        <v>4637</v>
      </c>
      <c r="H707" s="85" t="s">
        <v>5082</v>
      </c>
      <c r="I707" s="83" t="s">
        <v>966</v>
      </c>
      <c r="J707" s="83" t="s">
        <v>966</v>
      </c>
      <c r="K707" s="83" t="s">
        <v>966</v>
      </c>
      <c r="L707" s="83" t="s">
        <v>5030</v>
      </c>
      <c r="M707" s="83" t="s">
        <v>5030</v>
      </c>
      <c r="N707" s="83" t="s">
        <v>5030</v>
      </c>
      <c r="O707" s="85" t="s">
        <v>5034</v>
      </c>
      <c r="P707" s="85">
        <v>0</v>
      </c>
    </row>
    <row r="708" spans="1:16" x14ac:dyDescent="0.75">
      <c r="A708" s="82" t="s">
        <v>1006</v>
      </c>
      <c r="B708" s="83" t="e">
        <v>#N/A</v>
      </c>
      <c r="C708" s="84" t="s">
        <v>5030</v>
      </c>
      <c r="D708" s="84" t="s">
        <v>1007</v>
      </c>
      <c r="E708" s="83" t="e">
        <v>#N/A</v>
      </c>
      <c r="F708" s="83" t="s">
        <v>5031</v>
      </c>
      <c r="G708" s="85" t="s">
        <v>4637</v>
      </c>
      <c r="H708" s="85" t="s">
        <v>5081</v>
      </c>
      <c r="I708" s="83" t="s">
        <v>19</v>
      </c>
      <c r="J708" s="83" t="s">
        <v>19</v>
      </c>
      <c r="K708" s="83" t="s">
        <v>19</v>
      </c>
      <c r="L708" s="83" t="s">
        <v>5030</v>
      </c>
      <c r="M708" s="83" t="s">
        <v>5030</v>
      </c>
      <c r="N708" s="83" t="s">
        <v>5030</v>
      </c>
      <c r="O708" s="85" t="s">
        <v>5049</v>
      </c>
      <c r="P708" s="85">
        <v>0</v>
      </c>
    </row>
    <row r="709" spans="1:16" x14ac:dyDescent="0.75">
      <c r="A709" s="82" t="s">
        <v>1008</v>
      </c>
      <c r="B709" s="83" t="e">
        <v>#N/A</v>
      </c>
      <c r="C709" s="84" t="s">
        <v>5030</v>
      </c>
      <c r="D709" s="84" t="s">
        <v>293</v>
      </c>
      <c r="E709" s="83" t="e">
        <v>#N/A</v>
      </c>
      <c r="F709" s="83" t="s">
        <v>5031</v>
      </c>
      <c r="G709" s="85" t="s">
        <v>4637</v>
      </c>
      <c r="H709" s="85" t="s">
        <v>5081</v>
      </c>
      <c r="I709" s="83" t="s">
        <v>19</v>
      </c>
      <c r="J709" s="83" t="s">
        <v>19</v>
      </c>
      <c r="K709" s="83" t="s">
        <v>19</v>
      </c>
      <c r="L709" s="83" t="s">
        <v>5030</v>
      </c>
      <c r="M709" s="83" t="s">
        <v>5030</v>
      </c>
      <c r="N709" s="83" t="s">
        <v>5030</v>
      </c>
      <c r="O709" s="85" t="s">
        <v>5034</v>
      </c>
      <c r="P709" s="85">
        <v>0</v>
      </c>
    </row>
    <row r="710" spans="1:16" x14ac:dyDescent="0.75">
      <c r="A710" s="82" t="s">
        <v>1009</v>
      </c>
      <c r="B710" s="83" t="e">
        <v>#N/A</v>
      </c>
      <c r="C710" s="84" t="s">
        <v>5030</v>
      </c>
      <c r="D710" s="84" t="s">
        <v>119</v>
      </c>
      <c r="E710" s="83" t="e">
        <v>#N/A</v>
      </c>
      <c r="F710" s="83" t="s">
        <v>5031</v>
      </c>
      <c r="G710" s="85" t="s">
        <v>4637</v>
      </c>
      <c r="H710" s="85" t="s">
        <v>5081</v>
      </c>
      <c r="I710" s="83" t="s">
        <v>19</v>
      </c>
      <c r="J710" s="83" t="s">
        <v>19</v>
      </c>
      <c r="K710" s="83" t="s">
        <v>19</v>
      </c>
      <c r="L710" s="83" t="s">
        <v>5030</v>
      </c>
      <c r="M710" s="83" t="s">
        <v>5030</v>
      </c>
      <c r="N710" s="83" t="s">
        <v>5030</v>
      </c>
      <c r="O710" s="85" t="s">
        <v>5049</v>
      </c>
      <c r="P710" s="85">
        <v>0</v>
      </c>
    </row>
    <row r="711" spans="1:16" x14ac:dyDescent="0.75">
      <c r="A711" s="82" t="s">
        <v>1010</v>
      </c>
      <c r="B711" s="83" t="e">
        <v>#N/A</v>
      </c>
      <c r="C711" s="84" t="s">
        <v>5030</v>
      </c>
      <c r="D711" s="84" t="s">
        <v>119</v>
      </c>
      <c r="E711" s="83" t="e">
        <v>#N/A</v>
      </c>
      <c r="F711" s="83" t="s">
        <v>5031</v>
      </c>
      <c r="G711" s="85" t="s">
        <v>4637</v>
      </c>
      <c r="H711" s="85" t="s">
        <v>5081</v>
      </c>
      <c r="I711" s="83" t="s">
        <v>229</v>
      </c>
      <c r="J711" s="83" t="s">
        <v>229</v>
      </c>
      <c r="K711" s="83" t="s">
        <v>229</v>
      </c>
      <c r="L711" s="83" t="s">
        <v>5030</v>
      </c>
      <c r="M711" s="83" t="s">
        <v>5030</v>
      </c>
      <c r="N711" s="83" t="s">
        <v>5030</v>
      </c>
      <c r="O711" s="85" t="s">
        <v>5049</v>
      </c>
      <c r="P711" s="85">
        <v>0</v>
      </c>
    </row>
    <row r="712" spans="1:16" x14ac:dyDescent="0.75">
      <c r="A712" s="82" t="s">
        <v>1011</v>
      </c>
      <c r="B712" s="83" t="e">
        <v>#N/A</v>
      </c>
      <c r="C712" s="84" t="s">
        <v>5030</v>
      </c>
      <c r="D712" s="84" t="s">
        <v>1012</v>
      </c>
      <c r="E712" s="83" t="e">
        <v>#N/A</v>
      </c>
      <c r="F712" s="83" t="s">
        <v>5031</v>
      </c>
      <c r="G712" s="85" t="s">
        <v>4637</v>
      </c>
      <c r="H712" s="85" t="s">
        <v>5082</v>
      </c>
      <c r="I712" s="83" t="s">
        <v>37</v>
      </c>
      <c r="J712" s="83" t="s">
        <v>37</v>
      </c>
      <c r="K712" s="83" t="s">
        <v>37</v>
      </c>
      <c r="L712" s="83" t="s">
        <v>5030</v>
      </c>
      <c r="M712" s="83" t="s">
        <v>5030</v>
      </c>
      <c r="N712" s="83" t="s">
        <v>5030</v>
      </c>
      <c r="O712" s="85" t="s">
        <v>5034</v>
      </c>
      <c r="P712" s="85">
        <v>0</v>
      </c>
    </row>
    <row r="713" spans="1:16" x14ac:dyDescent="0.75">
      <c r="A713" s="82" t="s">
        <v>1013</v>
      </c>
      <c r="B713" s="83" t="e">
        <v>#N/A</v>
      </c>
      <c r="C713" s="84" t="s">
        <v>5030</v>
      </c>
      <c r="D713" s="84" t="s">
        <v>1014</v>
      </c>
      <c r="E713" s="83" t="e">
        <v>#N/A</v>
      </c>
      <c r="F713" s="83" t="s">
        <v>5031</v>
      </c>
      <c r="G713" s="85" t="s">
        <v>4637</v>
      </c>
      <c r="H713" s="85" t="s">
        <v>5082</v>
      </c>
      <c r="I713" s="83" t="s">
        <v>966</v>
      </c>
      <c r="J713" s="83" t="s">
        <v>966</v>
      </c>
      <c r="K713" s="83" t="s">
        <v>966</v>
      </c>
      <c r="L713" s="83" t="s">
        <v>5030</v>
      </c>
      <c r="M713" s="83" t="s">
        <v>5030</v>
      </c>
      <c r="N713" s="83" t="s">
        <v>5030</v>
      </c>
      <c r="O713" s="85" t="s">
        <v>5034</v>
      </c>
      <c r="P713" s="85">
        <v>0</v>
      </c>
    </row>
    <row r="714" spans="1:16" x14ac:dyDescent="0.75">
      <c r="A714" s="82" t="s">
        <v>1015</v>
      </c>
      <c r="B714" s="83" t="e">
        <v>#N/A</v>
      </c>
      <c r="C714" s="84" t="s">
        <v>5030</v>
      </c>
      <c r="D714" s="84" t="s">
        <v>1016</v>
      </c>
      <c r="E714" s="83" t="e">
        <v>#N/A</v>
      </c>
      <c r="F714" s="83" t="s">
        <v>5031</v>
      </c>
      <c r="G714" s="85" t="s">
        <v>4637</v>
      </c>
      <c r="H714" s="85" t="s">
        <v>5081</v>
      </c>
      <c r="I714" s="83" t="s">
        <v>19</v>
      </c>
      <c r="J714" s="83" t="s">
        <v>19</v>
      </c>
      <c r="K714" s="83" t="s">
        <v>19</v>
      </c>
      <c r="L714" s="83" t="s">
        <v>5030</v>
      </c>
      <c r="M714" s="83" t="s">
        <v>5030</v>
      </c>
      <c r="N714" s="83" t="s">
        <v>5030</v>
      </c>
      <c r="O714" s="85" t="s">
        <v>5049</v>
      </c>
      <c r="P714" s="85">
        <v>0</v>
      </c>
    </row>
    <row r="715" spans="1:16" x14ac:dyDescent="0.75">
      <c r="A715" s="82" t="s">
        <v>1017</v>
      </c>
      <c r="B715" s="83" t="e">
        <v>#N/A</v>
      </c>
      <c r="C715" s="84" t="s">
        <v>5030</v>
      </c>
      <c r="D715" s="84" t="s">
        <v>1018</v>
      </c>
      <c r="E715" s="83" t="e">
        <v>#N/A</v>
      </c>
      <c r="F715" s="83" t="s">
        <v>5031</v>
      </c>
      <c r="G715" s="85" t="s">
        <v>4637</v>
      </c>
      <c r="H715" s="85" t="s">
        <v>5081</v>
      </c>
      <c r="I715" s="83" t="s">
        <v>966</v>
      </c>
      <c r="J715" s="83" t="s">
        <v>966</v>
      </c>
      <c r="K715" s="83" t="s">
        <v>966</v>
      </c>
      <c r="L715" s="83" t="s">
        <v>5030</v>
      </c>
      <c r="M715" s="83" t="s">
        <v>5030</v>
      </c>
      <c r="N715" s="83" t="s">
        <v>5030</v>
      </c>
      <c r="O715" s="85" t="s">
        <v>5034</v>
      </c>
      <c r="P715" s="85">
        <v>0</v>
      </c>
    </row>
    <row r="716" spans="1:16" x14ac:dyDescent="0.75">
      <c r="A716" s="82" t="s">
        <v>1019</v>
      </c>
      <c r="B716" s="83" t="e">
        <v>#N/A</v>
      </c>
      <c r="C716" s="84" t="s">
        <v>5030</v>
      </c>
      <c r="D716" s="84" t="s">
        <v>300</v>
      </c>
      <c r="E716" s="83" t="e">
        <v>#N/A</v>
      </c>
      <c r="F716" s="83" t="s">
        <v>5031</v>
      </c>
      <c r="G716" s="85" t="s">
        <v>4637</v>
      </c>
      <c r="H716" s="85" t="s">
        <v>5081</v>
      </c>
      <c r="I716" s="83" t="s">
        <v>966</v>
      </c>
      <c r="J716" s="83" t="s">
        <v>966</v>
      </c>
      <c r="K716" s="83" t="s">
        <v>966</v>
      </c>
      <c r="L716" s="83" t="s">
        <v>5030</v>
      </c>
      <c r="M716" s="83" t="s">
        <v>5030</v>
      </c>
      <c r="N716" s="83" t="s">
        <v>5030</v>
      </c>
      <c r="O716" s="85" t="s">
        <v>5034</v>
      </c>
      <c r="P716" s="85">
        <v>0</v>
      </c>
    </row>
    <row r="717" spans="1:16" x14ac:dyDescent="0.75">
      <c r="A717" s="82" t="s">
        <v>1020</v>
      </c>
      <c r="B717" s="83" t="e">
        <v>#N/A</v>
      </c>
      <c r="C717" s="84" t="s">
        <v>5030</v>
      </c>
      <c r="D717" s="84" t="s">
        <v>1021</v>
      </c>
      <c r="E717" s="83" t="e">
        <v>#N/A</v>
      </c>
      <c r="F717" s="83" t="s">
        <v>5031</v>
      </c>
      <c r="G717" s="85" t="s">
        <v>4637</v>
      </c>
      <c r="H717" s="85" t="s">
        <v>5082</v>
      </c>
      <c r="I717" s="83" t="s">
        <v>37</v>
      </c>
      <c r="J717" s="83" t="s">
        <v>37</v>
      </c>
      <c r="K717" s="83" t="s">
        <v>37</v>
      </c>
      <c r="L717" s="83" t="s">
        <v>5030</v>
      </c>
      <c r="M717" s="83" t="s">
        <v>5030</v>
      </c>
      <c r="N717" s="83" t="s">
        <v>5030</v>
      </c>
      <c r="O717" s="85" t="s">
        <v>5034</v>
      </c>
      <c r="P717" s="85">
        <v>0</v>
      </c>
    </row>
    <row r="718" spans="1:16" x14ac:dyDescent="0.75">
      <c r="A718" s="82" t="s">
        <v>1022</v>
      </c>
      <c r="B718" s="83" t="e">
        <v>#N/A</v>
      </c>
      <c r="C718" s="84" t="s">
        <v>5030</v>
      </c>
      <c r="D718" s="84" t="s">
        <v>1023</v>
      </c>
      <c r="E718" s="83" t="e">
        <v>#N/A</v>
      </c>
      <c r="F718" s="83" t="s">
        <v>5031</v>
      </c>
      <c r="G718" s="85" t="s">
        <v>4637</v>
      </c>
      <c r="H718" s="85" t="s">
        <v>5082</v>
      </c>
      <c r="I718" s="83" t="s">
        <v>37</v>
      </c>
      <c r="J718" s="83" t="s">
        <v>37</v>
      </c>
      <c r="K718" s="83" t="s">
        <v>37</v>
      </c>
      <c r="L718" s="83" t="s">
        <v>5030</v>
      </c>
      <c r="M718" s="83" t="s">
        <v>5030</v>
      </c>
      <c r="N718" s="83" t="s">
        <v>5030</v>
      </c>
      <c r="O718" s="85" t="s">
        <v>5034</v>
      </c>
      <c r="P718" s="85">
        <v>0</v>
      </c>
    </row>
    <row r="719" spans="1:16" x14ac:dyDescent="0.75">
      <c r="A719" s="82" t="s">
        <v>1024</v>
      </c>
      <c r="B719" s="83" t="e">
        <v>#N/A</v>
      </c>
      <c r="C719" s="84" t="s">
        <v>5030</v>
      </c>
      <c r="D719" s="84" t="s">
        <v>1025</v>
      </c>
      <c r="E719" s="83" t="e">
        <v>#N/A</v>
      </c>
      <c r="F719" s="83" t="s">
        <v>5031</v>
      </c>
      <c r="G719" s="85" t="s">
        <v>4637</v>
      </c>
      <c r="H719" s="85" t="s">
        <v>5081</v>
      </c>
      <c r="I719" s="83" t="s">
        <v>19</v>
      </c>
      <c r="J719" s="83" t="s">
        <v>19</v>
      </c>
      <c r="K719" s="83" t="s">
        <v>19</v>
      </c>
      <c r="L719" s="83" t="s">
        <v>5030</v>
      </c>
      <c r="M719" s="83" t="s">
        <v>5030</v>
      </c>
      <c r="N719" s="83" t="s">
        <v>5030</v>
      </c>
      <c r="O719" s="85" t="s">
        <v>5049</v>
      </c>
      <c r="P719" s="85">
        <v>0</v>
      </c>
    </row>
    <row r="720" spans="1:16" x14ac:dyDescent="0.75">
      <c r="A720" s="82" t="s">
        <v>1026</v>
      </c>
      <c r="B720" s="83">
        <v>2102421501930</v>
      </c>
      <c r="C720" s="84" t="s">
        <v>5030</v>
      </c>
      <c r="D720" s="84" t="s">
        <v>422</v>
      </c>
      <c r="E720" s="83" t="s">
        <v>1028</v>
      </c>
      <c r="F720" s="83" t="s">
        <v>5031</v>
      </c>
      <c r="G720" s="85" t="s">
        <v>4637</v>
      </c>
      <c r="H720" s="85" t="s">
        <v>5082</v>
      </c>
      <c r="I720" s="83" t="s">
        <v>37</v>
      </c>
      <c r="J720" s="83" t="s">
        <v>37</v>
      </c>
      <c r="K720" s="83" t="s">
        <v>37</v>
      </c>
      <c r="L720" s="83" t="s">
        <v>5030</v>
      </c>
      <c r="M720" s="83" t="s">
        <v>5030</v>
      </c>
      <c r="N720" s="83" t="s">
        <v>5030</v>
      </c>
      <c r="O720" s="85" t="s">
        <v>5034</v>
      </c>
      <c r="P720" s="85">
        <v>0</v>
      </c>
    </row>
    <row r="721" spans="1:16" x14ac:dyDescent="0.75">
      <c r="A721" s="82" t="s">
        <v>1029</v>
      </c>
      <c r="B721" s="83">
        <v>2102421501921</v>
      </c>
      <c r="C721" s="84" t="s">
        <v>5030</v>
      </c>
      <c r="D721" s="84" t="s">
        <v>332</v>
      </c>
      <c r="E721" s="83" t="s">
        <v>1031</v>
      </c>
      <c r="F721" s="83" t="s">
        <v>5031</v>
      </c>
      <c r="G721" s="85" t="s">
        <v>4637</v>
      </c>
      <c r="H721" s="85" t="s">
        <v>5082</v>
      </c>
      <c r="I721" s="83" t="s">
        <v>37</v>
      </c>
      <c r="J721" s="83" t="s">
        <v>37</v>
      </c>
      <c r="K721" s="83" t="s">
        <v>37</v>
      </c>
      <c r="L721" s="83" t="s">
        <v>5030</v>
      </c>
      <c r="M721" s="83" t="s">
        <v>5030</v>
      </c>
      <c r="N721" s="83" t="s">
        <v>5030</v>
      </c>
      <c r="O721" s="85" t="s">
        <v>5034</v>
      </c>
      <c r="P721" s="85">
        <v>0</v>
      </c>
    </row>
    <row r="722" spans="1:16" x14ac:dyDescent="0.75">
      <c r="A722" s="82" t="s">
        <v>1032</v>
      </c>
      <c r="B722" s="83">
        <v>2102421501935</v>
      </c>
      <c r="C722" s="84" t="s">
        <v>5030</v>
      </c>
      <c r="D722" s="84" t="s">
        <v>1034</v>
      </c>
      <c r="E722" s="83" t="s">
        <v>1035</v>
      </c>
      <c r="F722" s="83" t="s">
        <v>5031</v>
      </c>
      <c r="G722" s="85" t="s">
        <v>4637</v>
      </c>
      <c r="H722" s="85" t="s">
        <v>5082</v>
      </c>
      <c r="I722" s="83" t="s">
        <v>37</v>
      </c>
      <c r="J722" s="83" t="s">
        <v>37</v>
      </c>
      <c r="K722" s="83" t="s">
        <v>37</v>
      </c>
      <c r="L722" s="83" t="s">
        <v>5030</v>
      </c>
      <c r="M722" s="83" t="s">
        <v>5030</v>
      </c>
      <c r="N722" s="83" t="s">
        <v>5030</v>
      </c>
      <c r="O722" s="85" t="s">
        <v>5034</v>
      </c>
      <c r="P722" s="85">
        <v>0</v>
      </c>
    </row>
    <row r="723" spans="1:16" x14ac:dyDescent="0.75">
      <c r="A723" s="82" t="s">
        <v>1036</v>
      </c>
      <c r="B723" s="83">
        <v>2102421501939</v>
      </c>
      <c r="C723" s="84" t="s">
        <v>5030</v>
      </c>
      <c r="D723" s="84" t="s">
        <v>1038</v>
      </c>
      <c r="E723" s="83" t="s">
        <v>1039</v>
      </c>
      <c r="F723" s="83" t="s">
        <v>5031</v>
      </c>
      <c r="G723" s="85" t="s">
        <v>4637</v>
      </c>
      <c r="H723" s="85" t="s">
        <v>5082</v>
      </c>
      <c r="I723" s="83" t="s">
        <v>37</v>
      </c>
      <c r="J723" s="83" t="s">
        <v>37</v>
      </c>
      <c r="K723" s="83" t="s">
        <v>37</v>
      </c>
      <c r="L723" s="83" t="s">
        <v>5030</v>
      </c>
      <c r="M723" s="83" t="s">
        <v>5030</v>
      </c>
      <c r="N723" s="83" t="s">
        <v>5030</v>
      </c>
      <c r="O723" s="85" t="s">
        <v>5034</v>
      </c>
      <c r="P723" s="85">
        <v>0</v>
      </c>
    </row>
    <row r="724" spans="1:16" x14ac:dyDescent="0.75">
      <c r="A724" s="82" t="s">
        <v>1040</v>
      </c>
      <c r="B724" s="83">
        <v>2102421501906</v>
      </c>
      <c r="C724" s="84" t="s">
        <v>5030</v>
      </c>
      <c r="D724" s="84" t="s">
        <v>1042</v>
      </c>
      <c r="E724" s="83" t="s">
        <v>1043</v>
      </c>
      <c r="F724" s="83" t="s">
        <v>5031</v>
      </c>
      <c r="G724" s="85" t="s">
        <v>4637</v>
      </c>
      <c r="H724" s="85" t="s">
        <v>5082</v>
      </c>
      <c r="I724" s="83" t="s">
        <v>966</v>
      </c>
      <c r="J724" s="83" t="s">
        <v>966</v>
      </c>
      <c r="K724" s="83" t="s">
        <v>966</v>
      </c>
      <c r="L724" s="83" t="s">
        <v>5030</v>
      </c>
      <c r="M724" s="83" t="s">
        <v>5030</v>
      </c>
      <c r="N724" s="83" t="s">
        <v>5030</v>
      </c>
      <c r="O724" s="85" t="s">
        <v>5034</v>
      </c>
      <c r="P724" s="85">
        <v>0</v>
      </c>
    </row>
    <row r="725" spans="1:16" x14ac:dyDescent="0.75">
      <c r="A725" s="82" t="s">
        <v>1044</v>
      </c>
      <c r="B725" s="83" t="e">
        <v>#N/A</v>
      </c>
      <c r="C725" s="84" t="s">
        <v>5030</v>
      </c>
      <c r="D725" s="84" t="s">
        <v>1045</v>
      </c>
      <c r="E725" s="83" t="e">
        <v>#N/A</v>
      </c>
      <c r="F725" s="83" t="s">
        <v>5031</v>
      </c>
      <c r="G725" s="85" t="s">
        <v>4637</v>
      </c>
      <c r="H725" s="85" t="s">
        <v>5082</v>
      </c>
      <c r="I725" s="83" t="s">
        <v>37</v>
      </c>
      <c r="J725" s="83" t="s">
        <v>37</v>
      </c>
      <c r="K725" s="83" t="s">
        <v>37</v>
      </c>
      <c r="L725" s="83" t="s">
        <v>5030</v>
      </c>
      <c r="M725" s="83" t="s">
        <v>5030</v>
      </c>
      <c r="N725" s="83" t="s">
        <v>5030</v>
      </c>
      <c r="O725" s="85" t="s">
        <v>5034</v>
      </c>
      <c r="P725" s="85">
        <v>0</v>
      </c>
    </row>
    <row r="726" spans="1:16" x14ac:dyDescent="0.75">
      <c r="A726" s="82" t="s">
        <v>1046</v>
      </c>
      <c r="B726" s="83">
        <v>2102421501933</v>
      </c>
      <c r="C726" s="84" t="s">
        <v>5030</v>
      </c>
      <c r="D726" s="84" t="s">
        <v>1048</v>
      </c>
      <c r="E726" s="83" t="s">
        <v>1049</v>
      </c>
      <c r="F726" s="83" t="s">
        <v>5031</v>
      </c>
      <c r="G726" s="85" t="s">
        <v>4637</v>
      </c>
      <c r="H726" s="85" t="s">
        <v>5082</v>
      </c>
      <c r="I726" s="83" t="s">
        <v>37</v>
      </c>
      <c r="J726" s="83" t="s">
        <v>37</v>
      </c>
      <c r="K726" s="83" t="s">
        <v>37</v>
      </c>
      <c r="L726" s="83" t="s">
        <v>5030</v>
      </c>
      <c r="M726" s="83" t="s">
        <v>5030</v>
      </c>
      <c r="N726" s="83" t="s">
        <v>5030</v>
      </c>
      <c r="O726" s="85" t="s">
        <v>5034</v>
      </c>
      <c r="P726" s="85">
        <v>0</v>
      </c>
    </row>
    <row r="727" spans="1:16" x14ac:dyDescent="0.75">
      <c r="A727" s="82" t="s">
        <v>1050</v>
      </c>
      <c r="B727" s="83">
        <v>2102421501940</v>
      </c>
      <c r="C727" s="84" t="s">
        <v>5030</v>
      </c>
      <c r="D727" s="84" t="s">
        <v>1052</v>
      </c>
      <c r="E727" s="83" t="s">
        <v>1053</v>
      </c>
      <c r="F727" s="83" t="s">
        <v>5031</v>
      </c>
      <c r="G727" s="85" t="s">
        <v>4637</v>
      </c>
      <c r="H727" s="85" t="s">
        <v>5082</v>
      </c>
      <c r="I727" s="83" t="s">
        <v>37</v>
      </c>
      <c r="J727" s="83" t="s">
        <v>37</v>
      </c>
      <c r="K727" s="83" t="s">
        <v>37</v>
      </c>
      <c r="L727" s="83" t="s">
        <v>5030</v>
      </c>
      <c r="M727" s="83" t="s">
        <v>5030</v>
      </c>
      <c r="N727" s="83" t="s">
        <v>5030</v>
      </c>
      <c r="O727" s="85" t="s">
        <v>5034</v>
      </c>
      <c r="P727" s="85">
        <v>0</v>
      </c>
    </row>
    <row r="728" spans="1:16" x14ac:dyDescent="0.75">
      <c r="A728" s="82" t="s">
        <v>1054</v>
      </c>
      <c r="B728" s="83">
        <v>2102421501932</v>
      </c>
      <c r="C728" s="84" t="s">
        <v>5030</v>
      </c>
      <c r="D728" s="84" t="s">
        <v>362</v>
      </c>
      <c r="E728" s="83" t="s">
        <v>1056</v>
      </c>
      <c r="F728" s="83" t="s">
        <v>5031</v>
      </c>
      <c r="G728" s="85" t="s">
        <v>4637</v>
      </c>
      <c r="H728" s="85" t="s">
        <v>5082</v>
      </c>
      <c r="I728" s="83" t="s">
        <v>37</v>
      </c>
      <c r="J728" s="83" t="s">
        <v>37</v>
      </c>
      <c r="K728" s="83" t="s">
        <v>37</v>
      </c>
      <c r="L728" s="83" t="s">
        <v>5030</v>
      </c>
      <c r="M728" s="83" t="s">
        <v>5030</v>
      </c>
      <c r="N728" s="83" t="s">
        <v>5030</v>
      </c>
      <c r="O728" s="85" t="s">
        <v>5034</v>
      </c>
      <c r="P728" s="85">
        <v>0</v>
      </c>
    </row>
    <row r="729" spans="1:16" x14ac:dyDescent="0.75">
      <c r="A729" s="82" t="s">
        <v>1057</v>
      </c>
      <c r="B729" s="83" t="e">
        <v>#N/A</v>
      </c>
      <c r="C729" s="84" t="s">
        <v>5030</v>
      </c>
      <c r="D729" s="84" t="s">
        <v>1058</v>
      </c>
      <c r="E729" s="83" t="e">
        <v>#N/A</v>
      </c>
      <c r="F729" s="83" t="s">
        <v>5031</v>
      </c>
      <c r="G729" s="85" t="s">
        <v>4637</v>
      </c>
      <c r="H729" s="85" t="s">
        <v>5082</v>
      </c>
      <c r="I729" s="83" t="s">
        <v>966</v>
      </c>
      <c r="J729" s="83" t="s">
        <v>966</v>
      </c>
      <c r="K729" s="83" t="s">
        <v>966</v>
      </c>
      <c r="L729" s="83" t="s">
        <v>5030</v>
      </c>
      <c r="M729" s="83" t="s">
        <v>5030</v>
      </c>
      <c r="N729" s="83" t="s">
        <v>5030</v>
      </c>
      <c r="O729" s="85" t="s">
        <v>5034</v>
      </c>
      <c r="P729" s="85">
        <v>0</v>
      </c>
    </row>
    <row r="730" spans="1:16" x14ac:dyDescent="0.75">
      <c r="A730" s="82" t="s">
        <v>1059</v>
      </c>
      <c r="B730" s="83" t="e">
        <v>#N/A</v>
      </c>
      <c r="C730" s="84" t="s">
        <v>5030</v>
      </c>
      <c r="D730" s="84" t="s">
        <v>1060</v>
      </c>
      <c r="E730" s="83" t="e">
        <v>#N/A</v>
      </c>
      <c r="F730" s="83" t="s">
        <v>5031</v>
      </c>
      <c r="G730" s="85" t="s">
        <v>4637</v>
      </c>
      <c r="H730" s="85" t="s">
        <v>5082</v>
      </c>
      <c r="I730" s="83" t="s">
        <v>966</v>
      </c>
      <c r="J730" s="83" t="s">
        <v>966</v>
      </c>
      <c r="K730" s="83" t="s">
        <v>966</v>
      </c>
      <c r="L730" s="83" t="s">
        <v>5030</v>
      </c>
      <c r="M730" s="83" t="s">
        <v>5030</v>
      </c>
      <c r="N730" s="83" t="s">
        <v>5030</v>
      </c>
      <c r="O730" s="85" t="s">
        <v>5034</v>
      </c>
      <c r="P730" s="85">
        <v>0</v>
      </c>
    </row>
    <row r="731" spans="1:16" x14ac:dyDescent="0.75">
      <c r="A731" s="82" t="s">
        <v>1061</v>
      </c>
      <c r="B731" s="83" t="e">
        <v>#N/A</v>
      </c>
      <c r="C731" s="84" t="s">
        <v>5030</v>
      </c>
      <c r="D731" s="84" t="s">
        <v>1062</v>
      </c>
      <c r="E731" s="83" t="e">
        <v>#N/A</v>
      </c>
      <c r="F731" s="83" t="s">
        <v>5031</v>
      </c>
      <c r="G731" s="85" t="s">
        <v>4637</v>
      </c>
      <c r="H731" s="85" t="s">
        <v>5082</v>
      </c>
      <c r="I731" s="83" t="s">
        <v>37</v>
      </c>
      <c r="J731" s="83" t="s">
        <v>37</v>
      </c>
      <c r="K731" s="83" t="s">
        <v>37</v>
      </c>
      <c r="L731" s="83" t="s">
        <v>5030</v>
      </c>
      <c r="M731" s="83" t="s">
        <v>5030</v>
      </c>
      <c r="N731" s="83" t="s">
        <v>5030</v>
      </c>
      <c r="O731" s="85" t="s">
        <v>5034</v>
      </c>
      <c r="P731" s="85">
        <v>0</v>
      </c>
    </row>
    <row r="732" spans="1:16" x14ac:dyDescent="0.75">
      <c r="A732" s="82" t="s">
        <v>1063</v>
      </c>
      <c r="B732" s="83" t="e">
        <v>#N/A</v>
      </c>
      <c r="C732" s="84" t="s">
        <v>5030</v>
      </c>
      <c r="D732" s="84" t="s">
        <v>1064</v>
      </c>
      <c r="E732" s="83" t="e">
        <v>#N/A</v>
      </c>
      <c r="F732" s="83" t="s">
        <v>5031</v>
      </c>
      <c r="G732" s="85" t="s">
        <v>4637</v>
      </c>
      <c r="H732" s="85" t="s">
        <v>5081</v>
      </c>
      <c r="I732" s="83" t="s">
        <v>19</v>
      </c>
      <c r="J732" s="83" t="s">
        <v>19</v>
      </c>
      <c r="K732" s="83" t="s">
        <v>19</v>
      </c>
      <c r="L732" s="83" t="s">
        <v>5030</v>
      </c>
      <c r="M732" s="83" t="s">
        <v>5030</v>
      </c>
      <c r="N732" s="83" t="s">
        <v>5030</v>
      </c>
      <c r="O732" s="85" t="s">
        <v>5049</v>
      </c>
      <c r="P732" s="85">
        <v>0</v>
      </c>
    </row>
    <row r="733" spans="1:16" x14ac:dyDescent="0.75">
      <c r="A733" s="82" t="s">
        <v>1065</v>
      </c>
      <c r="B733" s="83" t="e">
        <v>#N/A</v>
      </c>
      <c r="C733" s="84" t="s">
        <v>5030</v>
      </c>
      <c r="D733" s="84" t="s">
        <v>1066</v>
      </c>
      <c r="E733" s="83" t="e">
        <v>#N/A</v>
      </c>
      <c r="F733" s="83" t="s">
        <v>5031</v>
      </c>
      <c r="G733" s="85" t="s">
        <v>4637</v>
      </c>
      <c r="H733" s="85" t="s">
        <v>5082</v>
      </c>
      <c r="I733" s="83" t="s">
        <v>19</v>
      </c>
      <c r="J733" s="83" t="s">
        <v>19</v>
      </c>
      <c r="K733" s="83" t="s">
        <v>19</v>
      </c>
      <c r="L733" s="83" t="s">
        <v>5030</v>
      </c>
      <c r="M733" s="83" t="s">
        <v>5030</v>
      </c>
      <c r="N733" s="83" t="s">
        <v>5030</v>
      </c>
      <c r="O733" s="85" t="s">
        <v>5034</v>
      </c>
      <c r="P733" s="85">
        <v>0</v>
      </c>
    </row>
    <row r="734" spans="1:16" x14ac:dyDescent="0.75">
      <c r="A734" s="82" t="s">
        <v>1067</v>
      </c>
      <c r="B734" s="83" t="e">
        <v>#N/A</v>
      </c>
      <c r="C734" s="84" t="s">
        <v>5030</v>
      </c>
      <c r="D734" s="84" t="s">
        <v>1068</v>
      </c>
      <c r="E734" s="83" t="e">
        <v>#N/A</v>
      </c>
      <c r="F734" s="83" t="s">
        <v>5031</v>
      </c>
      <c r="G734" s="85" t="s">
        <v>4637</v>
      </c>
      <c r="H734" s="85" t="s">
        <v>5082</v>
      </c>
      <c r="I734" s="83" t="s">
        <v>37</v>
      </c>
      <c r="J734" s="83" t="s">
        <v>37</v>
      </c>
      <c r="K734" s="83" t="s">
        <v>37</v>
      </c>
      <c r="L734" s="83" t="s">
        <v>5030</v>
      </c>
      <c r="M734" s="83" t="s">
        <v>5030</v>
      </c>
      <c r="N734" s="83" t="s">
        <v>5030</v>
      </c>
      <c r="O734" s="85" t="s">
        <v>5080</v>
      </c>
      <c r="P734" s="85">
        <v>0</v>
      </c>
    </row>
    <row r="735" spans="1:16" x14ac:dyDescent="0.75">
      <c r="A735" s="82" t="s">
        <v>1069</v>
      </c>
      <c r="B735" s="83">
        <v>2102422000091</v>
      </c>
      <c r="C735" s="84" t="s">
        <v>5030</v>
      </c>
      <c r="D735" s="84" t="s">
        <v>1071</v>
      </c>
      <c r="E735" s="83" t="s">
        <v>1072</v>
      </c>
      <c r="F735" s="83" t="s">
        <v>5031</v>
      </c>
      <c r="G735" s="85" t="s">
        <v>4637</v>
      </c>
      <c r="H735" s="85" t="s">
        <v>5081</v>
      </c>
      <c r="I735" s="83" t="s">
        <v>19</v>
      </c>
      <c r="J735" s="83" t="s">
        <v>19</v>
      </c>
      <c r="K735" s="83" t="s">
        <v>19</v>
      </c>
      <c r="L735" s="83" t="s">
        <v>5030</v>
      </c>
      <c r="M735" s="83" t="s">
        <v>5030</v>
      </c>
      <c r="N735" s="83" t="s">
        <v>5030</v>
      </c>
      <c r="O735" s="85" t="s">
        <v>5034</v>
      </c>
      <c r="P735" s="85">
        <v>0</v>
      </c>
    </row>
    <row r="736" spans="1:16" x14ac:dyDescent="0.75">
      <c r="A736" s="82" t="s">
        <v>1073</v>
      </c>
      <c r="B736" s="83">
        <v>2102421501912</v>
      </c>
      <c r="C736" s="84" t="s">
        <v>5030</v>
      </c>
      <c r="D736" s="84" t="s">
        <v>1075</v>
      </c>
      <c r="E736" s="83" t="s">
        <v>1076</v>
      </c>
      <c r="F736" s="83" t="s">
        <v>5031</v>
      </c>
      <c r="G736" s="85" t="s">
        <v>4637</v>
      </c>
      <c r="H736" s="85" t="s">
        <v>5082</v>
      </c>
      <c r="I736" s="83" t="s">
        <v>19</v>
      </c>
      <c r="J736" s="83" t="s">
        <v>19</v>
      </c>
      <c r="K736" s="83" t="s">
        <v>19</v>
      </c>
      <c r="L736" s="83" t="s">
        <v>5030</v>
      </c>
      <c r="M736" s="83" t="s">
        <v>5030</v>
      </c>
      <c r="N736" s="83" t="s">
        <v>5030</v>
      </c>
      <c r="O736" s="85" t="s">
        <v>5034</v>
      </c>
      <c r="P736" s="85">
        <v>0</v>
      </c>
    </row>
    <row r="737" spans="1:16" x14ac:dyDescent="0.75">
      <c r="A737" s="82" t="s">
        <v>1077</v>
      </c>
      <c r="B737" s="83">
        <v>2102421501910</v>
      </c>
      <c r="C737" s="84" t="s">
        <v>5030</v>
      </c>
      <c r="D737" s="84" t="s">
        <v>1079</v>
      </c>
      <c r="E737" s="83" t="s">
        <v>1080</v>
      </c>
      <c r="F737" s="83" t="s">
        <v>5031</v>
      </c>
      <c r="G737" s="85" t="s">
        <v>4637</v>
      </c>
      <c r="H737" s="85" t="s">
        <v>5082</v>
      </c>
      <c r="I737" s="83" t="s">
        <v>19</v>
      </c>
      <c r="J737" s="83" t="s">
        <v>19</v>
      </c>
      <c r="K737" s="83" t="s">
        <v>19</v>
      </c>
      <c r="L737" s="83" t="s">
        <v>5030</v>
      </c>
      <c r="M737" s="83" t="s">
        <v>5030</v>
      </c>
      <c r="N737" s="83" t="s">
        <v>5030</v>
      </c>
      <c r="O737" s="85" t="s">
        <v>5034</v>
      </c>
      <c r="P737" s="85">
        <v>0</v>
      </c>
    </row>
    <row r="738" spans="1:16" x14ac:dyDescent="0.75">
      <c r="A738" s="82" t="s">
        <v>1081</v>
      </c>
      <c r="B738" s="83" t="e">
        <v>#N/A</v>
      </c>
      <c r="C738" s="84" t="s">
        <v>5030</v>
      </c>
      <c r="D738" s="84" t="s">
        <v>1082</v>
      </c>
      <c r="E738" s="83" t="e">
        <v>#N/A</v>
      </c>
      <c r="F738" s="83" t="s">
        <v>5031</v>
      </c>
      <c r="G738" s="85" t="s">
        <v>4637</v>
      </c>
      <c r="H738" s="85" t="s">
        <v>5082</v>
      </c>
      <c r="I738" s="83" t="s">
        <v>966</v>
      </c>
      <c r="J738" s="83" t="s">
        <v>966</v>
      </c>
      <c r="K738" s="83" t="s">
        <v>966</v>
      </c>
      <c r="L738" s="83" t="s">
        <v>5030</v>
      </c>
      <c r="M738" s="83" t="s">
        <v>5030</v>
      </c>
      <c r="N738" s="83" t="s">
        <v>5030</v>
      </c>
      <c r="O738" s="85" t="s">
        <v>5034</v>
      </c>
      <c r="P738" s="85">
        <v>0</v>
      </c>
    </row>
    <row r="739" spans="1:16" x14ac:dyDescent="0.75">
      <c r="A739" s="82" t="s">
        <v>1083</v>
      </c>
      <c r="B739" s="83" t="e">
        <v>#N/A</v>
      </c>
      <c r="C739" s="84" t="s">
        <v>5030</v>
      </c>
      <c r="D739" s="84" t="s">
        <v>1084</v>
      </c>
      <c r="E739" s="83" t="e">
        <v>#N/A</v>
      </c>
      <c r="F739" s="83" t="s">
        <v>5031</v>
      </c>
      <c r="G739" s="85" t="s">
        <v>4637</v>
      </c>
      <c r="H739" s="85" t="s">
        <v>5082</v>
      </c>
      <c r="I739" s="83" t="s">
        <v>19</v>
      </c>
      <c r="J739" s="83" t="s">
        <v>19</v>
      </c>
      <c r="K739" s="83" t="s">
        <v>19</v>
      </c>
      <c r="L739" s="83" t="s">
        <v>5030</v>
      </c>
      <c r="M739" s="83" t="s">
        <v>5030</v>
      </c>
      <c r="N739" s="83" t="s">
        <v>5030</v>
      </c>
      <c r="O739" s="85" t="s">
        <v>5034</v>
      </c>
      <c r="P739" s="85">
        <v>0</v>
      </c>
    </row>
    <row r="740" spans="1:16" x14ac:dyDescent="0.75">
      <c r="A740" s="82" t="s">
        <v>1085</v>
      </c>
      <c r="B740" s="83" t="e">
        <v>#N/A</v>
      </c>
      <c r="C740" s="84" t="s">
        <v>5030</v>
      </c>
      <c r="D740" s="84" t="s">
        <v>345</v>
      </c>
      <c r="E740" s="83" t="e">
        <v>#N/A</v>
      </c>
      <c r="F740" s="83" t="s">
        <v>5031</v>
      </c>
      <c r="G740" s="85" t="s">
        <v>4637</v>
      </c>
      <c r="H740" s="85" t="s">
        <v>5082</v>
      </c>
      <c r="I740" s="83" t="s">
        <v>37</v>
      </c>
      <c r="J740" s="83" t="s">
        <v>37</v>
      </c>
      <c r="K740" s="83" t="s">
        <v>37</v>
      </c>
      <c r="L740" s="83" t="s">
        <v>5030</v>
      </c>
      <c r="M740" s="83" t="s">
        <v>5030</v>
      </c>
      <c r="N740" s="83" t="s">
        <v>5030</v>
      </c>
      <c r="O740" s="85" t="s">
        <v>5034</v>
      </c>
      <c r="P740" s="85">
        <v>0</v>
      </c>
    </row>
    <row r="741" spans="1:16" x14ac:dyDescent="0.75">
      <c r="A741" s="82" t="s">
        <v>1086</v>
      </c>
      <c r="B741" s="83" t="e">
        <v>#N/A</v>
      </c>
      <c r="C741" s="84" t="s">
        <v>5030</v>
      </c>
      <c r="D741" s="84" t="s">
        <v>1087</v>
      </c>
      <c r="E741" s="83" t="e">
        <v>#N/A</v>
      </c>
      <c r="F741" s="83" t="s">
        <v>5031</v>
      </c>
      <c r="G741" s="85" t="s">
        <v>4637</v>
      </c>
      <c r="H741" s="85" t="s">
        <v>5082</v>
      </c>
      <c r="I741" s="83" t="s">
        <v>37</v>
      </c>
      <c r="J741" s="83" t="s">
        <v>37</v>
      </c>
      <c r="K741" s="83" t="s">
        <v>37</v>
      </c>
      <c r="L741" s="83" t="s">
        <v>5030</v>
      </c>
      <c r="M741" s="83" t="s">
        <v>5030</v>
      </c>
      <c r="N741" s="83" t="s">
        <v>5030</v>
      </c>
      <c r="O741" s="85" t="s">
        <v>5034</v>
      </c>
      <c r="P741" s="85">
        <v>0</v>
      </c>
    </row>
    <row r="742" spans="1:16" x14ac:dyDescent="0.75">
      <c r="A742" s="82" t="s">
        <v>1088</v>
      </c>
      <c r="B742" s="83" t="e">
        <v>#N/A</v>
      </c>
      <c r="C742" s="84" t="s">
        <v>5030</v>
      </c>
      <c r="D742" s="84" t="s">
        <v>393</v>
      </c>
      <c r="E742" s="83" t="e">
        <v>#N/A</v>
      </c>
      <c r="F742" s="83" t="s">
        <v>5031</v>
      </c>
      <c r="G742" s="85" t="s">
        <v>4637</v>
      </c>
      <c r="H742" s="85" t="s">
        <v>5082</v>
      </c>
      <c r="I742" s="83" t="s">
        <v>37</v>
      </c>
      <c r="J742" s="83" t="s">
        <v>37</v>
      </c>
      <c r="K742" s="83" t="s">
        <v>37</v>
      </c>
      <c r="L742" s="83" t="s">
        <v>5030</v>
      </c>
      <c r="M742" s="83" t="s">
        <v>5030</v>
      </c>
      <c r="N742" s="83" t="s">
        <v>5030</v>
      </c>
      <c r="O742" s="85" t="s">
        <v>5034</v>
      </c>
      <c r="P742" s="85">
        <v>0</v>
      </c>
    </row>
    <row r="743" spans="1:16" x14ac:dyDescent="0.75">
      <c r="A743" s="82" t="s">
        <v>1089</v>
      </c>
      <c r="B743" s="83">
        <v>2102422000087</v>
      </c>
      <c r="C743" s="84" t="s">
        <v>5030</v>
      </c>
      <c r="D743" s="84" t="s">
        <v>1091</v>
      </c>
      <c r="E743" s="83" t="s">
        <v>1092</v>
      </c>
      <c r="F743" s="83" t="s">
        <v>5031</v>
      </c>
      <c r="G743" s="85" t="s">
        <v>4637</v>
      </c>
      <c r="H743" s="85" t="s">
        <v>5081</v>
      </c>
      <c r="I743" s="83" t="s">
        <v>19</v>
      </c>
      <c r="J743" s="83" t="s">
        <v>19</v>
      </c>
      <c r="K743" s="83" t="s">
        <v>19</v>
      </c>
      <c r="L743" s="83" t="s">
        <v>5030</v>
      </c>
      <c r="M743" s="83" t="s">
        <v>5030</v>
      </c>
      <c r="N743" s="83" t="s">
        <v>5030</v>
      </c>
      <c r="O743" s="85" t="s">
        <v>5049</v>
      </c>
      <c r="P743" s="85">
        <v>0</v>
      </c>
    </row>
    <row r="744" spans="1:16" x14ac:dyDescent="0.75">
      <c r="A744" s="82" t="s">
        <v>1093</v>
      </c>
      <c r="B744" s="83" t="e">
        <v>#N/A</v>
      </c>
      <c r="C744" s="84" t="s">
        <v>5030</v>
      </c>
      <c r="D744" s="84" t="s">
        <v>1094</v>
      </c>
      <c r="E744" s="83" t="e">
        <v>#N/A</v>
      </c>
      <c r="F744" s="83" t="s">
        <v>5031</v>
      </c>
      <c r="G744" s="85" t="s">
        <v>4637</v>
      </c>
      <c r="H744" s="85" t="s">
        <v>5082</v>
      </c>
      <c r="I744" s="83" t="s">
        <v>37</v>
      </c>
      <c r="J744" s="83" t="s">
        <v>37</v>
      </c>
      <c r="K744" s="83" t="s">
        <v>37</v>
      </c>
      <c r="L744" s="83" t="s">
        <v>5030</v>
      </c>
      <c r="M744" s="83" t="s">
        <v>5030</v>
      </c>
      <c r="N744" s="83" t="s">
        <v>5030</v>
      </c>
      <c r="O744" s="85" t="s">
        <v>5034</v>
      </c>
      <c r="P744" s="85">
        <v>0</v>
      </c>
    </row>
    <row r="745" spans="1:16" x14ac:dyDescent="0.75">
      <c r="A745" s="82" t="s">
        <v>1095</v>
      </c>
      <c r="B745" s="83" t="e">
        <v>#N/A</v>
      </c>
      <c r="C745" s="84" t="s">
        <v>5030</v>
      </c>
      <c r="D745" s="84" t="s">
        <v>1096</v>
      </c>
      <c r="E745" s="83" t="e">
        <v>#N/A</v>
      </c>
      <c r="F745" s="83" t="s">
        <v>5031</v>
      </c>
      <c r="G745" s="85" t="s">
        <v>4637</v>
      </c>
      <c r="H745" s="85" t="s">
        <v>5081</v>
      </c>
      <c r="I745" s="83" t="s">
        <v>37</v>
      </c>
      <c r="J745" s="83" t="s">
        <v>37</v>
      </c>
      <c r="K745" s="83" t="s">
        <v>37</v>
      </c>
      <c r="L745" s="83" t="s">
        <v>5030</v>
      </c>
      <c r="M745" s="83" t="s">
        <v>5030</v>
      </c>
      <c r="N745" s="83" t="s">
        <v>5030</v>
      </c>
      <c r="O745" s="85" t="s">
        <v>5049</v>
      </c>
      <c r="P745" s="85">
        <v>0</v>
      </c>
    </row>
    <row r="746" spans="1:16" x14ac:dyDescent="0.75">
      <c r="A746" s="82" t="s">
        <v>1097</v>
      </c>
      <c r="B746" s="83" t="e">
        <v>#N/A</v>
      </c>
      <c r="C746" s="84" t="s">
        <v>5030</v>
      </c>
      <c r="D746" s="84" t="s">
        <v>1098</v>
      </c>
      <c r="E746" s="83" t="e">
        <v>#N/A</v>
      </c>
      <c r="F746" s="83" t="s">
        <v>5031</v>
      </c>
      <c r="G746" s="85" t="s">
        <v>4637</v>
      </c>
      <c r="H746" s="85" t="s">
        <v>5081</v>
      </c>
      <c r="I746" s="83" t="s">
        <v>37</v>
      </c>
      <c r="J746" s="83" t="s">
        <v>37</v>
      </c>
      <c r="K746" s="83" t="s">
        <v>37</v>
      </c>
      <c r="L746" s="83" t="s">
        <v>5030</v>
      </c>
      <c r="M746" s="83" t="s">
        <v>5030</v>
      </c>
      <c r="N746" s="83" t="s">
        <v>5030</v>
      </c>
      <c r="O746" s="85" t="s">
        <v>5049</v>
      </c>
      <c r="P746" s="85">
        <v>0</v>
      </c>
    </row>
    <row r="747" spans="1:16" x14ac:dyDescent="0.75">
      <c r="A747" s="82" t="s">
        <v>1099</v>
      </c>
      <c r="B747" s="83" t="e">
        <v>#N/A</v>
      </c>
      <c r="C747" s="84" t="s">
        <v>5030</v>
      </c>
      <c r="D747" s="84" t="s">
        <v>413</v>
      </c>
      <c r="E747" s="83" t="e">
        <v>#N/A</v>
      </c>
      <c r="F747" s="83" t="s">
        <v>5031</v>
      </c>
      <c r="G747" s="85" t="s">
        <v>4637</v>
      </c>
      <c r="H747" s="85" t="s">
        <v>5082</v>
      </c>
      <c r="I747" s="83" t="s">
        <v>37</v>
      </c>
      <c r="J747" s="83" t="s">
        <v>37</v>
      </c>
      <c r="K747" s="83" t="s">
        <v>37</v>
      </c>
      <c r="L747" s="83" t="s">
        <v>5030</v>
      </c>
      <c r="M747" s="83" t="s">
        <v>5030</v>
      </c>
      <c r="N747" s="83" t="s">
        <v>5030</v>
      </c>
      <c r="O747" s="85" t="s">
        <v>5034</v>
      </c>
      <c r="P747" s="85">
        <v>0</v>
      </c>
    </row>
    <row r="748" spans="1:16" x14ac:dyDescent="0.75">
      <c r="A748" s="82" t="s">
        <v>1100</v>
      </c>
      <c r="B748" s="83">
        <v>2102421501934</v>
      </c>
      <c r="C748" s="84" t="s">
        <v>5030</v>
      </c>
      <c r="D748" s="84" t="s">
        <v>1102</v>
      </c>
      <c r="E748" s="83" t="s">
        <v>1103</v>
      </c>
      <c r="F748" s="83" t="s">
        <v>5031</v>
      </c>
      <c r="G748" s="85" t="s">
        <v>4637</v>
      </c>
      <c r="H748" s="85" t="s">
        <v>5082</v>
      </c>
      <c r="I748" s="83" t="s">
        <v>37</v>
      </c>
      <c r="J748" s="83" t="s">
        <v>37</v>
      </c>
      <c r="K748" s="83" t="s">
        <v>37</v>
      </c>
      <c r="L748" s="83" t="s">
        <v>5030</v>
      </c>
      <c r="M748" s="83" t="s">
        <v>5030</v>
      </c>
      <c r="N748" s="83" t="s">
        <v>5030</v>
      </c>
      <c r="O748" s="85" t="s">
        <v>5034</v>
      </c>
      <c r="P748" s="85">
        <v>0</v>
      </c>
    </row>
    <row r="749" spans="1:16" x14ac:dyDescent="0.75">
      <c r="A749" s="82" t="s">
        <v>1104</v>
      </c>
      <c r="B749" s="83" t="e">
        <v>#N/A</v>
      </c>
      <c r="C749" s="84" t="s">
        <v>5030</v>
      </c>
      <c r="D749" s="84" t="s">
        <v>416</v>
      </c>
      <c r="E749" s="83" t="e">
        <v>#N/A</v>
      </c>
      <c r="F749" s="83" t="s">
        <v>5031</v>
      </c>
      <c r="G749" s="85" t="s">
        <v>4637</v>
      </c>
      <c r="H749" s="85" t="s">
        <v>5082</v>
      </c>
      <c r="I749" s="83" t="s">
        <v>37</v>
      </c>
      <c r="J749" s="83" t="s">
        <v>37</v>
      </c>
      <c r="K749" s="83" t="s">
        <v>37</v>
      </c>
      <c r="L749" s="83" t="s">
        <v>5030</v>
      </c>
      <c r="M749" s="83" t="s">
        <v>5030</v>
      </c>
      <c r="N749" s="83" t="s">
        <v>5030</v>
      </c>
      <c r="O749" s="85" t="s">
        <v>5034</v>
      </c>
      <c r="P749" s="85">
        <v>0</v>
      </c>
    </row>
    <row r="750" spans="1:16" x14ac:dyDescent="0.75">
      <c r="A750" s="82" t="s">
        <v>1105</v>
      </c>
      <c r="B750" s="83" t="e">
        <v>#N/A</v>
      </c>
      <c r="C750" s="84" t="s">
        <v>5030</v>
      </c>
      <c r="D750" s="84" t="s">
        <v>1106</v>
      </c>
      <c r="E750" s="83" t="e">
        <v>#N/A</v>
      </c>
      <c r="F750" s="83" t="s">
        <v>5031</v>
      </c>
      <c r="G750" s="85" t="s">
        <v>4637</v>
      </c>
      <c r="H750" s="85" t="s">
        <v>5082</v>
      </c>
      <c r="I750" s="83" t="s">
        <v>37</v>
      </c>
      <c r="J750" s="83" t="s">
        <v>37</v>
      </c>
      <c r="K750" s="83" t="s">
        <v>37</v>
      </c>
      <c r="L750" s="83" t="s">
        <v>5030</v>
      </c>
      <c r="M750" s="83" t="s">
        <v>5030</v>
      </c>
      <c r="N750" s="83" t="s">
        <v>5030</v>
      </c>
      <c r="O750" s="85" t="s">
        <v>5034</v>
      </c>
      <c r="P750" s="85">
        <v>0</v>
      </c>
    </row>
    <row r="751" spans="1:16" x14ac:dyDescent="0.75">
      <c r="A751" s="82" t="s">
        <v>1107</v>
      </c>
      <c r="B751" s="83" t="e">
        <v>#N/A</v>
      </c>
      <c r="C751" s="84" t="s">
        <v>5030</v>
      </c>
      <c r="D751" s="84" t="s">
        <v>1108</v>
      </c>
      <c r="E751" s="83" t="e">
        <v>#N/A</v>
      </c>
      <c r="F751" s="83" t="s">
        <v>5031</v>
      </c>
      <c r="G751" s="85" t="s">
        <v>4637</v>
      </c>
      <c r="H751" s="85" t="s">
        <v>5082</v>
      </c>
      <c r="I751" s="83" t="s">
        <v>37</v>
      </c>
      <c r="J751" s="83" t="s">
        <v>37</v>
      </c>
      <c r="K751" s="83" t="s">
        <v>37</v>
      </c>
      <c r="L751" s="83" t="s">
        <v>5030</v>
      </c>
      <c r="M751" s="83" t="s">
        <v>5030</v>
      </c>
      <c r="N751" s="83" t="s">
        <v>5030</v>
      </c>
      <c r="O751" s="85" t="s">
        <v>5034</v>
      </c>
      <c r="P751" s="85">
        <v>0</v>
      </c>
    </row>
    <row r="752" spans="1:16" x14ac:dyDescent="0.75">
      <c r="A752" s="82" t="s">
        <v>1109</v>
      </c>
      <c r="B752" s="83">
        <v>2102421501931</v>
      </c>
      <c r="C752" s="84" t="s">
        <v>5030</v>
      </c>
      <c r="D752" s="84" t="s">
        <v>1111</v>
      </c>
      <c r="E752" s="83" t="s">
        <v>1112</v>
      </c>
      <c r="F752" s="83" t="s">
        <v>5031</v>
      </c>
      <c r="G752" s="85" t="s">
        <v>4637</v>
      </c>
      <c r="H752" s="85" t="s">
        <v>5082</v>
      </c>
      <c r="I752" s="83" t="s">
        <v>37</v>
      </c>
      <c r="J752" s="83" t="s">
        <v>37</v>
      </c>
      <c r="K752" s="83" t="s">
        <v>37</v>
      </c>
      <c r="L752" s="83" t="s">
        <v>5030</v>
      </c>
      <c r="M752" s="83" t="s">
        <v>5030</v>
      </c>
      <c r="N752" s="83" t="s">
        <v>5030</v>
      </c>
      <c r="O752" s="85" t="s">
        <v>5034</v>
      </c>
      <c r="P752" s="85">
        <v>0</v>
      </c>
    </row>
    <row r="753" spans="1:16" x14ac:dyDescent="0.75">
      <c r="A753" s="82" t="s">
        <v>1113</v>
      </c>
      <c r="B753" s="83" t="e">
        <v>#N/A</v>
      </c>
      <c r="C753" s="84" t="s">
        <v>5030</v>
      </c>
      <c r="D753" s="84" t="s">
        <v>419</v>
      </c>
      <c r="E753" s="83" t="e">
        <v>#N/A</v>
      </c>
      <c r="F753" s="83" t="s">
        <v>5031</v>
      </c>
      <c r="G753" s="85" t="s">
        <v>4637</v>
      </c>
      <c r="H753" s="85" t="s">
        <v>5082</v>
      </c>
      <c r="I753" s="83" t="s">
        <v>37</v>
      </c>
      <c r="J753" s="83" t="s">
        <v>37</v>
      </c>
      <c r="K753" s="83" t="s">
        <v>37</v>
      </c>
      <c r="L753" s="83" t="s">
        <v>5030</v>
      </c>
      <c r="M753" s="83" t="s">
        <v>5030</v>
      </c>
      <c r="N753" s="83" t="s">
        <v>5030</v>
      </c>
      <c r="O753" s="85" t="s">
        <v>5034</v>
      </c>
      <c r="P753" s="85">
        <v>0</v>
      </c>
    </row>
    <row r="754" spans="1:16" x14ac:dyDescent="0.75">
      <c r="A754" s="82" t="s">
        <v>1114</v>
      </c>
      <c r="B754" s="83">
        <v>2102421501919</v>
      </c>
      <c r="C754" s="84" t="s">
        <v>5030</v>
      </c>
      <c r="D754" s="84" t="s">
        <v>336</v>
      </c>
      <c r="E754" s="83" t="s">
        <v>1116</v>
      </c>
      <c r="F754" s="83" t="s">
        <v>5031</v>
      </c>
      <c r="G754" s="85" t="s">
        <v>4637</v>
      </c>
      <c r="H754" s="85" t="s">
        <v>5082</v>
      </c>
      <c r="I754" s="83" t="s">
        <v>37</v>
      </c>
      <c r="J754" s="83" t="s">
        <v>37</v>
      </c>
      <c r="K754" s="83" t="s">
        <v>37</v>
      </c>
      <c r="L754" s="83" t="s">
        <v>5030</v>
      </c>
      <c r="M754" s="83" t="s">
        <v>5030</v>
      </c>
      <c r="N754" s="83" t="s">
        <v>5030</v>
      </c>
      <c r="O754" s="85" t="s">
        <v>5034</v>
      </c>
      <c r="P754" s="85">
        <v>0</v>
      </c>
    </row>
    <row r="755" spans="1:16" x14ac:dyDescent="0.75">
      <c r="A755" s="82" t="s">
        <v>1117</v>
      </c>
      <c r="B755" s="83" t="e">
        <v>#N/A</v>
      </c>
      <c r="C755" s="84" t="s">
        <v>5030</v>
      </c>
      <c r="D755" s="84" t="s">
        <v>1118</v>
      </c>
      <c r="E755" s="83" t="e">
        <v>#N/A</v>
      </c>
      <c r="F755" s="83" t="s">
        <v>5031</v>
      </c>
      <c r="G755" s="85" t="s">
        <v>4637</v>
      </c>
      <c r="H755" s="85" t="s">
        <v>5082</v>
      </c>
      <c r="I755" s="83" t="s">
        <v>37</v>
      </c>
      <c r="J755" s="83" t="s">
        <v>37</v>
      </c>
      <c r="K755" s="83" t="s">
        <v>37</v>
      </c>
      <c r="L755" s="83" t="s">
        <v>5030</v>
      </c>
      <c r="M755" s="83" t="s">
        <v>5030</v>
      </c>
      <c r="N755" s="83" t="s">
        <v>5030</v>
      </c>
      <c r="O755" s="85" t="s">
        <v>5034</v>
      </c>
      <c r="P755" s="85">
        <v>0</v>
      </c>
    </row>
    <row r="756" spans="1:16" x14ac:dyDescent="0.75">
      <c r="A756" s="82" t="s">
        <v>1119</v>
      </c>
      <c r="B756" s="83">
        <v>2102422000085</v>
      </c>
      <c r="C756" s="84" t="s">
        <v>5030</v>
      </c>
      <c r="D756" s="84" t="s">
        <v>1121</v>
      </c>
      <c r="E756" s="83" t="s">
        <v>1122</v>
      </c>
      <c r="F756" s="83" t="s">
        <v>5031</v>
      </c>
      <c r="G756" s="85" t="s">
        <v>4637</v>
      </c>
      <c r="H756" s="85" t="s">
        <v>5081</v>
      </c>
      <c r="I756" s="83" t="s">
        <v>19</v>
      </c>
      <c r="J756" s="83" t="s">
        <v>19</v>
      </c>
      <c r="K756" s="83" t="s">
        <v>19</v>
      </c>
      <c r="L756" s="83" t="s">
        <v>5030</v>
      </c>
      <c r="M756" s="83" t="s">
        <v>5030</v>
      </c>
      <c r="N756" s="83" t="s">
        <v>5030</v>
      </c>
      <c r="O756" s="85" t="s">
        <v>5080</v>
      </c>
      <c r="P756" s="85">
        <v>0</v>
      </c>
    </row>
    <row r="757" spans="1:16" x14ac:dyDescent="0.75">
      <c r="A757" s="82" t="s">
        <v>1123</v>
      </c>
      <c r="B757" s="83">
        <v>2102422000086</v>
      </c>
      <c r="C757" s="84" t="s">
        <v>5030</v>
      </c>
      <c r="D757" s="84" t="s">
        <v>1125</v>
      </c>
      <c r="E757" s="83" t="s">
        <v>1126</v>
      </c>
      <c r="F757" s="83" t="s">
        <v>5031</v>
      </c>
      <c r="G757" s="85" t="s">
        <v>4637</v>
      </c>
      <c r="H757" s="85" t="s">
        <v>5081</v>
      </c>
      <c r="I757" s="83" t="s">
        <v>19</v>
      </c>
      <c r="J757" s="83" t="s">
        <v>19</v>
      </c>
      <c r="K757" s="83" t="s">
        <v>19</v>
      </c>
      <c r="L757" s="83" t="s">
        <v>5030</v>
      </c>
      <c r="M757" s="83" t="s">
        <v>5030</v>
      </c>
      <c r="N757" s="83" t="s">
        <v>5030</v>
      </c>
      <c r="O757" s="85" t="s">
        <v>5080</v>
      </c>
      <c r="P757" s="85">
        <v>0</v>
      </c>
    </row>
    <row r="758" spans="1:16" x14ac:dyDescent="0.75">
      <c r="A758" s="82" t="s">
        <v>1127</v>
      </c>
      <c r="B758" s="83">
        <v>2102422000090</v>
      </c>
      <c r="C758" s="84" t="s">
        <v>5030</v>
      </c>
      <c r="D758" s="84" t="s">
        <v>1129</v>
      </c>
      <c r="E758" s="83" t="s">
        <v>1130</v>
      </c>
      <c r="F758" s="83" t="s">
        <v>5031</v>
      </c>
      <c r="G758" s="85" t="s">
        <v>4637</v>
      </c>
      <c r="H758" s="85" t="s">
        <v>5081</v>
      </c>
      <c r="I758" s="83" t="s">
        <v>19</v>
      </c>
      <c r="J758" s="83" t="s">
        <v>19</v>
      </c>
      <c r="K758" s="83" t="s">
        <v>19</v>
      </c>
      <c r="L758" s="83" t="s">
        <v>5030</v>
      </c>
      <c r="M758" s="83" t="s">
        <v>5030</v>
      </c>
      <c r="N758" s="83" t="s">
        <v>5030</v>
      </c>
      <c r="O758" s="85" t="s">
        <v>5034</v>
      </c>
      <c r="P758" s="85">
        <v>0</v>
      </c>
    </row>
    <row r="759" spans="1:16" x14ac:dyDescent="0.75">
      <c r="A759" s="82" t="s">
        <v>1131</v>
      </c>
      <c r="B759" s="83" t="e">
        <v>#N/A</v>
      </c>
      <c r="C759" s="84" t="s">
        <v>5030</v>
      </c>
      <c r="D759" s="84" t="s">
        <v>317</v>
      </c>
      <c r="E759" s="83" t="e">
        <v>#N/A</v>
      </c>
      <c r="F759" s="83" t="s">
        <v>5031</v>
      </c>
      <c r="G759" s="85" t="s">
        <v>4637</v>
      </c>
      <c r="H759" s="85" t="s">
        <v>5082</v>
      </c>
      <c r="I759" s="83" t="s">
        <v>37</v>
      </c>
      <c r="J759" s="83" t="s">
        <v>37</v>
      </c>
      <c r="K759" s="83" t="s">
        <v>37</v>
      </c>
      <c r="L759" s="83" t="s">
        <v>5030</v>
      </c>
      <c r="M759" s="83" t="s">
        <v>5030</v>
      </c>
      <c r="N759" s="83" t="s">
        <v>5030</v>
      </c>
      <c r="O759" s="85" t="s">
        <v>5049</v>
      </c>
      <c r="P759" s="85">
        <v>0</v>
      </c>
    </row>
    <row r="760" spans="1:16" x14ac:dyDescent="0.75">
      <c r="A760" s="82" t="s">
        <v>1132</v>
      </c>
      <c r="B760" s="83">
        <v>2102422000092</v>
      </c>
      <c r="C760" s="84" t="s">
        <v>5030</v>
      </c>
      <c r="D760" s="84" t="s">
        <v>1121</v>
      </c>
      <c r="E760" s="83" t="s">
        <v>1134</v>
      </c>
      <c r="F760" s="83" t="s">
        <v>5031</v>
      </c>
      <c r="G760" s="85" t="s">
        <v>4637</v>
      </c>
      <c r="H760" s="85" t="s">
        <v>5081</v>
      </c>
      <c r="I760" s="83" t="s">
        <v>19</v>
      </c>
      <c r="J760" s="83" t="s">
        <v>19</v>
      </c>
      <c r="K760" s="83" t="s">
        <v>19</v>
      </c>
      <c r="L760" s="83" t="s">
        <v>5030</v>
      </c>
      <c r="M760" s="83" t="s">
        <v>5030</v>
      </c>
      <c r="N760" s="83" t="s">
        <v>5030</v>
      </c>
      <c r="O760" s="85" t="s">
        <v>5034</v>
      </c>
      <c r="P760" s="85">
        <v>0</v>
      </c>
    </row>
    <row r="761" spans="1:16" x14ac:dyDescent="0.75">
      <c r="A761" s="82" t="s">
        <v>1135</v>
      </c>
      <c r="B761" s="83" t="e">
        <v>#N/A</v>
      </c>
      <c r="C761" s="84" t="s">
        <v>5030</v>
      </c>
      <c r="D761" s="84" t="s">
        <v>1136</v>
      </c>
      <c r="E761" s="83" t="e">
        <v>#N/A</v>
      </c>
      <c r="F761" s="83" t="s">
        <v>5031</v>
      </c>
      <c r="G761" s="85" t="s">
        <v>4637</v>
      </c>
      <c r="H761" s="85" t="s">
        <v>5081</v>
      </c>
      <c r="I761" s="83" t="s">
        <v>19</v>
      </c>
      <c r="J761" s="83" t="s">
        <v>19</v>
      </c>
      <c r="K761" s="83" t="s">
        <v>19</v>
      </c>
      <c r="L761" s="83" t="s">
        <v>5030</v>
      </c>
      <c r="M761" s="83" t="s">
        <v>5030</v>
      </c>
      <c r="N761" s="83" t="s">
        <v>5030</v>
      </c>
      <c r="O761" s="85" t="s">
        <v>5034</v>
      </c>
      <c r="P761" s="85">
        <v>0</v>
      </c>
    </row>
    <row r="762" spans="1:16" x14ac:dyDescent="0.75">
      <c r="A762" s="82" t="s">
        <v>1137</v>
      </c>
      <c r="B762" s="83" t="e">
        <v>#N/A</v>
      </c>
      <c r="C762" s="84" t="s">
        <v>5030</v>
      </c>
      <c r="D762" s="84" t="s">
        <v>468</v>
      </c>
      <c r="E762" s="83" t="e">
        <v>#N/A</v>
      </c>
      <c r="F762" s="83" t="s">
        <v>5031</v>
      </c>
      <c r="G762" s="85" t="s">
        <v>4637</v>
      </c>
      <c r="H762" s="85" t="s">
        <v>5082</v>
      </c>
      <c r="I762" s="83" t="s">
        <v>37</v>
      </c>
      <c r="J762" s="83" t="s">
        <v>37</v>
      </c>
      <c r="K762" s="83" t="s">
        <v>37</v>
      </c>
      <c r="L762" s="83" t="s">
        <v>5030</v>
      </c>
      <c r="M762" s="83" t="s">
        <v>5030</v>
      </c>
      <c r="N762" s="83" t="s">
        <v>5030</v>
      </c>
      <c r="O762" s="85" t="s">
        <v>5034</v>
      </c>
      <c r="P762" s="85">
        <v>0</v>
      </c>
    </row>
    <row r="763" spans="1:16" x14ac:dyDescent="0.75">
      <c r="A763" s="82" t="s">
        <v>1138</v>
      </c>
      <c r="B763" s="83">
        <v>2102421502022</v>
      </c>
      <c r="C763" s="84" t="s">
        <v>5030</v>
      </c>
      <c r="D763" s="84" t="s">
        <v>1140</v>
      </c>
      <c r="E763" s="83" t="s">
        <v>1141</v>
      </c>
      <c r="F763" s="83" t="s">
        <v>5031</v>
      </c>
      <c r="G763" s="85" t="s">
        <v>4637</v>
      </c>
      <c r="H763" s="85" t="s">
        <v>5082</v>
      </c>
      <c r="I763" s="83" t="s">
        <v>37</v>
      </c>
      <c r="J763" s="83" t="s">
        <v>37</v>
      </c>
      <c r="K763" s="83" t="s">
        <v>37</v>
      </c>
      <c r="L763" s="83" t="s">
        <v>5030</v>
      </c>
      <c r="M763" s="83" t="s">
        <v>5030</v>
      </c>
      <c r="N763" s="83" t="s">
        <v>5030</v>
      </c>
      <c r="O763" s="85" t="s">
        <v>5034</v>
      </c>
      <c r="P763" s="85">
        <v>0</v>
      </c>
    </row>
    <row r="764" spans="1:16" x14ac:dyDescent="0.75">
      <c r="A764" s="82" t="s">
        <v>1142</v>
      </c>
      <c r="B764" s="83">
        <v>2102421501972</v>
      </c>
      <c r="C764" s="84" t="s">
        <v>5030</v>
      </c>
      <c r="D764" s="84" t="s">
        <v>1144</v>
      </c>
      <c r="E764" s="83" t="s">
        <v>1145</v>
      </c>
      <c r="F764" s="83" t="s">
        <v>5031</v>
      </c>
      <c r="G764" s="85" t="s">
        <v>4637</v>
      </c>
      <c r="H764" s="85" t="s">
        <v>5082</v>
      </c>
      <c r="I764" s="83" t="s">
        <v>37</v>
      </c>
      <c r="J764" s="83" t="s">
        <v>37</v>
      </c>
      <c r="K764" s="83" t="s">
        <v>37</v>
      </c>
      <c r="L764" s="83" t="s">
        <v>5030</v>
      </c>
      <c r="M764" s="83" t="s">
        <v>5030</v>
      </c>
      <c r="N764" s="83" t="s">
        <v>5030</v>
      </c>
      <c r="O764" s="85" t="s">
        <v>5034</v>
      </c>
      <c r="P764" s="85">
        <v>0</v>
      </c>
    </row>
    <row r="765" spans="1:16" x14ac:dyDescent="0.75">
      <c r="A765" s="82" t="s">
        <v>1146</v>
      </c>
      <c r="B765" s="83">
        <v>2102421501973</v>
      </c>
      <c r="C765" s="84" t="s">
        <v>5030</v>
      </c>
      <c r="D765" s="84" t="s">
        <v>1148</v>
      </c>
      <c r="E765" s="83" t="s">
        <v>1149</v>
      </c>
      <c r="F765" s="83" t="s">
        <v>5031</v>
      </c>
      <c r="G765" s="85" t="s">
        <v>4637</v>
      </c>
      <c r="H765" s="85" t="s">
        <v>5082</v>
      </c>
      <c r="I765" s="83" t="s">
        <v>37</v>
      </c>
      <c r="J765" s="83" t="s">
        <v>37</v>
      </c>
      <c r="K765" s="83" t="s">
        <v>37</v>
      </c>
      <c r="L765" s="83" t="s">
        <v>5030</v>
      </c>
      <c r="M765" s="83" t="s">
        <v>5030</v>
      </c>
      <c r="N765" s="83" t="s">
        <v>5030</v>
      </c>
      <c r="O765" s="85" t="s">
        <v>5034</v>
      </c>
      <c r="P765" s="85">
        <v>0</v>
      </c>
    </row>
    <row r="766" spans="1:16" x14ac:dyDescent="0.75">
      <c r="A766" s="82" t="s">
        <v>1150</v>
      </c>
      <c r="B766" s="83" t="e">
        <v>#N/A</v>
      </c>
      <c r="C766" s="84" t="s">
        <v>5030</v>
      </c>
      <c r="D766" s="84" t="s">
        <v>149</v>
      </c>
      <c r="E766" s="83" t="e">
        <v>#N/A</v>
      </c>
      <c r="F766" s="83" t="s">
        <v>5031</v>
      </c>
      <c r="G766" s="85" t="s">
        <v>4637</v>
      </c>
      <c r="H766" s="85" t="s">
        <v>5082</v>
      </c>
      <c r="I766" s="83" t="s">
        <v>37</v>
      </c>
      <c r="J766" s="83" t="s">
        <v>37</v>
      </c>
      <c r="K766" s="83" t="s">
        <v>37</v>
      </c>
      <c r="L766" s="83" t="s">
        <v>5030</v>
      </c>
      <c r="M766" s="83" t="s">
        <v>5030</v>
      </c>
      <c r="N766" s="83" t="s">
        <v>5030</v>
      </c>
      <c r="O766" s="85" t="s">
        <v>5034</v>
      </c>
      <c r="P766" s="85">
        <v>0</v>
      </c>
    </row>
    <row r="767" spans="1:16" x14ac:dyDescent="0.75">
      <c r="A767" s="82" t="s">
        <v>1151</v>
      </c>
      <c r="B767" s="83" t="e">
        <v>#N/A</v>
      </c>
      <c r="C767" s="84" t="s">
        <v>5030</v>
      </c>
      <c r="D767" s="84" t="s">
        <v>1152</v>
      </c>
      <c r="E767" s="83" t="e">
        <v>#N/A</v>
      </c>
      <c r="F767" s="83" t="s">
        <v>5031</v>
      </c>
      <c r="G767" s="85" t="s">
        <v>4637</v>
      </c>
      <c r="H767" s="85" t="s">
        <v>5082</v>
      </c>
      <c r="I767" s="83" t="s">
        <v>37</v>
      </c>
      <c r="J767" s="83" t="s">
        <v>37</v>
      </c>
      <c r="K767" s="83" t="s">
        <v>37</v>
      </c>
      <c r="L767" s="83" t="s">
        <v>5030</v>
      </c>
      <c r="M767" s="83" t="s">
        <v>5030</v>
      </c>
      <c r="N767" s="83" t="s">
        <v>5030</v>
      </c>
      <c r="O767" s="85" t="s">
        <v>5042</v>
      </c>
      <c r="P767" s="85">
        <v>0</v>
      </c>
    </row>
    <row r="768" spans="1:16" x14ac:dyDescent="0.75">
      <c r="A768" s="82" t="s">
        <v>1153</v>
      </c>
      <c r="B768" s="83" t="e">
        <v>#N/A</v>
      </c>
      <c r="C768" s="84" t="s">
        <v>5030</v>
      </c>
      <c r="D768" s="84" t="s">
        <v>1154</v>
      </c>
      <c r="E768" s="83" t="e">
        <v>#N/A</v>
      </c>
      <c r="F768" s="83" t="s">
        <v>5031</v>
      </c>
      <c r="G768" s="85" t="s">
        <v>4637</v>
      </c>
      <c r="H768" s="85" t="s">
        <v>5082</v>
      </c>
      <c r="I768" s="83" t="s">
        <v>37</v>
      </c>
      <c r="J768" s="83" t="s">
        <v>37</v>
      </c>
      <c r="K768" s="83" t="s">
        <v>37</v>
      </c>
      <c r="L768" s="83" t="s">
        <v>5030</v>
      </c>
      <c r="M768" s="83" t="s">
        <v>5030</v>
      </c>
      <c r="N768" s="83" t="s">
        <v>5030</v>
      </c>
      <c r="O768" s="85" t="s">
        <v>5042</v>
      </c>
      <c r="P768" s="85">
        <v>0</v>
      </c>
    </row>
    <row r="769" spans="1:16" x14ac:dyDescent="0.75">
      <c r="A769" s="82" t="s">
        <v>1155</v>
      </c>
      <c r="B769" s="83" t="e">
        <v>#N/A</v>
      </c>
      <c r="C769" s="84" t="s">
        <v>5030</v>
      </c>
      <c r="D769" s="84" t="s">
        <v>138</v>
      </c>
      <c r="E769" s="83" t="e">
        <v>#N/A</v>
      </c>
      <c r="F769" s="83" t="s">
        <v>5031</v>
      </c>
      <c r="G769" s="85" t="s">
        <v>4637</v>
      </c>
      <c r="H769" s="85" t="s">
        <v>5082</v>
      </c>
      <c r="I769" s="83" t="s">
        <v>37</v>
      </c>
      <c r="J769" s="83" t="s">
        <v>37</v>
      </c>
      <c r="K769" s="83" t="s">
        <v>37</v>
      </c>
      <c r="L769" s="83" t="s">
        <v>5030</v>
      </c>
      <c r="M769" s="83" t="s">
        <v>5030</v>
      </c>
      <c r="N769" s="83" t="s">
        <v>5030</v>
      </c>
      <c r="O769" s="85" t="s">
        <v>5034</v>
      </c>
      <c r="P769" s="85">
        <v>0</v>
      </c>
    </row>
    <row r="770" spans="1:16" x14ac:dyDescent="0.75">
      <c r="A770" s="82" t="s">
        <v>1156</v>
      </c>
      <c r="B770" s="83" t="e">
        <v>#N/A</v>
      </c>
      <c r="C770" s="84" t="s">
        <v>5030</v>
      </c>
      <c r="D770" s="84" t="s">
        <v>478</v>
      </c>
      <c r="E770" s="83" t="e">
        <v>#N/A</v>
      </c>
      <c r="F770" s="83" t="s">
        <v>5031</v>
      </c>
      <c r="G770" s="85" t="s">
        <v>4637</v>
      </c>
      <c r="H770" s="85" t="s">
        <v>5082</v>
      </c>
      <c r="I770" s="83" t="s">
        <v>37</v>
      </c>
      <c r="J770" s="83" t="s">
        <v>37</v>
      </c>
      <c r="K770" s="83" t="s">
        <v>37</v>
      </c>
      <c r="L770" s="83" t="s">
        <v>5030</v>
      </c>
      <c r="M770" s="83" t="s">
        <v>5030</v>
      </c>
      <c r="N770" s="83" t="s">
        <v>5030</v>
      </c>
      <c r="O770" s="85" t="s">
        <v>5034</v>
      </c>
      <c r="P770" s="85">
        <v>0</v>
      </c>
    </row>
    <row r="771" spans="1:16" x14ac:dyDescent="0.75">
      <c r="A771" s="82" t="s">
        <v>1157</v>
      </c>
      <c r="B771" s="83" t="e">
        <v>#N/A</v>
      </c>
      <c r="C771" s="84" t="s">
        <v>5030</v>
      </c>
      <c r="D771" s="84" t="s">
        <v>1158</v>
      </c>
      <c r="E771" s="83" t="e">
        <v>#N/A</v>
      </c>
      <c r="F771" s="83" t="s">
        <v>5031</v>
      </c>
      <c r="G771" s="85" t="s">
        <v>4637</v>
      </c>
      <c r="H771" s="85" t="s">
        <v>5082</v>
      </c>
      <c r="I771" s="83" t="s">
        <v>37</v>
      </c>
      <c r="J771" s="83" t="s">
        <v>37</v>
      </c>
      <c r="K771" s="83" t="s">
        <v>37</v>
      </c>
      <c r="L771" s="83" t="s">
        <v>5030</v>
      </c>
      <c r="M771" s="83" t="s">
        <v>5030</v>
      </c>
      <c r="N771" s="83" t="s">
        <v>5030</v>
      </c>
      <c r="O771" s="85" t="s">
        <v>5034</v>
      </c>
      <c r="P771" s="85">
        <v>0</v>
      </c>
    </row>
    <row r="772" spans="1:16" x14ac:dyDescent="0.75">
      <c r="A772" s="82" t="s">
        <v>1159</v>
      </c>
      <c r="B772" s="83" t="e">
        <v>#N/A</v>
      </c>
      <c r="C772" s="84" t="s">
        <v>5030</v>
      </c>
      <c r="D772" s="84" t="s">
        <v>492</v>
      </c>
      <c r="E772" s="83" t="e">
        <v>#N/A</v>
      </c>
      <c r="F772" s="83" t="s">
        <v>5031</v>
      </c>
      <c r="G772" s="85" t="s">
        <v>4637</v>
      </c>
      <c r="H772" s="85" t="s">
        <v>5082</v>
      </c>
      <c r="I772" s="83" t="s">
        <v>19</v>
      </c>
      <c r="J772" s="83" t="s">
        <v>19</v>
      </c>
      <c r="K772" s="83" t="s">
        <v>19</v>
      </c>
      <c r="L772" s="83" t="s">
        <v>5030</v>
      </c>
      <c r="M772" s="83" t="s">
        <v>5030</v>
      </c>
      <c r="N772" s="83" t="s">
        <v>5030</v>
      </c>
      <c r="O772" s="85" t="s">
        <v>5080</v>
      </c>
      <c r="P772" s="85">
        <v>0</v>
      </c>
    </row>
    <row r="773" spans="1:16" x14ac:dyDescent="0.75">
      <c r="A773" s="82" t="s">
        <v>1160</v>
      </c>
      <c r="B773" s="83">
        <v>2102421502036</v>
      </c>
      <c r="C773" s="84" t="s">
        <v>5030</v>
      </c>
      <c r="D773" s="84" t="s">
        <v>516</v>
      </c>
      <c r="E773" s="83" t="s">
        <v>517</v>
      </c>
      <c r="F773" s="83" t="s">
        <v>5031</v>
      </c>
      <c r="G773" s="85" t="s">
        <v>4637</v>
      </c>
      <c r="H773" s="85" t="s">
        <v>5082</v>
      </c>
      <c r="I773" s="83" t="s">
        <v>37</v>
      </c>
      <c r="J773" s="83" t="s">
        <v>37</v>
      </c>
      <c r="K773" s="83" t="s">
        <v>37</v>
      </c>
      <c r="L773" s="83" t="s">
        <v>5030</v>
      </c>
      <c r="M773" s="83" t="s">
        <v>5030</v>
      </c>
      <c r="N773" s="83" t="s">
        <v>5030</v>
      </c>
      <c r="O773" s="85" t="s">
        <v>5034</v>
      </c>
      <c r="P773" s="85">
        <v>0</v>
      </c>
    </row>
    <row r="774" spans="1:16" x14ac:dyDescent="0.75">
      <c r="A774" s="82" t="s">
        <v>1162</v>
      </c>
      <c r="B774" s="83">
        <v>2102421502031</v>
      </c>
      <c r="C774" s="84" t="s">
        <v>5030</v>
      </c>
      <c r="D774" s="84" t="s">
        <v>512</v>
      </c>
      <c r="E774" s="83" t="s">
        <v>513</v>
      </c>
      <c r="F774" s="83" t="s">
        <v>5031</v>
      </c>
      <c r="G774" s="85" t="s">
        <v>4637</v>
      </c>
      <c r="H774" s="85" t="s">
        <v>5082</v>
      </c>
      <c r="I774" s="83" t="s">
        <v>37</v>
      </c>
      <c r="J774" s="83" t="s">
        <v>37</v>
      </c>
      <c r="K774" s="83" t="s">
        <v>37</v>
      </c>
      <c r="L774" s="83" t="s">
        <v>5030</v>
      </c>
      <c r="M774" s="83" t="s">
        <v>5030</v>
      </c>
      <c r="N774" s="83" t="s">
        <v>5030</v>
      </c>
      <c r="O774" s="85" t="s">
        <v>5034</v>
      </c>
      <c r="P774" s="85">
        <v>0</v>
      </c>
    </row>
    <row r="775" spans="1:16" x14ac:dyDescent="0.75">
      <c r="A775" s="82" t="s">
        <v>1164</v>
      </c>
      <c r="B775" s="83">
        <v>2102421502038</v>
      </c>
      <c r="C775" s="84" t="s">
        <v>5030</v>
      </c>
      <c r="D775" s="84" t="s">
        <v>524</v>
      </c>
      <c r="E775" s="83" t="s">
        <v>525</v>
      </c>
      <c r="F775" s="83" t="s">
        <v>5031</v>
      </c>
      <c r="G775" s="85" t="s">
        <v>4637</v>
      </c>
      <c r="H775" s="85" t="s">
        <v>5082</v>
      </c>
      <c r="I775" s="83" t="s">
        <v>37</v>
      </c>
      <c r="J775" s="83" t="s">
        <v>37</v>
      </c>
      <c r="K775" s="83" t="s">
        <v>37</v>
      </c>
      <c r="L775" s="83" t="s">
        <v>5030</v>
      </c>
      <c r="M775" s="83" t="s">
        <v>5030</v>
      </c>
      <c r="N775" s="83" t="s">
        <v>5030</v>
      </c>
      <c r="O775" s="85" t="s">
        <v>5034</v>
      </c>
      <c r="P775" s="85">
        <v>0</v>
      </c>
    </row>
    <row r="776" spans="1:16" x14ac:dyDescent="0.75">
      <c r="A776" s="82" t="s">
        <v>1166</v>
      </c>
      <c r="B776" s="83">
        <v>2102421502033</v>
      </c>
      <c r="C776" s="84" t="s">
        <v>5030</v>
      </c>
      <c r="D776" s="84" t="s">
        <v>556</v>
      </c>
      <c r="E776" s="83" t="s">
        <v>557</v>
      </c>
      <c r="F776" s="83" t="s">
        <v>5031</v>
      </c>
      <c r="G776" s="85" t="s">
        <v>4637</v>
      </c>
      <c r="H776" s="85" t="s">
        <v>5082</v>
      </c>
      <c r="I776" s="83" t="s">
        <v>37</v>
      </c>
      <c r="J776" s="83" t="s">
        <v>37</v>
      </c>
      <c r="K776" s="83" t="s">
        <v>37</v>
      </c>
      <c r="L776" s="83" t="s">
        <v>5030</v>
      </c>
      <c r="M776" s="83" t="s">
        <v>5030</v>
      </c>
      <c r="N776" s="83" t="s">
        <v>5030</v>
      </c>
      <c r="O776" s="85" t="s">
        <v>5034</v>
      </c>
      <c r="P776" s="85">
        <v>0</v>
      </c>
    </row>
    <row r="777" spans="1:16" x14ac:dyDescent="0.75">
      <c r="A777" s="82" t="s">
        <v>1168</v>
      </c>
      <c r="B777" s="83">
        <v>2102421502043</v>
      </c>
      <c r="C777" s="84" t="s">
        <v>5030</v>
      </c>
      <c r="D777" s="84" t="s">
        <v>540</v>
      </c>
      <c r="E777" s="83" t="s">
        <v>541</v>
      </c>
      <c r="F777" s="83" t="s">
        <v>5031</v>
      </c>
      <c r="G777" s="85" t="s">
        <v>4637</v>
      </c>
      <c r="H777" s="85" t="s">
        <v>5082</v>
      </c>
      <c r="I777" s="83" t="s">
        <v>37</v>
      </c>
      <c r="J777" s="83" t="s">
        <v>37</v>
      </c>
      <c r="K777" s="83" t="s">
        <v>37</v>
      </c>
      <c r="L777" s="83" t="s">
        <v>5030</v>
      </c>
      <c r="M777" s="83" t="s">
        <v>5030</v>
      </c>
      <c r="N777" s="83" t="s">
        <v>5030</v>
      </c>
      <c r="O777" s="85" t="s">
        <v>5034</v>
      </c>
      <c r="P777" s="85">
        <v>0</v>
      </c>
    </row>
    <row r="778" spans="1:16" x14ac:dyDescent="0.75">
      <c r="A778" s="82" t="s">
        <v>1170</v>
      </c>
      <c r="B778" s="83">
        <v>2102421502042</v>
      </c>
      <c r="C778" s="84" t="s">
        <v>5030</v>
      </c>
      <c r="D778" s="84" t="s">
        <v>548</v>
      </c>
      <c r="E778" s="83" t="s">
        <v>549</v>
      </c>
      <c r="F778" s="83" t="s">
        <v>5031</v>
      </c>
      <c r="G778" s="85" t="s">
        <v>4637</v>
      </c>
      <c r="H778" s="85" t="s">
        <v>5082</v>
      </c>
      <c r="I778" s="83" t="s">
        <v>37</v>
      </c>
      <c r="J778" s="83" t="s">
        <v>37</v>
      </c>
      <c r="K778" s="83" t="s">
        <v>37</v>
      </c>
      <c r="L778" s="83" t="s">
        <v>5030</v>
      </c>
      <c r="M778" s="83" t="s">
        <v>5030</v>
      </c>
      <c r="N778" s="83" t="s">
        <v>5030</v>
      </c>
      <c r="O778" s="85" t="s">
        <v>5034</v>
      </c>
      <c r="P778" s="85">
        <v>0</v>
      </c>
    </row>
    <row r="779" spans="1:16" x14ac:dyDescent="0.75">
      <c r="A779" s="82" t="s">
        <v>1172</v>
      </c>
      <c r="B779" s="83">
        <v>2102421502035</v>
      </c>
      <c r="C779" s="84" t="s">
        <v>5030</v>
      </c>
      <c r="D779" s="84" t="s">
        <v>536</v>
      </c>
      <c r="E779" s="83" t="s">
        <v>537</v>
      </c>
      <c r="F779" s="83" t="s">
        <v>5031</v>
      </c>
      <c r="G779" s="85" t="s">
        <v>4637</v>
      </c>
      <c r="H779" s="85" t="s">
        <v>5082</v>
      </c>
      <c r="I779" s="83" t="s">
        <v>37</v>
      </c>
      <c r="J779" s="83" t="s">
        <v>37</v>
      </c>
      <c r="K779" s="83" t="s">
        <v>37</v>
      </c>
      <c r="L779" s="83" t="s">
        <v>5030</v>
      </c>
      <c r="M779" s="83" t="s">
        <v>5030</v>
      </c>
      <c r="N779" s="83" t="s">
        <v>5030</v>
      </c>
      <c r="O779" s="85" t="s">
        <v>5034</v>
      </c>
      <c r="P779" s="85">
        <v>0</v>
      </c>
    </row>
    <row r="780" spans="1:16" x14ac:dyDescent="0.75">
      <c r="A780" s="82" t="s">
        <v>1174</v>
      </c>
      <c r="B780" s="83">
        <v>2102421502030</v>
      </c>
      <c r="C780" s="84" t="s">
        <v>5030</v>
      </c>
      <c r="D780" s="84" t="s">
        <v>560</v>
      </c>
      <c r="E780" s="83" t="s">
        <v>1176</v>
      </c>
      <c r="F780" s="83" t="s">
        <v>5031</v>
      </c>
      <c r="G780" s="85" t="s">
        <v>4637</v>
      </c>
      <c r="H780" s="85" t="s">
        <v>5082</v>
      </c>
      <c r="I780" s="83" t="s">
        <v>37</v>
      </c>
      <c r="J780" s="83" t="s">
        <v>37</v>
      </c>
      <c r="K780" s="83" t="s">
        <v>37</v>
      </c>
      <c r="L780" s="83" t="s">
        <v>5030</v>
      </c>
      <c r="M780" s="83" t="s">
        <v>5030</v>
      </c>
      <c r="N780" s="83" t="s">
        <v>5030</v>
      </c>
      <c r="O780" s="85" t="s">
        <v>5034</v>
      </c>
      <c r="P780" s="85">
        <v>0</v>
      </c>
    </row>
    <row r="781" spans="1:16" x14ac:dyDescent="0.75">
      <c r="A781" s="82" t="s">
        <v>1177</v>
      </c>
      <c r="B781" s="83">
        <v>2102421502037</v>
      </c>
      <c r="C781" s="84" t="s">
        <v>5030</v>
      </c>
      <c r="D781" s="84" t="s">
        <v>528</v>
      </c>
      <c r="E781" s="83" t="s">
        <v>529</v>
      </c>
      <c r="F781" s="83" t="s">
        <v>5031</v>
      </c>
      <c r="G781" s="85" t="s">
        <v>4637</v>
      </c>
      <c r="H781" s="85" t="s">
        <v>5082</v>
      </c>
      <c r="I781" s="83" t="s">
        <v>37</v>
      </c>
      <c r="J781" s="83" t="s">
        <v>37</v>
      </c>
      <c r="K781" s="83" t="s">
        <v>37</v>
      </c>
      <c r="L781" s="83" t="s">
        <v>5030</v>
      </c>
      <c r="M781" s="83" t="s">
        <v>5030</v>
      </c>
      <c r="N781" s="83" t="s">
        <v>5030</v>
      </c>
      <c r="O781" s="85" t="s">
        <v>5034</v>
      </c>
      <c r="P781" s="85">
        <v>0</v>
      </c>
    </row>
    <row r="782" spans="1:16" x14ac:dyDescent="0.75">
      <c r="A782" s="82" t="s">
        <v>1179</v>
      </c>
      <c r="B782" s="83">
        <v>2102421502040</v>
      </c>
      <c r="C782" s="84" t="s">
        <v>5030</v>
      </c>
      <c r="D782" s="84" t="s">
        <v>532</v>
      </c>
      <c r="E782" s="83" t="s">
        <v>533</v>
      </c>
      <c r="F782" s="83" t="s">
        <v>5031</v>
      </c>
      <c r="G782" s="85" t="s">
        <v>4637</v>
      </c>
      <c r="H782" s="85" t="s">
        <v>5082</v>
      </c>
      <c r="I782" s="83" t="s">
        <v>37</v>
      </c>
      <c r="J782" s="83" t="s">
        <v>37</v>
      </c>
      <c r="K782" s="83" t="s">
        <v>37</v>
      </c>
      <c r="L782" s="83" t="s">
        <v>5030</v>
      </c>
      <c r="M782" s="83" t="s">
        <v>5030</v>
      </c>
      <c r="N782" s="83" t="s">
        <v>5030</v>
      </c>
      <c r="O782" s="85" t="s">
        <v>5034</v>
      </c>
      <c r="P782" s="85">
        <v>0</v>
      </c>
    </row>
    <row r="783" spans="1:16" x14ac:dyDescent="0.75">
      <c r="A783" s="82" t="s">
        <v>1181</v>
      </c>
      <c r="B783" s="83">
        <v>2102421502032</v>
      </c>
      <c r="C783" s="84" t="s">
        <v>5030</v>
      </c>
      <c r="D783" s="84" t="s">
        <v>544</v>
      </c>
      <c r="E783" s="83" t="s">
        <v>545</v>
      </c>
      <c r="F783" s="83" t="s">
        <v>5031</v>
      </c>
      <c r="G783" s="85" t="s">
        <v>4637</v>
      </c>
      <c r="H783" s="85" t="s">
        <v>5082</v>
      </c>
      <c r="I783" s="83" t="s">
        <v>37</v>
      </c>
      <c r="J783" s="83" t="s">
        <v>37</v>
      </c>
      <c r="K783" s="83" t="s">
        <v>37</v>
      </c>
      <c r="L783" s="83" t="s">
        <v>5030</v>
      </c>
      <c r="M783" s="83" t="s">
        <v>5030</v>
      </c>
      <c r="N783" s="83" t="s">
        <v>5030</v>
      </c>
      <c r="O783" s="85" t="s">
        <v>5034</v>
      </c>
      <c r="P783" s="85">
        <v>0</v>
      </c>
    </row>
    <row r="784" spans="1:16" x14ac:dyDescent="0.75">
      <c r="A784" s="82" t="s">
        <v>1183</v>
      </c>
      <c r="B784" s="83">
        <v>2102421502041</v>
      </c>
      <c r="C784" s="84" t="s">
        <v>5030</v>
      </c>
      <c r="D784" s="84" t="s">
        <v>552</v>
      </c>
      <c r="E784" s="83" t="s">
        <v>553</v>
      </c>
      <c r="F784" s="83" t="s">
        <v>5031</v>
      </c>
      <c r="G784" s="85" t="s">
        <v>4637</v>
      </c>
      <c r="H784" s="85" t="s">
        <v>5082</v>
      </c>
      <c r="I784" s="83" t="s">
        <v>37</v>
      </c>
      <c r="J784" s="83" t="s">
        <v>37</v>
      </c>
      <c r="K784" s="83" t="s">
        <v>37</v>
      </c>
      <c r="L784" s="83" t="s">
        <v>5030</v>
      </c>
      <c r="M784" s="83" t="s">
        <v>5030</v>
      </c>
      <c r="N784" s="83" t="s">
        <v>5030</v>
      </c>
      <c r="O784" s="85" t="s">
        <v>5034</v>
      </c>
      <c r="P784" s="85">
        <v>0</v>
      </c>
    </row>
    <row r="785" spans="1:16" x14ac:dyDescent="0.75">
      <c r="A785" s="82" t="s">
        <v>1185</v>
      </c>
      <c r="B785" s="83">
        <v>2102421502034</v>
      </c>
      <c r="C785" s="84" t="s">
        <v>5030</v>
      </c>
      <c r="D785" s="84" t="s">
        <v>520</v>
      </c>
      <c r="E785" s="83" t="s">
        <v>521</v>
      </c>
      <c r="F785" s="83" t="s">
        <v>5031</v>
      </c>
      <c r="G785" s="85" t="s">
        <v>4637</v>
      </c>
      <c r="H785" s="85" t="s">
        <v>5082</v>
      </c>
      <c r="I785" s="83" t="s">
        <v>37</v>
      </c>
      <c r="J785" s="83" t="s">
        <v>37</v>
      </c>
      <c r="K785" s="83" t="s">
        <v>37</v>
      </c>
      <c r="L785" s="83" t="s">
        <v>5030</v>
      </c>
      <c r="M785" s="83" t="s">
        <v>5030</v>
      </c>
      <c r="N785" s="83" t="s">
        <v>5030</v>
      </c>
      <c r="O785" s="85" t="s">
        <v>5034</v>
      </c>
      <c r="P785" s="85">
        <v>0</v>
      </c>
    </row>
    <row r="786" spans="1:16" x14ac:dyDescent="0.75">
      <c r="A786" s="82" t="s">
        <v>1187</v>
      </c>
      <c r="B786" s="83" t="e">
        <v>#N/A</v>
      </c>
      <c r="C786" s="84" t="s">
        <v>5030</v>
      </c>
      <c r="D786" s="84" t="s">
        <v>1188</v>
      </c>
      <c r="E786" s="83" t="e">
        <v>#N/A</v>
      </c>
      <c r="F786" s="83" t="s">
        <v>5031</v>
      </c>
      <c r="G786" s="85" t="s">
        <v>4637</v>
      </c>
      <c r="H786" s="85" t="s">
        <v>5082</v>
      </c>
      <c r="I786" s="83" t="s">
        <v>37</v>
      </c>
      <c r="J786" s="83" t="s">
        <v>37</v>
      </c>
      <c r="K786" s="83" t="s">
        <v>37</v>
      </c>
      <c r="L786" s="83" t="s">
        <v>5030</v>
      </c>
      <c r="M786" s="83" t="s">
        <v>5030</v>
      </c>
      <c r="N786" s="83" t="s">
        <v>5030</v>
      </c>
      <c r="O786" s="85" t="s">
        <v>5034</v>
      </c>
      <c r="P786" s="85">
        <v>0</v>
      </c>
    </row>
    <row r="787" spans="1:16" x14ac:dyDescent="0.75">
      <c r="A787" s="82" t="s">
        <v>1189</v>
      </c>
      <c r="B787" s="83" t="e">
        <v>#N/A</v>
      </c>
      <c r="C787" s="84" t="s">
        <v>5030</v>
      </c>
      <c r="D787" s="84" t="s">
        <v>1190</v>
      </c>
      <c r="E787" s="83" t="e">
        <v>#N/A</v>
      </c>
      <c r="F787" s="83" t="s">
        <v>5031</v>
      </c>
      <c r="G787" s="85" t="s">
        <v>4637</v>
      </c>
      <c r="H787" s="85" t="s">
        <v>5082</v>
      </c>
      <c r="I787" s="83" t="s">
        <v>37</v>
      </c>
      <c r="J787" s="83" t="s">
        <v>37</v>
      </c>
      <c r="K787" s="83" t="s">
        <v>37</v>
      </c>
      <c r="L787" s="83" t="s">
        <v>5030</v>
      </c>
      <c r="M787" s="83" t="s">
        <v>5030</v>
      </c>
      <c r="N787" s="83" t="s">
        <v>5030</v>
      </c>
      <c r="O787" s="85" t="s">
        <v>5034</v>
      </c>
      <c r="P787" s="85">
        <v>0</v>
      </c>
    </row>
    <row r="788" spans="1:16" x14ac:dyDescent="0.75">
      <c r="A788" s="82" t="s">
        <v>1191</v>
      </c>
      <c r="B788" s="83">
        <v>2102421502050</v>
      </c>
      <c r="C788" s="84" t="s">
        <v>5030</v>
      </c>
      <c r="D788" s="84" t="s">
        <v>1193</v>
      </c>
      <c r="E788" s="83" t="s">
        <v>525</v>
      </c>
      <c r="F788" s="83" t="s">
        <v>5031</v>
      </c>
      <c r="G788" s="85" t="s">
        <v>4637</v>
      </c>
      <c r="H788" s="85" t="s">
        <v>5082</v>
      </c>
      <c r="I788" s="83" t="s">
        <v>37</v>
      </c>
      <c r="J788" s="83" t="s">
        <v>37</v>
      </c>
      <c r="K788" s="83" t="s">
        <v>37</v>
      </c>
      <c r="L788" s="83" t="s">
        <v>5030</v>
      </c>
      <c r="M788" s="83" t="s">
        <v>5030</v>
      </c>
      <c r="N788" s="83" t="s">
        <v>5030</v>
      </c>
      <c r="O788" s="85" t="s">
        <v>5034</v>
      </c>
      <c r="P788" s="85">
        <v>0</v>
      </c>
    </row>
    <row r="789" spans="1:16" x14ac:dyDescent="0.75">
      <c r="A789" s="82" t="s">
        <v>1194</v>
      </c>
      <c r="B789" s="83">
        <v>2102421502048</v>
      </c>
      <c r="C789" s="84" t="s">
        <v>5030</v>
      </c>
      <c r="D789" s="84" t="s">
        <v>1196</v>
      </c>
      <c r="E789" s="83" t="s">
        <v>513</v>
      </c>
      <c r="F789" s="83" t="s">
        <v>5031</v>
      </c>
      <c r="G789" s="85" t="s">
        <v>4637</v>
      </c>
      <c r="H789" s="85" t="s">
        <v>5082</v>
      </c>
      <c r="I789" s="83" t="s">
        <v>37</v>
      </c>
      <c r="J789" s="83" t="s">
        <v>37</v>
      </c>
      <c r="K789" s="83" t="s">
        <v>37</v>
      </c>
      <c r="L789" s="83" t="s">
        <v>5030</v>
      </c>
      <c r="M789" s="83" t="s">
        <v>5030</v>
      </c>
      <c r="N789" s="83" t="s">
        <v>5030</v>
      </c>
      <c r="O789" s="85" t="s">
        <v>5034</v>
      </c>
      <c r="P789" s="85">
        <v>0</v>
      </c>
    </row>
    <row r="790" spans="1:16" x14ac:dyDescent="0.75">
      <c r="A790" s="82" t="s">
        <v>1197</v>
      </c>
      <c r="B790" s="83" t="e">
        <v>#N/A</v>
      </c>
      <c r="C790" s="84" t="s">
        <v>5030</v>
      </c>
      <c r="D790" s="84" t="s">
        <v>1198</v>
      </c>
      <c r="E790" s="83" t="e">
        <v>#N/A</v>
      </c>
      <c r="F790" s="83" t="s">
        <v>5031</v>
      </c>
      <c r="G790" s="85" t="s">
        <v>5083</v>
      </c>
      <c r="H790" s="85" t="s">
        <v>5085</v>
      </c>
      <c r="I790" s="83" t="s">
        <v>19</v>
      </c>
      <c r="J790" s="83" t="s">
        <v>19</v>
      </c>
      <c r="K790" s="83" t="s">
        <v>19</v>
      </c>
      <c r="L790" s="83" t="s">
        <v>5030</v>
      </c>
      <c r="M790" s="83" t="s">
        <v>5030</v>
      </c>
      <c r="N790" s="83" t="s">
        <v>5030</v>
      </c>
      <c r="O790" s="85" t="s">
        <v>5049</v>
      </c>
      <c r="P790" s="85">
        <v>0</v>
      </c>
    </row>
    <row r="791" spans="1:16" x14ac:dyDescent="0.75">
      <c r="A791" s="82" t="s">
        <v>1199</v>
      </c>
      <c r="B791" s="83" t="e">
        <v>#N/A</v>
      </c>
      <c r="C791" s="84" t="s">
        <v>5030</v>
      </c>
      <c r="D791" s="84" t="s">
        <v>1200</v>
      </c>
      <c r="E791" s="83" t="e">
        <v>#N/A</v>
      </c>
      <c r="F791" s="83" t="s">
        <v>5031</v>
      </c>
      <c r="G791" s="85" t="s">
        <v>5083</v>
      </c>
      <c r="H791" s="85" t="s">
        <v>5085</v>
      </c>
      <c r="I791" s="83" t="s">
        <v>37</v>
      </c>
      <c r="J791" s="83" t="s">
        <v>37</v>
      </c>
      <c r="K791" s="83" t="s">
        <v>37</v>
      </c>
      <c r="L791" s="83" t="s">
        <v>5030</v>
      </c>
      <c r="M791" s="83" t="s">
        <v>5030</v>
      </c>
      <c r="N791" s="83" t="s">
        <v>5030</v>
      </c>
      <c r="O791" s="85" t="s">
        <v>5034</v>
      </c>
      <c r="P791" s="85">
        <v>0</v>
      </c>
    </row>
    <row r="792" spans="1:16" x14ac:dyDescent="0.75">
      <c r="A792" s="82" t="s">
        <v>1201</v>
      </c>
      <c r="B792" s="83" t="e">
        <v>#N/A</v>
      </c>
      <c r="C792" s="84" t="s">
        <v>5030</v>
      </c>
      <c r="D792" s="84" t="s">
        <v>1202</v>
      </c>
      <c r="E792" s="83" t="e">
        <v>#N/A</v>
      </c>
      <c r="F792" s="83" t="s">
        <v>5031</v>
      </c>
      <c r="G792" s="85" t="s">
        <v>5083</v>
      </c>
      <c r="H792" s="85" t="s">
        <v>5085</v>
      </c>
      <c r="I792" s="83" t="s">
        <v>37</v>
      </c>
      <c r="J792" s="83" t="s">
        <v>37</v>
      </c>
      <c r="K792" s="83" t="s">
        <v>37</v>
      </c>
      <c r="L792" s="83" t="s">
        <v>5030</v>
      </c>
      <c r="M792" s="83" t="s">
        <v>5030</v>
      </c>
      <c r="N792" s="83" t="s">
        <v>5030</v>
      </c>
      <c r="O792" s="85" t="s">
        <v>5034</v>
      </c>
      <c r="P792" s="85">
        <v>0</v>
      </c>
    </row>
    <row r="793" spans="1:16" x14ac:dyDescent="0.75">
      <c r="A793" s="82" t="s">
        <v>1203</v>
      </c>
      <c r="B793" s="83" t="e">
        <v>#N/A</v>
      </c>
      <c r="C793" s="84" t="s">
        <v>5030</v>
      </c>
      <c r="D793" s="84" t="s">
        <v>1204</v>
      </c>
      <c r="E793" s="83" t="e">
        <v>#N/A</v>
      </c>
      <c r="F793" s="83" t="s">
        <v>5031</v>
      </c>
      <c r="G793" s="85" t="s">
        <v>5083</v>
      </c>
      <c r="H793" s="85" t="s">
        <v>5085</v>
      </c>
      <c r="I793" s="83" t="s">
        <v>966</v>
      </c>
      <c r="J793" s="83" t="s">
        <v>966</v>
      </c>
      <c r="K793" s="83" t="s">
        <v>966</v>
      </c>
      <c r="L793" s="83" t="s">
        <v>5030</v>
      </c>
      <c r="M793" s="83" t="s">
        <v>5030</v>
      </c>
      <c r="N793" s="83" t="s">
        <v>5030</v>
      </c>
      <c r="O793" s="85" t="s">
        <v>5034</v>
      </c>
      <c r="P793" s="85">
        <v>0</v>
      </c>
    </row>
    <row r="794" spans="1:16" x14ac:dyDescent="0.75">
      <c r="A794" s="82" t="s">
        <v>1205</v>
      </c>
      <c r="B794" s="83" t="e">
        <v>#N/A</v>
      </c>
      <c r="C794" s="84" t="s">
        <v>5030</v>
      </c>
      <c r="D794" s="84" t="s">
        <v>629</v>
      </c>
      <c r="E794" s="83" t="e">
        <v>#N/A</v>
      </c>
      <c r="F794" s="83" t="s">
        <v>5031</v>
      </c>
      <c r="G794" s="85" t="s">
        <v>5083</v>
      </c>
      <c r="H794" s="85" t="s">
        <v>5084</v>
      </c>
      <c r="I794" s="83" t="s">
        <v>966</v>
      </c>
      <c r="J794" s="83" t="s">
        <v>966</v>
      </c>
      <c r="K794" s="83" t="s">
        <v>966</v>
      </c>
      <c r="L794" s="83" t="s">
        <v>5030</v>
      </c>
      <c r="M794" s="83" t="s">
        <v>5030</v>
      </c>
      <c r="N794" s="83" t="s">
        <v>5030</v>
      </c>
      <c r="O794" s="85" t="s">
        <v>5034</v>
      </c>
      <c r="P794" s="85">
        <v>0</v>
      </c>
    </row>
    <row r="795" spans="1:16" x14ac:dyDescent="0.75">
      <c r="A795" s="82" t="s">
        <v>1206</v>
      </c>
      <c r="B795" s="83" t="e">
        <v>#N/A</v>
      </c>
      <c r="C795" s="84" t="s">
        <v>5030</v>
      </c>
      <c r="D795" s="84" t="s">
        <v>1207</v>
      </c>
      <c r="E795" s="83" t="e">
        <v>#N/A</v>
      </c>
      <c r="F795" s="83" t="s">
        <v>5031</v>
      </c>
      <c r="G795" s="85" t="s">
        <v>5083</v>
      </c>
      <c r="H795" s="85" t="s">
        <v>5083</v>
      </c>
      <c r="I795" s="83" t="s">
        <v>966</v>
      </c>
      <c r="J795" s="83" t="s">
        <v>966</v>
      </c>
      <c r="K795" s="83" t="s">
        <v>966</v>
      </c>
      <c r="L795" s="83" t="s">
        <v>5030</v>
      </c>
      <c r="M795" s="83" t="s">
        <v>5030</v>
      </c>
      <c r="N795" s="83" t="s">
        <v>5030</v>
      </c>
      <c r="O795" s="85" t="s">
        <v>5034</v>
      </c>
      <c r="P795" s="85">
        <v>0</v>
      </c>
    </row>
    <row r="796" spans="1:16" x14ac:dyDescent="0.75">
      <c r="A796" s="82" t="s">
        <v>1208</v>
      </c>
      <c r="B796" s="83" t="e">
        <v>#N/A</v>
      </c>
      <c r="C796" s="84" t="s">
        <v>5030</v>
      </c>
      <c r="D796" s="84" t="s">
        <v>1209</v>
      </c>
      <c r="E796" s="83" t="e">
        <v>#N/A</v>
      </c>
      <c r="F796" s="83" t="s">
        <v>5031</v>
      </c>
      <c r="G796" s="85" t="s">
        <v>5083</v>
      </c>
      <c r="H796" s="85" t="s">
        <v>5085</v>
      </c>
      <c r="I796" s="83" t="s">
        <v>37</v>
      </c>
      <c r="J796" s="83" t="s">
        <v>37</v>
      </c>
      <c r="K796" s="83" t="s">
        <v>37</v>
      </c>
      <c r="L796" s="83" t="s">
        <v>5030</v>
      </c>
      <c r="M796" s="83" t="s">
        <v>5030</v>
      </c>
      <c r="N796" s="83" t="s">
        <v>5030</v>
      </c>
      <c r="O796" s="85" t="s">
        <v>5034</v>
      </c>
      <c r="P796" s="85">
        <v>0</v>
      </c>
    </row>
    <row r="797" spans="1:16" x14ac:dyDescent="0.75">
      <c r="A797" s="82" t="s">
        <v>1210</v>
      </c>
      <c r="B797" s="83" t="e">
        <v>#N/A</v>
      </c>
      <c r="C797" s="84" t="s">
        <v>5030</v>
      </c>
      <c r="D797" s="84" t="s">
        <v>1209</v>
      </c>
      <c r="E797" s="83" t="e">
        <v>#N/A</v>
      </c>
      <c r="F797" s="83" t="s">
        <v>5031</v>
      </c>
      <c r="G797" s="85" t="s">
        <v>5083</v>
      </c>
      <c r="H797" s="85" t="s">
        <v>5085</v>
      </c>
      <c r="I797" s="83" t="s">
        <v>37</v>
      </c>
      <c r="J797" s="83" t="s">
        <v>37</v>
      </c>
      <c r="K797" s="83" t="s">
        <v>37</v>
      </c>
      <c r="L797" s="83" t="s">
        <v>5030</v>
      </c>
      <c r="M797" s="83" t="s">
        <v>5030</v>
      </c>
      <c r="N797" s="83" t="s">
        <v>5030</v>
      </c>
      <c r="O797" s="85" t="s">
        <v>5034</v>
      </c>
      <c r="P797" s="85">
        <v>0</v>
      </c>
    </row>
    <row r="798" spans="1:16" x14ac:dyDescent="0.75">
      <c r="A798" s="82" t="s">
        <v>1211</v>
      </c>
      <c r="B798" s="83" t="e">
        <v>#N/A</v>
      </c>
      <c r="C798" s="84" t="s">
        <v>5030</v>
      </c>
      <c r="D798" s="84" t="s">
        <v>654</v>
      </c>
      <c r="E798" s="83" t="e">
        <v>#N/A</v>
      </c>
      <c r="F798" s="83" t="s">
        <v>5031</v>
      </c>
      <c r="G798" s="85" t="s">
        <v>5083</v>
      </c>
      <c r="H798" s="85" t="s">
        <v>5085</v>
      </c>
      <c r="I798" s="83" t="s">
        <v>37</v>
      </c>
      <c r="J798" s="83" t="s">
        <v>37</v>
      </c>
      <c r="K798" s="83" t="s">
        <v>37</v>
      </c>
      <c r="L798" s="83" t="s">
        <v>5030</v>
      </c>
      <c r="M798" s="83" t="s">
        <v>5030</v>
      </c>
      <c r="N798" s="83" t="s">
        <v>5030</v>
      </c>
      <c r="O798" s="85" t="s">
        <v>5034</v>
      </c>
      <c r="P798" s="85">
        <v>0</v>
      </c>
    </row>
    <row r="799" spans="1:16" x14ac:dyDescent="0.75">
      <c r="A799" s="82" t="s">
        <v>1212</v>
      </c>
      <c r="B799" s="83" t="e">
        <v>#N/A</v>
      </c>
      <c r="C799" s="84" t="s">
        <v>5030</v>
      </c>
      <c r="D799" s="84" t="s">
        <v>654</v>
      </c>
      <c r="E799" s="83" t="e">
        <v>#N/A</v>
      </c>
      <c r="F799" s="83" t="s">
        <v>5031</v>
      </c>
      <c r="G799" s="85" t="s">
        <v>5083</v>
      </c>
      <c r="H799" s="85" t="s">
        <v>5083</v>
      </c>
      <c r="I799" s="83" t="s">
        <v>37</v>
      </c>
      <c r="J799" s="83" t="s">
        <v>37</v>
      </c>
      <c r="K799" s="83" t="s">
        <v>37</v>
      </c>
      <c r="L799" s="83" t="s">
        <v>5030</v>
      </c>
      <c r="M799" s="83" t="s">
        <v>5030</v>
      </c>
      <c r="N799" s="83" t="s">
        <v>5030</v>
      </c>
      <c r="O799" s="85" t="s">
        <v>5034</v>
      </c>
      <c r="P799" s="85">
        <v>0</v>
      </c>
    </row>
    <row r="800" spans="1:16" x14ac:dyDescent="0.75">
      <c r="A800" s="82" t="s">
        <v>1213</v>
      </c>
      <c r="B800" s="83" t="e">
        <v>#N/A</v>
      </c>
      <c r="C800" s="84" t="s">
        <v>5030</v>
      </c>
      <c r="D800" s="84" t="s">
        <v>1214</v>
      </c>
      <c r="E800" s="83" t="e">
        <v>#N/A</v>
      </c>
      <c r="F800" s="83" t="s">
        <v>5031</v>
      </c>
      <c r="G800" s="85" t="s">
        <v>5083</v>
      </c>
      <c r="H800" s="85" t="s">
        <v>5085</v>
      </c>
      <c r="I800" s="83" t="s">
        <v>37</v>
      </c>
      <c r="J800" s="83" t="s">
        <v>37</v>
      </c>
      <c r="K800" s="83" t="s">
        <v>37</v>
      </c>
      <c r="L800" s="83" t="s">
        <v>5030</v>
      </c>
      <c r="M800" s="83" t="s">
        <v>5030</v>
      </c>
      <c r="N800" s="83" t="s">
        <v>5030</v>
      </c>
      <c r="O800" s="85" t="s">
        <v>5034</v>
      </c>
      <c r="P800" s="85">
        <v>0</v>
      </c>
    </row>
    <row r="801" spans="1:16" x14ac:dyDescent="0.75">
      <c r="A801" s="82" t="s">
        <v>1215</v>
      </c>
      <c r="B801" s="83">
        <v>2102622501603</v>
      </c>
      <c r="C801" s="84" t="s">
        <v>5030</v>
      </c>
      <c r="D801" s="84" t="s">
        <v>1217</v>
      </c>
      <c r="E801" s="83" t="s">
        <v>1218</v>
      </c>
      <c r="F801" s="83" t="s">
        <v>5031</v>
      </c>
      <c r="G801" s="85" t="s">
        <v>5083</v>
      </c>
      <c r="H801" s="85" t="s">
        <v>5085</v>
      </c>
      <c r="I801" s="83" t="s">
        <v>37</v>
      </c>
      <c r="J801" s="83" t="s">
        <v>37</v>
      </c>
      <c r="K801" s="83" t="s">
        <v>37</v>
      </c>
      <c r="L801" s="83" t="s">
        <v>5030</v>
      </c>
      <c r="M801" s="83" t="s">
        <v>5030</v>
      </c>
      <c r="N801" s="83" t="s">
        <v>5030</v>
      </c>
      <c r="O801" s="85" t="s">
        <v>5034</v>
      </c>
      <c r="P801" s="85">
        <v>0</v>
      </c>
    </row>
    <row r="802" spans="1:16" x14ac:dyDescent="0.75">
      <c r="A802" s="82" t="s">
        <v>1219</v>
      </c>
      <c r="B802" s="83">
        <v>2102622501609</v>
      </c>
      <c r="C802" s="84" t="s">
        <v>5030</v>
      </c>
      <c r="D802" s="84" t="s">
        <v>1221</v>
      </c>
      <c r="E802" s="83" t="s">
        <v>1222</v>
      </c>
      <c r="F802" s="83" t="s">
        <v>5031</v>
      </c>
      <c r="G802" s="85" t="s">
        <v>5083</v>
      </c>
      <c r="H802" s="85" t="s">
        <v>5085</v>
      </c>
      <c r="I802" s="83" t="s">
        <v>37</v>
      </c>
      <c r="J802" s="83" t="s">
        <v>37</v>
      </c>
      <c r="K802" s="83" t="s">
        <v>37</v>
      </c>
      <c r="L802" s="83" t="s">
        <v>5030</v>
      </c>
      <c r="M802" s="83" t="s">
        <v>5030</v>
      </c>
      <c r="N802" s="83" t="s">
        <v>5030</v>
      </c>
      <c r="O802" s="85" t="s">
        <v>5034</v>
      </c>
      <c r="P802" s="85">
        <v>0</v>
      </c>
    </row>
    <row r="803" spans="1:16" x14ac:dyDescent="0.75">
      <c r="A803" s="82" t="s">
        <v>1223</v>
      </c>
      <c r="B803" s="83">
        <v>2102622501606</v>
      </c>
      <c r="C803" s="84" t="s">
        <v>5030</v>
      </c>
      <c r="D803" s="84" t="s">
        <v>695</v>
      </c>
      <c r="E803" s="83" t="s">
        <v>1225</v>
      </c>
      <c r="F803" s="83" t="s">
        <v>5031</v>
      </c>
      <c r="G803" s="85" t="s">
        <v>5083</v>
      </c>
      <c r="H803" s="85" t="s">
        <v>5085</v>
      </c>
      <c r="I803" s="83" t="s">
        <v>37</v>
      </c>
      <c r="J803" s="83" t="s">
        <v>37</v>
      </c>
      <c r="K803" s="83" t="s">
        <v>37</v>
      </c>
      <c r="L803" s="83" t="s">
        <v>5030</v>
      </c>
      <c r="M803" s="83" t="s">
        <v>5030</v>
      </c>
      <c r="N803" s="83" t="s">
        <v>5030</v>
      </c>
      <c r="O803" s="85" t="s">
        <v>5034</v>
      </c>
      <c r="P803" s="85">
        <v>0</v>
      </c>
    </row>
    <row r="804" spans="1:16" x14ac:dyDescent="0.75">
      <c r="A804" s="82" t="s">
        <v>1226</v>
      </c>
      <c r="B804" s="83" t="e">
        <v>#N/A</v>
      </c>
      <c r="C804" s="84" t="s">
        <v>5030</v>
      </c>
      <c r="D804" s="84" t="s">
        <v>1227</v>
      </c>
      <c r="E804" s="83" t="e">
        <v>#N/A</v>
      </c>
      <c r="F804" s="83" t="s">
        <v>5031</v>
      </c>
      <c r="G804" s="85" t="s">
        <v>5083</v>
      </c>
      <c r="H804" s="85" t="s">
        <v>5085</v>
      </c>
      <c r="I804" s="83" t="s">
        <v>37</v>
      </c>
      <c r="J804" s="83" t="s">
        <v>37</v>
      </c>
      <c r="K804" s="83" t="s">
        <v>37</v>
      </c>
      <c r="L804" s="83" t="s">
        <v>5030</v>
      </c>
      <c r="M804" s="83" t="s">
        <v>5030</v>
      </c>
      <c r="N804" s="83" t="s">
        <v>5030</v>
      </c>
      <c r="O804" s="85" t="s">
        <v>5034</v>
      </c>
      <c r="P804" s="85">
        <v>0</v>
      </c>
    </row>
    <row r="805" spans="1:16" x14ac:dyDescent="0.75">
      <c r="A805" s="82" t="s">
        <v>1228</v>
      </c>
      <c r="B805" s="83">
        <v>2102622501612</v>
      </c>
      <c r="C805" s="84" t="s">
        <v>5030</v>
      </c>
      <c r="D805" s="84" t="s">
        <v>767</v>
      </c>
      <c r="E805" s="83" t="s">
        <v>1230</v>
      </c>
      <c r="F805" s="83" t="s">
        <v>5031</v>
      </c>
      <c r="G805" s="85" t="s">
        <v>5083</v>
      </c>
      <c r="H805" s="85" t="s">
        <v>5085</v>
      </c>
      <c r="I805" s="83" t="s">
        <v>37</v>
      </c>
      <c r="J805" s="83" t="s">
        <v>37</v>
      </c>
      <c r="K805" s="83" t="s">
        <v>37</v>
      </c>
      <c r="L805" s="83" t="s">
        <v>5030</v>
      </c>
      <c r="M805" s="83" t="s">
        <v>5030</v>
      </c>
      <c r="N805" s="83" t="s">
        <v>5030</v>
      </c>
      <c r="O805" s="85" t="s">
        <v>5034</v>
      </c>
      <c r="P805" s="85">
        <v>0</v>
      </c>
    </row>
    <row r="806" spans="1:16" x14ac:dyDescent="0.75">
      <c r="A806" s="82" t="s">
        <v>1231</v>
      </c>
      <c r="B806" s="83" t="e">
        <v>#N/A</v>
      </c>
      <c r="C806" s="84" t="s">
        <v>5030</v>
      </c>
      <c r="D806" s="84" t="s">
        <v>1232</v>
      </c>
      <c r="E806" s="83" t="e">
        <v>#N/A</v>
      </c>
      <c r="F806" s="83" t="s">
        <v>5031</v>
      </c>
      <c r="G806" s="85" t="s">
        <v>5083</v>
      </c>
      <c r="H806" s="85" t="s">
        <v>5085</v>
      </c>
      <c r="I806" s="83" t="s">
        <v>37</v>
      </c>
      <c r="J806" s="83" t="s">
        <v>37</v>
      </c>
      <c r="K806" s="83" t="s">
        <v>37</v>
      </c>
      <c r="L806" s="83" t="s">
        <v>5030</v>
      </c>
      <c r="M806" s="83" t="s">
        <v>5030</v>
      </c>
      <c r="N806" s="83" t="s">
        <v>5030</v>
      </c>
      <c r="O806" s="85" t="s">
        <v>5034</v>
      </c>
      <c r="P806" s="85">
        <v>0</v>
      </c>
    </row>
    <row r="807" spans="1:16" x14ac:dyDescent="0.75">
      <c r="A807" s="82" t="s">
        <v>1233</v>
      </c>
      <c r="B807" s="83">
        <v>2102622501599</v>
      </c>
      <c r="C807" s="84" t="s">
        <v>5030</v>
      </c>
      <c r="D807" s="84" t="s">
        <v>685</v>
      </c>
      <c r="E807" s="83" t="s">
        <v>1235</v>
      </c>
      <c r="F807" s="83" t="s">
        <v>5031</v>
      </c>
      <c r="G807" s="85" t="s">
        <v>5083</v>
      </c>
      <c r="H807" s="85" t="s">
        <v>5085</v>
      </c>
      <c r="I807" s="83" t="s">
        <v>37</v>
      </c>
      <c r="J807" s="83" t="s">
        <v>37</v>
      </c>
      <c r="K807" s="83" t="s">
        <v>37</v>
      </c>
      <c r="L807" s="83" t="s">
        <v>5030</v>
      </c>
      <c r="M807" s="83" t="s">
        <v>5030</v>
      </c>
      <c r="N807" s="83" t="s">
        <v>5030</v>
      </c>
      <c r="O807" s="85" t="s">
        <v>5034</v>
      </c>
      <c r="P807" s="85">
        <v>0</v>
      </c>
    </row>
    <row r="808" spans="1:16" x14ac:dyDescent="0.75">
      <c r="A808" s="82" t="s">
        <v>1236</v>
      </c>
      <c r="B808" s="83" t="e">
        <v>#N/A</v>
      </c>
      <c r="C808" s="84" t="s">
        <v>5030</v>
      </c>
      <c r="D808" s="84" t="s">
        <v>1237</v>
      </c>
      <c r="E808" s="83" t="e">
        <v>#N/A</v>
      </c>
      <c r="F808" s="83" t="s">
        <v>5031</v>
      </c>
      <c r="G808" s="85" t="s">
        <v>5083</v>
      </c>
      <c r="H808" s="85" t="s">
        <v>5085</v>
      </c>
      <c r="I808" s="83" t="s">
        <v>966</v>
      </c>
      <c r="J808" s="83" t="s">
        <v>966</v>
      </c>
      <c r="K808" s="83" t="s">
        <v>966</v>
      </c>
      <c r="L808" s="83" t="s">
        <v>5030</v>
      </c>
      <c r="M808" s="83" t="s">
        <v>5030</v>
      </c>
      <c r="N808" s="83" t="s">
        <v>5030</v>
      </c>
      <c r="O808" s="85" t="s">
        <v>5034</v>
      </c>
      <c r="P808" s="85">
        <v>0</v>
      </c>
    </row>
    <row r="809" spans="1:16" x14ac:dyDescent="0.75">
      <c r="A809" s="82" t="s">
        <v>1238</v>
      </c>
      <c r="B809" s="83" t="e">
        <v>#N/A</v>
      </c>
      <c r="C809" s="84" t="s">
        <v>5030</v>
      </c>
      <c r="D809" s="84" t="s">
        <v>1239</v>
      </c>
      <c r="E809" s="83" t="e">
        <v>#N/A</v>
      </c>
      <c r="F809" s="83" t="s">
        <v>5031</v>
      </c>
      <c r="G809" s="85" t="s">
        <v>5083</v>
      </c>
      <c r="H809" s="85" t="s">
        <v>5085</v>
      </c>
      <c r="I809" s="83" t="s">
        <v>966</v>
      </c>
      <c r="J809" s="83" t="s">
        <v>966</v>
      </c>
      <c r="K809" s="83" t="s">
        <v>966</v>
      </c>
      <c r="L809" s="83" t="s">
        <v>5030</v>
      </c>
      <c r="M809" s="83" t="s">
        <v>5030</v>
      </c>
      <c r="N809" s="83" t="s">
        <v>5030</v>
      </c>
      <c r="O809" s="85" t="s">
        <v>5034</v>
      </c>
      <c r="P809" s="85">
        <v>0</v>
      </c>
    </row>
    <row r="810" spans="1:16" x14ac:dyDescent="0.75">
      <c r="A810" s="82" t="s">
        <v>1240</v>
      </c>
      <c r="B810" s="83">
        <v>2102622501586</v>
      </c>
      <c r="C810" s="84" t="s">
        <v>5030</v>
      </c>
      <c r="D810" s="84" t="s">
        <v>1242</v>
      </c>
      <c r="E810" s="83" t="s">
        <v>1243</v>
      </c>
      <c r="F810" s="83" t="s">
        <v>5031</v>
      </c>
      <c r="G810" s="85" t="s">
        <v>5083</v>
      </c>
      <c r="H810" s="85" t="s">
        <v>5085</v>
      </c>
      <c r="I810" s="83" t="s">
        <v>966</v>
      </c>
      <c r="J810" s="83" t="s">
        <v>966</v>
      </c>
      <c r="K810" s="83" t="s">
        <v>966</v>
      </c>
      <c r="L810" s="83" t="s">
        <v>5030</v>
      </c>
      <c r="M810" s="83" t="s">
        <v>5030</v>
      </c>
      <c r="N810" s="83" t="s">
        <v>5030</v>
      </c>
      <c r="O810" s="85" t="s">
        <v>5034</v>
      </c>
      <c r="P810" s="85">
        <v>0</v>
      </c>
    </row>
    <row r="811" spans="1:16" x14ac:dyDescent="0.75">
      <c r="A811" s="82" t="s">
        <v>1244</v>
      </c>
      <c r="B811" s="83">
        <v>2102622501601</v>
      </c>
      <c r="C811" s="84" t="s">
        <v>5030</v>
      </c>
      <c r="D811" s="84" t="s">
        <v>1246</v>
      </c>
      <c r="E811" s="83" t="s">
        <v>1247</v>
      </c>
      <c r="F811" s="83" t="s">
        <v>5031</v>
      </c>
      <c r="G811" s="85" t="s">
        <v>5083</v>
      </c>
      <c r="H811" s="85" t="s">
        <v>5085</v>
      </c>
      <c r="I811" s="83" t="s">
        <v>37</v>
      </c>
      <c r="J811" s="83" t="s">
        <v>37</v>
      </c>
      <c r="K811" s="83" t="s">
        <v>37</v>
      </c>
      <c r="L811" s="83" t="s">
        <v>5030</v>
      </c>
      <c r="M811" s="83" t="s">
        <v>5030</v>
      </c>
      <c r="N811" s="83" t="s">
        <v>5030</v>
      </c>
      <c r="O811" s="85" t="s">
        <v>5034</v>
      </c>
      <c r="P811" s="85">
        <v>0</v>
      </c>
    </row>
    <row r="812" spans="1:16" x14ac:dyDescent="0.75">
      <c r="A812" s="82" t="s">
        <v>1248</v>
      </c>
      <c r="B812" s="83" t="e">
        <v>#N/A</v>
      </c>
      <c r="C812" s="84" t="s">
        <v>5030</v>
      </c>
      <c r="D812" s="84" t="s">
        <v>665</v>
      </c>
      <c r="E812" s="83" t="e">
        <v>#N/A</v>
      </c>
      <c r="F812" s="83" t="s">
        <v>5031</v>
      </c>
      <c r="G812" s="85" t="s">
        <v>5083</v>
      </c>
      <c r="H812" s="85" t="s">
        <v>5085</v>
      </c>
      <c r="I812" s="83" t="s">
        <v>37</v>
      </c>
      <c r="J812" s="83" t="s">
        <v>37</v>
      </c>
      <c r="K812" s="83" t="s">
        <v>37</v>
      </c>
      <c r="L812" s="83" t="s">
        <v>5030</v>
      </c>
      <c r="M812" s="83" t="s">
        <v>5030</v>
      </c>
      <c r="N812" s="83" t="s">
        <v>5030</v>
      </c>
      <c r="O812" s="85" t="s">
        <v>5034</v>
      </c>
      <c r="P812" s="85">
        <v>0</v>
      </c>
    </row>
    <row r="813" spans="1:16" x14ac:dyDescent="0.75">
      <c r="A813" s="82" t="s">
        <v>1249</v>
      </c>
      <c r="B813" s="83">
        <v>2102623500562</v>
      </c>
      <c r="C813" s="84" t="s">
        <v>5030</v>
      </c>
      <c r="D813" s="84" t="s">
        <v>799</v>
      </c>
      <c r="E813" s="83" t="s">
        <v>1251</v>
      </c>
      <c r="F813" s="83" t="s">
        <v>5031</v>
      </c>
      <c r="G813" s="85" t="s">
        <v>5083</v>
      </c>
      <c r="H813" s="85" t="s">
        <v>5083</v>
      </c>
      <c r="I813" s="83" t="s">
        <v>37</v>
      </c>
      <c r="J813" s="83" t="s">
        <v>37</v>
      </c>
      <c r="K813" s="83" t="s">
        <v>37</v>
      </c>
      <c r="L813" s="83" t="s">
        <v>5030</v>
      </c>
      <c r="M813" s="83" t="s">
        <v>5030</v>
      </c>
      <c r="N813" s="83" t="s">
        <v>5030</v>
      </c>
      <c r="O813" s="85" t="s">
        <v>5034</v>
      </c>
      <c r="P813" s="85">
        <v>0</v>
      </c>
    </row>
    <row r="814" spans="1:16" x14ac:dyDescent="0.75">
      <c r="A814" s="82" t="s">
        <v>1252</v>
      </c>
      <c r="B814" s="83" t="e">
        <v>#N/A</v>
      </c>
      <c r="C814" s="84" t="s">
        <v>5030</v>
      </c>
      <c r="D814" s="84" t="s">
        <v>1253</v>
      </c>
      <c r="E814" s="83" t="e">
        <v>#N/A</v>
      </c>
      <c r="F814" s="83" t="s">
        <v>5031</v>
      </c>
      <c r="G814" s="85" t="s">
        <v>5083</v>
      </c>
      <c r="H814" s="85" t="s">
        <v>5083</v>
      </c>
      <c r="I814" s="83" t="s">
        <v>37</v>
      </c>
      <c r="J814" s="83" t="s">
        <v>37</v>
      </c>
      <c r="K814" s="83" t="s">
        <v>37</v>
      </c>
      <c r="L814" s="83" t="s">
        <v>5030</v>
      </c>
      <c r="M814" s="83" t="s">
        <v>5030</v>
      </c>
      <c r="N814" s="83" t="s">
        <v>5030</v>
      </c>
      <c r="O814" s="85" t="s">
        <v>5034</v>
      </c>
      <c r="P814" s="85">
        <v>0</v>
      </c>
    </row>
    <row r="815" spans="1:16" x14ac:dyDescent="0.75">
      <c r="A815" s="82" t="s">
        <v>1254</v>
      </c>
      <c r="B815" s="83">
        <v>2102623500566</v>
      </c>
      <c r="C815" s="84" t="s">
        <v>5030</v>
      </c>
      <c r="D815" s="84" t="s">
        <v>803</v>
      </c>
      <c r="E815" s="83" t="s">
        <v>804</v>
      </c>
      <c r="F815" s="83" t="s">
        <v>5031</v>
      </c>
      <c r="G815" s="85" t="s">
        <v>5083</v>
      </c>
      <c r="H815" s="85" t="s">
        <v>5083</v>
      </c>
      <c r="I815" s="83" t="s">
        <v>37</v>
      </c>
      <c r="J815" s="83" t="s">
        <v>37</v>
      </c>
      <c r="K815" s="83" t="s">
        <v>37</v>
      </c>
      <c r="L815" s="83" t="s">
        <v>5030</v>
      </c>
      <c r="M815" s="83" t="s">
        <v>5030</v>
      </c>
      <c r="N815" s="83" t="s">
        <v>5030</v>
      </c>
      <c r="O815" s="85" t="s">
        <v>5034</v>
      </c>
      <c r="P815" s="85">
        <v>0</v>
      </c>
    </row>
    <row r="816" spans="1:16" x14ac:dyDescent="0.75">
      <c r="A816" s="82" t="s">
        <v>1256</v>
      </c>
      <c r="B816" s="83">
        <v>2102623500567</v>
      </c>
      <c r="C816" s="84" t="s">
        <v>5030</v>
      </c>
      <c r="D816" s="84" t="s">
        <v>771</v>
      </c>
      <c r="E816" s="83" t="s">
        <v>1258</v>
      </c>
      <c r="F816" s="83" t="s">
        <v>5031</v>
      </c>
      <c r="G816" s="85" t="s">
        <v>5083</v>
      </c>
      <c r="H816" s="85" t="s">
        <v>5083</v>
      </c>
      <c r="I816" s="83" t="s">
        <v>37</v>
      </c>
      <c r="J816" s="83" t="s">
        <v>37</v>
      </c>
      <c r="K816" s="83" t="s">
        <v>37</v>
      </c>
      <c r="L816" s="83" t="s">
        <v>5030</v>
      </c>
      <c r="M816" s="83" t="s">
        <v>5030</v>
      </c>
      <c r="N816" s="83" t="s">
        <v>5030</v>
      </c>
      <c r="O816" s="85" t="s">
        <v>5034</v>
      </c>
      <c r="P816" s="85">
        <v>0</v>
      </c>
    </row>
    <row r="817" spans="1:16" x14ac:dyDescent="0.75">
      <c r="A817" s="82" t="s">
        <v>1259</v>
      </c>
      <c r="B817" s="83" t="e">
        <v>#N/A</v>
      </c>
      <c r="C817" s="84" t="s">
        <v>5030</v>
      </c>
      <c r="D817" s="84" t="s">
        <v>1260</v>
      </c>
      <c r="E817" s="83" t="e">
        <v>#N/A</v>
      </c>
      <c r="F817" s="83" t="s">
        <v>5031</v>
      </c>
      <c r="G817" s="85" t="s">
        <v>5083</v>
      </c>
      <c r="H817" s="85" t="s">
        <v>5084</v>
      </c>
      <c r="I817" s="83" t="s">
        <v>966</v>
      </c>
      <c r="J817" s="83" t="s">
        <v>966</v>
      </c>
      <c r="K817" s="83" t="s">
        <v>966</v>
      </c>
      <c r="L817" s="83" t="s">
        <v>5030</v>
      </c>
      <c r="M817" s="83" t="s">
        <v>5030</v>
      </c>
      <c r="N817" s="83" t="s">
        <v>5030</v>
      </c>
      <c r="O817" s="85" t="s">
        <v>5034</v>
      </c>
      <c r="P817" s="85">
        <v>0</v>
      </c>
    </row>
    <row r="818" spans="1:16" x14ac:dyDescent="0.75">
      <c r="A818" s="82" t="s">
        <v>1261</v>
      </c>
      <c r="B818" s="83" t="e">
        <v>#N/A</v>
      </c>
      <c r="C818" s="84" t="s">
        <v>5030</v>
      </c>
      <c r="D818" s="84" t="s">
        <v>1262</v>
      </c>
      <c r="E818" s="83" t="e">
        <v>#N/A</v>
      </c>
      <c r="F818" s="83" t="s">
        <v>5031</v>
      </c>
      <c r="G818" s="85" t="s">
        <v>5083</v>
      </c>
      <c r="H818" s="85" t="s">
        <v>5084</v>
      </c>
      <c r="I818" s="83" t="s">
        <v>37</v>
      </c>
      <c r="J818" s="83" t="s">
        <v>37</v>
      </c>
      <c r="K818" s="83" t="s">
        <v>37</v>
      </c>
      <c r="L818" s="83" t="s">
        <v>5030</v>
      </c>
      <c r="M818" s="83" t="s">
        <v>5030</v>
      </c>
      <c r="N818" s="83" t="s">
        <v>5030</v>
      </c>
      <c r="O818" s="85" t="s">
        <v>5034</v>
      </c>
      <c r="P818" s="85">
        <v>0</v>
      </c>
    </row>
    <row r="819" spans="1:16" x14ac:dyDescent="0.75">
      <c r="A819" s="82" t="s">
        <v>1263</v>
      </c>
      <c r="B819" s="83">
        <v>2102623000648</v>
      </c>
      <c r="C819" s="84" t="s">
        <v>5030</v>
      </c>
      <c r="D819" s="84" t="s">
        <v>1265</v>
      </c>
      <c r="E819" s="83" t="s">
        <v>1266</v>
      </c>
      <c r="F819" s="83" t="s">
        <v>5031</v>
      </c>
      <c r="G819" s="85" t="s">
        <v>5083</v>
      </c>
      <c r="H819" s="85" t="s">
        <v>5084</v>
      </c>
      <c r="I819" s="83" t="s">
        <v>966</v>
      </c>
      <c r="J819" s="83" t="s">
        <v>966</v>
      </c>
      <c r="K819" s="83" t="s">
        <v>966</v>
      </c>
      <c r="L819" s="83" t="s">
        <v>5030</v>
      </c>
      <c r="M819" s="83" t="s">
        <v>5030</v>
      </c>
      <c r="N819" s="83" t="s">
        <v>5030</v>
      </c>
      <c r="O819" s="85" t="s">
        <v>5034</v>
      </c>
      <c r="P819" s="85">
        <v>0</v>
      </c>
    </row>
    <row r="820" spans="1:16" x14ac:dyDescent="0.75">
      <c r="A820" s="82" t="s">
        <v>1267</v>
      </c>
      <c r="B820" s="83">
        <v>2102623500548</v>
      </c>
      <c r="C820" s="84" t="s">
        <v>5030</v>
      </c>
      <c r="D820" s="84" t="s">
        <v>1269</v>
      </c>
      <c r="E820" s="83" t="s">
        <v>1270</v>
      </c>
      <c r="F820" s="83" t="s">
        <v>5031</v>
      </c>
      <c r="G820" s="85" t="s">
        <v>5083</v>
      </c>
      <c r="H820" s="85" t="s">
        <v>5083</v>
      </c>
      <c r="I820" s="83" t="s">
        <v>966</v>
      </c>
      <c r="J820" s="83" t="s">
        <v>966</v>
      </c>
      <c r="K820" s="83" t="s">
        <v>966</v>
      </c>
      <c r="L820" s="83" t="s">
        <v>5030</v>
      </c>
      <c r="M820" s="83" t="s">
        <v>5030</v>
      </c>
      <c r="N820" s="83" t="s">
        <v>5030</v>
      </c>
      <c r="O820" s="85" t="s">
        <v>5034</v>
      </c>
      <c r="P820" s="85">
        <v>0</v>
      </c>
    </row>
    <row r="821" spans="1:16" x14ac:dyDescent="0.75">
      <c r="A821" s="82" t="s">
        <v>1271</v>
      </c>
      <c r="B821" s="83">
        <v>2102623500571</v>
      </c>
      <c r="C821" s="84" t="s">
        <v>5030</v>
      </c>
      <c r="D821" s="84" t="s">
        <v>1273</v>
      </c>
      <c r="E821" s="83" t="s">
        <v>1274</v>
      </c>
      <c r="F821" s="83" t="s">
        <v>5031</v>
      </c>
      <c r="G821" s="85" t="s">
        <v>5083</v>
      </c>
      <c r="H821" s="85" t="s">
        <v>5083</v>
      </c>
      <c r="I821" s="83" t="s">
        <v>37</v>
      </c>
      <c r="J821" s="83" t="s">
        <v>37</v>
      </c>
      <c r="K821" s="83" t="s">
        <v>37</v>
      </c>
      <c r="L821" s="83" t="s">
        <v>5030</v>
      </c>
      <c r="M821" s="83" t="s">
        <v>5030</v>
      </c>
      <c r="N821" s="83" t="s">
        <v>5030</v>
      </c>
      <c r="O821" s="85" t="s">
        <v>5049</v>
      </c>
      <c r="P821" s="85">
        <v>0</v>
      </c>
    </row>
    <row r="822" spans="1:16" x14ac:dyDescent="0.75">
      <c r="A822" s="82" t="s">
        <v>1275</v>
      </c>
      <c r="B822" s="83">
        <v>2102623500553</v>
      </c>
      <c r="C822" s="84" t="s">
        <v>5030</v>
      </c>
      <c r="D822" s="84" t="s">
        <v>1277</v>
      </c>
      <c r="E822" s="83" t="s">
        <v>1278</v>
      </c>
      <c r="F822" s="83" t="s">
        <v>5031</v>
      </c>
      <c r="G822" s="85" t="s">
        <v>5083</v>
      </c>
      <c r="H822" s="85" t="s">
        <v>5083</v>
      </c>
      <c r="I822" s="83" t="s">
        <v>966</v>
      </c>
      <c r="J822" s="83" t="s">
        <v>966</v>
      </c>
      <c r="K822" s="83" t="s">
        <v>966</v>
      </c>
      <c r="L822" s="83" t="s">
        <v>5030</v>
      </c>
      <c r="M822" s="83" t="s">
        <v>5030</v>
      </c>
      <c r="N822" s="83" t="s">
        <v>5030</v>
      </c>
      <c r="O822" s="85" t="s">
        <v>5034</v>
      </c>
      <c r="P822" s="85">
        <v>0</v>
      </c>
    </row>
    <row r="823" spans="1:16" x14ac:dyDescent="0.75">
      <c r="A823" s="82" t="s">
        <v>1279</v>
      </c>
      <c r="B823" s="83" t="e">
        <v>#N/A</v>
      </c>
      <c r="C823" s="84" t="s">
        <v>5030</v>
      </c>
      <c r="D823" s="84" t="s">
        <v>1280</v>
      </c>
      <c r="E823" s="83" t="e">
        <v>#N/A</v>
      </c>
      <c r="F823" s="83" t="s">
        <v>5031</v>
      </c>
      <c r="G823" s="85" t="s">
        <v>5083</v>
      </c>
      <c r="H823" s="85" t="s">
        <v>5084</v>
      </c>
      <c r="I823" s="83" t="s">
        <v>37</v>
      </c>
      <c r="J823" s="83" t="s">
        <v>37</v>
      </c>
      <c r="K823" s="83" t="s">
        <v>37</v>
      </c>
      <c r="L823" s="83" t="s">
        <v>5030</v>
      </c>
      <c r="M823" s="83" t="s">
        <v>5030</v>
      </c>
      <c r="N823" s="83" t="s">
        <v>5030</v>
      </c>
      <c r="O823" s="85" t="s">
        <v>5034</v>
      </c>
      <c r="P823" s="85">
        <v>0</v>
      </c>
    </row>
    <row r="824" spans="1:16" x14ac:dyDescent="0.75">
      <c r="A824" s="82" t="s">
        <v>1281</v>
      </c>
      <c r="B824" s="83">
        <v>2102622501597</v>
      </c>
      <c r="C824" s="84" t="s">
        <v>5030</v>
      </c>
      <c r="D824" s="84" t="s">
        <v>1283</v>
      </c>
      <c r="E824" s="83" t="s">
        <v>1284</v>
      </c>
      <c r="F824" s="83" t="s">
        <v>5031</v>
      </c>
      <c r="G824" s="85" t="s">
        <v>5083</v>
      </c>
      <c r="H824" s="85" t="s">
        <v>5085</v>
      </c>
      <c r="I824" s="83" t="s">
        <v>966</v>
      </c>
      <c r="J824" s="83" t="s">
        <v>966</v>
      </c>
      <c r="K824" s="83" t="s">
        <v>966</v>
      </c>
      <c r="L824" s="83" t="s">
        <v>5030</v>
      </c>
      <c r="M824" s="83" t="s">
        <v>5030</v>
      </c>
      <c r="N824" s="83" t="s">
        <v>5030</v>
      </c>
      <c r="O824" s="85" t="s">
        <v>5042</v>
      </c>
      <c r="P824" s="85">
        <v>0</v>
      </c>
    </row>
    <row r="825" spans="1:16" x14ac:dyDescent="0.75">
      <c r="A825" s="82" t="s">
        <v>1285</v>
      </c>
      <c r="B825" s="83" t="e">
        <v>#N/A</v>
      </c>
      <c r="C825" s="84" t="s">
        <v>5030</v>
      </c>
      <c r="D825" s="84" t="s">
        <v>1286</v>
      </c>
      <c r="E825" s="83" t="e">
        <v>#N/A</v>
      </c>
      <c r="F825" s="83" t="s">
        <v>5031</v>
      </c>
      <c r="G825" s="85" t="s">
        <v>5083</v>
      </c>
      <c r="H825" s="85" t="s">
        <v>5084</v>
      </c>
      <c r="I825" s="83" t="s">
        <v>966</v>
      </c>
      <c r="J825" s="83" t="s">
        <v>966</v>
      </c>
      <c r="K825" s="83" t="s">
        <v>966</v>
      </c>
      <c r="L825" s="83" t="s">
        <v>5030</v>
      </c>
      <c r="M825" s="83" t="s">
        <v>5030</v>
      </c>
      <c r="N825" s="83" t="s">
        <v>5030</v>
      </c>
      <c r="O825" s="85" t="s">
        <v>5034</v>
      </c>
      <c r="P825" s="85">
        <v>0</v>
      </c>
    </row>
    <row r="826" spans="1:16" x14ac:dyDescent="0.75">
      <c r="A826" s="82" t="s">
        <v>1287</v>
      </c>
      <c r="B826" s="83">
        <v>2102622501596</v>
      </c>
      <c r="C826" s="84" t="s">
        <v>5030</v>
      </c>
      <c r="D826" s="84" t="s">
        <v>1289</v>
      </c>
      <c r="E826" s="83" t="s">
        <v>1290</v>
      </c>
      <c r="F826" s="83" t="s">
        <v>5031</v>
      </c>
      <c r="G826" s="85" t="s">
        <v>5083</v>
      </c>
      <c r="H826" s="85" t="s">
        <v>5085</v>
      </c>
      <c r="I826" s="83" t="s">
        <v>966</v>
      </c>
      <c r="J826" s="83" t="s">
        <v>966</v>
      </c>
      <c r="K826" s="83" t="s">
        <v>966</v>
      </c>
      <c r="L826" s="83" t="s">
        <v>5030</v>
      </c>
      <c r="M826" s="83" t="s">
        <v>5030</v>
      </c>
      <c r="N826" s="83" t="s">
        <v>5030</v>
      </c>
      <c r="O826" s="85" t="s">
        <v>5042</v>
      </c>
      <c r="P826" s="85">
        <v>0</v>
      </c>
    </row>
    <row r="827" spans="1:16" x14ac:dyDescent="0.75">
      <c r="A827" s="82" t="s">
        <v>1291</v>
      </c>
      <c r="B827" s="83">
        <v>2102623500569</v>
      </c>
      <c r="C827" s="84" t="s">
        <v>5030</v>
      </c>
      <c r="D827" s="84" t="s">
        <v>1293</v>
      </c>
      <c r="E827" s="83" t="s">
        <v>1294</v>
      </c>
      <c r="F827" s="83" t="s">
        <v>5031</v>
      </c>
      <c r="G827" s="85" t="s">
        <v>5083</v>
      </c>
      <c r="H827" s="85" t="s">
        <v>5083</v>
      </c>
      <c r="I827" s="83" t="s">
        <v>19</v>
      </c>
      <c r="J827" s="83" t="s">
        <v>19</v>
      </c>
      <c r="K827" s="83" t="s">
        <v>19</v>
      </c>
      <c r="L827" s="83" t="s">
        <v>5030</v>
      </c>
      <c r="M827" s="83" t="s">
        <v>5030</v>
      </c>
      <c r="N827" s="83" t="s">
        <v>5030</v>
      </c>
      <c r="O827" s="85" t="s">
        <v>5034</v>
      </c>
      <c r="P827" s="85">
        <v>0</v>
      </c>
    </row>
    <row r="828" spans="1:16" x14ac:dyDescent="0.75">
      <c r="A828" s="82" t="s">
        <v>1295</v>
      </c>
      <c r="B828" s="83" t="e">
        <v>#N/A</v>
      </c>
      <c r="C828" s="84" t="s">
        <v>5030</v>
      </c>
      <c r="D828" s="84" t="s">
        <v>627</v>
      </c>
      <c r="E828" s="83" t="e">
        <v>#N/A</v>
      </c>
      <c r="F828" s="83" t="s">
        <v>5031</v>
      </c>
      <c r="G828" s="85" t="s">
        <v>5083</v>
      </c>
      <c r="H828" s="85" t="s">
        <v>5083</v>
      </c>
      <c r="I828" s="83" t="s">
        <v>966</v>
      </c>
      <c r="J828" s="83" t="s">
        <v>966</v>
      </c>
      <c r="K828" s="83" t="s">
        <v>966</v>
      </c>
      <c r="L828" s="83" t="s">
        <v>5030</v>
      </c>
      <c r="M828" s="83" t="s">
        <v>5030</v>
      </c>
      <c r="N828" s="83" t="s">
        <v>5030</v>
      </c>
      <c r="O828" s="85" t="s">
        <v>5034</v>
      </c>
      <c r="P828" s="85">
        <v>0</v>
      </c>
    </row>
    <row r="829" spans="1:16" x14ac:dyDescent="0.75">
      <c r="A829" s="82" t="s">
        <v>1296</v>
      </c>
      <c r="B829" s="83">
        <v>2102623500558</v>
      </c>
      <c r="C829" s="84" t="s">
        <v>5030</v>
      </c>
      <c r="D829" s="84" t="s">
        <v>1298</v>
      </c>
      <c r="E829" s="83" t="s">
        <v>1299</v>
      </c>
      <c r="F829" s="83" t="s">
        <v>5031</v>
      </c>
      <c r="G829" s="85" t="s">
        <v>5083</v>
      </c>
      <c r="H829" s="85" t="s">
        <v>5083</v>
      </c>
      <c r="I829" s="83" t="s">
        <v>966</v>
      </c>
      <c r="J829" s="83" t="s">
        <v>966</v>
      </c>
      <c r="K829" s="83" t="s">
        <v>966</v>
      </c>
      <c r="L829" s="83" t="s">
        <v>5030</v>
      </c>
      <c r="M829" s="83" t="s">
        <v>5030</v>
      </c>
      <c r="N829" s="83" t="s">
        <v>5030</v>
      </c>
      <c r="O829" s="85" t="s">
        <v>5042</v>
      </c>
      <c r="P829" s="85">
        <v>0</v>
      </c>
    </row>
    <row r="830" spans="1:16" x14ac:dyDescent="0.75">
      <c r="A830" s="82" t="s">
        <v>1300</v>
      </c>
      <c r="B830" s="83">
        <v>2102622501585</v>
      </c>
      <c r="C830" s="84" t="s">
        <v>5030</v>
      </c>
      <c r="D830" s="84" t="s">
        <v>1302</v>
      </c>
      <c r="E830" s="83" t="s">
        <v>1303</v>
      </c>
      <c r="F830" s="83" t="s">
        <v>5031</v>
      </c>
      <c r="G830" s="85" t="s">
        <v>5083</v>
      </c>
      <c r="H830" s="85" t="s">
        <v>5085</v>
      </c>
      <c r="I830" s="83" t="s">
        <v>966</v>
      </c>
      <c r="J830" s="83" t="s">
        <v>966</v>
      </c>
      <c r="K830" s="83" t="s">
        <v>966</v>
      </c>
      <c r="L830" s="83" t="s">
        <v>5030</v>
      </c>
      <c r="M830" s="83" t="s">
        <v>5030</v>
      </c>
      <c r="N830" s="83" t="s">
        <v>5030</v>
      </c>
      <c r="O830" s="85" t="s">
        <v>5034</v>
      </c>
      <c r="P830" s="85">
        <v>0</v>
      </c>
    </row>
    <row r="831" spans="1:16" x14ac:dyDescent="0.75">
      <c r="A831" s="82" t="s">
        <v>1304</v>
      </c>
      <c r="B831" s="83">
        <v>2102622501595</v>
      </c>
      <c r="C831" s="84" t="s">
        <v>5030</v>
      </c>
      <c r="D831" s="84" t="s">
        <v>1306</v>
      </c>
      <c r="E831" s="83" t="s">
        <v>1307</v>
      </c>
      <c r="F831" s="83" t="s">
        <v>5031</v>
      </c>
      <c r="G831" s="85" t="s">
        <v>5083</v>
      </c>
      <c r="H831" s="85" t="s">
        <v>5085</v>
      </c>
      <c r="I831" s="83" t="s">
        <v>966</v>
      </c>
      <c r="J831" s="83" t="s">
        <v>966</v>
      </c>
      <c r="K831" s="83" t="s">
        <v>966</v>
      </c>
      <c r="L831" s="83" t="s">
        <v>5030</v>
      </c>
      <c r="M831" s="83" t="s">
        <v>5030</v>
      </c>
      <c r="N831" s="83" t="s">
        <v>5030</v>
      </c>
      <c r="O831" s="85" t="s">
        <v>5034</v>
      </c>
      <c r="P831" s="85">
        <v>0</v>
      </c>
    </row>
    <row r="832" spans="1:16" x14ac:dyDescent="0.75">
      <c r="A832" s="82" t="s">
        <v>1308</v>
      </c>
      <c r="B832" s="83">
        <v>2102623500556</v>
      </c>
      <c r="C832" s="84" t="s">
        <v>5030</v>
      </c>
      <c r="D832" s="84" t="s">
        <v>1310</v>
      </c>
      <c r="E832" s="83" t="s">
        <v>1311</v>
      </c>
      <c r="F832" s="83" t="s">
        <v>5031</v>
      </c>
      <c r="G832" s="85" t="s">
        <v>5083</v>
      </c>
      <c r="H832" s="85" t="s">
        <v>5083</v>
      </c>
      <c r="I832" s="83" t="s">
        <v>966</v>
      </c>
      <c r="J832" s="83" t="s">
        <v>966</v>
      </c>
      <c r="K832" s="83" t="s">
        <v>966</v>
      </c>
      <c r="L832" s="83" t="s">
        <v>5030</v>
      </c>
      <c r="M832" s="83" t="s">
        <v>5030</v>
      </c>
      <c r="N832" s="83" t="s">
        <v>5030</v>
      </c>
      <c r="O832" s="85" t="s">
        <v>5034</v>
      </c>
      <c r="P832" s="85">
        <v>0</v>
      </c>
    </row>
    <row r="833" spans="1:16" x14ac:dyDescent="0.75">
      <c r="A833" s="82" t="s">
        <v>1312</v>
      </c>
      <c r="B833" s="83">
        <v>2102623500568</v>
      </c>
      <c r="C833" s="84" t="s">
        <v>5030</v>
      </c>
      <c r="D833" s="84" t="s">
        <v>1314</v>
      </c>
      <c r="E833" s="83" t="s">
        <v>1315</v>
      </c>
      <c r="F833" s="83" t="s">
        <v>5031</v>
      </c>
      <c r="G833" s="85" t="s">
        <v>5083</v>
      </c>
      <c r="H833" s="85" t="s">
        <v>5083</v>
      </c>
      <c r="I833" s="83" t="s">
        <v>19</v>
      </c>
      <c r="J833" s="83" t="s">
        <v>19</v>
      </c>
      <c r="K833" s="83" t="s">
        <v>19</v>
      </c>
      <c r="L833" s="83" t="s">
        <v>5030</v>
      </c>
      <c r="M833" s="83" t="s">
        <v>5030</v>
      </c>
      <c r="N833" s="83" t="s">
        <v>5030</v>
      </c>
      <c r="O833" s="85" t="s">
        <v>5034</v>
      </c>
      <c r="P833" s="85">
        <v>0</v>
      </c>
    </row>
    <row r="834" spans="1:16" x14ac:dyDescent="0.75">
      <c r="A834" s="82" t="s">
        <v>1316</v>
      </c>
      <c r="B834" s="83">
        <v>2102623500570</v>
      </c>
      <c r="C834" s="84" t="s">
        <v>5030</v>
      </c>
      <c r="D834" s="84" t="s">
        <v>1318</v>
      </c>
      <c r="E834" s="83" t="s">
        <v>1319</v>
      </c>
      <c r="F834" s="83" t="s">
        <v>5031</v>
      </c>
      <c r="G834" s="85" t="s">
        <v>5083</v>
      </c>
      <c r="H834" s="85" t="s">
        <v>5083</v>
      </c>
      <c r="I834" s="83" t="s">
        <v>19</v>
      </c>
      <c r="J834" s="83" t="s">
        <v>19</v>
      </c>
      <c r="K834" s="83" t="s">
        <v>19</v>
      </c>
      <c r="L834" s="83" t="s">
        <v>5030</v>
      </c>
      <c r="M834" s="83" t="s">
        <v>5030</v>
      </c>
      <c r="N834" s="83" t="s">
        <v>5030</v>
      </c>
      <c r="O834" s="85" t="s">
        <v>5034</v>
      </c>
      <c r="P834" s="85">
        <v>0</v>
      </c>
    </row>
    <row r="835" spans="1:16" x14ac:dyDescent="0.75">
      <c r="A835" s="82" t="s">
        <v>1320</v>
      </c>
      <c r="B835" s="83" t="e">
        <v>#N/A</v>
      </c>
      <c r="C835" s="84" t="s">
        <v>5030</v>
      </c>
      <c r="D835" s="84" t="s">
        <v>1321</v>
      </c>
      <c r="E835" s="83" t="e">
        <v>#N/A</v>
      </c>
      <c r="F835" s="83" t="s">
        <v>5031</v>
      </c>
      <c r="G835" s="85" t="s">
        <v>5083</v>
      </c>
      <c r="H835" s="85" t="s">
        <v>5083</v>
      </c>
      <c r="I835" s="83" t="s">
        <v>966</v>
      </c>
      <c r="J835" s="83" t="s">
        <v>966</v>
      </c>
      <c r="K835" s="83" t="s">
        <v>966</v>
      </c>
      <c r="L835" s="83" t="s">
        <v>5030</v>
      </c>
      <c r="M835" s="83" t="s">
        <v>5030</v>
      </c>
      <c r="N835" s="83" t="s">
        <v>5030</v>
      </c>
      <c r="O835" s="85" t="s">
        <v>5034</v>
      </c>
      <c r="P835" s="85">
        <v>0</v>
      </c>
    </row>
    <row r="836" spans="1:16" x14ac:dyDescent="0.75">
      <c r="A836" s="82" t="s">
        <v>1322</v>
      </c>
      <c r="B836" s="83">
        <v>2102622501594</v>
      </c>
      <c r="C836" s="84" t="s">
        <v>5030</v>
      </c>
      <c r="D836" s="84" t="s">
        <v>1324</v>
      </c>
      <c r="E836" s="83" t="s">
        <v>1325</v>
      </c>
      <c r="F836" s="83" t="s">
        <v>5031</v>
      </c>
      <c r="G836" s="85" t="s">
        <v>5083</v>
      </c>
      <c r="H836" s="85" t="s">
        <v>5085</v>
      </c>
      <c r="I836" s="83" t="s">
        <v>966</v>
      </c>
      <c r="J836" s="83" t="s">
        <v>966</v>
      </c>
      <c r="K836" s="83" t="s">
        <v>966</v>
      </c>
      <c r="L836" s="83" t="s">
        <v>5030</v>
      </c>
      <c r="M836" s="83" t="s">
        <v>5030</v>
      </c>
      <c r="N836" s="83" t="s">
        <v>5030</v>
      </c>
      <c r="O836" s="85" t="s">
        <v>5034</v>
      </c>
      <c r="P836" s="85">
        <v>0</v>
      </c>
    </row>
    <row r="837" spans="1:16" x14ac:dyDescent="0.75">
      <c r="A837" s="82" t="s">
        <v>1326</v>
      </c>
      <c r="B837" s="83">
        <v>2102622501593</v>
      </c>
      <c r="C837" s="84" t="s">
        <v>5030</v>
      </c>
      <c r="D837" s="84" t="s">
        <v>1328</v>
      </c>
      <c r="E837" s="83" t="s">
        <v>1329</v>
      </c>
      <c r="F837" s="83" t="s">
        <v>5031</v>
      </c>
      <c r="G837" s="85" t="s">
        <v>5083</v>
      </c>
      <c r="H837" s="85" t="s">
        <v>5085</v>
      </c>
      <c r="I837" s="83" t="s">
        <v>966</v>
      </c>
      <c r="J837" s="83" t="s">
        <v>966</v>
      </c>
      <c r="K837" s="83" t="s">
        <v>966</v>
      </c>
      <c r="L837" s="83" t="s">
        <v>5030</v>
      </c>
      <c r="M837" s="83" t="s">
        <v>5030</v>
      </c>
      <c r="N837" s="83" t="s">
        <v>5030</v>
      </c>
      <c r="O837" s="85" t="s">
        <v>5034</v>
      </c>
      <c r="P837" s="85">
        <v>0</v>
      </c>
    </row>
    <row r="838" spans="1:16" x14ac:dyDescent="0.75">
      <c r="A838" s="82" t="s">
        <v>1330</v>
      </c>
      <c r="B838" s="83">
        <v>2102622501615</v>
      </c>
      <c r="C838" s="84" t="s">
        <v>5030</v>
      </c>
      <c r="D838" s="84" t="s">
        <v>1332</v>
      </c>
      <c r="E838" s="83" t="s">
        <v>1333</v>
      </c>
      <c r="F838" s="83" t="s">
        <v>5031</v>
      </c>
      <c r="G838" s="85" t="s">
        <v>5083</v>
      </c>
      <c r="H838" s="85" t="s">
        <v>5085</v>
      </c>
      <c r="I838" s="83" t="s">
        <v>19</v>
      </c>
      <c r="J838" s="83" t="s">
        <v>19</v>
      </c>
      <c r="K838" s="83" t="s">
        <v>19</v>
      </c>
      <c r="L838" s="83" t="s">
        <v>5030</v>
      </c>
      <c r="M838" s="83" t="s">
        <v>5030</v>
      </c>
      <c r="N838" s="83" t="s">
        <v>5030</v>
      </c>
      <c r="O838" s="85" t="s">
        <v>5034</v>
      </c>
      <c r="P838" s="85">
        <v>0</v>
      </c>
    </row>
    <row r="839" spans="1:16" x14ac:dyDescent="0.75">
      <c r="A839" s="82" t="s">
        <v>1334</v>
      </c>
      <c r="B839" s="83" t="e">
        <v>#N/A</v>
      </c>
      <c r="C839" s="84" t="s">
        <v>5030</v>
      </c>
      <c r="D839" s="84" t="s">
        <v>1335</v>
      </c>
      <c r="E839" s="83" t="e">
        <v>#N/A</v>
      </c>
      <c r="F839" s="83" t="s">
        <v>5031</v>
      </c>
      <c r="G839" s="85" t="s">
        <v>5083</v>
      </c>
      <c r="H839" s="85" t="s">
        <v>5084</v>
      </c>
      <c r="I839" s="83" t="s">
        <v>37</v>
      </c>
      <c r="J839" s="83" t="s">
        <v>37</v>
      </c>
      <c r="K839" s="83" t="s">
        <v>37</v>
      </c>
      <c r="L839" s="83" t="s">
        <v>5030</v>
      </c>
      <c r="M839" s="83" t="s">
        <v>5030</v>
      </c>
      <c r="N839" s="83" t="s">
        <v>5030</v>
      </c>
      <c r="O839" s="85" t="s">
        <v>5034</v>
      </c>
      <c r="P839" s="85">
        <v>0</v>
      </c>
    </row>
    <row r="840" spans="1:16" x14ac:dyDescent="0.75">
      <c r="A840" s="82" t="s">
        <v>1336</v>
      </c>
      <c r="B840" s="83" t="e">
        <v>#N/A</v>
      </c>
      <c r="C840" s="84" t="s">
        <v>5030</v>
      </c>
      <c r="D840" s="84" t="s">
        <v>1337</v>
      </c>
      <c r="E840" s="83" t="e">
        <v>#N/A</v>
      </c>
      <c r="F840" s="83" t="s">
        <v>5031</v>
      </c>
      <c r="G840" s="85" t="s">
        <v>5083</v>
      </c>
      <c r="H840" s="85" t="s">
        <v>5084</v>
      </c>
      <c r="I840" s="83" t="s">
        <v>37</v>
      </c>
      <c r="J840" s="83" t="s">
        <v>37</v>
      </c>
      <c r="K840" s="83" t="s">
        <v>37</v>
      </c>
      <c r="L840" s="83" t="s">
        <v>5030</v>
      </c>
      <c r="M840" s="83" t="s">
        <v>5030</v>
      </c>
      <c r="N840" s="83" t="s">
        <v>5030</v>
      </c>
      <c r="O840" s="85" t="s">
        <v>5034</v>
      </c>
      <c r="P840" s="85">
        <v>0</v>
      </c>
    </row>
    <row r="841" spans="1:16" x14ac:dyDescent="0.75">
      <c r="A841" s="82" t="s">
        <v>1338</v>
      </c>
      <c r="B841" s="83" t="e">
        <v>#N/A</v>
      </c>
      <c r="C841" s="84" t="s">
        <v>5030</v>
      </c>
      <c r="D841" s="84" t="s">
        <v>1339</v>
      </c>
      <c r="E841" s="83" t="e">
        <v>#N/A</v>
      </c>
      <c r="F841" s="83" t="s">
        <v>5031</v>
      </c>
      <c r="G841" s="85" t="s">
        <v>5083</v>
      </c>
      <c r="H841" s="85" t="s">
        <v>5083</v>
      </c>
      <c r="I841" s="83" t="s">
        <v>966</v>
      </c>
      <c r="J841" s="83" t="s">
        <v>966</v>
      </c>
      <c r="K841" s="83" t="s">
        <v>966</v>
      </c>
      <c r="L841" s="83" t="s">
        <v>5030</v>
      </c>
      <c r="M841" s="83" t="s">
        <v>5030</v>
      </c>
      <c r="N841" s="83" t="s">
        <v>5030</v>
      </c>
      <c r="O841" s="85" t="s">
        <v>5034</v>
      </c>
      <c r="P841" s="85">
        <v>0</v>
      </c>
    </row>
    <row r="842" spans="1:16" x14ac:dyDescent="0.75">
      <c r="A842" s="82" t="s">
        <v>1340</v>
      </c>
      <c r="B842" s="83">
        <v>2102623500565</v>
      </c>
      <c r="C842" s="84" t="s">
        <v>5030</v>
      </c>
      <c r="D842" s="84" t="s">
        <v>1342</v>
      </c>
      <c r="E842" s="83" t="s">
        <v>1343</v>
      </c>
      <c r="F842" s="83" t="s">
        <v>5031</v>
      </c>
      <c r="G842" s="85" t="s">
        <v>5083</v>
      </c>
      <c r="H842" s="85" t="s">
        <v>5083</v>
      </c>
      <c r="I842" s="83" t="s">
        <v>37</v>
      </c>
      <c r="J842" s="83" t="s">
        <v>37</v>
      </c>
      <c r="K842" s="83" t="s">
        <v>37</v>
      </c>
      <c r="L842" s="83" t="s">
        <v>5030</v>
      </c>
      <c r="M842" s="83" t="s">
        <v>5030</v>
      </c>
      <c r="N842" s="83" t="s">
        <v>5030</v>
      </c>
      <c r="O842" s="85" t="s">
        <v>5034</v>
      </c>
      <c r="P842" s="85">
        <v>0</v>
      </c>
    </row>
    <row r="843" spans="1:16" x14ac:dyDescent="0.75">
      <c r="A843" s="82" t="s">
        <v>1344</v>
      </c>
      <c r="B843" s="83" t="e">
        <v>#N/A</v>
      </c>
      <c r="C843" s="84" t="s">
        <v>5030</v>
      </c>
      <c r="D843" s="84" t="s">
        <v>1345</v>
      </c>
      <c r="E843" s="83" t="e">
        <v>#N/A</v>
      </c>
      <c r="F843" s="83" t="s">
        <v>5031</v>
      </c>
      <c r="G843" s="85" t="s">
        <v>5083</v>
      </c>
      <c r="H843" s="85" t="s">
        <v>5085</v>
      </c>
      <c r="I843" s="83" t="s">
        <v>37</v>
      </c>
      <c r="J843" s="83" t="s">
        <v>37</v>
      </c>
      <c r="K843" s="83" t="s">
        <v>37</v>
      </c>
      <c r="L843" s="83" t="s">
        <v>5030</v>
      </c>
      <c r="M843" s="83" t="s">
        <v>5030</v>
      </c>
      <c r="N843" s="83" t="s">
        <v>5030</v>
      </c>
      <c r="O843" s="85" t="s">
        <v>5034</v>
      </c>
      <c r="P843" s="85">
        <v>0</v>
      </c>
    </row>
    <row r="844" spans="1:16" x14ac:dyDescent="0.75">
      <c r="A844" s="82" t="s">
        <v>1346</v>
      </c>
      <c r="B844" s="83" t="e">
        <v>#N/A</v>
      </c>
      <c r="C844" s="84" t="s">
        <v>5030</v>
      </c>
      <c r="D844" s="84" t="s">
        <v>1347</v>
      </c>
      <c r="E844" s="83" t="e">
        <v>#N/A</v>
      </c>
      <c r="F844" s="83" t="s">
        <v>5031</v>
      </c>
      <c r="G844" s="85" t="s">
        <v>5083</v>
      </c>
      <c r="H844" s="85" t="s">
        <v>5083</v>
      </c>
      <c r="I844" s="83" t="s">
        <v>37</v>
      </c>
      <c r="J844" s="83" t="s">
        <v>37</v>
      </c>
      <c r="K844" s="83" t="s">
        <v>37</v>
      </c>
      <c r="L844" s="83" t="s">
        <v>5030</v>
      </c>
      <c r="M844" s="83" t="s">
        <v>5030</v>
      </c>
      <c r="N844" s="83" t="s">
        <v>5030</v>
      </c>
      <c r="O844" s="85" t="s">
        <v>5034</v>
      </c>
      <c r="P844" s="85">
        <v>0</v>
      </c>
    </row>
    <row r="845" spans="1:16" x14ac:dyDescent="0.75">
      <c r="A845" s="82" t="s">
        <v>1348</v>
      </c>
      <c r="B845" s="83">
        <v>2102622501610</v>
      </c>
      <c r="C845" s="84" t="s">
        <v>5030</v>
      </c>
      <c r="D845" s="84" t="s">
        <v>1350</v>
      </c>
      <c r="E845" s="83" t="s">
        <v>1351</v>
      </c>
      <c r="F845" s="83" t="s">
        <v>5031</v>
      </c>
      <c r="G845" s="85" t="s">
        <v>5083</v>
      </c>
      <c r="H845" s="85" t="s">
        <v>5085</v>
      </c>
      <c r="I845" s="83" t="s">
        <v>37</v>
      </c>
      <c r="J845" s="83" t="s">
        <v>37</v>
      </c>
      <c r="K845" s="83" t="s">
        <v>37</v>
      </c>
      <c r="L845" s="83" t="s">
        <v>5030</v>
      </c>
      <c r="M845" s="83" t="s">
        <v>5030</v>
      </c>
      <c r="N845" s="83" t="s">
        <v>5030</v>
      </c>
      <c r="O845" s="85" t="s">
        <v>5034</v>
      </c>
      <c r="P845" s="85">
        <v>0</v>
      </c>
    </row>
    <row r="846" spans="1:16" x14ac:dyDescent="0.75">
      <c r="A846" s="82" t="s">
        <v>1352</v>
      </c>
      <c r="B846" s="83" t="e">
        <v>#N/A</v>
      </c>
      <c r="C846" s="84" t="s">
        <v>5030</v>
      </c>
      <c r="D846" s="84" t="s">
        <v>780</v>
      </c>
      <c r="E846" s="83" t="e">
        <v>#N/A</v>
      </c>
      <c r="F846" s="83" t="s">
        <v>5031</v>
      </c>
      <c r="G846" s="85" t="s">
        <v>5083</v>
      </c>
      <c r="H846" s="85" t="s">
        <v>5085</v>
      </c>
      <c r="I846" s="83" t="s">
        <v>37</v>
      </c>
      <c r="J846" s="83" t="s">
        <v>37</v>
      </c>
      <c r="K846" s="83" t="s">
        <v>37</v>
      </c>
      <c r="L846" s="83" t="s">
        <v>5030</v>
      </c>
      <c r="M846" s="83" t="s">
        <v>5030</v>
      </c>
      <c r="N846" s="83" t="s">
        <v>5030</v>
      </c>
      <c r="O846" s="85" t="s">
        <v>5034</v>
      </c>
      <c r="P846" s="85">
        <v>0</v>
      </c>
    </row>
    <row r="847" spans="1:16" x14ac:dyDescent="0.75">
      <c r="A847" s="82" t="s">
        <v>1353</v>
      </c>
      <c r="B847" s="83">
        <v>2102623500559</v>
      </c>
      <c r="C847" s="84" t="s">
        <v>5030</v>
      </c>
      <c r="D847" s="84" t="s">
        <v>1355</v>
      </c>
      <c r="E847" s="83" t="s">
        <v>1356</v>
      </c>
      <c r="F847" s="83" t="s">
        <v>5031</v>
      </c>
      <c r="G847" s="85" t="s">
        <v>5083</v>
      </c>
      <c r="H847" s="85" t="s">
        <v>5083</v>
      </c>
      <c r="I847" s="83" t="s">
        <v>966</v>
      </c>
      <c r="J847" s="83" t="s">
        <v>966</v>
      </c>
      <c r="K847" s="83" t="s">
        <v>966</v>
      </c>
      <c r="L847" s="83" t="s">
        <v>5030</v>
      </c>
      <c r="M847" s="83" t="s">
        <v>5030</v>
      </c>
      <c r="N847" s="83" t="s">
        <v>5030</v>
      </c>
      <c r="O847" s="85" t="s">
        <v>5034</v>
      </c>
      <c r="P847" s="85">
        <v>0</v>
      </c>
    </row>
    <row r="848" spans="1:16" x14ac:dyDescent="0.75">
      <c r="A848" s="82" t="s">
        <v>1357</v>
      </c>
      <c r="B848" s="83" t="e">
        <v>#N/A</v>
      </c>
      <c r="C848" s="84" t="s">
        <v>5030</v>
      </c>
      <c r="D848" s="84" t="s">
        <v>1358</v>
      </c>
      <c r="E848" s="83" t="e">
        <v>#N/A</v>
      </c>
      <c r="F848" s="83" t="s">
        <v>5031</v>
      </c>
      <c r="G848" s="85" t="s">
        <v>5083</v>
      </c>
      <c r="H848" s="85" t="s">
        <v>5083</v>
      </c>
      <c r="I848" s="83" t="s">
        <v>37</v>
      </c>
      <c r="J848" s="83" t="s">
        <v>37</v>
      </c>
      <c r="K848" s="83" t="s">
        <v>37</v>
      </c>
      <c r="L848" s="83" t="s">
        <v>5030</v>
      </c>
      <c r="M848" s="83" t="s">
        <v>5030</v>
      </c>
      <c r="N848" s="83" t="s">
        <v>5030</v>
      </c>
      <c r="O848" s="85" t="s">
        <v>5034</v>
      </c>
      <c r="P848" s="85">
        <v>0</v>
      </c>
    </row>
    <row r="849" spans="1:16" x14ac:dyDescent="0.75">
      <c r="A849" s="82" t="s">
        <v>1359</v>
      </c>
      <c r="B849" s="83" t="e">
        <v>#N/A</v>
      </c>
      <c r="C849" s="84" t="s">
        <v>5030</v>
      </c>
      <c r="D849" s="84" t="s">
        <v>1360</v>
      </c>
      <c r="E849" s="83" t="e">
        <v>#N/A</v>
      </c>
      <c r="F849" s="83" t="s">
        <v>5031</v>
      </c>
      <c r="G849" s="85" t="s">
        <v>5083</v>
      </c>
      <c r="H849" s="85" t="s">
        <v>5084</v>
      </c>
      <c r="I849" s="83" t="s">
        <v>966</v>
      </c>
      <c r="J849" s="83" t="s">
        <v>966</v>
      </c>
      <c r="K849" s="83" t="s">
        <v>966</v>
      </c>
      <c r="L849" s="83" t="s">
        <v>5030</v>
      </c>
      <c r="M849" s="83" t="s">
        <v>5030</v>
      </c>
      <c r="N849" s="83" t="s">
        <v>5030</v>
      </c>
      <c r="O849" s="85" t="s">
        <v>5034</v>
      </c>
      <c r="P849" s="85">
        <v>0</v>
      </c>
    </row>
    <row r="850" spans="1:16" x14ac:dyDescent="0.75">
      <c r="A850" s="82" t="s">
        <v>1361</v>
      </c>
      <c r="B850" s="83" t="e">
        <v>#N/A</v>
      </c>
      <c r="C850" s="84" t="s">
        <v>5030</v>
      </c>
      <c r="D850" s="84" t="s">
        <v>1362</v>
      </c>
      <c r="E850" s="83" t="e">
        <v>#N/A</v>
      </c>
      <c r="F850" s="83" t="s">
        <v>5031</v>
      </c>
      <c r="G850" s="85" t="s">
        <v>5083</v>
      </c>
      <c r="H850" s="85" t="s">
        <v>5083</v>
      </c>
      <c r="I850" s="83" t="s">
        <v>37</v>
      </c>
      <c r="J850" s="83" t="s">
        <v>37</v>
      </c>
      <c r="K850" s="83" t="s">
        <v>37</v>
      </c>
      <c r="L850" s="83" t="s">
        <v>5030</v>
      </c>
      <c r="M850" s="83" t="s">
        <v>5030</v>
      </c>
      <c r="N850" s="83" t="s">
        <v>5030</v>
      </c>
      <c r="O850" s="85" t="s">
        <v>5034</v>
      </c>
      <c r="P850" s="85">
        <v>0</v>
      </c>
    </row>
    <row r="851" spans="1:16" x14ac:dyDescent="0.75">
      <c r="A851" s="82" t="s">
        <v>1363</v>
      </c>
      <c r="B851" s="83">
        <v>2102622501604</v>
      </c>
      <c r="C851" s="84" t="s">
        <v>5030</v>
      </c>
      <c r="D851" s="84" t="s">
        <v>1365</v>
      </c>
      <c r="E851" s="83" t="s">
        <v>1366</v>
      </c>
      <c r="F851" s="83" t="s">
        <v>5031</v>
      </c>
      <c r="G851" s="85" t="s">
        <v>5083</v>
      </c>
      <c r="H851" s="85" t="s">
        <v>5085</v>
      </c>
      <c r="I851" s="83" t="s">
        <v>37</v>
      </c>
      <c r="J851" s="83" t="s">
        <v>37</v>
      </c>
      <c r="K851" s="83" t="s">
        <v>37</v>
      </c>
      <c r="L851" s="83" t="s">
        <v>5030</v>
      </c>
      <c r="M851" s="83" t="s">
        <v>5030</v>
      </c>
      <c r="N851" s="83" t="s">
        <v>5030</v>
      </c>
      <c r="O851" s="85" t="s">
        <v>5034</v>
      </c>
      <c r="P851" s="85">
        <v>0</v>
      </c>
    </row>
    <row r="852" spans="1:16" x14ac:dyDescent="0.75">
      <c r="A852" s="82" t="s">
        <v>1367</v>
      </c>
      <c r="B852" s="83">
        <v>2102623500561</v>
      </c>
      <c r="C852" s="84" t="s">
        <v>5030</v>
      </c>
      <c r="D852" s="84" t="s">
        <v>1369</v>
      </c>
      <c r="E852" s="83" t="s">
        <v>1370</v>
      </c>
      <c r="F852" s="83" t="s">
        <v>5031</v>
      </c>
      <c r="G852" s="85" t="s">
        <v>5083</v>
      </c>
      <c r="H852" s="85" t="s">
        <v>5083</v>
      </c>
      <c r="I852" s="83" t="s">
        <v>37</v>
      </c>
      <c r="J852" s="83" t="s">
        <v>37</v>
      </c>
      <c r="K852" s="83" t="s">
        <v>37</v>
      </c>
      <c r="L852" s="83" t="s">
        <v>5030</v>
      </c>
      <c r="M852" s="83" t="s">
        <v>5030</v>
      </c>
      <c r="N852" s="83" t="s">
        <v>5030</v>
      </c>
      <c r="O852" s="85" t="s">
        <v>5034</v>
      </c>
      <c r="P852" s="85">
        <v>0</v>
      </c>
    </row>
    <row r="853" spans="1:16" x14ac:dyDescent="0.75">
      <c r="A853" s="82" t="s">
        <v>1371</v>
      </c>
      <c r="B853" s="83" t="e">
        <v>#N/A</v>
      </c>
      <c r="C853" s="84" t="s">
        <v>5030</v>
      </c>
      <c r="D853" s="84" t="s">
        <v>1372</v>
      </c>
      <c r="E853" s="83" t="e">
        <v>#N/A</v>
      </c>
      <c r="F853" s="83" t="s">
        <v>5031</v>
      </c>
      <c r="G853" s="85" t="s">
        <v>5083</v>
      </c>
      <c r="H853" s="85" t="s">
        <v>5085</v>
      </c>
      <c r="I853" s="83" t="s">
        <v>37</v>
      </c>
      <c r="J853" s="83" t="s">
        <v>37</v>
      </c>
      <c r="K853" s="83" t="s">
        <v>37</v>
      </c>
      <c r="L853" s="83" t="s">
        <v>5030</v>
      </c>
      <c r="M853" s="83" t="s">
        <v>5030</v>
      </c>
      <c r="N853" s="83" t="s">
        <v>5030</v>
      </c>
      <c r="O853" s="85" t="s">
        <v>5034</v>
      </c>
      <c r="P853" s="85">
        <v>0</v>
      </c>
    </row>
    <row r="854" spans="1:16" x14ac:dyDescent="0.75">
      <c r="A854" s="82" t="s">
        <v>1373</v>
      </c>
      <c r="B854" s="83" t="e">
        <v>#N/A</v>
      </c>
      <c r="C854" s="84" t="s">
        <v>5030</v>
      </c>
      <c r="D854" s="84" t="s">
        <v>1374</v>
      </c>
      <c r="E854" s="83" t="e">
        <v>#N/A</v>
      </c>
      <c r="F854" s="83" t="s">
        <v>5031</v>
      </c>
      <c r="G854" s="85" t="s">
        <v>5083</v>
      </c>
      <c r="H854" s="85" t="s">
        <v>5085</v>
      </c>
      <c r="I854" s="83" t="s">
        <v>37</v>
      </c>
      <c r="J854" s="83" t="s">
        <v>37</v>
      </c>
      <c r="K854" s="83" t="s">
        <v>37</v>
      </c>
      <c r="L854" s="83" t="s">
        <v>5030</v>
      </c>
      <c r="M854" s="83" t="s">
        <v>5030</v>
      </c>
      <c r="N854" s="83" t="s">
        <v>5030</v>
      </c>
      <c r="O854" s="85" t="s">
        <v>5034</v>
      </c>
      <c r="P854" s="85">
        <v>0</v>
      </c>
    </row>
    <row r="855" spans="1:16" x14ac:dyDescent="0.75">
      <c r="A855" s="82" t="s">
        <v>1375</v>
      </c>
      <c r="B855" s="83" t="e">
        <v>#N/A</v>
      </c>
      <c r="C855" s="84" t="s">
        <v>5030</v>
      </c>
      <c r="D855" s="84" t="s">
        <v>822</v>
      </c>
      <c r="E855" s="83" t="e">
        <v>#N/A</v>
      </c>
      <c r="F855" s="83" t="s">
        <v>5031</v>
      </c>
      <c r="G855" s="85" t="s">
        <v>5083</v>
      </c>
      <c r="H855" s="85" t="s">
        <v>5085</v>
      </c>
      <c r="I855" s="83" t="s">
        <v>37</v>
      </c>
      <c r="J855" s="83" t="s">
        <v>37</v>
      </c>
      <c r="K855" s="83" t="s">
        <v>37</v>
      </c>
      <c r="L855" s="83" t="s">
        <v>5030</v>
      </c>
      <c r="M855" s="83" t="s">
        <v>5030</v>
      </c>
      <c r="N855" s="83" t="s">
        <v>5030</v>
      </c>
      <c r="O855" s="85" t="s">
        <v>5034</v>
      </c>
      <c r="P855" s="85">
        <v>0</v>
      </c>
    </row>
    <row r="856" spans="1:16" x14ac:dyDescent="0.75">
      <c r="A856" s="82" t="s">
        <v>1376</v>
      </c>
      <c r="B856" s="83">
        <v>2102622501598</v>
      </c>
      <c r="C856" s="84" t="s">
        <v>5030</v>
      </c>
      <c r="D856" s="84" t="s">
        <v>669</v>
      </c>
      <c r="E856" s="83" t="s">
        <v>1378</v>
      </c>
      <c r="F856" s="83" t="s">
        <v>5031</v>
      </c>
      <c r="G856" s="85" t="s">
        <v>5083</v>
      </c>
      <c r="H856" s="85" t="s">
        <v>5085</v>
      </c>
      <c r="I856" s="83" t="s">
        <v>37</v>
      </c>
      <c r="J856" s="83" t="s">
        <v>37</v>
      </c>
      <c r="K856" s="83" t="s">
        <v>37</v>
      </c>
      <c r="L856" s="83" t="s">
        <v>5030</v>
      </c>
      <c r="M856" s="83" t="s">
        <v>5030</v>
      </c>
      <c r="N856" s="83" t="s">
        <v>5030</v>
      </c>
      <c r="O856" s="85" t="s">
        <v>5034</v>
      </c>
      <c r="P856" s="85">
        <v>0</v>
      </c>
    </row>
    <row r="857" spans="1:16" x14ac:dyDescent="0.75">
      <c r="A857" s="82" t="s">
        <v>1379</v>
      </c>
      <c r="B857" s="83" t="e">
        <v>#N/A</v>
      </c>
      <c r="C857" s="84" t="s">
        <v>5030</v>
      </c>
      <c r="D857" s="84" t="s">
        <v>1380</v>
      </c>
      <c r="E857" s="83" t="e">
        <v>#N/A</v>
      </c>
      <c r="F857" s="83" t="s">
        <v>5031</v>
      </c>
      <c r="G857" s="85" t="s">
        <v>5083</v>
      </c>
      <c r="H857" s="85" t="s">
        <v>5085</v>
      </c>
      <c r="I857" s="83" t="s">
        <v>37</v>
      </c>
      <c r="J857" s="83" t="s">
        <v>37</v>
      </c>
      <c r="K857" s="83" t="s">
        <v>37</v>
      </c>
      <c r="L857" s="83" t="s">
        <v>5030</v>
      </c>
      <c r="M857" s="83" t="s">
        <v>5030</v>
      </c>
      <c r="N857" s="83" t="s">
        <v>5030</v>
      </c>
      <c r="O857" s="85" t="s">
        <v>5034</v>
      </c>
      <c r="P857" s="85">
        <v>0</v>
      </c>
    </row>
    <row r="858" spans="1:16" x14ac:dyDescent="0.75">
      <c r="A858" s="82" t="s">
        <v>1381</v>
      </c>
      <c r="B858" s="83" t="e">
        <v>#N/A</v>
      </c>
      <c r="C858" s="84" t="s">
        <v>5030</v>
      </c>
      <c r="D858" s="84" t="s">
        <v>1382</v>
      </c>
      <c r="E858" s="83" t="e">
        <v>#N/A</v>
      </c>
      <c r="F858" s="83" t="s">
        <v>5031</v>
      </c>
      <c r="G858" s="85" t="s">
        <v>5083</v>
      </c>
      <c r="H858" s="85" t="s">
        <v>5084</v>
      </c>
      <c r="I858" s="83" t="s">
        <v>37</v>
      </c>
      <c r="J858" s="83" t="s">
        <v>37</v>
      </c>
      <c r="K858" s="83" t="s">
        <v>37</v>
      </c>
      <c r="L858" s="83" t="s">
        <v>5030</v>
      </c>
      <c r="M858" s="83" t="s">
        <v>5030</v>
      </c>
      <c r="N858" s="83" t="s">
        <v>5030</v>
      </c>
      <c r="O858" s="85" t="s">
        <v>5034</v>
      </c>
      <c r="P858" s="85">
        <v>0</v>
      </c>
    </row>
    <row r="859" spans="1:16" x14ac:dyDescent="0.75">
      <c r="A859" s="82" t="s">
        <v>1383</v>
      </c>
      <c r="B859" s="83">
        <v>2102623500560</v>
      </c>
      <c r="C859" s="84" t="s">
        <v>5030</v>
      </c>
      <c r="D859" s="84" t="s">
        <v>795</v>
      </c>
      <c r="E859" s="83" t="s">
        <v>1385</v>
      </c>
      <c r="F859" s="83" t="s">
        <v>5031</v>
      </c>
      <c r="G859" s="85" t="s">
        <v>5083</v>
      </c>
      <c r="H859" s="85" t="s">
        <v>5083</v>
      </c>
      <c r="I859" s="83" t="s">
        <v>37</v>
      </c>
      <c r="J859" s="83" t="s">
        <v>37</v>
      </c>
      <c r="K859" s="83" t="s">
        <v>37</v>
      </c>
      <c r="L859" s="83" t="s">
        <v>5030</v>
      </c>
      <c r="M859" s="83" t="s">
        <v>5030</v>
      </c>
      <c r="N859" s="83" t="s">
        <v>5030</v>
      </c>
      <c r="O859" s="85" t="s">
        <v>5034</v>
      </c>
      <c r="P859" s="85">
        <v>0</v>
      </c>
    </row>
    <row r="860" spans="1:16" x14ac:dyDescent="0.75">
      <c r="A860" s="82" t="s">
        <v>1386</v>
      </c>
      <c r="B860" s="83" t="e">
        <v>#N/A</v>
      </c>
      <c r="C860" s="84" t="s">
        <v>5030</v>
      </c>
      <c r="D860" s="84" t="s">
        <v>1387</v>
      </c>
      <c r="E860" s="83" t="e">
        <v>#N/A</v>
      </c>
      <c r="F860" s="83" t="s">
        <v>5031</v>
      </c>
      <c r="G860" s="85" t="s">
        <v>5083</v>
      </c>
      <c r="H860" s="85" t="s">
        <v>5084</v>
      </c>
      <c r="I860" s="83" t="s">
        <v>37</v>
      </c>
      <c r="J860" s="83" t="s">
        <v>37</v>
      </c>
      <c r="K860" s="83" t="s">
        <v>37</v>
      </c>
      <c r="L860" s="83" t="s">
        <v>5030</v>
      </c>
      <c r="M860" s="83" t="s">
        <v>5030</v>
      </c>
      <c r="N860" s="83" t="s">
        <v>5030</v>
      </c>
      <c r="O860" s="85" t="s">
        <v>5034</v>
      </c>
      <c r="P860" s="85">
        <v>0</v>
      </c>
    </row>
    <row r="861" spans="1:16" x14ac:dyDescent="0.75">
      <c r="A861" s="82" t="s">
        <v>1388</v>
      </c>
      <c r="B861" s="83">
        <v>2102623500547</v>
      </c>
      <c r="C861" s="84" t="s">
        <v>5030</v>
      </c>
      <c r="D861" s="84" t="s">
        <v>1390</v>
      </c>
      <c r="E861" s="83" t="s">
        <v>1391</v>
      </c>
      <c r="F861" s="83" t="s">
        <v>5031</v>
      </c>
      <c r="G861" s="85" t="s">
        <v>5083</v>
      </c>
      <c r="H861" s="85" t="s">
        <v>5083</v>
      </c>
      <c r="I861" s="83" t="s">
        <v>966</v>
      </c>
      <c r="J861" s="83" t="s">
        <v>966</v>
      </c>
      <c r="K861" s="83" t="s">
        <v>966</v>
      </c>
      <c r="L861" s="83" t="s">
        <v>5030</v>
      </c>
      <c r="M861" s="83" t="s">
        <v>5030</v>
      </c>
      <c r="N861" s="83" t="s">
        <v>5030</v>
      </c>
      <c r="O861" s="85" t="s">
        <v>5034</v>
      </c>
      <c r="P861" s="85">
        <v>0</v>
      </c>
    </row>
    <row r="862" spans="1:16" x14ac:dyDescent="0.75">
      <c r="A862" s="82" t="s">
        <v>1392</v>
      </c>
      <c r="B862" s="83" t="e">
        <v>#N/A</v>
      </c>
      <c r="C862" s="84" t="s">
        <v>5030</v>
      </c>
      <c r="D862" s="84" t="s">
        <v>1393</v>
      </c>
      <c r="E862" s="83" t="e">
        <v>#N/A</v>
      </c>
      <c r="F862" s="83" t="s">
        <v>5031</v>
      </c>
      <c r="G862" s="85" t="s">
        <v>5083</v>
      </c>
      <c r="H862" s="85" t="s">
        <v>5085</v>
      </c>
      <c r="I862" s="83" t="s">
        <v>37</v>
      </c>
      <c r="J862" s="83" t="s">
        <v>37</v>
      </c>
      <c r="K862" s="83" t="s">
        <v>37</v>
      </c>
      <c r="L862" s="83" t="s">
        <v>5030</v>
      </c>
      <c r="M862" s="83" t="s">
        <v>5030</v>
      </c>
      <c r="N862" s="83" t="s">
        <v>5030</v>
      </c>
      <c r="O862" s="85" t="s">
        <v>5034</v>
      </c>
      <c r="P862" s="85">
        <v>0</v>
      </c>
    </row>
    <row r="863" spans="1:16" x14ac:dyDescent="0.75">
      <c r="A863" s="82" t="s">
        <v>1394</v>
      </c>
      <c r="B863" s="83" t="e">
        <v>#N/A</v>
      </c>
      <c r="C863" s="84" t="s">
        <v>5030</v>
      </c>
      <c r="D863" s="84" t="s">
        <v>854</v>
      </c>
      <c r="E863" s="83" t="e">
        <v>#N/A</v>
      </c>
      <c r="F863" s="83" t="s">
        <v>5031</v>
      </c>
      <c r="G863" s="85" t="s">
        <v>5083</v>
      </c>
      <c r="H863" s="85" t="s">
        <v>5085</v>
      </c>
      <c r="I863" s="83" t="s">
        <v>37</v>
      </c>
      <c r="J863" s="83" t="s">
        <v>37</v>
      </c>
      <c r="K863" s="83" t="s">
        <v>37</v>
      </c>
      <c r="L863" s="83" t="s">
        <v>5030</v>
      </c>
      <c r="M863" s="83" t="s">
        <v>5030</v>
      </c>
      <c r="N863" s="83" t="s">
        <v>5030</v>
      </c>
      <c r="O863" s="85" t="s">
        <v>5034</v>
      </c>
      <c r="P863" s="85">
        <v>0</v>
      </c>
    </row>
    <row r="864" spans="1:16" x14ac:dyDescent="0.75">
      <c r="A864" s="82" t="s">
        <v>1395</v>
      </c>
      <c r="B864" s="83" t="e">
        <v>#N/A</v>
      </c>
      <c r="C864" s="84" t="s">
        <v>5030</v>
      </c>
      <c r="D864" s="84" t="s">
        <v>1396</v>
      </c>
      <c r="E864" s="83" t="e">
        <v>#N/A</v>
      </c>
      <c r="F864" s="83" t="s">
        <v>5031</v>
      </c>
      <c r="G864" s="85" t="s">
        <v>5083</v>
      </c>
      <c r="H864" s="85" t="s">
        <v>5085</v>
      </c>
      <c r="I864" s="83" t="s">
        <v>37</v>
      </c>
      <c r="J864" s="83" t="s">
        <v>37</v>
      </c>
      <c r="K864" s="83" t="s">
        <v>37</v>
      </c>
      <c r="L864" s="83" t="s">
        <v>5030</v>
      </c>
      <c r="M864" s="83" t="s">
        <v>5030</v>
      </c>
      <c r="N864" s="83" t="s">
        <v>5030</v>
      </c>
      <c r="O864" s="85" t="s">
        <v>5034</v>
      </c>
      <c r="P864" s="85">
        <v>0</v>
      </c>
    </row>
    <row r="865" spans="1:16" x14ac:dyDescent="0.75">
      <c r="A865" s="82" t="s">
        <v>1397</v>
      </c>
      <c r="B865" s="83" t="e">
        <v>#N/A</v>
      </c>
      <c r="C865" s="84" t="s">
        <v>5030</v>
      </c>
      <c r="D865" s="84" t="s">
        <v>856</v>
      </c>
      <c r="E865" s="83" t="e">
        <v>#N/A</v>
      </c>
      <c r="F865" s="83" t="s">
        <v>5031</v>
      </c>
      <c r="G865" s="85" t="s">
        <v>5083</v>
      </c>
      <c r="H865" s="85" t="s">
        <v>5084</v>
      </c>
      <c r="I865" s="83" t="s">
        <v>966</v>
      </c>
      <c r="J865" s="83" t="s">
        <v>966</v>
      </c>
      <c r="K865" s="83" t="s">
        <v>966</v>
      </c>
      <c r="L865" s="83" t="s">
        <v>5030</v>
      </c>
      <c r="M865" s="83" t="s">
        <v>5030</v>
      </c>
      <c r="N865" s="83" t="s">
        <v>5030</v>
      </c>
      <c r="O865" s="85" t="s">
        <v>5042</v>
      </c>
      <c r="P865" s="85">
        <v>0</v>
      </c>
    </row>
    <row r="866" spans="1:16" x14ac:dyDescent="0.75">
      <c r="A866" s="82" t="s">
        <v>1398</v>
      </c>
      <c r="B866" s="83" t="e">
        <v>#N/A</v>
      </c>
      <c r="C866" s="84" t="s">
        <v>5030</v>
      </c>
      <c r="D866" s="84" t="s">
        <v>860</v>
      </c>
      <c r="E866" s="83" t="e">
        <v>#N/A</v>
      </c>
      <c r="F866" s="83" t="s">
        <v>5031</v>
      </c>
      <c r="G866" s="85" t="s">
        <v>5083</v>
      </c>
      <c r="H866" s="85" t="s">
        <v>5083</v>
      </c>
      <c r="I866" s="83" t="s">
        <v>966</v>
      </c>
      <c r="J866" s="83" t="s">
        <v>966</v>
      </c>
      <c r="K866" s="83" t="s">
        <v>966</v>
      </c>
      <c r="L866" s="83" t="s">
        <v>5030</v>
      </c>
      <c r="M866" s="83" t="s">
        <v>5030</v>
      </c>
      <c r="N866" s="83" t="s">
        <v>5030</v>
      </c>
      <c r="O866" s="85" t="s">
        <v>5049</v>
      </c>
      <c r="P866" s="85">
        <v>0</v>
      </c>
    </row>
    <row r="867" spans="1:16" x14ac:dyDescent="0.75">
      <c r="A867" s="82" t="s">
        <v>1399</v>
      </c>
      <c r="B867" s="83" t="e">
        <v>#N/A</v>
      </c>
      <c r="C867" s="84" t="s">
        <v>5030</v>
      </c>
      <c r="D867" s="84" t="s">
        <v>1400</v>
      </c>
      <c r="E867" s="83" t="e">
        <v>#N/A</v>
      </c>
      <c r="F867" s="83" t="s">
        <v>5031</v>
      </c>
      <c r="G867" s="85" t="s">
        <v>5083</v>
      </c>
      <c r="H867" s="85" t="s">
        <v>5083</v>
      </c>
      <c r="I867" s="83" t="s">
        <v>966</v>
      </c>
      <c r="J867" s="83" t="s">
        <v>966</v>
      </c>
      <c r="K867" s="83" t="s">
        <v>966</v>
      </c>
      <c r="L867" s="83" t="s">
        <v>5030</v>
      </c>
      <c r="M867" s="83" t="s">
        <v>5030</v>
      </c>
      <c r="N867" s="83" t="s">
        <v>5030</v>
      </c>
      <c r="O867" s="85" t="s">
        <v>5049</v>
      </c>
      <c r="P867" s="85">
        <v>0</v>
      </c>
    </row>
    <row r="868" spans="1:16" x14ac:dyDescent="0.75">
      <c r="A868" s="82" t="s">
        <v>1401</v>
      </c>
      <c r="B868" s="83" t="e">
        <v>#N/A</v>
      </c>
      <c r="C868" s="84" t="s">
        <v>5030</v>
      </c>
      <c r="D868" s="84" t="s">
        <v>179</v>
      </c>
      <c r="E868" s="83" t="e">
        <v>#N/A</v>
      </c>
      <c r="F868" s="83" t="s">
        <v>5031</v>
      </c>
      <c r="G868" s="85" t="s">
        <v>5083</v>
      </c>
      <c r="H868" s="85" t="s">
        <v>5085</v>
      </c>
      <c r="I868" s="83" t="s">
        <v>966</v>
      </c>
      <c r="J868" s="83" t="s">
        <v>966</v>
      </c>
      <c r="K868" s="83" t="s">
        <v>966</v>
      </c>
      <c r="L868" s="83" t="s">
        <v>5030</v>
      </c>
      <c r="M868" s="83" t="s">
        <v>5030</v>
      </c>
      <c r="N868" s="83" t="s">
        <v>5030</v>
      </c>
      <c r="O868" s="85" t="s">
        <v>5049</v>
      </c>
      <c r="P868" s="85">
        <v>0</v>
      </c>
    </row>
    <row r="869" spans="1:16" x14ac:dyDescent="0.75">
      <c r="A869" s="82" t="s">
        <v>1402</v>
      </c>
      <c r="B869" s="83">
        <v>2102623000653</v>
      </c>
      <c r="C869" s="84" t="s">
        <v>5030</v>
      </c>
      <c r="D869" s="84" t="s">
        <v>175</v>
      </c>
      <c r="E869" s="83" t="s">
        <v>1404</v>
      </c>
      <c r="F869" s="83" t="s">
        <v>5031</v>
      </c>
      <c r="G869" s="85" t="s">
        <v>5083</v>
      </c>
      <c r="H869" s="85" t="s">
        <v>5084</v>
      </c>
      <c r="I869" s="83" t="s">
        <v>966</v>
      </c>
      <c r="J869" s="83" t="s">
        <v>966</v>
      </c>
      <c r="K869" s="83" t="s">
        <v>966</v>
      </c>
      <c r="L869" s="83" t="s">
        <v>5030</v>
      </c>
      <c r="M869" s="83" t="s">
        <v>5030</v>
      </c>
      <c r="N869" s="83" t="s">
        <v>5030</v>
      </c>
      <c r="O869" s="85" t="s">
        <v>5049</v>
      </c>
      <c r="P869" s="85">
        <v>0</v>
      </c>
    </row>
    <row r="870" spans="1:16" x14ac:dyDescent="0.75">
      <c r="A870" s="82" t="s">
        <v>1405</v>
      </c>
      <c r="B870" s="83" t="e">
        <v>#N/A</v>
      </c>
      <c r="C870" s="84" t="s">
        <v>5030</v>
      </c>
      <c r="D870" s="84" t="s">
        <v>181</v>
      </c>
      <c r="E870" s="83" t="e">
        <v>#N/A</v>
      </c>
      <c r="F870" s="83" t="s">
        <v>5031</v>
      </c>
      <c r="G870" s="85" t="s">
        <v>5083</v>
      </c>
      <c r="H870" s="85" t="s">
        <v>5084</v>
      </c>
      <c r="I870" s="83" t="s">
        <v>966</v>
      </c>
      <c r="J870" s="83" t="s">
        <v>966</v>
      </c>
      <c r="K870" s="83" t="s">
        <v>966</v>
      </c>
      <c r="L870" s="83" t="s">
        <v>5030</v>
      </c>
      <c r="M870" s="83" t="s">
        <v>5030</v>
      </c>
      <c r="N870" s="83" t="s">
        <v>5030</v>
      </c>
      <c r="O870" s="85" t="s">
        <v>5049</v>
      </c>
      <c r="P870" s="85">
        <v>0</v>
      </c>
    </row>
    <row r="871" spans="1:16" x14ac:dyDescent="0.75">
      <c r="A871" s="82" t="s">
        <v>1406</v>
      </c>
      <c r="B871" s="83" t="e">
        <v>#N/A</v>
      </c>
      <c r="C871" s="84" t="s">
        <v>5030</v>
      </c>
      <c r="D871" s="84" t="s">
        <v>181</v>
      </c>
      <c r="E871" s="83" t="e">
        <v>#N/A</v>
      </c>
      <c r="F871" s="83" t="s">
        <v>5031</v>
      </c>
      <c r="G871" s="85" t="s">
        <v>5083</v>
      </c>
      <c r="H871" s="85" t="s">
        <v>5084</v>
      </c>
      <c r="I871" s="83" t="s">
        <v>966</v>
      </c>
      <c r="J871" s="83" t="s">
        <v>966</v>
      </c>
      <c r="K871" s="83" t="s">
        <v>966</v>
      </c>
      <c r="L871" s="83" t="s">
        <v>5030</v>
      </c>
      <c r="M871" s="83" t="s">
        <v>5030</v>
      </c>
      <c r="N871" s="83" t="s">
        <v>5030</v>
      </c>
      <c r="O871" s="85" t="s">
        <v>5049</v>
      </c>
      <c r="P871" s="85">
        <v>0</v>
      </c>
    </row>
    <row r="872" spans="1:16" x14ac:dyDescent="0.75">
      <c r="A872" s="82" t="s">
        <v>1407</v>
      </c>
      <c r="B872" s="83" t="e">
        <v>#N/A</v>
      </c>
      <c r="C872" s="84" t="s">
        <v>5030</v>
      </c>
      <c r="D872" s="84" t="s">
        <v>645</v>
      </c>
      <c r="E872" s="83" t="e">
        <v>#N/A</v>
      </c>
      <c r="F872" s="83" t="s">
        <v>5031</v>
      </c>
      <c r="G872" s="85" t="s">
        <v>5083</v>
      </c>
      <c r="H872" s="85" t="s">
        <v>5085</v>
      </c>
      <c r="I872" s="83" t="s">
        <v>37</v>
      </c>
      <c r="J872" s="83" t="s">
        <v>37</v>
      </c>
      <c r="K872" s="83" t="s">
        <v>37</v>
      </c>
      <c r="L872" s="83" t="s">
        <v>5030</v>
      </c>
      <c r="M872" s="83" t="s">
        <v>5030</v>
      </c>
      <c r="N872" s="83" t="s">
        <v>5030</v>
      </c>
      <c r="O872" s="85" t="s">
        <v>5049</v>
      </c>
      <c r="P872" s="85">
        <v>0</v>
      </c>
    </row>
    <row r="873" spans="1:16" x14ac:dyDescent="0.75">
      <c r="A873" s="82" t="s">
        <v>1408</v>
      </c>
      <c r="B873" s="83">
        <v>2102622501644</v>
      </c>
      <c r="C873" s="84" t="s">
        <v>5030</v>
      </c>
      <c r="D873" s="84" t="s">
        <v>1410</v>
      </c>
      <c r="E873" s="83" t="s">
        <v>1218</v>
      </c>
      <c r="F873" s="83" t="s">
        <v>5031</v>
      </c>
      <c r="G873" s="85" t="s">
        <v>5083</v>
      </c>
      <c r="H873" s="85" t="s">
        <v>5085</v>
      </c>
      <c r="I873" s="83" t="s">
        <v>37</v>
      </c>
      <c r="J873" s="83" t="s">
        <v>37</v>
      </c>
      <c r="K873" s="83" t="s">
        <v>37</v>
      </c>
      <c r="L873" s="83" t="s">
        <v>5030</v>
      </c>
      <c r="M873" s="83" t="s">
        <v>5030</v>
      </c>
      <c r="N873" s="83" t="s">
        <v>5030</v>
      </c>
      <c r="O873" s="85" t="s">
        <v>5034</v>
      </c>
      <c r="P873" s="85">
        <v>0</v>
      </c>
    </row>
    <row r="874" spans="1:16" x14ac:dyDescent="0.75">
      <c r="A874" s="82" t="s">
        <v>1411</v>
      </c>
      <c r="B874" s="83">
        <v>2102622501678</v>
      </c>
      <c r="C874" s="84" t="s">
        <v>5030</v>
      </c>
      <c r="D874" s="84" t="s">
        <v>631</v>
      </c>
      <c r="E874" s="83" t="s">
        <v>1413</v>
      </c>
      <c r="F874" s="83" t="s">
        <v>5031</v>
      </c>
      <c r="G874" s="85" t="s">
        <v>5083</v>
      </c>
      <c r="H874" s="85" t="s">
        <v>5085</v>
      </c>
      <c r="I874" s="83" t="s">
        <v>37</v>
      </c>
      <c r="J874" s="83" t="s">
        <v>37</v>
      </c>
      <c r="K874" s="83" t="s">
        <v>37</v>
      </c>
      <c r="L874" s="83" t="s">
        <v>5030</v>
      </c>
      <c r="M874" s="83" t="s">
        <v>5030</v>
      </c>
      <c r="N874" s="83" t="s">
        <v>5030</v>
      </c>
      <c r="O874" s="85" t="s">
        <v>5034</v>
      </c>
      <c r="P874" s="85">
        <v>0</v>
      </c>
    </row>
    <row r="875" spans="1:16" x14ac:dyDescent="0.75">
      <c r="A875" s="82" t="s">
        <v>1414</v>
      </c>
      <c r="B875" s="83">
        <v>2102623000685</v>
      </c>
      <c r="C875" s="84" t="s">
        <v>5030</v>
      </c>
      <c r="D875" s="84" t="s">
        <v>1416</v>
      </c>
      <c r="E875" s="83" t="s">
        <v>1417</v>
      </c>
      <c r="F875" s="83" t="s">
        <v>5031</v>
      </c>
      <c r="G875" s="85" t="s">
        <v>5083</v>
      </c>
      <c r="H875" s="85" t="s">
        <v>5084</v>
      </c>
      <c r="I875" s="83" t="s">
        <v>966</v>
      </c>
      <c r="J875" s="83" t="s">
        <v>966</v>
      </c>
      <c r="K875" s="83" t="s">
        <v>966</v>
      </c>
      <c r="L875" s="83" t="s">
        <v>5030</v>
      </c>
      <c r="M875" s="83" t="s">
        <v>5030</v>
      </c>
      <c r="N875" s="83" t="s">
        <v>5030</v>
      </c>
      <c r="O875" s="85" t="s">
        <v>5049</v>
      </c>
      <c r="P875" s="85">
        <v>0</v>
      </c>
    </row>
    <row r="876" spans="1:16" x14ac:dyDescent="0.75">
      <c r="A876" s="82" t="s">
        <v>1418</v>
      </c>
      <c r="B876" s="83" t="e">
        <v>#N/A</v>
      </c>
      <c r="C876" s="84" t="s">
        <v>5030</v>
      </c>
      <c r="D876" s="84" t="s">
        <v>1419</v>
      </c>
      <c r="E876" s="83" t="e">
        <v>#N/A</v>
      </c>
      <c r="F876" s="83" t="s">
        <v>5031</v>
      </c>
      <c r="G876" s="85" t="s">
        <v>5083</v>
      </c>
      <c r="H876" s="85" t="s">
        <v>5085</v>
      </c>
      <c r="I876" s="83" t="s">
        <v>37</v>
      </c>
      <c r="J876" s="83" t="s">
        <v>37</v>
      </c>
      <c r="K876" s="83" t="s">
        <v>37</v>
      </c>
      <c r="L876" s="83" t="s">
        <v>5030</v>
      </c>
      <c r="M876" s="83" t="s">
        <v>5030</v>
      </c>
      <c r="N876" s="83" t="s">
        <v>5030</v>
      </c>
      <c r="O876" s="85" t="s">
        <v>5034</v>
      </c>
      <c r="P876" s="85">
        <v>0</v>
      </c>
    </row>
    <row r="877" spans="1:16" x14ac:dyDescent="0.75">
      <c r="A877" s="82" t="s">
        <v>1420</v>
      </c>
      <c r="B877" s="83" t="e">
        <v>#N/A</v>
      </c>
      <c r="C877" s="84" t="s">
        <v>5030</v>
      </c>
      <c r="D877" s="84" t="s">
        <v>1421</v>
      </c>
      <c r="E877" s="83" t="e">
        <v>#N/A</v>
      </c>
      <c r="F877" s="83" t="s">
        <v>5031</v>
      </c>
      <c r="G877" s="85" t="s">
        <v>5083</v>
      </c>
      <c r="H877" s="85" t="s">
        <v>5083</v>
      </c>
      <c r="I877" s="83" t="s">
        <v>37</v>
      </c>
      <c r="J877" s="83" t="s">
        <v>37</v>
      </c>
      <c r="K877" s="83" t="s">
        <v>37</v>
      </c>
      <c r="L877" s="83" t="s">
        <v>5030</v>
      </c>
      <c r="M877" s="83" t="s">
        <v>5030</v>
      </c>
      <c r="N877" s="83" t="s">
        <v>5030</v>
      </c>
      <c r="O877" s="85" t="s">
        <v>5034</v>
      </c>
      <c r="P877" s="85">
        <v>0</v>
      </c>
    </row>
    <row r="878" spans="1:16" x14ac:dyDescent="0.75">
      <c r="A878" s="82" t="s">
        <v>1422</v>
      </c>
      <c r="B878" s="83" t="e">
        <v>#N/A</v>
      </c>
      <c r="C878" s="84" t="s">
        <v>5030</v>
      </c>
      <c r="D878" s="84" t="s">
        <v>196</v>
      </c>
      <c r="E878" s="83" t="e">
        <v>#N/A</v>
      </c>
      <c r="F878" s="83" t="s">
        <v>5031</v>
      </c>
      <c r="G878" s="85" t="s">
        <v>5083</v>
      </c>
      <c r="H878" s="85" t="s">
        <v>5085</v>
      </c>
      <c r="I878" s="83" t="s">
        <v>37</v>
      </c>
      <c r="J878" s="83" t="s">
        <v>37</v>
      </c>
      <c r="K878" s="83" t="s">
        <v>37</v>
      </c>
      <c r="L878" s="83" t="s">
        <v>5030</v>
      </c>
      <c r="M878" s="83" t="s">
        <v>5030</v>
      </c>
      <c r="N878" s="83" t="s">
        <v>5030</v>
      </c>
      <c r="O878" s="85" t="s">
        <v>5034</v>
      </c>
      <c r="P878" s="85">
        <v>0</v>
      </c>
    </row>
    <row r="879" spans="1:16" x14ac:dyDescent="0.75">
      <c r="A879" s="82" t="s">
        <v>1423</v>
      </c>
      <c r="B879" s="83" t="e">
        <v>#N/A</v>
      </c>
      <c r="C879" s="84" t="s">
        <v>5030</v>
      </c>
      <c r="D879" s="84" t="s">
        <v>873</v>
      </c>
      <c r="E879" s="83" t="e">
        <v>#N/A</v>
      </c>
      <c r="F879" s="83" t="s">
        <v>5031</v>
      </c>
      <c r="G879" s="85" t="s">
        <v>5083</v>
      </c>
      <c r="H879" s="85" t="s">
        <v>5085</v>
      </c>
      <c r="I879" s="83" t="s">
        <v>37</v>
      </c>
      <c r="J879" s="83" t="s">
        <v>37</v>
      </c>
      <c r="K879" s="83" t="s">
        <v>37</v>
      </c>
      <c r="L879" s="83" t="s">
        <v>5030</v>
      </c>
      <c r="M879" s="83" t="s">
        <v>5030</v>
      </c>
      <c r="N879" s="83" t="s">
        <v>5030</v>
      </c>
      <c r="O879" s="85" t="s">
        <v>5042</v>
      </c>
      <c r="P879" s="85">
        <v>0</v>
      </c>
    </row>
    <row r="880" spans="1:16" x14ac:dyDescent="0.75">
      <c r="A880" s="82" t="s">
        <v>1424</v>
      </c>
      <c r="B880" s="83" t="e">
        <v>#N/A</v>
      </c>
      <c r="C880" s="84" t="s">
        <v>5030</v>
      </c>
      <c r="D880" s="84" t="s">
        <v>1425</v>
      </c>
      <c r="E880" s="83" t="e">
        <v>#N/A</v>
      </c>
      <c r="F880" s="83" t="s">
        <v>5031</v>
      </c>
      <c r="G880" s="85" t="s">
        <v>5083</v>
      </c>
      <c r="H880" s="85" t="s">
        <v>5083</v>
      </c>
      <c r="I880" s="83" t="s">
        <v>37</v>
      </c>
      <c r="J880" s="83" t="s">
        <v>37</v>
      </c>
      <c r="K880" s="83" t="s">
        <v>37</v>
      </c>
      <c r="L880" s="83" t="s">
        <v>5030</v>
      </c>
      <c r="M880" s="83" t="s">
        <v>5030</v>
      </c>
      <c r="N880" s="83" t="s">
        <v>5030</v>
      </c>
      <c r="O880" s="85" t="s">
        <v>5034</v>
      </c>
      <c r="P880" s="85">
        <v>0</v>
      </c>
    </row>
    <row r="881" spans="1:16" x14ac:dyDescent="0.75">
      <c r="A881" s="82" t="s">
        <v>1426</v>
      </c>
      <c r="B881" s="83" t="e">
        <v>#N/A</v>
      </c>
      <c r="C881" s="84" t="s">
        <v>5030</v>
      </c>
      <c r="D881" s="84" t="s">
        <v>665</v>
      </c>
      <c r="E881" s="83" t="e">
        <v>#N/A</v>
      </c>
      <c r="F881" s="83" t="s">
        <v>5031</v>
      </c>
      <c r="G881" s="85" t="s">
        <v>5083</v>
      </c>
      <c r="H881" s="85" t="s">
        <v>5085</v>
      </c>
      <c r="I881" s="83" t="s">
        <v>37</v>
      </c>
      <c r="J881" s="83" t="s">
        <v>37</v>
      </c>
      <c r="K881" s="83" t="s">
        <v>37</v>
      </c>
      <c r="L881" s="83" t="s">
        <v>5030</v>
      </c>
      <c r="M881" s="83" t="s">
        <v>5030</v>
      </c>
      <c r="N881" s="83" t="s">
        <v>5030</v>
      </c>
      <c r="O881" s="85" t="s">
        <v>5034</v>
      </c>
      <c r="P881" s="85">
        <v>0</v>
      </c>
    </row>
    <row r="882" spans="1:16" x14ac:dyDescent="0.75">
      <c r="A882" s="82" t="s">
        <v>1427</v>
      </c>
      <c r="B882" s="83" t="e">
        <v>#N/A</v>
      </c>
      <c r="C882" s="84" t="s">
        <v>5030</v>
      </c>
      <c r="D882" s="84" t="s">
        <v>1428</v>
      </c>
      <c r="E882" s="83" t="e">
        <v>#N/A</v>
      </c>
      <c r="F882" s="83" t="s">
        <v>5031</v>
      </c>
      <c r="G882" s="85" t="s">
        <v>5083</v>
      </c>
      <c r="H882" s="85" t="s">
        <v>5085</v>
      </c>
      <c r="I882" s="83" t="s">
        <v>37</v>
      </c>
      <c r="J882" s="83" t="s">
        <v>37</v>
      </c>
      <c r="K882" s="83" t="s">
        <v>37</v>
      </c>
      <c r="L882" s="83" t="s">
        <v>5030</v>
      </c>
      <c r="M882" s="83" t="s">
        <v>5030</v>
      </c>
      <c r="N882" s="83" t="s">
        <v>5030</v>
      </c>
      <c r="O882" s="85" t="s">
        <v>5034</v>
      </c>
      <c r="P882" s="85">
        <v>0</v>
      </c>
    </row>
    <row r="883" spans="1:16" x14ac:dyDescent="0.75">
      <c r="A883" s="82" t="s">
        <v>1429</v>
      </c>
      <c r="B883" s="83">
        <v>2102622501677</v>
      </c>
      <c r="C883" s="84" t="s">
        <v>5030</v>
      </c>
      <c r="D883" s="84" t="s">
        <v>1431</v>
      </c>
      <c r="E883" s="83" t="s">
        <v>1432</v>
      </c>
      <c r="F883" s="83" t="s">
        <v>5031</v>
      </c>
      <c r="G883" s="85" t="s">
        <v>5083</v>
      </c>
      <c r="H883" s="85" t="s">
        <v>5085</v>
      </c>
      <c r="I883" s="83" t="s">
        <v>966</v>
      </c>
      <c r="J883" s="83" t="s">
        <v>966</v>
      </c>
      <c r="K883" s="83" t="s">
        <v>966</v>
      </c>
      <c r="L883" s="83" t="s">
        <v>5030</v>
      </c>
      <c r="M883" s="83" t="s">
        <v>5030</v>
      </c>
      <c r="N883" s="83" t="s">
        <v>5030</v>
      </c>
      <c r="O883" s="85" t="s">
        <v>5034</v>
      </c>
      <c r="P883" s="85">
        <v>0</v>
      </c>
    </row>
    <row r="884" spans="1:16" x14ac:dyDescent="0.75">
      <c r="A884" s="82" t="s">
        <v>1433</v>
      </c>
      <c r="B884" s="83">
        <v>2102623500605</v>
      </c>
      <c r="C884" s="84" t="s">
        <v>5030</v>
      </c>
      <c r="D884" s="84" t="s">
        <v>1435</v>
      </c>
      <c r="E884" s="83" t="s">
        <v>1436</v>
      </c>
      <c r="F884" s="83" t="s">
        <v>5031</v>
      </c>
      <c r="G884" s="85" t="s">
        <v>5083</v>
      </c>
      <c r="H884" s="85" t="s">
        <v>5083</v>
      </c>
      <c r="I884" s="83" t="s">
        <v>966</v>
      </c>
      <c r="J884" s="83" t="s">
        <v>966</v>
      </c>
      <c r="K884" s="83" t="s">
        <v>966</v>
      </c>
      <c r="L884" s="83" t="s">
        <v>5030</v>
      </c>
      <c r="M884" s="83" t="s">
        <v>5030</v>
      </c>
      <c r="N884" s="83" t="s">
        <v>5030</v>
      </c>
      <c r="O884" s="85" t="s">
        <v>5034</v>
      </c>
      <c r="P884" s="85">
        <v>0</v>
      </c>
    </row>
    <row r="885" spans="1:16" x14ac:dyDescent="0.75">
      <c r="A885" s="82" t="s">
        <v>1437</v>
      </c>
      <c r="B885" s="83">
        <v>2102623000686</v>
      </c>
      <c r="C885" s="84" t="s">
        <v>5030</v>
      </c>
      <c r="D885" s="84" t="s">
        <v>1439</v>
      </c>
      <c r="E885" s="83" t="s">
        <v>1440</v>
      </c>
      <c r="F885" s="83" t="s">
        <v>5031</v>
      </c>
      <c r="G885" s="85" t="s">
        <v>5083</v>
      </c>
      <c r="H885" s="85" t="s">
        <v>5084</v>
      </c>
      <c r="I885" s="83" t="s">
        <v>966</v>
      </c>
      <c r="J885" s="83" t="s">
        <v>966</v>
      </c>
      <c r="K885" s="83" t="s">
        <v>966</v>
      </c>
      <c r="L885" s="83" t="s">
        <v>5030</v>
      </c>
      <c r="M885" s="83" t="s">
        <v>5030</v>
      </c>
      <c r="N885" s="83" t="s">
        <v>5030</v>
      </c>
      <c r="O885" s="85" t="s">
        <v>5034</v>
      </c>
      <c r="P885" s="85">
        <v>0</v>
      </c>
    </row>
    <row r="886" spans="1:16" x14ac:dyDescent="0.75">
      <c r="A886" s="82" t="s">
        <v>1441</v>
      </c>
      <c r="B886" s="83" t="e">
        <v>#N/A</v>
      </c>
      <c r="C886" s="84" t="s">
        <v>5030</v>
      </c>
      <c r="D886" s="84" t="s">
        <v>1442</v>
      </c>
      <c r="E886" s="83" t="e">
        <v>#N/A</v>
      </c>
      <c r="F886" s="83" t="s">
        <v>5031</v>
      </c>
      <c r="G886" s="85" t="s">
        <v>5828</v>
      </c>
      <c r="H886" s="85" t="s">
        <v>5828</v>
      </c>
      <c r="I886" s="83" t="s">
        <v>966</v>
      </c>
      <c r="J886" s="83" t="s">
        <v>966</v>
      </c>
      <c r="K886" s="83" t="s">
        <v>966</v>
      </c>
      <c r="L886" s="83" t="s">
        <v>5030</v>
      </c>
      <c r="M886" s="83" t="s">
        <v>5030</v>
      </c>
      <c r="N886" s="83" t="s">
        <v>5030</v>
      </c>
      <c r="O886" s="85" t="s">
        <v>5049</v>
      </c>
      <c r="P886" s="85">
        <v>0</v>
      </c>
    </row>
    <row r="887" spans="1:16" x14ac:dyDescent="0.75">
      <c r="A887" s="82" t="s">
        <v>1443</v>
      </c>
      <c r="B887" s="83" t="e">
        <v>#N/A</v>
      </c>
      <c r="C887" s="84" t="s">
        <v>5030</v>
      </c>
      <c r="D887" s="84" t="s">
        <v>1444</v>
      </c>
      <c r="E887" s="83" t="e">
        <v>#N/A</v>
      </c>
      <c r="F887" s="83" t="s">
        <v>5031</v>
      </c>
      <c r="G887" s="85" t="s">
        <v>5828</v>
      </c>
      <c r="H887" s="85" t="s">
        <v>5828</v>
      </c>
      <c r="I887" s="83" t="s">
        <v>966</v>
      </c>
      <c r="J887" s="83" t="s">
        <v>966</v>
      </c>
      <c r="K887" s="83" t="s">
        <v>966</v>
      </c>
      <c r="L887" s="83" t="s">
        <v>5030</v>
      </c>
      <c r="M887" s="83" t="s">
        <v>5030</v>
      </c>
      <c r="N887" s="83" t="s">
        <v>5030</v>
      </c>
      <c r="O887" s="85" t="s">
        <v>5049</v>
      </c>
      <c r="P887" s="85">
        <v>0</v>
      </c>
    </row>
    <row r="888" spans="1:16" x14ac:dyDescent="0.75">
      <c r="A888" s="82" t="s">
        <v>1445</v>
      </c>
      <c r="B888" s="83" t="e">
        <v>#N/A</v>
      </c>
      <c r="C888" s="84" t="s">
        <v>5030</v>
      </c>
      <c r="D888" s="84" t="s">
        <v>1446</v>
      </c>
      <c r="E888" s="83" t="e">
        <v>#N/A</v>
      </c>
      <c r="F888" s="83" t="s">
        <v>5031</v>
      </c>
      <c r="G888" s="85" t="s">
        <v>5828</v>
      </c>
      <c r="H888" s="85" t="s">
        <v>5828</v>
      </c>
      <c r="I888" s="83" t="s">
        <v>966</v>
      </c>
      <c r="J888" s="83" t="s">
        <v>966</v>
      </c>
      <c r="K888" s="83" t="s">
        <v>966</v>
      </c>
      <c r="L888" s="83" t="s">
        <v>5030</v>
      </c>
      <c r="M888" s="83" t="s">
        <v>5030</v>
      </c>
      <c r="N888" s="83" t="s">
        <v>5030</v>
      </c>
      <c r="O888" s="85" t="s">
        <v>5049</v>
      </c>
      <c r="P888" s="85">
        <v>0</v>
      </c>
    </row>
    <row r="889" spans="1:16" x14ac:dyDescent="0.75">
      <c r="A889" s="82" t="s">
        <v>1447</v>
      </c>
      <c r="B889" s="83" t="e">
        <v>#N/A</v>
      </c>
      <c r="C889" s="84" t="s">
        <v>5030</v>
      </c>
      <c r="D889" s="84" t="s">
        <v>1448</v>
      </c>
      <c r="E889" s="83" t="e">
        <v>#N/A</v>
      </c>
      <c r="F889" s="83" t="s">
        <v>5031</v>
      </c>
      <c r="G889" s="85" t="s">
        <v>5828</v>
      </c>
      <c r="H889" s="85" t="s">
        <v>5828</v>
      </c>
      <c r="I889" s="83" t="s">
        <v>966</v>
      </c>
      <c r="J889" s="83" t="s">
        <v>966</v>
      </c>
      <c r="K889" s="83" t="s">
        <v>966</v>
      </c>
      <c r="L889" s="83" t="s">
        <v>5030</v>
      </c>
      <c r="M889" s="83" t="s">
        <v>5030</v>
      </c>
      <c r="N889" s="83" t="s">
        <v>5030</v>
      </c>
      <c r="O889" s="85" t="s">
        <v>5049</v>
      </c>
      <c r="P889" s="85">
        <v>0</v>
      </c>
    </row>
    <row r="890" spans="1:16" x14ac:dyDescent="0.75">
      <c r="A890" s="82" t="s">
        <v>1449</v>
      </c>
      <c r="B890" s="83" t="e">
        <v>#N/A</v>
      </c>
      <c r="C890" s="84" t="s">
        <v>5030</v>
      </c>
      <c r="D890" s="84" t="s">
        <v>1450</v>
      </c>
      <c r="E890" s="83" t="e">
        <v>#N/A</v>
      </c>
      <c r="F890" s="83" t="s">
        <v>5031</v>
      </c>
      <c r="G890" s="85" t="s">
        <v>5828</v>
      </c>
      <c r="H890" s="85" t="s">
        <v>5828</v>
      </c>
      <c r="I890" s="83" t="s">
        <v>966</v>
      </c>
      <c r="J890" s="83" t="s">
        <v>966</v>
      </c>
      <c r="K890" s="83" t="s">
        <v>966</v>
      </c>
      <c r="L890" s="83" t="s">
        <v>5030</v>
      </c>
      <c r="M890" s="83" t="s">
        <v>5030</v>
      </c>
      <c r="N890" s="83" t="s">
        <v>5030</v>
      </c>
      <c r="O890" s="85" t="s">
        <v>5049</v>
      </c>
      <c r="P890" s="85">
        <v>0</v>
      </c>
    </row>
    <row r="891" spans="1:16" x14ac:dyDescent="0.75">
      <c r="A891" s="82" t="s">
        <v>1451</v>
      </c>
      <c r="B891" s="83" t="e">
        <v>#N/A</v>
      </c>
      <c r="C891" s="84" t="s">
        <v>5030</v>
      </c>
      <c r="D891" s="84" t="s">
        <v>1452</v>
      </c>
      <c r="E891" s="83" t="e">
        <v>#N/A</v>
      </c>
      <c r="F891" s="83" t="s">
        <v>5031</v>
      </c>
      <c r="G891" s="85" t="s">
        <v>5828</v>
      </c>
      <c r="H891" s="85" t="s">
        <v>5828</v>
      </c>
      <c r="I891" s="83" t="s">
        <v>966</v>
      </c>
      <c r="J891" s="83" t="s">
        <v>966</v>
      </c>
      <c r="K891" s="83" t="s">
        <v>966</v>
      </c>
      <c r="L891" s="83" t="s">
        <v>5030</v>
      </c>
      <c r="M891" s="83" t="s">
        <v>5030</v>
      </c>
      <c r="N891" s="83" t="s">
        <v>5030</v>
      </c>
      <c r="O891" s="85" t="s">
        <v>5049</v>
      </c>
      <c r="P891" s="85">
        <v>0</v>
      </c>
    </row>
    <row r="892" spans="1:16" x14ac:dyDescent="0.75">
      <c r="A892" s="82" t="s">
        <v>1453</v>
      </c>
      <c r="B892" s="83" t="e">
        <v>#N/A</v>
      </c>
      <c r="C892" s="84" t="s">
        <v>5030</v>
      </c>
      <c r="D892" s="84" t="s">
        <v>1454</v>
      </c>
      <c r="E892" s="83" t="e">
        <v>#N/A</v>
      </c>
      <c r="F892" s="83" t="s">
        <v>5031</v>
      </c>
      <c r="G892" s="85" t="s">
        <v>5828</v>
      </c>
      <c r="H892" s="85" t="s">
        <v>5828</v>
      </c>
      <c r="I892" s="83" t="s">
        <v>966</v>
      </c>
      <c r="J892" s="83" t="s">
        <v>966</v>
      </c>
      <c r="K892" s="83" t="s">
        <v>966</v>
      </c>
      <c r="L892" s="83" t="s">
        <v>5030</v>
      </c>
      <c r="M892" s="83" t="s">
        <v>5030</v>
      </c>
      <c r="N892" s="83" t="s">
        <v>5030</v>
      </c>
      <c r="O892" s="85" t="s">
        <v>5049</v>
      </c>
      <c r="P892" s="85">
        <v>0</v>
      </c>
    </row>
    <row r="893" spans="1:16" x14ac:dyDescent="0.75">
      <c r="A893" s="82" t="s">
        <v>1455</v>
      </c>
      <c r="B893" s="83" t="e">
        <v>#N/A</v>
      </c>
      <c r="C893" s="84" t="s">
        <v>5030</v>
      </c>
      <c r="D893" s="84" t="s">
        <v>1456</v>
      </c>
      <c r="E893" s="83" t="e">
        <v>#N/A</v>
      </c>
      <c r="F893" s="83" t="s">
        <v>5031</v>
      </c>
      <c r="G893" s="85" t="s">
        <v>5828</v>
      </c>
      <c r="H893" s="85" t="s">
        <v>5828</v>
      </c>
      <c r="I893" s="83" t="s">
        <v>966</v>
      </c>
      <c r="J893" s="83" t="s">
        <v>966</v>
      </c>
      <c r="K893" s="83" t="s">
        <v>966</v>
      </c>
      <c r="L893" s="83" t="s">
        <v>5030</v>
      </c>
      <c r="M893" s="83" t="s">
        <v>5030</v>
      </c>
      <c r="N893" s="83" t="s">
        <v>5030</v>
      </c>
      <c r="O893" s="85" t="s">
        <v>5049</v>
      </c>
      <c r="P893" s="85">
        <v>0</v>
      </c>
    </row>
    <row r="894" spans="1:16" x14ac:dyDescent="0.75">
      <c r="A894" s="82" t="s">
        <v>1457</v>
      </c>
      <c r="B894" s="83" t="e">
        <v>#N/A</v>
      </c>
      <c r="C894" s="84" t="s">
        <v>5030</v>
      </c>
      <c r="D894" s="84" t="s">
        <v>1458</v>
      </c>
      <c r="E894" s="83" t="e">
        <v>#N/A</v>
      </c>
      <c r="F894" s="83" t="s">
        <v>5031</v>
      </c>
      <c r="G894" s="85" t="s">
        <v>5828</v>
      </c>
      <c r="H894" s="85" t="s">
        <v>5828</v>
      </c>
      <c r="I894" s="83" t="s">
        <v>966</v>
      </c>
      <c r="J894" s="83" t="s">
        <v>966</v>
      </c>
      <c r="K894" s="83" t="s">
        <v>966</v>
      </c>
      <c r="L894" s="83" t="s">
        <v>5030</v>
      </c>
      <c r="M894" s="83" t="s">
        <v>5030</v>
      </c>
      <c r="N894" s="83" t="s">
        <v>5030</v>
      </c>
      <c r="O894" s="85" t="s">
        <v>5049</v>
      </c>
      <c r="P894" s="85">
        <v>0</v>
      </c>
    </row>
    <row r="895" spans="1:16" x14ac:dyDescent="0.75">
      <c r="A895" s="82" t="s">
        <v>1459</v>
      </c>
      <c r="B895" s="83">
        <v>2159020200046</v>
      </c>
      <c r="C895" s="84" t="s">
        <v>5030</v>
      </c>
      <c r="D895" s="84" t="s">
        <v>1461</v>
      </c>
      <c r="E895" s="83" t="s">
        <v>1462</v>
      </c>
      <c r="F895" s="83" t="s">
        <v>5031</v>
      </c>
      <c r="G895" s="85" t="s">
        <v>5828</v>
      </c>
      <c r="H895" s="85" t="s">
        <v>5829</v>
      </c>
      <c r="I895" s="83" t="s">
        <v>966</v>
      </c>
      <c r="J895" s="83" t="s">
        <v>966</v>
      </c>
      <c r="K895" s="83" t="s">
        <v>966</v>
      </c>
      <c r="L895" s="83" t="s">
        <v>5030</v>
      </c>
      <c r="M895" s="83" t="s">
        <v>5030</v>
      </c>
      <c r="N895" s="83" t="s">
        <v>5030</v>
      </c>
      <c r="O895" s="85" t="s">
        <v>5042</v>
      </c>
      <c r="P895" s="85">
        <v>0</v>
      </c>
    </row>
    <row r="896" spans="1:16" x14ac:dyDescent="0.75">
      <c r="A896" s="82" t="s">
        <v>1463</v>
      </c>
      <c r="B896" s="83">
        <v>2159020200047</v>
      </c>
      <c r="C896" s="84" t="s">
        <v>5030</v>
      </c>
      <c r="D896" s="84" t="s">
        <v>1465</v>
      </c>
      <c r="E896" s="83" t="s">
        <v>1466</v>
      </c>
      <c r="F896" s="83" t="s">
        <v>5031</v>
      </c>
      <c r="G896" s="85" t="s">
        <v>5828</v>
      </c>
      <c r="H896" s="85" t="s">
        <v>5829</v>
      </c>
      <c r="I896" s="83" t="s">
        <v>966</v>
      </c>
      <c r="J896" s="83" t="s">
        <v>966</v>
      </c>
      <c r="K896" s="83" t="s">
        <v>966</v>
      </c>
      <c r="L896" s="83" t="s">
        <v>5030</v>
      </c>
      <c r="M896" s="83" t="s">
        <v>5030</v>
      </c>
      <c r="N896" s="83" t="s">
        <v>5030</v>
      </c>
      <c r="O896" s="85" t="s">
        <v>5042</v>
      </c>
      <c r="P896" s="85">
        <v>0</v>
      </c>
    </row>
    <row r="897" spans="1:16" x14ac:dyDescent="0.75">
      <c r="A897" s="82" t="s">
        <v>1467</v>
      </c>
      <c r="B897" s="83">
        <v>2159020200043</v>
      </c>
      <c r="C897" s="84" t="s">
        <v>5030</v>
      </c>
      <c r="D897" s="84" t="s">
        <v>1469</v>
      </c>
      <c r="E897" s="83" t="s">
        <v>1470</v>
      </c>
      <c r="F897" s="83" t="s">
        <v>5031</v>
      </c>
      <c r="G897" s="85" t="s">
        <v>5828</v>
      </c>
      <c r="H897" s="85" t="s">
        <v>5829</v>
      </c>
      <c r="I897" s="83" t="s">
        <v>966</v>
      </c>
      <c r="J897" s="83" t="s">
        <v>966</v>
      </c>
      <c r="K897" s="83" t="s">
        <v>966</v>
      </c>
      <c r="L897" s="83" t="s">
        <v>5030</v>
      </c>
      <c r="M897" s="83" t="s">
        <v>5030</v>
      </c>
      <c r="N897" s="83" t="s">
        <v>5030</v>
      </c>
      <c r="O897" s="85" t="s">
        <v>5042</v>
      </c>
      <c r="P897" s="85">
        <v>0</v>
      </c>
    </row>
    <row r="898" spans="1:16" x14ac:dyDescent="0.75">
      <c r="A898" s="82" t="s">
        <v>1471</v>
      </c>
      <c r="B898" s="83">
        <v>2159020200044</v>
      </c>
      <c r="C898" s="84" t="s">
        <v>5030</v>
      </c>
      <c r="D898" s="84" t="s">
        <v>1473</v>
      </c>
      <c r="E898" s="83" t="s">
        <v>1474</v>
      </c>
      <c r="F898" s="83" t="s">
        <v>5031</v>
      </c>
      <c r="G898" s="85" t="s">
        <v>5828</v>
      </c>
      <c r="H898" s="85" t="s">
        <v>5829</v>
      </c>
      <c r="I898" s="83" t="s">
        <v>966</v>
      </c>
      <c r="J898" s="83" t="s">
        <v>966</v>
      </c>
      <c r="K898" s="83" t="s">
        <v>966</v>
      </c>
      <c r="L898" s="83" t="s">
        <v>5030</v>
      </c>
      <c r="M898" s="83" t="s">
        <v>5030</v>
      </c>
      <c r="N898" s="83" t="s">
        <v>5030</v>
      </c>
      <c r="O898" s="85" t="s">
        <v>5042</v>
      </c>
      <c r="P898" s="85">
        <v>0</v>
      </c>
    </row>
    <row r="899" spans="1:16" x14ac:dyDescent="0.75">
      <c r="A899" s="82" t="s">
        <v>1475</v>
      </c>
      <c r="B899" s="83">
        <v>2159020200045</v>
      </c>
      <c r="C899" s="84" t="s">
        <v>5030</v>
      </c>
      <c r="D899" s="84" t="s">
        <v>1477</v>
      </c>
      <c r="E899" s="83" t="s">
        <v>1478</v>
      </c>
      <c r="F899" s="83" t="s">
        <v>5031</v>
      </c>
      <c r="G899" s="85" t="s">
        <v>5828</v>
      </c>
      <c r="H899" s="85" t="s">
        <v>5829</v>
      </c>
      <c r="I899" s="83" t="s">
        <v>966</v>
      </c>
      <c r="J899" s="83" t="s">
        <v>966</v>
      </c>
      <c r="K899" s="83" t="s">
        <v>966</v>
      </c>
      <c r="L899" s="83" t="s">
        <v>5030</v>
      </c>
      <c r="M899" s="83" t="s">
        <v>5030</v>
      </c>
      <c r="N899" s="83" t="s">
        <v>5030</v>
      </c>
      <c r="O899" s="85" t="s">
        <v>5042</v>
      </c>
      <c r="P899" s="85">
        <v>0</v>
      </c>
    </row>
    <row r="900" spans="1:16" x14ac:dyDescent="0.75">
      <c r="A900" s="82" t="s">
        <v>1479</v>
      </c>
      <c r="B900" s="83" t="e">
        <v>#N/A</v>
      </c>
      <c r="C900" s="84" t="s">
        <v>5030</v>
      </c>
      <c r="D900" s="84" t="s">
        <v>1480</v>
      </c>
      <c r="E900" s="83" t="e">
        <v>#N/A</v>
      </c>
      <c r="F900" s="83" t="s">
        <v>5031</v>
      </c>
      <c r="G900" s="85" t="s">
        <v>5830</v>
      </c>
      <c r="H900" s="85" t="s">
        <v>5830</v>
      </c>
      <c r="I900" s="83" t="s">
        <v>19</v>
      </c>
      <c r="J900" s="83" t="s">
        <v>19</v>
      </c>
      <c r="K900" s="83" t="s">
        <v>19</v>
      </c>
      <c r="L900" s="83" t="s">
        <v>5030</v>
      </c>
      <c r="M900" s="83" t="s">
        <v>5030</v>
      </c>
      <c r="N900" s="83" t="s">
        <v>5030</v>
      </c>
      <c r="O900" s="85" t="s">
        <v>5124</v>
      </c>
      <c r="P900" s="85">
        <v>0</v>
      </c>
    </row>
    <row r="901" spans="1:16" x14ac:dyDescent="0.75">
      <c r="A901" s="82" t="s">
        <v>1481</v>
      </c>
      <c r="B901" s="83" t="e">
        <v>#N/A</v>
      </c>
      <c r="C901" s="84" t="s">
        <v>5030</v>
      </c>
      <c r="D901" s="84" t="s">
        <v>1482</v>
      </c>
      <c r="E901" s="83" t="e">
        <v>#N/A</v>
      </c>
      <c r="F901" s="83" t="s">
        <v>5031</v>
      </c>
      <c r="G901" s="85" t="s">
        <v>5830</v>
      </c>
      <c r="H901" s="85" t="s">
        <v>5830</v>
      </c>
      <c r="I901" s="83" t="s">
        <v>19</v>
      </c>
      <c r="J901" s="83" t="s">
        <v>19</v>
      </c>
      <c r="K901" s="83" t="s">
        <v>19</v>
      </c>
      <c r="L901" s="83" t="s">
        <v>5030</v>
      </c>
      <c r="M901" s="83" t="s">
        <v>5030</v>
      </c>
      <c r="N901" s="83" t="s">
        <v>5030</v>
      </c>
      <c r="O901" s="85" t="s">
        <v>5034</v>
      </c>
      <c r="P901" s="85">
        <v>0</v>
      </c>
    </row>
    <row r="902" spans="1:16" x14ac:dyDescent="0.75">
      <c r="A902" s="82" t="s">
        <v>1483</v>
      </c>
      <c r="B902" s="83">
        <v>2102824000336</v>
      </c>
      <c r="C902" s="84" t="s">
        <v>5030</v>
      </c>
      <c r="D902" s="84" t="s">
        <v>1485</v>
      </c>
      <c r="E902" s="83" t="s">
        <v>1486</v>
      </c>
      <c r="F902" s="83" t="s">
        <v>5031</v>
      </c>
      <c r="G902" s="85" t="s">
        <v>5830</v>
      </c>
      <c r="H902" s="85" t="s">
        <v>5830</v>
      </c>
      <c r="I902" s="83" t="s">
        <v>37</v>
      </c>
      <c r="J902" s="83" t="s">
        <v>37</v>
      </c>
      <c r="K902" s="83" t="s">
        <v>37</v>
      </c>
      <c r="L902" s="83" t="s">
        <v>5030</v>
      </c>
      <c r="M902" s="83" t="s">
        <v>5030</v>
      </c>
      <c r="N902" s="83" t="s">
        <v>5030</v>
      </c>
      <c r="O902" s="85" t="s">
        <v>5034</v>
      </c>
      <c r="P902" s="85">
        <v>0</v>
      </c>
    </row>
    <row r="903" spans="1:16" x14ac:dyDescent="0.75">
      <c r="A903" s="82" t="s">
        <v>1487</v>
      </c>
      <c r="B903" s="83">
        <v>2102824000337</v>
      </c>
      <c r="C903" s="84" t="s">
        <v>5030</v>
      </c>
      <c r="D903" s="84" t="s">
        <v>1489</v>
      </c>
      <c r="E903" s="83" t="s">
        <v>1490</v>
      </c>
      <c r="F903" s="83" t="s">
        <v>5031</v>
      </c>
      <c r="G903" s="85" t="s">
        <v>5830</v>
      </c>
      <c r="H903" s="85" t="s">
        <v>5830</v>
      </c>
      <c r="I903" s="83" t="s">
        <v>19</v>
      </c>
      <c r="J903" s="83" t="s">
        <v>19</v>
      </c>
      <c r="K903" s="83" t="s">
        <v>19</v>
      </c>
      <c r="L903" s="83" t="s">
        <v>5030</v>
      </c>
      <c r="M903" s="83" t="s">
        <v>5030</v>
      </c>
      <c r="N903" s="83" t="s">
        <v>5030</v>
      </c>
      <c r="O903" s="85" t="s">
        <v>5034</v>
      </c>
      <c r="P903" s="85">
        <v>0</v>
      </c>
    </row>
    <row r="904" spans="1:16" x14ac:dyDescent="0.75">
      <c r="A904" s="82" t="s">
        <v>1491</v>
      </c>
      <c r="B904" s="83">
        <v>2102824000335</v>
      </c>
      <c r="C904" s="84" t="s">
        <v>5030</v>
      </c>
      <c r="D904" s="84" t="s">
        <v>1493</v>
      </c>
      <c r="E904" s="83" t="s">
        <v>1494</v>
      </c>
      <c r="F904" s="83" t="s">
        <v>5031</v>
      </c>
      <c r="G904" s="85" t="s">
        <v>5830</v>
      </c>
      <c r="H904" s="85" t="s">
        <v>5830</v>
      </c>
      <c r="I904" s="83" t="s">
        <v>37</v>
      </c>
      <c r="J904" s="83" t="s">
        <v>37</v>
      </c>
      <c r="K904" s="83" t="s">
        <v>37</v>
      </c>
      <c r="L904" s="83" t="s">
        <v>5030</v>
      </c>
      <c r="M904" s="83" t="s">
        <v>5030</v>
      </c>
      <c r="N904" s="83" t="s">
        <v>5030</v>
      </c>
      <c r="O904" s="85" t="s">
        <v>5034</v>
      </c>
      <c r="P904" s="85">
        <v>0</v>
      </c>
    </row>
    <row r="905" spans="1:16" x14ac:dyDescent="0.75">
      <c r="A905" s="82" t="s">
        <v>1495</v>
      </c>
      <c r="B905" s="83">
        <v>2102824000333</v>
      </c>
      <c r="C905" s="84" t="s">
        <v>5030</v>
      </c>
      <c r="D905" s="84" t="s">
        <v>1497</v>
      </c>
      <c r="E905" s="83" t="s">
        <v>1498</v>
      </c>
      <c r="F905" s="83" t="s">
        <v>5031</v>
      </c>
      <c r="G905" s="85" t="s">
        <v>5830</v>
      </c>
      <c r="H905" s="85" t="s">
        <v>5830</v>
      </c>
      <c r="I905" s="83" t="s">
        <v>19</v>
      </c>
      <c r="J905" s="83" t="s">
        <v>19</v>
      </c>
      <c r="K905" s="83" t="s">
        <v>19</v>
      </c>
      <c r="L905" s="83" t="s">
        <v>5030</v>
      </c>
      <c r="M905" s="83" t="s">
        <v>5030</v>
      </c>
      <c r="N905" s="83" t="s">
        <v>5030</v>
      </c>
      <c r="O905" s="85" t="s">
        <v>5049</v>
      </c>
      <c r="P905" s="85">
        <v>0</v>
      </c>
    </row>
    <row r="906" spans="1:16" x14ac:dyDescent="0.75">
      <c r="A906" s="82" t="s">
        <v>1499</v>
      </c>
      <c r="B906" s="83">
        <v>2102824000332</v>
      </c>
      <c r="C906" s="84" t="s">
        <v>5030</v>
      </c>
      <c r="D906" s="84" t="s">
        <v>1501</v>
      </c>
      <c r="E906" s="83" t="s">
        <v>1502</v>
      </c>
      <c r="F906" s="83" t="s">
        <v>5031</v>
      </c>
      <c r="G906" s="85" t="s">
        <v>5830</v>
      </c>
      <c r="H906" s="85" t="s">
        <v>5830</v>
      </c>
      <c r="I906" s="83" t="s">
        <v>19</v>
      </c>
      <c r="J906" s="83" t="s">
        <v>19</v>
      </c>
      <c r="K906" s="83" t="s">
        <v>19</v>
      </c>
      <c r="L906" s="83" t="s">
        <v>5030</v>
      </c>
      <c r="M906" s="83" t="s">
        <v>5030</v>
      </c>
      <c r="N906" s="83" t="s">
        <v>5030</v>
      </c>
      <c r="O906" s="85" t="s">
        <v>5049</v>
      </c>
      <c r="P906" s="85">
        <v>0</v>
      </c>
    </row>
    <row r="907" spans="1:16" x14ac:dyDescent="0.75">
      <c r="A907" s="82" t="s">
        <v>1503</v>
      </c>
      <c r="B907" s="83" t="e">
        <v>#N/A</v>
      </c>
      <c r="C907" s="84" t="s">
        <v>5030</v>
      </c>
      <c r="D907" s="84" t="s">
        <v>1504</v>
      </c>
      <c r="E907" s="83" t="e">
        <v>#N/A</v>
      </c>
      <c r="F907" s="83" t="s">
        <v>5031</v>
      </c>
      <c r="G907" s="85" t="s">
        <v>5830</v>
      </c>
      <c r="H907" s="85" t="s">
        <v>5830</v>
      </c>
      <c r="I907" s="83" t="s">
        <v>966</v>
      </c>
      <c r="J907" s="83" t="s">
        <v>966</v>
      </c>
      <c r="K907" s="83" t="s">
        <v>966</v>
      </c>
      <c r="L907" s="83" t="s">
        <v>5030</v>
      </c>
      <c r="M907" s="83" t="s">
        <v>5030</v>
      </c>
      <c r="N907" s="83" t="s">
        <v>5030</v>
      </c>
      <c r="O907" s="85" t="s">
        <v>5034</v>
      </c>
      <c r="P907" s="85">
        <v>0</v>
      </c>
    </row>
    <row r="908" spans="1:16" x14ac:dyDescent="0.75">
      <c r="A908" s="82" t="s">
        <v>1505</v>
      </c>
      <c r="B908" s="83" t="e">
        <v>#N/A</v>
      </c>
      <c r="C908" s="84" t="s">
        <v>5030</v>
      </c>
      <c r="D908" s="84" t="s">
        <v>1506</v>
      </c>
      <c r="E908" s="83" t="e">
        <v>#N/A</v>
      </c>
      <c r="F908" s="83" t="s">
        <v>5031</v>
      </c>
      <c r="G908" s="85" t="s">
        <v>5830</v>
      </c>
      <c r="H908" s="85" t="s">
        <v>5830</v>
      </c>
      <c r="I908" s="83" t="s">
        <v>19</v>
      </c>
      <c r="J908" s="83" t="s">
        <v>19</v>
      </c>
      <c r="K908" s="83" t="s">
        <v>19</v>
      </c>
      <c r="L908" s="83" t="s">
        <v>5030</v>
      </c>
      <c r="M908" s="83" t="s">
        <v>5030</v>
      </c>
      <c r="N908" s="83" t="s">
        <v>5030</v>
      </c>
      <c r="O908" s="85" t="s">
        <v>5124</v>
      </c>
      <c r="P908" s="85">
        <v>0</v>
      </c>
    </row>
    <row r="909" spans="1:16" x14ac:dyDescent="0.75">
      <c r="A909" s="82" t="s">
        <v>1507</v>
      </c>
      <c r="B909" s="83" t="e">
        <v>#N/A</v>
      </c>
      <c r="C909" s="84" t="s">
        <v>5030</v>
      </c>
      <c r="D909" s="84" t="s">
        <v>1508</v>
      </c>
      <c r="E909" s="83" t="e">
        <v>#N/A</v>
      </c>
      <c r="F909" s="83" t="s">
        <v>5031</v>
      </c>
      <c r="G909" s="85" t="s">
        <v>5830</v>
      </c>
      <c r="H909" s="85" t="s">
        <v>5830</v>
      </c>
      <c r="I909" s="83" t="s">
        <v>966</v>
      </c>
      <c r="J909" s="83" t="s">
        <v>966</v>
      </c>
      <c r="K909" s="83" t="s">
        <v>966</v>
      </c>
      <c r="L909" s="83" t="s">
        <v>5030</v>
      </c>
      <c r="M909" s="83" t="s">
        <v>5030</v>
      </c>
      <c r="N909" s="83" t="s">
        <v>5030</v>
      </c>
      <c r="O909" s="85" t="s">
        <v>5124</v>
      </c>
      <c r="P909" s="85">
        <v>0</v>
      </c>
    </row>
    <row r="910" spans="1:16" x14ac:dyDescent="0.75">
      <c r="A910" s="82" t="s">
        <v>1509</v>
      </c>
      <c r="B910" s="83">
        <v>2102824000334</v>
      </c>
      <c r="C910" s="84" t="s">
        <v>5030</v>
      </c>
      <c r="D910" s="84" t="s">
        <v>1511</v>
      </c>
      <c r="E910" s="83" t="s">
        <v>1512</v>
      </c>
      <c r="F910" s="83" t="s">
        <v>5031</v>
      </c>
      <c r="G910" s="85" t="s">
        <v>5830</v>
      </c>
      <c r="H910" s="85" t="s">
        <v>5830</v>
      </c>
      <c r="I910" s="83" t="s">
        <v>19</v>
      </c>
      <c r="J910" s="83" t="s">
        <v>19</v>
      </c>
      <c r="K910" s="83" t="s">
        <v>19</v>
      </c>
      <c r="L910" s="83" t="s">
        <v>5030</v>
      </c>
      <c r="M910" s="83" t="s">
        <v>5030</v>
      </c>
      <c r="N910" s="83" t="s">
        <v>5030</v>
      </c>
      <c r="O910" s="85" t="s">
        <v>5034</v>
      </c>
      <c r="P910" s="85">
        <v>0</v>
      </c>
    </row>
    <row r="911" spans="1:16" x14ac:dyDescent="0.75">
      <c r="A911" s="82" t="s">
        <v>1513</v>
      </c>
      <c r="B911" s="83">
        <v>2102824000339</v>
      </c>
      <c r="C911" s="84" t="s">
        <v>5030</v>
      </c>
      <c r="D911" s="84" t="s">
        <v>1515</v>
      </c>
      <c r="E911" s="83" t="s">
        <v>1516</v>
      </c>
      <c r="F911" s="83" t="s">
        <v>5031</v>
      </c>
      <c r="G911" s="85" t="s">
        <v>5830</v>
      </c>
      <c r="H911" s="85" t="s">
        <v>5830</v>
      </c>
      <c r="I911" s="83" t="s">
        <v>37</v>
      </c>
      <c r="J911" s="83" t="s">
        <v>37</v>
      </c>
      <c r="K911" s="83" t="s">
        <v>37</v>
      </c>
      <c r="L911" s="83" t="s">
        <v>5030</v>
      </c>
      <c r="M911" s="83" t="s">
        <v>5030</v>
      </c>
      <c r="N911" s="83" t="s">
        <v>5030</v>
      </c>
      <c r="O911" s="85" t="s">
        <v>5034</v>
      </c>
      <c r="P911" s="85">
        <v>0</v>
      </c>
    </row>
    <row r="912" spans="1:16" x14ac:dyDescent="0.75">
      <c r="A912" s="82" t="s">
        <v>1517</v>
      </c>
      <c r="B912" s="83">
        <v>2102824000340</v>
      </c>
      <c r="C912" s="84" t="s">
        <v>5030</v>
      </c>
      <c r="D912" s="84" t="s">
        <v>1519</v>
      </c>
      <c r="E912" s="83" t="s">
        <v>1520</v>
      </c>
      <c r="F912" s="83" t="s">
        <v>5031</v>
      </c>
      <c r="G912" s="85" t="s">
        <v>5830</v>
      </c>
      <c r="H912" s="85" t="s">
        <v>5830</v>
      </c>
      <c r="I912" s="83" t="s">
        <v>966</v>
      </c>
      <c r="J912" s="83" t="s">
        <v>966</v>
      </c>
      <c r="K912" s="83" t="s">
        <v>966</v>
      </c>
      <c r="L912" s="83" t="s">
        <v>5030</v>
      </c>
      <c r="M912" s="83" t="s">
        <v>5030</v>
      </c>
      <c r="N912" s="83" t="s">
        <v>5030</v>
      </c>
      <c r="O912" s="85" t="s">
        <v>5034</v>
      </c>
      <c r="P912" s="85">
        <v>0</v>
      </c>
    </row>
    <row r="913" spans="1:16" x14ac:dyDescent="0.75">
      <c r="A913" s="82" t="s">
        <v>1521</v>
      </c>
      <c r="B913" s="83" t="e">
        <v>#N/A</v>
      </c>
      <c r="C913" s="84" t="s">
        <v>5030</v>
      </c>
      <c r="D913" s="84" t="s">
        <v>1522</v>
      </c>
      <c r="E913" s="83" t="e">
        <v>#N/A</v>
      </c>
      <c r="F913" s="83" t="s">
        <v>5031</v>
      </c>
      <c r="G913" s="85" t="s">
        <v>5035</v>
      </c>
      <c r="H913" s="85" t="s">
        <v>5831</v>
      </c>
      <c r="I913" s="83" t="s">
        <v>966</v>
      </c>
      <c r="J913" s="83" t="s">
        <v>966</v>
      </c>
      <c r="K913" s="83" t="s">
        <v>966</v>
      </c>
      <c r="L913" s="83" t="s">
        <v>5030</v>
      </c>
      <c r="M913" s="83" t="s">
        <v>5030</v>
      </c>
      <c r="N913" s="83" t="s">
        <v>5030</v>
      </c>
      <c r="O913" s="85" t="s">
        <v>5042</v>
      </c>
      <c r="P913" s="85">
        <v>0</v>
      </c>
    </row>
    <row r="914" spans="1:16" x14ac:dyDescent="0.75">
      <c r="A914" s="82" t="s">
        <v>1523</v>
      </c>
      <c r="B914" s="83" t="e">
        <v>#N/A</v>
      </c>
      <c r="C914" s="84" t="s">
        <v>5030</v>
      </c>
      <c r="D914" s="84" t="s">
        <v>1524</v>
      </c>
      <c r="E914" s="83" t="e">
        <v>#N/A</v>
      </c>
      <c r="F914" s="83" t="s">
        <v>5031</v>
      </c>
      <c r="G914" s="85" t="s">
        <v>5035</v>
      </c>
      <c r="H914" s="85" t="s">
        <v>5831</v>
      </c>
      <c r="I914" s="83" t="s">
        <v>966</v>
      </c>
      <c r="J914" s="83" t="s">
        <v>966</v>
      </c>
      <c r="K914" s="83" t="s">
        <v>966</v>
      </c>
      <c r="L914" s="83" t="s">
        <v>5030</v>
      </c>
      <c r="M914" s="83" t="s">
        <v>5030</v>
      </c>
      <c r="N914" s="83" t="s">
        <v>5030</v>
      </c>
      <c r="O914" s="85" t="s">
        <v>5042</v>
      </c>
      <c r="P914" s="85">
        <v>0</v>
      </c>
    </row>
    <row r="915" spans="1:16" x14ac:dyDescent="0.75">
      <c r="A915" s="82" t="s">
        <v>1525</v>
      </c>
      <c r="B915" s="83" t="e">
        <v>#N/A</v>
      </c>
      <c r="C915" s="84" t="s">
        <v>5030</v>
      </c>
      <c r="D915" s="84" t="s">
        <v>1526</v>
      </c>
      <c r="E915" s="83" t="e">
        <v>#N/A</v>
      </c>
      <c r="F915" s="83" t="s">
        <v>5031</v>
      </c>
      <c r="G915" s="85" t="s">
        <v>5035</v>
      </c>
      <c r="H915" s="85" t="s">
        <v>5831</v>
      </c>
      <c r="I915" s="83" t="s">
        <v>966</v>
      </c>
      <c r="J915" s="83" t="s">
        <v>966</v>
      </c>
      <c r="K915" s="83" t="s">
        <v>966</v>
      </c>
      <c r="L915" s="83" t="s">
        <v>5030</v>
      </c>
      <c r="M915" s="83" t="s">
        <v>5030</v>
      </c>
      <c r="N915" s="83" t="s">
        <v>5030</v>
      </c>
      <c r="O915" s="85" t="s">
        <v>5228</v>
      </c>
      <c r="P915" s="85">
        <v>0</v>
      </c>
    </row>
    <row r="916" spans="1:16" x14ac:dyDescent="0.75">
      <c r="A916" s="82" t="s">
        <v>1527</v>
      </c>
      <c r="B916" s="83" t="e">
        <v>#N/A</v>
      </c>
      <c r="C916" s="84" t="s">
        <v>5030</v>
      </c>
      <c r="D916" s="84" t="s">
        <v>1528</v>
      </c>
      <c r="E916" s="83" t="e">
        <v>#N/A</v>
      </c>
      <c r="F916" s="83" t="s">
        <v>5031</v>
      </c>
      <c r="G916" s="85" t="s">
        <v>5035</v>
      </c>
      <c r="H916" s="85" t="s">
        <v>5831</v>
      </c>
      <c r="I916" s="83" t="s">
        <v>966</v>
      </c>
      <c r="J916" s="83" t="s">
        <v>966</v>
      </c>
      <c r="K916" s="83" t="s">
        <v>966</v>
      </c>
      <c r="L916" s="83" t="s">
        <v>5030</v>
      </c>
      <c r="M916" s="83" t="s">
        <v>5030</v>
      </c>
      <c r="N916" s="83" t="s">
        <v>5030</v>
      </c>
      <c r="O916" s="85" t="s">
        <v>5042</v>
      </c>
      <c r="P916" s="85">
        <v>0</v>
      </c>
    </row>
    <row r="917" spans="1:16" x14ac:dyDescent="0.75">
      <c r="A917" s="82" t="s">
        <v>1529</v>
      </c>
      <c r="B917" s="83" t="e">
        <v>#N/A</v>
      </c>
      <c r="C917" s="84" t="s">
        <v>5030</v>
      </c>
      <c r="D917" s="84" t="s">
        <v>1530</v>
      </c>
      <c r="E917" s="83" t="e">
        <v>#N/A</v>
      </c>
      <c r="F917" s="83" t="s">
        <v>5031</v>
      </c>
      <c r="G917" s="85" t="s">
        <v>5035</v>
      </c>
      <c r="H917" s="85" t="s">
        <v>5831</v>
      </c>
      <c r="I917" s="83" t="s">
        <v>966</v>
      </c>
      <c r="J917" s="83" t="s">
        <v>966</v>
      </c>
      <c r="K917" s="83" t="s">
        <v>966</v>
      </c>
      <c r="L917" s="83" t="s">
        <v>5030</v>
      </c>
      <c r="M917" s="83" t="s">
        <v>5030</v>
      </c>
      <c r="N917" s="83" t="s">
        <v>5030</v>
      </c>
      <c r="O917" s="85" t="s">
        <v>5042</v>
      </c>
      <c r="P917" s="85">
        <v>0</v>
      </c>
    </row>
    <row r="918" spans="1:16" x14ac:dyDescent="0.75">
      <c r="A918" s="82" t="s">
        <v>1531</v>
      </c>
      <c r="B918" s="83" t="e">
        <v>#N/A</v>
      </c>
      <c r="C918" s="84" t="s">
        <v>5030</v>
      </c>
      <c r="D918" s="84" t="s">
        <v>1532</v>
      </c>
      <c r="E918" s="83" t="e">
        <v>#N/A</v>
      </c>
      <c r="F918" s="83" t="s">
        <v>5031</v>
      </c>
      <c r="G918" s="85" t="s">
        <v>5035</v>
      </c>
      <c r="H918" s="85" t="s">
        <v>5832</v>
      </c>
      <c r="I918" s="83" t="s">
        <v>966</v>
      </c>
      <c r="J918" s="83" t="s">
        <v>966</v>
      </c>
      <c r="K918" s="83" t="s">
        <v>966</v>
      </c>
      <c r="L918" s="83" t="s">
        <v>5030</v>
      </c>
      <c r="M918" s="83" t="s">
        <v>5030</v>
      </c>
      <c r="N918" s="83" t="s">
        <v>5030</v>
      </c>
      <c r="O918" s="85" t="s">
        <v>5042</v>
      </c>
      <c r="P918" s="85">
        <v>0</v>
      </c>
    </row>
    <row r="919" spans="1:16" x14ac:dyDescent="0.75">
      <c r="A919" s="82" t="s">
        <v>1533</v>
      </c>
      <c r="B919" s="83" t="e">
        <v>#N/A</v>
      </c>
      <c r="C919" s="84" t="s">
        <v>5030</v>
      </c>
      <c r="D919" s="84" t="s">
        <v>1534</v>
      </c>
      <c r="E919" s="83" t="e">
        <v>#N/A</v>
      </c>
      <c r="F919" s="83" t="s">
        <v>5031</v>
      </c>
      <c r="G919" s="85" t="s">
        <v>5035</v>
      </c>
      <c r="H919" s="85" t="s">
        <v>5833</v>
      </c>
      <c r="I919" s="83" t="s">
        <v>229</v>
      </c>
      <c r="J919" s="83" t="s">
        <v>229</v>
      </c>
      <c r="K919" s="83" t="s">
        <v>229</v>
      </c>
      <c r="L919" s="83" t="s">
        <v>5030</v>
      </c>
      <c r="M919" s="83" t="s">
        <v>5030</v>
      </c>
      <c r="N919" s="83" t="s">
        <v>5030</v>
      </c>
      <c r="O919" s="85" t="s">
        <v>5042</v>
      </c>
      <c r="P919" s="85">
        <v>0</v>
      </c>
    </row>
    <row r="920" spans="1:16" x14ac:dyDescent="0.75">
      <c r="A920" s="82" t="s">
        <v>1535</v>
      </c>
      <c r="B920" s="83" t="e">
        <v>#N/A</v>
      </c>
      <c r="C920" s="84" t="s">
        <v>5030</v>
      </c>
      <c r="D920" s="84" t="s">
        <v>1536</v>
      </c>
      <c r="E920" s="83" t="e">
        <v>#N/A</v>
      </c>
      <c r="F920" s="83" t="s">
        <v>5031</v>
      </c>
      <c r="G920" s="85" t="s">
        <v>5035</v>
      </c>
      <c r="H920" s="85" t="s">
        <v>5831</v>
      </c>
      <c r="I920" s="83" t="s">
        <v>966</v>
      </c>
      <c r="J920" s="83" t="s">
        <v>966</v>
      </c>
      <c r="K920" s="83" t="s">
        <v>966</v>
      </c>
      <c r="L920" s="83" t="s">
        <v>5030</v>
      </c>
      <c r="M920" s="83" t="s">
        <v>5030</v>
      </c>
      <c r="N920" s="83" t="s">
        <v>5030</v>
      </c>
      <c r="O920" s="85" t="s">
        <v>5042</v>
      </c>
      <c r="P920" s="85">
        <v>0</v>
      </c>
    </row>
    <row r="921" spans="1:16" x14ac:dyDescent="0.75">
      <c r="A921" s="82" t="s">
        <v>1537</v>
      </c>
      <c r="B921" s="83" t="e">
        <v>#N/A</v>
      </c>
      <c r="C921" s="84" t="s">
        <v>5030</v>
      </c>
      <c r="D921" s="84" t="s">
        <v>1528</v>
      </c>
      <c r="E921" s="83" t="e">
        <v>#N/A</v>
      </c>
      <c r="F921" s="83" t="s">
        <v>5031</v>
      </c>
      <c r="G921" s="85" t="s">
        <v>5035</v>
      </c>
      <c r="H921" s="85" t="s">
        <v>5831</v>
      </c>
      <c r="I921" s="83" t="s">
        <v>966</v>
      </c>
      <c r="J921" s="83" t="s">
        <v>966</v>
      </c>
      <c r="K921" s="83" t="s">
        <v>966</v>
      </c>
      <c r="L921" s="83" t="s">
        <v>5030</v>
      </c>
      <c r="M921" s="83" t="s">
        <v>5030</v>
      </c>
      <c r="N921" s="83" t="s">
        <v>5030</v>
      </c>
      <c r="O921" s="85" t="s">
        <v>5042</v>
      </c>
      <c r="P921" s="85">
        <v>0</v>
      </c>
    </row>
    <row r="922" spans="1:16" x14ac:dyDescent="0.75">
      <c r="A922" s="82" t="s">
        <v>1538</v>
      </c>
      <c r="B922" s="83" t="e">
        <v>#N/A</v>
      </c>
      <c r="C922" s="84" t="s">
        <v>5030</v>
      </c>
      <c r="D922" s="84" t="s">
        <v>1524</v>
      </c>
      <c r="E922" s="83" t="e">
        <v>#N/A</v>
      </c>
      <c r="F922" s="83" t="s">
        <v>5031</v>
      </c>
      <c r="G922" s="85" t="s">
        <v>5035</v>
      </c>
      <c r="H922" s="85" t="s">
        <v>5831</v>
      </c>
      <c r="I922" s="83" t="s">
        <v>966</v>
      </c>
      <c r="J922" s="83" t="s">
        <v>966</v>
      </c>
      <c r="K922" s="83" t="s">
        <v>966</v>
      </c>
      <c r="L922" s="83" t="s">
        <v>5030</v>
      </c>
      <c r="M922" s="83" t="s">
        <v>5030</v>
      </c>
      <c r="N922" s="83" t="s">
        <v>5030</v>
      </c>
      <c r="O922" s="85" t="s">
        <v>5042</v>
      </c>
      <c r="P922" s="85">
        <v>0</v>
      </c>
    </row>
    <row r="923" spans="1:16" x14ac:dyDescent="0.75">
      <c r="A923" s="82" t="s">
        <v>1539</v>
      </c>
      <c r="B923" s="83" t="e">
        <v>#N/A</v>
      </c>
      <c r="C923" s="84" t="s">
        <v>5030</v>
      </c>
      <c r="D923" s="84" t="s">
        <v>1540</v>
      </c>
      <c r="E923" s="83" t="e">
        <v>#N/A</v>
      </c>
      <c r="F923" s="83" t="s">
        <v>5031</v>
      </c>
      <c r="G923" s="85" t="s">
        <v>5035</v>
      </c>
      <c r="H923" s="85" t="s">
        <v>5831</v>
      </c>
      <c r="I923" s="83" t="s">
        <v>966</v>
      </c>
      <c r="J923" s="83" t="s">
        <v>966</v>
      </c>
      <c r="K923" s="83" t="s">
        <v>966</v>
      </c>
      <c r="L923" s="83" t="s">
        <v>5030</v>
      </c>
      <c r="M923" s="83" t="s">
        <v>5030</v>
      </c>
      <c r="N923" s="83" t="s">
        <v>5030</v>
      </c>
      <c r="O923" s="85" t="s">
        <v>5042</v>
      </c>
      <c r="P923" s="85">
        <v>0</v>
      </c>
    </row>
    <row r="924" spans="1:16" x14ac:dyDescent="0.75">
      <c r="A924" s="82" t="s">
        <v>1541</v>
      </c>
      <c r="B924" s="83" t="e">
        <v>#N/A</v>
      </c>
      <c r="C924" s="84" t="s">
        <v>5030</v>
      </c>
      <c r="D924" s="84" t="s">
        <v>1542</v>
      </c>
      <c r="E924" s="83" t="e">
        <v>#N/A</v>
      </c>
      <c r="F924" s="83" t="s">
        <v>5031</v>
      </c>
      <c r="G924" s="85" t="s">
        <v>5035</v>
      </c>
      <c r="H924" s="85" t="s">
        <v>5087</v>
      </c>
      <c r="I924" s="83" t="s">
        <v>966</v>
      </c>
      <c r="J924" s="83" t="s">
        <v>966</v>
      </c>
      <c r="K924" s="83" t="s">
        <v>966</v>
      </c>
      <c r="L924" s="83" t="s">
        <v>5030</v>
      </c>
      <c r="M924" s="83" t="s">
        <v>5030</v>
      </c>
      <c r="N924" s="83" t="s">
        <v>5030</v>
      </c>
      <c r="O924" s="85" t="s">
        <v>5042</v>
      </c>
      <c r="P924" s="85">
        <v>0</v>
      </c>
    </row>
    <row r="925" spans="1:16" x14ac:dyDescent="0.75">
      <c r="A925" s="82" t="s">
        <v>1543</v>
      </c>
      <c r="B925" s="83" t="e">
        <v>#N/A</v>
      </c>
      <c r="C925" s="84" t="s">
        <v>5030</v>
      </c>
      <c r="D925" s="84" t="s">
        <v>1544</v>
      </c>
      <c r="E925" s="83" t="e">
        <v>#N/A</v>
      </c>
      <c r="F925" s="83" t="s">
        <v>5031</v>
      </c>
      <c r="G925" s="85" t="s">
        <v>5035</v>
      </c>
      <c r="H925" s="85" t="s">
        <v>5833</v>
      </c>
      <c r="I925" s="83" t="s">
        <v>966</v>
      </c>
      <c r="J925" s="83" t="s">
        <v>966</v>
      </c>
      <c r="K925" s="83" t="s">
        <v>966</v>
      </c>
      <c r="L925" s="83" t="s">
        <v>5030</v>
      </c>
      <c r="M925" s="83" t="s">
        <v>5030</v>
      </c>
      <c r="N925" s="83" t="s">
        <v>5030</v>
      </c>
      <c r="O925" s="85" t="s">
        <v>5042</v>
      </c>
      <c r="P925" s="85">
        <v>0</v>
      </c>
    </row>
    <row r="926" spans="1:16" x14ac:dyDescent="0.75">
      <c r="A926" s="82" t="s">
        <v>1545</v>
      </c>
      <c r="B926" s="83" t="e">
        <v>#N/A</v>
      </c>
      <c r="C926" s="84" t="s">
        <v>5030</v>
      </c>
      <c r="D926" s="84" t="s">
        <v>1546</v>
      </c>
      <c r="E926" s="83" t="e">
        <v>#N/A</v>
      </c>
      <c r="F926" s="83" t="s">
        <v>5031</v>
      </c>
      <c r="G926" s="85" t="s">
        <v>5035</v>
      </c>
      <c r="H926" s="85" t="s">
        <v>5831</v>
      </c>
      <c r="I926" s="83" t="s">
        <v>966</v>
      </c>
      <c r="J926" s="83" t="s">
        <v>966</v>
      </c>
      <c r="K926" s="83" t="s">
        <v>966</v>
      </c>
      <c r="L926" s="83" t="s">
        <v>5030</v>
      </c>
      <c r="M926" s="83" t="s">
        <v>5030</v>
      </c>
      <c r="N926" s="83" t="s">
        <v>5030</v>
      </c>
      <c r="O926" s="85" t="s">
        <v>5042</v>
      </c>
      <c r="P926" s="85">
        <v>0</v>
      </c>
    </row>
    <row r="927" spans="1:16" x14ac:dyDescent="0.75">
      <c r="A927" s="82" t="s">
        <v>1547</v>
      </c>
      <c r="B927" s="83" t="e">
        <v>#N/A</v>
      </c>
      <c r="C927" s="84" t="s">
        <v>5030</v>
      </c>
      <c r="D927" s="84" t="s">
        <v>1548</v>
      </c>
      <c r="E927" s="83" t="e">
        <v>#N/A</v>
      </c>
      <c r="F927" s="83" t="s">
        <v>5031</v>
      </c>
      <c r="G927" s="85" t="s">
        <v>5035</v>
      </c>
      <c r="H927" s="85" t="s">
        <v>5831</v>
      </c>
      <c r="I927" s="83" t="s">
        <v>966</v>
      </c>
      <c r="J927" s="83" t="s">
        <v>966</v>
      </c>
      <c r="K927" s="83" t="s">
        <v>966</v>
      </c>
      <c r="L927" s="83" t="s">
        <v>5030</v>
      </c>
      <c r="M927" s="83" t="s">
        <v>5030</v>
      </c>
      <c r="N927" s="83" t="s">
        <v>5030</v>
      </c>
      <c r="O927" s="85" t="s">
        <v>5042</v>
      </c>
      <c r="P927" s="85">
        <v>0</v>
      </c>
    </row>
    <row r="928" spans="1:16" x14ac:dyDescent="0.75">
      <c r="A928" s="82" t="s">
        <v>1549</v>
      </c>
      <c r="B928" s="83" t="e">
        <v>#N/A</v>
      </c>
      <c r="C928" s="84" t="s">
        <v>5030</v>
      </c>
      <c r="D928" s="84" t="s">
        <v>1550</v>
      </c>
      <c r="E928" s="83" t="e">
        <v>#N/A</v>
      </c>
      <c r="F928" s="83" t="s">
        <v>5031</v>
      </c>
      <c r="G928" s="85" t="s">
        <v>5035</v>
      </c>
      <c r="H928" s="85" t="s">
        <v>5831</v>
      </c>
      <c r="I928" s="83" t="s">
        <v>966</v>
      </c>
      <c r="J928" s="83" t="s">
        <v>966</v>
      </c>
      <c r="K928" s="83" t="s">
        <v>966</v>
      </c>
      <c r="L928" s="83" t="s">
        <v>5030</v>
      </c>
      <c r="M928" s="83" t="s">
        <v>5030</v>
      </c>
      <c r="N928" s="83" t="s">
        <v>5030</v>
      </c>
      <c r="O928" s="85" t="s">
        <v>5042</v>
      </c>
      <c r="P928" s="85">
        <v>0</v>
      </c>
    </row>
    <row r="929" spans="1:16" x14ac:dyDescent="0.75">
      <c r="A929" s="82" t="s">
        <v>1551</v>
      </c>
      <c r="B929" s="83" t="e">
        <v>#N/A</v>
      </c>
      <c r="C929" s="84" t="s">
        <v>5030</v>
      </c>
      <c r="D929" s="84" t="s">
        <v>1552</v>
      </c>
      <c r="E929" s="83" t="e">
        <v>#N/A</v>
      </c>
      <c r="F929" s="83" t="s">
        <v>5031</v>
      </c>
      <c r="G929" s="85" t="s">
        <v>5035</v>
      </c>
      <c r="H929" s="85" t="s">
        <v>5831</v>
      </c>
      <c r="I929" s="83" t="s">
        <v>966</v>
      </c>
      <c r="J929" s="83" t="s">
        <v>966</v>
      </c>
      <c r="K929" s="83" t="s">
        <v>966</v>
      </c>
      <c r="L929" s="83" t="s">
        <v>5030</v>
      </c>
      <c r="M929" s="83" t="s">
        <v>5030</v>
      </c>
      <c r="N929" s="83" t="s">
        <v>5030</v>
      </c>
      <c r="O929" s="85" t="s">
        <v>5042</v>
      </c>
      <c r="P929" s="85">
        <v>0</v>
      </c>
    </row>
    <row r="930" spans="1:16" x14ac:dyDescent="0.75">
      <c r="A930" s="82" t="s">
        <v>1553</v>
      </c>
      <c r="B930" s="83" t="e">
        <v>#N/A</v>
      </c>
      <c r="C930" s="84" t="s">
        <v>5030</v>
      </c>
      <c r="D930" s="84" t="s">
        <v>1554</v>
      </c>
      <c r="E930" s="83" t="e">
        <v>#N/A</v>
      </c>
      <c r="F930" s="83" t="s">
        <v>5031</v>
      </c>
      <c r="G930" s="85" t="s">
        <v>5035</v>
      </c>
      <c r="H930" s="85" t="s">
        <v>5087</v>
      </c>
      <c r="I930" s="83" t="s">
        <v>966</v>
      </c>
      <c r="J930" s="83" t="s">
        <v>966</v>
      </c>
      <c r="K930" s="83" t="s">
        <v>966</v>
      </c>
      <c r="L930" s="83" t="s">
        <v>5030</v>
      </c>
      <c r="M930" s="83" t="s">
        <v>5030</v>
      </c>
      <c r="N930" s="83" t="s">
        <v>5030</v>
      </c>
      <c r="O930" s="85" t="s">
        <v>5034</v>
      </c>
      <c r="P930" s="85">
        <v>0</v>
      </c>
    </row>
    <row r="931" spans="1:16" x14ac:dyDescent="0.75">
      <c r="A931" s="82" t="s">
        <v>1555</v>
      </c>
      <c r="B931" s="83" t="e">
        <v>#N/A</v>
      </c>
      <c r="C931" s="84" t="s">
        <v>5030</v>
      </c>
      <c r="D931" s="84" t="s">
        <v>1556</v>
      </c>
      <c r="E931" s="83" t="e">
        <v>#N/A</v>
      </c>
      <c r="F931" s="83" t="s">
        <v>5031</v>
      </c>
      <c r="G931" s="85" t="s">
        <v>5035</v>
      </c>
      <c r="H931" s="85" t="s">
        <v>5833</v>
      </c>
      <c r="I931" s="83" t="s">
        <v>37</v>
      </c>
      <c r="J931" s="83" t="s">
        <v>37</v>
      </c>
      <c r="K931" s="83" t="s">
        <v>37</v>
      </c>
      <c r="L931" s="83" t="s">
        <v>5030</v>
      </c>
      <c r="M931" s="83" t="s">
        <v>5030</v>
      </c>
      <c r="N931" s="83" t="s">
        <v>5030</v>
      </c>
      <c r="O931" s="85" t="s">
        <v>5034</v>
      </c>
      <c r="P931" s="85">
        <v>0</v>
      </c>
    </row>
    <row r="932" spans="1:16" x14ac:dyDescent="0.75">
      <c r="A932" s="82" t="s">
        <v>1557</v>
      </c>
      <c r="B932" s="83" t="e">
        <v>#N/A</v>
      </c>
      <c r="C932" s="84" t="s">
        <v>5030</v>
      </c>
      <c r="D932" s="84" t="s">
        <v>1558</v>
      </c>
      <c r="E932" s="83" t="e">
        <v>#N/A</v>
      </c>
      <c r="F932" s="83" t="s">
        <v>5031</v>
      </c>
      <c r="G932" s="85" t="s">
        <v>5035</v>
      </c>
      <c r="H932" s="85" t="s">
        <v>5087</v>
      </c>
      <c r="I932" s="83" t="s">
        <v>966</v>
      </c>
      <c r="J932" s="83" t="s">
        <v>966</v>
      </c>
      <c r="K932" s="83" t="s">
        <v>966</v>
      </c>
      <c r="L932" s="83" t="s">
        <v>5030</v>
      </c>
      <c r="M932" s="83" t="s">
        <v>5030</v>
      </c>
      <c r="N932" s="83" t="s">
        <v>5030</v>
      </c>
      <c r="O932" s="85" t="s">
        <v>5042</v>
      </c>
      <c r="P932" s="85">
        <v>0</v>
      </c>
    </row>
    <row r="933" spans="1:16" x14ac:dyDescent="0.75">
      <c r="A933" s="82" t="s">
        <v>1559</v>
      </c>
      <c r="B933" s="83" t="e">
        <v>#N/A</v>
      </c>
      <c r="C933" s="84" t="s">
        <v>5030</v>
      </c>
      <c r="D933" s="84" t="s">
        <v>1560</v>
      </c>
      <c r="E933" s="83" t="e">
        <v>#N/A</v>
      </c>
      <c r="F933" s="83" t="s">
        <v>5031</v>
      </c>
      <c r="G933" s="85" t="s">
        <v>5035</v>
      </c>
      <c r="H933" s="85" t="s">
        <v>5087</v>
      </c>
      <c r="I933" s="83" t="s">
        <v>966</v>
      </c>
      <c r="J933" s="83" t="s">
        <v>966</v>
      </c>
      <c r="K933" s="83" t="s">
        <v>966</v>
      </c>
      <c r="L933" s="83" t="s">
        <v>5030</v>
      </c>
      <c r="M933" s="83" t="s">
        <v>5030</v>
      </c>
      <c r="N933" s="83" t="s">
        <v>5030</v>
      </c>
      <c r="O933" s="85" t="s">
        <v>5042</v>
      </c>
      <c r="P933" s="85">
        <v>0</v>
      </c>
    </row>
    <row r="934" spans="1:16" x14ac:dyDescent="0.75">
      <c r="A934" s="82" t="s">
        <v>1561</v>
      </c>
      <c r="B934" s="83" t="e">
        <v>#N/A</v>
      </c>
      <c r="C934" s="84" t="s">
        <v>5030</v>
      </c>
      <c r="D934" s="84" t="s">
        <v>1562</v>
      </c>
      <c r="E934" s="83" t="e">
        <v>#N/A</v>
      </c>
      <c r="F934" s="83" t="s">
        <v>5031</v>
      </c>
      <c r="G934" s="85" t="s">
        <v>5035</v>
      </c>
      <c r="H934" s="85" t="s">
        <v>5833</v>
      </c>
      <c r="I934" s="83" t="s">
        <v>966</v>
      </c>
      <c r="J934" s="83" t="s">
        <v>966</v>
      </c>
      <c r="K934" s="83" t="s">
        <v>966</v>
      </c>
      <c r="L934" s="83" t="s">
        <v>5030</v>
      </c>
      <c r="M934" s="83" t="s">
        <v>5030</v>
      </c>
      <c r="N934" s="83" t="s">
        <v>5030</v>
      </c>
      <c r="O934" s="85" t="s">
        <v>5042</v>
      </c>
      <c r="P934" s="85">
        <v>0</v>
      </c>
    </row>
    <row r="935" spans="1:16" x14ac:dyDescent="0.75">
      <c r="A935" s="82" t="s">
        <v>1563</v>
      </c>
      <c r="B935" s="83" t="e">
        <v>#N/A</v>
      </c>
      <c r="C935" s="84" t="s">
        <v>5030</v>
      </c>
      <c r="D935" s="84" t="s">
        <v>1564</v>
      </c>
      <c r="E935" s="83" t="e">
        <v>#N/A</v>
      </c>
      <c r="F935" s="83" t="s">
        <v>5031</v>
      </c>
      <c r="G935" s="85" t="s">
        <v>5035</v>
      </c>
      <c r="H935" s="85" t="s">
        <v>5831</v>
      </c>
      <c r="I935" s="83" t="s">
        <v>966</v>
      </c>
      <c r="J935" s="83" t="s">
        <v>966</v>
      </c>
      <c r="K935" s="83" t="s">
        <v>966</v>
      </c>
      <c r="L935" s="83" t="s">
        <v>5030</v>
      </c>
      <c r="M935" s="83" t="s">
        <v>5030</v>
      </c>
      <c r="N935" s="83" t="s">
        <v>5030</v>
      </c>
      <c r="O935" s="85" t="s">
        <v>5042</v>
      </c>
      <c r="P935" s="85">
        <v>0</v>
      </c>
    </row>
    <row r="936" spans="1:16" x14ac:dyDescent="0.75">
      <c r="A936" s="82" t="s">
        <v>1565</v>
      </c>
      <c r="B936" s="83" t="e">
        <v>#N/A</v>
      </c>
      <c r="C936" s="84" t="s">
        <v>5030</v>
      </c>
      <c r="D936" s="84" t="s">
        <v>1566</v>
      </c>
      <c r="E936" s="83" t="e">
        <v>#N/A</v>
      </c>
      <c r="F936" s="83" t="s">
        <v>5031</v>
      </c>
      <c r="G936" s="85" t="s">
        <v>5035</v>
      </c>
      <c r="H936" s="85" t="s">
        <v>5087</v>
      </c>
      <c r="I936" s="83" t="s">
        <v>966</v>
      </c>
      <c r="J936" s="83" t="s">
        <v>966</v>
      </c>
      <c r="K936" s="83" t="s">
        <v>966</v>
      </c>
      <c r="L936" s="83" t="s">
        <v>5030</v>
      </c>
      <c r="M936" s="83" t="s">
        <v>5030</v>
      </c>
      <c r="N936" s="83" t="s">
        <v>5030</v>
      </c>
      <c r="O936" s="85" t="s">
        <v>5042</v>
      </c>
      <c r="P936" s="85">
        <v>0</v>
      </c>
    </row>
    <row r="937" spans="1:16" x14ac:dyDescent="0.75">
      <c r="A937" s="82" t="s">
        <v>1567</v>
      </c>
      <c r="B937" s="83">
        <v>2082220000076</v>
      </c>
      <c r="C937" s="84" t="s">
        <v>5030</v>
      </c>
      <c r="D937" s="84" t="s">
        <v>1569</v>
      </c>
      <c r="E937" s="83" t="s">
        <v>1570</v>
      </c>
      <c r="F937" s="83" t="s">
        <v>5031</v>
      </c>
      <c r="G937" s="85" t="s">
        <v>5035</v>
      </c>
      <c r="H937" s="85" t="s">
        <v>5834</v>
      </c>
      <c r="I937" s="83" t="s">
        <v>966</v>
      </c>
      <c r="J937" s="83" t="s">
        <v>966</v>
      </c>
      <c r="K937" s="83" t="s">
        <v>966</v>
      </c>
      <c r="L937" s="83" t="s">
        <v>5030</v>
      </c>
      <c r="M937" s="83" t="s">
        <v>5030</v>
      </c>
      <c r="N937" s="83" t="s">
        <v>5030</v>
      </c>
      <c r="O937" s="85" t="s">
        <v>5034</v>
      </c>
      <c r="P937" s="85">
        <v>0</v>
      </c>
    </row>
    <row r="938" spans="1:16" x14ac:dyDescent="0.75">
      <c r="A938" s="82" t="s">
        <v>1571</v>
      </c>
      <c r="B938" s="83">
        <v>2082218500496</v>
      </c>
      <c r="C938" s="84" t="s">
        <v>5030</v>
      </c>
      <c r="D938" s="84" t="s">
        <v>1573</v>
      </c>
      <c r="E938" s="83" t="s">
        <v>1574</v>
      </c>
      <c r="F938" s="83" t="s">
        <v>5031</v>
      </c>
      <c r="G938" s="85" t="s">
        <v>5035</v>
      </c>
      <c r="H938" s="85" t="s">
        <v>5831</v>
      </c>
      <c r="I938" s="83" t="s">
        <v>966</v>
      </c>
      <c r="J938" s="83" t="s">
        <v>966</v>
      </c>
      <c r="K938" s="83" t="s">
        <v>966</v>
      </c>
      <c r="L938" s="83" t="s">
        <v>5030</v>
      </c>
      <c r="M938" s="83" t="s">
        <v>5030</v>
      </c>
      <c r="N938" s="83" t="s">
        <v>5030</v>
      </c>
      <c r="O938" s="85" t="s">
        <v>5042</v>
      </c>
      <c r="P938" s="85">
        <v>0</v>
      </c>
    </row>
    <row r="939" spans="1:16" x14ac:dyDescent="0.75">
      <c r="A939" s="82" t="s">
        <v>1575</v>
      </c>
      <c r="B939" s="83">
        <v>2082218500498</v>
      </c>
      <c r="C939" s="84" t="s">
        <v>5030</v>
      </c>
      <c r="D939" s="84" t="s">
        <v>1577</v>
      </c>
      <c r="E939" s="83" t="s">
        <v>1578</v>
      </c>
      <c r="F939" s="83" t="s">
        <v>5031</v>
      </c>
      <c r="G939" s="85" t="s">
        <v>5035</v>
      </c>
      <c r="H939" s="85" t="s">
        <v>5831</v>
      </c>
      <c r="I939" s="83" t="s">
        <v>966</v>
      </c>
      <c r="J939" s="83" t="s">
        <v>966</v>
      </c>
      <c r="K939" s="83" t="s">
        <v>966</v>
      </c>
      <c r="L939" s="83" t="s">
        <v>5030</v>
      </c>
      <c r="M939" s="83" t="s">
        <v>5030</v>
      </c>
      <c r="N939" s="83" t="s">
        <v>5030</v>
      </c>
      <c r="O939" s="85" t="s">
        <v>5042</v>
      </c>
      <c r="P939" s="85">
        <v>0</v>
      </c>
    </row>
    <row r="940" spans="1:16" x14ac:dyDescent="0.75">
      <c r="A940" s="82" t="s">
        <v>1579</v>
      </c>
      <c r="B940" s="83" t="e">
        <v>#N/A</v>
      </c>
      <c r="C940" s="84" t="s">
        <v>5030</v>
      </c>
      <c r="D940" s="84" t="s">
        <v>1580</v>
      </c>
      <c r="E940" s="83" t="e">
        <v>#N/A</v>
      </c>
      <c r="F940" s="83" t="s">
        <v>5031</v>
      </c>
      <c r="G940" s="85" t="s">
        <v>5035</v>
      </c>
      <c r="H940" s="85" t="s">
        <v>5831</v>
      </c>
      <c r="I940" s="83" t="s">
        <v>966</v>
      </c>
      <c r="J940" s="83" t="s">
        <v>966</v>
      </c>
      <c r="K940" s="83" t="s">
        <v>966</v>
      </c>
      <c r="L940" s="83" t="s">
        <v>5030</v>
      </c>
      <c r="M940" s="83" t="s">
        <v>5030</v>
      </c>
      <c r="N940" s="83" t="s">
        <v>5030</v>
      </c>
      <c r="O940" s="85" t="s">
        <v>5042</v>
      </c>
      <c r="P940" s="85">
        <v>0</v>
      </c>
    </row>
    <row r="941" spans="1:16" x14ac:dyDescent="0.75">
      <c r="A941" s="82" t="s">
        <v>1581</v>
      </c>
      <c r="B941" s="83">
        <v>2082218500497</v>
      </c>
      <c r="C941" s="84" t="s">
        <v>5030</v>
      </c>
      <c r="D941" s="84" t="s">
        <v>1583</v>
      </c>
      <c r="E941" s="83" t="s">
        <v>1584</v>
      </c>
      <c r="F941" s="83" t="s">
        <v>5031</v>
      </c>
      <c r="G941" s="85" t="s">
        <v>5035</v>
      </c>
      <c r="H941" s="85" t="s">
        <v>5831</v>
      </c>
      <c r="I941" s="83" t="s">
        <v>966</v>
      </c>
      <c r="J941" s="83" t="s">
        <v>966</v>
      </c>
      <c r="K941" s="83" t="s">
        <v>966</v>
      </c>
      <c r="L941" s="83" t="s">
        <v>5030</v>
      </c>
      <c r="M941" s="83" t="s">
        <v>5030</v>
      </c>
      <c r="N941" s="83" t="s">
        <v>5030</v>
      </c>
      <c r="O941" s="85" t="s">
        <v>5042</v>
      </c>
      <c r="P941" s="85">
        <v>0</v>
      </c>
    </row>
    <row r="942" spans="1:16" x14ac:dyDescent="0.75">
      <c r="A942" s="82" t="s">
        <v>1585</v>
      </c>
      <c r="B942" s="83" t="e">
        <v>#N/A</v>
      </c>
      <c r="C942" s="84" t="s">
        <v>5030</v>
      </c>
      <c r="D942" s="84" t="s">
        <v>1586</v>
      </c>
      <c r="E942" s="83" t="e">
        <v>#N/A</v>
      </c>
      <c r="F942" s="83" t="s">
        <v>5031</v>
      </c>
      <c r="G942" s="85" t="s">
        <v>5035</v>
      </c>
      <c r="H942" s="85" t="s">
        <v>5831</v>
      </c>
      <c r="I942" s="83" t="s">
        <v>966</v>
      </c>
      <c r="J942" s="83" t="s">
        <v>966</v>
      </c>
      <c r="K942" s="83" t="s">
        <v>966</v>
      </c>
      <c r="L942" s="83" t="s">
        <v>5030</v>
      </c>
      <c r="M942" s="83" t="s">
        <v>5030</v>
      </c>
      <c r="N942" s="83" t="s">
        <v>5030</v>
      </c>
      <c r="O942" s="85" t="s">
        <v>5042</v>
      </c>
      <c r="P942" s="85">
        <v>0</v>
      </c>
    </row>
    <row r="943" spans="1:16" x14ac:dyDescent="0.75">
      <c r="A943" s="82" t="s">
        <v>1587</v>
      </c>
      <c r="B943" s="83">
        <v>2082218500483</v>
      </c>
      <c r="C943" s="84" t="s">
        <v>5030</v>
      </c>
      <c r="D943" s="84" t="s">
        <v>1589</v>
      </c>
      <c r="E943" s="83" t="s">
        <v>1590</v>
      </c>
      <c r="F943" s="83" t="s">
        <v>5031</v>
      </c>
      <c r="G943" s="85" t="s">
        <v>5035</v>
      </c>
      <c r="H943" s="85" t="s">
        <v>5831</v>
      </c>
      <c r="I943" s="83" t="s">
        <v>966</v>
      </c>
      <c r="J943" s="83" t="s">
        <v>966</v>
      </c>
      <c r="K943" s="83" t="s">
        <v>966</v>
      </c>
      <c r="L943" s="83" t="s">
        <v>5030</v>
      </c>
      <c r="M943" s="83" t="s">
        <v>5030</v>
      </c>
      <c r="N943" s="83" t="s">
        <v>5030</v>
      </c>
      <c r="O943" s="85" t="s">
        <v>5042</v>
      </c>
      <c r="P943" s="85">
        <v>0</v>
      </c>
    </row>
    <row r="944" spans="1:16" x14ac:dyDescent="0.75">
      <c r="A944" s="82" t="s">
        <v>1591</v>
      </c>
      <c r="B944" s="83">
        <v>2082220500080</v>
      </c>
      <c r="C944" s="84" t="s">
        <v>5030</v>
      </c>
      <c r="D944" s="84" t="s">
        <v>1593</v>
      </c>
      <c r="E944" s="83" t="s">
        <v>1594</v>
      </c>
      <c r="F944" s="83" t="s">
        <v>5031</v>
      </c>
      <c r="G944" s="85" t="s">
        <v>5035</v>
      </c>
      <c r="H944" s="85" t="s">
        <v>5832</v>
      </c>
      <c r="I944" s="83" t="s">
        <v>966</v>
      </c>
      <c r="J944" s="83" t="s">
        <v>966</v>
      </c>
      <c r="K944" s="83" t="s">
        <v>966</v>
      </c>
      <c r="L944" s="83" t="s">
        <v>5030</v>
      </c>
      <c r="M944" s="83" t="s">
        <v>5030</v>
      </c>
      <c r="N944" s="83" t="s">
        <v>5030</v>
      </c>
      <c r="O944" s="85" t="s">
        <v>5042</v>
      </c>
      <c r="P944" s="85">
        <v>0</v>
      </c>
    </row>
    <row r="945" spans="1:16" x14ac:dyDescent="0.75">
      <c r="A945" s="82" t="s">
        <v>1595</v>
      </c>
      <c r="B945" s="83">
        <v>2082217000551</v>
      </c>
      <c r="C945" s="84" t="s">
        <v>5030</v>
      </c>
      <c r="D945" s="84" t="s">
        <v>1597</v>
      </c>
      <c r="E945" s="83" t="s">
        <v>1598</v>
      </c>
      <c r="F945" s="83" t="s">
        <v>5031</v>
      </c>
      <c r="G945" s="85" t="s">
        <v>5035</v>
      </c>
      <c r="H945" s="85" t="s">
        <v>5833</v>
      </c>
      <c r="I945" s="83" t="s">
        <v>966</v>
      </c>
      <c r="J945" s="83" t="s">
        <v>966</v>
      </c>
      <c r="K945" s="83" t="s">
        <v>966</v>
      </c>
      <c r="L945" s="83" t="s">
        <v>5030</v>
      </c>
      <c r="M945" s="83" t="s">
        <v>5030</v>
      </c>
      <c r="N945" s="83" t="s">
        <v>5030</v>
      </c>
      <c r="O945" s="85" t="s">
        <v>5042</v>
      </c>
      <c r="P945" s="85">
        <v>0</v>
      </c>
    </row>
    <row r="946" spans="1:16" x14ac:dyDescent="0.75">
      <c r="A946" s="82" t="s">
        <v>1599</v>
      </c>
      <c r="B946" s="83">
        <v>2082217000549</v>
      </c>
      <c r="C946" s="84" t="s">
        <v>5030</v>
      </c>
      <c r="D946" s="84" t="s">
        <v>1601</v>
      </c>
      <c r="E946" s="83" t="s">
        <v>1602</v>
      </c>
      <c r="F946" s="83" t="s">
        <v>5031</v>
      </c>
      <c r="G946" s="85" t="s">
        <v>5035</v>
      </c>
      <c r="H946" s="85" t="s">
        <v>5833</v>
      </c>
      <c r="I946" s="83" t="s">
        <v>966</v>
      </c>
      <c r="J946" s="83" t="s">
        <v>966</v>
      </c>
      <c r="K946" s="83" t="s">
        <v>966</v>
      </c>
      <c r="L946" s="83" t="s">
        <v>5030</v>
      </c>
      <c r="M946" s="83" t="s">
        <v>5030</v>
      </c>
      <c r="N946" s="83" t="s">
        <v>5030</v>
      </c>
      <c r="O946" s="85" t="s">
        <v>5042</v>
      </c>
      <c r="P946" s="85">
        <v>0</v>
      </c>
    </row>
    <row r="947" spans="1:16" x14ac:dyDescent="0.75">
      <c r="A947" s="82" t="s">
        <v>1603</v>
      </c>
      <c r="B947" s="83">
        <v>2082217000539</v>
      </c>
      <c r="C947" s="84" t="s">
        <v>5030</v>
      </c>
      <c r="D947" s="84" t="s">
        <v>1605</v>
      </c>
      <c r="E947" s="83" t="s">
        <v>1606</v>
      </c>
      <c r="F947" s="83" t="s">
        <v>5031</v>
      </c>
      <c r="G947" s="85" t="s">
        <v>5035</v>
      </c>
      <c r="H947" s="85" t="s">
        <v>5833</v>
      </c>
      <c r="I947" s="83" t="s">
        <v>966</v>
      </c>
      <c r="J947" s="83" t="s">
        <v>966</v>
      </c>
      <c r="K947" s="83" t="s">
        <v>966</v>
      </c>
      <c r="L947" s="83" t="s">
        <v>5030</v>
      </c>
      <c r="M947" s="83" t="s">
        <v>5030</v>
      </c>
      <c r="N947" s="83" t="s">
        <v>5030</v>
      </c>
      <c r="O947" s="85" t="s">
        <v>5042</v>
      </c>
      <c r="P947" s="85">
        <v>0</v>
      </c>
    </row>
    <row r="948" spans="1:16" x14ac:dyDescent="0.75">
      <c r="A948" s="82" t="s">
        <v>1607</v>
      </c>
      <c r="B948" s="83">
        <v>2082217000555</v>
      </c>
      <c r="C948" s="84" t="s">
        <v>5030</v>
      </c>
      <c r="D948" s="84" t="s">
        <v>1609</v>
      </c>
      <c r="E948" s="83" t="s">
        <v>1610</v>
      </c>
      <c r="F948" s="83" t="s">
        <v>5031</v>
      </c>
      <c r="G948" s="85" t="s">
        <v>5035</v>
      </c>
      <c r="H948" s="85" t="s">
        <v>5833</v>
      </c>
      <c r="I948" s="83" t="s">
        <v>37</v>
      </c>
      <c r="J948" s="83" t="s">
        <v>37</v>
      </c>
      <c r="K948" s="83" t="s">
        <v>37</v>
      </c>
      <c r="L948" s="83" t="s">
        <v>5030</v>
      </c>
      <c r="M948" s="83" t="s">
        <v>5030</v>
      </c>
      <c r="N948" s="83" t="s">
        <v>5030</v>
      </c>
      <c r="O948" s="85" t="s">
        <v>5034</v>
      </c>
      <c r="P948" s="85">
        <v>0</v>
      </c>
    </row>
    <row r="949" spans="1:16" x14ac:dyDescent="0.75">
      <c r="A949" s="82" t="s">
        <v>1611</v>
      </c>
      <c r="B949" s="83">
        <v>2082217000533</v>
      </c>
      <c r="C949" s="84" t="s">
        <v>5030</v>
      </c>
      <c r="D949" s="84" t="s">
        <v>1613</v>
      </c>
      <c r="E949" s="83" t="s">
        <v>1614</v>
      </c>
      <c r="F949" s="83" t="s">
        <v>5031</v>
      </c>
      <c r="G949" s="85" t="s">
        <v>5035</v>
      </c>
      <c r="H949" s="85" t="s">
        <v>5833</v>
      </c>
      <c r="I949" s="83" t="s">
        <v>966</v>
      </c>
      <c r="J949" s="83" t="s">
        <v>966</v>
      </c>
      <c r="K949" s="83" t="s">
        <v>966</v>
      </c>
      <c r="L949" s="83" t="s">
        <v>5030</v>
      </c>
      <c r="M949" s="83" t="s">
        <v>5030</v>
      </c>
      <c r="N949" s="83" t="s">
        <v>5030</v>
      </c>
      <c r="O949" s="85" t="s">
        <v>5042</v>
      </c>
      <c r="P949" s="85">
        <v>0</v>
      </c>
    </row>
    <row r="950" spans="1:16" x14ac:dyDescent="0.75">
      <c r="A950" s="82" t="s">
        <v>1615</v>
      </c>
      <c r="B950" s="83">
        <v>2082217000540</v>
      </c>
      <c r="C950" s="84" t="s">
        <v>5030</v>
      </c>
      <c r="D950" s="84" t="s">
        <v>1617</v>
      </c>
      <c r="E950" s="83" t="s">
        <v>1618</v>
      </c>
      <c r="F950" s="83" t="s">
        <v>5031</v>
      </c>
      <c r="G950" s="85" t="s">
        <v>5035</v>
      </c>
      <c r="H950" s="85" t="s">
        <v>5833</v>
      </c>
      <c r="I950" s="83" t="s">
        <v>966</v>
      </c>
      <c r="J950" s="83" t="s">
        <v>966</v>
      </c>
      <c r="K950" s="83" t="s">
        <v>966</v>
      </c>
      <c r="L950" s="83" t="s">
        <v>5030</v>
      </c>
      <c r="M950" s="83" t="s">
        <v>5030</v>
      </c>
      <c r="N950" s="83" t="s">
        <v>5030</v>
      </c>
      <c r="O950" s="85" t="s">
        <v>5042</v>
      </c>
      <c r="P950" s="85">
        <v>0</v>
      </c>
    </row>
    <row r="951" spans="1:16" x14ac:dyDescent="0.75">
      <c r="A951" s="82" t="s">
        <v>1619</v>
      </c>
      <c r="B951" s="83">
        <v>2082217000541</v>
      </c>
      <c r="C951" s="84" t="s">
        <v>5030</v>
      </c>
      <c r="D951" s="84" t="s">
        <v>205</v>
      </c>
      <c r="E951" s="83" t="s">
        <v>1621</v>
      </c>
      <c r="F951" s="83" t="s">
        <v>5031</v>
      </c>
      <c r="G951" s="85" t="s">
        <v>5035</v>
      </c>
      <c r="H951" s="85" t="s">
        <v>5833</v>
      </c>
      <c r="I951" s="83" t="s">
        <v>966</v>
      </c>
      <c r="J951" s="83" t="s">
        <v>966</v>
      </c>
      <c r="K951" s="83" t="s">
        <v>966</v>
      </c>
      <c r="L951" s="83" t="s">
        <v>5030</v>
      </c>
      <c r="M951" s="83" t="s">
        <v>5030</v>
      </c>
      <c r="N951" s="83" t="s">
        <v>5030</v>
      </c>
      <c r="O951" s="85" t="s">
        <v>5042</v>
      </c>
      <c r="P951" s="85">
        <v>0</v>
      </c>
    </row>
    <row r="952" spans="1:16" x14ac:dyDescent="0.75">
      <c r="A952" s="82" t="s">
        <v>1622</v>
      </c>
      <c r="B952" s="83">
        <v>2082217000534</v>
      </c>
      <c r="C952" s="84" t="s">
        <v>5030</v>
      </c>
      <c r="D952" s="84" t="s">
        <v>1624</v>
      </c>
      <c r="E952" s="83" t="s">
        <v>1625</v>
      </c>
      <c r="F952" s="83" t="s">
        <v>5031</v>
      </c>
      <c r="G952" s="85" t="s">
        <v>5035</v>
      </c>
      <c r="H952" s="85" t="s">
        <v>5833</v>
      </c>
      <c r="I952" s="83" t="s">
        <v>966</v>
      </c>
      <c r="J952" s="83" t="s">
        <v>966</v>
      </c>
      <c r="K952" s="83" t="s">
        <v>966</v>
      </c>
      <c r="L952" s="83" t="s">
        <v>5030</v>
      </c>
      <c r="M952" s="83" t="s">
        <v>5030</v>
      </c>
      <c r="N952" s="83" t="s">
        <v>5030</v>
      </c>
      <c r="O952" s="85" t="s">
        <v>5042</v>
      </c>
      <c r="P952" s="85">
        <v>0</v>
      </c>
    </row>
    <row r="953" spans="1:16" x14ac:dyDescent="0.75">
      <c r="A953" s="82" t="s">
        <v>1626</v>
      </c>
      <c r="B953" s="83">
        <v>2082217000536</v>
      </c>
      <c r="C953" s="84" t="s">
        <v>5030</v>
      </c>
      <c r="D953" s="84" t="s">
        <v>1628</v>
      </c>
      <c r="E953" s="83" t="s">
        <v>1629</v>
      </c>
      <c r="F953" s="83" t="s">
        <v>5031</v>
      </c>
      <c r="G953" s="85" t="s">
        <v>5035</v>
      </c>
      <c r="H953" s="85" t="s">
        <v>5833</v>
      </c>
      <c r="I953" s="83" t="s">
        <v>966</v>
      </c>
      <c r="J953" s="83" t="s">
        <v>966</v>
      </c>
      <c r="K953" s="83" t="s">
        <v>966</v>
      </c>
      <c r="L953" s="83" t="s">
        <v>5030</v>
      </c>
      <c r="M953" s="83" t="s">
        <v>5030</v>
      </c>
      <c r="N953" s="83" t="s">
        <v>5030</v>
      </c>
      <c r="O953" s="85" t="s">
        <v>5042</v>
      </c>
      <c r="P953" s="85">
        <v>0</v>
      </c>
    </row>
    <row r="954" spans="1:16" x14ac:dyDescent="0.75">
      <c r="A954" s="82" t="s">
        <v>1630</v>
      </c>
      <c r="B954" s="83" t="e">
        <v>#N/A</v>
      </c>
      <c r="C954" s="84" t="s">
        <v>5030</v>
      </c>
      <c r="D954" s="84" t="s">
        <v>1631</v>
      </c>
      <c r="E954" s="83" t="e">
        <v>#N/A</v>
      </c>
      <c r="F954" s="83" t="s">
        <v>5031</v>
      </c>
      <c r="G954" s="85" t="s">
        <v>5035</v>
      </c>
      <c r="H954" s="85" t="s">
        <v>5833</v>
      </c>
      <c r="I954" s="83" t="s">
        <v>966</v>
      </c>
      <c r="J954" s="83" t="s">
        <v>966</v>
      </c>
      <c r="K954" s="83" t="s">
        <v>966</v>
      </c>
      <c r="L954" s="83" t="s">
        <v>5030</v>
      </c>
      <c r="M954" s="83" t="s">
        <v>5030</v>
      </c>
      <c r="N954" s="83" t="s">
        <v>5030</v>
      </c>
      <c r="O954" s="85" t="s">
        <v>5042</v>
      </c>
      <c r="P954" s="85">
        <v>0</v>
      </c>
    </row>
    <row r="955" spans="1:16" x14ac:dyDescent="0.75">
      <c r="A955" s="82" t="s">
        <v>1632</v>
      </c>
      <c r="B955" s="83" t="e">
        <v>#N/A</v>
      </c>
      <c r="C955" s="84" t="s">
        <v>5030</v>
      </c>
      <c r="D955" s="84" t="s">
        <v>1633</v>
      </c>
      <c r="E955" s="83" t="e">
        <v>#N/A</v>
      </c>
      <c r="F955" s="83" t="s">
        <v>5031</v>
      </c>
      <c r="G955" s="85" t="s">
        <v>5035</v>
      </c>
      <c r="H955" s="85" t="s">
        <v>5831</v>
      </c>
      <c r="I955" s="83" t="s">
        <v>966</v>
      </c>
      <c r="J955" s="83" t="s">
        <v>966</v>
      </c>
      <c r="K955" s="83" t="s">
        <v>966</v>
      </c>
      <c r="L955" s="83" t="s">
        <v>5030</v>
      </c>
      <c r="M955" s="83" t="s">
        <v>5030</v>
      </c>
      <c r="N955" s="83" t="s">
        <v>5030</v>
      </c>
      <c r="O955" s="85" t="s">
        <v>5315</v>
      </c>
      <c r="P955" s="85">
        <v>0</v>
      </c>
    </row>
    <row r="956" spans="1:16" x14ac:dyDescent="0.75">
      <c r="A956" s="82" t="s">
        <v>1634</v>
      </c>
      <c r="B956" s="83">
        <v>2082217000550</v>
      </c>
      <c r="C956" s="84" t="s">
        <v>5030</v>
      </c>
      <c r="D956" s="84" t="s">
        <v>1636</v>
      </c>
      <c r="E956" s="83" t="s">
        <v>1637</v>
      </c>
      <c r="F956" s="83" t="s">
        <v>5031</v>
      </c>
      <c r="G956" s="85" t="s">
        <v>5035</v>
      </c>
      <c r="H956" s="85" t="s">
        <v>5833</v>
      </c>
      <c r="I956" s="83" t="s">
        <v>966</v>
      </c>
      <c r="J956" s="83" t="s">
        <v>966</v>
      </c>
      <c r="K956" s="83" t="s">
        <v>966</v>
      </c>
      <c r="L956" s="83" t="s">
        <v>5030</v>
      </c>
      <c r="M956" s="83" t="s">
        <v>5030</v>
      </c>
      <c r="N956" s="83" t="s">
        <v>5030</v>
      </c>
      <c r="O956" s="85" t="s">
        <v>5124</v>
      </c>
      <c r="P956" s="85">
        <v>0</v>
      </c>
    </row>
    <row r="957" spans="1:16" x14ac:dyDescent="0.75">
      <c r="A957" s="82" t="s">
        <v>1638</v>
      </c>
      <c r="B957" s="83">
        <v>2082217500315</v>
      </c>
      <c r="C957" s="84" t="s">
        <v>5030</v>
      </c>
      <c r="D957" s="84" t="s">
        <v>1640</v>
      </c>
      <c r="E957" s="83" t="s">
        <v>1641</v>
      </c>
      <c r="F957" s="83" t="s">
        <v>5031</v>
      </c>
      <c r="G957" s="85" t="s">
        <v>5035</v>
      </c>
      <c r="H957" s="85" t="s">
        <v>5087</v>
      </c>
      <c r="I957" s="83" t="s">
        <v>966</v>
      </c>
      <c r="J957" s="83" t="s">
        <v>966</v>
      </c>
      <c r="K957" s="83" t="s">
        <v>966</v>
      </c>
      <c r="L957" s="83" t="s">
        <v>5030</v>
      </c>
      <c r="M957" s="83" t="s">
        <v>5030</v>
      </c>
      <c r="N957" s="83" t="s">
        <v>5030</v>
      </c>
      <c r="O957" s="85" t="s">
        <v>5034</v>
      </c>
      <c r="P957" s="85">
        <v>0</v>
      </c>
    </row>
    <row r="958" spans="1:16" x14ac:dyDescent="0.75">
      <c r="A958" s="82" t="s">
        <v>1642</v>
      </c>
      <c r="B958" s="83">
        <v>2082217500314</v>
      </c>
      <c r="C958" s="84" t="s">
        <v>5030</v>
      </c>
      <c r="D958" s="84" t="s">
        <v>1644</v>
      </c>
      <c r="E958" s="83" t="s">
        <v>1645</v>
      </c>
      <c r="F958" s="83" t="s">
        <v>5031</v>
      </c>
      <c r="G958" s="85" t="s">
        <v>5035</v>
      </c>
      <c r="H958" s="85" t="s">
        <v>5087</v>
      </c>
      <c r="I958" s="83" t="s">
        <v>966</v>
      </c>
      <c r="J958" s="83" t="s">
        <v>966</v>
      </c>
      <c r="K958" s="83" t="s">
        <v>966</v>
      </c>
      <c r="L958" s="83" t="s">
        <v>5030</v>
      </c>
      <c r="M958" s="83" t="s">
        <v>5030</v>
      </c>
      <c r="N958" s="83" t="s">
        <v>5030</v>
      </c>
      <c r="O958" s="85" t="s">
        <v>5034</v>
      </c>
      <c r="P958" s="85">
        <v>0</v>
      </c>
    </row>
    <row r="959" spans="1:16" x14ac:dyDescent="0.75">
      <c r="A959" s="82" t="s">
        <v>1646</v>
      </c>
      <c r="B959" s="83">
        <v>2082218500505</v>
      </c>
      <c r="C959" s="84" t="s">
        <v>5030</v>
      </c>
      <c r="D959" s="84" t="s">
        <v>1648</v>
      </c>
      <c r="E959" s="83" t="s">
        <v>1649</v>
      </c>
      <c r="F959" s="83" t="s">
        <v>5031</v>
      </c>
      <c r="G959" s="85" t="s">
        <v>5035</v>
      </c>
      <c r="H959" s="85" t="s">
        <v>5831</v>
      </c>
      <c r="I959" s="83" t="s">
        <v>966</v>
      </c>
      <c r="J959" s="83" t="s">
        <v>966</v>
      </c>
      <c r="K959" s="83" t="s">
        <v>966</v>
      </c>
      <c r="L959" s="83" t="s">
        <v>5030</v>
      </c>
      <c r="M959" s="83" t="s">
        <v>5030</v>
      </c>
      <c r="N959" s="83" t="s">
        <v>5030</v>
      </c>
      <c r="O959" s="85" t="s">
        <v>5042</v>
      </c>
      <c r="P959" s="85">
        <v>0</v>
      </c>
    </row>
    <row r="960" spans="1:16" x14ac:dyDescent="0.75">
      <c r="A960" s="82" t="s">
        <v>1650</v>
      </c>
      <c r="B960" s="83">
        <v>2082218500490</v>
      </c>
      <c r="C960" s="84" t="s">
        <v>5030</v>
      </c>
      <c r="D960" s="84" t="s">
        <v>1652</v>
      </c>
      <c r="E960" s="83" t="s">
        <v>1653</v>
      </c>
      <c r="F960" s="83" t="s">
        <v>5031</v>
      </c>
      <c r="G960" s="85" t="s">
        <v>5035</v>
      </c>
      <c r="H960" s="85" t="s">
        <v>5831</v>
      </c>
      <c r="I960" s="83" t="s">
        <v>966</v>
      </c>
      <c r="J960" s="83" t="s">
        <v>966</v>
      </c>
      <c r="K960" s="83" t="s">
        <v>966</v>
      </c>
      <c r="L960" s="83" t="s">
        <v>5030</v>
      </c>
      <c r="M960" s="83" t="s">
        <v>5030</v>
      </c>
      <c r="N960" s="83" t="s">
        <v>5030</v>
      </c>
      <c r="O960" s="85" t="s">
        <v>5042</v>
      </c>
      <c r="P960" s="85">
        <v>0</v>
      </c>
    </row>
    <row r="961" spans="1:16" x14ac:dyDescent="0.75">
      <c r="A961" s="82" t="s">
        <v>1654</v>
      </c>
      <c r="B961" s="83" t="e">
        <v>#N/A</v>
      </c>
      <c r="C961" s="84" t="s">
        <v>5030</v>
      </c>
      <c r="D961" s="84" t="s">
        <v>1652</v>
      </c>
      <c r="E961" s="83" t="e">
        <v>#N/A</v>
      </c>
      <c r="F961" s="83" t="s">
        <v>5031</v>
      </c>
      <c r="G961" s="85" t="s">
        <v>5035</v>
      </c>
      <c r="H961" s="85" t="s">
        <v>5831</v>
      </c>
      <c r="I961" s="83" t="s">
        <v>966</v>
      </c>
      <c r="J961" s="83" t="s">
        <v>966</v>
      </c>
      <c r="K961" s="83" t="s">
        <v>966</v>
      </c>
      <c r="L961" s="83" t="s">
        <v>5030</v>
      </c>
      <c r="M961" s="83" t="s">
        <v>5030</v>
      </c>
      <c r="N961" s="83" t="s">
        <v>5030</v>
      </c>
      <c r="O961" s="85" t="s">
        <v>5042</v>
      </c>
      <c r="P961" s="85">
        <v>0</v>
      </c>
    </row>
    <row r="962" spans="1:16" x14ac:dyDescent="0.75">
      <c r="A962" s="82" t="s">
        <v>1655</v>
      </c>
      <c r="B962" s="83" t="e">
        <v>#N/A</v>
      </c>
      <c r="C962" s="84" t="s">
        <v>5030</v>
      </c>
      <c r="D962" s="84" t="s">
        <v>1656</v>
      </c>
      <c r="E962" s="83" t="e">
        <v>#N/A</v>
      </c>
      <c r="F962" s="83" t="s">
        <v>5031</v>
      </c>
      <c r="G962" s="85" t="s">
        <v>5035</v>
      </c>
      <c r="H962" s="85" t="s">
        <v>5832</v>
      </c>
      <c r="I962" s="83" t="s">
        <v>966</v>
      </c>
      <c r="J962" s="83" t="s">
        <v>966</v>
      </c>
      <c r="K962" s="83" t="s">
        <v>966</v>
      </c>
      <c r="L962" s="83" t="s">
        <v>5030</v>
      </c>
      <c r="M962" s="83" t="s">
        <v>5030</v>
      </c>
      <c r="N962" s="83" t="s">
        <v>5030</v>
      </c>
      <c r="O962" s="85" t="s">
        <v>5042</v>
      </c>
      <c r="P962" s="85">
        <v>0</v>
      </c>
    </row>
    <row r="963" spans="1:16" x14ac:dyDescent="0.75">
      <c r="A963" s="82" t="s">
        <v>1657</v>
      </c>
      <c r="B963" s="83">
        <v>2082218500504</v>
      </c>
      <c r="C963" s="84" t="s">
        <v>5030</v>
      </c>
      <c r="D963" s="84" t="s">
        <v>1659</v>
      </c>
      <c r="E963" s="83" t="s">
        <v>982</v>
      </c>
      <c r="F963" s="83" t="s">
        <v>5031</v>
      </c>
      <c r="G963" s="85" t="s">
        <v>5035</v>
      </c>
      <c r="H963" s="85" t="s">
        <v>5831</v>
      </c>
      <c r="I963" s="83" t="s">
        <v>966</v>
      </c>
      <c r="J963" s="83" t="s">
        <v>966</v>
      </c>
      <c r="K963" s="83" t="s">
        <v>966</v>
      </c>
      <c r="L963" s="83" t="s">
        <v>5030</v>
      </c>
      <c r="M963" s="83" t="s">
        <v>5030</v>
      </c>
      <c r="N963" s="83" t="s">
        <v>5030</v>
      </c>
      <c r="O963" s="85" t="s">
        <v>5042</v>
      </c>
      <c r="P963" s="85">
        <v>0</v>
      </c>
    </row>
    <row r="964" spans="1:16" x14ac:dyDescent="0.75">
      <c r="A964" s="82" t="s">
        <v>1660</v>
      </c>
      <c r="B964" s="83">
        <v>2082220000075</v>
      </c>
      <c r="C964" s="84" t="s">
        <v>5030</v>
      </c>
      <c r="D964" s="84" t="s">
        <v>1662</v>
      </c>
      <c r="E964" s="83" t="s">
        <v>1663</v>
      </c>
      <c r="F964" s="83" t="s">
        <v>5031</v>
      </c>
      <c r="G964" s="85" t="s">
        <v>5035</v>
      </c>
      <c r="H964" s="85" t="s">
        <v>5834</v>
      </c>
      <c r="I964" s="83" t="s">
        <v>966</v>
      </c>
      <c r="J964" s="83" t="s">
        <v>966</v>
      </c>
      <c r="K964" s="83" t="s">
        <v>966</v>
      </c>
      <c r="L964" s="83" t="s">
        <v>5030</v>
      </c>
      <c r="M964" s="83" t="s">
        <v>5030</v>
      </c>
      <c r="N964" s="83" t="s">
        <v>5030</v>
      </c>
      <c r="O964" s="85" t="s">
        <v>5034</v>
      </c>
      <c r="P964" s="85">
        <v>0</v>
      </c>
    </row>
    <row r="965" spans="1:16" x14ac:dyDescent="0.75">
      <c r="A965" s="82" t="s">
        <v>1664</v>
      </c>
      <c r="B965" s="83">
        <v>2082220000073</v>
      </c>
      <c r="C965" s="84" t="s">
        <v>5030</v>
      </c>
      <c r="D965" s="84" t="s">
        <v>1666</v>
      </c>
      <c r="E965" s="83" t="s">
        <v>1667</v>
      </c>
      <c r="F965" s="83" t="s">
        <v>5031</v>
      </c>
      <c r="G965" s="85" t="s">
        <v>5035</v>
      </c>
      <c r="H965" s="85" t="s">
        <v>5834</v>
      </c>
      <c r="I965" s="83" t="s">
        <v>966</v>
      </c>
      <c r="J965" s="83" t="s">
        <v>966</v>
      </c>
      <c r="K965" s="83" t="s">
        <v>966</v>
      </c>
      <c r="L965" s="83" t="s">
        <v>5030</v>
      </c>
      <c r="M965" s="83" t="s">
        <v>5030</v>
      </c>
      <c r="N965" s="83" t="s">
        <v>5030</v>
      </c>
      <c r="O965" s="85" t="s">
        <v>5034</v>
      </c>
      <c r="P965" s="85">
        <v>0</v>
      </c>
    </row>
    <row r="966" spans="1:16" x14ac:dyDescent="0.75">
      <c r="A966" s="82" t="s">
        <v>1668</v>
      </c>
      <c r="B966" s="83">
        <v>2082218500491</v>
      </c>
      <c r="C966" s="84" t="s">
        <v>5030</v>
      </c>
      <c r="D966" s="84" t="s">
        <v>1670</v>
      </c>
      <c r="E966" s="83" t="s">
        <v>1671</v>
      </c>
      <c r="F966" s="83" t="s">
        <v>5031</v>
      </c>
      <c r="G966" s="85" t="s">
        <v>5035</v>
      </c>
      <c r="H966" s="85" t="s">
        <v>5831</v>
      </c>
      <c r="I966" s="83" t="s">
        <v>966</v>
      </c>
      <c r="J966" s="83" t="s">
        <v>966</v>
      </c>
      <c r="K966" s="83" t="s">
        <v>966</v>
      </c>
      <c r="L966" s="83" t="s">
        <v>5030</v>
      </c>
      <c r="M966" s="83" t="s">
        <v>5030</v>
      </c>
      <c r="N966" s="83" t="s">
        <v>5030</v>
      </c>
      <c r="O966" s="85" t="s">
        <v>5042</v>
      </c>
      <c r="P966" s="85">
        <v>0</v>
      </c>
    </row>
    <row r="967" spans="1:16" x14ac:dyDescent="0.75">
      <c r="A967" s="82" t="s">
        <v>1672</v>
      </c>
      <c r="B967" s="83">
        <v>2082218500503</v>
      </c>
      <c r="C967" s="84" t="s">
        <v>5030</v>
      </c>
      <c r="D967" s="84" t="s">
        <v>1674</v>
      </c>
      <c r="E967" s="83" t="s">
        <v>1675</v>
      </c>
      <c r="F967" s="83" t="s">
        <v>5031</v>
      </c>
      <c r="G967" s="85" t="s">
        <v>5035</v>
      </c>
      <c r="H967" s="85" t="s">
        <v>5831</v>
      </c>
      <c r="I967" s="83" t="s">
        <v>966</v>
      </c>
      <c r="J967" s="83" t="s">
        <v>966</v>
      </c>
      <c r="K967" s="83" t="s">
        <v>966</v>
      </c>
      <c r="L967" s="83" t="s">
        <v>5030</v>
      </c>
      <c r="M967" s="83" t="s">
        <v>5030</v>
      </c>
      <c r="N967" s="83" t="s">
        <v>5030</v>
      </c>
      <c r="O967" s="85" t="s">
        <v>5042</v>
      </c>
      <c r="P967" s="85">
        <v>0</v>
      </c>
    </row>
    <row r="968" spans="1:16" x14ac:dyDescent="0.75">
      <c r="A968" s="82" t="s">
        <v>1676</v>
      </c>
      <c r="B968" s="83">
        <v>2082218500509</v>
      </c>
      <c r="C968" s="84" t="s">
        <v>5030</v>
      </c>
      <c r="D968" s="84" t="s">
        <v>1678</v>
      </c>
      <c r="E968" s="83" t="s">
        <v>1679</v>
      </c>
      <c r="F968" s="83" t="s">
        <v>5031</v>
      </c>
      <c r="G968" s="85" t="s">
        <v>5035</v>
      </c>
      <c r="H968" s="85" t="s">
        <v>5831</v>
      </c>
      <c r="I968" s="83" t="s">
        <v>966</v>
      </c>
      <c r="J968" s="83" t="s">
        <v>966</v>
      </c>
      <c r="K968" s="83" t="s">
        <v>966</v>
      </c>
      <c r="L968" s="83" t="s">
        <v>5030</v>
      </c>
      <c r="M968" s="83" t="s">
        <v>5030</v>
      </c>
      <c r="N968" s="83" t="s">
        <v>5030</v>
      </c>
      <c r="O968" s="85" t="s">
        <v>5042</v>
      </c>
      <c r="P968" s="85">
        <v>0</v>
      </c>
    </row>
    <row r="969" spans="1:16" x14ac:dyDescent="0.75">
      <c r="A969" s="82" t="s">
        <v>1680</v>
      </c>
      <c r="B969" s="83">
        <v>2082218500510</v>
      </c>
      <c r="C969" s="84" t="s">
        <v>5030</v>
      </c>
      <c r="D969" s="84" t="s">
        <v>1682</v>
      </c>
      <c r="E969" s="83" t="s">
        <v>1683</v>
      </c>
      <c r="F969" s="83" t="s">
        <v>5031</v>
      </c>
      <c r="G969" s="85" t="s">
        <v>5035</v>
      </c>
      <c r="H969" s="85" t="s">
        <v>5831</v>
      </c>
      <c r="I969" s="83" t="s">
        <v>966</v>
      </c>
      <c r="J969" s="83" t="s">
        <v>966</v>
      </c>
      <c r="K969" s="83" t="s">
        <v>966</v>
      </c>
      <c r="L969" s="83" t="s">
        <v>5030</v>
      </c>
      <c r="M969" s="83" t="s">
        <v>5030</v>
      </c>
      <c r="N969" s="83" t="s">
        <v>5030</v>
      </c>
      <c r="O969" s="85" t="s">
        <v>5042</v>
      </c>
      <c r="P969" s="85">
        <v>0</v>
      </c>
    </row>
    <row r="970" spans="1:16" x14ac:dyDescent="0.75">
      <c r="A970" s="82" t="s">
        <v>1684</v>
      </c>
      <c r="B970" s="83" t="e">
        <v>#N/A</v>
      </c>
      <c r="C970" s="84" t="s">
        <v>5030</v>
      </c>
      <c r="D970" s="84" t="s">
        <v>1685</v>
      </c>
      <c r="E970" s="83" t="e">
        <v>#N/A</v>
      </c>
      <c r="F970" s="83" t="s">
        <v>5031</v>
      </c>
      <c r="G970" s="85" t="s">
        <v>5035</v>
      </c>
      <c r="H970" s="85" t="s">
        <v>5831</v>
      </c>
      <c r="I970" s="83" t="s">
        <v>966</v>
      </c>
      <c r="J970" s="83" t="s">
        <v>966</v>
      </c>
      <c r="K970" s="83" t="s">
        <v>966</v>
      </c>
      <c r="L970" s="83" t="s">
        <v>5030</v>
      </c>
      <c r="M970" s="83" t="s">
        <v>5030</v>
      </c>
      <c r="N970" s="83" t="s">
        <v>5030</v>
      </c>
      <c r="O970" s="85" t="s">
        <v>5042</v>
      </c>
      <c r="P970" s="85">
        <v>0</v>
      </c>
    </row>
    <row r="971" spans="1:16" x14ac:dyDescent="0.75">
      <c r="A971" s="82" t="s">
        <v>1686</v>
      </c>
      <c r="B971" s="83" t="e">
        <v>#N/A</v>
      </c>
      <c r="C971" s="84" t="s">
        <v>5030</v>
      </c>
      <c r="D971" s="84" t="s">
        <v>1687</v>
      </c>
      <c r="E971" s="83" t="e">
        <v>#N/A</v>
      </c>
      <c r="F971" s="83" t="s">
        <v>5031</v>
      </c>
      <c r="G971" s="85" t="s">
        <v>5035</v>
      </c>
      <c r="H971" s="85" t="s">
        <v>5831</v>
      </c>
      <c r="I971" s="83" t="s">
        <v>966</v>
      </c>
      <c r="J971" s="83" t="s">
        <v>966</v>
      </c>
      <c r="K971" s="83" t="s">
        <v>966</v>
      </c>
      <c r="L971" s="83" t="s">
        <v>5030</v>
      </c>
      <c r="M971" s="83" t="s">
        <v>5030</v>
      </c>
      <c r="N971" s="83" t="s">
        <v>5030</v>
      </c>
      <c r="O971" s="85" t="s">
        <v>5042</v>
      </c>
      <c r="P971" s="85">
        <v>0</v>
      </c>
    </row>
    <row r="972" spans="1:16" x14ac:dyDescent="0.75">
      <c r="A972" s="82" t="s">
        <v>1688</v>
      </c>
      <c r="B972" s="83">
        <v>2082218500494</v>
      </c>
      <c r="C972" s="84" t="s">
        <v>5030</v>
      </c>
      <c r="D972" s="84" t="s">
        <v>1690</v>
      </c>
      <c r="E972" s="83" t="s">
        <v>1691</v>
      </c>
      <c r="F972" s="83" t="s">
        <v>5031</v>
      </c>
      <c r="G972" s="85" t="s">
        <v>5035</v>
      </c>
      <c r="H972" s="85" t="s">
        <v>5831</v>
      </c>
      <c r="I972" s="83" t="s">
        <v>966</v>
      </c>
      <c r="J972" s="83" t="s">
        <v>966</v>
      </c>
      <c r="K972" s="83" t="s">
        <v>966</v>
      </c>
      <c r="L972" s="83" t="s">
        <v>5030</v>
      </c>
      <c r="M972" s="83" t="s">
        <v>5030</v>
      </c>
      <c r="N972" s="83" t="s">
        <v>5030</v>
      </c>
      <c r="O972" s="85" t="s">
        <v>5042</v>
      </c>
      <c r="P972" s="85">
        <v>0</v>
      </c>
    </row>
    <row r="973" spans="1:16" x14ac:dyDescent="0.75">
      <c r="A973" s="82" t="s">
        <v>1692</v>
      </c>
      <c r="B973" s="83" t="e">
        <v>#N/A</v>
      </c>
      <c r="C973" s="84" t="s">
        <v>5030</v>
      </c>
      <c r="D973" s="84" t="s">
        <v>1693</v>
      </c>
      <c r="E973" s="83" t="e">
        <v>#N/A</v>
      </c>
      <c r="F973" s="83" t="s">
        <v>5031</v>
      </c>
      <c r="G973" s="85" t="s">
        <v>5035</v>
      </c>
      <c r="H973" s="85" t="s">
        <v>5835</v>
      </c>
      <c r="I973" s="83" t="s">
        <v>37</v>
      </c>
      <c r="J973" s="83" t="s">
        <v>37</v>
      </c>
      <c r="K973" s="83" t="s">
        <v>37</v>
      </c>
      <c r="L973" s="83" t="s">
        <v>5030</v>
      </c>
      <c r="M973" s="83" t="s">
        <v>5030</v>
      </c>
      <c r="N973" s="83" t="s">
        <v>5030</v>
      </c>
      <c r="O973" s="85" t="s">
        <v>5034</v>
      </c>
      <c r="P973" s="85">
        <v>0</v>
      </c>
    </row>
    <row r="974" spans="1:16" x14ac:dyDescent="0.75">
      <c r="A974" s="82" t="s">
        <v>1694</v>
      </c>
      <c r="B974" s="83">
        <v>2082218500488</v>
      </c>
      <c r="C974" s="84" t="s">
        <v>5030</v>
      </c>
      <c r="D974" s="84" t="s">
        <v>1696</v>
      </c>
      <c r="E974" s="83" t="s">
        <v>1697</v>
      </c>
      <c r="F974" s="83" t="s">
        <v>5031</v>
      </c>
      <c r="G974" s="85" t="s">
        <v>5035</v>
      </c>
      <c r="H974" s="85" t="s">
        <v>5831</v>
      </c>
      <c r="I974" s="83" t="s">
        <v>966</v>
      </c>
      <c r="J974" s="83" t="s">
        <v>966</v>
      </c>
      <c r="K974" s="83" t="s">
        <v>966</v>
      </c>
      <c r="L974" s="83" t="s">
        <v>5030</v>
      </c>
      <c r="M974" s="83" t="s">
        <v>5030</v>
      </c>
      <c r="N974" s="83" t="s">
        <v>5030</v>
      </c>
      <c r="O974" s="85" t="s">
        <v>5315</v>
      </c>
      <c r="P974" s="85">
        <v>0</v>
      </c>
    </row>
    <row r="975" spans="1:16" x14ac:dyDescent="0.75">
      <c r="A975" s="82" t="s">
        <v>1698</v>
      </c>
      <c r="B975" s="83">
        <v>2082220500076</v>
      </c>
      <c r="C975" s="84" t="s">
        <v>5030</v>
      </c>
      <c r="D975" s="84" t="s">
        <v>1700</v>
      </c>
      <c r="E975" s="83" t="s">
        <v>1701</v>
      </c>
      <c r="F975" s="83" t="s">
        <v>5031</v>
      </c>
      <c r="G975" s="85" t="s">
        <v>5035</v>
      </c>
      <c r="H975" s="85" t="s">
        <v>5832</v>
      </c>
      <c r="I975" s="83" t="s">
        <v>966</v>
      </c>
      <c r="J975" s="83" t="s">
        <v>966</v>
      </c>
      <c r="K975" s="83" t="s">
        <v>966</v>
      </c>
      <c r="L975" s="83" t="s">
        <v>5030</v>
      </c>
      <c r="M975" s="83" t="s">
        <v>5030</v>
      </c>
      <c r="N975" s="83" t="s">
        <v>5030</v>
      </c>
      <c r="O975" s="85" t="s">
        <v>5042</v>
      </c>
      <c r="P975" s="85">
        <v>0</v>
      </c>
    </row>
    <row r="976" spans="1:16" x14ac:dyDescent="0.75">
      <c r="A976" s="82" t="s">
        <v>1702</v>
      </c>
      <c r="B976" s="83">
        <v>2082220500077</v>
      </c>
      <c r="C976" s="84" t="s">
        <v>5030</v>
      </c>
      <c r="D976" s="84" t="s">
        <v>1704</v>
      </c>
      <c r="E976" s="83" t="s">
        <v>1705</v>
      </c>
      <c r="F976" s="83" t="s">
        <v>5031</v>
      </c>
      <c r="G976" s="85" t="s">
        <v>5035</v>
      </c>
      <c r="H976" s="85" t="s">
        <v>5832</v>
      </c>
      <c r="I976" s="83" t="s">
        <v>966</v>
      </c>
      <c r="J976" s="83" t="s">
        <v>966</v>
      </c>
      <c r="K976" s="83" t="s">
        <v>966</v>
      </c>
      <c r="L976" s="83" t="s">
        <v>5030</v>
      </c>
      <c r="M976" s="83" t="s">
        <v>5030</v>
      </c>
      <c r="N976" s="83" t="s">
        <v>5030</v>
      </c>
      <c r="O976" s="85" t="s">
        <v>5042</v>
      </c>
      <c r="P976" s="85">
        <v>0</v>
      </c>
    </row>
    <row r="977" spans="1:16" x14ac:dyDescent="0.75">
      <c r="A977" s="82" t="s">
        <v>1706</v>
      </c>
      <c r="B977" s="83">
        <v>2082217500316</v>
      </c>
      <c r="C977" s="84" t="s">
        <v>5030</v>
      </c>
      <c r="D977" s="84" t="s">
        <v>1708</v>
      </c>
      <c r="E977" s="83" t="s">
        <v>1709</v>
      </c>
      <c r="F977" s="83" t="s">
        <v>5031</v>
      </c>
      <c r="G977" s="85" t="s">
        <v>5035</v>
      </c>
      <c r="H977" s="85" t="s">
        <v>5087</v>
      </c>
      <c r="I977" s="83" t="s">
        <v>966</v>
      </c>
      <c r="J977" s="83" t="s">
        <v>966</v>
      </c>
      <c r="K977" s="83" t="s">
        <v>966</v>
      </c>
      <c r="L977" s="83" t="s">
        <v>5030</v>
      </c>
      <c r="M977" s="83" t="s">
        <v>5030</v>
      </c>
      <c r="N977" s="83" t="s">
        <v>5030</v>
      </c>
      <c r="O977" s="85" t="s">
        <v>5042</v>
      </c>
      <c r="P977" s="85">
        <v>0</v>
      </c>
    </row>
    <row r="978" spans="1:16" x14ac:dyDescent="0.75">
      <c r="A978" s="82" t="s">
        <v>1710</v>
      </c>
      <c r="B978" s="83">
        <v>2082217000543</v>
      </c>
      <c r="C978" s="84" t="s">
        <v>5030</v>
      </c>
      <c r="D978" s="84" t="s">
        <v>1712</v>
      </c>
      <c r="E978" s="83" t="s">
        <v>1713</v>
      </c>
      <c r="F978" s="83" t="s">
        <v>5031</v>
      </c>
      <c r="G978" s="85" t="s">
        <v>5035</v>
      </c>
      <c r="H978" s="85" t="s">
        <v>5833</v>
      </c>
      <c r="I978" s="83" t="s">
        <v>966</v>
      </c>
      <c r="J978" s="83" t="s">
        <v>966</v>
      </c>
      <c r="K978" s="83" t="s">
        <v>966</v>
      </c>
      <c r="L978" s="83" t="s">
        <v>5030</v>
      </c>
      <c r="M978" s="83" t="s">
        <v>5030</v>
      </c>
      <c r="N978" s="83" t="s">
        <v>5030</v>
      </c>
      <c r="O978" s="85" t="s">
        <v>5042</v>
      </c>
      <c r="P978" s="85">
        <v>0</v>
      </c>
    </row>
    <row r="979" spans="1:16" x14ac:dyDescent="0.75">
      <c r="A979" s="82" t="s">
        <v>1714</v>
      </c>
      <c r="B979" s="83" t="e">
        <v>#N/A</v>
      </c>
      <c r="C979" s="84" t="s">
        <v>5030</v>
      </c>
      <c r="D979" s="84" t="s">
        <v>1715</v>
      </c>
      <c r="E979" s="83" t="e">
        <v>#N/A</v>
      </c>
      <c r="F979" s="83" t="s">
        <v>5031</v>
      </c>
      <c r="G979" s="85" t="s">
        <v>5035</v>
      </c>
      <c r="H979" s="85" t="s">
        <v>5833</v>
      </c>
      <c r="I979" s="83" t="s">
        <v>37</v>
      </c>
      <c r="J979" s="83" t="s">
        <v>37</v>
      </c>
      <c r="K979" s="83" t="s">
        <v>37</v>
      </c>
      <c r="L979" s="83" t="s">
        <v>5030</v>
      </c>
      <c r="M979" s="83" t="s">
        <v>5030</v>
      </c>
      <c r="N979" s="83" t="s">
        <v>5030</v>
      </c>
      <c r="O979" s="85" t="s">
        <v>5034</v>
      </c>
      <c r="P979" s="85">
        <v>0</v>
      </c>
    </row>
    <row r="980" spans="1:16" x14ac:dyDescent="0.75">
      <c r="A980" s="82" t="s">
        <v>1716</v>
      </c>
      <c r="B980" s="83">
        <v>2082218500507</v>
      </c>
      <c r="C980" s="84" t="s">
        <v>5030</v>
      </c>
      <c r="D980" s="84" t="s">
        <v>1718</v>
      </c>
      <c r="E980" s="83" t="s">
        <v>1719</v>
      </c>
      <c r="F980" s="83" t="s">
        <v>5031</v>
      </c>
      <c r="G980" s="85" t="s">
        <v>5035</v>
      </c>
      <c r="H980" s="85" t="s">
        <v>5831</v>
      </c>
      <c r="I980" s="83" t="s">
        <v>966</v>
      </c>
      <c r="J980" s="83" t="s">
        <v>966</v>
      </c>
      <c r="K980" s="83" t="s">
        <v>966</v>
      </c>
      <c r="L980" s="83" t="s">
        <v>5030</v>
      </c>
      <c r="M980" s="83" t="s">
        <v>5030</v>
      </c>
      <c r="N980" s="83" t="s">
        <v>5030</v>
      </c>
      <c r="O980" s="85" t="s">
        <v>5042</v>
      </c>
      <c r="P980" s="85">
        <v>0</v>
      </c>
    </row>
    <row r="981" spans="1:16" x14ac:dyDescent="0.75">
      <c r="A981" s="82" t="s">
        <v>1720</v>
      </c>
      <c r="B981" s="83">
        <v>2082220500079</v>
      </c>
      <c r="C981" s="84" t="s">
        <v>5030</v>
      </c>
      <c r="D981" s="84" t="s">
        <v>1722</v>
      </c>
      <c r="E981" s="83" t="s">
        <v>1723</v>
      </c>
      <c r="F981" s="83" t="s">
        <v>5031</v>
      </c>
      <c r="G981" s="85" t="s">
        <v>5035</v>
      </c>
      <c r="H981" s="85" t="s">
        <v>5832</v>
      </c>
      <c r="I981" s="83" t="s">
        <v>966</v>
      </c>
      <c r="J981" s="83" t="s">
        <v>966</v>
      </c>
      <c r="K981" s="83" t="s">
        <v>966</v>
      </c>
      <c r="L981" s="83" t="s">
        <v>5030</v>
      </c>
      <c r="M981" s="83" t="s">
        <v>5030</v>
      </c>
      <c r="N981" s="83" t="s">
        <v>5030</v>
      </c>
      <c r="O981" s="85" t="s">
        <v>5042</v>
      </c>
      <c r="P981" s="85">
        <v>0</v>
      </c>
    </row>
    <row r="982" spans="1:16" x14ac:dyDescent="0.75">
      <c r="A982" s="82" t="s">
        <v>1724</v>
      </c>
      <c r="B982" s="83">
        <v>2082218500506</v>
      </c>
      <c r="C982" s="84" t="s">
        <v>5030</v>
      </c>
      <c r="D982" s="84" t="s">
        <v>1726</v>
      </c>
      <c r="E982" s="83" t="s">
        <v>1727</v>
      </c>
      <c r="F982" s="83" t="s">
        <v>5031</v>
      </c>
      <c r="G982" s="85" t="s">
        <v>5035</v>
      </c>
      <c r="H982" s="85" t="s">
        <v>5831</v>
      </c>
      <c r="I982" s="83" t="s">
        <v>966</v>
      </c>
      <c r="J982" s="83" t="s">
        <v>966</v>
      </c>
      <c r="K982" s="83" t="s">
        <v>966</v>
      </c>
      <c r="L982" s="83" t="s">
        <v>5030</v>
      </c>
      <c r="M982" s="83" t="s">
        <v>5030</v>
      </c>
      <c r="N982" s="83" t="s">
        <v>5030</v>
      </c>
      <c r="O982" s="85" t="s">
        <v>5042</v>
      </c>
      <c r="P982" s="85">
        <v>0</v>
      </c>
    </row>
    <row r="983" spans="1:16" x14ac:dyDescent="0.75">
      <c r="A983" s="82" t="s">
        <v>1728</v>
      </c>
      <c r="B983" s="83" t="e">
        <v>#N/A</v>
      </c>
      <c r="C983" s="84" t="s">
        <v>5030</v>
      </c>
      <c r="D983" s="84" t="s">
        <v>1729</v>
      </c>
      <c r="E983" s="83" t="e">
        <v>#N/A</v>
      </c>
      <c r="F983" s="83" t="s">
        <v>5031</v>
      </c>
      <c r="G983" s="85" t="s">
        <v>5035</v>
      </c>
      <c r="H983" s="85" t="s">
        <v>5831</v>
      </c>
      <c r="I983" s="83" t="s">
        <v>966</v>
      </c>
      <c r="J983" s="83" t="s">
        <v>966</v>
      </c>
      <c r="K983" s="83" t="s">
        <v>966</v>
      </c>
      <c r="L983" s="83" t="s">
        <v>5030</v>
      </c>
      <c r="M983" s="83" t="s">
        <v>5030</v>
      </c>
      <c r="N983" s="83" t="s">
        <v>5030</v>
      </c>
      <c r="O983" s="85" t="s">
        <v>5042</v>
      </c>
      <c r="P983" s="85">
        <v>0</v>
      </c>
    </row>
    <row r="984" spans="1:16" x14ac:dyDescent="0.75">
      <c r="A984" s="82" t="s">
        <v>1730</v>
      </c>
      <c r="B984" s="83">
        <v>2082218500500</v>
      </c>
      <c r="C984" s="84" t="s">
        <v>5030</v>
      </c>
      <c r="D984" s="84" t="s">
        <v>1732</v>
      </c>
      <c r="E984" s="83" t="s">
        <v>1733</v>
      </c>
      <c r="F984" s="83" t="s">
        <v>5031</v>
      </c>
      <c r="G984" s="85" t="s">
        <v>5035</v>
      </c>
      <c r="H984" s="85" t="s">
        <v>5831</v>
      </c>
      <c r="I984" s="83" t="s">
        <v>966</v>
      </c>
      <c r="J984" s="83" t="s">
        <v>966</v>
      </c>
      <c r="K984" s="83" t="s">
        <v>966</v>
      </c>
      <c r="L984" s="83" t="s">
        <v>5030</v>
      </c>
      <c r="M984" s="83" t="s">
        <v>5030</v>
      </c>
      <c r="N984" s="83" t="s">
        <v>5030</v>
      </c>
      <c r="O984" s="85" t="s">
        <v>5042</v>
      </c>
      <c r="P984" s="85">
        <v>0</v>
      </c>
    </row>
    <row r="985" spans="1:16" x14ac:dyDescent="0.75">
      <c r="A985" s="82" t="s">
        <v>1734</v>
      </c>
      <c r="B985" s="83">
        <v>2082218500492</v>
      </c>
      <c r="C985" s="84" t="s">
        <v>5030</v>
      </c>
      <c r="D985" s="84" t="s">
        <v>1736</v>
      </c>
      <c r="E985" s="83" t="s">
        <v>1737</v>
      </c>
      <c r="F985" s="83" t="s">
        <v>5031</v>
      </c>
      <c r="G985" s="85" t="s">
        <v>5035</v>
      </c>
      <c r="H985" s="85" t="s">
        <v>5831</v>
      </c>
      <c r="I985" s="83" t="s">
        <v>966</v>
      </c>
      <c r="J985" s="83" t="s">
        <v>966</v>
      </c>
      <c r="K985" s="83" t="s">
        <v>966</v>
      </c>
      <c r="L985" s="83" t="s">
        <v>5030</v>
      </c>
      <c r="M985" s="83" t="s">
        <v>5030</v>
      </c>
      <c r="N985" s="83" t="s">
        <v>5030</v>
      </c>
      <c r="O985" s="85" t="s">
        <v>5042</v>
      </c>
      <c r="P985" s="85">
        <v>0</v>
      </c>
    </row>
    <row r="986" spans="1:16" x14ac:dyDescent="0.75">
      <c r="A986" s="82" t="s">
        <v>1738</v>
      </c>
      <c r="B986" s="83" t="e">
        <v>#N/A</v>
      </c>
      <c r="C986" s="84" t="s">
        <v>5030</v>
      </c>
      <c r="D986" s="84" t="s">
        <v>1739</v>
      </c>
      <c r="E986" s="83" t="e">
        <v>#N/A</v>
      </c>
      <c r="F986" s="83" t="s">
        <v>5031</v>
      </c>
      <c r="G986" s="85" t="s">
        <v>5035</v>
      </c>
      <c r="H986" s="85" t="s">
        <v>5087</v>
      </c>
      <c r="I986" s="83" t="s">
        <v>966</v>
      </c>
      <c r="J986" s="83" t="s">
        <v>966</v>
      </c>
      <c r="K986" s="83" t="s">
        <v>966</v>
      </c>
      <c r="L986" s="83" t="s">
        <v>5030</v>
      </c>
      <c r="M986" s="83" t="s">
        <v>5030</v>
      </c>
      <c r="N986" s="83" t="s">
        <v>5030</v>
      </c>
      <c r="O986" s="85" t="s">
        <v>5042</v>
      </c>
      <c r="P986" s="85">
        <v>0</v>
      </c>
    </row>
    <row r="987" spans="1:16" x14ac:dyDescent="0.75">
      <c r="A987" s="82" t="s">
        <v>1740</v>
      </c>
      <c r="B987" s="83" t="e">
        <v>#N/A</v>
      </c>
      <c r="C987" s="84" t="s">
        <v>5030</v>
      </c>
      <c r="D987" s="84" t="s">
        <v>1741</v>
      </c>
      <c r="E987" s="83" t="e">
        <v>#N/A</v>
      </c>
      <c r="F987" s="83" t="s">
        <v>5031</v>
      </c>
      <c r="G987" s="85" t="s">
        <v>5035</v>
      </c>
      <c r="H987" s="85" t="s">
        <v>5087</v>
      </c>
      <c r="I987" s="83" t="s">
        <v>966</v>
      </c>
      <c r="J987" s="83" t="s">
        <v>966</v>
      </c>
      <c r="K987" s="83" t="s">
        <v>966</v>
      </c>
      <c r="L987" s="83" t="s">
        <v>5030</v>
      </c>
      <c r="M987" s="83" t="s">
        <v>5030</v>
      </c>
      <c r="N987" s="83" t="s">
        <v>5030</v>
      </c>
      <c r="O987" s="85" t="s">
        <v>5042</v>
      </c>
      <c r="P987" s="85">
        <v>0</v>
      </c>
    </row>
    <row r="988" spans="1:16" x14ac:dyDescent="0.75">
      <c r="A988" s="82" t="s">
        <v>1742</v>
      </c>
      <c r="B988" s="83">
        <v>2082218500495</v>
      </c>
      <c r="C988" s="84" t="s">
        <v>5030</v>
      </c>
      <c r="D988" s="84" t="s">
        <v>1744</v>
      </c>
      <c r="E988" s="83" t="s">
        <v>1745</v>
      </c>
      <c r="F988" s="83" t="s">
        <v>5031</v>
      </c>
      <c r="G988" s="85" t="s">
        <v>5035</v>
      </c>
      <c r="H988" s="85" t="s">
        <v>5831</v>
      </c>
      <c r="I988" s="83" t="s">
        <v>966</v>
      </c>
      <c r="J988" s="83" t="s">
        <v>966</v>
      </c>
      <c r="K988" s="83" t="s">
        <v>966</v>
      </c>
      <c r="L988" s="83" t="s">
        <v>5030</v>
      </c>
      <c r="M988" s="83" t="s">
        <v>5030</v>
      </c>
      <c r="N988" s="83" t="s">
        <v>5030</v>
      </c>
      <c r="O988" s="85" t="s">
        <v>5042</v>
      </c>
      <c r="P988" s="85">
        <v>0</v>
      </c>
    </row>
    <row r="989" spans="1:16" x14ac:dyDescent="0.75">
      <c r="A989" s="82" t="s">
        <v>1746</v>
      </c>
      <c r="B989" s="83">
        <v>2082220500081</v>
      </c>
      <c r="C989" s="84" t="s">
        <v>5030</v>
      </c>
      <c r="D989" s="84" t="s">
        <v>1748</v>
      </c>
      <c r="E989" s="83" t="s">
        <v>1749</v>
      </c>
      <c r="F989" s="83" t="s">
        <v>5031</v>
      </c>
      <c r="G989" s="85" t="s">
        <v>5035</v>
      </c>
      <c r="H989" s="85" t="s">
        <v>5831</v>
      </c>
      <c r="I989" s="83" t="s">
        <v>966</v>
      </c>
      <c r="J989" s="83" t="s">
        <v>966</v>
      </c>
      <c r="K989" s="83" t="s">
        <v>966</v>
      </c>
      <c r="L989" s="83" t="s">
        <v>5030</v>
      </c>
      <c r="M989" s="83" t="s">
        <v>5030</v>
      </c>
      <c r="N989" s="83" t="s">
        <v>5030</v>
      </c>
      <c r="O989" s="85" t="s">
        <v>5042</v>
      </c>
      <c r="P989" s="85">
        <v>0</v>
      </c>
    </row>
    <row r="990" spans="1:16" x14ac:dyDescent="0.75">
      <c r="A990" s="82" t="s">
        <v>1750</v>
      </c>
      <c r="B990" s="83" t="e">
        <v>#N/A</v>
      </c>
      <c r="C990" s="84" t="s">
        <v>5030</v>
      </c>
      <c r="D990" s="84" t="s">
        <v>1751</v>
      </c>
      <c r="E990" s="83" t="e">
        <v>#N/A</v>
      </c>
      <c r="F990" s="83" t="s">
        <v>5031</v>
      </c>
      <c r="G990" s="85" t="s">
        <v>5035</v>
      </c>
      <c r="H990" s="85" t="s">
        <v>5831</v>
      </c>
      <c r="I990" s="83" t="s">
        <v>966</v>
      </c>
      <c r="J990" s="83" t="s">
        <v>966</v>
      </c>
      <c r="K990" s="83" t="s">
        <v>966</v>
      </c>
      <c r="L990" s="83" t="s">
        <v>5030</v>
      </c>
      <c r="M990" s="83" t="s">
        <v>5030</v>
      </c>
      <c r="N990" s="83" t="s">
        <v>5030</v>
      </c>
      <c r="O990" s="85" t="s">
        <v>5042</v>
      </c>
      <c r="P990" s="85">
        <v>0</v>
      </c>
    </row>
    <row r="991" spans="1:16" x14ac:dyDescent="0.75">
      <c r="A991" s="82" t="s">
        <v>1752</v>
      </c>
      <c r="B991" s="83">
        <v>2082218500502</v>
      </c>
      <c r="C991" s="84" t="s">
        <v>5030</v>
      </c>
      <c r="D991" s="84" t="s">
        <v>1754</v>
      </c>
      <c r="E991" s="83" t="s">
        <v>1755</v>
      </c>
      <c r="F991" s="83" t="s">
        <v>5031</v>
      </c>
      <c r="G991" s="85" t="s">
        <v>5035</v>
      </c>
      <c r="H991" s="85" t="s">
        <v>5831</v>
      </c>
      <c r="I991" s="83" t="s">
        <v>966</v>
      </c>
      <c r="J991" s="83" t="s">
        <v>966</v>
      </c>
      <c r="K991" s="83" t="s">
        <v>966</v>
      </c>
      <c r="L991" s="83" t="s">
        <v>5030</v>
      </c>
      <c r="M991" s="83" t="s">
        <v>5030</v>
      </c>
      <c r="N991" s="83" t="s">
        <v>5030</v>
      </c>
      <c r="O991" s="85" t="s">
        <v>5042</v>
      </c>
      <c r="P991" s="85">
        <v>0</v>
      </c>
    </row>
    <row r="992" spans="1:16" x14ac:dyDescent="0.75">
      <c r="A992" s="82" t="s">
        <v>1756</v>
      </c>
      <c r="B992" s="83" t="e">
        <v>#N/A</v>
      </c>
      <c r="C992" s="84" t="s">
        <v>5030</v>
      </c>
      <c r="D992" s="84" t="s">
        <v>1754</v>
      </c>
      <c r="E992" s="83" t="e">
        <v>#N/A</v>
      </c>
      <c r="F992" s="83" t="s">
        <v>5031</v>
      </c>
      <c r="G992" s="85" t="s">
        <v>5035</v>
      </c>
      <c r="H992" s="85" t="s">
        <v>5831</v>
      </c>
      <c r="I992" s="83" t="s">
        <v>966</v>
      </c>
      <c r="J992" s="83" t="s">
        <v>966</v>
      </c>
      <c r="K992" s="83" t="s">
        <v>966</v>
      </c>
      <c r="L992" s="83" t="s">
        <v>5030</v>
      </c>
      <c r="M992" s="83" t="s">
        <v>5030</v>
      </c>
      <c r="N992" s="83" t="s">
        <v>5030</v>
      </c>
      <c r="O992" s="85" t="s">
        <v>5042</v>
      </c>
      <c r="P992" s="85">
        <v>0</v>
      </c>
    </row>
    <row r="993" spans="1:16" x14ac:dyDescent="0.75">
      <c r="A993" s="82" t="s">
        <v>1757</v>
      </c>
      <c r="B993" s="83">
        <v>2082218500489</v>
      </c>
      <c r="C993" s="84" t="s">
        <v>5030</v>
      </c>
      <c r="D993" s="84" t="s">
        <v>1759</v>
      </c>
      <c r="E993" s="83" t="s">
        <v>1760</v>
      </c>
      <c r="F993" s="83" t="s">
        <v>5031</v>
      </c>
      <c r="G993" s="85" t="s">
        <v>5035</v>
      </c>
      <c r="H993" s="85" t="s">
        <v>5831</v>
      </c>
      <c r="I993" s="83" t="s">
        <v>966</v>
      </c>
      <c r="J993" s="83" t="s">
        <v>966</v>
      </c>
      <c r="K993" s="83" t="s">
        <v>966</v>
      </c>
      <c r="L993" s="83" t="s">
        <v>5030</v>
      </c>
      <c r="M993" s="83" t="s">
        <v>5030</v>
      </c>
      <c r="N993" s="83" t="s">
        <v>5030</v>
      </c>
      <c r="O993" s="85" t="s">
        <v>5042</v>
      </c>
      <c r="P993" s="85">
        <v>0</v>
      </c>
    </row>
    <row r="994" spans="1:16" x14ac:dyDescent="0.75">
      <c r="A994" s="82" t="s">
        <v>1761</v>
      </c>
      <c r="B994" s="83">
        <v>2082220500083</v>
      </c>
      <c r="C994" s="84" t="s">
        <v>5030</v>
      </c>
      <c r="D994" s="84" t="s">
        <v>1763</v>
      </c>
      <c r="E994" s="83" t="s">
        <v>1764</v>
      </c>
      <c r="F994" s="83" t="s">
        <v>5031</v>
      </c>
      <c r="G994" s="85" t="s">
        <v>5035</v>
      </c>
      <c r="H994" s="85" t="s">
        <v>5832</v>
      </c>
      <c r="I994" s="83" t="s">
        <v>966</v>
      </c>
      <c r="J994" s="83" t="s">
        <v>966</v>
      </c>
      <c r="K994" s="83" t="s">
        <v>966</v>
      </c>
      <c r="L994" s="83" t="s">
        <v>5030</v>
      </c>
      <c r="M994" s="83" t="s">
        <v>5030</v>
      </c>
      <c r="N994" s="83" t="s">
        <v>5030</v>
      </c>
      <c r="O994" s="85" t="s">
        <v>5042</v>
      </c>
      <c r="P994" s="85">
        <v>0</v>
      </c>
    </row>
    <row r="995" spans="1:16" x14ac:dyDescent="0.75">
      <c r="A995" s="82" t="s">
        <v>1765</v>
      </c>
      <c r="B995" s="83">
        <v>2082220500084</v>
      </c>
      <c r="C995" s="84" t="s">
        <v>5030</v>
      </c>
      <c r="D995" s="84" t="s">
        <v>1767</v>
      </c>
      <c r="E995" s="83" t="s">
        <v>1768</v>
      </c>
      <c r="F995" s="83" t="s">
        <v>5031</v>
      </c>
      <c r="G995" s="85" t="s">
        <v>5035</v>
      </c>
      <c r="H995" s="85" t="s">
        <v>5832</v>
      </c>
      <c r="I995" s="83" t="s">
        <v>966</v>
      </c>
      <c r="J995" s="83" t="s">
        <v>966</v>
      </c>
      <c r="K995" s="83" t="s">
        <v>966</v>
      </c>
      <c r="L995" s="83" t="s">
        <v>5030</v>
      </c>
      <c r="M995" s="83" t="s">
        <v>5030</v>
      </c>
      <c r="N995" s="83" t="s">
        <v>5030</v>
      </c>
      <c r="O995" s="85" t="s">
        <v>5042</v>
      </c>
      <c r="P995" s="85">
        <v>0</v>
      </c>
    </row>
    <row r="996" spans="1:16" x14ac:dyDescent="0.75">
      <c r="A996" s="82" t="s">
        <v>1769</v>
      </c>
      <c r="B996" s="83">
        <v>2082218500522</v>
      </c>
      <c r="C996" s="84" t="s">
        <v>5030</v>
      </c>
      <c r="D996" s="84" t="s">
        <v>1771</v>
      </c>
      <c r="E996" s="83" t="s">
        <v>1772</v>
      </c>
      <c r="F996" s="83" t="s">
        <v>5031</v>
      </c>
      <c r="G996" s="85" t="s">
        <v>5035</v>
      </c>
      <c r="H996" s="85" t="s">
        <v>5831</v>
      </c>
      <c r="I996" s="83" t="s">
        <v>966</v>
      </c>
      <c r="J996" s="83" t="s">
        <v>966</v>
      </c>
      <c r="K996" s="83" t="s">
        <v>966</v>
      </c>
      <c r="L996" s="83" t="s">
        <v>5030</v>
      </c>
      <c r="M996" s="83" t="s">
        <v>5030</v>
      </c>
      <c r="N996" s="83" t="s">
        <v>5030</v>
      </c>
      <c r="O996" s="85" t="s">
        <v>5042</v>
      </c>
      <c r="P996" s="85">
        <v>0</v>
      </c>
    </row>
    <row r="997" spans="1:16" x14ac:dyDescent="0.75">
      <c r="A997" s="82" t="s">
        <v>1773</v>
      </c>
      <c r="B997" s="83">
        <v>2082220500086</v>
      </c>
      <c r="C997" s="84" t="s">
        <v>5030</v>
      </c>
      <c r="D997" s="84" t="s">
        <v>1775</v>
      </c>
      <c r="E997" s="83" t="s">
        <v>1776</v>
      </c>
      <c r="F997" s="83" t="s">
        <v>5031</v>
      </c>
      <c r="G997" s="85" t="s">
        <v>5035</v>
      </c>
      <c r="H997" s="85" t="s">
        <v>5832</v>
      </c>
      <c r="I997" s="83" t="s">
        <v>966</v>
      </c>
      <c r="J997" s="83" t="s">
        <v>966</v>
      </c>
      <c r="K997" s="83" t="s">
        <v>966</v>
      </c>
      <c r="L997" s="83" t="s">
        <v>5030</v>
      </c>
      <c r="M997" s="83" t="s">
        <v>5030</v>
      </c>
      <c r="N997" s="83" t="s">
        <v>5030</v>
      </c>
      <c r="O997" s="85" t="s">
        <v>5042</v>
      </c>
      <c r="P997" s="85">
        <v>0</v>
      </c>
    </row>
    <row r="998" spans="1:16" x14ac:dyDescent="0.75">
      <c r="A998" s="82" t="s">
        <v>1777</v>
      </c>
      <c r="B998" s="83">
        <v>2082220500085</v>
      </c>
      <c r="C998" s="84" t="s">
        <v>5030</v>
      </c>
      <c r="D998" s="84" t="s">
        <v>1779</v>
      </c>
      <c r="E998" s="83" t="s">
        <v>1780</v>
      </c>
      <c r="F998" s="83" t="s">
        <v>5031</v>
      </c>
      <c r="G998" s="85" t="s">
        <v>5035</v>
      </c>
      <c r="H998" s="85" t="s">
        <v>5832</v>
      </c>
      <c r="I998" s="83" t="s">
        <v>966</v>
      </c>
      <c r="J998" s="83" t="s">
        <v>966</v>
      </c>
      <c r="K998" s="83" t="s">
        <v>966</v>
      </c>
      <c r="L998" s="83" t="s">
        <v>5030</v>
      </c>
      <c r="M998" s="83" t="s">
        <v>5030</v>
      </c>
      <c r="N998" s="83" t="s">
        <v>5030</v>
      </c>
      <c r="O998" s="85" t="s">
        <v>5042</v>
      </c>
      <c r="P998" s="85">
        <v>0</v>
      </c>
    </row>
    <row r="999" spans="1:16" x14ac:dyDescent="0.75">
      <c r="A999" s="82" t="s">
        <v>1781</v>
      </c>
      <c r="B999" s="83">
        <v>2082217000561</v>
      </c>
      <c r="C999" s="84" t="s">
        <v>5030</v>
      </c>
      <c r="D999" s="84" t="s">
        <v>1783</v>
      </c>
      <c r="E999" s="83" t="s">
        <v>1784</v>
      </c>
      <c r="F999" s="83" t="s">
        <v>5031</v>
      </c>
      <c r="G999" s="85" t="s">
        <v>5035</v>
      </c>
      <c r="H999" s="85" t="s">
        <v>5833</v>
      </c>
      <c r="I999" s="83" t="s">
        <v>966</v>
      </c>
      <c r="J999" s="83" t="s">
        <v>966</v>
      </c>
      <c r="K999" s="83" t="s">
        <v>966</v>
      </c>
      <c r="L999" s="83" t="s">
        <v>5030</v>
      </c>
      <c r="M999" s="83" t="s">
        <v>5030</v>
      </c>
      <c r="N999" s="83" t="s">
        <v>5030</v>
      </c>
      <c r="O999" s="85" t="s">
        <v>5034</v>
      </c>
      <c r="P999" s="85">
        <v>0</v>
      </c>
    </row>
    <row r="1000" spans="1:16" x14ac:dyDescent="0.75">
      <c r="A1000" s="82" t="s">
        <v>1785</v>
      </c>
      <c r="B1000" s="83">
        <v>2082217000560</v>
      </c>
      <c r="C1000" s="84" t="s">
        <v>5030</v>
      </c>
      <c r="D1000" s="84" t="s">
        <v>1787</v>
      </c>
      <c r="E1000" s="83" t="s">
        <v>1788</v>
      </c>
      <c r="F1000" s="83" t="s">
        <v>5031</v>
      </c>
      <c r="G1000" s="85" t="s">
        <v>5035</v>
      </c>
      <c r="H1000" s="85" t="s">
        <v>5833</v>
      </c>
      <c r="I1000" s="83" t="s">
        <v>966</v>
      </c>
      <c r="J1000" s="83" t="s">
        <v>966</v>
      </c>
      <c r="K1000" s="83" t="s">
        <v>966</v>
      </c>
      <c r="L1000" s="83" t="s">
        <v>5030</v>
      </c>
      <c r="M1000" s="83" t="s">
        <v>5030</v>
      </c>
      <c r="N1000" s="83" t="s">
        <v>5030</v>
      </c>
      <c r="O1000" s="85" t="s">
        <v>5034</v>
      </c>
      <c r="P1000" s="85">
        <v>0</v>
      </c>
    </row>
    <row r="1001" spans="1:16" x14ac:dyDescent="0.75">
      <c r="A1001" s="82" t="s">
        <v>1789</v>
      </c>
      <c r="B1001" s="83">
        <v>2082220500087</v>
      </c>
      <c r="C1001" s="84" t="s">
        <v>5030</v>
      </c>
      <c r="D1001" s="84" t="s">
        <v>209</v>
      </c>
      <c r="E1001" s="83" t="s">
        <v>210</v>
      </c>
      <c r="F1001" s="83" t="s">
        <v>5031</v>
      </c>
      <c r="G1001" s="85" t="s">
        <v>5035</v>
      </c>
      <c r="H1001" s="85" t="s">
        <v>5832</v>
      </c>
      <c r="I1001" s="83" t="s">
        <v>966</v>
      </c>
      <c r="J1001" s="83" t="s">
        <v>966</v>
      </c>
      <c r="K1001" s="83" t="s">
        <v>966</v>
      </c>
      <c r="L1001" s="83" t="s">
        <v>5030</v>
      </c>
      <c r="M1001" s="83" t="s">
        <v>5030</v>
      </c>
      <c r="N1001" s="83" t="s">
        <v>5030</v>
      </c>
      <c r="O1001" s="85" t="s">
        <v>5042</v>
      </c>
      <c r="P1001" s="85">
        <v>0</v>
      </c>
    </row>
    <row r="1002" spans="1:16" x14ac:dyDescent="0.75">
      <c r="A1002" s="82" t="s">
        <v>1791</v>
      </c>
      <c r="B1002" s="83" t="e">
        <v>#N/A</v>
      </c>
      <c r="C1002" s="84" t="s">
        <v>5030</v>
      </c>
      <c r="D1002" s="84" t="s">
        <v>1792</v>
      </c>
      <c r="E1002" s="83" t="e">
        <v>#N/A</v>
      </c>
      <c r="F1002" s="83" t="s">
        <v>5031</v>
      </c>
      <c r="G1002" s="85" t="s">
        <v>5035</v>
      </c>
      <c r="H1002" s="85" t="s">
        <v>5831</v>
      </c>
      <c r="I1002" s="83" t="s">
        <v>966</v>
      </c>
      <c r="J1002" s="83" t="s">
        <v>966</v>
      </c>
      <c r="K1002" s="83" t="s">
        <v>966</v>
      </c>
      <c r="L1002" s="83" t="s">
        <v>5030</v>
      </c>
      <c r="M1002" s="83" t="s">
        <v>5030</v>
      </c>
      <c r="N1002" s="83" t="s">
        <v>5030</v>
      </c>
      <c r="O1002" s="85" t="s">
        <v>5042</v>
      </c>
      <c r="P1002" s="85">
        <v>0</v>
      </c>
    </row>
    <row r="1003" spans="1:16" x14ac:dyDescent="0.75">
      <c r="A1003" s="82" t="s">
        <v>1793</v>
      </c>
      <c r="B1003" s="83" t="e">
        <v>#N/A</v>
      </c>
      <c r="C1003" s="84" t="s">
        <v>5030</v>
      </c>
      <c r="D1003" s="84" t="s">
        <v>1794</v>
      </c>
      <c r="E1003" s="83" t="e">
        <v>#N/A</v>
      </c>
      <c r="F1003" s="83" t="s">
        <v>5031</v>
      </c>
      <c r="G1003" s="85" t="s">
        <v>5035</v>
      </c>
      <c r="H1003" s="85" t="s">
        <v>5831</v>
      </c>
      <c r="I1003" s="83" t="s">
        <v>966</v>
      </c>
      <c r="J1003" s="83" t="s">
        <v>966</v>
      </c>
      <c r="K1003" s="83" t="s">
        <v>966</v>
      </c>
      <c r="L1003" s="83" t="s">
        <v>5030</v>
      </c>
      <c r="M1003" s="83" t="s">
        <v>5030</v>
      </c>
      <c r="N1003" s="83" t="s">
        <v>5030</v>
      </c>
      <c r="O1003" s="85" t="s">
        <v>5042</v>
      </c>
      <c r="P1003" s="85">
        <v>0</v>
      </c>
    </row>
    <row r="1004" spans="1:16" x14ac:dyDescent="0.75">
      <c r="A1004" s="82" t="s">
        <v>1795</v>
      </c>
      <c r="B1004" s="83" t="e">
        <v>#N/A</v>
      </c>
      <c r="C1004" s="84" t="s">
        <v>5030</v>
      </c>
      <c r="D1004" s="84" t="s">
        <v>1796</v>
      </c>
      <c r="E1004" s="83" t="e">
        <v>#N/A</v>
      </c>
      <c r="F1004" s="83" t="s">
        <v>5031</v>
      </c>
      <c r="G1004" s="85" t="s">
        <v>5035</v>
      </c>
      <c r="H1004" s="85" t="s">
        <v>5831</v>
      </c>
      <c r="I1004" s="83" t="s">
        <v>966</v>
      </c>
      <c r="J1004" s="83" t="s">
        <v>966</v>
      </c>
      <c r="K1004" s="83" t="s">
        <v>966</v>
      </c>
      <c r="L1004" s="83" t="s">
        <v>5030</v>
      </c>
      <c r="M1004" s="83" t="s">
        <v>5030</v>
      </c>
      <c r="N1004" s="83" t="s">
        <v>5030</v>
      </c>
      <c r="O1004" s="85" t="s">
        <v>5042</v>
      </c>
      <c r="P1004" s="85">
        <v>0</v>
      </c>
    </row>
    <row r="1005" spans="1:16" x14ac:dyDescent="0.75">
      <c r="A1005" s="82" t="s">
        <v>1797</v>
      </c>
      <c r="B1005" s="83" t="e">
        <v>#N/A</v>
      </c>
      <c r="C1005" s="84" t="s">
        <v>5030</v>
      </c>
      <c r="D1005" s="84" t="s">
        <v>1798</v>
      </c>
      <c r="E1005" s="83" t="e">
        <v>#N/A</v>
      </c>
      <c r="F1005" s="83" t="s">
        <v>5031</v>
      </c>
      <c r="G1005" s="85" t="s">
        <v>5035</v>
      </c>
      <c r="H1005" s="85" t="s">
        <v>5831</v>
      </c>
      <c r="I1005" s="83" t="s">
        <v>966</v>
      </c>
      <c r="J1005" s="83" t="s">
        <v>966</v>
      </c>
      <c r="K1005" s="83" t="s">
        <v>966</v>
      </c>
      <c r="L1005" s="83" t="s">
        <v>5030</v>
      </c>
      <c r="M1005" s="83" t="s">
        <v>5030</v>
      </c>
      <c r="N1005" s="83" t="s">
        <v>5030</v>
      </c>
      <c r="O1005" s="85" t="s">
        <v>5042</v>
      </c>
      <c r="P1005" s="85">
        <v>0</v>
      </c>
    </row>
    <row r="1006" spans="1:16" x14ac:dyDescent="0.75">
      <c r="A1006" s="82" t="s">
        <v>1799</v>
      </c>
      <c r="B1006" s="83" t="e">
        <v>#N/A</v>
      </c>
      <c r="C1006" s="84" t="s">
        <v>5030</v>
      </c>
      <c r="D1006" s="84" t="s">
        <v>1800</v>
      </c>
      <c r="E1006" s="83" t="e">
        <v>#N/A</v>
      </c>
      <c r="F1006" s="83" t="s">
        <v>5031</v>
      </c>
      <c r="G1006" s="85" t="s">
        <v>5035</v>
      </c>
      <c r="H1006" s="85" t="s">
        <v>5831</v>
      </c>
      <c r="I1006" s="83" t="s">
        <v>966</v>
      </c>
      <c r="J1006" s="83" t="s">
        <v>966</v>
      </c>
      <c r="K1006" s="83" t="s">
        <v>966</v>
      </c>
      <c r="L1006" s="83" t="s">
        <v>5030</v>
      </c>
      <c r="M1006" s="83" t="s">
        <v>5030</v>
      </c>
      <c r="N1006" s="83" t="s">
        <v>5030</v>
      </c>
      <c r="O1006" s="85" t="s">
        <v>5042</v>
      </c>
      <c r="P1006" s="85">
        <v>0</v>
      </c>
    </row>
    <row r="1007" spans="1:16" x14ac:dyDescent="0.75">
      <c r="A1007" s="82" t="s">
        <v>1801</v>
      </c>
      <c r="B1007" s="83" t="e">
        <v>#N/A</v>
      </c>
      <c r="C1007" s="84" t="s">
        <v>5030</v>
      </c>
      <c r="D1007" s="84" t="s">
        <v>1802</v>
      </c>
      <c r="E1007" s="83" t="e">
        <v>#N/A</v>
      </c>
      <c r="F1007" s="83" t="s">
        <v>5031</v>
      </c>
      <c r="G1007" s="85" t="s">
        <v>5035</v>
      </c>
      <c r="H1007" s="85" t="s">
        <v>5831</v>
      </c>
      <c r="I1007" s="83" t="s">
        <v>966</v>
      </c>
      <c r="J1007" s="83" t="s">
        <v>966</v>
      </c>
      <c r="K1007" s="83" t="s">
        <v>966</v>
      </c>
      <c r="L1007" s="83" t="s">
        <v>5030</v>
      </c>
      <c r="M1007" s="83" t="s">
        <v>5030</v>
      </c>
      <c r="N1007" s="83" t="s">
        <v>5030</v>
      </c>
      <c r="O1007" s="85" t="s">
        <v>5042</v>
      </c>
      <c r="P1007" s="85">
        <v>0</v>
      </c>
    </row>
    <row r="1008" spans="1:16" x14ac:dyDescent="0.75">
      <c r="A1008" s="82" t="s">
        <v>1803</v>
      </c>
      <c r="B1008" s="83">
        <v>2082220500091</v>
      </c>
      <c r="C1008" s="84" t="s">
        <v>5030</v>
      </c>
      <c r="D1008" s="84" t="s">
        <v>1805</v>
      </c>
      <c r="E1008" s="83" t="s">
        <v>1806</v>
      </c>
      <c r="F1008" s="83" t="s">
        <v>5031</v>
      </c>
      <c r="G1008" s="85" t="s">
        <v>5035</v>
      </c>
      <c r="H1008" s="85" t="s">
        <v>5832</v>
      </c>
      <c r="I1008" s="83" t="s">
        <v>966</v>
      </c>
      <c r="J1008" s="83" t="s">
        <v>966</v>
      </c>
      <c r="K1008" s="83" t="s">
        <v>966</v>
      </c>
      <c r="L1008" s="83" t="s">
        <v>5030</v>
      </c>
      <c r="M1008" s="83" t="s">
        <v>5030</v>
      </c>
      <c r="N1008" s="83" t="s">
        <v>5030</v>
      </c>
      <c r="O1008" s="85" t="s">
        <v>5034</v>
      </c>
      <c r="P1008" s="85">
        <v>0</v>
      </c>
    </row>
    <row r="1009" spans="1:16" x14ac:dyDescent="0.75">
      <c r="A1009" s="82" t="s">
        <v>1807</v>
      </c>
      <c r="B1009" s="83">
        <v>2082220500090</v>
      </c>
      <c r="C1009" s="84" t="s">
        <v>5030</v>
      </c>
      <c r="D1009" s="84" t="s">
        <v>1809</v>
      </c>
      <c r="E1009" s="83" t="s">
        <v>1810</v>
      </c>
      <c r="F1009" s="83" t="s">
        <v>5031</v>
      </c>
      <c r="G1009" s="85" t="s">
        <v>5035</v>
      </c>
      <c r="H1009" s="85" t="s">
        <v>5832</v>
      </c>
      <c r="I1009" s="83" t="s">
        <v>966</v>
      </c>
      <c r="J1009" s="83" t="s">
        <v>966</v>
      </c>
      <c r="K1009" s="83" t="s">
        <v>966</v>
      </c>
      <c r="L1009" s="83" t="s">
        <v>5030</v>
      </c>
      <c r="M1009" s="83" t="s">
        <v>5030</v>
      </c>
      <c r="N1009" s="83" t="s">
        <v>5030</v>
      </c>
      <c r="O1009" s="85" t="s">
        <v>5034</v>
      </c>
      <c r="P1009" s="85">
        <v>0</v>
      </c>
    </row>
    <row r="1010" spans="1:16" x14ac:dyDescent="0.75">
      <c r="A1010" s="82" t="s">
        <v>1811</v>
      </c>
      <c r="B1010" s="83" t="e">
        <v>#N/A</v>
      </c>
      <c r="C1010" s="84" t="s">
        <v>5030</v>
      </c>
      <c r="D1010" s="84" t="s">
        <v>1812</v>
      </c>
      <c r="E1010" s="83" t="e">
        <v>#N/A</v>
      </c>
      <c r="F1010" s="83" t="s">
        <v>5031</v>
      </c>
      <c r="G1010" s="85" t="s">
        <v>5088</v>
      </c>
      <c r="H1010" s="85" t="s">
        <v>5836</v>
      </c>
      <c r="I1010" s="83" t="s">
        <v>19</v>
      </c>
      <c r="J1010" s="83" t="s">
        <v>19</v>
      </c>
      <c r="K1010" s="83" t="s">
        <v>19</v>
      </c>
      <c r="L1010" s="83" t="s">
        <v>5030</v>
      </c>
      <c r="M1010" s="83" t="s">
        <v>5030</v>
      </c>
      <c r="N1010" s="83" t="s">
        <v>5030</v>
      </c>
      <c r="O1010" s="85" t="s">
        <v>5049</v>
      </c>
      <c r="P1010" s="85">
        <v>0</v>
      </c>
    </row>
    <row r="1011" spans="1:16" x14ac:dyDescent="0.75">
      <c r="A1011" s="82" t="s">
        <v>1813</v>
      </c>
      <c r="B1011" s="83" t="e">
        <v>#N/A</v>
      </c>
      <c r="C1011" s="84" t="s">
        <v>5030</v>
      </c>
      <c r="D1011" s="84" t="s">
        <v>1814</v>
      </c>
      <c r="E1011" s="83" t="e">
        <v>#N/A</v>
      </c>
      <c r="F1011" s="83" t="s">
        <v>5031</v>
      </c>
      <c r="G1011" s="85" t="s">
        <v>5088</v>
      </c>
      <c r="H1011" s="85" t="s">
        <v>5089</v>
      </c>
      <c r="I1011" s="83" t="s">
        <v>19</v>
      </c>
      <c r="J1011" s="83" t="s">
        <v>19</v>
      </c>
      <c r="K1011" s="83" t="s">
        <v>19</v>
      </c>
      <c r="L1011" s="83" t="s">
        <v>5030</v>
      </c>
      <c r="M1011" s="83" t="s">
        <v>5030</v>
      </c>
      <c r="N1011" s="83" t="s">
        <v>5030</v>
      </c>
      <c r="O1011" s="85" t="s">
        <v>5034</v>
      </c>
      <c r="P1011" s="85">
        <v>0</v>
      </c>
    </row>
    <row r="1012" spans="1:16" x14ac:dyDescent="0.75">
      <c r="A1012" s="82" t="s">
        <v>1815</v>
      </c>
      <c r="B1012" s="83" t="e">
        <v>#N/A</v>
      </c>
      <c r="C1012" s="84" t="s">
        <v>5030</v>
      </c>
      <c r="D1012" s="84" t="s">
        <v>212</v>
      </c>
      <c r="E1012" s="83" t="e">
        <v>#N/A</v>
      </c>
      <c r="F1012" s="83" t="s">
        <v>5031</v>
      </c>
      <c r="G1012" s="85" t="s">
        <v>5088</v>
      </c>
      <c r="H1012" s="85" t="s">
        <v>5836</v>
      </c>
      <c r="I1012" s="83" t="s">
        <v>19</v>
      </c>
      <c r="J1012" s="83" t="s">
        <v>19</v>
      </c>
      <c r="K1012" s="83" t="s">
        <v>19</v>
      </c>
      <c r="L1012" s="83" t="s">
        <v>5030</v>
      </c>
      <c r="M1012" s="83" t="s">
        <v>5030</v>
      </c>
      <c r="N1012" s="83" t="s">
        <v>5030</v>
      </c>
      <c r="O1012" s="85" t="s">
        <v>5049</v>
      </c>
      <c r="P1012" s="85">
        <v>0</v>
      </c>
    </row>
    <row r="1013" spans="1:16" x14ac:dyDescent="0.75">
      <c r="A1013" s="82" t="s">
        <v>1816</v>
      </c>
      <c r="B1013" s="83" t="e">
        <v>#N/A</v>
      </c>
      <c r="C1013" s="84" t="s">
        <v>5030</v>
      </c>
      <c r="D1013" s="84" t="s">
        <v>212</v>
      </c>
      <c r="E1013" s="83" t="e">
        <v>#N/A</v>
      </c>
      <c r="F1013" s="83" t="s">
        <v>5031</v>
      </c>
      <c r="G1013" s="85" t="s">
        <v>5088</v>
      </c>
      <c r="H1013" s="85" t="s">
        <v>5836</v>
      </c>
      <c r="I1013" s="83" t="s">
        <v>229</v>
      </c>
      <c r="J1013" s="83" t="s">
        <v>229</v>
      </c>
      <c r="K1013" s="83" t="s">
        <v>229</v>
      </c>
      <c r="L1013" s="83" t="s">
        <v>5030</v>
      </c>
      <c r="M1013" s="83" t="s">
        <v>5030</v>
      </c>
      <c r="N1013" s="83" t="s">
        <v>5030</v>
      </c>
      <c r="O1013" s="85" t="s">
        <v>5049</v>
      </c>
      <c r="P1013" s="85">
        <v>0</v>
      </c>
    </row>
    <row r="1014" spans="1:16" x14ac:dyDescent="0.75">
      <c r="A1014" s="82" t="s">
        <v>1817</v>
      </c>
      <c r="B1014" s="83" t="e">
        <v>#N/A</v>
      </c>
      <c r="C1014" s="84" t="s">
        <v>5030</v>
      </c>
      <c r="D1014" s="84" t="s">
        <v>1818</v>
      </c>
      <c r="E1014" s="83" t="e">
        <v>#N/A</v>
      </c>
      <c r="F1014" s="83" t="s">
        <v>5031</v>
      </c>
      <c r="G1014" s="85" t="s">
        <v>5088</v>
      </c>
      <c r="H1014" s="85" t="s">
        <v>5089</v>
      </c>
      <c r="I1014" s="83" t="s">
        <v>37</v>
      </c>
      <c r="J1014" s="83" t="s">
        <v>37</v>
      </c>
      <c r="K1014" s="83" t="s">
        <v>37</v>
      </c>
      <c r="L1014" s="83" t="s">
        <v>5030</v>
      </c>
      <c r="M1014" s="83" t="s">
        <v>5030</v>
      </c>
      <c r="N1014" s="83" t="s">
        <v>5030</v>
      </c>
      <c r="O1014" s="85" t="s">
        <v>5034</v>
      </c>
      <c r="P1014" s="85">
        <v>0</v>
      </c>
    </row>
    <row r="1015" spans="1:16" x14ac:dyDescent="0.75">
      <c r="A1015" s="82" t="s">
        <v>1819</v>
      </c>
      <c r="B1015" s="83" t="e">
        <v>#N/A</v>
      </c>
      <c r="C1015" s="84" t="s">
        <v>5030</v>
      </c>
      <c r="D1015" s="84" t="s">
        <v>1820</v>
      </c>
      <c r="E1015" s="83" t="e">
        <v>#N/A</v>
      </c>
      <c r="F1015" s="83" t="s">
        <v>5031</v>
      </c>
      <c r="G1015" s="85" t="s">
        <v>5088</v>
      </c>
      <c r="H1015" s="85" t="s">
        <v>5836</v>
      </c>
      <c r="I1015" s="83" t="s">
        <v>19</v>
      </c>
      <c r="J1015" s="83" t="s">
        <v>19</v>
      </c>
      <c r="K1015" s="83" t="s">
        <v>19</v>
      </c>
      <c r="L1015" s="83" t="s">
        <v>5030</v>
      </c>
      <c r="M1015" s="83" t="s">
        <v>5030</v>
      </c>
      <c r="N1015" s="83" t="s">
        <v>5030</v>
      </c>
      <c r="O1015" s="85" t="s">
        <v>5049</v>
      </c>
      <c r="P1015" s="85">
        <v>0</v>
      </c>
    </row>
    <row r="1016" spans="1:16" x14ac:dyDescent="0.75">
      <c r="A1016" s="82" t="s">
        <v>1821</v>
      </c>
      <c r="B1016" s="83" t="e">
        <v>#N/A</v>
      </c>
      <c r="C1016" s="84" t="s">
        <v>5030</v>
      </c>
      <c r="D1016" s="84" t="s">
        <v>1822</v>
      </c>
      <c r="E1016" s="83" t="e">
        <v>#N/A</v>
      </c>
      <c r="F1016" s="83" t="s">
        <v>5031</v>
      </c>
      <c r="G1016" s="85" t="s">
        <v>5088</v>
      </c>
      <c r="H1016" s="85" t="s">
        <v>5836</v>
      </c>
      <c r="I1016" s="83" t="s">
        <v>37</v>
      </c>
      <c r="J1016" s="83" t="s">
        <v>37</v>
      </c>
      <c r="K1016" s="83" t="s">
        <v>37</v>
      </c>
      <c r="L1016" s="83" t="s">
        <v>5030</v>
      </c>
      <c r="M1016" s="83" t="s">
        <v>5030</v>
      </c>
      <c r="N1016" s="83" t="s">
        <v>5030</v>
      </c>
      <c r="O1016" s="85" t="s">
        <v>5034</v>
      </c>
      <c r="P1016" s="85">
        <v>0</v>
      </c>
    </row>
    <row r="1017" spans="1:16" x14ac:dyDescent="0.75">
      <c r="A1017" s="82" t="s">
        <v>1823</v>
      </c>
      <c r="B1017" s="83">
        <v>2103026700058</v>
      </c>
      <c r="C1017" s="84" t="s">
        <v>5030</v>
      </c>
      <c r="D1017" s="84" t="s">
        <v>1825</v>
      </c>
      <c r="E1017" s="83" t="s">
        <v>1826</v>
      </c>
      <c r="F1017" s="83" t="s">
        <v>5031</v>
      </c>
      <c r="G1017" s="85" t="s">
        <v>5088</v>
      </c>
      <c r="H1017" s="85" t="s">
        <v>5836</v>
      </c>
      <c r="I1017" s="83" t="s">
        <v>37</v>
      </c>
      <c r="J1017" s="83" t="s">
        <v>37</v>
      </c>
      <c r="K1017" s="83" t="s">
        <v>37</v>
      </c>
      <c r="L1017" s="83" t="s">
        <v>5030</v>
      </c>
      <c r="M1017" s="83" t="s">
        <v>5030</v>
      </c>
      <c r="N1017" s="83" t="s">
        <v>5030</v>
      </c>
      <c r="O1017" s="85" t="s">
        <v>5034</v>
      </c>
      <c r="P1017" s="85">
        <v>0</v>
      </c>
    </row>
    <row r="1018" spans="1:16" x14ac:dyDescent="0.75">
      <c r="A1018" s="82" t="s">
        <v>1827</v>
      </c>
      <c r="B1018" s="83">
        <v>2103026500040</v>
      </c>
      <c r="C1018" s="84" t="s">
        <v>5030</v>
      </c>
      <c r="D1018" s="84" t="s">
        <v>1829</v>
      </c>
      <c r="E1018" s="83" t="s">
        <v>1830</v>
      </c>
      <c r="F1018" s="83" t="s">
        <v>5031</v>
      </c>
      <c r="G1018" s="85" t="s">
        <v>5088</v>
      </c>
      <c r="H1018" s="85" t="s">
        <v>5837</v>
      </c>
      <c r="I1018" s="83" t="s">
        <v>19</v>
      </c>
      <c r="J1018" s="83" t="s">
        <v>19</v>
      </c>
      <c r="K1018" s="83" t="s">
        <v>19</v>
      </c>
      <c r="L1018" s="83" t="s">
        <v>5030</v>
      </c>
      <c r="M1018" s="83" t="s">
        <v>5030</v>
      </c>
      <c r="N1018" s="83" t="s">
        <v>5030</v>
      </c>
      <c r="O1018" s="85" t="s">
        <v>5080</v>
      </c>
      <c r="P1018" s="85">
        <v>0</v>
      </c>
    </row>
    <row r="1019" spans="1:16" x14ac:dyDescent="0.75">
      <c r="A1019" s="82" t="s">
        <v>1831</v>
      </c>
      <c r="B1019" s="83">
        <v>2102421501942</v>
      </c>
      <c r="C1019" s="84" t="s">
        <v>5030</v>
      </c>
      <c r="D1019" s="84" t="s">
        <v>1833</v>
      </c>
      <c r="E1019" s="83" t="s">
        <v>1834</v>
      </c>
      <c r="F1019" s="83" t="s">
        <v>5031</v>
      </c>
      <c r="G1019" s="85" t="s">
        <v>4637</v>
      </c>
      <c r="H1019" s="85" t="s">
        <v>5082</v>
      </c>
      <c r="I1019" s="83" t="s">
        <v>37</v>
      </c>
      <c r="J1019" s="83" t="s">
        <v>37</v>
      </c>
      <c r="K1019" s="83" t="s">
        <v>37</v>
      </c>
      <c r="L1019" s="83" t="s">
        <v>5030</v>
      </c>
      <c r="M1019" s="83" t="s">
        <v>5030</v>
      </c>
      <c r="N1019" s="83" t="s">
        <v>5030</v>
      </c>
      <c r="O1019" s="85" t="s">
        <v>5034</v>
      </c>
      <c r="P1019" s="85">
        <v>0</v>
      </c>
    </row>
    <row r="1020" spans="1:16" x14ac:dyDescent="0.75">
      <c r="A1020" s="82" t="s">
        <v>1835</v>
      </c>
      <c r="B1020" s="83">
        <v>2103027000337</v>
      </c>
      <c r="C1020" s="84" t="s">
        <v>5030</v>
      </c>
      <c r="D1020" s="84" t="s">
        <v>1837</v>
      </c>
      <c r="E1020" s="83" t="s">
        <v>1838</v>
      </c>
      <c r="F1020" s="83" t="s">
        <v>5031</v>
      </c>
      <c r="G1020" s="85" t="s">
        <v>5088</v>
      </c>
      <c r="H1020" s="85" t="s">
        <v>5838</v>
      </c>
      <c r="I1020" s="83" t="s">
        <v>37</v>
      </c>
      <c r="J1020" s="83" t="s">
        <v>37</v>
      </c>
      <c r="K1020" s="83" t="s">
        <v>37</v>
      </c>
      <c r="L1020" s="83" t="s">
        <v>5030</v>
      </c>
      <c r="M1020" s="83" t="s">
        <v>5030</v>
      </c>
      <c r="N1020" s="83" t="s">
        <v>5030</v>
      </c>
      <c r="O1020" s="85" t="s">
        <v>5049</v>
      </c>
      <c r="P1020" s="85">
        <v>0</v>
      </c>
    </row>
    <row r="1021" spans="1:16" x14ac:dyDescent="0.75">
      <c r="A1021" s="82" t="s">
        <v>1839</v>
      </c>
      <c r="B1021" s="83">
        <v>2103027000340</v>
      </c>
      <c r="C1021" s="84" t="s">
        <v>5030</v>
      </c>
      <c r="D1021" s="84" t="s">
        <v>1841</v>
      </c>
      <c r="E1021" s="83" t="s">
        <v>1842</v>
      </c>
      <c r="F1021" s="83" t="s">
        <v>5031</v>
      </c>
      <c r="G1021" s="85" t="s">
        <v>5088</v>
      </c>
      <c r="H1021" s="85" t="s">
        <v>5838</v>
      </c>
      <c r="I1021" s="83" t="s">
        <v>37</v>
      </c>
      <c r="J1021" s="83" t="s">
        <v>37</v>
      </c>
      <c r="K1021" s="83" t="s">
        <v>37</v>
      </c>
      <c r="L1021" s="83" t="s">
        <v>5030</v>
      </c>
      <c r="M1021" s="83" t="s">
        <v>5030</v>
      </c>
      <c r="N1021" s="83" t="s">
        <v>5030</v>
      </c>
      <c r="O1021" s="85" t="s">
        <v>5049</v>
      </c>
      <c r="P1021" s="85">
        <v>0</v>
      </c>
    </row>
    <row r="1022" spans="1:16" x14ac:dyDescent="0.75">
      <c r="A1022" s="82" t="s">
        <v>1843</v>
      </c>
      <c r="B1022" s="83" t="e">
        <v>#N/A</v>
      </c>
      <c r="C1022" s="84" t="s">
        <v>5030</v>
      </c>
      <c r="D1022" s="84" t="s">
        <v>1844</v>
      </c>
      <c r="E1022" s="83" t="e">
        <v>#N/A</v>
      </c>
      <c r="F1022" s="83" t="s">
        <v>5031</v>
      </c>
      <c r="G1022" s="85" t="s">
        <v>5088</v>
      </c>
      <c r="H1022" s="85" t="s">
        <v>5839</v>
      </c>
      <c r="I1022" s="83" t="s">
        <v>19</v>
      </c>
      <c r="J1022" s="83" t="s">
        <v>19</v>
      </c>
      <c r="K1022" s="83" t="s">
        <v>19</v>
      </c>
      <c r="L1022" s="83" t="s">
        <v>5030</v>
      </c>
      <c r="M1022" s="83" t="s">
        <v>5030</v>
      </c>
      <c r="N1022" s="83" t="s">
        <v>5030</v>
      </c>
      <c r="O1022" s="85" t="s">
        <v>5124</v>
      </c>
      <c r="P1022" s="85">
        <v>0</v>
      </c>
    </row>
    <row r="1023" spans="1:16" x14ac:dyDescent="0.75">
      <c r="A1023" s="82" t="s">
        <v>1845</v>
      </c>
      <c r="B1023" s="83">
        <v>2103025000351</v>
      </c>
      <c r="C1023" s="84" t="s">
        <v>5030</v>
      </c>
      <c r="D1023" s="84" t="s">
        <v>1847</v>
      </c>
      <c r="E1023" s="83" t="s">
        <v>1848</v>
      </c>
      <c r="F1023" s="83" t="s">
        <v>5031</v>
      </c>
      <c r="G1023" s="85" t="s">
        <v>5088</v>
      </c>
      <c r="H1023" s="85" t="s">
        <v>5839</v>
      </c>
      <c r="I1023" s="83" t="s">
        <v>19</v>
      </c>
      <c r="J1023" s="83" t="s">
        <v>19</v>
      </c>
      <c r="K1023" s="83" t="s">
        <v>19</v>
      </c>
      <c r="L1023" s="83" t="s">
        <v>5030</v>
      </c>
      <c r="M1023" s="83" t="s">
        <v>5030</v>
      </c>
      <c r="N1023" s="83" t="s">
        <v>5030</v>
      </c>
      <c r="O1023" s="85" t="s">
        <v>5034</v>
      </c>
      <c r="P1023" s="85">
        <v>0</v>
      </c>
    </row>
    <row r="1024" spans="1:16" x14ac:dyDescent="0.75">
      <c r="A1024" s="82" t="s">
        <v>1849</v>
      </c>
      <c r="B1024" s="83">
        <v>2103025000350</v>
      </c>
      <c r="C1024" s="84" t="s">
        <v>5030</v>
      </c>
      <c r="D1024" s="84" t="s">
        <v>1851</v>
      </c>
      <c r="E1024" s="83" t="s">
        <v>1852</v>
      </c>
      <c r="F1024" s="83" t="s">
        <v>5031</v>
      </c>
      <c r="G1024" s="85" t="s">
        <v>5088</v>
      </c>
      <c r="H1024" s="85" t="s">
        <v>5839</v>
      </c>
      <c r="I1024" s="83" t="s">
        <v>19</v>
      </c>
      <c r="J1024" s="83" t="s">
        <v>19</v>
      </c>
      <c r="K1024" s="83" t="s">
        <v>19</v>
      </c>
      <c r="L1024" s="83" t="s">
        <v>5030</v>
      </c>
      <c r="M1024" s="83" t="s">
        <v>5030</v>
      </c>
      <c r="N1024" s="83" t="s">
        <v>5030</v>
      </c>
      <c r="O1024" s="85" t="s">
        <v>5034</v>
      </c>
      <c r="P1024" s="85">
        <v>0</v>
      </c>
    </row>
    <row r="1025" spans="1:16" x14ac:dyDescent="0.75">
      <c r="A1025" s="82" t="s">
        <v>1853</v>
      </c>
      <c r="B1025" s="83">
        <v>2103027000341</v>
      </c>
      <c r="C1025" s="84" t="s">
        <v>5030</v>
      </c>
      <c r="D1025" s="84" t="s">
        <v>1855</v>
      </c>
      <c r="E1025" s="83" t="s">
        <v>1856</v>
      </c>
      <c r="F1025" s="83" t="s">
        <v>5031</v>
      </c>
      <c r="G1025" s="85" t="s">
        <v>5088</v>
      </c>
      <c r="H1025" s="85" t="s">
        <v>5838</v>
      </c>
      <c r="I1025" s="83" t="s">
        <v>37</v>
      </c>
      <c r="J1025" s="83" t="s">
        <v>37</v>
      </c>
      <c r="K1025" s="83" t="s">
        <v>37</v>
      </c>
      <c r="L1025" s="83" t="s">
        <v>5030</v>
      </c>
      <c r="M1025" s="83" t="s">
        <v>5030</v>
      </c>
      <c r="N1025" s="83" t="s">
        <v>5030</v>
      </c>
      <c r="O1025" s="85" t="s">
        <v>5034</v>
      </c>
      <c r="P1025" s="85">
        <v>0</v>
      </c>
    </row>
    <row r="1026" spans="1:16" x14ac:dyDescent="0.75">
      <c r="A1026" s="82" t="s">
        <v>1857</v>
      </c>
      <c r="B1026" s="83">
        <v>2103026000455</v>
      </c>
      <c r="C1026" s="84" t="s">
        <v>5030</v>
      </c>
      <c r="D1026" s="84" t="s">
        <v>1859</v>
      </c>
      <c r="E1026" s="83" t="s">
        <v>1860</v>
      </c>
      <c r="F1026" s="83" t="s">
        <v>5031</v>
      </c>
      <c r="G1026" s="85" t="s">
        <v>5088</v>
      </c>
      <c r="H1026" s="85" t="s">
        <v>5089</v>
      </c>
      <c r="I1026" s="83" t="s">
        <v>19</v>
      </c>
      <c r="J1026" s="83" t="s">
        <v>19</v>
      </c>
      <c r="K1026" s="83" t="s">
        <v>19</v>
      </c>
      <c r="L1026" s="83" t="s">
        <v>5030</v>
      </c>
      <c r="M1026" s="83" t="s">
        <v>5030</v>
      </c>
      <c r="N1026" s="83" t="s">
        <v>5030</v>
      </c>
      <c r="O1026" s="85" t="s">
        <v>5034</v>
      </c>
      <c r="P1026" s="85">
        <v>0</v>
      </c>
    </row>
    <row r="1027" spans="1:16" x14ac:dyDescent="0.75">
      <c r="A1027" s="82" t="s">
        <v>1861</v>
      </c>
      <c r="B1027" s="83" t="e">
        <v>#N/A</v>
      </c>
      <c r="C1027" s="84" t="s">
        <v>5030</v>
      </c>
      <c r="D1027" s="84" t="s">
        <v>1862</v>
      </c>
      <c r="E1027" s="83" t="e">
        <v>#N/A</v>
      </c>
      <c r="F1027" s="83" t="s">
        <v>5031</v>
      </c>
      <c r="G1027" s="85" t="s">
        <v>5088</v>
      </c>
      <c r="H1027" s="85" t="s">
        <v>5089</v>
      </c>
      <c r="I1027" s="83" t="s">
        <v>966</v>
      </c>
      <c r="J1027" s="83" t="s">
        <v>966</v>
      </c>
      <c r="K1027" s="83" t="s">
        <v>966</v>
      </c>
      <c r="L1027" s="83" t="s">
        <v>5030</v>
      </c>
      <c r="M1027" s="83" t="s">
        <v>5030</v>
      </c>
      <c r="N1027" s="83" t="s">
        <v>5030</v>
      </c>
      <c r="O1027" s="85" t="s">
        <v>5124</v>
      </c>
      <c r="P1027" s="85">
        <v>0</v>
      </c>
    </row>
    <row r="1028" spans="1:16" x14ac:dyDescent="0.75">
      <c r="A1028" s="82" t="s">
        <v>1863</v>
      </c>
      <c r="B1028" s="83">
        <v>2103025000352</v>
      </c>
      <c r="C1028" s="84" t="s">
        <v>5030</v>
      </c>
      <c r="D1028" s="84" t="s">
        <v>1865</v>
      </c>
      <c r="E1028" s="83" t="s">
        <v>1866</v>
      </c>
      <c r="F1028" s="83" t="s">
        <v>5031</v>
      </c>
      <c r="G1028" s="85" t="s">
        <v>5088</v>
      </c>
      <c r="H1028" s="85" t="s">
        <v>5839</v>
      </c>
      <c r="I1028" s="83" t="s">
        <v>966</v>
      </c>
      <c r="J1028" s="83" t="s">
        <v>966</v>
      </c>
      <c r="K1028" s="83" t="s">
        <v>966</v>
      </c>
      <c r="L1028" s="83" t="s">
        <v>5030</v>
      </c>
      <c r="M1028" s="83" t="s">
        <v>5030</v>
      </c>
      <c r="N1028" s="83" t="s">
        <v>5030</v>
      </c>
      <c r="O1028" s="85" t="s">
        <v>5034</v>
      </c>
      <c r="P1028" s="85">
        <v>0</v>
      </c>
    </row>
    <row r="1029" spans="1:16" x14ac:dyDescent="0.75">
      <c r="A1029" s="82" t="s">
        <v>1867</v>
      </c>
      <c r="B1029" s="83" t="e">
        <v>#N/A</v>
      </c>
      <c r="C1029" s="84" t="s">
        <v>5030</v>
      </c>
      <c r="D1029" s="84" t="s">
        <v>1868</v>
      </c>
      <c r="E1029" s="83" t="e">
        <v>#N/A</v>
      </c>
      <c r="F1029" s="83" t="s">
        <v>5031</v>
      </c>
      <c r="G1029" s="85" t="s">
        <v>5088</v>
      </c>
      <c r="H1029" s="85" t="s">
        <v>5839</v>
      </c>
      <c r="I1029" s="83" t="s">
        <v>966</v>
      </c>
      <c r="J1029" s="83" t="s">
        <v>966</v>
      </c>
      <c r="K1029" s="83" t="s">
        <v>966</v>
      </c>
      <c r="L1029" s="83" t="s">
        <v>5030</v>
      </c>
      <c r="M1029" s="83" t="s">
        <v>5030</v>
      </c>
      <c r="N1029" s="83" t="s">
        <v>5030</v>
      </c>
      <c r="O1029" s="85" t="s">
        <v>5124</v>
      </c>
      <c r="P1029" s="85">
        <v>0</v>
      </c>
    </row>
    <row r="1030" spans="1:16" x14ac:dyDescent="0.75">
      <c r="A1030" s="82" t="s">
        <v>1869</v>
      </c>
      <c r="B1030" s="83">
        <v>2103026700056</v>
      </c>
      <c r="C1030" s="84" t="s">
        <v>5030</v>
      </c>
      <c r="D1030" s="84" t="s">
        <v>1871</v>
      </c>
      <c r="E1030" s="83" t="s">
        <v>1872</v>
      </c>
      <c r="F1030" s="83" t="s">
        <v>5031</v>
      </c>
      <c r="G1030" s="85" t="s">
        <v>5088</v>
      </c>
      <c r="H1030" s="85" t="s">
        <v>5836</v>
      </c>
      <c r="I1030" s="83" t="s">
        <v>37</v>
      </c>
      <c r="J1030" s="83" t="s">
        <v>37</v>
      </c>
      <c r="K1030" s="83" t="s">
        <v>37</v>
      </c>
      <c r="L1030" s="83" t="s">
        <v>5030</v>
      </c>
      <c r="M1030" s="83" t="s">
        <v>5030</v>
      </c>
      <c r="N1030" s="83" t="s">
        <v>5030</v>
      </c>
      <c r="O1030" s="85" t="s">
        <v>5034</v>
      </c>
      <c r="P1030" s="85">
        <v>0</v>
      </c>
    </row>
    <row r="1031" spans="1:16" x14ac:dyDescent="0.75">
      <c r="A1031" s="82" t="s">
        <v>1873</v>
      </c>
      <c r="B1031" s="83" t="e">
        <v>#N/A</v>
      </c>
      <c r="C1031" s="84" t="s">
        <v>5030</v>
      </c>
      <c r="D1031" s="84" t="s">
        <v>1874</v>
      </c>
      <c r="E1031" s="83" t="e">
        <v>#N/A</v>
      </c>
      <c r="F1031" s="83" t="s">
        <v>5031</v>
      </c>
      <c r="G1031" s="85" t="s">
        <v>5088</v>
      </c>
      <c r="H1031" s="85" t="s">
        <v>5836</v>
      </c>
      <c r="I1031" s="83" t="s">
        <v>37</v>
      </c>
      <c r="J1031" s="83" t="s">
        <v>37</v>
      </c>
      <c r="K1031" s="83" t="s">
        <v>37</v>
      </c>
      <c r="L1031" s="83" t="s">
        <v>5030</v>
      </c>
      <c r="M1031" s="83" t="s">
        <v>5030</v>
      </c>
      <c r="N1031" s="83" t="s">
        <v>5030</v>
      </c>
      <c r="O1031" s="85" t="s">
        <v>5034</v>
      </c>
      <c r="P1031" s="85">
        <v>0</v>
      </c>
    </row>
    <row r="1032" spans="1:16" x14ac:dyDescent="0.75">
      <c r="A1032" s="82" t="s">
        <v>1875</v>
      </c>
      <c r="B1032" s="83" t="e">
        <v>#N/A</v>
      </c>
      <c r="C1032" s="84" t="s">
        <v>5030</v>
      </c>
      <c r="D1032" s="84" t="s">
        <v>1876</v>
      </c>
      <c r="E1032" s="83" t="e">
        <v>#N/A</v>
      </c>
      <c r="F1032" s="83" t="s">
        <v>5031</v>
      </c>
      <c r="G1032" s="85" t="s">
        <v>5088</v>
      </c>
      <c r="H1032" s="85" t="s">
        <v>5836</v>
      </c>
      <c r="I1032" s="83" t="s">
        <v>37</v>
      </c>
      <c r="J1032" s="83" t="s">
        <v>37</v>
      </c>
      <c r="K1032" s="83" t="s">
        <v>37</v>
      </c>
      <c r="L1032" s="83" t="s">
        <v>5030</v>
      </c>
      <c r="M1032" s="83" t="s">
        <v>5030</v>
      </c>
      <c r="N1032" s="83" t="s">
        <v>5030</v>
      </c>
      <c r="O1032" s="85" t="s">
        <v>5049</v>
      </c>
      <c r="P1032" s="85">
        <v>0</v>
      </c>
    </row>
    <row r="1033" spans="1:16" x14ac:dyDescent="0.75">
      <c r="A1033" s="82" t="s">
        <v>1877</v>
      </c>
      <c r="B1033" s="83" t="e">
        <v>#N/A</v>
      </c>
      <c r="C1033" s="84" t="s">
        <v>5030</v>
      </c>
      <c r="D1033" s="84" t="s">
        <v>1878</v>
      </c>
      <c r="E1033" s="83" t="e">
        <v>#N/A</v>
      </c>
      <c r="F1033" s="83" t="s">
        <v>5031</v>
      </c>
      <c r="G1033" s="85" t="s">
        <v>5088</v>
      </c>
      <c r="H1033" s="85" t="s">
        <v>5836</v>
      </c>
      <c r="I1033" s="83" t="s">
        <v>37</v>
      </c>
      <c r="J1033" s="83" t="s">
        <v>37</v>
      </c>
      <c r="K1033" s="83" t="s">
        <v>37</v>
      </c>
      <c r="L1033" s="83" t="s">
        <v>5030</v>
      </c>
      <c r="M1033" s="83" t="s">
        <v>5030</v>
      </c>
      <c r="N1033" s="83" t="s">
        <v>5030</v>
      </c>
      <c r="O1033" s="85" t="s">
        <v>5034</v>
      </c>
      <c r="P1033" s="85">
        <v>0</v>
      </c>
    </row>
    <row r="1034" spans="1:16" x14ac:dyDescent="0.75">
      <c r="A1034" s="82" t="s">
        <v>1879</v>
      </c>
      <c r="B1034" s="83">
        <v>2103025000355</v>
      </c>
      <c r="C1034" s="84" t="s">
        <v>5030</v>
      </c>
      <c r="D1034" s="84" t="s">
        <v>1881</v>
      </c>
      <c r="E1034" s="83" t="s">
        <v>1882</v>
      </c>
      <c r="F1034" s="83" t="s">
        <v>5031</v>
      </c>
      <c r="G1034" s="85" t="s">
        <v>5088</v>
      </c>
      <c r="H1034" s="85" t="s">
        <v>5839</v>
      </c>
      <c r="I1034" s="83" t="s">
        <v>966</v>
      </c>
      <c r="J1034" s="83" t="s">
        <v>966</v>
      </c>
      <c r="K1034" s="83" t="s">
        <v>966</v>
      </c>
      <c r="L1034" s="83" t="s">
        <v>5030</v>
      </c>
      <c r="M1034" s="83" t="s">
        <v>5030</v>
      </c>
      <c r="N1034" s="83" t="s">
        <v>5030</v>
      </c>
      <c r="O1034" s="85" t="s">
        <v>5034</v>
      </c>
      <c r="P1034" s="85">
        <v>0</v>
      </c>
    </row>
    <row r="1035" spans="1:16" x14ac:dyDescent="0.75">
      <c r="A1035" s="82" t="s">
        <v>1883</v>
      </c>
      <c r="B1035" s="83" t="e">
        <v>#N/A</v>
      </c>
      <c r="C1035" s="84" t="s">
        <v>5030</v>
      </c>
      <c r="D1035" s="84" t="s">
        <v>1884</v>
      </c>
      <c r="E1035" s="83" t="e">
        <v>#N/A</v>
      </c>
      <c r="F1035" s="83" t="s">
        <v>5031</v>
      </c>
      <c r="G1035" s="85" t="s">
        <v>5088</v>
      </c>
      <c r="H1035" s="85" t="s">
        <v>5836</v>
      </c>
      <c r="I1035" s="83" t="s">
        <v>19</v>
      </c>
      <c r="J1035" s="83" t="s">
        <v>19</v>
      </c>
      <c r="K1035" s="83" t="s">
        <v>19</v>
      </c>
      <c r="L1035" s="83" t="s">
        <v>5030</v>
      </c>
      <c r="M1035" s="83" t="s">
        <v>5030</v>
      </c>
      <c r="N1035" s="83" t="s">
        <v>5030</v>
      </c>
      <c r="O1035" s="85" t="s">
        <v>5080</v>
      </c>
      <c r="P1035" s="85">
        <v>0</v>
      </c>
    </row>
    <row r="1036" spans="1:16" x14ac:dyDescent="0.75">
      <c r="A1036" s="82" t="s">
        <v>1885</v>
      </c>
      <c r="B1036" s="83" t="e">
        <v>#N/A</v>
      </c>
      <c r="C1036" s="84" t="s">
        <v>5030</v>
      </c>
      <c r="D1036" s="84" t="s">
        <v>1886</v>
      </c>
      <c r="E1036" s="83" t="e">
        <v>#N/A</v>
      </c>
      <c r="F1036" s="83" t="s">
        <v>5031</v>
      </c>
      <c r="G1036" s="85" t="s">
        <v>5088</v>
      </c>
      <c r="H1036" s="85" t="s">
        <v>5836</v>
      </c>
      <c r="I1036" s="83" t="s">
        <v>19</v>
      </c>
      <c r="J1036" s="83" t="s">
        <v>19</v>
      </c>
      <c r="K1036" s="83" t="s">
        <v>19</v>
      </c>
      <c r="L1036" s="83" t="s">
        <v>5030</v>
      </c>
      <c r="M1036" s="83" t="s">
        <v>5030</v>
      </c>
      <c r="N1036" s="83" t="s">
        <v>5030</v>
      </c>
      <c r="O1036" s="85" t="s">
        <v>5080</v>
      </c>
      <c r="P1036" s="85">
        <v>0</v>
      </c>
    </row>
    <row r="1037" spans="1:16" x14ac:dyDescent="0.75">
      <c r="A1037" s="82" t="s">
        <v>1887</v>
      </c>
      <c r="B1037" s="83">
        <v>2103026700051</v>
      </c>
      <c r="C1037" s="84" t="s">
        <v>5030</v>
      </c>
      <c r="D1037" s="84" t="s">
        <v>1889</v>
      </c>
      <c r="E1037" s="83" t="s">
        <v>1890</v>
      </c>
      <c r="F1037" s="83" t="s">
        <v>5031</v>
      </c>
      <c r="G1037" s="85" t="s">
        <v>5088</v>
      </c>
      <c r="H1037" s="85" t="s">
        <v>5836</v>
      </c>
      <c r="I1037" s="83" t="s">
        <v>19</v>
      </c>
      <c r="J1037" s="83" t="s">
        <v>19</v>
      </c>
      <c r="K1037" s="83" t="s">
        <v>19</v>
      </c>
      <c r="L1037" s="83" t="s">
        <v>5030</v>
      </c>
      <c r="M1037" s="83" t="s">
        <v>5030</v>
      </c>
      <c r="N1037" s="83" t="s">
        <v>5030</v>
      </c>
      <c r="O1037" s="85" t="s">
        <v>5080</v>
      </c>
      <c r="P1037" s="85">
        <v>0</v>
      </c>
    </row>
    <row r="1038" spans="1:16" x14ac:dyDescent="0.75">
      <c r="A1038" s="82" t="s">
        <v>1891</v>
      </c>
      <c r="B1038" s="83" t="e">
        <v>#N/A</v>
      </c>
      <c r="C1038" s="84" t="s">
        <v>5030</v>
      </c>
      <c r="D1038" s="84" t="s">
        <v>1892</v>
      </c>
      <c r="E1038" s="83" t="e">
        <v>#N/A</v>
      </c>
      <c r="F1038" s="83" t="s">
        <v>5031</v>
      </c>
      <c r="G1038" s="85" t="s">
        <v>5088</v>
      </c>
      <c r="H1038" s="85" t="s">
        <v>5838</v>
      </c>
      <c r="I1038" s="83" t="s">
        <v>37</v>
      </c>
      <c r="J1038" s="83" t="s">
        <v>37</v>
      </c>
      <c r="K1038" s="83" t="s">
        <v>37</v>
      </c>
      <c r="L1038" s="83" t="s">
        <v>5030</v>
      </c>
      <c r="M1038" s="83" t="s">
        <v>5030</v>
      </c>
      <c r="N1038" s="83" t="s">
        <v>5030</v>
      </c>
      <c r="O1038" s="85" t="s">
        <v>5034</v>
      </c>
      <c r="P1038" s="85">
        <v>0</v>
      </c>
    </row>
    <row r="1039" spans="1:16" x14ac:dyDescent="0.75">
      <c r="A1039" s="82" t="s">
        <v>1893</v>
      </c>
      <c r="B1039" s="83" t="e">
        <v>#N/A</v>
      </c>
      <c r="C1039" s="84" t="s">
        <v>5030</v>
      </c>
      <c r="D1039" s="84" t="s">
        <v>1894</v>
      </c>
      <c r="E1039" s="83" t="e">
        <v>#N/A</v>
      </c>
      <c r="F1039" s="83" t="s">
        <v>5031</v>
      </c>
      <c r="G1039" s="85" t="s">
        <v>5088</v>
      </c>
      <c r="H1039" s="85" t="s">
        <v>5089</v>
      </c>
      <c r="I1039" s="83" t="s">
        <v>37</v>
      </c>
      <c r="J1039" s="83" t="s">
        <v>37</v>
      </c>
      <c r="K1039" s="83" t="s">
        <v>37</v>
      </c>
      <c r="L1039" s="83" t="s">
        <v>5030</v>
      </c>
      <c r="M1039" s="83" t="s">
        <v>5030</v>
      </c>
      <c r="N1039" s="83" t="s">
        <v>5030</v>
      </c>
      <c r="O1039" s="85" t="s">
        <v>5034</v>
      </c>
      <c r="P1039" s="85">
        <v>0</v>
      </c>
    </row>
    <row r="1040" spans="1:16" x14ac:dyDescent="0.75">
      <c r="A1040" s="82" t="s">
        <v>1895</v>
      </c>
      <c r="B1040" s="83" t="e">
        <v>#N/A</v>
      </c>
      <c r="C1040" s="84" t="s">
        <v>5030</v>
      </c>
      <c r="D1040" s="84" t="s">
        <v>1896</v>
      </c>
      <c r="E1040" s="83" t="e">
        <v>#N/A</v>
      </c>
      <c r="F1040" s="83" t="s">
        <v>5031</v>
      </c>
      <c r="G1040" s="85" t="s">
        <v>5088</v>
      </c>
      <c r="H1040" s="85" t="s">
        <v>5089</v>
      </c>
      <c r="I1040" s="83" t="s">
        <v>37</v>
      </c>
      <c r="J1040" s="83" t="s">
        <v>37</v>
      </c>
      <c r="K1040" s="83" t="s">
        <v>37</v>
      </c>
      <c r="L1040" s="83" t="s">
        <v>5030</v>
      </c>
      <c r="M1040" s="83" t="s">
        <v>5030</v>
      </c>
      <c r="N1040" s="83" t="s">
        <v>5030</v>
      </c>
      <c r="O1040" s="85" t="s">
        <v>5034</v>
      </c>
      <c r="P1040" s="85">
        <v>0</v>
      </c>
    </row>
    <row r="1041" spans="1:16" x14ac:dyDescent="0.75">
      <c r="A1041" s="82" t="s">
        <v>1897</v>
      </c>
      <c r="B1041" s="83" t="e">
        <v>#N/A</v>
      </c>
      <c r="C1041" s="84" t="s">
        <v>5030</v>
      </c>
      <c r="D1041" s="84" t="s">
        <v>1898</v>
      </c>
      <c r="E1041" s="83" t="e">
        <v>#N/A</v>
      </c>
      <c r="F1041" s="83" t="s">
        <v>5031</v>
      </c>
      <c r="G1041" s="85" t="s">
        <v>5088</v>
      </c>
      <c r="H1041" s="85" t="s">
        <v>5089</v>
      </c>
      <c r="I1041" s="83" t="s">
        <v>37</v>
      </c>
      <c r="J1041" s="83" t="s">
        <v>37</v>
      </c>
      <c r="K1041" s="83" t="s">
        <v>37</v>
      </c>
      <c r="L1041" s="83" t="s">
        <v>5030</v>
      </c>
      <c r="M1041" s="83" t="s">
        <v>5030</v>
      </c>
      <c r="N1041" s="83" t="s">
        <v>5030</v>
      </c>
      <c r="O1041" s="85" t="s">
        <v>5034</v>
      </c>
      <c r="P1041" s="85">
        <v>0</v>
      </c>
    </row>
    <row r="1042" spans="1:16" x14ac:dyDescent="0.75">
      <c r="A1042" s="82" t="s">
        <v>1899</v>
      </c>
      <c r="B1042" s="83" t="e">
        <v>#N/A</v>
      </c>
      <c r="C1042" s="84" t="s">
        <v>5030</v>
      </c>
      <c r="D1042" s="84" t="s">
        <v>1900</v>
      </c>
      <c r="E1042" s="83" t="e">
        <v>#N/A</v>
      </c>
      <c r="F1042" s="83" t="s">
        <v>5031</v>
      </c>
      <c r="G1042" s="85" t="s">
        <v>5088</v>
      </c>
      <c r="H1042" s="85" t="s">
        <v>5089</v>
      </c>
      <c r="I1042" s="83" t="s">
        <v>37</v>
      </c>
      <c r="J1042" s="83" t="s">
        <v>37</v>
      </c>
      <c r="K1042" s="83" t="s">
        <v>37</v>
      </c>
      <c r="L1042" s="83" t="s">
        <v>5030</v>
      </c>
      <c r="M1042" s="83" t="s">
        <v>5030</v>
      </c>
      <c r="N1042" s="83" t="s">
        <v>5030</v>
      </c>
      <c r="O1042" s="85" t="s">
        <v>5034</v>
      </c>
      <c r="P1042" s="85">
        <v>0</v>
      </c>
    </row>
    <row r="1043" spans="1:16" x14ac:dyDescent="0.75">
      <c r="A1043" s="82" t="s">
        <v>1901</v>
      </c>
      <c r="B1043" s="83" t="e">
        <v>#N/A</v>
      </c>
      <c r="C1043" s="84" t="s">
        <v>5030</v>
      </c>
      <c r="D1043" s="84" t="s">
        <v>1902</v>
      </c>
      <c r="E1043" s="83" t="e">
        <v>#N/A</v>
      </c>
      <c r="F1043" s="83" t="s">
        <v>5031</v>
      </c>
      <c r="G1043" s="85" t="s">
        <v>5088</v>
      </c>
      <c r="H1043" s="85" t="s">
        <v>5089</v>
      </c>
      <c r="I1043" s="83" t="s">
        <v>37</v>
      </c>
      <c r="J1043" s="83" t="s">
        <v>37</v>
      </c>
      <c r="K1043" s="83" t="s">
        <v>37</v>
      </c>
      <c r="L1043" s="83" t="s">
        <v>5030</v>
      </c>
      <c r="M1043" s="83" t="s">
        <v>5030</v>
      </c>
      <c r="N1043" s="83" t="s">
        <v>5030</v>
      </c>
      <c r="O1043" s="85" t="s">
        <v>5034</v>
      </c>
      <c r="P1043" s="85">
        <v>0</v>
      </c>
    </row>
    <row r="1044" spans="1:16" x14ac:dyDescent="0.75">
      <c r="A1044" s="82" t="s">
        <v>1903</v>
      </c>
      <c r="B1044" s="83" t="e">
        <v>#N/A</v>
      </c>
      <c r="C1044" s="84" t="s">
        <v>5030</v>
      </c>
      <c r="D1044" s="84" t="s">
        <v>1904</v>
      </c>
      <c r="E1044" s="83" t="e">
        <v>#N/A</v>
      </c>
      <c r="F1044" s="83" t="s">
        <v>5031</v>
      </c>
      <c r="G1044" s="85" t="s">
        <v>5088</v>
      </c>
      <c r="H1044" s="85" t="s">
        <v>5089</v>
      </c>
      <c r="I1044" s="83" t="s">
        <v>37</v>
      </c>
      <c r="J1044" s="83" t="s">
        <v>37</v>
      </c>
      <c r="K1044" s="83" t="s">
        <v>37</v>
      </c>
      <c r="L1044" s="83" t="s">
        <v>5030</v>
      </c>
      <c r="M1044" s="83" t="s">
        <v>5030</v>
      </c>
      <c r="N1044" s="83" t="s">
        <v>5030</v>
      </c>
      <c r="O1044" s="85" t="s">
        <v>5034</v>
      </c>
      <c r="P1044" s="85">
        <v>0</v>
      </c>
    </row>
    <row r="1045" spans="1:16" x14ac:dyDescent="0.75">
      <c r="A1045" s="82" t="s">
        <v>1905</v>
      </c>
      <c r="B1045" s="83" t="e">
        <v>#N/A</v>
      </c>
      <c r="C1045" s="84" t="s">
        <v>5030</v>
      </c>
      <c r="D1045" s="84" t="s">
        <v>1906</v>
      </c>
      <c r="E1045" s="83" t="e">
        <v>#N/A</v>
      </c>
      <c r="F1045" s="83" t="s">
        <v>5031</v>
      </c>
      <c r="G1045" s="85" t="s">
        <v>5088</v>
      </c>
      <c r="H1045" s="85" t="s">
        <v>5089</v>
      </c>
      <c r="I1045" s="83" t="s">
        <v>37</v>
      </c>
      <c r="J1045" s="83" t="s">
        <v>37</v>
      </c>
      <c r="K1045" s="83" t="s">
        <v>37</v>
      </c>
      <c r="L1045" s="83" t="s">
        <v>5030</v>
      </c>
      <c r="M1045" s="83" t="s">
        <v>5030</v>
      </c>
      <c r="N1045" s="83" t="s">
        <v>5030</v>
      </c>
      <c r="O1045" s="85" t="s">
        <v>5034</v>
      </c>
      <c r="P1045" s="85">
        <v>0</v>
      </c>
    </row>
    <row r="1046" spans="1:16" x14ac:dyDescent="0.75">
      <c r="A1046" s="82" t="s">
        <v>1907</v>
      </c>
      <c r="B1046" s="83" t="e">
        <v>#N/A</v>
      </c>
      <c r="C1046" s="84" t="s">
        <v>5030</v>
      </c>
      <c r="D1046" s="84" t="s">
        <v>1908</v>
      </c>
      <c r="E1046" s="83" t="e">
        <v>#N/A</v>
      </c>
      <c r="F1046" s="83" t="s">
        <v>5031</v>
      </c>
      <c r="G1046" s="85" t="s">
        <v>5088</v>
      </c>
      <c r="H1046" s="85" t="s">
        <v>5089</v>
      </c>
      <c r="I1046" s="83" t="s">
        <v>37</v>
      </c>
      <c r="J1046" s="83" t="s">
        <v>37</v>
      </c>
      <c r="K1046" s="83" t="s">
        <v>37</v>
      </c>
      <c r="L1046" s="83" t="s">
        <v>5030</v>
      </c>
      <c r="M1046" s="83" t="s">
        <v>5030</v>
      </c>
      <c r="N1046" s="83" t="s">
        <v>5030</v>
      </c>
      <c r="O1046" s="85" t="s">
        <v>5034</v>
      </c>
      <c r="P1046" s="85">
        <v>0</v>
      </c>
    </row>
    <row r="1047" spans="1:16" x14ac:dyDescent="0.75">
      <c r="A1047" s="82" t="s">
        <v>1909</v>
      </c>
      <c r="B1047" s="83" t="e">
        <v>#N/A</v>
      </c>
      <c r="C1047" s="84" t="s">
        <v>5030</v>
      </c>
      <c r="D1047" s="84" t="s">
        <v>1910</v>
      </c>
      <c r="E1047" s="83" t="e">
        <v>#N/A</v>
      </c>
      <c r="F1047" s="83" t="s">
        <v>5031</v>
      </c>
      <c r="G1047" s="85" t="s">
        <v>5088</v>
      </c>
      <c r="H1047" s="85" t="s">
        <v>5089</v>
      </c>
      <c r="I1047" s="83" t="s">
        <v>37</v>
      </c>
      <c r="J1047" s="83" t="s">
        <v>37</v>
      </c>
      <c r="K1047" s="83" t="s">
        <v>37</v>
      </c>
      <c r="L1047" s="83" t="s">
        <v>5030</v>
      </c>
      <c r="M1047" s="83" t="s">
        <v>5030</v>
      </c>
      <c r="N1047" s="83" t="s">
        <v>5030</v>
      </c>
      <c r="O1047" s="85" t="s">
        <v>5034</v>
      </c>
      <c r="P1047" s="85">
        <v>0</v>
      </c>
    </row>
    <row r="1048" spans="1:16" x14ac:dyDescent="0.75">
      <c r="A1048" s="82" t="s">
        <v>1911</v>
      </c>
      <c r="B1048" s="83" t="e">
        <v>#N/A</v>
      </c>
      <c r="C1048" s="84" t="s">
        <v>5030</v>
      </c>
      <c r="D1048" s="84" t="s">
        <v>1912</v>
      </c>
      <c r="E1048" s="83" t="e">
        <v>#N/A</v>
      </c>
      <c r="F1048" s="83" t="s">
        <v>5031</v>
      </c>
      <c r="G1048" s="85" t="s">
        <v>5088</v>
      </c>
      <c r="H1048" s="85" t="s">
        <v>5089</v>
      </c>
      <c r="I1048" s="83" t="s">
        <v>37</v>
      </c>
      <c r="J1048" s="83" t="s">
        <v>37</v>
      </c>
      <c r="K1048" s="83" t="s">
        <v>37</v>
      </c>
      <c r="L1048" s="83" t="s">
        <v>5030</v>
      </c>
      <c r="M1048" s="83" t="s">
        <v>5030</v>
      </c>
      <c r="N1048" s="83" t="s">
        <v>5030</v>
      </c>
      <c r="O1048" s="85" t="s">
        <v>5034</v>
      </c>
      <c r="P1048" s="85">
        <v>0</v>
      </c>
    </row>
    <row r="1049" spans="1:16" x14ac:dyDescent="0.75">
      <c r="A1049" s="82" t="s">
        <v>1913</v>
      </c>
      <c r="B1049" s="83" t="e">
        <v>#N/A</v>
      </c>
      <c r="C1049" s="84" t="s">
        <v>5030</v>
      </c>
      <c r="D1049" s="84" t="s">
        <v>1914</v>
      </c>
      <c r="E1049" s="83" t="e">
        <v>#N/A</v>
      </c>
      <c r="F1049" s="83" t="s">
        <v>5031</v>
      </c>
      <c r="G1049" s="85" t="s">
        <v>5088</v>
      </c>
      <c r="H1049" s="85" t="s">
        <v>5089</v>
      </c>
      <c r="I1049" s="83" t="s">
        <v>37</v>
      </c>
      <c r="J1049" s="83" t="s">
        <v>37</v>
      </c>
      <c r="K1049" s="83" t="s">
        <v>37</v>
      </c>
      <c r="L1049" s="83" t="s">
        <v>5030</v>
      </c>
      <c r="M1049" s="83" t="s">
        <v>5030</v>
      </c>
      <c r="N1049" s="83" t="s">
        <v>5030</v>
      </c>
      <c r="O1049" s="85" t="s">
        <v>5034</v>
      </c>
      <c r="P1049" s="85">
        <v>0</v>
      </c>
    </row>
    <row r="1050" spans="1:16" x14ac:dyDescent="0.75">
      <c r="A1050" s="82" t="s">
        <v>1915</v>
      </c>
      <c r="B1050" s="83">
        <v>2103026700052</v>
      </c>
      <c r="C1050" s="84" t="s">
        <v>5030</v>
      </c>
      <c r="D1050" s="84" t="s">
        <v>1917</v>
      </c>
      <c r="E1050" s="83" t="s">
        <v>1918</v>
      </c>
      <c r="F1050" s="83" t="s">
        <v>5031</v>
      </c>
      <c r="G1050" s="85" t="s">
        <v>5088</v>
      </c>
      <c r="H1050" s="85" t="s">
        <v>5836</v>
      </c>
      <c r="I1050" s="83" t="s">
        <v>19</v>
      </c>
      <c r="J1050" s="83" t="s">
        <v>19</v>
      </c>
      <c r="K1050" s="83" t="s">
        <v>19</v>
      </c>
      <c r="L1050" s="83" t="s">
        <v>5030</v>
      </c>
      <c r="M1050" s="83" t="s">
        <v>5030</v>
      </c>
      <c r="N1050" s="83" t="s">
        <v>5030</v>
      </c>
      <c r="O1050" s="85" t="s">
        <v>5034</v>
      </c>
      <c r="P1050" s="85">
        <v>0</v>
      </c>
    </row>
    <row r="1051" spans="1:16" x14ac:dyDescent="0.75">
      <c r="A1051" s="82" t="s">
        <v>1919</v>
      </c>
      <c r="B1051" s="83" t="e">
        <v>#N/A</v>
      </c>
      <c r="C1051" s="84" t="s">
        <v>5030</v>
      </c>
      <c r="D1051" s="84" t="s">
        <v>1884</v>
      </c>
      <c r="E1051" s="83" t="e">
        <v>#N/A</v>
      </c>
      <c r="F1051" s="83" t="s">
        <v>5031</v>
      </c>
      <c r="G1051" s="85" t="s">
        <v>5088</v>
      </c>
      <c r="H1051" s="85" t="s">
        <v>5836</v>
      </c>
      <c r="I1051" s="83" t="s">
        <v>19</v>
      </c>
      <c r="J1051" s="83" t="s">
        <v>19</v>
      </c>
      <c r="K1051" s="83" t="s">
        <v>19</v>
      </c>
      <c r="L1051" s="83" t="s">
        <v>5030</v>
      </c>
      <c r="M1051" s="83" t="s">
        <v>5030</v>
      </c>
      <c r="N1051" s="83" t="s">
        <v>5030</v>
      </c>
      <c r="O1051" s="85" t="s">
        <v>5034</v>
      </c>
      <c r="P1051" s="85">
        <v>0</v>
      </c>
    </row>
    <row r="1052" spans="1:16" x14ac:dyDescent="0.75">
      <c r="A1052" s="82" t="s">
        <v>1920</v>
      </c>
      <c r="B1052" s="83" t="e">
        <v>#N/A</v>
      </c>
      <c r="C1052" s="84" t="s">
        <v>5030</v>
      </c>
      <c r="D1052" s="84" t="s">
        <v>1921</v>
      </c>
      <c r="E1052" s="83" t="e">
        <v>#N/A</v>
      </c>
      <c r="F1052" s="83" t="s">
        <v>5031</v>
      </c>
      <c r="G1052" s="85" t="s">
        <v>5088</v>
      </c>
      <c r="H1052" s="85" t="s">
        <v>5089</v>
      </c>
      <c r="I1052" s="83" t="s">
        <v>37</v>
      </c>
      <c r="J1052" s="83" t="s">
        <v>37</v>
      </c>
      <c r="K1052" s="83" t="s">
        <v>37</v>
      </c>
      <c r="L1052" s="83" t="s">
        <v>5030</v>
      </c>
      <c r="M1052" s="83" t="s">
        <v>5030</v>
      </c>
      <c r="N1052" s="83" t="s">
        <v>5030</v>
      </c>
      <c r="O1052" s="85" t="s">
        <v>5049</v>
      </c>
      <c r="P1052" s="85">
        <v>0</v>
      </c>
    </row>
    <row r="1053" spans="1:16" x14ac:dyDescent="0.75">
      <c r="A1053" s="82" t="s">
        <v>1922</v>
      </c>
      <c r="B1053" s="83" t="e">
        <v>#N/A</v>
      </c>
      <c r="C1053" s="84" t="s">
        <v>5030</v>
      </c>
      <c r="D1053" s="84" t="s">
        <v>1923</v>
      </c>
      <c r="E1053" s="83" t="e">
        <v>#N/A</v>
      </c>
      <c r="F1053" s="83" t="s">
        <v>5031</v>
      </c>
      <c r="G1053" s="85" t="s">
        <v>5088</v>
      </c>
      <c r="H1053" s="85" t="s">
        <v>5089</v>
      </c>
      <c r="I1053" s="83" t="s">
        <v>37</v>
      </c>
      <c r="J1053" s="83" t="s">
        <v>37</v>
      </c>
      <c r="K1053" s="83" t="s">
        <v>37</v>
      </c>
      <c r="L1053" s="83" t="s">
        <v>5030</v>
      </c>
      <c r="M1053" s="83" t="s">
        <v>5030</v>
      </c>
      <c r="N1053" s="83" t="s">
        <v>5030</v>
      </c>
      <c r="O1053" s="85" t="s">
        <v>5049</v>
      </c>
      <c r="P1053" s="85">
        <v>0</v>
      </c>
    </row>
    <row r="1054" spans="1:16" x14ac:dyDescent="0.75">
      <c r="A1054" s="82" t="s">
        <v>1924</v>
      </c>
      <c r="B1054" s="83" t="e">
        <v>#N/A</v>
      </c>
      <c r="C1054" s="84" t="s">
        <v>5030</v>
      </c>
      <c r="D1054" s="84" t="s">
        <v>1925</v>
      </c>
      <c r="E1054" s="83" t="e">
        <v>#N/A</v>
      </c>
      <c r="F1054" s="83" t="s">
        <v>5031</v>
      </c>
      <c r="G1054" s="85" t="s">
        <v>5088</v>
      </c>
      <c r="H1054" s="85" t="s">
        <v>5089</v>
      </c>
      <c r="I1054" s="83" t="s">
        <v>37</v>
      </c>
      <c r="J1054" s="83" t="s">
        <v>37</v>
      </c>
      <c r="K1054" s="83" t="s">
        <v>37</v>
      </c>
      <c r="L1054" s="83" t="s">
        <v>5030</v>
      </c>
      <c r="M1054" s="83" t="s">
        <v>5030</v>
      </c>
      <c r="N1054" s="83" t="s">
        <v>5030</v>
      </c>
      <c r="O1054" s="85" t="s">
        <v>5034</v>
      </c>
      <c r="P1054" s="85">
        <v>0</v>
      </c>
    </row>
    <row r="1055" spans="1:16" x14ac:dyDescent="0.75">
      <c r="A1055" s="82" t="s">
        <v>1926</v>
      </c>
      <c r="B1055" s="83">
        <v>2103027000353</v>
      </c>
      <c r="C1055" s="84" t="s">
        <v>5030</v>
      </c>
      <c r="D1055" s="84" t="s">
        <v>1928</v>
      </c>
      <c r="E1055" s="83" t="s">
        <v>1929</v>
      </c>
      <c r="F1055" s="83" t="s">
        <v>5031</v>
      </c>
      <c r="G1055" s="85" t="s">
        <v>5088</v>
      </c>
      <c r="H1055" s="85" t="s">
        <v>5838</v>
      </c>
      <c r="I1055" s="83" t="s">
        <v>966</v>
      </c>
      <c r="J1055" s="83" t="s">
        <v>966</v>
      </c>
      <c r="K1055" s="83" t="s">
        <v>966</v>
      </c>
      <c r="L1055" s="83" t="s">
        <v>5030</v>
      </c>
      <c r="M1055" s="83" t="s">
        <v>5030</v>
      </c>
      <c r="N1055" s="83" t="s">
        <v>5030</v>
      </c>
      <c r="O1055" s="85" t="s">
        <v>5042</v>
      </c>
      <c r="P1055" s="85">
        <v>0</v>
      </c>
    </row>
    <row r="1056" spans="1:16" x14ac:dyDescent="0.75">
      <c r="A1056" s="82" t="s">
        <v>1930</v>
      </c>
      <c r="B1056" s="83">
        <v>2103027000354</v>
      </c>
      <c r="C1056" s="84" t="s">
        <v>5030</v>
      </c>
      <c r="D1056" s="84" t="s">
        <v>1932</v>
      </c>
      <c r="E1056" s="83" t="s">
        <v>1933</v>
      </c>
      <c r="F1056" s="83" t="s">
        <v>5031</v>
      </c>
      <c r="G1056" s="85" t="s">
        <v>5088</v>
      </c>
      <c r="H1056" s="85" t="s">
        <v>5838</v>
      </c>
      <c r="I1056" s="83" t="s">
        <v>966</v>
      </c>
      <c r="J1056" s="83" t="s">
        <v>966</v>
      </c>
      <c r="K1056" s="83" t="s">
        <v>966</v>
      </c>
      <c r="L1056" s="83" t="s">
        <v>5030</v>
      </c>
      <c r="M1056" s="83" t="s">
        <v>5030</v>
      </c>
      <c r="N1056" s="83" t="s">
        <v>5030</v>
      </c>
      <c r="O1056" s="85" t="s">
        <v>5034</v>
      </c>
      <c r="P1056" s="85">
        <v>0</v>
      </c>
    </row>
    <row r="1057" spans="1:16" x14ac:dyDescent="0.75">
      <c r="A1057" s="82" t="s">
        <v>1934</v>
      </c>
      <c r="B1057" s="83" t="e">
        <v>#N/A</v>
      </c>
      <c r="C1057" s="84" t="s">
        <v>5030</v>
      </c>
      <c r="D1057" s="84" t="s">
        <v>1935</v>
      </c>
      <c r="E1057" s="83" t="e">
        <v>#N/A</v>
      </c>
      <c r="F1057" s="83" t="s">
        <v>5031</v>
      </c>
      <c r="G1057" s="85" t="s">
        <v>5088</v>
      </c>
      <c r="H1057" s="85" t="s">
        <v>5089</v>
      </c>
      <c r="I1057" s="83" t="s">
        <v>37</v>
      </c>
      <c r="J1057" s="83" t="s">
        <v>37</v>
      </c>
      <c r="K1057" s="83" t="s">
        <v>37</v>
      </c>
      <c r="L1057" s="83" t="s">
        <v>5030</v>
      </c>
      <c r="M1057" s="83" t="s">
        <v>5030</v>
      </c>
      <c r="N1057" s="83" t="s">
        <v>5030</v>
      </c>
      <c r="O1057" s="85" t="s">
        <v>5034</v>
      </c>
      <c r="P1057" s="85">
        <v>0</v>
      </c>
    </row>
    <row r="1058" spans="1:16" x14ac:dyDescent="0.75">
      <c r="A1058" s="82" t="s">
        <v>1936</v>
      </c>
      <c r="B1058" s="83" t="e">
        <v>#N/A</v>
      </c>
      <c r="C1058" s="84" t="s">
        <v>5030</v>
      </c>
      <c r="D1058" s="84" t="s">
        <v>1937</v>
      </c>
      <c r="E1058" s="83" t="e">
        <v>#N/A</v>
      </c>
      <c r="F1058" s="83" t="s">
        <v>5031</v>
      </c>
      <c r="G1058" s="85" t="s">
        <v>5088</v>
      </c>
      <c r="H1058" s="85" t="s">
        <v>5836</v>
      </c>
      <c r="I1058" s="83" t="s">
        <v>37</v>
      </c>
      <c r="J1058" s="83" t="s">
        <v>37</v>
      </c>
      <c r="K1058" s="83" t="s">
        <v>37</v>
      </c>
      <c r="L1058" s="83" t="s">
        <v>5030</v>
      </c>
      <c r="M1058" s="83" t="s">
        <v>5030</v>
      </c>
      <c r="N1058" s="83" t="s">
        <v>5030</v>
      </c>
      <c r="O1058" s="85" t="s">
        <v>5034</v>
      </c>
      <c r="P1058" s="85">
        <v>0</v>
      </c>
    </row>
    <row r="1059" spans="1:16" x14ac:dyDescent="0.75">
      <c r="A1059" s="82" t="s">
        <v>1938</v>
      </c>
      <c r="B1059" s="83" t="e">
        <v>#N/A</v>
      </c>
      <c r="C1059" s="84" t="s">
        <v>5030</v>
      </c>
      <c r="D1059" s="84" t="s">
        <v>1939</v>
      </c>
      <c r="E1059" s="83" t="e">
        <v>#N/A</v>
      </c>
      <c r="F1059" s="83" t="s">
        <v>5031</v>
      </c>
      <c r="G1059" s="85" t="s">
        <v>5088</v>
      </c>
      <c r="H1059" s="85" t="s">
        <v>5837</v>
      </c>
      <c r="I1059" s="83" t="s">
        <v>19</v>
      </c>
      <c r="J1059" s="83" t="s">
        <v>19</v>
      </c>
      <c r="K1059" s="83" t="s">
        <v>19</v>
      </c>
      <c r="L1059" s="83" t="s">
        <v>5030</v>
      </c>
      <c r="M1059" s="83" t="s">
        <v>5030</v>
      </c>
      <c r="N1059" s="83" t="s">
        <v>5030</v>
      </c>
      <c r="O1059" s="85" t="s">
        <v>5080</v>
      </c>
      <c r="P1059" s="85">
        <v>0</v>
      </c>
    </row>
    <row r="1060" spans="1:16" x14ac:dyDescent="0.75">
      <c r="A1060" s="82" t="s">
        <v>1940</v>
      </c>
      <c r="B1060" s="83" t="e">
        <v>#N/A</v>
      </c>
      <c r="C1060" s="84" t="s">
        <v>5030</v>
      </c>
      <c r="D1060" s="84" t="s">
        <v>1941</v>
      </c>
      <c r="E1060" s="83" t="e">
        <v>#N/A</v>
      </c>
      <c r="F1060" s="83" t="s">
        <v>5031</v>
      </c>
      <c r="G1060" s="85" t="s">
        <v>5088</v>
      </c>
      <c r="H1060" s="85" t="s">
        <v>5837</v>
      </c>
      <c r="I1060" s="83" t="s">
        <v>19</v>
      </c>
      <c r="J1060" s="83" t="s">
        <v>19</v>
      </c>
      <c r="K1060" s="83" t="s">
        <v>19</v>
      </c>
      <c r="L1060" s="83" t="s">
        <v>5030</v>
      </c>
      <c r="M1060" s="83" t="s">
        <v>5030</v>
      </c>
      <c r="N1060" s="83" t="s">
        <v>5030</v>
      </c>
      <c r="O1060" s="85" t="s">
        <v>5080</v>
      </c>
      <c r="P1060" s="85">
        <v>0</v>
      </c>
    </row>
    <row r="1061" spans="1:16" x14ac:dyDescent="0.75">
      <c r="A1061" s="82" t="s">
        <v>1942</v>
      </c>
      <c r="B1061" s="83" t="e">
        <v>#N/A</v>
      </c>
      <c r="C1061" s="84" t="s">
        <v>5030</v>
      </c>
      <c r="D1061" s="84" t="s">
        <v>1943</v>
      </c>
      <c r="E1061" s="83" t="e">
        <v>#N/A</v>
      </c>
      <c r="F1061" s="83" t="s">
        <v>5031</v>
      </c>
      <c r="G1061" s="85" t="s">
        <v>5088</v>
      </c>
      <c r="H1061" s="85" t="s">
        <v>5837</v>
      </c>
      <c r="I1061" s="83" t="s">
        <v>19</v>
      </c>
      <c r="J1061" s="83" t="s">
        <v>19</v>
      </c>
      <c r="K1061" s="83" t="s">
        <v>19</v>
      </c>
      <c r="L1061" s="83" t="s">
        <v>5030</v>
      </c>
      <c r="M1061" s="83" t="s">
        <v>5030</v>
      </c>
      <c r="N1061" s="83" t="s">
        <v>5030</v>
      </c>
      <c r="O1061" s="85" t="s">
        <v>5080</v>
      </c>
      <c r="P1061" s="85">
        <v>0</v>
      </c>
    </row>
    <row r="1062" spans="1:16" x14ac:dyDescent="0.75">
      <c r="A1062" s="82" t="s">
        <v>1944</v>
      </c>
      <c r="B1062" s="83" t="e">
        <v>#N/A</v>
      </c>
      <c r="C1062" s="84" t="s">
        <v>5030</v>
      </c>
      <c r="D1062" s="84" t="s">
        <v>1945</v>
      </c>
      <c r="E1062" s="83" t="e">
        <v>#N/A</v>
      </c>
      <c r="F1062" s="83" t="s">
        <v>5031</v>
      </c>
      <c r="G1062" s="85" t="s">
        <v>5088</v>
      </c>
      <c r="H1062" s="85" t="s">
        <v>5837</v>
      </c>
      <c r="I1062" s="83" t="s">
        <v>19</v>
      </c>
      <c r="J1062" s="83" t="s">
        <v>19</v>
      </c>
      <c r="K1062" s="83" t="s">
        <v>19</v>
      </c>
      <c r="L1062" s="83" t="s">
        <v>5030</v>
      </c>
      <c r="M1062" s="83" t="s">
        <v>5030</v>
      </c>
      <c r="N1062" s="83" t="s">
        <v>5030</v>
      </c>
      <c r="O1062" s="85" t="s">
        <v>5080</v>
      </c>
      <c r="P1062" s="85">
        <v>0</v>
      </c>
    </row>
    <row r="1063" spans="1:16" x14ac:dyDescent="0.75">
      <c r="A1063" s="82" t="s">
        <v>1946</v>
      </c>
      <c r="B1063" s="83" t="e">
        <v>#N/A</v>
      </c>
      <c r="C1063" s="84" t="s">
        <v>5030</v>
      </c>
      <c r="D1063" s="84" t="s">
        <v>1947</v>
      </c>
      <c r="E1063" s="83" t="e">
        <v>#N/A</v>
      </c>
      <c r="F1063" s="83" t="s">
        <v>5031</v>
      </c>
      <c r="G1063" s="85" t="s">
        <v>5840</v>
      </c>
      <c r="H1063" s="85" t="s">
        <v>5841</v>
      </c>
      <c r="I1063" s="83" t="s">
        <v>966</v>
      </c>
      <c r="J1063" s="83" t="s">
        <v>966</v>
      </c>
      <c r="K1063" s="83" t="s">
        <v>966</v>
      </c>
      <c r="L1063" s="83" t="s">
        <v>5030</v>
      </c>
      <c r="M1063" s="83" t="s">
        <v>5030</v>
      </c>
      <c r="N1063" s="83" t="s">
        <v>5030</v>
      </c>
      <c r="O1063" s="85" t="s">
        <v>5034</v>
      </c>
      <c r="P1063" s="85">
        <v>0</v>
      </c>
    </row>
    <row r="1064" spans="1:16" x14ac:dyDescent="0.75">
      <c r="A1064" s="82" t="s">
        <v>1948</v>
      </c>
      <c r="B1064" s="83" t="e">
        <v>#N/A</v>
      </c>
      <c r="C1064" s="84" t="s">
        <v>5030</v>
      </c>
      <c r="D1064" s="84" t="s">
        <v>1949</v>
      </c>
      <c r="E1064" s="83" t="e">
        <v>#N/A</v>
      </c>
      <c r="F1064" s="83" t="s">
        <v>5031</v>
      </c>
      <c r="G1064" s="85" t="s">
        <v>5840</v>
      </c>
      <c r="H1064" s="85" t="s">
        <v>5841</v>
      </c>
      <c r="I1064" s="83" t="s">
        <v>966</v>
      </c>
      <c r="J1064" s="83" t="s">
        <v>966</v>
      </c>
      <c r="K1064" s="83" t="s">
        <v>966</v>
      </c>
      <c r="L1064" s="83" t="s">
        <v>5030</v>
      </c>
      <c r="M1064" s="83" t="s">
        <v>5030</v>
      </c>
      <c r="N1064" s="83" t="s">
        <v>5030</v>
      </c>
      <c r="O1064" s="85" t="s">
        <v>5034</v>
      </c>
      <c r="P1064" s="85">
        <v>0</v>
      </c>
    </row>
    <row r="1065" spans="1:16" x14ac:dyDescent="0.75">
      <c r="A1065" s="82" t="s">
        <v>1950</v>
      </c>
      <c r="B1065" s="83" t="e">
        <v>#N/A</v>
      </c>
      <c r="C1065" s="84" t="s">
        <v>5030</v>
      </c>
      <c r="D1065" s="84" t="s">
        <v>1951</v>
      </c>
      <c r="E1065" s="83" t="e">
        <v>#N/A</v>
      </c>
      <c r="F1065" s="83" t="s">
        <v>5031</v>
      </c>
      <c r="G1065" s="85" t="s">
        <v>5840</v>
      </c>
      <c r="H1065" s="85" t="s">
        <v>5841</v>
      </c>
      <c r="I1065" s="83" t="s">
        <v>37</v>
      </c>
      <c r="J1065" s="83" t="s">
        <v>37</v>
      </c>
      <c r="K1065" s="83" t="s">
        <v>37</v>
      </c>
      <c r="L1065" s="83" t="s">
        <v>5030</v>
      </c>
      <c r="M1065" s="83" t="s">
        <v>5030</v>
      </c>
      <c r="N1065" s="83" t="s">
        <v>5030</v>
      </c>
      <c r="O1065" s="85" t="s">
        <v>5034</v>
      </c>
      <c r="P1065" s="85">
        <v>0</v>
      </c>
    </row>
    <row r="1066" spans="1:16" x14ac:dyDescent="0.75">
      <c r="A1066" s="82" t="s">
        <v>1952</v>
      </c>
      <c r="B1066" s="83" t="e">
        <v>#N/A</v>
      </c>
      <c r="C1066" s="84" t="s">
        <v>5030</v>
      </c>
      <c r="D1066" s="84" t="s">
        <v>1953</v>
      </c>
      <c r="E1066" s="83" t="e">
        <v>#N/A</v>
      </c>
      <c r="F1066" s="83" t="s">
        <v>5031</v>
      </c>
      <c r="G1066" s="85" t="s">
        <v>5840</v>
      </c>
      <c r="H1066" s="85" t="s">
        <v>5841</v>
      </c>
      <c r="I1066" s="83" t="s">
        <v>966</v>
      </c>
      <c r="J1066" s="83" t="s">
        <v>966</v>
      </c>
      <c r="K1066" s="83" t="s">
        <v>966</v>
      </c>
      <c r="L1066" s="83" t="s">
        <v>5030</v>
      </c>
      <c r="M1066" s="83" t="s">
        <v>5030</v>
      </c>
      <c r="N1066" s="83" t="s">
        <v>5030</v>
      </c>
      <c r="O1066" s="85" t="s">
        <v>5034</v>
      </c>
      <c r="P1066" s="85">
        <v>0</v>
      </c>
    </row>
    <row r="1067" spans="1:16" x14ac:dyDescent="0.75">
      <c r="A1067" s="82" t="s">
        <v>1954</v>
      </c>
      <c r="B1067" s="83" t="e">
        <v>#N/A</v>
      </c>
      <c r="C1067" s="84" t="s">
        <v>5030</v>
      </c>
      <c r="D1067" s="84" t="s">
        <v>1955</v>
      </c>
      <c r="E1067" s="83" t="e">
        <v>#N/A</v>
      </c>
      <c r="F1067" s="83" t="s">
        <v>5031</v>
      </c>
      <c r="G1067" s="85" t="s">
        <v>5840</v>
      </c>
      <c r="H1067" s="85" t="s">
        <v>5841</v>
      </c>
      <c r="I1067" s="83" t="s">
        <v>37</v>
      </c>
      <c r="J1067" s="83" t="s">
        <v>37</v>
      </c>
      <c r="K1067" s="83" t="s">
        <v>37</v>
      </c>
      <c r="L1067" s="83" t="s">
        <v>5030</v>
      </c>
      <c r="M1067" s="83" t="s">
        <v>5030</v>
      </c>
      <c r="N1067" s="83" t="s">
        <v>5030</v>
      </c>
      <c r="O1067" s="85" t="s">
        <v>5034</v>
      </c>
      <c r="P1067" s="85">
        <v>0</v>
      </c>
    </row>
    <row r="1068" spans="1:16" x14ac:dyDescent="0.75">
      <c r="A1068" s="82" t="s">
        <v>1956</v>
      </c>
      <c r="B1068" s="83">
        <v>2103228000130</v>
      </c>
      <c r="C1068" s="84" t="s">
        <v>5030</v>
      </c>
      <c r="D1068" s="84" t="s">
        <v>1958</v>
      </c>
      <c r="E1068" s="83" t="s">
        <v>1959</v>
      </c>
      <c r="F1068" s="83" t="s">
        <v>5031</v>
      </c>
      <c r="G1068" s="85" t="s">
        <v>5840</v>
      </c>
      <c r="H1068" s="85" t="s">
        <v>5842</v>
      </c>
      <c r="I1068" s="83" t="s">
        <v>37</v>
      </c>
      <c r="J1068" s="83" t="s">
        <v>37</v>
      </c>
      <c r="K1068" s="83" t="s">
        <v>37</v>
      </c>
      <c r="L1068" s="83" t="s">
        <v>5030</v>
      </c>
      <c r="M1068" s="83" t="s">
        <v>5030</v>
      </c>
      <c r="N1068" s="83" t="s">
        <v>5030</v>
      </c>
      <c r="O1068" s="85" t="s">
        <v>5034</v>
      </c>
      <c r="P1068" s="85">
        <v>0</v>
      </c>
    </row>
    <row r="1069" spans="1:16" x14ac:dyDescent="0.75">
      <c r="A1069" s="82" t="s">
        <v>1960</v>
      </c>
      <c r="B1069" s="83">
        <v>2103227500572</v>
      </c>
      <c r="C1069" s="84" t="s">
        <v>5030</v>
      </c>
      <c r="D1069" s="84" t="s">
        <v>1962</v>
      </c>
      <c r="E1069" s="83" t="s">
        <v>1963</v>
      </c>
      <c r="F1069" s="83" t="s">
        <v>5031</v>
      </c>
      <c r="G1069" s="85" t="s">
        <v>5840</v>
      </c>
      <c r="H1069" s="85" t="s">
        <v>5841</v>
      </c>
      <c r="I1069" s="83" t="s">
        <v>37</v>
      </c>
      <c r="J1069" s="83" t="s">
        <v>37</v>
      </c>
      <c r="K1069" s="83" t="s">
        <v>37</v>
      </c>
      <c r="L1069" s="83" t="s">
        <v>5030</v>
      </c>
      <c r="M1069" s="83" t="s">
        <v>5030</v>
      </c>
      <c r="N1069" s="83" t="s">
        <v>5030</v>
      </c>
      <c r="O1069" s="85" t="s">
        <v>5034</v>
      </c>
      <c r="P1069" s="85">
        <v>0</v>
      </c>
    </row>
    <row r="1070" spans="1:16" x14ac:dyDescent="0.75">
      <c r="A1070" s="82" t="s">
        <v>1964</v>
      </c>
      <c r="B1070" s="83" t="e">
        <v>#N/A</v>
      </c>
      <c r="C1070" s="84" t="s">
        <v>5030</v>
      </c>
      <c r="D1070" s="84" t="s">
        <v>1965</v>
      </c>
      <c r="E1070" s="83" t="e">
        <v>#N/A</v>
      </c>
      <c r="F1070" s="83" t="s">
        <v>5031</v>
      </c>
      <c r="G1070" s="85" t="s">
        <v>5840</v>
      </c>
      <c r="H1070" s="85" t="s">
        <v>5841</v>
      </c>
      <c r="I1070" s="83" t="s">
        <v>966</v>
      </c>
      <c r="J1070" s="83" t="s">
        <v>966</v>
      </c>
      <c r="K1070" s="83" t="s">
        <v>966</v>
      </c>
      <c r="L1070" s="83" t="s">
        <v>5030</v>
      </c>
      <c r="M1070" s="83" t="s">
        <v>5030</v>
      </c>
      <c r="N1070" s="83" t="s">
        <v>5030</v>
      </c>
      <c r="O1070" s="85" t="s">
        <v>5034</v>
      </c>
      <c r="P1070" s="85">
        <v>0</v>
      </c>
    </row>
    <row r="1071" spans="1:16" x14ac:dyDescent="0.75">
      <c r="A1071" s="82" t="s">
        <v>1966</v>
      </c>
      <c r="B1071" s="83">
        <v>2103227500575</v>
      </c>
      <c r="C1071" s="84" t="s">
        <v>5030</v>
      </c>
      <c r="D1071" s="84" t="s">
        <v>1968</v>
      </c>
      <c r="E1071" s="83" t="s">
        <v>1969</v>
      </c>
      <c r="F1071" s="83" t="s">
        <v>5031</v>
      </c>
      <c r="G1071" s="85" t="s">
        <v>5840</v>
      </c>
      <c r="H1071" s="85" t="s">
        <v>5841</v>
      </c>
      <c r="I1071" s="83" t="s">
        <v>37</v>
      </c>
      <c r="J1071" s="83" t="s">
        <v>37</v>
      </c>
      <c r="K1071" s="83" t="s">
        <v>37</v>
      </c>
      <c r="L1071" s="83" t="s">
        <v>5030</v>
      </c>
      <c r="M1071" s="83" t="s">
        <v>5030</v>
      </c>
      <c r="N1071" s="83" t="s">
        <v>5030</v>
      </c>
      <c r="O1071" s="85" t="s">
        <v>5034</v>
      </c>
      <c r="P1071" s="85">
        <v>0</v>
      </c>
    </row>
    <row r="1072" spans="1:16" x14ac:dyDescent="0.75">
      <c r="A1072" s="82" t="s">
        <v>1970</v>
      </c>
      <c r="B1072" s="83">
        <v>2103227500569</v>
      </c>
      <c r="C1072" s="84" t="s">
        <v>5030</v>
      </c>
      <c r="D1072" s="84" t="s">
        <v>1972</v>
      </c>
      <c r="E1072" s="83" t="s">
        <v>1973</v>
      </c>
      <c r="F1072" s="83" t="s">
        <v>5031</v>
      </c>
      <c r="G1072" s="85" t="s">
        <v>5840</v>
      </c>
      <c r="H1072" s="85" t="s">
        <v>5841</v>
      </c>
      <c r="I1072" s="83" t="s">
        <v>966</v>
      </c>
      <c r="J1072" s="83" t="s">
        <v>966</v>
      </c>
      <c r="K1072" s="83" t="s">
        <v>966</v>
      </c>
      <c r="L1072" s="83" t="s">
        <v>5030</v>
      </c>
      <c r="M1072" s="83" t="s">
        <v>5030</v>
      </c>
      <c r="N1072" s="83" t="s">
        <v>5030</v>
      </c>
      <c r="O1072" s="85" t="s">
        <v>5034</v>
      </c>
      <c r="P1072" s="85">
        <v>0</v>
      </c>
    </row>
    <row r="1073" spans="1:16" x14ac:dyDescent="0.75">
      <c r="A1073" s="82" t="s">
        <v>1974</v>
      </c>
      <c r="B1073" s="83">
        <v>2103227500564</v>
      </c>
      <c r="C1073" s="84" t="s">
        <v>5030</v>
      </c>
      <c r="D1073" s="84" t="s">
        <v>1976</v>
      </c>
      <c r="E1073" s="83" t="s">
        <v>1977</v>
      </c>
      <c r="F1073" s="83" t="s">
        <v>5031</v>
      </c>
      <c r="G1073" s="85" t="s">
        <v>5840</v>
      </c>
      <c r="H1073" s="85" t="s">
        <v>5841</v>
      </c>
      <c r="I1073" s="83" t="s">
        <v>966</v>
      </c>
      <c r="J1073" s="83" t="s">
        <v>966</v>
      </c>
      <c r="K1073" s="83" t="s">
        <v>966</v>
      </c>
      <c r="L1073" s="83" t="s">
        <v>5030</v>
      </c>
      <c r="M1073" s="83" t="s">
        <v>5030</v>
      </c>
      <c r="N1073" s="83" t="s">
        <v>5030</v>
      </c>
      <c r="O1073" s="85" t="s">
        <v>5034</v>
      </c>
      <c r="P1073" s="85">
        <v>0</v>
      </c>
    </row>
    <row r="1074" spans="1:16" x14ac:dyDescent="0.75">
      <c r="A1074" s="82" t="s">
        <v>1978</v>
      </c>
      <c r="B1074" s="83">
        <v>2103227500567</v>
      </c>
      <c r="C1074" s="84" t="s">
        <v>5030</v>
      </c>
      <c r="D1074" s="84" t="s">
        <v>1980</v>
      </c>
      <c r="E1074" s="83" t="s">
        <v>1981</v>
      </c>
      <c r="F1074" s="83" t="s">
        <v>5031</v>
      </c>
      <c r="G1074" s="85" t="s">
        <v>5840</v>
      </c>
      <c r="H1074" s="85" t="s">
        <v>5841</v>
      </c>
      <c r="I1074" s="83" t="s">
        <v>37</v>
      </c>
      <c r="J1074" s="83" t="s">
        <v>37</v>
      </c>
      <c r="K1074" s="83" t="s">
        <v>37</v>
      </c>
      <c r="L1074" s="83" t="s">
        <v>5030</v>
      </c>
      <c r="M1074" s="83" t="s">
        <v>5030</v>
      </c>
      <c r="N1074" s="83" t="s">
        <v>5030</v>
      </c>
      <c r="O1074" s="85" t="s">
        <v>5034</v>
      </c>
      <c r="P1074" s="85">
        <v>0</v>
      </c>
    </row>
    <row r="1075" spans="1:16" x14ac:dyDescent="0.75">
      <c r="A1075" s="82" t="s">
        <v>1982</v>
      </c>
      <c r="B1075" s="83">
        <v>2103227500565</v>
      </c>
      <c r="C1075" s="84" t="s">
        <v>5030</v>
      </c>
      <c r="D1075" s="84" t="s">
        <v>1984</v>
      </c>
      <c r="E1075" s="83" t="s">
        <v>1985</v>
      </c>
      <c r="F1075" s="83" t="s">
        <v>5031</v>
      </c>
      <c r="G1075" s="85" t="s">
        <v>5840</v>
      </c>
      <c r="H1075" s="85" t="s">
        <v>5841</v>
      </c>
      <c r="I1075" s="83" t="s">
        <v>966</v>
      </c>
      <c r="J1075" s="83" t="s">
        <v>966</v>
      </c>
      <c r="K1075" s="83" t="s">
        <v>966</v>
      </c>
      <c r="L1075" s="83" t="s">
        <v>5030</v>
      </c>
      <c r="M1075" s="83" t="s">
        <v>5030</v>
      </c>
      <c r="N1075" s="83" t="s">
        <v>5030</v>
      </c>
      <c r="O1075" s="85" t="s">
        <v>5042</v>
      </c>
      <c r="P1075" s="85">
        <v>0</v>
      </c>
    </row>
    <row r="1076" spans="1:16" x14ac:dyDescent="0.75">
      <c r="A1076" s="82" t="s">
        <v>1986</v>
      </c>
      <c r="B1076" s="83">
        <v>2103227500571</v>
      </c>
      <c r="C1076" s="84" t="s">
        <v>5030</v>
      </c>
      <c r="D1076" s="84" t="s">
        <v>1988</v>
      </c>
      <c r="E1076" s="83" t="s">
        <v>1989</v>
      </c>
      <c r="F1076" s="83" t="s">
        <v>5031</v>
      </c>
      <c r="G1076" s="85" t="s">
        <v>5840</v>
      </c>
      <c r="H1076" s="85" t="s">
        <v>5841</v>
      </c>
      <c r="I1076" s="83" t="s">
        <v>37</v>
      </c>
      <c r="J1076" s="83" t="s">
        <v>37</v>
      </c>
      <c r="K1076" s="83" t="s">
        <v>37</v>
      </c>
      <c r="L1076" s="83" t="s">
        <v>5030</v>
      </c>
      <c r="M1076" s="83" t="s">
        <v>5030</v>
      </c>
      <c r="N1076" s="83" t="s">
        <v>5030</v>
      </c>
      <c r="O1076" s="85" t="s">
        <v>5034</v>
      </c>
      <c r="P1076" s="85">
        <v>0</v>
      </c>
    </row>
    <row r="1077" spans="1:16" x14ac:dyDescent="0.75">
      <c r="A1077" s="82" t="s">
        <v>1990</v>
      </c>
      <c r="B1077" s="83">
        <v>2103227500574</v>
      </c>
      <c r="C1077" s="84" t="s">
        <v>5030</v>
      </c>
      <c r="D1077" s="84" t="s">
        <v>1992</v>
      </c>
      <c r="E1077" s="83" t="s">
        <v>1993</v>
      </c>
      <c r="F1077" s="83" t="s">
        <v>5031</v>
      </c>
      <c r="G1077" s="85" t="s">
        <v>5840</v>
      </c>
      <c r="H1077" s="85" t="s">
        <v>5841</v>
      </c>
      <c r="I1077" s="83" t="s">
        <v>37</v>
      </c>
      <c r="J1077" s="83" t="s">
        <v>37</v>
      </c>
      <c r="K1077" s="83" t="s">
        <v>37</v>
      </c>
      <c r="L1077" s="83" t="s">
        <v>5030</v>
      </c>
      <c r="M1077" s="83" t="s">
        <v>5030</v>
      </c>
      <c r="N1077" s="83" t="s">
        <v>5030</v>
      </c>
      <c r="O1077" s="85" t="s">
        <v>5034</v>
      </c>
      <c r="P1077" s="85">
        <v>0</v>
      </c>
    </row>
    <row r="1078" spans="1:16" x14ac:dyDescent="0.75">
      <c r="A1078" s="82" t="s">
        <v>1994</v>
      </c>
      <c r="B1078" s="83" t="e">
        <v>#N/A</v>
      </c>
      <c r="C1078" s="84" t="s">
        <v>5030</v>
      </c>
      <c r="D1078" s="84" t="s">
        <v>1995</v>
      </c>
      <c r="E1078" s="83" t="e">
        <v>#N/A</v>
      </c>
      <c r="F1078" s="83" t="s">
        <v>5031</v>
      </c>
      <c r="G1078" s="85" t="s">
        <v>5840</v>
      </c>
      <c r="H1078" s="85" t="s">
        <v>5841</v>
      </c>
      <c r="I1078" s="83" t="s">
        <v>37</v>
      </c>
      <c r="J1078" s="83" t="s">
        <v>37</v>
      </c>
      <c r="K1078" s="83" t="s">
        <v>37</v>
      </c>
      <c r="L1078" s="83" t="s">
        <v>5030</v>
      </c>
      <c r="M1078" s="83" t="s">
        <v>5030</v>
      </c>
      <c r="N1078" s="83" t="s">
        <v>5030</v>
      </c>
      <c r="O1078" s="85" t="s">
        <v>5034</v>
      </c>
      <c r="P1078" s="85">
        <v>0</v>
      </c>
    </row>
    <row r="1079" spans="1:16" x14ac:dyDescent="0.75">
      <c r="A1079" s="82" t="s">
        <v>1996</v>
      </c>
      <c r="B1079" s="83">
        <v>2103227500543</v>
      </c>
      <c r="C1079" s="84" t="s">
        <v>5030</v>
      </c>
      <c r="D1079" s="84" t="s">
        <v>1998</v>
      </c>
      <c r="E1079" s="83" t="s">
        <v>1999</v>
      </c>
      <c r="F1079" s="83" t="s">
        <v>5031</v>
      </c>
      <c r="G1079" s="85" t="s">
        <v>5840</v>
      </c>
      <c r="H1079" s="85" t="s">
        <v>5841</v>
      </c>
      <c r="I1079" s="83" t="s">
        <v>37</v>
      </c>
      <c r="J1079" s="83" t="s">
        <v>37</v>
      </c>
      <c r="K1079" s="83" t="s">
        <v>37</v>
      </c>
      <c r="L1079" s="83" t="s">
        <v>5030</v>
      </c>
      <c r="M1079" s="83" t="s">
        <v>5030</v>
      </c>
      <c r="N1079" s="83" t="s">
        <v>5030</v>
      </c>
      <c r="O1079" s="85" t="s">
        <v>5034</v>
      </c>
      <c r="P1079" s="85">
        <v>0</v>
      </c>
    </row>
    <row r="1080" spans="1:16" x14ac:dyDescent="0.75">
      <c r="A1080" s="82" t="s">
        <v>2000</v>
      </c>
      <c r="B1080" s="83">
        <v>2103227500544</v>
      </c>
      <c r="C1080" s="84" t="s">
        <v>5030</v>
      </c>
      <c r="D1080" s="84" t="s">
        <v>2002</v>
      </c>
      <c r="E1080" s="83" t="s">
        <v>2003</v>
      </c>
      <c r="F1080" s="83" t="s">
        <v>5031</v>
      </c>
      <c r="G1080" s="85" t="s">
        <v>5840</v>
      </c>
      <c r="H1080" s="85" t="s">
        <v>5841</v>
      </c>
      <c r="I1080" s="83" t="s">
        <v>37</v>
      </c>
      <c r="J1080" s="83" t="s">
        <v>37</v>
      </c>
      <c r="K1080" s="83" t="s">
        <v>37</v>
      </c>
      <c r="L1080" s="83" t="s">
        <v>5030</v>
      </c>
      <c r="M1080" s="83" t="s">
        <v>5030</v>
      </c>
      <c r="N1080" s="83" t="s">
        <v>5030</v>
      </c>
      <c r="O1080" s="85" t="s">
        <v>5034</v>
      </c>
      <c r="P1080" s="85">
        <v>0</v>
      </c>
    </row>
    <row r="1081" spans="1:16" x14ac:dyDescent="0.75">
      <c r="A1081" s="82" t="s">
        <v>2004</v>
      </c>
      <c r="B1081" s="83">
        <v>2103227500576</v>
      </c>
      <c r="C1081" s="84" t="s">
        <v>5030</v>
      </c>
      <c r="D1081" s="84" t="s">
        <v>2006</v>
      </c>
      <c r="E1081" s="83" t="s">
        <v>2007</v>
      </c>
      <c r="F1081" s="83" t="s">
        <v>5031</v>
      </c>
      <c r="G1081" s="85" t="s">
        <v>5840</v>
      </c>
      <c r="H1081" s="85" t="s">
        <v>5841</v>
      </c>
      <c r="I1081" s="83" t="s">
        <v>966</v>
      </c>
      <c r="J1081" s="83" t="s">
        <v>966</v>
      </c>
      <c r="K1081" s="83" t="s">
        <v>966</v>
      </c>
      <c r="L1081" s="83" t="s">
        <v>5030</v>
      </c>
      <c r="M1081" s="83" t="s">
        <v>5030</v>
      </c>
      <c r="N1081" s="83" t="s">
        <v>5030</v>
      </c>
      <c r="O1081" s="85" t="s">
        <v>5034</v>
      </c>
      <c r="P1081" s="85">
        <v>0</v>
      </c>
    </row>
    <row r="1082" spans="1:16" x14ac:dyDescent="0.75">
      <c r="A1082" s="82" t="s">
        <v>2008</v>
      </c>
      <c r="B1082" s="83" t="e">
        <v>#N/A</v>
      </c>
      <c r="C1082" s="84" t="s">
        <v>5030</v>
      </c>
      <c r="D1082" s="84" t="s">
        <v>2009</v>
      </c>
      <c r="E1082" s="83" t="e">
        <v>#N/A</v>
      </c>
      <c r="F1082" s="83" t="s">
        <v>5031</v>
      </c>
      <c r="G1082" s="85" t="s">
        <v>5840</v>
      </c>
      <c r="H1082" s="85" t="s">
        <v>5841</v>
      </c>
      <c r="I1082" s="83" t="s">
        <v>37</v>
      </c>
      <c r="J1082" s="83" t="s">
        <v>37</v>
      </c>
      <c r="K1082" s="83" t="s">
        <v>37</v>
      </c>
      <c r="L1082" s="83" t="s">
        <v>5030</v>
      </c>
      <c r="M1082" s="83" t="s">
        <v>5030</v>
      </c>
      <c r="N1082" s="83" t="s">
        <v>5030</v>
      </c>
      <c r="O1082" s="85" t="s">
        <v>5034</v>
      </c>
      <c r="P1082" s="85">
        <v>0</v>
      </c>
    </row>
    <row r="1083" spans="1:16" x14ac:dyDescent="0.75">
      <c r="A1083" s="82" t="s">
        <v>2010</v>
      </c>
      <c r="B1083" s="83" t="e">
        <v>#N/A</v>
      </c>
      <c r="C1083" s="84" t="s">
        <v>5030</v>
      </c>
      <c r="D1083" s="84" t="s">
        <v>2011</v>
      </c>
      <c r="E1083" s="83" t="e">
        <v>#N/A</v>
      </c>
      <c r="F1083" s="83" t="s">
        <v>5031</v>
      </c>
      <c r="G1083" s="85" t="s">
        <v>5840</v>
      </c>
      <c r="H1083" s="85" t="s">
        <v>5841</v>
      </c>
      <c r="I1083" s="83" t="s">
        <v>3050</v>
      </c>
      <c r="J1083" s="83" t="s">
        <v>3050</v>
      </c>
      <c r="K1083" s="83" t="s">
        <v>3050</v>
      </c>
      <c r="L1083" s="83" t="s">
        <v>5030</v>
      </c>
      <c r="M1083" s="83" t="s">
        <v>5030</v>
      </c>
      <c r="N1083" s="83" t="s">
        <v>5030</v>
      </c>
      <c r="O1083" s="85" t="s">
        <v>5034</v>
      </c>
      <c r="P1083" s="85">
        <v>0</v>
      </c>
    </row>
    <row r="1084" spans="1:16" x14ac:dyDescent="0.75">
      <c r="A1084" s="82" t="s">
        <v>2012</v>
      </c>
      <c r="B1084" s="83">
        <v>2103227500566</v>
      </c>
      <c r="C1084" s="84" t="s">
        <v>5030</v>
      </c>
      <c r="D1084" s="84" t="s">
        <v>2014</v>
      </c>
      <c r="E1084" s="83" t="s">
        <v>2015</v>
      </c>
      <c r="F1084" s="83" t="s">
        <v>5031</v>
      </c>
      <c r="G1084" s="85" t="s">
        <v>5840</v>
      </c>
      <c r="H1084" s="85" t="s">
        <v>5841</v>
      </c>
      <c r="I1084" s="83" t="s">
        <v>37</v>
      </c>
      <c r="J1084" s="83" t="s">
        <v>37</v>
      </c>
      <c r="K1084" s="83" t="s">
        <v>37</v>
      </c>
      <c r="L1084" s="83" t="s">
        <v>5030</v>
      </c>
      <c r="M1084" s="83" t="s">
        <v>5030</v>
      </c>
      <c r="N1084" s="83" t="s">
        <v>5030</v>
      </c>
      <c r="O1084" s="85" t="s">
        <v>5034</v>
      </c>
      <c r="P1084" s="85">
        <v>0</v>
      </c>
    </row>
    <row r="1085" spans="1:16" x14ac:dyDescent="0.75">
      <c r="A1085" s="82" t="s">
        <v>2016</v>
      </c>
      <c r="B1085" s="83" t="e">
        <v>#N/A</v>
      </c>
      <c r="C1085" s="84" t="s">
        <v>5030</v>
      </c>
      <c r="D1085" s="84" t="s">
        <v>2017</v>
      </c>
      <c r="E1085" s="83" t="e">
        <v>#N/A</v>
      </c>
      <c r="F1085" s="83" t="s">
        <v>5031</v>
      </c>
      <c r="G1085" s="85" t="s">
        <v>5840</v>
      </c>
      <c r="H1085" s="85" t="s">
        <v>5841</v>
      </c>
      <c r="I1085" s="83" t="s">
        <v>966</v>
      </c>
      <c r="J1085" s="83" t="s">
        <v>966</v>
      </c>
      <c r="K1085" s="83" t="s">
        <v>966</v>
      </c>
      <c r="L1085" s="83" t="s">
        <v>5030</v>
      </c>
      <c r="M1085" s="83" t="s">
        <v>5030</v>
      </c>
      <c r="N1085" s="83" t="s">
        <v>5030</v>
      </c>
      <c r="O1085" s="85" t="s">
        <v>5034</v>
      </c>
      <c r="P1085" s="85">
        <v>0</v>
      </c>
    </row>
    <row r="1086" spans="1:16" x14ac:dyDescent="0.75">
      <c r="A1086" s="82" t="s">
        <v>2018</v>
      </c>
      <c r="B1086" s="83">
        <v>2103228000128</v>
      </c>
      <c r="C1086" s="84" t="s">
        <v>5030</v>
      </c>
      <c r="D1086" s="84" t="s">
        <v>2020</v>
      </c>
      <c r="E1086" s="83" t="s">
        <v>2021</v>
      </c>
      <c r="F1086" s="83" t="s">
        <v>5031</v>
      </c>
      <c r="G1086" s="85" t="s">
        <v>5840</v>
      </c>
      <c r="H1086" s="85" t="s">
        <v>5842</v>
      </c>
      <c r="I1086" s="83" t="s">
        <v>966</v>
      </c>
      <c r="J1086" s="83" t="s">
        <v>966</v>
      </c>
      <c r="K1086" s="83" t="s">
        <v>966</v>
      </c>
      <c r="L1086" s="83" t="s">
        <v>5030</v>
      </c>
      <c r="M1086" s="83" t="s">
        <v>5030</v>
      </c>
      <c r="N1086" s="83" t="s">
        <v>5030</v>
      </c>
      <c r="O1086" s="85" t="s">
        <v>5042</v>
      </c>
      <c r="P1086" s="85">
        <v>0</v>
      </c>
    </row>
    <row r="1087" spans="1:16" x14ac:dyDescent="0.75">
      <c r="A1087" s="82" t="s">
        <v>2022</v>
      </c>
      <c r="B1087" s="83">
        <v>2103227500558</v>
      </c>
      <c r="C1087" s="84" t="s">
        <v>5030</v>
      </c>
      <c r="D1087" s="84" t="s">
        <v>2024</v>
      </c>
      <c r="E1087" s="83" t="s">
        <v>2025</v>
      </c>
      <c r="F1087" s="83" t="s">
        <v>5031</v>
      </c>
      <c r="G1087" s="85" t="s">
        <v>5840</v>
      </c>
      <c r="H1087" s="85" t="s">
        <v>5841</v>
      </c>
      <c r="I1087" s="83" t="s">
        <v>3050</v>
      </c>
      <c r="J1087" s="83" t="s">
        <v>3050</v>
      </c>
      <c r="K1087" s="83" t="s">
        <v>3050</v>
      </c>
      <c r="L1087" s="83" t="s">
        <v>5030</v>
      </c>
      <c r="M1087" s="83" t="s">
        <v>5030</v>
      </c>
      <c r="N1087" s="83" t="s">
        <v>5030</v>
      </c>
      <c r="O1087" s="85" t="s">
        <v>5034</v>
      </c>
      <c r="P1087" s="85">
        <v>0</v>
      </c>
    </row>
    <row r="1088" spans="1:16" x14ac:dyDescent="0.75">
      <c r="A1088" s="82" t="s">
        <v>2026</v>
      </c>
      <c r="B1088" s="83">
        <v>2103227500557</v>
      </c>
      <c r="C1088" s="84" t="s">
        <v>5030</v>
      </c>
      <c r="D1088" s="84" t="s">
        <v>2028</v>
      </c>
      <c r="E1088" s="83" t="s">
        <v>2029</v>
      </c>
      <c r="F1088" s="83" t="s">
        <v>5031</v>
      </c>
      <c r="G1088" s="85" t="s">
        <v>5840</v>
      </c>
      <c r="H1088" s="85" t="s">
        <v>5841</v>
      </c>
      <c r="I1088" s="83" t="s">
        <v>3050</v>
      </c>
      <c r="J1088" s="83" t="s">
        <v>3050</v>
      </c>
      <c r="K1088" s="83" t="s">
        <v>3050</v>
      </c>
      <c r="L1088" s="83" t="s">
        <v>5030</v>
      </c>
      <c r="M1088" s="83" t="s">
        <v>5030</v>
      </c>
      <c r="N1088" s="83" t="s">
        <v>5030</v>
      </c>
      <c r="O1088" s="85" t="s">
        <v>5034</v>
      </c>
      <c r="P1088" s="85">
        <v>0</v>
      </c>
    </row>
    <row r="1089" spans="1:16" x14ac:dyDescent="0.75">
      <c r="A1089" s="82" t="s">
        <v>2030</v>
      </c>
      <c r="B1089" s="83">
        <v>2103227500555</v>
      </c>
      <c r="C1089" s="84" t="s">
        <v>5030</v>
      </c>
      <c r="D1089" s="84" t="s">
        <v>2032</v>
      </c>
      <c r="E1089" s="83" t="s">
        <v>2033</v>
      </c>
      <c r="F1089" s="83" t="s">
        <v>5031</v>
      </c>
      <c r="G1089" s="85" t="s">
        <v>5840</v>
      </c>
      <c r="H1089" s="85" t="s">
        <v>5841</v>
      </c>
      <c r="I1089" s="83" t="s">
        <v>966</v>
      </c>
      <c r="J1089" s="83" t="s">
        <v>966</v>
      </c>
      <c r="K1089" s="83" t="s">
        <v>966</v>
      </c>
      <c r="L1089" s="83" t="s">
        <v>5030</v>
      </c>
      <c r="M1089" s="83" t="s">
        <v>5030</v>
      </c>
      <c r="N1089" s="83" t="s">
        <v>5030</v>
      </c>
      <c r="O1089" s="85" t="s">
        <v>5042</v>
      </c>
      <c r="P1089" s="85">
        <v>0</v>
      </c>
    </row>
    <row r="1090" spans="1:16" x14ac:dyDescent="0.75">
      <c r="A1090" s="82" t="s">
        <v>2035</v>
      </c>
      <c r="B1090" s="83" t="e">
        <v>#N/A</v>
      </c>
      <c r="C1090" s="84" t="s">
        <v>5030</v>
      </c>
      <c r="D1090" s="84" t="s">
        <v>2036</v>
      </c>
      <c r="E1090" s="83" t="e">
        <v>#N/A</v>
      </c>
      <c r="F1090" s="83" t="s">
        <v>5031</v>
      </c>
      <c r="G1090" s="85" t="s">
        <v>5840</v>
      </c>
      <c r="H1090" s="85" t="s">
        <v>5841</v>
      </c>
      <c r="I1090" s="83" t="s">
        <v>37</v>
      </c>
      <c r="J1090" s="83" t="s">
        <v>37</v>
      </c>
      <c r="K1090" s="83" t="s">
        <v>37</v>
      </c>
      <c r="L1090" s="83" t="s">
        <v>5030</v>
      </c>
      <c r="M1090" s="83" t="s">
        <v>5030</v>
      </c>
      <c r="N1090" s="83" t="s">
        <v>5030</v>
      </c>
      <c r="O1090" s="85" t="s">
        <v>5034</v>
      </c>
      <c r="P1090" s="85">
        <v>0</v>
      </c>
    </row>
    <row r="1091" spans="1:16" x14ac:dyDescent="0.75">
      <c r="A1091" s="82" t="s">
        <v>2037</v>
      </c>
      <c r="B1091" s="83" t="e">
        <v>#N/A</v>
      </c>
      <c r="C1091" s="84" t="s">
        <v>5030</v>
      </c>
      <c r="D1091" s="84" t="s">
        <v>1988</v>
      </c>
      <c r="E1091" s="83" t="e">
        <v>#N/A</v>
      </c>
      <c r="F1091" s="83" t="s">
        <v>5031</v>
      </c>
      <c r="G1091" s="85" t="s">
        <v>5840</v>
      </c>
      <c r="H1091" s="85" t="s">
        <v>5841</v>
      </c>
      <c r="I1091" s="83" t="s">
        <v>37</v>
      </c>
      <c r="J1091" s="83" t="s">
        <v>37</v>
      </c>
      <c r="K1091" s="83" t="s">
        <v>37</v>
      </c>
      <c r="L1091" s="83" t="s">
        <v>5030</v>
      </c>
      <c r="M1091" s="83" t="s">
        <v>5030</v>
      </c>
      <c r="N1091" s="83" t="s">
        <v>5030</v>
      </c>
      <c r="O1091" s="85" t="s">
        <v>5034</v>
      </c>
      <c r="P1091" s="85">
        <v>0</v>
      </c>
    </row>
    <row r="1092" spans="1:16" x14ac:dyDescent="0.75">
      <c r="A1092" s="82" t="s">
        <v>2038</v>
      </c>
      <c r="B1092" s="83">
        <v>2103227500560</v>
      </c>
      <c r="C1092" s="84" t="s">
        <v>5030</v>
      </c>
      <c r="D1092" s="84" t="s">
        <v>2040</v>
      </c>
      <c r="E1092" s="83" t="s">
        <v>2041</v>
      </c>
      <c r="F1092" s="83" t="s">
        <v>5031</v>
      </c>
      <c r="G1092" s="85" t="s">
        <v>5840</v>
      </c>
      <c r="H1092" s="85" t="s">
        <v>5841</v>
      </c>
      <c r="I1092" s="83" t="s">
        <v>966</v>
      </c>
      <c r="J1092" s="83" t="s">
        <v>966</v>
      </c>
      <c r="K1092" s="83" t="s">
        <v>966</v>
      </c>
      <c r="L1092" s="83" t="s">
        <v>5030</v>
      </c>
      <c r="M1092" s="83" t="s">
        <v>5030</v>
      </c>
      <c r="N1092" s="83" t="s">
        <v>5030</v>
      </c>
      <c r="O1092" s="85" t="s">
        <v>5042</v>
      </c>
      <c r="P1092" s="85">
        <v>0</v>
      </c>
    </row>
    <row r="1093" spans="1:16" x14ac:dyDescent="0.75">
      <c r="A1093" s="82" t="s">
        <v>2042</v>
      </c>
      <c r="B1093" s="83">
        <v>2103227500563</v>
      </c>
      <c r="C1093" s="84" t="s">
        <v>5030</v>
      </c>
      <c r="D1093" s="84" t="s">
        <v>2044</v>
      </c>
      <c r="E1093" s="83" t="s">
        <v>2045</v>
      </c>
      <c r="F1093" s="83" t="s">
        <v>5031</v>
      </c>
      <c r="G1093" s="85" t="s">
        <v>5840</v>
      </c>
      <c r="H1093" s="85" t="s">
        <v>5841</v>
      </c>
      <c r="I1093" s="83" t="s">
        <v>966</v>
      </c>
      <c r="J1093" s="83" t="s">
        <v>966</v>
      </c>
      <c r="K1093" s="83" t="s">
        <v>966</v>
      </c>
      <c r="L1093" s="83" t="s">
        <v>5030</v>
      </c>
      <c r="M1093" s="83" t="s">
        <v>5030</v>
      </c>
      <c r="N1093" s="83" t="s">
        <v>5030</v>
      </c>
      <c r="O1093" s="85" t="s">
        <v>5034</v>
      </c>
      <c r="P1093" s="85">
        <v>0</v>
      </c>
    </row>
    <row r="1094" spans="1:16" x14ac:dyDescent="0.75">
      <c r="A1094" s="82" t="s">
        <v>2046</v>
      </c>
      <c r="B1094" s="83">
        <v>2103227500559</v>
      </c>
      <c r="C1094" s="84" t="s">
        <v>5030</v>
      </c>
      <c r="D1094" s="84" t="s">
        <v>2048</v>
      </c>
      <c r="E1094" s="83" t="s">
        <v>2049</v>
      </c>
      <c r="F1094" s="83" t="s">
        <v>5031</v>
      </c>
      <c r="G1094" s="85" t="s">
        <v>5840</v>
      </c>
      <c r="H1094" s="85" t="s">
        <v>5841</v>
      </c>
      <c r="I1094" s="83" t="s">
        <v>3050</v>
      </c>
      <c r="J1094" s="83" t="s">
        <v>3050</v>
      </c>
      <c r="K1094" s="83" t="s">
        <v>3050</v>
      </c>
      <c r="L1094" s="83" t="s">
        <v>5030</v>
      </c>
      <c r="M1094" s="83" t="s">
        <v>5030</v>
      </c>
      <c r="N1094" s="83" t="s">
        <v>5030</v>
      </c>
      <c r="O1094" s="85" t="s">
        <v>5034</v>
      </c>
      <c r="P1094" s="85">
        <v>0</v>
      </c>
    </row>
    <row r="1095" spans="1:16" x14ac:dyDescent="0.75">
      <c r="A1095" s="82" t="s">
        <v>2050</v>
      </c>
      <c r="B1095" s="83" t="e">
        <v>#N/A</v>
      </c>
      <c r="C1095" s="84" t="s">
        <v>5030</v>
      </c>
      <c r="D1095" s="84" t="s">
        <v>2051</v>
      </c>
      <c r="E1095" s="83" t="e">
        <v>#N/A</v>
      </c>
      <c r="F1095" s="83" t="s">
        <v>5031</v>
      </c>
      <c r="G1095" s="85" t="s">
        <v>5840</v>
      </c>
      <c r="H1095" s="85" t="s">
        <v>5842</v>
      </c>
      <c r="I1095" s="83" t="s">
        <v>2052</v>
      </c>
      <c r="J1095" s="83" t="s">
        <v>2052</v>
      </c>
      <c r="K1095" s="83" t="s">
        <v>2052</v>
      </c>
      <c r="L1095" s="83" t="s">
        <v>5030</v>
      </c>
      <c r="M1095" s="83" t="s">
        <v>5030</v>
      </c>
      <c r="N1095" s="83" t="s">
        <v>5030</v>
      </c>
      <c r="O1095" s="85" t="s">
        <v>5034</v>
      </c>
      <c r="P1095" s="85">
        <v>0</v>
      </c>
    </row>
    <row r="1096" spans="1:16" x14ac:dyDescent="0.75">
      <c r="A1096" s="82" t="s">
        <v>2053</v>
      </c>
      <c r="B1096" s="83">
        <v>2103227500561</v>
      </c>
      <c r="C1096" s="84" t="s">
        <v>5030</v>
      </c>
      <c r="D1096" s="84" t="s">
        <v>2055</v>
      </c>
      <c r="E1096" s="83" t="s">
        <v>2056</v>
      </c>
      <c r="F1096" s="83" t="s">
        <v>5031</v>
      </c>
      <c r="G1096" s="85" t="s">
        <v>5840</v>
      </c>
      <c r="H1096" s="85" t="s">
        <v>5841</v>
      </c>
      <c r="I1096" s="83" t="s">
        <v>3050</v>
      </c>
      <c r="J1096" s="83" t="s">
        <v>3050</v>
      </c>
      <c r="K1096" s="83" t="s">
        <v>3050</v>
      </c>
      <c r="L1096" s="83" t="s">
        <v>5030</v>
      </c>
      <c r="M1096" s="83" t="s">
        <v>5030</v>
      </c>
      <c r="N1096" s="83" t="s">
        <v>5030</v>
      </c>
      <c r="O1096" s="85" t="s">
        <v>5034</v>
      </c>
      <c r="P1096" s="85">
        <v>0</v>
      </c>
    </row>
    <row r="1097" spans="1:16" x14ac:dyDescent="0.75">
      <c r="A1097" s="82" t="s">
        <v>2057</v>
      </c>
      <c r="B1097" s="83">
        <v>2103227500580</v>
      </c>
      <c r="C1097" s="84" t="s">
        <v>5030</v>
      </c>
      <c r="D1097" s="84" t="s">
        <v>2059</v>
      </c>
      <c r="E1097" s="83">
        <v>0</v>
      </c>
      <c r="F1097" s="83" t="s">
        <v>5031</v>
      </c>
      <c r="G1097" s="85" t="s">
        <v>5840</v>
      </c>
      <c r="H1097" s="85" t="s">
        <v>5841</v>
      </c>
      <c r="I1097" s="83" t="s">
        <v>37</v>
      </c>
      <c r="J1097" s="83" t="s">
        <v>37</v>
      </c>
      <c r="K1097" s="83" t="s">
        <v>37</v>
      </c>
      <c r="L1097" s="83" t="s">
        <v>5030</v>
      </c>
      <c r="M1097" s="83" t="s">
        <v>5030</v>
      </c>
      <c r="N1097" s="83" t="s">
        <v>5030</v>
      </c>
      <c r="O1097" s="85" t="s">
        <v>5248</v>
      </c>
      <c r="P1097" s="85">
        <v>0</v>
      </c>
    </row>
    <row r="1098" spans="1:16" x14ac:dyDescent="0.75">
      <c r="A1098" s="82" t="s">
        <v>2060</v>
      </c>
      <c r="B1098" s="83" t="e">
        <v>#N/A</v>
      </c>
      <c r="C1098" s="84" t="s">
        <v>5030</v>
      </c>
      <c r="D1098" s="84" t="s">
        <v>2061</v>
      </c>
      <c r="E1098" s="83" t="e">
        <v>#N/A</v>
      </c>
      <c r="F1098" s="83" t="s">
        <v>5031</v>
      </c>
      <c r="G1098" s="85" t="s">
        <v>5843</v>
      </c>
      <c r="H1098" s="85" t="s">
        <v>5844</v>
      </c>
      <c r="I1098" s="83" t="s">
        <v>37</v>
      </c>
      <c r="J1098" s="83" t="s">
        <v>37</v>
      </c>
      <c r="K1098" s="83" t="s">
        <v>37</v>
      </c>
      <c r="L1098" s="83" t="s">
        <v>5030</v>
      </c>
      <c r="M1098" s="83" t="s">
        <v>5030</v>
      </c>
      <c r="N1098" s="83" t="s">
        <v>5030</v>
      </c>
      <c r="O1098" s="85" t="s">
        <v>5049</v>
      </c>
      <c r="P1098" s="85">
        <v>0</v>
      </c>
    </row>
    <row r="1099" spans="1:16" x14ac:dyDescent="0.75">
      <c r="A1099" s="82" t="s">
        <v>2062</v>
      </c>
      <c r="B1099" s="83" t="e">
        <v>#N/A</v>
      </c>
      <c r="C1099" s="84" t="s">
        <v>5030</v>
      </c>
      <c r="D1099" s="84" t="s">
        <v>2063</v>
      </c>
      <c r="E1099" s="83" t="e">
        <v>#N/A</v>
      </c>
      <c r="F1099" s="83" t="s">
        <v>5031</v>
      </c>
      <c r="G1099" s="85" t="s">
        <v>5845</v>
      </c>
      <c r="H1099" s="85" t="s">
        <v>5846</v>
      </c>
      <c r="I1099" s="83" t="s">
        <v>966</v>
      </c>
      <c r="J1099" s="83" t="s">
        <v>966</v>
      </c>
      <c r="K1099" s="83" t="s">
        <v>966</v>
      </c>
      <c r="L1099" s="83" t="s">
        <v>5030</v>
      </c>
      <c r="M1099" s="83" t="s">
        <v>5030</v>
      </c>
      <c r="N1099" s="83" t="s">
        <v>5030</v>
      </c>
      <c r="O1099" s="85" t="s">
        <v>5034</v>
      </c>
      <c r="P1099" s="85">
        <v>0</v>
      </c>
    </row>
    <row r="1100" spans="1:16" x14ac:dyDescent="0.75">
      <c r="A1100" s="82" t="s">
        <v>2064</v>
      </c>
      <c r="B1100" s="83" t="e">
        <v>#N/A</v>
      </c>
      <c r="C1100" s="84" t="s">
        <v>5030</v>
      </c>
      <c r="D1100" s="84" t="s">
        <v>2065</v>
      </c>
      <c r="E1100" s="83" t="e">
        <v>#N/A</v>
      </c>
      <c r="F1100" s="83" t="s">
        <v>5031</v>
      </c>
      <c r="G1100" s="85" t="s">
        <v>5843</v>
      </c>
      <c r="H1100" s="85" t="s">
        <v>5844</v>
      </c>
      <c r="I1100" s="83" t="s">
        <v>19</v>
      </c>
      <c r="J1100" s="83" t="s">
        <v>19</v>
      </c>
      <c r="K1100" s="83" t="s">
        <v>19</v>
      </c>
      <c r="L1100" s="83" t="s">
        <v>5030</v>
      </c>
      <c r="M1100" s="83" t="s">
        <v>5030</v>
      </c>
      <c r="N1100" s="83" t="s">
        <v>5030</v>
      </c>
      <c r="O1100" s="85" t="s">
        <v>5049</v>
      </c>
      <c r="P1100" s="85">
        <v>0</v>
      </c>
    </row>
    <row r="1101" spans="1:16" x14ac:dyDescent="0.75">
      <c r="A1101" s="82" t="s">
        <v>2066</v>
      </c>
      <c r="B1101" s="83" t="e">
        <v>#N/A</v>
      </c>
      <c r="C1101" s="84" t="s">
        <v>5030</v>
      </c>
      <c r="D1101" s="84" t="s">
        <v>2067</v>
      </c>
      <c r="E1101" s="83" t="e">
        <v>#N/A</v>
      </c>
      <c r="F1101" s="83" t="s">
        <v>5031</v>
      </c>
      <c r="G1101" s="85" t="s">
        <v>5845</v>
      </c>
      <c r="H1101" s="85" t="s">
        <v>5846</v>
      </c>
      <c r="I1101" s="83" t="s">
        <v>37</v>
      </c>
      <c r="J1101" s="83" t="s">
        <v>37</v>
      </c>
      <c r="K1101" s="83" t="s">
        <v>37</v>
      </c>
      <c r="L1101" s="83" t="s">
        <v>5030</v>
      </c>
      <c r="M1101" s="83" t="s">
        <v>5030</v>
      </c>
      <c r="N1101" s="83" t="s">
        <v>5030</v>
      </c>
      <c r="O1101" s="85" t="s">
        <v>5034</v>
      </c>
      <c r="P1101" s="85">
        <v>0</v>
      </c>
    </row>
    <row r="1102" spans="1:16" x14ac:dyDescent="0.75">
      <c r="A1102" s="82" t="s">
        <v>2068</v>
      </c>
      <c r="B1102" s="83" t="e">
        <v>#N/A</v>
      </c>
      <c r="C1102" s="84" t="s">
        <v>5030</v>
      </c>
      <c r="D1102" s="84" t="s">
        <v>2069</v>
      </c>
      <c r="E1102" s="83" t="e">
        <v>#N/A</v>
      </c>
      <c r="F1102" s="83" t="s">
        <v>5031</v>
      </c>
      <c r="G1102" s="85" t="s">
        <v>5845</v>
      </c>
      <c r="H1102" s="85" t="s">
        <v>5846</v>
      </c>
      <c r="I1102" s="83" t="s">
        <v>37</v>
      </c>
      <c r="J1102" s="83" t="s">
        <v>37</v>
      </c>
      <c r="K1102" s="83" t="s">
        <v>37</v>
      </c>
      <c r="L1102" s="83" t="s">
        <v>5030</v>
      </c>
      <c r="M1102" s="83" t="s">
        <v>5030</v>
      </c>
      <c r="N1102" s="83" t="s">
        <v>5030</v>
      </c>
      <c r="O1102" s="85" t="s">
        <v>5034</v>
      </c>
      <c r="P1102" s="85">
        <v>0</v>
      </c>
    </row>
    <row r="1103" spans="1:16" x14ac:dyDescent="0.75">
      <c r="A1103" s="82" t="s">
        <v>2070</v>
      </c>
      <c r="B1103" s="83" t="e">
        <v>#N/A</v>
      </c>
      <c r="C1103" s="84" t="s">
        <v>5030</v>
      </c>
      <c r="D1103" s="84" t="s">
        <v>2071</v>
      </c>
      <c r="E1103" s="83" t="e">
        <v>#N/A</v>
      </c>
      <c r="F1103" s="83" t="s">
        <v>5031</v>
      </c>
      <c r="G1103" s="85" t="s">
        <v>5845</v>
      </c>
      <c r="H1103" s="85" t="s">
        <v>5846</v>
      </c>
      <c r="I1103" s="83" t="s">
        <v>19</v>
      </c>
      <c r="J1103" s="83" t="s">
        <v>19</v>
      </c>
      <c r="K1103" s="83" t="s">
        <v>19</v>
      </c>
      <c r="L1103" s="83" t="s">
        <v>5030</v>
      </c>
      <c r="M1103" s="83" t="s">
        <v>5030</v>
      </c>
      <c r="N1103" s="83" t="s">
        <v>5030</v>
      </c>
      <c r="O1103" s="85" t="s">
        <v>5034</v>
      </c>
      <c r="P1103" s="85">
        <v>0</v>
      </c>
    </row>
    <row r="1104" spans="1:16" x14ac:dyDescent="0.75">
      <c r="A1104" s="82" t="s">
        <v>2072</v>
      </c>
      <c r="B1104" s="83" t="e">
        <v>#N/A</v>
      </c>
      <c r="C1104" s="84" t="s">
        <v>5030</v>
      </c>
      <c r="D1104" s="84" t="s">
        <v>2073</v>
      </c>
      <c r="E1104" s="83" t="e">
        <v>#N/A</v>
      </c>
      <c r="F1104" s="83" t="s">
        <v>5031</v>
      </c>
      <c r="G1104" s="85" t="s">
        <v>5845</v>
      </c>
      <c r="H1104" s="85" t="s">
        <v>5846</v>
      </c>
      <c r="I1104" s="83" t="s">
        <v>966</v>
      </c>
      <c r="J1104" s="83" t="s">
        <v>966</v>
      </c>
      <c r="K1104" s="83" t="s">
        <v>966</v>
      </c>
      <c r="L1104" s="83" t="s">
        <v>5030</v>
      </c>
      <c r="M1104" s="83" t="s">
        <v>5030</v>
      </c>
      <c r="N1104" s="83" t="s">
        <v>5030</v>
      </c>
      <c r="O1104" s="85" t="s">
        <v>5034</v>
      </c>
      <c r="P1104" s="85">
        <v>0</v>
      </c>
    </row>
    <row r="1105" spans="1:16" x14ac:dyDescent="0.75">
      <c r="A1105" s="82" t="s">
        <v>2074</v>
      </c>
      <c r="B1105" s="83">
        <v>2123631500132</v>
      </c>
      <c r="C1105" s="84" t="s">
        <v>5030</v>
      </c>
      <c r="D1105" s="84" t="s">
        <v>2076</v>
      </c>
      <c r="E1105" s="83" t="s">
        <v>2077</v>
      </c>
      <c r="F1105" s="83" t="s">
        <v>5031</v>
      </c>
      <c r="G1105" s="85" t="s">
        <v>5843</v>
      </c>
      <c r="H1105" s="85" t="s">
        <v>5844</v>
      </c>
      <c r="I1105" s="83" t="s">
        <v>37</v>
      </c>
      <c r="J1105" s="83" t="s">
        <v>37</v>
      </c>
      <c r="K1105" s="83" t="s">
        <v>37</v>
      </c>
      <c r="L1105" s="83" t="s">
        <v>5030</v>
      </c>
      <c r="M1105" s="83" t="s">
        <v>5030</v>
      </c>
      <c r="N1105" s="83" t="s">
        <v>5030</v>
      </c>
      <c r="O1105" s="85" t="s">
        <v>5034</v>
      </c>
      <c r="P1105" s="85">
        <v>0</v>
      </c>
    </row>
    <row r="1106" spans="1:16" x14ac:dyDescent="0.75">
      <c r="A1106" s="82" t="s">
        <v>2078</v>
      </c>
      <c r="B1106" s="83" t="e">
        <v>#N/A</v>
      </c>
      <c r="C1106" s="84" t="s">
        <v>5030</v>
      </c>
      <c r="D1106" s="84" t="s">
        <v>2079</v>
      </c>
      <c r="E1106" s="83" t="e">
        <v>#N/A</v>
      </c>
      <c r="F1106" s="83" t="s">
        <v>5031</v>
      </c>
      <c r="G1106" s="85" t="s">
        <v>5845</v>
      </c>
      <c r="H1106" s="85" t="s">
        <v>5846</v>
      </c>
      <c r="I1106" s="83" t="s">
        <v>37</v>
      </c>
      <c r="J1106" s="83" t="s">
        <v>37</v>
      </c>
      <c r="K1106" s="83" t="s">
        <v>37</v>
      </c>
      <c r="L1106" s="83" t="s">
        <v>5030</v>
      </c>
      <c r="M1106" s="83" t="s">
        <v>5030</v>
      </c>
      <c r="N1106" s="83" t="s">
        <v>5030</v>
      </c>
      <c r="O1106" s="85" t="s">
        <v>5034</v>
      </c>
      <c r="P1106" s="85">
        <v>0</v>
      </c>
    </row>
    <row r="1107" spans="1:16" x14ac:dyDescent="0.75">
      <c r="A1107" s="82" t="s">
        <v>2080</v>
      </c>
      <c r="B1107" s="83">
        <v>2123631500130</v>
      </c>
      <c r="C1107" s="84" t="s">
        <v>5030</v>
      </c>
      <c r="D1107" s="84" t="s">
        <v>2082</v>
      </c>
      <c r="E1107" s="83" t="e">
        <v>#N/A</v>
      </c>
      <c r="F1107" s="83" t="s">
        <v>5031</v>
      </c>
      <c r="G1107" s="85" t="s">
        <v>5843</v>
      </c>
      <c r="H1107" s="85" t="s">
        <v>5844</v>
      </c>
      <c r="I1107" s="83" t="s">
        <v>37</v>
      </c>
      <c r="J1107" s="83" t="s">
        <v>37</v>
      </c>
      <c r="K1107" s="83" t="s">
        <v>37</v>
      </c>
      <c r="L1107" s="83" t="s">
        <v>5030</v>
      </c>
      <c r="M1107" s="83" t="s">
        <v>5030</v>
      </c>
      <c r="N1107" s="83" t="s">
        <v>5030</v>
      </c>
      <c r="O1107" s="85" t="s">
        <v>5034</v>
      </c>
      <c r="P1107" s="85">
        <v>0</v>
      </c>
    </row>
    <row r="1108" spans="1:16" x14ac:dyDescent="0.75">
      <c r="A1108" s="82" t="s">
        <v>2083</v>
      </c>
      <c r="B1108" s="83">
        <v>2123531100163</v>
      </c>
      <c r="C1108" s="84" t="s">
        <v>5030</v>
      </c>
      <c r="D1108" s="84" t="s">
        <v>2085</v>
      </c>
      <c r="E1108" s="83" t="s">
        <v>2086</v>
      </c>
      <c r="F1108" s="83" t="s">
        <v>5031</v>
      </c>
      <c r="G1108" s="85" t="s">
        <v>5845</v>
      </c>
      <c r="H1108" s="85" t="s">
        <v>5846</v>
      </c>
      <c r="I1108" s="83" t="s">
        <v>966</v>
      </c>
      <c r="J1108" s="83" t="s">
        <v>966</v>
      </c>
      <c r="K1108" s="83" t="s">
        <v>966</v>
      </c>
      <c r="L1108" s="83" t="s">
        <v>5030</v>
      </c>
      <c r="M1108" s="83" t="s">
        <v>5030</v>
      </c>
      <c r="N1108" s="83" t="s">
        <v>5030</v>
      </c>
      <c r="O1108" s="85" t="s">
        <v>5034</v>
      </c>
      <c r="P1108" s="85">
        <v>0</v>
      </c>
    </row>
    <row r="1109" spans="1:16" x14ac:dyDescent="0.75">
      <c r="A1109" s="82" t="s">
        <v>2087</v>
      </c>
      <c r="B1109" s="83">
        <v>2123531100161</v>
      </c>
      <c r="C1109" s="84" t="s">
        <v>5030</v>
      </c>
      <c r="D1109" s="84" t="s">
        <v>2089</v>
      </c>
      <c r="E1109" s="83" t="s">
        <v>2090</v>
      </c>
      <c r="F1109" s="83" t="s">
        <v>5031</v>
      </c>
      <c r="G1109" s="85" t="s">
        <v>5845</v>
      </c>
      <c r="H1109" s="85" t="s">
        <v>5846</v>
      </c>
      <c r="I1109" s="83" t="s">
        <v>37</v>
      </c>
      <c r="J1109" s="83" t="s">
        <v>37</v>
      </c>
      <c r="K1109" s="83" t="s">
        <v>37</v>
      </c>
      <c r="L1109" s="83" t="s">
        <v>5030</v>
      </c>
      <c r="M1109" s="83" t="s">
        <v>5030</v>
      </c>
      <c r="N1109" s="83" t="s">
        <v>5030</v>
      </c>
      <c r="O1109" s="85" t="s">
        <v>5034</v>
      </c>
      <c r="P1109" s="85">
        <v>0</v>
      </c>
    </row>
    <row r="1110" spans="1:16" x14ac:dyDescent="0.75">
      <c r="A1110" s="82" t="s">
        <v>2091</v>
      </c>
      <c r="B1110" s="83">
        <v>2123531200060</v>
      </c>
      <c r="C1110" s="84" t="s">
        <v>5030</v>
      </c>
      <c r="D1110" s="84" t="s">
        <v>2093</v>
      </c>
      <c r="E1110" s="83" t="s">
        <v>2094</v>
      </c>
      <c r="F1110" s="83" t="s">
        <v>5031</v>
      </c>
      <c r="G1110" s="85" t="s">
        <v>5845</v>
      </c>
      <c r="H1110" s="85" t="s">
        <v>5846</v>
      </c>
      <c r="I1110" s="83" t="s">
        <v>966</v>
      </c>
      <c r="J1110" s="83" t="s">
        <v>966</v>
      </c>
      <c r="K1110" s="83" t="s">
        <v>966</v>
      </c>
      <c r="L1110" s="83" t="s">
        <v>5030</v>
      </c>
      <c r="M1110" s="83" t="s">
        <v>5030</v>
      </c>
      <c r="N1110" s="83" t="s">
        <v>5030</v>
      </c>
      <c r="O1110" s="85" t="s">
        <v>5034</v>
      </c>
      <c r="P1110" s="85">
        <v>0</v>
      </c>
    </row>
    <row r="1111" spans="1:16" x14ac:dyDescent="0.75">
      <c r="A1111" s="82" t="s">
        <v>2095</v>
      </c>
      <c r="B1111" s="83">
        <v>2123531100162</v>
      </c>
      <c r="C1111" s="84" t="s">
        <v>5030</v>
      </c>
      <c r="D1111" s="84" t="s">
        <v>2097</v>
      </c>
      <c r="E1111" s="83" t="s">
        <v>2098</v>
      </c>
      <c r="F1111" s="83" t="s">
        <v>5031</v>
      </c>
      <c r="G1111" s="85" t="s">
        <v>5845</v>
      </c>
      <c r="H1111" s="85" t="s">
        <v>5846</v>
      </c>
      <c r="I1111" s="83" t="s">
        <v>966</v>
      </c>
      <c r="J1111" s="83" t="s">
        <v>966</v>
      </c>
      <c r="K1111" s="83" t="s">
        <v>966</v>
      </c>
      <c r="L1111" s="83" t="s">
        <v>5030</v>
      </c>
      <c r="M1111" s="83" t="s">
        <v>5030</v>
      </c>
      <c r="N1111" s="83" t="s">
        <v>5030</v>
      </c>
      <c r="O1111" s="85" t="s">
        <v>5034</v>
      </c>
      <c r="P1111" s="85">
        <v>0</v>
      </c>
    </row>
    <row r="1112" spans="1:16" x14ac:dyDescent="0.75">
      <c r="A1112" s="82" t="s">
        <v>2099</v>
      </c>
      <c r="B1112" s="83" t="e">
        <v>#N/A</v>
      </c>
      <c r="C1112" s="84" t="s">
        <v>5030</v>
      </c>
      <c r="D1112" s="84" t="s">
        <v>2100</v>
      </c>
      <c r="E1112" s="83" t="e">
        <v>#N/A</v>
      </c>
      <c r="F1112" s="83" t="s">
        <v>5031</v>
      </c>
      <c r="G1112" s="85" t="s">
        <v>5845</v>
      </c>
      <c r="H1112" s="85" t="s">
        <v>5846</v>
      </c>
      <c r="I1112" s="83" t="s">
        <v>37</v>
      </c>
      <c r="J1112" s="83" t="s">
        <v>37</v>
      </c>
      <c r="K1112" s="83" t="s">
        <v>37</v>
      </c>
      <c r="L1112" s="83" t="s">
        <v>5030</v>
      </c>
      <c r="M1112" s="83" t="s">
        <v>5030</v>
      </c>
      <c r="N1112" s="83" t="s">
        <v>5030</v>
      </c>
      <c r="O1112" s="85" t="s">
        <v>5034</v>
      </c>
      <c r="P1112" s="85">
        <v>0</v>
      </c>
    </row>
    <row r="1113" spans="1:16" x14ac:dyDescent="0.75">
      <c r="A1113" s="82" t="s">
        <v>2101</v>
      </c>
      <c r="B1113" s="83" t="e">
        <v>#N/A</v>
      </c>
      <c r="C1113" s="84" t="s">
        <v>5030</v>
      </c>
      <c r="D1113" s="84" t="s">
        <v>2102</v>
      </c>
      <c r="E1113" s="83" t="e">
        <v>#N/A</v>
      </c>
      <c r="F1113" s="83" t="s">
        <v>5031</v>
      </c>
      <c r="G1113" s="85" t="s">
        <v>5843</v>
      </c>
      <c r="H1113" s="85" t="s">
        <v>5843</v>
      </c>
      <c r="I1113" s="83" t="s">
        <v>37</v>
      </c>
      <c r="J1113" s="83" t="s">
        <v>37</v>
      </c>
      <c r="K1113" s="83" t="s">
        <v>37</v>
      </c>
      <c r="L1113" s="83" t="s">
        <v>5030</v>
      </c>
      <c r="M1113" s="83" t="s">
        <v>5030</v>
      </c>
      <c r="N1113" s="83" t="s">
        <v>5030</v>
      </c>
      <c r="O1113" s="85" t="s">
        <v>5049</v>
      </c>
      <c r="P1113" s="85">
        <v>0</v>
      </c>
    </row>
    <row r="1114" spans="1:16" x14ac:dyDescent="0.75">
      <c r="A1114" s="82" t="s">
        <v>2103</v>
      </c>
      <c r="B1114" s="83">
        <v>2123531100168</v>
      </c>
      <c r="C1114" s="84" t="s">
        <v>5030</v>
      </c>
      <c r="D1114" s="84" t="s">
        <v>2105</v>
      </c>
      <c r="E1114" s="83" t="s">
        <v>2106</v>
      </c>
      <c r="F1114" s="83" t="s">
        <v>5031</v>
      </c>
      <c r="G1114" s="85" t="s">
        <v>5845</v>
      </c>
      <c r="H1114" s="85" t="s">
        <v>5846</v>
      </c>
      <c r="I1114" s="83" t="s">
        <v>966</v>
      </c>
      <c r="J1114" s="83" t="s">
        <v>966</v>
      </c>
      <c r="K1114" s="83" t="s">
        <v>966</v>
      </c>
      <c r="L1114" s="83" t="s">
        <v>5030</v>
      </c>
      <c r="M1114" s="83" t="s">
        <v>5030</v>
      </c>
      <c r="N1114" s="83" t="s">
        <v>5030</v>
      </c>
      <c r="O1114" s="85" t="s">
        <v>5034</v>
      </c>
      <c r="P1114" s="85">
        <v>0</v>
      </c>
    </row>
    <row r="1115" spans="1:16" x14ac:dyDescent="0.75">
      <c r="A1115" s="82" t="s">
        <v>2107</v>
      </c>
      <c r="B1115" s="83">
        <v>2123531100174</v>
      </c>
      <c r="C1115" s="84" t="s">
        <v>5030</v>
      </c>
      <c r="D1115" s="84" t="s">
        <v>2109</v>
      </c>
      <c r="E1115" s="83" t="s">
        <v>2110</v>
      </c>
      <c r="F1115" s="83" t="s">
        <v>5031</v>
      </c>
      <c r="G1115" s="85" t="s">
        <v>5845</v>
      </c>
      <c r="H1115" s="85" t="s">
        <v>5846</v>
      </c>
      <c r="I1115" s="83" t="s">
        <v>19</v>
      </c>
      <c r="J1115" s="83" t="s">
        <v>19</v>
      </c>
      <c r="K1115" s="83" t="s">
        <v>19</v>
      </c>
      <c r="L1115" s="83" t="s">
        <v>5030</v>
      </c>
      <c r="M1115" s="83" t="s">
        <v>5030</v>
      </c>
      <c r="N1115" s="83" t="s">
        <v>5030</v>
      </c>
      <c r="O1115" s="85" t="s">
        <v>5034</v>
      </c>
      <c r="P1115" s="85">
        <v>0</v>
      </c>
    </row>
    <row r="1116" spans="1:16" x14ac:dyDescent="0.75">
      <c r="A1116" s="82" t="s">
        <v>2111</v>
      </c>
      <c r="B1116" s="83">
        <v>2123531100169</v>
      </c>
      <c r="C1116" s="84" t="s">
        <v>5030</v>
      </c>
      <c r="D1116" s="84" t="s">
        <v>2113</v>
      </c>
      <c r="E1116" s="83" t="s">
        <v>2114</v>
      </c>
      <c r="F1116" s="83" t="s">
        <v>5031</v>
      </c>
      <c r="G1116" s="85" t="s">
        <v>5845</v>
      </c>
      <c r="H1116" s="85" t="s">
        <v>5846</v>
      </c>
      <c r="I1116" s="83" t="s">
        <v>966</v>
      </c>
      <c r="J1116" s="83" t="s">
        <v>966</v>
      </c>
      <c r="K1116" s="83" t="s">
        <v>966</v>
      </c>
      <c r="L1116" s="83" t="s">
        <v>5030</v>
      </c>
      <c r="M1116" s="83" t="s">
        <v>5030</v>
      </c>
      <c r="N1116" s="83" t="s">
        <v>5030</v>
      </c>
      <c r="O1116" s="85" t="s">
        <v>5034</v>
      </c>
      <c r="P1116" s="85">
        <v>0</v>
      </c>
    </row>
    <row r="1117" spans="1:16" x14ac:dyDescent="0.75">
      <c r="A1117" s="82" t="s">
        <v>2115</v>
      </c>
      <c r="B1117" s="83">
        <v>2123531100175</v>
      </c>
      <c r="C1117" s="84" t="s">
        <v>5030</v>
      </c>
      <c r="D1117" s="84" t="s">
        <v>2117</v>
      </c>
      <c r="E1117" s="83" t="s">
        <v>2118</v>
      </c>
      <c r="F1117" s="83" t="s">
        <v>5031</v>
      </c>
      <c r="G1117" s="85" t="s">
        <v>5845</v>
      </c>
      <c r="H1117" s="85" t="s">
        <v>5846</v>
      </c>
      <c r="I1117" s="83" t="s">
        <v>37</v>
      </c>
      <c r="J1117" s="83" t="s">
        <v>37</v>
      </c>
      <c r="K1117" s="83" t="s">
        <v>37</v>
      </c>
      <c r="L1117" s="83" t="s">
        <v>5030</v>
      </c>
      <c r="M1117" s="83" t="s">
        <v>5030</v>
      </c>
      <c r="N1117" s="83" t="s">
        <v>5030</v>
      </c>
      <c r="O1117" s="85" t="s">
        <v>5034</v>
      </c>
      <c r="P1117" s="85">
        <v>0</v>
      </c>
    </row>
    <row r="1118" spans="1:16" x14ac:dyDescent="0.75">
      <c r="A1118" s="82" t="s">
        <v>2119</v>
      </c>
      <c r="B1118" s="83" t="e">
        <v>#N/A</v>
      </c>
      <c r="C1118" s="84" t="s">
        <v>5030</v>
      </c>
      <c r="D1118" s="84" t="s">
        <v>2120</v>
      </c>
      <c r="E1118" s="83" t="e">
        <v>#N/A</v>
      </c>
      <c r="F1118" s="83" t="s">
        <v>5031</v>
      </c>
      <c r="G1118" s="85" t="s">
        <v>5843</v>
      </c>
      <c r="H1118" s="85" t="s">
        <v>5843</v>
      </c>
      <c r="I1118" s="83" t="s">
        <v>37</v>
      </c>
      <c r="J1118" s="83" t="s">
        <v>37</v>
      </c>
      <c r="K1118" s="83" t="s">
        <v>37</v>
      </c>
      <c r="L1118" s="83" t="s">
        <v>5030</v>
      </c>
      <c r="M1118" s="83" t="s">
        <v>5030</v>
      </c>
      <c r="N1118" s="83" t="s">
        <v>5030</v>
      </c>
      <c r="O1118" s="85" t="s">
        <v>5049</v>
      </c>
      <c r="P1118" s="85">
        <v>0</v>
      </c>
    </row>
    <row r="1119" spans="1:16" x14ac:dyDescent="0.75">
      <c r="A1119" s="82" t="s">
        <v>2121</v>
      </c>
      <c r="B1119" s="83">
        <v>2123632000222</v>
      </c>
      <c r="C1119" s="84" t="s">
        <v>5030</v>
      </c>
      <c r="D1119" s="84" t="s">
        <v>2123</v>
      </c>
      <c r="E1119" s="83" t="s">
        <v>2124</v>
      </c>
      <c r="F1119" s="83" t="s">
        <v>5031</v>
      </c>
      <c r="G1119" s="85" t="s">
        <v>5843</v>
      </c>
      <c r="H1119" s="85" t="s">
        <v>5843</v>
      </c>
      <c r="I1119" s="83" t="s">
        <v>37</v>
      </c>
      <c r="J1119" s="83" t="s">
        <v>37</v>
      </c>
      <c r="K1119" s="83" t="s">
        <v>37</v>
      </c>
      <c r="L1119" s="83" t="s">
        <v>5030</v>
      </c>
      <c r="M1119" s="83" t="s">
        <v>5030</v>
      </c>
      <c r="N1119" s="83" t="s">
        <v>5030</v>
      </c>
      <c r="O1119" s="85" t="s">
        <v>5049</v>
      </c>
      <c r="P1119" s="85">
        <v>0</v>
      </c>
    </row>
    <row r="1120" spans="1:16" x14ac:dyDescent="0.75">
      <c r="A1120" s="82" t="s">
        <v>2125</v>
      </c>
      <c r="B1120" s="83">
        <v>2123632000227</v>
      </c>
      <c r="C1120" s="84" t="s">
        <v>5030</v>
      </c>
      <c r="D1120" s="84" t="s">
        <v>2127</v>
      </c>
      <c r="E1120" s="83" t="s">
        <v>2128</v>
      </c>
      <c r="F1120" s="83" t="s">
        <v>5031</v>
      </c>
      <c r="G1120" s="85" t="s">
        <v>5843</v>
      </c>
      <c r="H1120" s="85" t="s">
        <v>5843</v>
      </c>
      <c r="I1120" s="83" t="s">
        <v>37</v>
      </c>
      <c r="J1120" s="83" t="s">
        <v>37</v>
      </c>
      <c r="K1120" s="83" t="s">
        <v>37</v>
      </c>
      <c r="L1120" s="83" t="s">
        <v>5030</v>
      </c>
      <c r="M1120" s="83" t="s">
        <v>5030</v>
      </c>
      <c r="N1120" s="83" t="s">
        <v>5030</v>
      </c>
      <c r="O1120" s="85" t="s">
        <v>5049</v>
      </c>
      <c r="P1120" s="85">
        <v>0</v>
      </c>
    </row>
    <row r="1121" spans="1:16" x14ac:dyDescent="0.75">
      <c r="A1121" s="82" t="s">
        <v>2129</v>
      </c>
      <c r="B1121" s="83">
        <v>2123632000223</v>
      </c>
      <c r="C1121" s="84" t="s">
        <v>5030</v>
      </c>
      <c r="D1121" s="84" t="s">
        <v>2131</v>
      </c>
      <c r="E1121" s="83" t="s">
        <v>2132</v>
      </c>
      <c r="F1121" s="83" t="s">
        <v>5031</v>
      </c>
      <c r="G1121" s="85" t="s">
        <v>5843</v>
      </c>
      <c r="H1121" s="85" t="s">
        <v>5843</v>
      </c>
      <c r="I1121" s="83" t="s">
        <v>37</v>
      </c>
      <c r="J1121" s="83" t="s">
        <v>37</v>
      </c>
      <c r="K1121" s="83" t="s">
        <v>37</v>
      </c>
      <c r="L1121" s="83" t="s">
        <v>5030</v>
      </c>
      <c r="M1121" s="83" t="s">
        <v>5030</v>
      </c>
      <c r="N1121" s="83" t="s">
        <v>5030</v>
      </c>
      <c r="O1121" s="85" t="s">
        <v>5049</v>
      </c>
      <c r="P1121" s="85">
        <v>0</v>
      </c>
    </row>
    <row r="1122" spans="1:16" x14ac:dyDescent="0.75">
      <c r="A1122" s="82" t="s">
        <v>2133</v>
      </c>
      <c r="B1122" s="83">
        <v>2123632000228</v>
      </c>
      <c r="C1122" s="84" t="s">
        <v>5030</v>
      </c>
      <c r="D1122" s="84" t="s">
        <v>2135</v>
      </c>
      <c r="E1122" s="83" t="s">
        <v>2136</v>
      </c>
      <c r="F1122" s="83" t="s">
        <v>5031</v>
      </c>
      <c r="G1122" s="85" t="s">
        <v>5843</v>
      </c>
      <c r="H1122" s="85" t="s">
        <v>5843</v>
      </c>
      <c r="I1122" s="83" t="s">
        <v>37</v>
      </c>
      <c r="J1122" s="83" t="s">
        <v>37</v>
      </c>
      <c r="K1122" s="83" t="s">
        <v>37</v>
      </c>
      <c r="L1122" s="83" t="s">
        <v>5030</v>
      </c>
      <c r="M1122" s="83" t="s">
        <v>5030</v>
      </c>
      <c r="N1122" s="83" t="s">
        <v>5030</v>
      </c>
      <c r="O1122" s="85" t="s">
        <v>5049</v>
      </c>
      <c r="P1122" s="85">
        <v>0</v>
      </c>
    </row>
    <row r="1123" spans="1:16" x14ac:dyDescent="0.75">
      <c r="A1123" s="82" t="s">
        <v>2137</v>
      </c>
      <c r="B1123" s="83">
        <v>2123531200061</v>
      </c>
      <c r="C1123" s="84" t="s">
        <v>5030</v>
      </c>
      <c r="D1123" s="84" t="s">
        <v>2139</v>
      </c>
      <c r="E1123" s="83" t="s">
        <v>2140</v>
      </c>
      <c r="F1123" s="83" t="s">
        <v>5031</v>
      </c>
      <c r="G1123" s="85" t="s">
        <v>5845</v>
      </c>
      <c r="H1123" s="85" t="s">
        <v>5846</v>
      </c>
      <c r="I1123" s="83" t="s">
        <v>37</v>
      </c>
      <c r="J1123" s="83" t="s">
        <v>37</v>
      </c>
      <c r="K1123" s="83" t="s">
        <v>37</v>
      </c>
      <c r="L1123" s="83" t="s">
        <v>5030</v>
      </c>
      <c r="M1123" s="83" t="s">
        <v>5030</v>
      </c>
      <c r="N1123" s="83" t="s">
        <v>5030</v>
      </c>
      <c r="O1123" s="85" t="s">
        <v>5248</v>
      </c>
      <c r="P1123" s="85">
        <v>0</v>
      </c>
    </row>
    <row r="1124" spans="1:16" x14ac:dyDescent="0.75">
      <c r="A1124" s="82" t="s">
        <v>2141</v>
      </c>
      <c r="B1124" s="83">
        <v>2123631500128</v>
      </c>
      <c r="C1124" s="84" t="s">
        <v>5030</v>
      </c>
      <c r="D1124" s="84" t="s">
        <v>2143</v>
      </c>
      <c r="E1124" s="83" t="s">
        <v>2144</v>
      </c>
      <c r="F1124" s="83" t="s">
        <v>5031</v>
      </c>
      <c r="G1124" s="85" t="s">
        <v>5843</v>
      </c>
      <c r="H1124" s="85" t="s">
        <v>5844</v>
      </c>
      <c r="I1124" s="83" t="s">
        <v>37</v>
      </c>
      <c r="J1124" s="83" t="s">
        <v>37</v>
      </c>
      <c r="K1124" s="83" t="s">
        <v>37</v>
      </c>
      <c r="L1124" s="83" t="s">
        <v>5030</v>
      </c>
      <c r="M1124" s="83" t="s">
        <v>5030</v>
      </c>
      <c r="N1124" s="83" t="s">
        <v>5030</v>
      </c>
      <c r="O1124" s="85" t="s">
        <v>5049</v>
      </c>
      <c r="P1124" s="85">
        <v>0</v>
      </c>
    </row>
    <row r="1125" spans="1:16" x14ac:dyDescent="0.75">
      <c r="A1125" s="82" t="s">
        <v>2145</v>
      </c>
      <c r="B1125" s="83">
        <v>2123631500129</v>
      </c>
      <c r="C1125" s="84" t="s">
        <v>5030</v>
      </c>
      <c r="D1125" s="84" t="s">
        <v>2147</v>
      </c>
      <c r="E1125" s="83" t="s">
        <v>2148</v>
      </c>
      <c r="F1125" s="83" t="s">
        <v>5031</v>
      </c>
      <c r="G1125" s="85" t="s">
        <v>5843</v>
      </c>
      <c r="H1125" s="85" t="s">
        <v>5844</v>
      </c>
      <c r="I1125" s="83" t="s">
        <v>966</v>
      </c>
      <c r="J1125" s="83" t="s">
        <v>966</v>
      </c>
      <c r="K1125" s="83" t="s">
        <v>966</v>
      </c>
      <c r="L1125" s="83" t="s">
        <v>5030</v>
      </c>
      <c r="M1125" s="83" t="s">
        <v>5030</v>
      </c>
      <c r="N1125" s="83" t="s">
        <v>5030</v>
      </c>
      <c r="O1125" s="85" t="s">
        <v>5034</v>
      </c>
      <c r="P1125" s="85">
        <v>0</v>
      </c>
    </row>
    <row r="1126" spans="1:16" x14ac:dyDescent="0.75">
      <c r="A1126" s="82" t="s">
        <v>2149</v>
      </c>
      <c r="B1126" s="83" t="e">
        <v>#N/A</v>
      </c>
      <c r="C1126" s="84" t="s">
        <v>5030</v>
      </c>
      <c r="D1126" s="84" t="s">
        <v>2150</v>
      </c>
      <c r="E1126" s="83" t="e">
        <v>#N/A</v>
      </c>
      <c r="F1126" s="83" t="s">
        <v>5031</v>
      </c>
      <c r="G1126" s="85" t="s">
        <v>5845</v>
      </c>
      <c r="H1126" s="85" t="s">
        <v>5846</v>
      </c>
      <c r="I1126" s="83" t="s">
        <v>966</v>
      </c>
      <c r="J1126" s="83" t="s">
        <v>966</v>
      </c>
      <c r="K1126" s="83" t="s">
        <v>966</v>
      </c>
      <c r="L1126" s="83" t="s">
        <v>5030</v>
      </c>
      <c r="M1126" s="83" t="s">
        <v>5030</v>
      </c>
      <c r="N1126" s="83" t="s">
        <v>5030</v>
      </c>
      <c r="O1126" s="85" t="s">
        <v>5034</v>
      </c>
      <c r="P1126" s="85">
        <v>0</v>
      </c>
    </row>
    <row r="1127" spans="1:16" x14ac:dyDescent="0.75">
      <c r="A1127" s="82" t="s">
        <v>2151</v>
      </c>
      <c r="B1127" s="83">
        <v>2123531100173</v>
      </c>
      <c r="C1127" s="84" t="s">
        <v>5030</v>
      </c>
      <c r="D1127" s="84" t="s">
        <v>2153</v>
      </c>
      <c r="E1127" s="83" t="s">
        <v>2154</v>
      </c>
      <c r="F1127" s="83" t="s">
        <v>5031</v>
      </c>
      <c r="G1127" s="85" t="s">
        <v>5845</v>
      </c>
      <c r="H1127" s="85" t="s">
        <v>5846</v>
      </c>
      <c r="I1127" s="83" t="s">
        <v>37</v>
      </c>
      <c r="J1127" s="83" t="s">
        <v>37</v>
      </c>
      <c r="K1127" s="83" t="s">
        <v>37</v>
      </c>
      <c r="L1127" s="83" t="s">
        <v>5030</v>
      </c>
      <c r="M1127" s="83" t="s">
        <v>5030</v>
      </c>
      <c r="N1127" s="83" t="s">
        <v>5030</v>
      </c>
      <c r="O1127" s="85" t="s">
        <v>5034</v>
      </c>
      <c r="P1127" s="85">
        <v>0</v>
      </c>
    </row>
    <row r="1128" spans="1:16" x14ac:dyDescent="0.75">
      <c r="A1128" s="82" t="s">
        <v>2155</v>
      </c>
      <c r="B1128" s="83">
        <v>2123632000229</v>
      </c>
      <c r="C1128" s="84" t="s">
        <v>5030</v>
      </c>
      <c r="D1128" s="84" t="s">
        <v>2157</v>
      </c>
      <c r="E1128" s="83" t="s">
        <v>2158</v>
      </c>
      <c r="F1128" s="83" t="s">
        <v>5031</v>
      </c>
      <c r="G1128" s="85" t="s">
        <v>5843</v>
      </c>
      <c r="H1128" s="85" t="s">
        <v>5843</v>
      </c>
      <c r="I1128" s="83" t="s">
        <v>37</v>
      </c>
      <c r="J1128" s="83" t="s">
        <v>37</v>
      </c>
      <c r="K1128" s="83" t="s">
        <v>37</v>
      </c>
      <c r="L1128" s="83" t="s">
        <v>5030</v>
      </c>
      <c r="M1128" s="83" t="s">
        <v>5030</v>
      </c>
      <c r="N1128" s="83" t="s">
        <v>5030</v>
      </c>
      <c r="O1128" s="85" t="s">
        <v>5049</v>
      </c>
      <c r="P1128" s="85">
        <v>0</v>
      </c>
    </row>
    <row r="1129" spans="1:16" x14ac:dyDescent="0.75">
      <c r="A1129" s="82" t="s">
        <v>2159</v>
      </c>
      <c r="B1129" s="83" t="e">
        <v>#N/A</v>
      </c>
      <c r="C1129" s="84" t="s">
        <v>5030</v>
      </c>
      <c r="D1129" s="84" t="s">
        <v>2160</v>
      </c>
      <c r="E1129" s="83" t="e">
        <v>#N/A</v>
      </c>
      <c r="F1129" s="83" t="s">
        <v>5031</v>
      </c>
      <c r="G1129" s="85" t="s">
        <v>5843</v>
      </c>
      <c r="H1129" s="85" t="s">
        <v>5843</v>
      </c>
      <c r="I1129" s="83" t="s">
        <v>37</v>
      </c>
      <c r="J1129" s="83" t="s">
        <v>37</v>
      </c>
      <c r="K1129" s="83" t="s">
        <v>37</v>
      </c>
      <c r="L1129" s="83" t="s">
        <v>5030</v>
      </c>
      <c r="M1129" s="83" t="s">
        <v>5030</v>
      </c>
      <c r="N1129" s="83" t="s">
        <v>5030</v>
      </c>
      <c r="O1129" s="85" t="s">
        <v>5049</v>
      </c>
      <c r="P1129" s="85">
        <v>0</v>
      </c>
    </row>
    <row r="1130" spans="1:16" x14ac:dyDescent="0.75">
      <c r="A1130" s="82" t="s">
        <v>2161</v>
      </c>
      <c r="B1130" s="83" t="e">
        <v>#N/A</v>
      </c>
      <c r="C1130" s="84" t="s">
        <v>5030</v>
      </c>
      <c r="D1130" s="84" t="s">
        <v>222</v>
      </c>
      <c r="E1130" s="83" t="e">
        <v>#N/A</v>
      </c>
      <c r="F1130" s="83" t="s">
        <v>5031</v>
      </c>
      <c r="G1130" s="85" t="s">
        <v>5845</v>
      </c>
      <c r="H1130" s="85" t="s">
        <v>5846</v>
      </c>
      <c r="I1130" s="83" t="s">
        <v>966</v>
      </c>
      <c r="J1130" s="83" t="s">
        <v>966</v>
      </c>
      <c r="K1130" s="83" t="s">
        <v>966</v>
      </c>
      <c r="L1130" s="83" t="s">
        <v>5030</v>
      </c>
      <c r="M1130" s="83" t="s">
        <v>5030</v>
      </c>
      <c r="N1130" s="83" t="s">
        <v>5030</v>
      </c>
      <c r="O1130" s="85" t="s">
        <v>5049</v>
      </c>
      <c r="P1130" s="85">
        <v>0</v>
      </c>
    </row>
    <row r="1131" spans="1:16" x14ac:dyDescent="0.75">
      <c r="A1131" s="82" t="s">
        <v>2162</v>
      </c>
      <c r="B1131" s="83" t="e">
        <v>#N/A</v>
      </c>
      <c r="C1131" s="84" t="s">
        <v>5030</v>
      </c>
      <c r="D1131" s="84" t="s">
        <v>222</v>
      </c>
      <c r="E1131" s="83" t="e">
        <v>#N/A</v>
      </c>
      <c r="F1131" s="83" t="s">
        <v>5031</v>
      </c>
      <c r="G1131" s="85" t="s">
        <v>5845</v>
      </c>
      <c r="H1131" s="85" t="s">
        <v>5846</v>
      </c>
      <c r="I1131" s="83" t="s">
        <v>966</v>
      </c>
      <c r="J1131" s="83" t="s">
        <v>966</v>
      </c>
      <c r="K1131" s="83" t="s">
        <v>966</v>
      </c>
      <c r="L1131" s="83" t="s">
        <v>5030</v>
      </c>
      <c r="M1131" s="83" t="s">
        <v>5030</v>
      </c>
      <c r="N1131" s="83" t="s">
        <v>5030</v>
      </c>
      <c r="O1131" s="85" t="s">
        <v>5049</v>
      </c>
      <c r="P1131" s="85">
        <v>0</v>
      </c>
    </row>
    <row r="1132" spans="1:16" x14ac:dyDescent="0.75">
      <c r="A1132" s="82" t="s">
        <v>2163</v>
      </c>
      <c r="B1132" s="83" t="e">
        <v>#N/A</v>
      </c>
      <c r="C1132" s="84" t="s">
        <v>5030</v>
      </c>
      <c r="D1132" s="84" t="s">
        <v>2164</v>
      </c>
      <c r="E1132" s="83" t="e">
        <v>#N/A</v>
      </c>
      <c r="F1132" s="83" t="s">
        <v>5031</v>
      </c>
      <c r="G1132" s="85" t="s">
        <v>5843</v>
      </c>
      <c r="H1132" s="85" t="s">
        <v>5844</v>
      </c>
      <c r="I1132" s="83" t="s">
        <v>37</v>
      </c>
      <c r="J1132" s="83" t="s">
        <v>37</v>
      </c>
      <c r="K1132" s="83" t="s">
        <v>37</v>
      </c>
      <c r="L1132" s="83" t="s">
        <v>5030</v>
      </c>
      <c r="M1132" s="83" t="s">
        <v>5030</v>
      </c>
      <c r="N1132" s="83" t="s">
        <v>5030</v>
      </c>
      <c r="O1132" s="85" t="s">
        <v>5034</v>
      </c>
      <c r="P1132" s="85">
        <v>0</v>
      </c>
    </row>
    <row r="1133" spans="1:16" x14ac:dyDescent="0.75">
      <c r="A1133" s="82" t="s">
        <v>2165</v>
      </c>
      <c r="B1133" s="83">
        <v>2123631500135</v>
      </c>
      <c r="C1133" s="84" t="s">
        <v>5030</v>
      </c>
      <c r="D1133" s="84" t="s">
        <v>2167</v>
      </c>
      <c r="E1133" s="83" t="s">
        <v>2168</v>
      </c>
      <c r="F1133" s="83" t="s">
        <v>5031</v>
      </c>
      <c r="G1133" s="85" t="s">
        <v>5843</v>
      </c>
      <c r="H1133" s="85" t="s">
        <v>5844</v>
      </c>
      <c r="I1133" s="83" t="s">
        <v>37</v>
      </c>
      <c r="J1133" s="83" t="s">
        <v>37</v>
      </c>
      <c r="K1133" s="83" t="s">
        <v>37</v>
      </c>
      <c r="L1133" s="83" t="s">
        <v>5030</v>
      </c>
      <c r="M1133" s="83" t="s">
        <v>5030</v>
      </c>
      <c r="N1133" s="83" t="s">
        <v>5030</v>
      </c>
      <c r="O1133" s="85" t="s">
        <v>5049</v>
      </c>
      <c r="P1133" s="85">
        <v>0</v>
      </c>
    </row>
    <row r="1134" spans="1:16" x14ac:dyDescent="0.75">
      <c r="A1134" s="82" t="s">
        <v>2169</v>
      </c>
      <c r="B1134" s="83" t="e">
        <v>#N/A</v>
      </c>
      <c r="C1134" s="84" t="s">
        <v>5030</v>
      </c>
      <c r="D1134" s="84" t="s">
        <v>2170</v>
      </c>
      <c r="E1134" s="83" t="e">
        <v>#N/A</v>
      </c>
      <c r="F1134" s="83" t="s">
        <v>5031</v>
      </c>
      <c r="G1134" s="85" t="s">
        <v>5845</v>
      </c>
      <c r="H1134" s="85" t="s">
        <v>5846</v>
      </c>
      <c r="I1134" s="83" t="s">
        <v>37</v>
      </c>
      <c r="J1134" s="83" t="s">
        <v>37</v>
      </c>
      <c r="K1134" s="83" t="s">
        <v>37</v>
      </c>
      <c r="L1134" s="83" t="s">
        <v>5030</v>
      </c>
      <c r="M1134" s="83" t="s">
        <v>5030</v>
      </c>
      <c r="N1134" s="83" t="s">
        <v>5030</v>
      </c>
      <c r="O1134" s="85" t="s">
        <v>5034</v>
      </c>
      <c r="P1134" s="85">
        <v>0</v>
      </c>
    </row>
    <row r="1135" spans="1:16" x14ac:dyDescent="0.75">
      <c r="A1135" s="82" t="s">
        <v>2171</v>
      </c>
      <c r="B1135" s="83" t="e">
        <v>#N/A</v>
      </c>
      <c r="C1135" s="84" t="s">
        <v>5030</v>
      </c>
      <c r="D1135" s="84" t="s">
        <v>2172</v>
      </c>
      <c r="E1135" s="83" t="e">
        <v>#N/A</v>
      </c>
      <c r="F1135" s="83" t="s">
        <v>5031</v>
      </c>
      <c r="G1135" s="85" t="s">
        <v>5845</v>
      </c>
      <c r="H1135" s="85" t="s">
        <v>5846</v>
      </c>
      <c r="I1135" s="83" t="s">
        <v>966</v>
      </c>
      <c r="J1135" s="83" t="s">
        <v>966</v>
      </c>
      <c r="K1135" s="83" t="s">
        <v>966</v>
      </c>
      <c r="L1135" s="83" t="s">
        <v>5030</v>
      </c>
      <c r="M1135" s="83" t="s">
        <v>5030</v>
      </c>
      <c r="N1135" s="83" t="s">
        <v>5030</v>
      </c>
      <c r="O1135" s="85" t="s">
        <v>5034</v>
      </c>
      <c r="P1135" s="85">
        <v>0</v>
      </c>
    </row>
    <row r="1136" spans="1:16" x14ac:dyDescent="0.75">
      <c r="A1136" s="82" t="s">
        <v>2173</v>
      </c>
      <c r="B1136" s="83" t="e">
        <v>#N/A</v>
      </c>
      <c r="C1136" s="84" t="s">
        <v>5030</v>
      </c>
      <c r="D1136" s="84" t="s">
        <v>2174</v>
      </c>
      <c r="E1136" s="83" t="e">
        <v>#N/A</v>
      </c>
      <c r="F1136" s="83" t="s">
        <v>5031</v>
      </c>
      <c r="G1136" s="85" t="s">
        <v>5845</v>
      </c>
      <c r="H1136" s="85" t="s">
        <v>5846</v>
      </c>
      <c r="I1136" s="83" t="s">
        <v>966</v>
      </c>
      <c r="J1136" s="83" t="s">
        <v>966</v>
      </c>
      <c r="K1136" s="83" t="s">
        <v>966</v>
      </c>
      <c r="L1136" s="83" t="s">
        <v>5030</v>
      </c>
      <c r="M1136" s="83" t="s">
        <v>5030</v>
      </c>
      <c r="N1136" s="83" t="s">
        <v>5030</v>
      </c>
      <c r="O1136" s="85" t="s">
        <v>5034</v>
      </c>
      <c r="P1136" s="85">
        <v>0</v>
      </c>
    </row>
    <row r="1137" spans="1:16" x14ac:dyDescent="0.75">
      <c r="A1137" s="82" t="s">
        <v>2175</v>
      </c>
      <c r="B1137" s="83" t="e">
        <v>#N/A</v>
      </c>
      <c r="C1137" s="84" t="s">
        <v>5030</v>
      </c>
      <c r="D1137" s="84" t="s">
        <v>2176</v>
      </c>
      <c r="E1137" s="83" t="e">
        <v>#N/A</v>
      </c>
      <c r="F1137" s="83" t="s">
        <v>5031</v>
      </c>
      <c r="G1137" s="85" t="s">
        <v>5843</v>
      </c>
      <c r="H1137" s="85" t="s">
        <v>5843</v>
      </c>
      <c r="I1137" s="83" t="s">
        <v>37</v>
      </c>
      <c r="J1137" s="83" t="s">
        <v>37</v>
      </c>
      <c r="K1137" s="83" t="s">
        <v>37</v>
      </c>
      <c r="L1137" s="83" t="s">
        <v>5030</v>
      </c>
      <c r="M1137" s="83" t="s">
        <v>5030</v>
      </c>
      <c r="N1137" s="83" t="s">
        <v>5030</v>
      </c>
      <c r="O1137" s="85" t="s">
        <v>5034</v>
      </c>
      <c r="P1137" s="85">
        <v>0</v>
      </c>
    </row>
    <row r="1138" spans="1:16" x14ac:dyDescent="0.75">
      <c r="A1138" s="82" t="s">
        <v>2177</v>
      </c>
      <c r="B1138" s="83">
        <v>2123631500136</v>
      </c>
      <c r="C1138" s="84" t="s">
        <v>5030</v>
      </c>
      <c r="D1138" s="84" t="s">
        <v>2179</v>
      </c>
      <c r="E1138" s="83" t="s">
        <v>2180</v>
      </c>
      <c r="F1138" s="83" t="s">
        <v>5031</v>
      </c>
      <c r="G1138" s="85" t="s">
        <v>5843</v>
      </c>
      <c r="H1138" s="85" t="s">
        <v>5844</v>
      </c>
      <c r="I1138" s="83" t="s">
        <v>19</v>
      </c>
      <c r="J1138" s="83" t="s">
        <v>19</v>
      </c>
      <c r="K1138" s="83" t="s">
        <v>19</v>
      </c>
      <c r="L1138" s="83" t="s">
        <v>5030</v>
      </c>
      <c r="M1138" s="83" t="s">
        <v>5030</v>
      </c>
      <c r="N1138" s="83" t="s">
        <v>5030</v>
      </c>
      <c r="O1138" s="85" t="s">
        <v>5034</v>
      </c>
      <c r="P1138" s="85">
        <v>0</v>
      </c>
    </row>
    <row r="1139" spans="1:16" x14ac:dyDescent="0.75">
      <c r="A1139" s="82" t="s">
        <v>2181</v>
      </c>
      <c r="B1139" s="83">
        <v>2123531100190</v>
      </c>
      <c r="C1139" s="84" t="s">
        <v>5030</v>
      </c>
      <c r="D1139" s="84" t="s">
        <v>2183</v>
      </c>
      <c r="E1139" s="83" t="s">
        <v>2184</v>
      </c>
      <c r="F1139" s="83" t="s">
        <v>5031</v>
      </c>
      <c r="G1139" s="85" t="s">
        <v>5845</v>
      </c>
      <c r="H1139" s="85" t="s">
        <v>5846</v>
      </c>
      <c r="I1139" s="83" t="s">
        <v>966</v>
      </c>
      <c r="J1139" s="83" t="s">
        <v>966</v>
      </c>
      <c r="K1139" s="83" t="s">
        <v>966</v>
      </c>
      <c r="L1139" s="83" t="s">
        <v>5030</v>
      </c>
      <c r="M1139" s="83" t="s">
        <v>5030</v>
      </c>
      <c r="N1139" s="83" t="s">
        <v>5030</v>
      </c>
      <c r="O1139" s="85" t="s">
        <v>5034</v>
      </c>
      <c r="P1139" s="85">
        <v>0</v>
      </c>
    </row>
    <row r="1140" spans="1:16" x14ac:dyDescent="0.75">
      <c r="A1140" s="82" t="s">
        <v>2185</v>
      </c>
      <c r="B1140" s="83">
        <v>2123631500144</v>
      </c>
      <c r="C1140" s="84" t="s">
        <v>5030</v>
      </c>
      <c r="D1140" s="84" t="s">
        <v>2187</v>
      </c>
      <c r="E1140" s="83" t="s">
        <v>2188</v>
      </c>
      <c r="F1140" s="83" t="s">
        <v>5031</v>
      </c>
      <c r="G1140" s="85" t="s">
        <v>5843</v>
      </c>
      <c r="H1140" s="85" t="s">
        <v>5844</v>
      </c>
      <c r="I1140" s="83" t="s">
        <v>229</v>
      </c>
      <c r="J1140" s="83" t="s">
        <v>229</v>
      </c>
      <c r="K1140" s="83" t="s">
        <v>229</v>
      </c>
      <c r="L1140" s="83" t="s">
        <v>5030</v>
      </c>
      <c r="M1140" s="83" t="s">
        <v>5030</v>
      </c>
      <c r="N1140" s="83" t="s">
        <v>5030</v>
      </c>
      <c r="O1140" s="85" t="s">
        <v>5049</v>
      </c>
      <c r="P1140" s="85">
        <v>0</v>
      </c>
    </row>
    <row r="1141" spans="1:16" x14ac:dyDescent="0.75">
      <c r="A1141" s="82" t="s">
        <v>2189</v>
      </c>
      <c r="B1141" s="83">
        <v>2123631500147</v>
      </c>
      <c r="C1141" s="84" t="s">
        <v>5030</v>
      </c>
      <c r="D1141" s="84" t="s">
        <v>2191</v>
      </c>
      <c r="E1141" s="83" t="s">
        <v>2192</v>
      </c>
      <c r="F1141" s="83" t="s">
        <v>5031</v>
      </c>
      <c r="G1141" s="85" t="s">
        <v>5843</v>
      </c>
      <c r="H1141" s="85" t="s">
        <v>5844</v>
      </c>
      <c r="I1141" s="83" t="s">
        <v>37</v>
      </c>
      <c r="J1141" s="83" t="s">
        <v>37</v>
      </c>
      <c r="K1141" s="83" t="s">
        <v>37</v>
      </c>
      <c r="L1141" s="83" t="s">
        <v>5030</v>
      </c>
      <c r="M1141" s="83" t="s">
        <v>5030</v>
      </c>
      <c r="N1141" s="83" t="s">
        <v>5030</v>
      </c>
      <c r="O1141" s="85" t="s">
        <v>5034</v>
      </c>
      <c r="P1141" s="85">
        <v>0</v>
      </c>
    </row>
    <row r="1142" spans="1:16" x14ac:dyDescent="0.75">
      <c r="A1142" s="82" t="s">
        <v>5847</v>
      </c>
      <c r="B1142" s="83" t="e">
        <v>#N/A</v>
      </c>
      <c r="C1142" s="84" t="s">
        <v>5030</v>
      </c>
      <c r="D1142" s="84" t="s">
        <v>5848</v>
      </c>
      <c r="E1142" s="83" t="e">
        <v>#N/A</v>
      </c>
      <c r="F1142" s="83" t="s">
        <v>5031</v>
      </c>
      <c r="G1142" s="85" t="s">
        <v>5843</v>
      </c>
      <c r="H1142" s="85" t="s">
        <v>5843</v>
      </c>
      <c r="I1142" s="83" t="s">
        <v>19</v>
      </c>
      <c r="J1142" s="83" t="s">
        <v>19</v>
      </c>
      <c r="K1142" s="83" t="s">
        <v>19</v>
      </c>
      <c r="L1142" s="83" t="s">
        <v>5030</v>
      </c>
      <c r="M1142" s="83" t="s">
        <v>5030</v>
      </c>
      <c r="N1142" s="83" t="s">
        <v>5030</v>
      </c>
      <c r="O1142" s="85" t="s">
        <v>5034</v>
      </c>
      <c r="P1142" s="85">
        <v>0</v>
      </c>
    </row>
    <row r="1143" spans="1:16" x14ac:dyDescent="0.75">
      <c r="A1143" s="82" t="s">
        <v>5849</v>
      </c>
      <c r="B1143" s="83" t="e">
        <v>#N/A</v>
      </c>
      <c r="C1143" s="84" t="s">
        <v>5030</v>
      </c>
      <c r="D1143" s="84" t="s">
        <v>5850</v>
      </c>
      <c r="E1143" s="83" t="e">
        <v>#N/A</v>
      </c>
      <c r="F1143" s="83" t="s">
        <v>5031</v>
      </c>
      <c r="G1143" s="85" t="s">
        <v>5843</v>
      </c>
      <c r="H1143" s="85" t="s">
        <v>5843</v>
      </c>
      <c r="I1143" s="83" t="s">
        <v>19</v>
      </c>
      <c r="J1143" s="83" t="s">
        <v>19</v>
      </c>
      <c r="K1143" s="83" t="s">
        <v>19</v>
      </c>
      <c r="L1143" s="83" t="s">
        <v>5030</v>
      </c>
      <c r="M1143" s="83" t="s">
        <v>5030</v>
      </c>
      <c r="N1143" s="83" t="s">
        <v>5030</v>
      </c>
      <c r="O1143" s="85" t="s">
        <v>5034</v>
      </c>
      <c r="P1143" s="85">
        <v>0</v>
      </c>
    </row>
    <row r="1144" spans="1:16" x14ac:dyDescent="0.75">
      <c r="A1144" s="82" t="s">
        <v>5851</v>
      </c>
      <c r="B1144" s="83" t="e">
        <v>#N/A</v>
      </c>
      <c r="C1144" s="84" t="s">
        <v>5030</v>
      </c>
      <c r="D1144" s="84" t="s">
        <v>5852</v>
      </c>
      <c r="E1144" s="83" t="e">
        <v>#N/A</v>
      </c>
      <c r="F1144" s="83" t="s">
        <v>5031</v>
      </c>
      <c r="G1144" s="85" t="s">
        <v>5843</v>
      </c>
      <c r="H1144" s="85" t="s">
        <v>5843</v>
      </c>
      <c r="I1144" s="83" t="s">
        <v>19</v>
      </c>
      <c r="J1144" s="83" t="s">
        <v>19</v>
      </c>
      <c r="K1144" s="83" t="s">
        <v>19</v>
      </c>
      <c r="L1144" s="83" t="s">
        <v>5030</v>
      </c>
      <c r="M1144" s="83" t="s">
        <v>5030</v>
      </c>
      <c r="N1144" s="83" t="s">
        <v>5030</v>
      </c>
      <c r="O1144" s="85" t="s">
        <v>5034</v>
      </c>
      <c r="P1144" s="85">
        <v>0</v>
      </c>
    </row>
    <row r="1145" spans="1:16" x14ac:dyDescent="0.75">
      <c r="A1145" s="82" t="s">
        <v>5853</v>
      </c>
      <c r="B1145" s="83" t="e">
        <v>#N/A</v>
      </c>
      <c r="C1145" s="84" t="s">
        <v>5030</v>
      </c>
      <c r="D1145" s="84" t="s">
        <v>5854</v>
      </c>
      <c r="E1145" s="83" t="e">
        <v>#N/A</v>
      </c>
      <c r="F1145" s="83" t="s">
        <v>5031</v>
      </c>
      <c r="G1145" s="85" t="s">
        <v>5843</v>
      </c>
      <c r="H1145" s="85" t="s">
        <v>5843</v>
      </c>
      <c r="I1145" s="83" t="s">
        <v>19</v>
      </c>
      <c r="J1145" s="83" t="s">
        <v>19</v>
      </c>
      <c r="K1145" s="83" t="s">
        <v>19</v>
      </c>
      <c r="L1145" s="83" t="s">
        <v>5030</v>
      </c>
      <c r="M1145" s="83" t="s">
        <v>5030</v>
      </c>
      <c r="N1145" s="83" t="s">
        <v>5030</v>
      </c>
      <c r="O1145" s="85" t="s">
        <v>5034</v>
      </c>
      <c r="P1145" s="85">
        <v>0</v>
      </c>
    </row>
    <row r="1146" spans="1:16" x14ac:dyDescent="0.75">
      <c r="A1146" s="82" t="s">
        <v>5855</v>
      </c>
      <c r="B1146" s="83" t="e">
        <v>#N/A</v>
      </c>
      <c r="C1146" s="84" t="s">
        <v>5030</v>
      </c>
      <c r="D1146" s="84" t="s">
        <v>5856</v>
      </c>
      <c r="E1146" s="83" t="e">
        <v>#N/A</v>
      </c>
      <c r="F1146" s="83" t="s">
        <v>5031</v>
      </c>
      <c r="G1146" s="85" t="s">
        <v>5843</v>
      </c>
      <c r="H1146" s="85" t="s">
        <v>5843</v>
      </c>
      <c r="I1146" s="83" t="s">
        <v>19</v>
      </c>
      <c r="J1146" s="83" t="s">
        <v>19</v>
      </c>
      <c r="K1146" s="83" t="s">
        <v>19</v>
      </c>
      <c r="L1146" s="83" t="s">
        <v>5030</v>
      </c>
      <c r="M1146" s="83" t="s">
        <v>5030</v>
      </c>
      <c r="N1146" s="83" t="s">
        <v>5030</v>
      </c>
      <c r="O1146" s="85" t="s">
        <v>5034</v>
      </c>
      <c r="P1146" s="85">
        <v>0</v>
      </c>
    </row>
    <row r="1147" spans="1:16" x14ac:dyDescent="0.75">
      <c r="A1147" s="82" t="s">
        <v>5857</v>
      </c>
      <c r="B1147" s="83" t="e">
        <v>#N/A</v>
      </c>
      <c r="C1147" s="84" t="s">
        <v>5030</v>
      </c>
      <c r="D1147" s="84" t="s">
        <v>5858</v>
      </c>
      <c r="E1147" s="83" t="e">
        <v>#N/A</v>
      </c>
      <c r="F1147" s="83" t="s">
        <v>5031</v>
      </c>
      <c r="G1147" s="85" t="s">
        <v>5843</v>
      </c>
      <c r="H1147" s="85" t="s">
        <v>5843</v>
      </c>
      <c r="I1147" s="83" t="s">
        <v>19</v>
      </c>
      <c r="J1147" s="83" t="s">
        <v>19</v>
      </c>
      <c r="K1147" s="83" t="s">
        <v>19</v>
      </c>
      <c r="L1147" s="83" t="s">
        <v>5030</v>
      </c>
      <c r="M1147" s="83" t="s">
        <v>5030</v>
      </c>
      <c r="N1147" s="83" t="s">
        <v>5030</v>
      </c>
      <c r="O1147" s="85" t="s">
        <v>5034</v>
      </c>
      <c r="P1147" s="85">
        <v>0</v>
      </c>
    </row>
    <row r="1148" spans="1:16" x14ac:dyDescent="0.75">
      <c r="A1148" s="82" t="s">
        <v>5859</v>
      </c>
      <c r="B1148" s="83" t="e">
        <v>#N/A</v>
      </c>
      <c r="C1148" s="84" t="s">
        <v>5030</v>
      </c>
      <c r="D1148" s="84" t="s">
        <v>5860</v>
      </c>
      <c r="E1148" s="83" t="e">
        <v>#N/A</v>
      </c>
      <c r="F1148" s="83" t="s">
        <v>5031</v>
      </c>
      <c r="G1148" s="85" t="s">
        <v>5843</v>
      </c>
      <c r="H1148" s="85" t="s">
        <v>5843</v>
      </c>
      <c r="I1148" s="83" t="s">
        <v>19</v>
      </c>
      <c r="J1148" s="83" t="s">
        <v>19</v>
      </c>
      <c r="K1148" s="83" t="s">
        <v>19</v>
      </c>
      <c r="L1148" s="83" t="s">
        <v>5030</v>
      </c>
      <c r="M1148" s="83" t="s">
        <v>5030</v>
      </c>
      <c r="N1148" s="83" t="s">
        <v>5030</v>
      </c>
      <c r="O1148" s="85" t="s">
        <v>5034</v>
      </c>
      <c r="P1148" s="85">
        <v>0</v>
      </c>
    </row>
    <row r="1149" spans="1:16" x14ac:dyDescent="0.75">
      <c r="A1149" s="82" t="s">
        <v>5861</v>
      </c>
      <c r="B1149" s="83" t="e">
        <v>#N/A</v>
      </c>
      <c r="C1149" s="84" t="s">
        <v>5030</v>
      </c>
      <c r="D1149" s="84" t="s">
        <v>5862</v>
      </c>
      <c r="E1149" s="83" t="e">
        <v>#N/A</v>
      </c>
      <c r="F1149" s="83" t="s">
        <v>5031</v>
      </c>
      <c r="G1149" s="85" t="s">
        <v>5843</v>
      </c>
      <c r="H1149" s="85" t="s">
        <v>5843</v>
      </c>
      <c r="I1149" s="83" t="s">
        <v>19</v>
      </c>
      <c r="J1149" s="83" t="s">
        <v>19</v>
      </c>
      <c r="K1149" s="83" t="s">
        <v>19</v>
      </c>
      <c r="L1149" s="83" t="s">
        <v>5030</v>
      </c>
      <c r="M1149" s="83" t="s">
        <v>5030</v>
      </c>
      <c r="N1149" s="83" t="s">
        <v>5030</v>
      </c>
      <c r="O1149" s="85" t="s">
        <v>5034</v>
      </c>
      <c r="P1149" s="85">
        <v>0</v>
      </c>
    </row>
    <row r="1150" spans="1:16" x14ac:dyDescent="0.75">
      <c r="A1150" s="82" t="s">
        <v>5863</v>
      </c>
      <c r="B1150" s="83" t="e">
        <v>#N/A</v>
      </c>
      <c r="C1150" s="84" t="s">
        <v>5030</v>
      </c>
      <c r="D1150" s="84" t="s">
        <v>5864</v>
      </c>
      <c r="E1150" s="83" t="e">
        <v>#N/A</v>
      </c>
      <c r="F1150" s="83" t="s">
        <v>5031</v>
      </c>
      <c r="G1150" s="85" t="s">
        <v>5843</v>
      </c>
      <c r="H1150" s="85" t="s">
        <v>5843</v>
      </c>
      <c r="I1150" s="83" t="s">
        <v>19</v>
      </c>
      <c r="J1150" s="83" t="s">
        <v>19</v>
      </c>
      <c r="K1150" s="83" t="s">
        <v>19</v>
      </c>
      <c r="L1150" s="83" t="s">
        <v>5030</v>
      </c>
      <c r="M1150" s="83" t="s">
        <v>5030</v>
      </c>
      <c r="N1150" s="83" t="s">
        <v>5030</v>
      </c>
      <c r="O1150" s="85" t="s">
        <v>5034</v>
      </c>
      <c r="P1150" s="85">
        <v>0</v>
      </c>
    </row>
    <row r="1151" spans="1:16" x14ac:dyDescent="0.75">
      <c r="A1151" s="82" t="s">
        <v>5865</v>
      </c>
      <c r="B1151" s="83" t="e">
        <v>#N/A</v>
      </c>
      <c r="C1151" s="84" t="s">
        <v>5030</v>
      </c>
      <c r="D1151" s="84" t="s">
        <v>5866</v>
      </c>
      <c r="E1151" s="83" t="e">
        <v>#N/A</v>
      </c>
      <c r="F1151" s="83" t="s">
        <v>5031</v>
      </c>
      <c r="G1151" s="85" t="s">
        <v>5843</v>
      </c>
      <c r="H1151" s="85" t="s">
        <v>5843</v>
      </c>
      <c r="I1151" s="83" t="s">
        <v>19</v>
      </c>
      <c r="J1151" s="83" t="s">
        <v>19</v>
      </c>
      <c r="K1151" s="83" t="s">
        <v>19</v>
      </c>
      <c r="L1151" s="83" t="s">
        <v>5030</v>
      </c>
      <c r="M1151" s="83" t="s">
        <v>5030</v>
      </c>
      <c r="N1151" s="83" t="s">
        <v>5030</v>
      </c>
      <c r="O1151" s="85" t="s">
        <v>5034</v>
      </c>
      <c r="P1151" s="85">
        <v>0</v>
      </c>
    </row>
    <row r="1152" spans="1:16" x14ac:dyDescent="0.75">
      <c r="A1152" s="82" t="s">
        <v>5867</v>
      </c>
      <c r="B1152" s="83" t="e">
        <v>#N/A</v>
      </c>
      <c r="C1152" s="84" t="s">
        <v>5030</v>
      </c>
      <c r="D1152" s="84" t="s">
        <v>5868</v>
      </c>
      <c r="E1152" s="83" t="e">
        <v>#N/A</v>
      </c>
      <c r="F1152" s="83" t="s">
        <v>5031</v>
      </c>
      <c r="G1152" s="85" t="s">
        <v>5843</v>
      </c>
      <c r="H1152" s="85" t="s">
        <v>5843</v>
      </c>
      <c r="I1152" s="83" t="s">
        <v>19</v>
      </c>
      <c r="J1152" s="83" t="s">
        <v>19</v>
      </c>
      <c r="K1152" s="83" t="s">
        <v>19</v>
      </c>
      <c r="L1152" s="83" t="s">
        <v>5030</v>
      </c>
      <c r="M1152" s="83" t="s">
        <v>5030</v>
      </c>
      <c r="N1152" s="83" t="s">
        <v>5030</v>
      </c>
      <c r="O1152" s="85" t="s">
        <v>5034</v>
      </c>
      <c r="P1152" s="85">
        <v>0</v>
      </c>
    </row>
    <row r="1153" spans="1:16" x14ac:dyDescent="0.75">
      <c r="A1153" s="82" t="s">
        <v>5869</v>
      </c>
      <c r="B1153" s="83" t="e">
        <v>#N/A</v>
      </c>
      <c r="C1153" s="84" t="s">
        <v>5030</v>
      </c>
      <c r="D1153" s="84" t="s">
        <v>5870</v>
      </c>
      <c r="E1153" s="83" t="e">
        <v>#N/A</v>
      </c>
      <c r="F1153" s="83" t="s">
        <v>5031</v>
      </c>
      <c r="G1153" s="85" t="s">
        <v>5843</v>
      </c>
      <c r="H1153" s="85" t="s">
        <v>5843</v>
      </c>
      <c r="I1153" s="83" t="s">
        <v>19</v>
      </c>
      <c r="J1153" s="83" t="s">
        <v>19</v>
      </c>
      <c r="K1153" s="83" t="s">
        <v>19</v>
      </c>
      <c r="L1153" s="83" t="s">
        <v>5030</v>
      </c>
      <c r="M1153" s="83" t="s">
        <v>5030</v>
      </c>
      <c r="N1153" s="83" t="s">
        <v>5030</v>
      </c>
      <c r="O1153" s="85" t="s">
        <v>5034</v>
      </c>
      <c r="P1153" s="85">
        <v>0</v>
      </c>
    </row>
    <row r="1154" spans="1:16" x14ac:dyDescent="0.75">
      <c r="A1154" s="82" t="s">
        <v>5871</v>
      </c>
      <c r="B1154" s="83" t="e">
        <v>#N/A</v>
      </c>
      <c r="C1154" s="84" t="s">
        <v>5030</v>
      </c>
      <c r="D1154" s="84" t="s">
        <v>5872</v>
      </c>
      <c r="E1154" s="83" t="e">
        <v>#N/A</v>
      </c>
      <c r="F1154" s="83" t="s">
        <v>5031</v>
      </c>
      <c r="G1154" s="85" t="s">
        <v>5843</v>
      </c>
      <c r="H1154" s="85" t="s">
        <v>5843</v>
      </c>
      <c r="I1154" s="83" t="s">
        <v>19</v>
      </c>
      <c r="J1154" s="83" t="s">
        <v>19</v>
      </c>
      <c r="K1154" s="83" t="s">
        <v>19</v>
      </c>
      <c r="L1154" s="83" t="s">
        <v>5030</v>
      </c>
      <c r="M1154" s="83" t="s">
        <v>5030</v>
      </c>
      <c r="N1154" s="83" t="s">
        <v>5030</v>
      </c>
      <c r="O1154" s="85" t="s">
        <v>5034</v>
      </c>
      <c r="P1154" s="85">
        <v>0</v>
      </c>
    </row>
    <row r="1155" spans="1:16" x14ac:dyDescent="0.75">
      <c r="A1155" s="82" t="s">
        <v>5873</v>
      </c>
      <c r="B1155" s="83" t="e">
        <v>#N/A</v>
      </c>
      <c r="C1155" s="84" t="s">
        <v>5030</v>
      </c>
      <c r="D1155" s="84" t="s">
        <v>5874</v>
      </c>
      <c r="E1155" s="83" t="e">
        <v>#N/A</v>
      </c>
      <c r="F1155" s="83" t="s">
        <v>5031</v>
      </c>
      <c r="G1155" s="85" t="s">
        <v>5843</v>
      </c>
      <c r="H1155" s="85" t="s">
        <v>5843</v>
      </c>
      <c r="I1155" s="83" t="s">
        <v>19</v>
      </c>
      <c r="J1155" s="83" t="s">
        <v>19</v>
      </c>
      <c r="K1155" s="83" t="s">
        <v>19</v>
      </c>
      <c r="L1155" s="83" t="s">
        <v>5030</v>
      </c>
      <c r="M1155" s="83" t="s">
        <v>5030</v>
      </c>
      <c r="N1155" s="83" t="s">
        <v>5030</v>
      </c>
      <c r="O1155" s="85" t="s">
        <v>5034</v>
      </c>
      <c r="P1155" s="85">
        <v>0</v>
      </c>
    </row>
    <row r="1156" spans="1:16" x14ac:dyDescent="0.75">
      <c r="A1156" s="82" t="s">
        <v>5875</v>
      </c>
      <c r="B1156" s="83" t="e">
        <v>#N/A</v>
      </c>
      <c r="C1156" s="84" t="s">
        <v>5030</v>
      </c>
      <c r="D1156" s="84" t="s">
        <v>5876</v>
      </c>
      <c r="E1156" s="83" t="e">
        <v>#N/A</v>
      </c>
      <c r="F1156" s="83" t="s">
        <v>5031</v>
      </c>
      <c r="G1156" s="85" t="s">
        <v>5843</v>
      </c>
      <c r="H1156" s="85" t="s">
        <v>5843</v>
      </c>
      <c r="I1156" s="83" t="s">
        <v>19</v>
      </c>
      <c r="J1156" s="83" t="s">
        <v>19</v>
      </c>
      <c r="K1156" s="83" t="s">
        <v>19</v>
      </c>
      <c r="L1156" s="83" t="s">
        <v>5030</v>
      </c>
      <c r="M1156" s="83" t="s">
        <v>5030</v>
      </c>
      <c r="N1156" s="83" t="s">
        <v>5030</v>
      </c>
      <c r="O1156" s="85" t="s">
        <v>5034</v>
      </c>
      <c r="P1156" s="85">
        <v>0</v>
      </c>
    </row>
    <row r="1157" spans="1:16" x14ac:dyDescent="0.75">
      <c r="A1157" s="82" t="s">
        <v>5877</v>
      </c>
      <c r="B1157" s="83" t="e">
        <v>#N/A</v>
      </c>
      <c r="C1157" s="84" t="s">
        <v>5030</v>
      </c>
      <c r="D1157" s="84" t="s">
        <v>5878</v>
      </c>
      <c r="E1157" s="83" t="e">
        <v>#N/A</v>
      </c>
      <c r="F1157" s="83" t="s">
        <v>5031</v>
      </c>
      <c r="G1157" s="85" t="s">
        <v>5843</v>
      </c>
      <c r="H1157" s="85" t="s">
        <v>5843</v>
      </c>
      <c r="I1157" s="83" t="s">
        <v>19</v>
      </c>
      <c r="J1157" s="83" t="s">
        <v>19</v>
      </c>
      <c r="K1157" s="83" t="s">
        <v>19</v>
      </c>
      <c r="L1157" s="83" t="s">
        <v>5030</v>
      </c>
      <c r="M1157" s="83" t="s">
        <v>5030</v>
      </c>
      <c r="N1157" s="83" t="s">
        <v>5030</v>
      </c>
      <c r="O1157" s="85" t="s">
        <v>5034</v>
      </c>
      <c r="P1157" s="85">
        <v>0</v>
      </c>
    </row>
    <row r="1158" spans="1:16" x14ac:dyDescent="0.75">
      <c r="A1158" s="82" t="s">
        <v>5879</v>
      </c>
      <c r="B1158" s="83" t="e">
        <v>#N/A</v>
      </c>
      <c r="C1158" s="84" t="s">
        <v>5030</v>
      </c>
      <c r="D1158" s="84" t="s">
        <v>5880</v>
      </c>
      <c r="E1158" s="83" t="e">
        <v>#N/A</v>
      </c>
      <c r="F1158" s="83" t="s">
        <v>5031</v>
      </c>
      <c r="G1158" s="85" t="s">
        <v>5843</v>
      </c>
      <c r="H1158" s="85" t="s">
        <v>5843</v>
      </c>
      <c r="I1158" s="83" t="s">
        <v>19</v>
      </c>
      <c r="J1158" s="83" t="s">
        <v>19</v>
      </c>
      <c r="K1158" s="83" t="s">
        <v>19</v>
      </c>
      <c r="L1158" s="83" t="s">
        <v>5030</v>
      </c>
      <c r="M1158" s="83" t="s">
        <v>5030</v>
      </c>
      <c r="N1158" s="83" t="s">
        <v>5030</v>
      </c>
      <c r="O1158" s="85" t="s">
        <v>5034</v>
      </c>
      <c r="P1158" s="85">
        <v>0</v>
      </c>
    </row>
    <row r="1159" spans="1:16" x14ac:dyDescent="0.75">
      <c r="A1159" s="82" t="s">
        <v>5881</v>
      </c>
      <c r="B1159" s="83" t="e">
        <v>#N/A</v>
      </c>
      <c r="C1159" s="84" t="s">
        <v>5030</v>
      </c>
      <c r="D1159" s="84" t="s">
        <v>5882</v>
      </c>
      <c r="E1159" s="83" t="e">
        <v>#N/A</v>
      </c>
      <c r="F1159" s="83" t="s">
        <v>5031</v>
      </c>
      <c r="G1159" s="85" t="s">
        <v>5843</v>
      </c>
      <c r="H1159" s="85" t="s">
        <v>5843</v>
      </c>
      <c r="I1159" s="83" t="s">
        <v>19</v>
      </c>
      <c r="J1159" s="83" t="s">
        <v>19</v>
      </c>
      <c r="K1159" s="83" t="s">
        <v>19</v>
      </c>
      <c r="L1159" s="83" t="s">
        <v>5030</v>
      </c>
      <c r="M1159" s="83" t="s">
        <v>5030</v>
      </c>
      <c r="N1159" s="83" t="s">
        <v>5030</v>
      </c>
      <c r="O1159" s="85" t="s">
        <v>5034</v>
      </c>
      <c r="P1159" s="85">
        <v>0</v>
      </c>
    </row>
    <row r="1160" spans="1:16" x14ac:dyDescent="0.75">
      <c r="A1160" s="82" t="s">
        <v>2193</v>
      </c>
      <c r="B1160" s="83">
        <v>2123631500149</v>
      </c>
      <c r="C1160" s="84" t="s">
        <v>5030</v>
      </c>
      <c r="D1160" s="84" t="s">
        <v>2195</v>
      </c>
      <c r="E1160" s="83" t="e">
        <v>#N/A</v>
      </c>
      <c r="F1160" s="83" t="s">
        <v>5031</v>
      </c>
      <c r="G1160" s="85" t="s">
        <v>5843</v>
      </c>
      <c r="H1160" s="85" t="s">
        <v>5844</v>
      </c>
      <c r="I1160" s="83" t="s">
        <v>37</v>
      </c>
      <c r="J1160" s="83" t="s">
        <v>37</v>
      </c>
      <c r="K1160" s="83" t="s">
        <v>37</v>
      </c>
      <c r="L1160" s="83" t="s">
        <v>5030</v>
      </c>
      <c r="M1160" s="83" t="s">
        <v>5030</v>
      </c>
      <c r="N1160" s="83" t="s">
        <v>5030</v>
      </c>
      <c r="O1160" s="85" t="s">
        <v>5049</v>
      </c>
      <c r="P1160" s="85">
        <v>0</v>
      </c>
    </row>
    <row r="1161" spans="1:16" x14ac:dyDescent="0.75">
      <c r="A1161" s="82" t="s">
        <v>2196</v>
      </c>
      <c r="B1161" s="83" t="e">
        <v>#N/A</v>
      </c>
      <c r="C1161" s="84" t="s">
        <v>5030</v>
      </c>
      <c r="D1161" s="84" t="s">
        <v>2197</v>
      </c>
      <c r="E1161" s="83" t="e">
        <v>#N/A</v>
      </c>
      <c r="F1161" s="83" t="s">
        <v>5031</v>
      </c>
      <c r="G1161" s="85" t="s">
        <v>5090</v>
      </c>
      <c r="H1161" s="85" t="s">
        <v>5091</v>
      </c>
      <c r="I1161" s="83" t="s">
        <v>966</v>
      </c>
      <c r="J1161" s="83" t="s">
        <v>966</v>
      </c>
      <c r="K1161" s="83" t="s">
        <v>966</v>
      </c>
      <c r="L1161" s="83" t="s">
        <v>5030</v>
      </c>
      <c r="M1161" s="83" t="s">
        <v>5030</v>
      </c>
      <c r="N1161" s="83" t="s">
        <v>5030</v>
      </c>
      <c r="O1161" s="85" t="s">
        <v>5034</v>
      </c>
      <c r="P1161" s="85">
        <v>0</v>
      </c>
    </row>
    <row r="1162" spans="1:16" x14ac:dyDescent="0.75">
      <c r="A1162" s="82" t="s">
        <v>2198</v>
      </c>
      <c r="B1162" s="83">
        <v>2123429000118</v>
      </c>
      <c r="C1162" s="84" t="s">
        <v>5030</v>
      </c>
      <c r="D1162" s="84" t="s">
        <v>2200</v>
      </c>
      <c r="E1162" s="83" t="s">
        <v>2201</v>
      </c>
      <c r="F1162" s="83" t="s">
        <v>5031</v>
      </c>
      <c r="G1162" s="85" t="s">
        <v>5090</v>
      </c>
      <c r="H1162" s="85" t="s">
        <v>5091</v>
      </c>
      <c r="I1162" s="83" t="s">
        <v>37</v>
      </c>
      <c r="J1162" s="83" t="s">
        <v>37</v>
      </c>
      <c r="K1162" s="83" t="s">
        <v>37</v>
      </c>
      <c r="L1162" s="83" t="s">
        <v>5030</v>
      </c>
      <c r="M1162" s="83" t="s">
        <v>5030</v>
      </c>
      <c r="N1162" s="83" t="s">
        <v>5030</v>
      </c>
      <c r="O1162" s="85" t="s">
        <v>5248</v>
      </c>
      <c r="P1162" s="85">
        <v>0</v>
      </c>
    </row>
    <row r="1163" spans="1:16" x14ac:dyDescent="0.75">
      <c r="A1163" s="82" t="s">
        <v>2202</v>
      </c>
      <c r="B1163" s="83" t="e">
        <v>#N/A</v>
      </c>
      <c r="C1163" s="84" t="s">
        <v>5030</v>
      </c>
      <c r="D1163" s="84" t="s">
        <v>2203</v>
      </c>
      <c r="E1163" s="83" t="e">
        <v>#N/A</v>
      </c>
      <c r="F1163" s="83" t="s">
        <v>5031</v>
      </c>
      <c r="G1163" s="85" t="s">
        <v>5090</v>
      </c>
      <c r="H1163" s="85" t="s">
        <v>5091</v>
      </c>
      <c r="I1163" s="83" t="s">
        <v>37</v>
      </c>
      <c r="J1163" s="83" t="s">
        <v>37</v>
      </c>
      <c r="K1163" s="83" t="s">
        <v>37</v>
      </c>
      <c r="L1163" s="83" t="s">
        <v>5030</v>
      </c>
      <c r="M1163" s="83" t="s">
        <v>5030</v>
      </c>
      <c r="N1163" s="83" t="s">
        <v>5030</v>
      </c>
      <c r="O1163" s="85" t="s">
        <v>5034</v>
      </c>
      <c r="P1163" s="85">
        <v>0</v>
      </c>
    </row>
    <row r="1164" spans="1:16" x14ac:dyDescent="0.75">
      <c r="A1164" s="82" t="s">
        <v>2204</v>
      </c>
      <c r="B1164" s="83" t="e">
        <v>#N/A</v>
      </c>
      <c r="C1164" s="84" t="s">
        <v>5030</v>
      </c>
      <c r="D1164" s="84" t="s">
        <v>2205</v>
      </c>
      <c r="E1164" s="83" t="e">
        <v>#N/A</v>
      </c>
      <c r="F1164" s="83" t="s">
        <v>5031</v>
      </c>
      <c r="G1164" s="85" t="s">
        <v>5090</v>
      </c>
      <c r="H1164" s="85" t="s">
        <v>5883</v>
      </c>
      <c r="I1164" s="83" t="s">
        <v>37</v>
      </c>
      <c r="J1164" s="83" t="s">
        <v>37</v>
      </c>
      <c r="K1164" s="83" t="s">
        <v>37</v>
      </c>
      <c r="L1164" s="83" t="s">
        <v>5030</v>
      </c>
      <c r="M1164" s="83" t="s">
        <v>5030</v>
      </c>
      <c r="N1164" s="83" t="s">
        <v>5030</v>
      </c>
      <c r="O1164" s="85" t="s">
        <v>5034</v>
      </c>
      <c r="P1164" s="85">
        <v>0</v>
      </c>
    </row>
    <row r="1165" spans="1:16" x14ac:dyDescent="0.75">
      <c r="A1165" s="82" t="s">
        <v>2206</v>
      </c>
      <c r="B1165" s="83" t="e">
        <v>#N/A</v>
      </c>
      <c r="C1165" s="84" t="s">
        <v>5030</v>
      </c>
      <c r="D1165" s="84" t="s">
        <v>2207</v>
      </c>
      <c r="E1165" s="83" t="e">
        <v>#N/A</v>
      </c>
      <c r="F1165" s="83" t="s">
        <v>5031</v>
      </c>
      <c r="G1165" s="85" t="s">
        <v>5884</v>
      </c>
      <c r="H1165" s="85" t="s">
        <v>5885</v>
      </c>
      <c r="I1165" s="83" t="s">
        <v>966</v>
      </c>
      <c r="J1165" s="83" t="s">
        <v>966</v>
      </c>
      <c r="K1165" s="83" t="s">
        <v>966</v>
      </c>
      <c r="L1165" s="83" t="s">
        <v>5030</v>
      </c>
      <c r="M1165" s="83" t="s">
        <v>5030</v>
      </c>
      <c r="N1165" s="83" t="s">
        <v>5030</v>
      </c>
      <c r="O1165" s="85" t="s">
        <v>5034</v>
      </c>
      <c r="P1165" s="85">
        <v>0</v>
      </c>
    </row>
    <row r="1166" spans="1:16" x14ac:dyDescent="0.75">
      <c r="A1166" s="82" t="s">
        <v>2208</v>
      </c>
      <c r="B1166" s="83" t="e">
        <v>#N/A</v>
      </c>
      <c r="C1166" s="84" t="s">
        <v>5030</v>
      </c>
      <c r="D1166" s="84" t="s">
        <v>2209</v>
      </c>
      <c r="E1166" s="83" t="e">
        <v>#N/A</v>
      </c>
      <c r="F1166" s="83" t="s">
        <v>5031</v>
      </c>
      <c r="G1166" s="85" t="s">
        <v>5884</v>
      </c>
      <c r="H1166" s="85" t="s">
        <v>5886</v>
      </c>
      <c r="I1166" s="83" t="s">
        <v>37</v>
      </c>
      <c r="J1166" s="83" t="s">
        <v>37</v>
      </c>
      <c r="K1166" s="83" t="s">
        <v>37</v>
      </c>
      <c r="L1166" s="83" t="s">
        <v>5030</v>
      </c>
      <c r="M1166" s="83" t="s">
        <v>5030</v>
      </c>
      <c r="N1166" s="83" t="s">
        <v>5030</v>
      </c>
      <c r="O1166" s="85" t="s">
        <v>5034</v>
      </c>
      <c r="P1166" s="85">
        <v>0</v>
      </c>
    </row>
    <row r="1167" spans="1:16" x14ac:dyDescent="0.75">
      <c r="A1167" s="82" t="s">
        <v>2210</v>
      </c>
      <c r="B1167" s="83" t="e">
        <v>#N/A</v>
      </c>
      <c r="C1167" s="84" t="s">
        <v>5030</v>
      </c>
      <c r="D1167" s="84" t="s">
        <v>2211</v>
      </c>
      <c r="E1167" s="83" t="e">
        <v>#N/A</v>
      </c>
      <c r="F1167" s="83" t="s">
        <v>5031</v>
      </c>
      <c r="G1167" s="85" t="s">
        <v>5884</v>
      </c>
      <c r="H1167" s="85" t="s">
        <v>5885</v>
      </c>
      <c r="I1167" s="83" t="s">
        <v>966</v>
      </c>
      <c r="J1167" s="83" t="s">
        <v>966</v>
      </c>
      <c r="K1167" s="83" t="s">
        <v>966</v>
      </c>
      <c r="L1167" s="83" t="s">
        <v>5030</v>
      </c>
      <c r="M1167" s="83" t="s">
        <v>5030</v>
      </c>
      <c r="N1167" s="83" t="s">
        <v>5030</v>
      </c>
      <c r="O1167" s="85" t="s">
        <v>5034</v>
      </c>
      <c r="P1167" s="85">
        <v>0</v>
      </c>
    </row>
    <row r="1168" spans="1:16" x14ac:dyDescent="0.75">
      <c r="A1168" s="82" t="s">
        <v>2212</v>
      </c>
      <c r="B1168" s="83" t="e">
        <v>#N/A</v>
      </c>
      <c r="C1168" s="84" t="s">
        <v>5030</v>
      </c>
      <c r="D1168" s="84" t="s">
        <v>2213</v>
      </c>
      <c r="E1168" s="83" t="e">
        <v>#N/A</v>
      </c>
      <c r="F1168" s="83" t="s">
        <v>5031</v>
      </c>
      <c r="G1168" s="85" t="s">
        <v>5884</v>
      </c>
      <c r="H1168" s="85" t="s">
        <v>5885</v>
      </c>
      <c r="I1168" s="83" t="s">
        <v>966</v>
      </c>
      <c r="J1168" s="83" t="s">
        <v>966</v>
      </c>
      <c r="K1168" s="83" t="s">
        <v>966</v>
      </c>
      <c r="L1168" s="83" t="s">
        <v>5030</v>
      </c>
      <c r="M1168" s="83" t="s">
        <v>5030</v>
      </c>
      <c r="N1168" s="83" t="s">
        <v>5030</v>
      </c>
      <c r="O1168" s="85" t="s">
        <v>5034</v>
      </c>
      <c r="P1168" s="85">
        <v>0</v>
      </c>
    </row>
    <row r="1169" spans="1:16" x14ac:dyDescent="0.75">
      <c r="A1169" s="82" t="s">
        <v>2214</v>
      </c>
      <c r="B1169" s="83">
        <v>2123834000047</v>
      </c>
      <c r="C1169" s="84" t="s">
        <v>5030</v>
      </c>
      <c r="D1169" s="84" t="s">
        <v>2216</v>
      </c>
      <c r="E1169" s="83" t="s">
        <v>2217</v>
      </c>
      <c r="F1169" s="83" t="s">
        <v>5031</v>
      </c>
      <c r="G1169" s="85" t="s">
        <v>5884</v>
      </c>
      <c r="H1169" s="85" t="s">
        <v>5886</v>
      </c>
      <c r="I1169" s="83" t="s">
        <v>37</v>
      </c>
      <c r="J1169" s="83" t="s">
        <v>37</v>
      </c>
      <c r="K1169" s="83" t="s">
        <v>37</v>
      </c>
      <c r="L1169" s="83" t="s">
        <v>5030</v>
      </c>
      <c r="M1169" s="83" t="s">
        <v>5030</v>
      </c>
      <c r="N1169" s="83" t="s">
        <v>5030</v>
      </c>
      <c r="O1169" s="85" t="s">
        <v>5034</v>
      </c>
      <c r="P1169" s="85">
        <v>0</v>
      </c>
    </row>
    <row r="1170" spans="1:16" x14ac:dyDescent="0.75">
      <c r="A1170" s="82" t="s">
        <v>2218</v>
      </c>
      <c r="B1170" s="83" t="e">
        <v>#N/A</v>
      </c>
      <c r="C1170" s="84" t="s">
        <v>5030</v>
      </c>
      <c r="D1170" s="84" t="s">
        <v>2219</v>
      </c>
      <c r="E1170" s="83" t="e">
        <v>#N/A</v>
      </c>
      <c r="F1170" s="83" t="s">
        <v>5031</v>
      </c>
      <c r="G1170" s="85" t="s">
        <v>5884</v>
      </c>
      <c r="H1170" s="85" t="s">
        <v>5885</v>
      </c>
      <c r="I1170" s="83" t="s">
        <v>37</v>
      </c>
      <c r="J1170" s="83" t="s">
        <v>37</v>
      </c>
      <c r="K1170" s="83" t="s">
        <v>37</v>
      </c>
      <c r="L1170" s="83" t="s">
        <v>5030</v>
      </c>
      <c r="M1170" s="83" t="s">
        <v>5030</v>
      </c>
      <c r="N1170" s="83" t="s">
        <v>5030</v>
      </c>
      <c r="O1170" s="85" t="s">
        <v>5034</v>
      </c>
      <c r="P1170" s="85">
        <v>0</v>
      </c>
    </row>
    <row r="1171" spans="1:16" x14ac:dyDescent="0.75">
      <c r="A1171" s="82" t="s">
        <v>2220</v>
      </c>
      <c r="B1171" s="83" t="e">
        <v>#N/A</v>
      </c>
      <c r="C1171" s="84" t="s">
        <v>5030</v>
      </c>
      <c r="D1171" s="84" t="s">
        <v>2221</v>
      </c>
      <c r="E1171" s="83" t="e">
        <v>#N/A</v>
      </c>
      <c r="F1171" s="83" t="s">
        <v>5031</v>
      </c>
      <c r="G1171" s="85" t="s">
        <v>5884</v>
      </c>
      <c r="H1171" s="85" t="s">
        <v>5886</v>
      </c>
      <c r="I1171" s="83" t="s">
        <v>37</v>
      </c>
      <c r="J1171" s="83" t="s">
        <v>37</v>
      </c>
      <c r="K1171" s="83" t="s">
        <v>37</v>
      </c>
      <c r="L1171" s="83" t="s">
        <v>5030</v>
      </c>
      <c r="M1171" s="83" t="s">
        <v>5030</v>
      </c>
      <c r="N1171" s="83" t="s">
        <v>5030</v>
      </c>
      <c r="O1171" s="85" t="s">
        <v>5034</v>
      </c>
      <c r="P1171" s="85">
        <v>0</v>
      </c>
    </row>
    <row r="1172" spans="1:16" x14ac:dyDescent="0.75">
      <c r="A1172" s="82" t="s">
        <v>2222</v>
      </c>
      <c r="B1172" s="83">
        <v>2123833500161</v>
      </c>
      <c r="C1172" s="84" t="s">
        <v>5030</v>
      </c>
      <c r="D1172" s="84" t="s">
        <v>2224</v>
      </c>
      <c r="E1172" s="83" t="s">
        <v>2225</v>
      </c>
      <c r="F1172" s="83" t="s">
        <v>5031</v>
      </c>
      <c r="G1172" s="85" t="s">
        <v>5884</v>
      </c>
      <c r="H1172" s="85" t="s">
        <v>5885</v>
      </c>
      <c r="I1172" s="83" t="s">
        <v>37</v>
      </c>
      <c r="J1172" s="83" t="s">
        <v>37</v>
      </c>
      <c r="K1172" s="83" t="s">
        <v>37</v>
      </c>
      <c r="L1172" s="83" t="s">
        <v>5030</v>
      </c>
      <c r="M1172" s="83" t="s">
        <v>5030</v>
      </c>
      <c r="N1172" s="83" t="s">
        <v>5030</v>
      </c>
      <c r="O1172" s="85" t="s">
        <v>5034</v>
      </c>
      <c r="P1172" s="85">
        <v>0</v>
      </c>
    </row>
    <row r="1173" spans="1:16" x14ac:dyDescent="0.75">
      <c r="A1173" s="82" t="s">
        <v>2226</v>
      </c>
      <c r="B1173" s="83" t="e">
        <v>#N/A</v>
      </c>
      <c r="C1173" s="84" t="s">
        <v>5030</v>
      </c>
      <c r="D1173" s="84" t="s">
        <v>2227</v>
      </c>
      <c r="E1173" s="83" t="e">
        <v>#N/A</v>
      </c>
      <c r="F1173" s="83" t="s">
        <v>5031</v>
      </c>
      <c r="G1173" s="85" t="s">
        <v>5884</v>
      </c>
      <c r="H1173" s="85" t="s">
        <v>5885</v>
      </c>
      <c r="I1173" s="83" t="s">
        <v>37</v>
      </c>
      <c r="J1173" s="83" t="s">
        <v>37</v>
      </c>
      <c r="K1173" s="83" t="s">
        <v>37</v>
      </c>
      <c r="L1173" s="83" t="s">
        <v>5030</v>
      </c>
      <c r="M1173" s="83" t="s">
        <v>5030</v>
      </c>
      <c r="N1173" s="83" t="s">
        <v>5030</v>
      </c>
      <c r="O1173" s="85" t="s">
        <v>5034</v>
      </c>
      <c r="P1173" s="85">
        <v>0</v>
      </c>
    </row>
    <row r="1174" spans="1:16" x14ac:dyDescent="0.75">
      <c r="A1174" s="82" t="s">
        <v>2228</v>
      </c>
      <c r="B1174" s="83" t="e">
        <v>#N/A</v>
      </c>
      <c r="C1174" s="84" t="s">
        <v>5030</v>
      </c>
      <c r="D1174" s="84" t="s">
        <v>2229</v>
      </c>
      <c r="E1174" s="83" t="e">
        <v>#N/A</v>
      </c>
      <c r="F1174" s="83" t="s">
        <v>5031</v>
      </c>
      <c r="G1174" s="85" t="s">
        <v>5887</v>
      </c>
      <c r="H1174" s="85" t="s">
        <v>5888</v>
      </c>
      <c r="I1174" s="83" t="s">
        <v>966</v>
      </c>
      <c r="J1174" s="83" t="s">
        <v>966</v>
      </c>
      <c r="K1174" s="83" t="s">
        <v>966</v>
      </c>
      <c r="L1174" s="83" t="s">
        <v>5030</v>
      </c>
      <c r="M1174" s="83" t="s">
        <v>5030</v>
      </c>
      <c r="N1174" s="83" t="s">
        <v>5030</v>
      </c>
      <c r="O1174" s="85" t="s">
        <v>5034</v>
      </c>
      <c r="P1174" s="85">
        <v>0</v>
      </c>
    </row>
    <row r="1175" spans="1:16" x14ac:dyDescent="0.75">
      <c r="A1175" s="82" t="s">
        <v>2230</v>
      </c>
      <c r="B1175" s="83" t="e">
        <v>#N/A</v>
      </c>
      <c r="C1175" s="84" t="s">
        <v>5030</v>
      </c>
      <c r="D1175" s="84" t="s">
        <v>2231</v>
      </c>
      <c r="E1175" s="83" t="e">
        <v>#N/A</v>
      </c>
      <c r="F1175" s="83" t="s">
        <v>5031</v>
      </c>
      <c r="G1175" s="85" t="s">
        <v>5887</v>
      </c>
      <c r="H1175" s="85" t="s">
        <v>5889</v>
      </c>
      <c r="I1175" s="83" t="s">
        <v>37</v>
      </c>
      <c r="J1175" s="83" t="s">
        <v>37</v>
      </c>
      <c r="K1175" s="83" t="s">
        <v>37</v>
      </c>
      <c r="L1175" s="83" t="s">
        <v>5030</v>
      </c>
      <c r="M1175" s="83" t="s">
        <v>5030</v>
      </c>
      <c r="N1175" s="83" t="s">
        <v>5030</v>
      </c>
      <c r="O1175" s="85" t="s">
        <v>5124</v>
      </c>
      <c r="P1175" s="85">
        <v>0</v>
      </c>
    </row>
    <row r="1176" spans="1:16" x14ac:dyDescent="0.75">
      <c r="A1176" s="82" t="s">
        <v>2232</v>
      </c>
      <c r="B1176" s="83" t="e">
        <v>#N/A</v>
      </c>
      <c r="C1176" s="84" t="s">
        <v>5030</v>
      </c>
      <c r="D1176" s="84" t="s">
        <v>2233</v>
      </c>
      <c r="E1176" s="83" t="e">
        <v>#N/A</v>
      </c>
      <c r="F1176" s="83" t="s">
        <v>5031</v>
      </c>
      <c r="G1176" s="85" t="s">
        <v>5887</v>
      </c>
      <c r="H1176" s="85" t="s">
        <v>5888</v>
      </c>
      <c r="I1176" s="83" t="s">
        <v>19</v>
      </c>
      <c r="J1176" s="83" t="s">
        <v>19</v>
      </c>
      <c r="K1176" s="83" t="s">
        <v>19</v>
      </c>
      <c r="L1176" s="83" t="s">
        <v>5030</v>
      </c>
      <c r="M1176" s="83" t="s">
        <v>5030</v>
      </c>
      <c r="N1176" s="83" t="s">
        <v>5030</v>
      </c>
      <c r="O1176" s="85" t="s">
        <v>5034</v>
      </c>
      <c r="P1176" s="85">
        <v>0</v>
      </c>
    </row>
    <row r="1177" spans="1:16" x14ac:dyDescent="0.75">
      <c r="A1177" s="82" t="s">
        <v>2234</v>
      </c>
      <c r="B1177" s="83">
        <v>2144237000063</v>
      </c>
      <c r="C1177" s="84" t="s">
        <v>5030</v>
      </c>
      <c r="D1177" s="84" t="s">
        <v>2236</v>
      </c>
      <c r="E1177" s="83" t="s">
        <v>2237</v>
      </c>
      <c r="F1177" s="83" t="s">
        <v>5031</v>
      </c>
      <c r="G1177" s="85" t="s">
        <v>5887</v>
      </c>
      <c r="H1177" s="85" t="s">
        <v>5890</v>
      </c>
      <c r="I1177" s="83" t="s">
        <v>37</v>
      </c>
      <c r="J1177" s="83" t="s">
        <v>37</v>
      </c>
      <c r="K1177" s="83" t="s">
        <v>37</v>
      </c>
      <c r="L1177" s="83" t="s">
        <v>5030</v>
      </c>
      <c r="M1177" s="83" t="s">
        <v>5030</v>
      </c>
      <c r="N1177" s="83" t="s">
        <v>5030</v>
      </c>
      <c r="O1177" s="85" t="s">
        <v>5034</v>
      </c>
      <c r="P1177" s="85">
        <v>0</v>
      </c>
    </row>
    <row r="1178" spans="1:16" x14ac:dyDescent="0.75">
      <c r="A1178" s="82" t="s">
        <v>2238</v>
      </c>
      <c r="B1178" s="83" t="e">
        <v>#N/A</v>
      </c>
      <c r="C1178" s="84" t="s">
        <v>5030</v>
      </c>
      <c r="D1178" s="84" t="s">
        <v>2239</v>
      </c>
      <c r="E1178" s="83" t="e">
        <v>#N/A</v>
      </c>
      <c r="F1178" s="83" t="s">
        <v>5031</v>
      </c>
      <c r="G1178" s="85" t="s">
        <v>5887</v>
      </c>
      <c r="H1178" s="85" t="s">
        <v>5890</v>
      </c>
      <c r="I1178" s="83" t="s">
        <v>37</v>
      </c>
      <c r="J1178" s="83" t="s">
        <v>37</v>
      </c>
      <c r="K1178" s="83" t="s">
        <v>37</v>
      </c>
      <c r="L1178" s="83" t="s">
        <v>5030</v>
      </c>
      <c r="M1178" s="83" t="s">
        <v>5030</v>
      </c>
      <c r="N1178" s="83" t="s">
        <v>5030</v>
      </c>
      <c r="O1178" s="85" t="s">
        <v>5034</v>
      </c>
      <c r="P1178" s="85">
        <v>0</v>
      </c>
    </row>
    <row r="1179" spans="1:16" x14ac:dyDescent="0.75">
      <c r="A1179" s="82" t="s">
        <v>2240</v>
      </c>
      <c r="B1179" s="83">
        <v>2144237000066</v>
      </c>
      <c r="C1179" s="84" t="s">
        <v>5030</v>
      </c>
      <c r="D1179" s="84" t="s">
        <v>2242</v>
      </c>
      <c r="E1179" s="83" t="s">
        <v>2243</v>
      </c>
      <c r="F1179" s="83" t="s">
        <v>5031</v>
      </c>
      <c r="G1179" s="85" t="s">
        <v>5887</v>
      </c>
      <c r="H1179" s="85" t="s">
        <v>5890</v>
      </c>
      <c r="I1179" s="83" t="s">
        <v>37</v>
      </c>
      <c r="J1179" s="83" t="s">
        <v>37</v>
      </c>
      <c r="K1179" s="83" t="s">
        <v>37</v>
      </c>
      <c r="L1179" s="83" t="s">
        <v>5030</v>
      </c>
      <c r="M1179" s="83" t="s">
        <v>5030</v>
      </c>
      <c r="N1179" s="83" t="s">
        <v>5030</v>
      </c>
      <c r="O1179" s="85" t="s">
        <v>5034</v>
      </c>
      <c r="P1179" s="85">
        <v>0</v>
      </c>
    </row>
    <row r="1180" spans="1:16" x14ac:dyDescent="0.75">
      <c r="A1180" s="82" t="s">
        <v>2244</v>
      </c>
      <c r="B1180" s="83">
        <v>2144237000065</v>
      </c>
      <c r="C1180" s="84" t="s">
        <v>5030</v>
      </c>
      <c r="D1180" s="84" t="s">
        <v>2246</v>
      </c>
      <c r="E1180" s="83" t="s">
        <v>2247</v>
      </c>
      <c r="F1180" s="83" t="s">
        <v>5031</v>
      </c>
      <c r="G1180" s="85" t="s">
        <v>5887</v>
      </c>
      <c r="H1180" s="85" t="s">
        <v>5890</v>
      </c>
      <c r="I1180" s="83" t="s">
        <v>37</v>
      </c>
      <c r="J1180" s="83" t="s">
        <v>37</v>
      </c>
      <c r="K1180" s="83" t="s">
        <v>37</v>
      </c>
      <c r="L1180" s="83" t="s">
        <v>5030</v>
      </c>
      <c r="M1180" s="83" t="s">
        <v>5030</v>
      </c>
      <c r="N1180" s="83" t="s">
        <v>5030</v>
      </c>
      <c r="O1180" s="85" t="s">
        <v>5049</v>
      </c>
      <c r="P1180" s="85">
        <v>0</v>
      </c>
    </row>
    <row r="1181" spans="1:16" x14ac:dyDescent="0.75">
      <c r="A1181" s="82" t="s">
        <v>2248</v>
      </c>
      <c r="B1181" s="83" t="e">
        <v>#N/A</v>
      </c>
      <c r="C1181" s="84" t="s">
        <v>5030</v>
      </c>
      <c r="D1181" s="84" t="s">
        <v>2249</v>
      </c>
      <c r="E1181" s="83" t="e">
        <v>#N/A</v>
      </c>
      <c r="F1181" s="83" t="s">
        <v>5031</v>
      </c>
      <c r="G1181" s="85" t="s">
        <v>5887</v>
      </c>
      <c r="H1181" s="85" t="s">
        <v>5889</v>
      </c>
      <c r="I1181" s="83" t="s">
        <v>19</v>
      </c>
      <c r="J1181" s="83" t="s">
        <v>19</v>
      </c>
      <c r="K1181" s="83" t="s">
        <v>19</v>
      </c>
      <c r="L1181" s="83" t="s">
        <v>5030</v>
      </c>
      <c r="M1181" s="83" t="s">
        <v>5030</v>
      </c>
      <c r="N1181" s="83" t="s">
        <v>5030</v>
      </c>
      <c r="O1181" s="85" t="s">
        <v>5080</v>
      </c>
      <c r="P1181" s="85">
        <v>0</v>
      </c>
    </row>
    <row r="1182" spans="1:16" x14ac:dyDescent="0.75">
      <c r="A1182" s="82" t="s">
        <v>2250</v>
      </c>
      <c r="B1182" s="83" t="e">
        <v>#N/A</v>
      </c>
      <c r="C1182" s="84" t="s">
        <v>5030</v>
      </c>
      <c r="D1182" s="84" t="s">
        <v>2251</v>
      </c>
      <c r="E1182" s="83" t="e">
        <v>#N/A</v>
      </c>
      <c r="F1182" s="83" t="s">
        <v>5031</v>
      </c>
      <c r="G1182" s="85" t="s">
        <v>5887</v>
      </c>
      <c r="H1182" s="85" t="s">
        <v>5889</v>
      </c>
      <c r="I1182" s="83" t="s">
        <v>966</v>
      </c>
      <c r="J1182" s="83" t="s">
        <v>966</v>
      </c>
      <c r="K1182" s="83" t="s">
        <v>966</v>
      </c>
      <c r="L1182" s="83" t="s">
        <v>5030</v>
      </c>
      <c r="M1182" s="83" t="s">
        <v>5030</v>
      </c>
      <c r="N1182" s="83" t="s">
        <v>5030</v>
      </c>
      <c r="O1182" s="85" t="s">
        <v>5034</v>
      </c>
      <c r="P1182" s="85">
        <v>0</v>
      </c>
    </row>
    <row r="1183" spans="1:16" x14ac:dyDescent="0.75">
      <c r="A1183" s="82" t="s">
        <v>2252</v>
      </c>
      <c r="B1183" s="83">
        <v>2144236000664</v>
      </c>
      <c r="C1183" s="84" t="s">
        <v>5030</v>
      </c>
      <c r="D1183" s="84" t="s">
        <v>2254</v>
      </c>
      <c r="E1183" s="83" t="s">
        <v>2255</v>
      </c>
      <c r="F1183" s="83" t="s">
        <v>5031</v>
      </c>
      <c r="G1183" s="85" t="s">
        <v>5887</v>
      </c>
      <c r="H1183" s="85" t="s">
        <v>5889</v>
      </c>
      <c r="I1183" s="83" t="s">
        <v>37</v>
      </c>
      <c r="J1183" s="83" t="s">
        <v>37</v>
      </c>
      <c r="K1183" s="83" t="s">
        <v>37</v>
      </c>
      <c r="L1183" s="83" t="s">
        <v>5030</v>
      </c>
      <c r="M1183" s="83" t="s">
        <v>5030</v>
      </c>
      <c r="N1183" s="83" t="s">
        <v>5030</v>
      </c>
      <c r="O1183" s="85" t="s">
        <v>5034</v>
      </c>
      <c r="P1183" s="85">
        <v>0</v>
      </c>
    </row>
    <row r="1184" spans="1:16" x14ac:dyDescent="0.75">
      <c r="A1184" s="82" t="s">
        <v>2256</v>
      </c>
      <c r="B1184" s="83" t="e">
        <v>#N/A</v>
      </c>
      <c r="C1184" s="84" t="s">
        <v>5030</v>
      </c>
      <c r="D1184" s="84" t="s">
        <v>2257</v>
      </c>
      <c r="E1184" s="83" t="e">
        <v>#N/A</v>
      </c>
      <c r="F1184" s="83" t="s">
        <v>5031</v>
      </c>
      <c r="G1184" s="85" t="s">
        <v>5887</v>
      </c>
      <c r="H1184" s="85" t="s">
        <v>5889</v>
      </c>
      <c r="I1184" s="83" t="s">
        <v>966</v>
      </c>
      <c r="J1184" s="83" t="s">
        <v>966</v>
      </c>
      <c r="K1184" s="83" t="s">
        <v>966</v>
      </c>
      <c r="L1184" s="83" t="s">
        <v>5030</v>
      </c>
      <c r="M1184" s="83" t="s">
        <v>5030</v>
      </c>
      <c r="N1184" s="83" t="s">
        <v>5030</v>
      </c>
      <c r="O1184" s="85" t="s">
        <v>5034</v>
      </c>
      <c r="P1184" s="85">
        <v>0</v>
      </c>
    </row>
    <row r="1185" spans="1:16" x14ac:dyDescent="0.75">
      <c r="A1185" s="82" t="s">
        <v>2258</v>
      </c>
      <c r="B1185" s="83">
        <v>2144236500462</v>
      </c>
      <c r="C1185" s="84" t="s">
        <v>5030</v>
      </c>
      <c r="D1185" s="84" t="s">
        <v>2260</v>
      </c>
      <c r="E1185" s="83" t="s">
        <v>2261</v>
      </c>
      <c r="F1185" s="83" t="s">
        <v>5031</v>
      </c>
      <c r="G1185" s="85" t="s">
        <v>5887</v>
      </c>
      <c r="H1185" s="85" t="s">
        <v>5888</v>
      </c>
      <c r="I1185" s="83" t="s">
        <v>19</v>
      </c>
      <c r="J1185" s="83" t="s">
        <v>19</v>
      </c>
      <c r="K1185" s="83" t="s">
        <v>19</v>
      </c>
      <c r="L1185" s="83" t="s">
        <v>5030</v>
      </c>
      <c r="M1185" s="83" t="s">
        <v>5030</v>
      </c>
      <c r="N1185" s="83" t="s">
        <v>5030</v>
      </c>
      <c r="O1185" s="85" t="s">
        <v>5124</v>
      </c>
      <c r="P1185" s="85">
        <v>0</v>
      </c>
    </row>
    <row r="1186" spans="1:16" x14ac:dyDescent="0.75">
      <c r="A1186" s="82" t="s">
        <v>2262</v>
      </c>
      <c r="B1186" s="83">
        <v>2144236500485</v>
      </c>
      <c r="C1186" s="84" t="s">
        <v>5030</v>
      </c>
      <c r="D1186" s="84" t="s">
        <v>2264</v>
      </c>
      <c r="E1186" s="83" t="s">
        <v>2265</v>
      </c>
      <c r="F1186" s="83" t="s">
        <v>5031</v>
      </c>
      <c r="G1186" s="85" t="s">
        <v>5887</v>
      </c>
      <c r="H1186" s="85" t="s">
        <v>5888</v>
      </c>
      <c r="I1186" s="83" t="s">
        <v>19</v>
      </c>
      <c r="J1186" s="83" t="s">
        <v>19</v>
      </c>
      <c r="K1186" s="83" t="s">
        <v>19</v>
      </c>
      <c r="L1186" s="83" t="s">
        <v>5030</v>
      </c>
      <c r="M1186" s="83" t="s">
        <v>5030</v>
      </c>
      <c r="N1186" s="83" t="s">
        <v>5030</v>
      </c>
      <c r="O1186" s="85" t="s">
        <v>5034</v>
      </c>
      <c r="P1186" s="85">
        <v>0</v>
      </c>
    </row>
    <row r="1187" spans="1:16" x14ac:dyDescent="0.75">
      <c r="A1187" s="82" t="s">
        <v>2266</v>
      </c>
      <c r="B1187" s="83">
        <v>2144236500461</v>
      </c>
      <c r="C1187" s="84" t="s">
        <v>5030</v>
      </c>
      <c r="D1187" s="84" t="s">
        <v>2268</v>
      </c>
      <c r="E1187" s="83" t="s">
        <v>2269</v>
      </c>
      <c r="F1187" s="83" t="s">
        <v>5031</v>
      </c>
      <c r="G1187" s="85" t="s">
        <v>5887</v>
      </c>
      <c r="H1187" s="85" t="s">
        <v>5888</v>
      </c>
      <c r="I1187" s="83" t="s">
        <v>19</v>
      </c>
      <c r="J1187" s="83" t="s">
        <v>19</v>
      </c>
      <c r="K1187" s="83" t="s">
        <v>19</v>
      </c>
      <c r="L1187" s="83" t="s">
        <v>5030</v>
      </c>
      <c r="M1187" s="83" t="s">
        <v>5030</v>
      </c>
      <c r="N1187" s="83" t="s">
        <v>5030</v>
      </c>
      <c r="O1187" s="85" t="s">
        <v>5034</v>
      </c>
      <c r="P1187" s="85">
        <v>0</v>
      </c>
    </row>
    <row r="1188" spans="1:16" x14ac:dyDescent="0.75">
      <c r="A1188" s="82" t="s">
        <v>2270</v>
      </c>
      <c r="B1188" s="83">
        <v>2144236500486</v>
      </c>
      <c r="C1188" s="84" t="s">
        <v>5030</v>
      </c>
      <c r="D1188" s="84" t="s">
        <v>2272</v>
      </c>
      <c r="E1188" s="83" t="s">
        <v>2273</v>
      </c>
      <c r="F1188" s="83" t="s">
        <v>5031</v>
      </c>
      <c r="G1188" s="85" t="s">
        <v>5887</v>
      </c>
      <c r="H1188" s="85" t="s">
        <v>5888</v>
      </c>
      <c r="I1188" s="83" t="s">
        <v>19</v>
      </c>
      <c r="J1188" s="83" t="s">
        <v>19</v>
      </c>
      <c r="K1188" s="83" t="s">
        <v>19</v>
      </c>
      <c r="L1188" s="83" t="s">
        <v>5030</v>
      </c>
      <c r="M1188" s="83" t="s">
        <v>5030</v>
      </c>
      <c r="N1188" s="83" t="s">
        <v>5030</v>
      </c>
      <c r="O1188" s="85" t="s">
        <v>5034</v>
      </c>
      <c r="P1188" s="85">
        <v>0</v>
      </c>
    </row>
    <row r="1189" spans="1:16" x14ac:dyDescent="0.75">
      <c r="A1189" s="82" t="s">
        <v>2274</v>
      </c>
      <c r="B1189" s="83" t="e">
        <v>#N/A</v>
      </c>
      <c r="C1189" s="84" t="s">
        <v>5030</v>
      </c>
      <c r="D1189" s="84" t="s">
        <v>2275</v>
      </c>
      <c r="E1189" s="83" t="e">
        <v>#N/A</v>
      </c>
      <c r="F1189" s="83" t="s">
        <v>5031</v>
      </c>
      <c r="G1189" s="85" t="s">
        <v>5887</v>
      </c>
      <c r="H1189" s="85" t="s">
        <v>5888</v>
      </c>
      <c r="I1189" s="83" t="s">
        <v>966</v>
      </c>
      <c r="J1189" s="83" t="s">
        <v>966</v>
      </c>
      <c r="K1189" s="83" t="s">
        <v>966</v>
      </c>
      <c r="L1189" s="83" t="s">
        <v>5030</v>
      </c>
      <c r="M1189" s="83" t="s">
        <v>5030</v>
      </c>
      <c r="N1189" s="83" t="s">
        <v>5030</v>
      </c>
      <c r="O1189" s="85" t="s">
        <v>5034</v>
      </c>
      <c r="P1189" s="85">
        <v>0</v>
      </c>
    </row>
    <row r="1190" spans="1:16" x14ac:dyDescent="0.75">
      <c r="A1190" s="82" t="s">
        <v>2276</v>
      </c>
      <c r="B1190" s="83">
        <v>2144236500488</v>
      </c>
      <c r="C1190" s="84" t="s">
        <v>5030</v>
      </c>
      <c r="D1190" s="84" t="s">
        <v>2278</v>
      </c>
      <c r="E1190" s="83" t="s">
        <v>2279</v>
      </c>
      <c r="F1190" s="83" t="s">
        <v>5031</v>
      </c>
      <c r="G1190" s="85" t="s">
        <v>5887</v>
      </c>
      <c r="H1190" s="85" t="s">
        <v>5888</v>
      </c>
      <c r="I1190" s="83" t="s">
        <v>37</v>
      </c>
      <c r="J1190" s="83" t="s">
        <v>37</v>
      </c>
      <c r="K1190" s="83" t="s">
        <v>37</v>
      </c>
      <c r="L1190" s="83" t="s">
        <v>5030</v>
      </c>
      <c r="M1190" s="83" t="s">
        <v>5030</v>
      </c>
      <c r="N1190" s="83" t="s">
        <v>5030</v>
      </c>
      <c r="O1190" s="85" t="s">
        <v>5034</v>
      </c>
      <c r="P1190" s="85">
        <v>0</v>
      </c>
    </row>
    <row r="1191" spans="1:16" x14ac:dyDescent="0.75">
      <c r="A1191" s="82" t="s">
        <v>2280</v>
      </c>
      <c r="B1191" s="83">
        <v>2144236500459</v>
      </c>
      <c r="C1191" s="84" t="s">
        <v>5030</v>
      </c>
      <c r="D1191" s="84" t="s">
        <v>2282</v>
      </c>
      <c r="E1191" s="83" t="s">
        <v>2283</v>
      </c>
      <c r="F1191" s="83" t="s">
        <v>5031</v>
      </c>
      <c r="G1191" s="85" t="s">
        <v>5887</v>
      </c>
      <c r="H1191" s="85" t="s">
        <v>5888</v>
      </c>
      <c r="I1191" s="83" t="s">
        <v>19</v>
      </c>
      <c r="J1191" s="83" t="s">
        <v>19</v>
      </c>
      <c r="K1191" s="83" t="s">
        <v>19</v>
      </c>
      <c r="L1191" s="83" t="s">
        <v>5030</v>
      </c>
      <c r="M1191" s="83" t="s">
        <v>5030</v>
      </c>
      <c r="N1191" s="83" t="s">
        <v>5030</v>
      </c>
      <c r="O1191" s="85" t="s">
        <v>5034</v>
      </c>
      <c r="P1191" s="85">
        <v>0</v>
      </c>
    </row>
    <row r="1192" spans="1:16" x14ac:dyDescent="0.75">
      <c r="A1192" s="82" t="s">
        <v>2284</v>
      </c>
      <c r="B1192" s="83">
        <v>2144236500480</v>
      </c>
      <c r="C1192" s="84" t="s">
        <v>5030</v>
      </c>
      <c r="D1192" s="84" t="s">
        <v>2286</v>
      </c>
      <c r="E1192" s="83" t="s">
        <v>2287</v>
      </c>
      <c r="F1192" s="83" t="s">
        <v>5031</v>
      </c>
      <c r="G1192" s="85" t="s">
        <v>5887</v>
      </c>
      <c r="H1192" s="85" t="s">
        <v>5888</v>
      </c>
      <c r="I1192" s="83" t="s">
        <v>37</v>
      </c>
      <c r="J1192" s="83" t="s">
        <v>37</v>
      </c>
      <c r="K1192" s="83" t="s">
        <v>37</v>
      </c>
      <c r="L1192" s="83" t="s">
        <v>5030</v>
      </c>
      <c r="M1192" s="83" t="s">
        <v>5030</v>
      </c>
      <c r="N1192" s="83" t="s">
        <v>5030</v>
      </c>
      <c r="O1192" s="85" t="s">
        <v>5034</v>
      </c>
      <c r="P1192" s="85">
        <v>0</v>
      </c>
    </row>
    <row r="1193" spans="1:16" x14ac:dyDescent="0.75">
      <c r="A1193" s="82" t="s">
        <v>2288</v>
      </c>
      <c r="B1193" s="83">
        <v>2144236000669</v>
      </c>
      <c r="C1193" s="84" t="s">
        <v>5030</v>
      </c>
      <c r="D1193" s="84" t="s">
        <v>2290</v>
      </c>
      <c r="E1193" s="83" t="s">
        <v>2291</v>
      </c>
      <c r="F1193" s="83" t="s">
        <v>5031</v>
      </c>
      <c r="G1193" s="85" t="s">
        <v>5887</v>
      </c>
      <c r="H1193" s="85" t="s">
        <v>5889</v>
      </c>
      <c r="I1193" s="83" t="s">
        <v>966</v>
      </c>
      <c r="J1193" s="83" t="s">
        <v>966</v>
      </c>
      <c r="K1193" s="83" t="s">
        <v>966</v>
      </c>
      <c r="L1193" s="83" t="s">
        <v>5030</v>
      </c>
      <c r="M1193" s="83" t="s">
        <v>5030</v>
      </c>
      <c r="N1193" s="83" t="s">
        <v>5030</v>
      </c>
      <c r="O1193" s="85" t="s">
        <v>5034</v>
      </c>
      <c r="P1193" s="85">
        <v>0</v>
      </c>
    </row>
    <row r="1194" spans="1:16" x14ac:dyDescent="0.75">
      <c r="A1194" s="82" t="s">
        <v>2292</v>
      </c>
      <c r="B1194" s="83">
        <v>2144236000666</v>
      </c>
      <c r="C1194" s="84" t="s">
        <v>5030</v>
      </c>
      <c r="D1194" s="84" t="s">
        <v>2294</v>
      </c>
      <c r="E1194" s="83" t="s">
        <v>2295</v>
      </c>
      <c r="F1194" s="83" t="s">
        <v>5031</v>
      </c>
      <c r="G1194" s="85" t="s">
        <v>5887</v>
      </c>
      <c r="H1194" s="85" t="s">
        <v>5889</v>
      </c>
      <c r="I1194" s="83" t="s">
        <v>966</v>
      </c>
      <c r="J1194" s="83" t="s">
        <v>966</v>
      </c>
      <c r="K1194" s="83" t="s">
        <v>966</v>
      </c>
      <c r="L1194" s="83" t="s">
        <v>5030</v>
      </c>
      <c r="M1194" s="83" t="s">
        <v>5030</v>
      </c>
      <c r="N1194" s="83" t="s">
        <v>5030</v>
      </c>
      <c r="O1194" s="85" t="s">
        <v>5034</v>
      </c>
      <c r="P1194" s="85">
        <v>0</v>
      </c>
    </row>
    <row r="1195" spans="1:16" x14ac:dyDescent="0.75">
      <c r="A1195" s="82" t="s">
        <v>2296</v>
      </c>
      <c r="B1195" s="83" t="e">
        <v>#N/A</v>
      </c>
      <c r="C1195" s="84" t="s">
        <v>5030</v>
      </c>
      <c r="D1195" s="84" t="s">
        <v>2297</v>
      </c>
      <c r="E1195" s="83" t="e">
        <v>#N/A</v>
      </c>
      <c r="F1195" s="83" t="s">
        <v>5031</v>
      </c>
      <c r="G1195" s="85" t="s">
        <v>5887</v>
      </c>
      <c r="H1195" s="85" t="s">
        <v>5889</v>
      </c>
      <c r="I1195" s="83" t="s">
        <v>2052</v>
      </c>
      <c r="J1195" s="83" t="s">
        <v>2052</v>
      </c>
      <c r="K1195" s="83" t="s">
        <v>2052</v>
      </c>
      <c r="L1195" s="83" t="s">
        <v>5030</v>
      </c>
      <c r="M1195" s="83" t="s">
        <v>5030</v>
      </c>
      <c r="N1195" s="83" t="s">
        <v>5030</v>
      </c>
      <c r="O1195" s="85" t="s">
        <v>5034</v>
      </c>
      <c r="P1195" s="85">
        <v>0</v>
      </c>
    </row>
    <row r="1196" spans="1:16" x14ac:dyDescent="0.75">
      <c r="A1196" s="82" t="s">
        <v>2298</v>
      </c>
      <c r="B1196" s="83">
        <v>2144236000649</v>
      </c>
      <c r="C1196" s="84" t="s">
        <v>5030</v>
      </c>
      <c r="D1196" s="84" t="s">
        <v>2300</v>
      </c>
      <c r="E1196" s="83" t="s">
        <v>2301</v>
      </c>
      <c r="F1196" s="83" t="s">
        <v>5031</v>
      </c>
      <c r="G1196" s="85" t="s">
        <v>5887</v>
      </c>
      <c r="H1196" s="85" t="s">
        <v>5889</v>
      </c>
      <c r="I1196" s="83" t="s">
        <v>966</v>
      </c>
      <c r="J1196" s="83" t="s">
        <v>966</v>
      </c>
      <c r="K1196" s="83" t="s">
        <v>966</v>
      </c>
      <c r="L1196" s="83" t="s">
        <v>5030</v>
      </c>
      <c r="M1196" s="83" t="s">
        <v>5030</v>
      </c>
      <c r="N1196" s="83" t="s">
        <v>5030</v>
      </c>
      <c r="O1196" s="85" t="s">
        <v>5034</v>
      </c>
      <c r="P1196" s="85">
        <v>0</v>
      </c>
    </row>
    <row r="1197" spans="1:16" x14ac:dyDescent="0.75">
      <c r="A1197" s="82" t="s">
        <v>2302</v>
      </c>
      <c r="B1197" s="83">
        <v>2144236000662</v>
      </c>
      <c r="C1197" s="84" t="s">
        <v>5030</v>
      </c>
      <c r="D1197" s="84" t="s">
        <v>2304</v>
      </c>
      <c r="E1197" s="83" t="s">
        <v>2305</v>
      </c>
      <c r="F1197" s="83" t="s">
        <v>5031</v>
      </c>
      <c r="G1197" s="85" t="s">
        <v>5887</v>
      </c>
      <c r="H1197" s="85" t="s">
        <v>5889</v>
      </c>
      <c r="I1197" s="83" t="s">
        <v>966</v>
      </c>
      <c r="J1197" s="83" t="s">
        <v>966</v>
      </c>
      <c r="K1197" s="83" t="s">
        <v>966</v>
      </c>
      <c r="L1197" s="83" t="s">
        <v>5030</v>
      </c>
      <c r="M1197" s="83" t="s">
        <v>5030</v>
      </c>
      <c r="N1197" s="83" t="s">
        <v>5030</v>
      </c>
      <c r="O1197" s="85" t="s">
        <v>5034</v>
      </c>
      <c r="P1197" s="85">
        <v>0</v>
      </c>
    </row>
    <row r="1198" spans="1:16" x14ac:dyDescent="0.75">
      <c r="A1198" s="82" t="s">
        <v>2306</v>
      </c>
      <c r="B1198" s="83">
        <v>2144236000663</v>
      </c>
      <c r="C1198" s="84" t="s">
        <v>5030</v>
      </c>
      <c r="D1198" s="84" t="s">
        <v>2308</v>
      </c>
      <c r="E1198" s="83" t="s">
        <v>2309</v>
      </c>
      <c r="F1198" s="83" t="s">
        <v>5031</v>
      </c>
      <c r="G1198" s="85" t="s">
        <v>5887</v>
      </c>
      <c r="H1198" s="85" t="s">
        <v>5889</v>
      </c>
      <c r="I1198" s="83" t="s">
        <v>2052</v>
      </c>
      <c r="J1198" s="83" t="s">
        <v>2052</v>
      </c>
      <c r="K1198" s="83" t="s">
        <v>2052</v>
      </c>
      <c r="L1198" s="83" t="s">
        <v>5030</v>
      </c>
      <c r="M1198" s="83" t="s">
        <v>5030</v>
      </c>
      <c r="N1198" s="83" t="s">
        <v>5030</v>
      </c>
      <c r="O1198" s="85" t="s">
        <v>5034</v>
      </c>
      <c r="P1198" s="85">
        <v>0</v>
      </c>
    </row>
    <row r="1199" spans="1:16" x14ac:dyDescent="0.75">
      <c r="A1199" s="82" t="s">
        <v>2310</v>
      </c>
      <c r="B1199" s="83">
        <v>2144236000667</v>
      </c>
      <c r="C1199" s="84" t="s">
        <v>5030</v>
      </c>
      <c r="D1199" s="84" t="s">
        <v>2312</v>
      </c>
      <c r="E1199" s="83" t="s">
        <v>2313</v>
      </c>
      <c r="F1199" s="83" t="s">
        <v>5031</v>
      </c>
      <c r="G1199" s="85" t="s">
        <v>5887</v>
      </c>
      <c r="H1199" s="85" t="s">
        <v>5889</v>
      </c>
      <c r="I1199" s="83" t="s">
        <v>37</v>
      </c>
      <c r="J1199" s="83" t="s">
        <v>37</v>
      </c>
      <c r="K1199" s="83" t="s">
        <v>37</v>
      </c>
      <c r="L1199" s="83" t="s">
        <v>5030</v>
      </c>
      <c r="M1199" s="83" t="s">
        <v>5030</v>
      </c>
      <c r="N1199" s="83" t="s">
        <v>5030</v>
      </c>
      <c r="O1199" s="85" t="s">
        <v>5124</v>
      </c>
      <c r="P1199" s="85">
        <v>0</v>
      </c>
    </row>
    <row r="1200" spans="1:16" x14ac:dyDescent="0.75">
      <c r="A1200" s="82" t="s">
        <v>2314</v>
      </c>
      <c r="B1200" s="83">
        <v>2144236500465</v>
      </c>
      <c r="C1200" s="84" t="s">
        <v>5030</v>
      </c>
      <c r="D1200" s="84" t="s">
        <v>2316</v>
      </c>
      <c r="E1200" s="83" t="s">
        <v>2317</v>
      </c>
      <c r="F1200" s="83" t="s">
        <v>5031</v>
      </c>
      <c r="G1200" s="85" t="s">
        <v>5887</v>
      </c>
      <c r="H1200" s="85" t="s">
        <v>5888</v>
      </c>
      <c r="I1200" s="83" t="s">
        <v>966</v>
      </c>
      <c r="J1200" s="83" t="s">
        <v>966</v>
      </c>
      <c r="K1200" s="83" t="s">
        <v>966</v>
      </c>
      <c r="L1200" s="83" t="s">
        <v>5030</v>
      </c>
      <c r="M1200" s="83" t="s">
        <v>5030</v>
      </c>
      <c r="N1200" s="83" t="s">
        <v>5030</v>
      </c>
      <c r="O1200" s="85" t="s">
        <v>5034</v>
      </c>
      <c r="P1200" s="85">
        <v>0</v>
      </c>
    </row>
    <row r="1201" spans="1:16" x14ac:dyDescent="0.75">
      <c r="A1201" s="82" t="s">
        <v>2318</v>
      </c>
      <c r="B1201" s="83">
        <v>2144236500466</v>
      </c>
      <c r="C1201" s="84" t="s">
        <v>5030</v>
      </c>
      <c r="D1201" s="84" t="s">
        <v>2320</v>
      </c>
      <c r="E1201" s="83" t="s">
        <v>2321</v>
      </c>
      <c r="F1201" s="83" t="s">
        <v>5031</v>
      </c>
      <c r="G1201" s="85" t="s">
        <v>5887</v>
      </c>
      <c r="H1201" s="85" t="s">
        <v>5888</v>
      </c>
      <c r="I1201" s="83" t="s">
        <v>966</v>
      </c>
      <c r="J1201" s="83" t="s">
        <v>966</v>
      </c>
      <c r="K1201" s="83" t="s">
        <v>966</v>
      </c>
      <c r="L1201" s="83" t="s">
        <v>5030</v>
      </c>
      <c r="M1201" s="83" t="s">
        <v>5030</v>
      </c>
      <c r="N1201" s="83" t="s">
        <v>5030</v>
      </c>
      <c r="O1201" s="85" t="s">
        <v>5124</v>
      </c>
      <c r="P1201" s="85">
        <v>0</v>
      </c>
    </row>
    <row r="1202" spans="1:16" x14ac:dyDescent="0.75">
      <c r="A1202" s="82" t="s">
        <v>2322</v>
      </c>
      <c r="B1202" s="83">
        <v>2144236500469</v>
      </c>
      <c r="C1202" s="84" t="s">
        <v>5030</v>
      </c>
      <c r="D1202" s="84" t="s">
        <v>2324</v>
      </c>
      <c r="E1202" s="83" t="s">
        <v>2325</v>
      </c>
      <c r="F1202" s="83" t="s">
        <v>5031</v>
      </c>
      <c r="G1202" s="85" t="s">
        <v>5887</v>
      </c>
      <c r="H1202" s="85" t="s">
        <v>5888</v>
      </c>
      <c r="I1202" s="83" t="s">
        <v>966</v>
      </c>
      <c r="J1202" s="83" t="s">
        <v>966</v>
      </c>
      <c r="K1202" s="83" t="s">
        <v>966</v>
      </c>
      <c r="L1202" s="83" t="s">
        <v>5030</v>
      </c>
      <c r="M1202" s="83" t="s">
        <v>5030</v>
      </c>
      <c r="N1202" s="83" t="s">
        <v>5030</v>
      </c>
      <c r="O1202" s="85" t="s">
        <v>5124</v>
      </c>
      <c r="P1202" s="85">
        <v>0</v>
      </c>
    </row>
    <row r="1203" spans="1:16" x14ac:dyDescent="0.75">
      <c r="A1203" s="82" t="s">
        <v>2326</v>
      </c>
      <c r="B1203" s="83" t="e">
        <v>#N/A</v>
      </c>
      <c r="C1203" s="84" t="s">
        <v>5030</v>
      </c>
      <c r="D1203" s="84" t="s">
        <v>2327</v>
      </c>
      <c r="E1203" s="83" t="e">
        <v>#N/A</v>
      </c>
      <c r="F1203" s="83" t="s">
        <v>5031</v>
      </c>
      <c r="G1203" s="85" t="s">
        <v>5887</v>
      </c>
      <c r="H1203" s="85" t="s">
        <v>5888</v>
      </c>
      <c r="I1203" s="83" t="s">
        <v>966</v>
      </c>
      <c r="J1203" s="83" t="s">
        <v>966</v>
      </c>
      <c r="K1203" s="83" t="s">
        <v>966</v>
      </c>
      <c r="L1203" s="83" t="s">
        <v>5030</v>
      </c>
      <c r="M1203" s="83" t="s">
        <v>5030</v>
      </c>
      <c r="N1203" s="83" t="s">
        <v>5030</v>
      </c>
      <c r="O1203" s="85" t="s">
        <v>5124</v>
      </c>
      <c r="P1203" s="85">
        <v>0</v>
      </c>
    </row>
    <row r="1204" spans="1:16" x14ac:dyDescent="0.75">
      <c r="A1204" s="82" t="s">
        <v>2328</v>
      </c>
      <c r="B1204" s="83">
        <v>2144236500476</v>
      </c>
      <c r="C1204" s="84" t="s">
        <v>5030</v>
      </c>
      <c r="D1204" s="84" t="s">
        <v>2330</v>
      </c>
      <c r="E1204" s="83" t="s">
        <v>2331</v>
      </c>
      <c r="F1204" s="83" t="s">
        <v>5031</v>
      </c>
      <c r="G1204" s="85" t="s">
        <v>5887</v>
      </c>
      <c r="H1204" s="85" t="s">
        <v>5888</v>
      </c>
      <c r="I1204" s="83" t="s">
        <v>966</v>
      </c>
      <c r="J1204" s="83" t="s">
        <v>966</v>
      </c>
      <c r="K1204" s="83" t="s">
        <v>966</v>
      </c>
      <c r="L1204" s="83" t="s">
        <v>5030</v>
      </c>
      <c r="M1204" s="83" t="s">
        <v>5030</v>
      </c>
      <c r="N1204" s="83" t="s">
        <v>5030</v>
      </c>
      <c r="O1204" s="85" t="s">
        <v>5124</v>
      </c>
      <c r="P1204" s="85">
        <v>0</v>
      </c>
    </row>
    <row r="1205" spans="1:16" x14ac:dyDescent="0.75">
      <c r="A1205" s="82" t="s">
        <v>2332</v>
      </c>
      <c r="B1205" s="83" t="e">
        <v>#N/A</v>
      </c>
      <c r="C1205" s="84" t="s">
        <v>5030</v>
      </c>
      <c r="D1205" s="84" t="s">
        <v>2333</v>
      </c>
      <c r="E1205" s="83" t="e">
        <v>#N/A</v>
      </c>
      <c r="F1205" s="83" t="s">
        <v>5031</v>
      </c>
      <c r="G1205" s="85" t="s">
        <v>5887</v>
      </c>
      <c r="H1205" s="85" t="s">
        <v>5888</v>
      </c>
      <c r="I1205" s="83" t="s">
        <v>966</v>
      </c>
      <c r="J1205" s="83" t="s">
        <v>966</v>
      </c>
      <c r="K1205" s="83" t="s">
        <v>966</v>
      </c>
      <c r="L1205" s="83" t="s">
        <v>5030</v>
      </c>
      <c r="M1205" s="83" t="s">
        <v>5030</v>
      </c>
      <c r="N1205" s="83" t="s">
        <v>5030</v>
      </c>
      <c r="O1205" s="85" t="s">
        <v>5034</v>
      </c>
      <c r="P1205" s="85">
        <v>0</v>
      </c>
    </row>
    <row r="1206" spans="1:16" x14ac:dyDescent="0.75">
      <c r="A1206" s="82" t="s">
        <v>2334</v>
      </c>
      <c r="B1206" s="83" t="e">
        <v>#N/A</v>
      </c>
      <c r="C1206" s="84" t="s">
        <v>5030</v>
      </c>
      <c r="D1206" s="84" t="s">
        <v>2335</v>
      </c>
      <c r="E1206" s="83" t="e">
        <v>#N/A</v>
      </c>
      <c r="F1206" s="83" t="s">
        <v>5031</v>
      </c>
      <c r="G1206" s="85" t="s">
        <v>5887</v>
      </c>
      <c r="H1206" s="85" t="s">
        <v>5888</v>
      </c>
      <c r="I1206" s="83" t="s">
        <v>966</v>
      </c>
      <c r="J1206" s="83" t="s">
        <v>966</v>
      </c>
      <c r="K1206" s="83" t="s">
        <v>966</v>
      </c>
      <c r="L1206" s="83" t="s">
        <v>5030</v>
      </c>
      <c r="M1206" s="83" t="s">
        <v>5030</v>
      </c>
      <c r="N1206" s="83" t="s">
        <v>5030</v>
      </c>
      <c r="O1206" s="85" t="s">
        <v>5124</v>
      </c>
      <c r="P1206" s="85">
        <v>0</v>
      </c>
    </row>
    <row r="1207" spans="1:16" x14ac:dyDescent="0.75">
      <c r="A1207" s="82" t="s">
        <v>2336</v>
      </c>
      <c r="B1207" s="83" t="e">
        <v>#N/A</v>
      </c>
      <c r="C1207" s="84" t="s">
        <v>5030</v>
      </c>
      <c r="D1207" s="84" t="s">
        <v>2337</v>
      </c>
      <c r="E1207" s="83" t="e">
        <v>#N/A</v>
      </c>
      <c r="F1207" s="83" t="s">
        <v>5031</v>
      </c>
      <c r="G1207" s="85" t="s">
        <v>5887</v>
      </c>
      <c r="H1207" s="85" t="s">
        <v>5888</v>
      </c>
      <c r="I1207" s="83" t="s">
        <v>966</v>
      </c>
      <c r="J1207" s="83" t="s">
        <v>966</v>
      </c>
      <c r="K1207" s="83" t="s">
        <v>966</v>
      </c>
      <c r="L1207" s="83" t="s">
        <v>5030</v>
      </c>
      <c r="M1207" s="83" t="s">
        <v>5030</v>
      </c>
      <c r="N1207" s="83" t="s">
        <v>5030</v>
      </c>
      <c r="O1207" s="85" t="s">
        <v>5034</v>
      </c>
      <c r="P1207" s="85">
        <v>0</v>
      </c>
    </row>
    <row r="1208" spans="1:16" x14ac:dyDescent="0.75">
      <c r="A1208" s="82" t="s">
        <v>2338</v>
      </c>
      <c r="B1208" s="83" t="e">
        <v>#N/A</v>
      </c>
      <c r="C1208" s="84" t="s">
        <v>5030</v>
      </c>
      <c r="D1208" s="84" t="s">
        <v>2339</v>
      </c>
      <c r="E1208" s="83" t="e">
        <v>#N/A</v>
      </c>
      <c r="F1208" s="83" t="s">
        <v>5031</v>
      </c>
      <c r="G1208" s="85" t="s">
        <v>5887</v>
      </c>
      <c r="H1208" s="85" t="s">
        <v>5888</v>
      </c>
      <c r="I1208" s="83" t="s">
        <v>966</v>
      </c>
      <c r="J1208" s="83" t="s">
        <v>966</v>
      </c>
      <c r="K1208" s="83" t="s">
        <v>966</v>
      </c>
      <c r="L1208" s="83" t="s">
        <v>5030</v>
      </c>
      <c r="M1208" s="83" t="s">
        <v>5030</v>
      </c>
      <c r="N1208" s="83" t="s">
        <v>5030</v>
      </c>
      <c r="O1208" s="85" t="s">
        <v>5034</v>
      </c>
      <c r="P1208" s="85">
        <v>0</v>
      </c>
    </row>
    <row r="1209" spans="1:16" x14ac:dyDescent="0.75">
      <c r="A1209" s="82" t="s">
        <v>2340</v>
      </c>
      <c r="B1209" s="83">
        <v>2144236500474</v>
      </c>
      <c r="C1209" s="84" t="s">
        <v>5030</v>
      </c>
      <c r="D1209" s="84" t="s">
        <v>2342</v>
      </c>
      <c r="E1209" s="83" t="s">
        <v>2343</v>
      </c>
      <c r="F1209" s="83" t="s">
        <v>5031</v>
      </c>
      <c r="G1209" s="85" t="s">
        <v>5887</v>
      </c>
      <c r="H1209" s="85" t="s">
        <v>5888</v>
      </c>
      <c r="I1209" s="83" t="s">
        <v>966</v>
      </c>
      <c r="J1209" s="83" t="s">
        <v>966</v>
      </c>
      <c r="K1209" s="83" t="s">
        <v>966</v>
      </c>
      <c r="L1209" s="83" t="s">
        <v>5030</v>
      </c>
      <c r="M1209" s="83" t="s">
        <v>5030</v>
      </c>
      <c r="N1209" s="83" t="s">
        <v>5030</v>
      </c>
      <c r="O1209" s="85" t="s">
        <v>5124</v>
      </c>
      <c r="P1209" s="85">
        <v>0</v>
      </c>
    </row>
    <row r="1210" spans="1:16" x14ac:dyDescent="0.75">
      <c r="A1210" s="82" t="s">
        <v>2344</v>
      </c>
      <c r="B1210" s="83" t="e">
        <v>#N/A</v>
      </c>
      <c r="C1210" s="84" t="s">
        <v>5030</v>
      </c>
      <c r="D1210" s="84" t="s">
        <v>2345</v>
      </c>
      <c r="E1210" s="83" t="e">
        <v>#N/A</v>
      </c>
      <c r="F1210" s="83" t="s">
        <v>5031</v>
      </c>
      <c r="G1210" s="85" t="s">
        <v>5887</v>
      </c>
      <c r="H1210" s="85" t="s">
        <v>5889</v>
      </c>
      <c r="I1210" s="83" t="s">
        <v>37</v>
      </c>
      <c r="J1210" s="83" t="s">
        <v>37</v>
      </c>
      <c r="K1210" s="83" t="s">
        <v>37</v>
      </c>
      <c r="L1210" s="83" t="s">
        <v>5030</v>
      </c>
      <c r="M1210" s="83" t="s">
        <v>5030</v>
      </c>
      <c r="N1210" s="83" t="s">
        <v>5030</v>
      </c>
      <c r="O1210" s="85" t="s">
        <v>5124</v>
      </c>
      <c r="P1210" s="85">
        <v>0</v>
      </c>
    </row>
    <row r="1211" spans="1:16" x14ac:dyDescent="0.75">
      <c r="A1211" s="82" t="s">
        <v>2346</v>
      </c>
      <c r="B1211" s="83">
        <v>2144236000654</v>
      </c>
      <c r="C1211" s="84" t="s">
        <v>5030</v>
      </c>
      <c r="D1211" s="84" t="s">
        <v>2348</v>
      </c>
      <c r="E1211" s="83" t="s">
        <v>2349</v>
      </c>
      <c r="F1211" s="83" t="s">
        <v>5031</v>
      </c>
      <c r="G1211" s="85" t="s">
        <v>5887</v>
      </c>
      <c r="H1211" s="85" t="s">
        <v>5889</v>
      </c>
      <c r="I1211" s="83" t="s">
        <v>19</v>
      </c>
      <c r="J1211" s="83" t="s">
        <v>19</v>
      </c>
      <c r="K1211" s="83" t="s">
        <v>19</v>
      </c>
      <c r="L1211" s="83" t="s">
        <v>5030</v>
      </c>
      <c r="M1211" s="83" t="s">
        <v>5030</v>
      </c>
      <c r="N1211" s="83" t="s">
        <v>5030</v>
      </c>
      <c r="O1211" s="85" t="s">
        <v>5034</v>
      </c>
      <c r="P1211" s="85">
        <v>0</v>
      </c>
    </row>
    <row r="1212" spans="1:16" x14ac:dyDescent="0.75">
      <c r="A1212" s="82" t="s">
        <v>2350</v>
      </c>
      <c r="B1212" s="83">
        <v>2144236000650</v>
      </c>
      <c r="C1212" s="84" t="s">
        <v>5030</v>
      </c>
      <c r="D1212" s="84" t="s">
        <v>2352</v>
      </c>
      <c r="E1212" s="83" t="s">
        <v>2353</v>
      </c>
      <c r="F1212" s="83" t="s">
        <v>5031</v>
      </c>
      <c r="G1212" s="85" t="s">
        <v>5887</v>
      </c>
      <c r="H1212" s="85" t="s">
        <v>5889</v>
      </c>
      <c r="I1212" s="83" t="s">
        <v>966</v>
      </c>
      <c r="J1212" s="83" t="s">
        <v>966</v>
      </c>
      <c r="K1212" s="83" t="s">
        <v>966</v>
      </c>
      <c r="L1212" s="83" t="s">
        <v>5030</v>
      </c>
      <c r="M1212" s="83" t="s">
        <v>5030</v>
      </c>
      <c r="N1212" s="83" t="s">
        <v>5030</v>
      </c>
      <c r="O1212" s="85" t="s">
        <v>5034</v>
      </c>
      <c r="P1212" s="85">
        <v>0</v>
      </c>
    </row>
    <row r="1213" spans="1:16" x14ac:dyDescent="0.75">
      <c r="A1213" s="82" t="s">
        <v>2354</v>
      </c>
      <c r="B1213" s="83">
        <v>2144236000661</v>
      </c>
      <c r="C1213" s="84" t="s">
        <v>5030</v>
      </c>
      <c r="D1213" s="84" t="s">
        <v>2356</v>
      </c>
      <c r="E1213" s="83" t="s">
        <v>2357</v>
      </c>
      <c r="F1213" s="83" t="s">
        <v>5031</v>
      </c>
      <c r="G1213" s="85" t="s">
        <v>5887</v>
      </c>
      <c r="H1213" s="85" t="s">
        <v>5889</v>
      </c>
      <c r="I1213" s="83" t="s">
        <v>966</v>
      </c>
      <c r="J1213" s="83" t="s">
        <v>966</v>
      </c>
      <c r="K1213" s="83" t="s">
        <v>966</v>
      </c>
      <c r="L1213" s="83" t="s">
        <v>5030</v>
      </c>
      <c r="M1213" s="83" t="s">
        <v>5030</v>
      </c>
      <c r="N1213" s="83" t="s">
        <v>5030</v>
      </c>
      <c r="O1213" s="85" t="s">
        <v>5042</v>
      </c>
      <c r="P1213" s="85">
        <v>0</v>
      </c>
    </row>
    <row r="1214" spans="1:16" x14ac:dyDescent="0.75">
      <c r="A1214" s="82" t="s">
        <v>2358</v>
      </c>
      <c r="B1214" s="83" t="e">
        <v>#N/A</v>
      </c>
      <c r="C1214" s="84" t="s">
        <v>5030</v>
      </c>
      <c r="D1214" s="84" t="s">
        <v>2359</v>
      </c>
      <c r="E1214" s="83" t="e">
        <v>#N/A</v>
      </c>
      <c r="F1214" s="83" t="s">
        <v>5031</v>
      </c>
      <c r="G1214" s="85" t="s">
        <v>5887</v>
      </c>
      <c r="H1214" s="85" t="s">
        <v>5889</v>
      </c>
      <c r="I1214" s="83" t="s">
        <v>37</v>
      </c>
      <c r="J1214" s="83" t="s">
        <v>37</v>
      </c>
      <c r="K1214" s="83" t="s">
        <v>37</v>
      </c>
      <c r="L1214" s="83" t="s">
        <v>5030</v>
      </c>
      <c r="M1214" s="83" t="s">
        <v>5030</v>
      </c>
      <c r="N1214" s="83" t="s">
        <v>5030</v>
      </c>
      <c r="O1214" s="85" t="s">
        <v>5034</v>
      </c>
      <c r="P1214" s="85">
        <v>0</v>
      </c>
    </row>
    <row r="1215" spans="1:16" x14ac:dyDescent="0.75">
      <c r="A1215" s="82" t="s">
        <v>2360</v>
      </c>
      <c r="B1215" s="83">
        <v>2144236000668</v>
      </c>
      <c r="C1215" s="84" t="s">
        <v>5030</v>
      </c>
      <c r="D1215" s="84" t="s">
        <v>2345</v>
      </c>
      <c r="E1215" s="83" t="s">
        <v>2362</v>
      </c>
      <c r="F1215" s="83" t="s">
        <v>5031</v>
      </c>
      <c r="G1215" s="85" t="s">
        <v>5887</v>
      </c>
      <c r="H1215" s="85" t="s">
        <v>5889</v>
      </c>
      <c r="I1215" s="83" t="s">
        <v>37</v>
      </c>
      <c r="J1215" s="83" t="s">
        <v>37</v>
      </c>
      <c r="K1215" s="83" t="s">
        <v>37</v>
      </c>
      <c r="L1215" s="83" t="s">
        <v>5030</v>
      </c>
      <c r="M1215" s="83" t="s">
        <v>5030</v>
      </c>
      <c r="N1215" s="83" t="s">
        <v>5030</v>
      </c>
      <c r="O1215" s="85" t="s">
        <v>5124</v>
      </c>
      <c r="P1215" s="85">
        <v>0</v>
      </c>
    </row>
    <row r="1216" spans="1:16" x14ac:dyDescent="0.75">
      <c r="A1216" s="82" t="s">
        <v>2363</v>
      </c>
      <c r="B1216" s="83">
        <v>2144236000648</v>
      </c>
      <c r="C1216" s="84" t="s">
        <v>5030</v>
      </c>
      <c r="D1216" s="84" t="s">
        <v>2365</v>
      </c>
      <c r="E1216" s="83" t="s">
        <v>2366</v>
      </c>
      <c r="F1216" s="83" t="s">
        <v>5031</v>
      </c>
      <c r="G1216" s="85" t="s">
        <v>5887</v>
      </c>
      <c r="H1216" s="85" t="s">
        <v>5889</v>
      </c>
      <c r="I1216" s="83" t="s">
        <v>3050</v>
      </c>
      <c r="J1216" s="83" t="s">
        <v>3050</v>
      </c>
      <c r="K1216" s="83" t="s">
        <v>3050</v>
      </c>
      <c r="L1216" s="83" t="s">
        <v>5030</v>
      </c>
      <c r="M1216" s="83" t="s">
        <v>5030</v>
      </c>
      <c r="N1216" s="83" t="s">
        <v>5030</v>
      </c>
      <c r="O1216" s="85" t="s">
        <v>5034</v>
      </c>
      <c r="P1216" s="85">
        <v>0</v>
      </c>
    </row>
    <row r="1217" spans="1:16" x14ac:dyDescent="0.75">
      <c r="A1217" s="82" t="s">
        <v>2367</v>
      </c>
      <c r="B1217" s="83" t="e">
        <v>#N/A</v>
      </c>
      <c r="C1217" s="84" t="s">
        <v>5030</v>
      </c>
      <c r="D1217" s="84" t="s">
        <v>2368</v>
      </c>
      <c r="E1217" s="83" t="e">
        <v>#N/A</v>
      </c>
      <c r="F1217" s="83" t="s">
        <v>5031</v>
      </c>
      <c r="G1217" s="85" t="s">
        <v>5887</v>
      </c>
      <c r="H1217" s="85" t="s">
        <v>5889</v>
      </c>
      <c r="I1217" s="83" t="s">
        <v>37</v>
      </c>
      <c r="J1217" s="83" t="s">
        <v>37</v>
      </c>
      <c r="K1217" s="83" t="s">
        <v>37</v>
      </c>
      <c r="L1217" s="83" t="s">
        <v>5030</v>
      </c>
      <c r="M1217" s="83" t="s">
        <v>5030</v>
      </c>
      <c r="N1217" s="83" t="s">
        <v>5030</v>
      </c>
      <c r="O1217" s="85" t="s">
        <v>5034</v>
      </c>
      <c r="P1217" s="85">
        <v>0</v>
      </c>
    </row>
    <row r="1218" spans="1:16" x14ac:dyDescent="0.75">
      <c r="A1218" s="82" t="s">
        <v>2369</v>
      </c>
      <c r="B1218" s="83">
        <v>2144236000653</v>
      </c>
      <c r="C1218" s="84" t="s">
        <v>5030</v>
      </c>
      <c r="D1218" s="84" t="s">
        <v>2371</v>
      </c>
      <c r="E1218" s="83" t="s">
        <v>2372</v>
      </c>
      <c r="F1218" s="83" t="s">
        <v>5031</v>
      </c>
      <c r="G1218" s="85" t="s">
        <v>5887</v>
      </c>
      <c r="H1218" s="85" t="s">
        <v>5889</v>
      </c>
      <c r="I1218" s="83" t="s">
        <v>966</v>
      </c>
      <c r="J1218" s="83" t="s">
        <v>966</v>
      </c>
      <c r="K1218" s="83" t="s">
        <v>966</v>
      </c>
      <c r="L1218" s="83" t="s">
        <v>5030</v>
      </c>
      <c r="M1218" s="83" t="s">
        <v>5030</v>
      </c>
      <c r="N1218" s="83" t="s">
        <v>5030</v>
      </c>
      <c r="O1218" s="85" t="s">
        <v>5049</v>
      </c>
      <c r="P1218" s="85">
        <v>0</v>
      </c>
    </row>
    <row r="1219" spans="1:16" x14ac:dyDescent="0.75">
      <c r="A1219" s="82" t="s">
        <v>2373</v>
      </c>
      <c r="B1219" s="83">
        <v>2144236500514</v>
      </c>
      <c r="C1219" s="84" t="s">
        <v>5030</v>
      </c>
      <c r="D1219" s="84" t="s">
        <v>2375</v>
      </c>
      <c r="E1219" s="83" t="s">
        <v>2376</v>
      </c>
      <c r="F1219" s="83" t="s">
        <v>5031</v>
      </c>
      <c r="G1219" s="85" t="s">
        <v>5887</v>
      </c>
      <c r="H1219" s="85" t="s">
        <v>5888</v>
      </c>
      <c r="I1219" s="83" t="s">
        <v>966</v>
      </c>
      <c r="J1219" s="83" t="s">
        <v>966</v>
      </c>
      <c r="K1219" s="83" t="s">
        <v>966</v>
      </c>
      <c r="L1219" s="83" t="s">
        <v>5030</v>
      </c>
      <c r="M1219" s="83" t="s">
        <v>5030</v>
      </c>
      <c r="N1219" s="83" t="s">
        <v>5030</v>
      </c>
      <c r="O1219" s="85" t="s">
        <v>5034</v>
      </c>
      <c r="P1219" s="85">
        <v>0</v>
      </c>
    </row>
    <row r="1220" spans="1:16" x14ac:dyDescent="0.75">
      <c r="A1220" s="82" t="s">
        <v>2377</v>
      </c>
      <c r="B1220" s="83">
        <v>2144236500496</v>
      </c>
      <c r="C1220" s="84" t="s">
        <v>5030</v>
      </c>
      <c r="D1220" s="84" t="s">
        <v>2379</v>
      </c>
      <c r="E1220" s="83" t="s">
        <v>2380</v>
      </c>
      <c r="F1220" s="83" t="s">
        <v>5031</v>
      </c>
      <c r="G1220" s="85" t="s">
        <v>5887</v>
      </c>
      <c r="H1220" s="85" t="s">
        <v>5888</v>
      </c>
      <c r="I1220" s="83" t="s">
        <v>966</v>
      </c>
      <c r="J1220" s="83" t="s">
        <v>966</v>
      </c>
      <c r="K1220" s="83" t="s">
        <v>966</v>
      </c>
      <c r="L1220" s="83" t="s">
        <v>5030</v>
      </c>
      <c r="M1220" s="83" t="s">
        <v>5030</v>
      </c>
      <c r="N1220" s="83" t="s">
        <v>5030</v>
      </c>
      <c r="O1220" s="85" t="s">
        <v>5034</v>
      </c>
      <c r="P1220" s="85">
        <v>0</v>
      </c>
    </row>
    <row r="1221" spans="1:16" x14ac:dyDescent="0.75">
      <c r="A1221" s="82" t="s">
        <v>2381</v>
      </c>
      <c r="B1221" s="83">
        <v>2144236500495</v>
      </c>
      <c r="C1221" s="84" t="s">
        <v>5030</v>
      </c>
      <c r="D1221" s="84" t="s">
        <v>2383</v>
      </c>
      <c r="E1221" s="83" t="s">
        <v>2384</v>
      </c>
      <c r="F1221" s="83" t="s">
        <v>5031</v>
      </c>
      <c r="G1221" s="85" t="s">
        <v>5887</v>
      </c>
      <c r="H1221" s="85" t="s">
        <v>5888</v>
      </c>
      <c r="I1221" s="83" t="s">
        <v>966</v>
      </c>
      <c r="J1221" s="83" t="s">
        <v>966</v>
      </c>
      <c r="K1221" s="83" t="s">
        <v>966</v>
      </c>
      <c r="L1221" s="83" t="s">
        <v>5030</v>
      </c>
      <c r="M1221" s="83" t="s">
        <v>5030</v>
      </c>
      <c r="N1221" s="83" t="s">
        <v>5030</v>
      </c>
      <c r="O1221" s="85" t="s">
        <v>5034</v>
      </c>
      <c r="P1221" s="85">
        <v>0</v>
      </c>
    </row>
    <row r="1222" spans="1:16" x14ac:dyDescent="0.75">
      <c r="A1222" s="82" t="s">
        <v>2385</v>
      </c>
      <c r="B1222" s="83">
        <v>2144236500515</v>
      </c>
      <c r="C1222" s="84" t="s">
        <v>5030</v>
      </c>
      <c r="D1222" s="84" t="s">
        <v>2387</v>
      </c>
      <c r="E1222" s="83" t="s">
        <v>2388</v>
      </c>
      <c r="F1222" s="83" t="s">
        <v>5031</v>
      </c>
      <c r="G1222" s="85" t="s">
        <v>5887</v>
      </c>
      <c r="H1222" s="85" t="s">
        <v>5888</v>
      </c>
      <c r="I1222" s="83" t="s">
        <v>966</v>
      </c>
      <c r="J1222" s="83" t="s">
        <v>966</v>
      </c>
      <c r="K1222" s="83" t="s">
        <v>966</v>
      </c>
      <c r="L1222" s="83" t="s">
        <v>5030</v>
      </c>
      <c r="M1222" s="83" t="s">
        <v>5030</v>
      </c>
      <c r="N1222" s="83" t="s">
        <v>5030</v>
      </c>
      <c r="O1222" s="85" t="s">
        <v>5034</v>
      </c>
      <c r="P1222" s="85">
        <v>0</v>
      </c>
    </row>
    <row r="1223" spans="1:16" x14ac:dyDescent="0.75">
      <c r="A1223" s="82" t="s">
        <v>2389</v>
      </c>
      <c r="B1223" s="83">
        <v>2144236500532</v>
      </c>
      <c r="C1223" s="84" t="s">
        <v>5030</v>
      </c>
      <c r="D1223" s="84" t="s">
        <v>2391</v>
      </c>
      <c r="E1223" s="83" t="s">
        <v>2392</v>
      </c>
      <c r="F1223" s="83" t="s">
        <v>5031</v>
      </c>
      <c r="G1223" s="85" t="s">
        <v>5887</v>
      </c>
      <c r="H1223" s="85" t="s">
        <v>5888</v>
      </c>
      <c r="I1223" s="83" t="s">
        <v>966</v>
      </c>
      <c r="J1223" s="83" t="s">
        <v>966</v>
      </c>
      <c r="K1223" s="83" t="s">
        <v>966</v>
      </c>
      <c r="L1223" s="83" t="s">
        <v>5030</v>
      </c>
      <c r="M1223" s="83" t="s">
        <v>5030</v>
      </c>
      <c r="N1223" s="83" t="s">
        <v>5030</v>
      </c>
      <c r="O1223" s="85" t="s">
        <v>5034</v>
      </c>
      <c r="P1223" s="85">
        <v>0</v>
      </c>
    </row>
    <row r="1224" spans="1:16" x14ac:dyDescent="0.75">
      <c r="A1224" s="82" t="s">
        <v>2393</v>
      </c>
      <c r="B1224" s="83">
        <v>2144236500499</v>
      </c>
      <c r="C1224" s="84" t="s">
        <v>5030</v>
      </c>
      <c r="D1224" s="84" t="s">
        <v>2395</v>
      </c>
      <c r="E1224" s="83" t="s">
        <v>2396</v>
      </c>
      <c r="F1224" s="83" t="s">
        <v>5031</v>
      </c>
      <c r="G1224" s="85" t="s">
        <v>5887</v>
      </c>
      <c r="H1224" s="85" t="s">
        <v>5888</v>
      </c>
      <c r="I1224" s="83" t="s">
        <v>966</v>
      </c>
      <c r="J1224" s="83" t="s">
        <v>966</v>
      </c>
      <c r="K1224" s="83" t="s">
        <v>966</v>
      </c>
      <c r="L1224" s="83" t="s">
        <v>5030</v>
      </c>
      <c r="M1224" s="83" t="s">
        <v>5030</v>
      </c>
      <c r="N1224" s="83" t="s">
        <v>5030</v>
      </c>
      <c r="O1224" s="85" t="s">
        <v>5034</v>
      </c>
      <c r="P1224" s="85">
        <v>0</v>
      </c>
    </row>
    <row r="1225" spans="1:16" x14ac:dyDescent="0.75">
      <c r="A1225" s="82" t="s">
        <v>2397</v>
      </c>
      <c r="B1225" s="83">
        <v>2144236500498</v>
      </c>
      <c r="C1225" s="84" t="s">
        <v>5030</v>
      </c>
      <c r="D1225" s="84" t="s">
        <v>2399</v>
      </c>
      <c r="E1225" s="83" t="s">
        <v>2400</v>
      </c>
      <c r="F1225" s="83" t="s">
        <v>5031</v>
      </c>
      <c r="G1225" s="85" t="s">
        <v>5887</v>
      </c>
      <c r="H1225" s="85" t="s">
        <v>5888</v>
      </c>
      <c r="I1225" s="83" t="s">
        <v>966</v>
      </c>
      <c r="J1225" s="83" t="s">
        <v>966</v>
      </c>
      <c r="K1225" s="83" t="s">
        <v>966</v>
      </c>
      <c r="L1225" s="83" t="s">
        <v>5030</v>
      </c>
      <c r="M1225" s="83" t="s">
        <v>5030</v>
      </c>
      <c r="N1225" s="83" t="s">
        <v>5030</v>
      </c>
      <c r="O1225" s="85" t="s">
        <v>5034</v>
      </c>
      <c r="P1225" s="85">
        <v>0</v>
      </c>
    </row>
    <row r="1226" spans="1:16" x14ac:dyDescent="0.75">
      <c r="A1226" s="82" t="s">
        <v>2401</v>
      </c>
      <c r="B1226" s="83">
        <v>2144236500504</v>
      </c>
      <c r="C1226" s="84" t="s">
        <v>5030</v>
      </c>
      <c r="D1226" s="84" t="s">
        <v>2403</v>
      </c>
      <c r="E1226" s="83" t="s">
        <v>2404</v>
      </c>
      <c r="F1226" s="83" t="s">
        <v>5031</v>
      </c>
      <c r="G1226" s="85" t="s">
        <v>5887</v>
      </c>
      <c r="H1226" s="85" t="s">
        <v>5888</v>
      </c>
      <c r="I1226" s="83" t="s">
        <v>966</v>
      </c>
      <c r="J1226" s="83" t="s">
        <v>966</v>
      </c>
      <c r="K1226" s="83" t="s">
        <v>966</v>
      </c>
      <c r="L1226" s="83" t="s">
        <v>5030</v>
      </c>
      <c r="M1226" s="83" t="s">
        <v>5030</v>
      </c>
      <c r="N1226" s="83" t="s">
        <v>5030</v>
      </c>
      <c r="O1226" s="85" t="s">
        <v>5034</v>
      </c>
      <c r="P1226" s="85">
        <v>0</v>
      </c>
    </row>
    <row r="1227" spans="1:16" x14ac:dyDescent="0.75">
      <c r="A1227" s="82" t="s">
        <v>2405</v>
      </c>
      <c r="B1227" s="83">
        <v>2144236500493</v>
      </c>
      <c r="C1227" s="84" t="s">
        <v>5030</v>
      </c>
      <c r="D1227" s="84" t="s">
        <v>2407</v>
      </c>
      <c r="E1227" s="83" t="s">
        <v>2408</v>
      </c>
      <c r="F1227" s="83" t="s">
        <v>5031</v>
      </c>
      <c r="G1227" s="85" t="s">
        <v>5887</v>
      </c>
      <c r="H1227" s="85" t="s">
        <v>5888</v>
      </c>
      <c r="I1227" s="83" t="s">
        <v>966</v>
      </c>
      <c r="J1227" s="83" t="s">
        <v>966</v>
      </c>
      <c r="K1227" s="83" t="s">
        <v>966</v>
      </c>
      <c r="L1227" s="83" t="s">
        <v>5030</v>
      </c>
      <c r="M1227" s="83" t="s">
        <v>5030</v>
      </c>
      <c r="N1227" s="83" t="s">
        <v>5030</v>
      </c>
      <c r="O1227" s="85" t="s">
        <v>5042</v>
      </c>
      <c r="P1227" s="85">
        <v>0</v>
      </c>
    </row>
    <row r="1228" spans="1:16" x14ac:dyDescent="0.75">
      <c r="A1228" s="82" t="s">
        <v>2409</v>
      </c>
      <c r="B1228" s="83">
        <v>2144236500494</v>
      </c>
      <c r="C1228" s="84" t="s">
        <v>5030</v>
      </c>
      <c r="D1228" s="84" t="s">
        <v>2411</v>
      </c>
      <c r="E1228" s="83" t="s">
        <v>2412</v>
      </c>
      <c r="F1228" s="83" t="s">
        <v>5031</v>
      </c>
      <c r="G1228" s="85" t="s">
        <v>5887</v>
      </c>
      <c r="H1228" s="85" t="s">
        <v>5888</v>
      </c>
      <c r="I1228" s="83" t="s">
        <v>966</v>
      </c>
      <c r="J1228" s="83" t="s">
        <v>966</v>
      </c>
      <c r="K1228" s="83" t="s">
        <v>966</v>
      </c>
      <c r="L1228" s="83" t="s">
        <v>5030</v>
      </c>
      <c r="M1228" s="83" t="s">
        <v>5030</v>
      </c>
      <c r="N1228" s="83" t="s">
        <v>5030</v>
      </c>
      <c r="O1228" s="85" t="s">
        <v>5042</v>
      </c>
      <c r="P1228" s="85">
        <v>0</v>
      </c>
    </row>
    <row r="1229" spans="1:16" x14ac:dyDescent="0.75">
      <c r="A1229" s="82" t="s">
        <v>2413</v>
      </c>
      <c r="B1229" s="83">
        <v>2144236500503</v>
      </c>
      <c r="C1229" s="84" t="s">
        <v>5030</v>
      </c>
      <c r="D1229" s="84" t="s">
        <v>2415</v>
      </c>
      <c r="E1229" s="83" t="s">
        <v>2416</v>
      </c>
      <c r="F1229" s="83" t="s">
        <v>5031</v>
      </c>
      <c r="G1229" s="85" t="s">
        <v>5887</v>
      </c>
      <c r="H1229" s="85" t="s">
        <v>5888</v>
      </c>
      <c r="I1229" s="83" t="s">
        <v>966</v>
      </c>
      <c r="J1229" s="83" t="s">
        <v>966</v>
      </c>
      <c r="K1229" s="83" t="s">
        <v>966</v>
      </c>
      <c r="L1229" s="83" t="s">
        <v>5030</v>
      </c>
      <c r="M1229" s="83" t="s">
        <v>5030</v>
      </c>
      <c r="N1229" s="83" t="s">
        <v>5030</v>
      </c>
      <c r="O1229" s="85" t="s">
        <v>5034</v>
      </c>
      <c r="P1229" s="85">
        <v>0</v>
      </c>
    </row>
    <row r="1230" spans="1:16" x14ac:dyDescent="0.75">
      <c r="A1230" s="82" t="s">
        <v>2417</v>
      </c>
      <c r="B1230" s="83">
        <v>2144236500502</v>
      </c>
      <c r="C1230" s="84" t="s">
        <v>5030</v>
      </c>
      <c r="D1230" s="84" t="s">
        <v>2419</v>
      </c>
      <c r="E1230" s="83" t="s">
        <v>2420</v>
      </c>
      <c r="F1230" s="83" t="s">
        <v>5031</v>
      </c>
      <c r="G1230" s="85" t="s">
        <v>5887</v>
      </c>
      <c r="H1230" s="85" t="s">
        <v>5888</v>
      </c>
      <c r="I1230" s="83" t="s">
        <v>966</v>
      </c>
      <c r="J1230" s="83" t="s">
        <v>966</v>
      </c>
      <c r="K1230" s="83" t="s">
        <v>966</v>
      </c>
      <c r="L1230" s="83" t="s">
        <v>5030</v>
      </c>
      <c r="M1230" s="83" t="s">
        <v>5030</v>
      </c>
      <c r="N1230" s="83" t="s">
        <v>5030</v>
      </c>
      <c r="O1230" s="85" t="s">
        <v>5042</v>
      </c>
      <c r="P1230" s="85">
        <v>0</v>
      </c>
    </row>
    <row r="1231" spans="1:16" x14ac:dyDescent="0.75">
      <c r="A1231" s="82" t="s">
        <v>2421</v>
      </c>
      <c r="B1231" s="83">
        <v>2144236500500</v>
      </c>
      <c r="C1231" s="84" t="s">
        <v>5030</v>
      </c>
      <c r="D1231" s="84" t="s">
        <v>2423</v>
      </c>
      <c r="E1231" s="83" t="s">
        <v>2424</v>
      </c>
      <c r="F1231" s="83" t="s">
        <v>5031</v>
      </c>
      <c r="G1231" s="85" t="s">
        <v>5887</v>
      </c>
      <c r="H1231" s="85" t="s">
        <v>5888</v>
      </c>
      <c r="I1231" s="83" t="s">
        <v>966</v>
      </c>
      <c r="J1231" s="83" t="s">
        <v>966</v>
      </c>
      <c r="K1231" s="83" t="s">
        <v>966</v>
      </c>
      <c r="L1231" s="83" t="s">
        <v>5030</v>
      </c>
      <c r="M1231" s="83" t="s">
        <v>5030</v>
      </c>
      <c r="N1231" s="83" t="s">
        <v>5030</v>
      </c>
      <c r="O1231" s="85" t="s">
        <v>5042</v>
      </c>
      <c r="P1231" s="85">
        <v>0</v>
      </c>
    </row>
    <row r="1232" spans="1:16" x14ac:dyDescent="0.75">
      <c r="A1232" s="82" t="s">
        <v>2425</v>
      </c>
      <c r="B1232" s="83">
        <v>2144236500510</v>
      </c>
      <c r="C1232" s="84" t="s">
        <v>5030</v>
      </c>
      <c r="D1232" s="84" t="s">
        <v>2427</v>
      </c>
      <c r="E1232" s="83" t="s">
        <v>2428</v>
      </c>
      <c r="F1232" s="83" t="s">
        <v>5031</v>
      </c>
      <c r="G1232" s="85" t="s">
        <v>5887</v>
      </c>
      <c r="H1232" s="85" t="s">
        <v>5888</v>
      </c>
      <c r="I1232" s="83" t="s">
        <v>966</v>
      </c>
      <c r="J1232" s="83" t="s">
        <v>966</v>
      </c>
      <c r="K1232" s="83" t="s">
        <v>966</v>
      </c>
      <c r="L1232" s="83" t="s">
        <v>5030</v>
      </c>
      <c r="M1232" s="83" t="s">
        <v>5030</v>
      </c>
      <c r="N1232" s="83" t="s">
        <v>5030</v>
      </c>
      <c r="O1232" s="85" t="s">
        <v>5034</v>
      </c>
      <c r="P1232" s="85">
        <v>0</v>
      </c>
    </row>
    <row r="1233" spans="1:16" x14ac:dyDescent="0.75">
      <c r="A1233" s="82" t="s">
        <v>2429</v>
      </c>
      <c r="B1233" s="83">
        <v>2144236500509</v>
      </c>
      <c r="C1233" s="84" t="s">
        <v>5030</v>
      </c>
      <c r="D1233" s="84" t="s">
        <v>2431</v>
      </c>
      <c r="E1233" s="83" t="s">
        <v>2432</v>
      </c>
      <c r="F1233" s="83" t="s">
        <v>5031</v>
      </c>
      <c r="G1233" s="85" t="s">
        <v>5887</v>
      </c>
      <c r="H1233" s="85" t="s">
        <v>5888</v>
      </c>
      <c r="I1233" s="83" t="s">
        <v>966</v>
      </c>
      <c r="J1233" s="83" t="s">
        <v>966</v>
      </c>
      <c r="K1233" s="83" t="s">
        <v>966</v>
      </c>
      <c r="L1233" s="83" t="s">
        <v>5030</v>
      </c>
      <c r="M1233" s="83" t="s">
        <v>5030</v>
      </c>
      <c r="N1233" s="83" t="s">
        <v>5030</v>
      </c>
      <c r="O1233" s="85" t="s">
        <v>5034</v>
      </c>
      <c r="P1233" s="85">
        <v>0</v>
      </c>
    </row>
    <row r="1234" spans="1:16" x14ac:dyDescent="0.75">
      <c r="A1234" s="82" t="s">
        <v>2433</v>
      </c>
      <c r="B1234" s="83">
        <v>2144236500508</v>
      </c>
      <c r="C1234" s="84" t="s">
        <v>5030</v>
      </c>
      <c r="D1234" s="84" t="s">
        <v>2435</v>
      </c>
      <c r="E1234" s="83" t="s">
        <v>2436</v>
      </c>
      <c r="F1234" s="83" t="s">
        <v>5031</v>
      </c>
      <c r="G1234" s="85" t="s">
        <v>5887</v>
      </c>
      <c r="H1234" s="85" t="s">
        <v>5888</v>
      </c>
      <c r="I1234" s="83" t="s">
        <v>966</v>
      </c>
      <c r="J1234" s="83" t="s">
        <v>966</v>
      </c>
      <c r="K1234" s="83" t="s">
        <v>966</v>
      </c>
      <c r="L1234" s="83" t="s">
        <v>5030</v>
      </c>
      <c r="M1234" s="83" t="s">
        <v>5030</v>
      </c>
      <c r="N1234" s="83" t="s">
        <v>5030</v>
      </c>
      <c r="O1234" s="85" t="s">
        <v>5034</v>
      </c>
      <c r="P1234" s="85">
        <v>0</v>
      </c>
    </row>
    <row r="1235" spans="1:16" x14ac:dyDescent="0.75">
      <c r="A1235" s="82" t="s">
        <v>2437</v>
      </c>
      <c r="B1235" s="83">
        <v>2144236500497</v>
      </c>
      <c r="C1235" s="84" t="s">
        <v>5030</v>
      </c>
      <c r="D1235" s="84" t="s">
        <v>2439</v>
      </c>
      <c r="E1235" s="83" t="s">
        <v>2440</v>
      </c>
      <c r="F1235" s="83" t="s">
        <v>5031</v>
      </c>
      <c r="G1235" s="85" t="s">
        <v>5887</v>
      </c>
      <c r="H1235" s="85" t="s">
        <v>5888</v>
      </c>
      <c r="I1235" s="83" t="s">
        <v>966</v>
      </c>
      <c r="J1235" s="83" t="s">
        <v>966</v>
      </c>
      <c r="K1235" s="83" t="s">
        <v>966</v>
      </c>
      <c r="L1235" s="83" t="s">
        <v>5030</v>
      </c>
      <c r="M1235" s="83" t="s">
        <v>5030</v>
      </c>
      <c r="N1235" s="83" t="s">
        <v>5030</v>
      </c>
      <c r="O1235" s="85" t="s">
        <v>5034</v>
      </c>
      <c r="P1235" s="85">
        <v>0</v>
      </c>
    </row>
    <row r="1236" spans="1:16" x14ac:dyDescent="0.75">
      <c r="A1236" s="82" t="s">
        <v>2441</v>
      </c>
      <c r="B1236" s="83">
        <v>2144236500505</v>
      </c>
      <c r="C1236" s="84" t="s">
        <v>5030</v>
      </c>
      <c r="D1236" s="84" t="s">
        <v>2443</v>
      </c>
      <c r="E1236" s="83" t="s">
        <v>2444</v>
      </c>
      <c r="F1236" s="83" t="s">
        <v>5031</v>
      </c>
      <c r="G1236" s="85" t="s">
        <v>5887</v>
      </c>
      <c r="H1236" s="85" t="s">
        <v>5888</v>
      </c>
      <c r="I1236" s="83" t="s">
        <v>966</v>
      </c>
      <c r="J1236" s="83" t="s">
        <v>966</v>
      </c>
      <c r="K1236" s="83" t="s">
        <v>966</v>
      </c>
      <c r="L1236" s="83" t="s">
        <v>5030</v>
      </c>
      <c r="M1236" s="83" t="s">
        <v>5030</v>
      </c>
      <c r="N1236" s="83" t="s">
        <v>5030</v>
      </c>
      <c r="O1236" s="85" t="s">
        <v>5034</v>
      </c>
      <c r="P1236" s="85">
        <v>0</v>
      </c>
    </row>
    <row r="1237" spans="1:16" x14ac:dyDescent="0.75">
      <c r="A1237" s="82" t="s">
        <v>2445</v>
      </c>
      <c r="B1237" s="83">
        <v>2144236500512</v>
      </c>
      <c r="C1237" s="84" t="s">
        <v>5030</v>
      </c>
      <c r="D1237" s="84" t="s">
        <v>2447</v>
      </c>
      <c r="E1237" s="83" t="s">
        <v>2448</v>
      </c>
      <c r="F1237" s="83" t="s">
        <v>5031</v>
      </c>
      <c r="G1237" s="85" t="s">
        <v>5887</v>
      </c>
      <c r="H1237" s="85" t="s">
        <v>5888</v>
      </c>
      <c r="I1237" s="83" t="s">
        <v>966</v>
      </c>
      <c r="J1237" s="83" t="s">
        <v>966</v>
      </c>
      <c r="K1237" s="83" t="s">
        <v>966</v>
      </c>
      <c r="L1237" s="83" t="s">
        <v>5030</v>
      </c>
      <c r="M1237" s="83" t="s">
        <v>5030</v>
      </c>
      <c r="N1237" s="83" t="s">
        <v>5030</v>
      </c>
      <c r="O1237" s="85" t="s">
        <v>5034</v>
      </c>
      <c r="P1237" s="85">
        <v>0</v>
      </c>
    </row>
    <row r="1238" spans="1:16" x14ac:dyDescent="0.75">
      <c r="A1238" s="82" t="s">
        <v>2449</v>
      </c>
      <c r="B1238" s="83">
        <v>2144236500507</v>
      </c>
      <c r="C1238" s="84" t="s">
        <v>5030</v>
      </c>
      <c r="D1238" s="84" t="s">
        <v>2451</v>
      </c>
      <c r="E1238" s="83" t="s">
        <v>2452</v>
      </c>
      <c r="F1238" s="83" t="s">
        <v>5031</v>
      </c>
      <c r="G1238" s="85" t="s">
        <v>5887</v>
      </c>
      <c r="H1238" s="85" t="s">
        <v>5888</v>
      </c>
      <c r="I1238" s="83" t="s">
        <v>966</v>
      </c>
      <c r="J1238" s="83" t="s">
        <v>966</v>
      </c>
      <c r="K1238" s="83" t="s">
        <v>966</v>
      </c>
      <c r="L1238" s="83" t="s">
        <v>5030</v>
      </c>
      <c r="M1238" s="83" t="s">
        <v>5030</v>
      </c>
      <c r="N1238" s="83" t="s">
        <v>5030</v>
      </c>
      <c r="O1238" s="85" t="s">
        <v>5034</v>
      </c>
      <c r="P1238" s="85">
        <v>0</v>
      </c>
    </row>
    <row r="1239" spans="1:16" x14ac:dyDescent="0.75">
      <c r="A1239" s="82" t="s">
        <v>2453</v>
      </c>
      <c r="B1239" s="83">
        <v>2144236500511</v>
      </c>
      <c r="C1239" s="84" t="s">
        <v>5030</v>
      </c>
      <c r="D1239" s="84" t="s">
        <v>2455</v>
      </c>
      <c r="E1239" s="83" t="s">
        <v>2456</v>
      </c>
      <c r="F1239" s="83" t="s">
        <v>5031</v>
      </c>
      <c r="G1239" s="85" t="s">
        <v>5887</v>
      </c>
      <c r="H1239" s="85" t="s">
        <v>5888</v>
      </c>
      <c r="I1239" s="83" t="s">
        <v>19</v>
      </c>
      <c r="J1239" s="83" t="s">
        <v>19</v>
      </c>
      <c r="K1239" s="83" t="s">
        <v>19</v>
      </c>
      <c r="L1239" s="83" t="s">
        <v>5030</v>
      </c>
      <c r="M1239" s="83" t="s">
        <v>5030</v>
      </c>
      <c r="N1239" s="83" t="s">
        <v>5030</v>
      </c>
      <c r="O1239" s="85" t="s">
        <v>5034</v>
      </c>
      <c r="P1239" s="85">
        <v>0</v>
      </c>
    </row>
    <row r="1240" spans="1:16" x14ac:dyDescent="0.75">
      <c r="A1240" s="82" t="s">
        <v>2457</v>
      </c>
      <c r="B1240" s="83">
        <v>2144236500492</v>
      </c>
      <c r="C1240" s="84" t="s">
        <v>5030</v>
      </c>
      <c r="D1240" s="84" t="s">
        <v>2320</v>
      </c>
      <c r="E1240" s="83" t="s">
        <v>2321</v>
      </c>
      <c r="F1240" s="83" t="s">
        <v>5031</v>
      </c>
      <c r="G1240" s="85" t="s">
        <v>5887</v>
      </c>
      <c r="H1240" s="85" t="s">
        <v>5888</v>
      </c>
      <c r="I1240" s="83" t="s">
        <v>966</v>
      </c>
      <c r="J1240" s="83" t="s">
        <v>966</v>
      </c>
      <c r="K1240" s="83" t="s">
        <v>966</v>
      </c>
      <c r="L1240" s="83" t="s">
        <v>5030</v>
      </c>
      <c r="M1240" s="83" t="s">
        <v>5030</v>
      </c>
      <c r="N1240" s="83" t="s">
        <v>5030</v>
      </c>
      <c r="O1240" s="85" t="s">
        <v>5034</v>
      </c>
      <c r="P1240" s="85">
        <v>0</v>
      </c>
    </row>
    <row r="1241" spans="1:16" x14ac:dyDescent="0.75">
      <c r="A1241" s="82" t="s">
        <v>2459</v>
      </c>
      <c r="B1241" s="83">
        <v>2144236500506</v>
      </c>
      <c r="C1241" s="84" t="s">
        <v>5030</v>
      </c>
      <c r="D1241" s="84" t="s">
        <v>2461</v>
      </c>
      <c r="E1241" s="83" t="s">
        <v>2462</v>
      </c>
      <c r="F1241" s="83" t="s">
        <v>5031</v>
      </c>
      <c r="G1241" s="85" t="s">
        <v>5887</v>
      </c>
      <c r="H1241" s="85" t="s">
        <v>5888</v>
      </c>
      <c r="I1241" s="83" t="s">
        <v>966</v>
      </c>
      <c r="J1241" s="83" t="s">
        <v>966</v>
      </c>
      <c r="K1241" s="83" t="s">
        <v>966</v>
      </c>
      <c r="L1241" s="83" t="s">
        <v>5030</v>
      </c>
      <c r="M1241" s="83" t="s">
        <v>5030</v>
      </c>
      <c r="N1241" s="83" t="s">
        <v>5030</v>
      </c>
      <c r="O1241" s="85" t="s">
        <v>5042</v>
      </c>
      <c r="P1241" s="85">
        <v>0</v>
      </c>
    </row>
    <row r="1242" spans="1:16" x14ac:dyDescent="0.75">
      <c r="A1242" s="82" t="s">
        <v>2463</v>
      </c>
      <c r="B1242" s="83">
        <v>2144236500516</v>
      </c>
      <c r="C1242" s="84" t="s">
        <v>5030</v>
      </c>
      <c r="D1242" s="84" t="s">
        <v>2465</v>
      </c>
      <c r="E1242" s="83" t="s">
        <v>2466</v>
      </c>
      <c r="F1242" s="83" t="s">
        <v>5031</v>
      </c>
      <c r="G1242" s="85" t="s">
        <v>5887</v>
      </c>
      <c r="H1242" s="85" t="s">
        <v>5888</v>
      </c>
      <c r="I1242" s="83" t="s">
        <v>966</v>
      </c>
      <c r="J1242" s="83" t="s">
        <v>966</v>
      </c>
      <c r="K1242" s="83" t="s">
        <v>966</v>
      </c>
      <c r="L1242" s="83" t="s">
        <v>5030</v>
      </c>
      <c r="M1242" s="83" t="s">
        <v>5030</v>
      </c>
      <c r="N1242" s="83" t="s">
        <v>5030</v>
      </c>
      <c r="O1242" s="85" t="s">
        <v>5034</v>
      </c>
      <c r="P1242" s="85">
        <v>0</v>
      </c>
    </row>
    <row r="1243" spans="1:16" x14ac:dyDescent="0.75">
      <c r="A1243" s="82" t="s">
        <v>2467</v>
      </c>
      <c r="B1243" s="83">
        <v>2144236500501</v>
      </c>
      <c r="C1243" s="84" t="s">
        <v>5030</v>
      </c>
      <c r="D1243" s="84" t="s">
        <v>2383</v>
      </c>
      <c r="E1243" s="83" t="s">
        <v>2384</v>
      </c>
      <c r="F1243" s="83" t="s">
        <v>5031</v>
      </c>
      <c r="G1243" s="85" t="s">
        <v>5887</v>
      </c>
      <c r="H1243" s="85" t="s">
        <v>5888</v>
      </c>
      <c r="I1243" s="83" t="s">
        <v>966</v>
      </c>
      <c r="J1243" s="83" t="s">
        <v>966</v>
      </c>
      <c r="K1243" s="83" t="s">
        <v>966</v>
      </c>
      <c r="L1243" s="83" t="s">
        <v>5030</v>
      </c>
      <c r="M1243" s="83" t="s">
        <v>5030</v>
      </c>
      <c r="N1243" s="83" t="s">
        <v>5030</v>
      </c>
      <c r="O1243" s="85" t="s">
        <v>5034</v>
      </c>
      <c r="P1243" s="85">
        <v>0</v>
      </c>
    </row>
    <row r="1244" spans="1:16" x14ac:dyDescent="0.75">
      <c r="A1244" s="82" t="s">
        <v>2469</v>
      </c>
      <c r="B1244" s="83" t="e">
        <v>#N/A</v>
      </c>
      <c r="C1244" s="84" t="s">
        <v>5030</v>
      </c>
      <c r="D1244" s="84" t="s">
        <v>2470</v>
      </c>
      <c r="E1244" s="83" t="e">
        <v>#N/A</v>
      </c>
      <c r="F1244" s="83" t="s">
        <v>5031</v>
      </c>
      <c r="G1244" s="85" t="s">
        <v>5891</v>
      </c>
      <c r="H1244" s="85" t="s">
        <v>5892</v>
      </c>
      <c r="I1244" s="83" t="s">
        <v>966</v>
      </c>
      <c r="J1244" s="83" t="s">
        <v>966</v>
      </c>
      <c r="K1244" s="83" t="s">
        <v>966</v>
      </c>
      <c r="L1244" s="83" t="s">
        <v>5030</v>
      </c>
      <c r="M1244" s="83" t="s">
        <v>5030</v>
      </c>
      <c r="N1244" s="83" t="s">
        <v>5030</v>
      </c>
      <c r="O1244" s="85" t="s">
        <v>5042</v>
      </c>
      <c r="P1244" s="85">
        <v>0</v>
      </c>
    </row>
    <row r="1245" spans="1:16" x14ac:dyDescent="0.75">
      <c r="A1245" s="82" t="s">
        <v>2471</v>
      </c>
      <c r="B1245" s="83" t="e">
        <v>#N/A</v>
      </c>
      <c r="C1245" s="84" t="s">
        <v>5030</v>
      </c>
      <c r="D1245" s="84" t="s">
        <v>2472</v>
      </c>
      <c r="E1245" s="83" t="e">
        <v>#N/A</v>
      </c>
      <c r="F1245" s="83" t="s">
        <v>5031</v>
      </c>
      <c r="G1245" s="85" t="s">
        <v>5891</v>
      </c>
      <c r="H1245" s="85" t="s">
        <v>5892</v>
      </c>
      <c r="I1245" s="83" t="s">
        <v>966</v>
      </c>
      <c r="J1245" s="83" t="s">
        <v>966</v>
      </c>
      <c r="K1245" s="83" t="s">
        <v>966</v>
      </c>
      <c r="L1245" s="83" t="s">
        <v>5030</v>
      </c>
      <c r="M1245" s="83" t="s">
        <v>5030</v>
      </c>
      <c r="N1245" s="83" t="s">
        <v>5030</v>
      </c>
      <c r="O1245" s="85" t="s">
        <v>5034</v>
      </c>
      <c r="P1245" s="85">
        <v>0</v>
      </c>
    </row>
    <row r="1246" spans="1:16" x14ac:dyDescent="0.75">
      <c r="A1246" s="82" t="s">
        <v>2473</v>
      </c>
      <c r="B1246" s="83" t="e">
        <v>#N/A</v>
      </c>
      <c r="C1246" s="84" t="s">
        <v>5030</v>
      </c>
      <c r="D1246" s="84" t="s">
        <v>2474</v>
      </c>
      <c r="E1246" s="83" t="e">
        <v>#N/A</v>
      </c>
      <c r="F1246" s="83" t="s">
        <v>5031</v>
      </c>
      <c r="G1246" s="85" t="s">
        <v>5891</v>
      </c>
      <c r="H1246" s="85" t="s">
        <v>5892</v>
      </c>
      <c r="I1246" s="83" t="s">
        <v>966</v>
      </c>
      <c r="J1246" s="83" t="s">
        <v>966</v>
      </c>
      <c r="K1246" s="83" t="s">
        <v>966</v>
      </c>
      <c r="L1246" s="83" t="s">
        <v>5030</v>
      </c>
      <c r="M1246" s="83" t="s">
        <v>5030</v>
      </c>
      <c r="N1246" s="83" t="s">
        <v>5030</v>
      </c>
      <c r="O1246" s="85" t="s">
        <v>5034</v>
      </c>
      <c r="P1246" s="85">
        <v>0</v>
      </c>
    </row>
    <row r="1247" spans="1:16" x14ac:dyDescent="0.75">
      <c r="A1247" s="82" t="s">
        <v>2475</v>
      </c>
      <c r="B1247" s="83" t="e">
        <v>#N/A</v>
      </c>
      <c r="C1247" s="84" t="s">
        <v>5030</v>
      </c>
      <c r="D1247" s="84" t="s">
        <v>2476</v>
      </c>
      <c r="E1247" s="83" t="e">
        <v>#N/A</v>
      </c>
      <c r="F1247" s="83" t="s">
        <v>5031</v>
      </c>
      <c r="G1247" s="85" t="s">
        <v>5891</v>
      </c>
      <c r="H1247" s="85" t="s">
        <v>5892</v>
      </c>
      <c r="I1247" s="83" t="s">
        <v>37</v>
      </c>
      <c r="J1247" s="83" t="s">
        <v>37</v>
      </c>
      <c r="K1247" s="83" t="s">
        <v>37</v>
      </c>
      <c r="L1247" s="83" t="s">
        <v>5030</v>
      </c>
      <c r="M1247" s="83" t="s">
        <v>5030</v>
      </c>
      <c r="N1247" s="83" t="s">
        <v>5030</v>
      </c>
      <c r="O1247" s="85" t="s">
        <v>5034</v>
      </c>
      <c r="P1247" s="85">
        <v>0</v>
      </c>
    </row>
    <row r="1248" spans="1:16" x14ac:dyDescent="0.75">
      <c r="A1248" s="82" t="s">
        <v>2477</v>
      </c>
      <c r="B1248" s="83" t="e">
        <v>#N/A</v>
      </c>
      <c r="C1248" s="84" t="s">
        <v>5030</v>
      </c>
      <c r="D1248" s="84" t="s">
        <v>2478</v>
      </c>
      <c r="E1248" s="83" t="e">
        <v>#N/A</v>
      </c>
      <c r="F1248" s="83" t="s">
        <v>5031</v>
      </c>
      <c r="G1248" s="85" t="s">
        <v>5891</v>
      </c>
      <c r="H1248" s="85" t="s">
        <v>5892</v>
      </c>
      <c r="I1248" s="83" t="s">
        <v>37</v>
      </c>
      <c r="J1248" s="83" t="s">
        <v>37</v>
      </c>
      <c r="K1248" s="83" t="s">
        <v>37</v>
      </c>
      <c r="L1248" s="83" t="s">
        <v>5030</v>
      </c>
      <c r="M1248" s="83" t="s">
        <v>5030</v>
      </c>
      <c r="N1248" s="83" t="s">
        <v>5030</v>
      </c>
      <c r="O1248" s="85" t="s">
        <v>5034</v>
      </c>
      <c r="P1248" s="85">
        <v>0</v>
      </c>
    </row>
    <row r="1249" spans="1:16" x14ac:dyDescent="0.75">
      <c r="A1249" s="82" t="s">
        <v>2479</v>
      </c>
      <c r="B1249" s="83">
        <v>2159120300058</v>
      </c>
      <c r="C1249" s="84" t="s">
        <v>5030</v>
      </c>
      <c r="D1249" s="84" t="s">
        <v>2481</v>
      </c>
      <c r="E1249" s="83" t="s">
        <v>2482</v>
      </c>
      <c r="F1249" s="83" t="s">
        <v>5031</v>
      </c>
      <c r="G1249" s="85" t="s">
        <v>5891</v>
      </c>
      <c r="H1249" s="85" t="s">
        <v>5892</v>
      </c>
      <c r="I1249" s="83" t="s">
        <v>966</v>
      </c>
      <c r="J1249" s="83" t="s">
        <v>966</v>
      </c>
      <c r="K1249" s="83" t="s">
        <v>966</v>
      </c>
      <c r="L1249" s="83" t="s">
        <v>5030</v>
      </c>
      <c r="M1249" s="83" t="s">
        <v>5030</v>
      </c>
      <c r="N1249" s="83" t="s">
        <v>5030</v>
      </c>
      <c r="O1249" s="85" t="s">
        <v>5042</v>
      </c>
      <c r="P1249" s="85">
        <v>0</v>
      </c>
    </row>
    <row r="1250" spans="1:16" x14ac:dyDescent="0.75">
      <c r="A1250" s="82" t="s">
        <v>2483</v>
      </c>
      <c r="B1250" s="83">
        <v>2159120300059</v>
      </c>
      <c r="C1250" s="84" t="s">
        <v>5030</v>
      </c>
      <c r="D1250" s="84" t="s">
        <v>2485</v>
      </c>
      <c r="E1250" s="83" t="s">
        <v>2486</v>
      </c>
      <c r="F1250" s="83" t="s">
        <v>5031</v>
      </c>
      <c r="G1250" s="85" t="s">
        <v>5891</v>
      </c>
      <c r="H1250" s="85" t="s">
        <v>5892</v>
      </c>
      <c r="I1250" s="83" t="s">
        <v>966</v>
      </c>
      <c r="J1250" s="83" t="s">
        <v>966</v>
      </c>
      <c r="K1250" s="83" t="s">
        <v>966</v>
      </c>
      <c r="L1250" s="83" t="s">
        <v>5030</v>
      </c>
      <c r="M1250" s="83" t="s">
        <v>5030</v>
      </c>
      <c r="N1250" s="83" t="s">
        <v>5030</v>
      </c>
      <c r="O1250" s="85" t="s">
        <v>5034</v>
      </c>
      <c r="P1250" s="85">
        <v>0</v>
      </c>
    </row>
    <row r="1251" spans="1:16" x14ac:dyDescent="0.75">
      <c r="A1251" s="82" t="s">
        <v>2487</v>
      </c>
      <c r="B1251" s="83" t="e">
        <v>#N/A</v>
      </c>
      <c r="C1251" s="84" t="s">
        <v>5030</v>
      </c>
      <c r="D1251" s="84" t="s">
        <v>2488</v>
      </c>
      <c r="E1251" s="83" t="e">
        <v>#N/A</v>
      </c>
      <c r="F1251" s="83" t="s">
        <v>5031</v>
      </c>
      <c r="G1251" s="85" t="s">
        <v>5891</v>
      </c>
      <c r="H1251" s="85" t="s">
        <v>5892</v>
      </c>
      <c r="I1251" s="83" t="s">
        <v>966</v>
      </c>
      <c r="J1251" s="83" t="s">
        <v>966</v>
      </c>
      <c r="K1251" s="83" t="s">
        <v>966</v>
      </c>
      <c r="L1251" s="83" t="s">
        <v>5030</v>
      </c>
      <c r="M1251" s="83" t="s">
        <v>5030</v>
      </c>
      <c r="N1251" s="83" t="s">
        <v>5030</v>
      </c>
      <c r="O1251" s="85" t="s">
        <v>5034</v>
      </c>
      <c r="P1251" s="85">
        <v>0</v>
      </c>
    </row>
    <row r="1252" spans="1:16" x14ac:dyDescent="0.75">
      <c r="A1252" s="82" t="s">
        <v>2489</v>
      </c>
      <c r="B1252" s="83" t="e">
        <v>#N/A</v>
      </c>
      <c r="C1252" s="84" t="s">
        <v>5030</v>
      </c>
      <c r="D1252" s="84" t="s">
        <v>2490</v>
      </c>
      <c r="E1252" s="83" t="e">
        <v>#N/A</v>
      </c>
      <c r="F1252" s="83" t="s">
        <v>5031</v>
      </c>
      <c r="G1252" s="85" t="s">
        <v>5891</v>
      </c>
      <c r="H1252" s="85" t="s">
        <v>5893</v>
      </c>
      <c r="I1252" s="83" t="s">
        <v>966</v>
      </c>
      <c r="J1252" s="83" t="s">
        <v>966</v>
      </c>
      <c r="K1252" s="83" t="s">
        <v>966</v>
      </c>
      <c r="L1252" s="83" t="s">
        <v>5030</v>
      </c>
      <c r="M1252" s="83" t="s">
        <v>5030</v>
      </c>
      <c r="N1252" s="83" t="s">
        <v>5030</v>
      </c>
      <c r="O1252" s="85" t="s">
        <v>5042</v>
      </c>
      <c r="P1252" s="85">
        <v>0</v>
      </c>
    </row>
    <row r="1253" spans="1:16" x14ac:dyDescent="0.75">
      <c r="A1253" s="82" t="s">
        <v>2491</v>
      </c>
      <c r="B1253" s="83" t="e">
        <v>#N/A</v>
      </c>
      <c r="C1253" s="84" t="s">
        <v>5030</v>
      </c>
      <c r="D1253" s="84" t="s">
        <v>2492</v>
      </c>
      <c r="E1253" s="83" t="e">
        <v>#N/A</v>
      </c>
      <c r="F1253" s="83" t="s">
        <v>5031</v>
      </c>
      <c r="G1253" s="85" t="s">
        <v>5891</v>
      </c>
      <c r="H1253" s="85" t="s">
        <v>5894</v>
      </c>
      <c r="I1253" s="83" t="s">
        <v>966</v>
      </c>
      <c r="J1253" s="83" t="s">
        <v>966</v>
      </c>
      <c r="K1253" s="83" t="s">
        <v>966</v>
      </c>
      <c r="L1253" s="83" t="s">
        <v>5030</v>
      </c>
      <c r="M1253" s="83" t="s">
        <v>5030</v>
      </c>
      <c r="N1253" s="83" t="s">
        <v>5030</v>
      </c>
      <c r="O1253" s="85" t="s">
        <v>5042</v>
      </c>
      <c r="P1253" s="85">
        <v>0</v>
      </c>
    </row>
    <row r="1254" spans="1:16" x14ac:dyDescent="0.75">
      <c r="A1254" s="82" t="s">
        <v>2493</v>
      </c>
      <c r="B1254" s="83">
        <v>2159120600040</v>
      </c>
      <c r="C1254" s="84" t="s">
        <v>5030</v>
      </c>
      <c r="D1254" s="84" t="s">
        <v>2495</v>
      </c>
      <c r="E1254" s="83" t="s">
        <v>2496</v>
      </c>
      <c r="F1254" s="83" t="s">
        <v>5031</v>
      </c>
      <c r="G1254" s="85" t="s">
        <v>5891</v>
      </c>
      <c r="H1254" s="85" t="s">
        <v>5893</v>
      </c>
      <c r="I1254" s="83" t="s">
        <v>966</v>
      </c>
      <c r="J1254" s="83" t="s">
        <v>966</v>
      </c>
      <c r="K1254" s="83" t="s">
        <v>966</v>
      </c>
      <c r="L1254" s="83" t="s">
        <v>5030</v>
      </c>
      <c r="M1254" s="83" t="s">
        <v>5030</v>
      </c>
      <c r="N1254" s="83" t="s">
        <v>5030</v>
      </c>
      <c r="O1254" s="85" t="s">
        <v>5034</v>
      </c>
      <c r="P1254" s="85">
        <v>0</v>
      </c>
    </row>
    <row r="1255" spans="1:16" x14ac:dyDescent="0.75">
      <c r="A1255" s="82" t="s">
        <v>2497</v>
      </c>
      <c r="B1255" s="83">
        <v>2159120600042</v>
      </c>
      <c r="C1255" s="84" t="s">
        <v>5030</v>
      </c>
      <c r="D1255" s="84" t="s">
        <v>2499</v>
      </c>
      <c r="E1255" s="83" t="s">
        <v>2500</v>
      </c>
      <c r="F1255" s="83" t="s">
        <v>5031</v>
      </c>
      <c r="G1255" s="85" t="s">
        <v>5891</v>
      </c>
      <c r="H1255" s="85" t="s">
        <v>5893</v>
      </c>
      <c r="I1255" s="83" t="s">
        <v>966</v>
      </c>
      <c r="J1255" s="83" t="s">
        <v>966</v>
      </c>
      <c r="K1255" s="83" t="s">
        <v>966</v>
      </c>
      <c r="L1255" s="83" t="s">
        <v>5030</v>
      </c>
      <c r="M1255" s="83" t="s">
        <v>5030</v>
      </c>
      <c r="N1255" s="83" t="s">
        <v>5030</v>
      </c>
      <c r="O1255" s="85" t="s">
        <v>5042</v>
      </c>
      <c r="P1255" s="85">
        <v>0</v>
      </c>
    </row>
    <row r="1256" spans="1:16" x14ac:dyDescent="0.75">
      <c r="A1256" s="82" t="s">
        <v>2501</v>
      </c>
      <c r="B1256" s="83">
        <v>2159120700015</v>
      </c>
      <c r="C1256" s="84" t="s">
        <v>5030</v>
      </c>
      <c r="D1256" s="84" t="s">
        <v>2503</v>
      </c>
      <c r="E1256" s="83" t="s">
        <v>2504</v>
      </c>
      <c r="F1256" s="83" t="s">
        <v>5031</v>
      </c>
      <c r="G1256" s="85" t="s">
        <v>5891</v>
      </c>
      <c r="H1256" s="85" t="s">
        <v>5894</v>
      </c>
      <c r="I1256" s="83" t="s">
        <v>966</v>
      </c>
      <c r="J1256" s="83" t="s">
        <v>966</v>
      </c>
      <c r="K1256" s="83" t="s">
        <v>966</v>
      </c>
      <c r="L1256" s="83" t="s">
        <v>5030</v>
      </c>
      <c r="M1256" s="83" t="s">
        <v>5030</v>
      </c>
      <c r="N1256" s="83" t="s">
        <v>5030</v>
      </c>
      <c r="O1256" s="85" t="s">
        <v>5042</v>
      </c>
      <c r="P1256" s="85">
        <v>0</v>
      </c>
    </row>
    <row r="1257" spans="1:16" x14ac:dyDescent="0.75">
      <c r="A1257" s="82" t="s">
        <v>2505</v>
      </c>
      <c r="B1257" s="83">
        <v>2159120700017</v>
      </c>
      <c r="C1257" s="84" t="s">
        <v>5030</v>
      </c>
      <c r="D1257" s="84" t="s">
        <v>2507</v>
      </c>
      <c r="E1257" s="83" t="s">
        <v>2508</v>
      </c>
      <c r="F1257" s="83" t="s">
        <v>5031</v>
      </c>
      <c r="G1257" s="85" t="s">
        <v>5891</v>
      </c>
      <c r="H1257" s="85" t="s">
        <v>5894</v>
      </c>
      <c r="I1257" s="83" t="s">
        <v>966</v>
      </c>
      <c r="J1257" s="83" t="s">
        <v>966</v>
      </c>
      <c r="K1257" s="83" t="s">
        <v>966</v>
      </c>
      <c r="L1257" s="83" t="s">
        <v>5030</v>
      </c>
      <c r="M1257" s="83" t="s">
        <v>5030</v>
      </c>
      <c r="N1257" s="83" t="s">
        <v>5030</v>
      </c>
      <c r="O1257" s="85" t="s">
        <v>5034</v>
      </c>
      <c r="P1257" s="85">
        <v>0</v>
      </c>
    </row>
    <row r="1258" spans="1:16" x14ac:dyDescent="0.75">
      <c r="A1258" s="82" t="s">
        <v>2509</v>
      </c>
      <c r="B1258" s="83">
        <v>2159120600041</v>
      </c>
      <c r="C1258" s="84" t="s">
        <v>5030</v>
      </c>
      <c r="D1258" s="84" t="s">
        <v>2511</v>
      </c>
      <c r="E1258" s="83" t="s">
        <v>2512</v>
      </c>
      <c r="F1258" s="83" t="s">
        <v>5031</v>
      </c>
      <c r="G1258" s="85" t="s">
        <v>5891</v>
      </c>
      <c r="H1258" s="85" t="s">
        <v>5893</v>
      </c>
      <c r="I1258" s="83" t="s">
        <v>966</v>
      </c>
      <c r="J1258" s="83" t="s">
        <v>966</v>
      </c>
      <c r="K1258" s="83" t="s">
        <v>966</v>
      </c>
      <c r="L1258" s="83" t="s">
        <v>5030</v>
      </c>
      <c r="M1258" s="83" t="s">
        <v>5030</v>
      </c>
      <c r="N1258" s="83" t="s">
        <v>5030</v>
      </c>
      <c r="O1258" s="85" t="s">
        <v>5034</v>
      </c>
      <c r="P1258" s="85">
        <v>0</v>
      </c>
    </row>
    <row r="1259" spans="1:16" x14ac:dyDescent="0.75">
      <c r="A1259" s="82" t="s">
        <v>2513</v>
      </c>
      <c r="B1259" s="83" t="e">
        <v>#N/A</v>
      </c>
      <c r="C1259" s="84" t="s">
        <v>5030</v>
      </c>
      <c r="D1259" s="84" t="s">
        <v>2514</v>
      </c>
      <c r="E1259" s="83" t="e">
        <v>#N/A</v>
      </c>
      <c r="F1259" s="83" t="s">
        <v>5031</v>
      </c>
      <c r="G1259" s="85" t="s">
        <v>5891</v>
      </c>
      <c r="H1259" s="85" t="s">
        <v>5894</v>
      </c>
      <c r="I1259" s="83" t="s">
        <v>966</v>
      </c>
      <c r="J1259" s="83" t="s">
        <v>966</v>
      </c>
      <c r="K1259" s="83" t="s">
        <v>966</v>
      </c>
      <c r="L1259" s="83" t="s">
        <v>5030</v>
      </c>
      <c r="M1259" s="83" t="s">
        <v>5030</v>
      </c>
      <c r="N1259" s="83" t="s">
        <v>5030</v>
      </c>
      <c r="O1259" s="85" t="s">
        <v>5034</v>
      </c>
      <c r="P1259" s="85">
        <v>0</v>
      </c>
    </row>
    <row r="1260" spans="1:16" x14ac:dyDescent="0.75">
      <c r="A1260" s="82" t="s">
        <v>2515</v>
      </c>
      <c r="B1260" s="83" t="e">
        <v>#N/A</v>
      </c>
      <c r="C1260" s="84" t="s">
        <v>5030</v>
      </c>
      <c r="D1260" s="84" t="s">
        <v>2516</v>
      </c>
      <c r="E1260" s="83" t="e">
        <v>#N/A</v>
      </c>
      <c r="F1260" s="83" t="s">
        <v>5031</v>
      </c>
      <c r="G1260" s="85" t="s">
        <v>5891</v>
      </c>
      <c r="H1260" s="85" t="s">
        <v>5893</v>
      </c>
      <c r="I1260" s="83" t="s">
        <v>966</v>
      </c>
      <c r="J1260" s="83" t="s">
        <v>966</v>
      </c>
      <c r="K1260" s="83" t="s">
        <v>966</v>
      </c>
      <c r="L1260" s="83" t="s">
        <v>5030</v>
      </c>
      <c r="M1260" s="83" t="s">
        <v>5030</v>
      </c>
      <c r="N1260" s="83" t="s">
        <v>5030</v>
      </c>
      <c r="O1260" s="85" t="s">
        <v>5034</v>
      </c>
      <c r="P1260" s="85">
        <v>0</v>
      </c>
    </row>
    <row r="1261" spans="1:16" x14ac:dyDescent="0.75">
      <c r="A1261" s="82" t="s">
        <v>2517</v>
      </c>
      <c r="B1261" s="83">
        <v>2159321500029</v>
      </c>
      <c r="C1261" s="84" t="s">
        <v>5030</v>
      </c>
      <c r="D1261" s="84" t="s">
        <v>2519</v>
      </c>
      <c r="E1261" s="83" t="s">
        <v>2520</v>
      </c>
      <c r="F1261" s="83" t="s">
        <v>5031</v>
      </c>
      <c r="G1261" s="85" t="s">
        <v>5895</v>
      </c>
      <c r="H1261" s="85" t="s">
        <v>5896</v>
      </c>
      <c r="I1261" s="83" t="s">
        <v>19</v>
      </c>
      <c r="J1261" s="83" t="s">
        <v>19</v>
      </c>
      <c r="K1261" s="83" t="s">
        <v>19</v>
      </c>
      <c r="L1261" s="83" t="s">
        <v>5030</v>
      </c>
      <c r="M1261" s="83" t="s">
        <v>5030</v>
      </c>
      <c r="N1261" s="83" t="s">
        <v>5030</v>
      </c>
      <c r="O1261" s="85" t="s">
        <v>5034</v>
      </c>
      <c r="P1261" s="85">
        <v>0</v>
      </c>
    </row>
    <row r="1262" spans="1:16" x14ac:dyDescent="0.75">
      <c r="A1262" s="82" t="s">
        <v>2521</v>
      </c>
      <c r="B1262" s="83" t="e">
        <v>#N/A</v>
      </c>
      <c r="C1262" s="84" t="s">
        <v>5030</v>
      </c>
      <c r="D1262" s="84" t="s">
        <v>2522</v>
      </c>
      <c r="E1262" s="83" t="e">
        <v>#N/A</v>
      </c>
      <c r="F1262" s="83" t="s">
        <v>5031</v>
      </c>
      <c r="G1262" s="85" t="s">
        <v>5897</v>
      </c>
      <c r="H1262" s="85" t="s">
        <v>5898</v>
      </c>
      <c r="I1262" s="83" t="s">
        <v>5030</v>
      </c>
      <c r="J1262" s="83" t="s">
        <v>5030</v>
      </c>
      <c r="K1262" s="83" t="s">
        <v>5030</v>
      </c>
      <c r="L1262" s="83" t="s">
        <v>966</v>
      </c>
      <c r="M1262" s="83" t="s">
        <v>966</v>
      </c>
      <c r="N1262" s="83" t="s">
        <v>966</v>
      </c>
      <c r="O1262" s="85" t="s">
        <v>5034</v>
      </c>
      <c r="P1262" s="85">
        <v>0</v>
      </c>
    </row>
    <row r="1263" spans="1:16" x14ac:dyDescent="0.75">
      <c r="A1263" s="82" t="s">
        <v>2523</v>
      </c>
      <c r="B1263" s="83" t="e">
        <v>#N/A</v>
      </c>
      <c r="C1263" s="84" t="s">
        <v>5030</v>
      </c>
      <c r="D1263" s="84" t="s">
        <v>2524</v>
      </c>
      <c r="E1263" s="83" t="e">
        <v>#N/A</v>
      </c>
      <c r="F1263" s="83" t="s">
        <v>5031</v>
      </c>
      <c r="G1263" s="85" t="s">
        <v>5897</v>
      </c>
      <c r="H1263" s="85" t="s">
        <v>5898</v>
      </c>
      <c r="I1263" s="83" t="s">
        <v>5030</v>
      </c>
      <c r="J1263" s="83" t="s">
        <v>5030</v>
      </c>
      <c r="K1263" s="83" t="s">
        <v>5030</v>
      </c>
      <c r="L1263" s="83" t="s">
        <v>966</v>
      </c>
      <c r="M1263" s="83" t="s">
        <v>966</v>
      </c>
      <c r="N1263" s="83" t="s">
        <v>966</v>
      </c>
      <c r="O1263" s="85" t="s">
        <v>5758</v>
      </c>
      <c r="P1263" s="85">
        <v>0</v>
      </c>
    </row>
    <row r="1264" spans="1:16" x14ac:dyDescent="0.75">
      <c r="A1264" s="82" t="s">
        <v>2525</v>
      </c>
      <c r="B1264" s="83">
        <v>2179422200073</v>
      </c>
      <c r="C1264" s="84" t="s">
        <v>5030</v>
      </c>
      <c r="D1264" s="84" t="s">
        <v>2527</v>
      </c>
      <c r="E1264" s="83" t="s">
        <v>2528</v>
      </c>
      <c r="F1264" s="83" t="s">
        <v>5031</v>
      </c>
      <c r="G1264" s="85" t="s">
        <v>5897</v>
      </c>
      <c r="H1264" s="85" t="s">
        <v>5898</v>
      </c>
      <c r="I1264" s="83" t="s">
        <v>5030</v>
      </c>
      <c r="J1264" s="83" t="s">
        <v>5030</v>
      </c>
      <c r="K1264" s="83" t="s">
        <v>5030</v>
      </c>
      <c r="L1264" s="83" t="s">
        <v>966</v>
      </c>
      <c r="M1264" s="83" t="s">
        <v>966</v>
      </c>
      <c r="N1264" s="83" t="s">
        <v>966</v>
      </c>
      <c r="O1264" s="85" t="s">
        <v>5758</v>
      </c>
      <c r="P1264" s="85">
        <v>0</v>
      </c>
    </row>
    <row r="1265" spans="1:16" x14ac:dyDescent="0.75">
      <c r="A1265" s="82" t="s">
        <v>2529</v>
      </c>
      <c r="B1265" s="83">
        <v>2179422200074</v>
      </c>
      <c r="C1265" s="84" t="s">
        <v>5030</v>
      </c>
      <c r="D1265" s="84" t="s">
        <v>2531</v>
      </c>
      <c r="E1265" s="83" t="s">
        <v>2532</v>
      </c>
      <c r="F1265" s="83" t="s">
        <v>5031</v>
      </c>
      <c r="G1265" s="85" t="s">
        <v>5897</v>
      </c>
      <c r="H1265" s="85" t="s">
        <v>5898</v>
      </c>
      <c r="I1265" s="83" t="s">
        <v>5030</v>
      </c>
      <c r="J1265" s="83" t="s">
        <v>5030</v>
      </c>
      <c r="K1265" s="83" t="s">
        <v>5030</v>
      </c>
      <c r="L1265" s="83" t="s">
        <v>966</v>
      </c>
      <c r="M1265" s="83" t="s">
        <v>966</v>
      </c>
      <c r="N1265" s="83" t="s">
        <v>966</v>
      </c>
      <c r="O1265" s="85" t="s">
        <v>5758</v>
      </c>
      <c r="P1265" s="85">
        <v>0</v>
      </c>
    </row>
    <row r="1266" spans="1:16" x14ac:dyDescent="0.75">
      <c r="A1266" s="82" t="s">
        <v>2533</v>
      </c>
      <c r="B1266" s="83">
        <v>2179422200076</v>
      </c>
      <c r="C1266" s="84" t="s">
        <v>5030</v>
      </c>
      <c r="D1266" s="84" t="s">
        <v>2535</v>
      </c>
      <c r="E1266" s="83" t="e">
        <v>#N/A</v>
      </c>
      <c r="F1266" s="83" t="s">
        <v>5031</v>
      </c>
      <c r="G1266" s="85" t="s">
        <v>5897</v>
      </c>
      <c r="H1266" s="85" t="s">
        <v>5898</v>
      </c>
      <c r="I1266" s="83" t="s">
        <v>5030</v>
      </c>
      <c r="J1266" s="83" t="s">
        <v>5030</v>
      </c>
      <c r="K1266" s="83" t="s">
        <v>5030</v>
      </c>
      <c r="L1266" s="83" t="s">
        <v>229</v>
      </c>
      <c r="M1266" s="83" t="s">
        <v>229</v>
      </c>
      <c r="N1266" s="83" t="s">
        <v>229</v>
      </c>
      <c r="O1266" s="85" t="s">
        <v>5758</v>
      </c>
      <c r="P1266" s="85">
        <v>0</v>
      </c>
    </row>
    <row r="1267" spans="1:16" x14ac:dyDescent="0.75">
      <c r="A1267" s="82" t="s">
        <v>2536</v>
      </c>
      <c r="B1267" s="83" t="e">
        <v>#N/A</v>
      </c>
      <c r="C1267" s="84" t="s">
        <v>5030</v>
      </c>
      <c r="D1267" s="84" t="s">
        <v>2537</v>
      </c>
      <c r="E1267" s="83" t="e">
        <v>#N/A</v>
      </c>
      <c r="F1267" s="83" t="s">
        <v>5031</v>
      </c>
      <c r="G1267" s="85" t="s">
        <v>5899</v>
      </c>
      <c r="H1267" s="85" t="s">
        <v>5899</v>
      </c>
      <c r="I1267" s="83" t="s">
        <v>5030</v>
      </c>
      <c r="J1267" s="83" t="s">
        <v>5030</v>
      </c>
      <c r="K1267" s="83" t="s">
        <v>5030</v>
      </c>
      <c r="L1267" s="83" t="s">
        <v>966</v>
      </c>
      <c r="M1267" s="83" t="s">
        <v>966</v>
      </c>
      <c r="N1267" s="83" t="s">
        <v>966</v>
      </c>
      <c r="O1267" s="85" t="s">
        <v>5034</v>
      </c>
      <c r="P1267" s="85">
        <v>0</v>
      </c>
    </row>
    <row r="1268" spans="1:16" x14ac:dyDescent="0.75">
      <c r="A1268" s="82" t="s">
        <v>2538</v>
      </c>
      <c r="B1268" s="83">
        <v>2082321300020</v>
      </c>
      <c r="C1268" s="84" t="s">
        <v>5030</v>
      </c>
      <c r="D1268" s="84" t="s">
        <v>2540</v>
      </c>
      <c r="E1268" s="83" t="s">
        <v>2541</v>
      </c>
      <c r="F1268" s="83" t="s">
        <v>5031</v>
      </c>
      <c r="G1268" s="85" t="s">
        <v>5900</v>
      </c>
      <c r="H1268" s="85" t="s">
        <v>5901</v>
      </c>
      <c r="I1268" s="83" t="s">
        <v>966</v>
      </c>
      <c r="J1268" s="83" t="s">
        <v>966</v>
      </c>
      <c r="K1268" s="83" t="s">
        <v>966</v>
      </c>
      <c r="L1268" s="83" t="s">
        <v>5030</v>
      </c>
      <c r="M1268" s="83" t="s">
        <v>5030</v>
      </c>
      <c r="N1268" s="83" t="s">
        <v>5030</v>
      </c>
      <c r="O1268" s="85" t="s">
        <v>5034</v>
      </c>
      <c r="P1268" s="85">
        <v>0</v>
      </c>
    </row>
    <row r="1269" spans="1:16" x14ac:dyDescent="0.75">
      <c r="A1269" s="82" t="s">
        <v>2542</v>
      </c>
      <c r="B1269" s="83">
        <v>2082321200036</v>
      </c>
      <c r="C1269" s="84" t="s">
        <v>5030</v>
      </c>
      <c r="D1269" s="84" t="s">
        <v>2544</v>
      </c>
      <c r="E1269" s="83" t="s">
        <v>2545</v>
      </c>
      <c r="F1269" s="83" t="s">
        <v>5031</v>
      </c>
      <c r="G1269" s="85" t="s">
        <v>5900</v>
      </c>
      <c r="H1269" s="85" t="s">
        <v>5902</v>
      </c>
      <c r="I1269" s="83" t="s">
        <v>966</v>
      </c>
      <c r="J1269" s="83" t="s">
        <v>966</v>
      </c>
      <c r="K1269" s="83" t="s">
        <v>966</v>
      </c>
      <c r="L1269" s="83" t="s">
        <v>5030</v>
      </c>
      <c r="M1269" s="83" t="s">
        <v>5030</v>
      </c>
      <c r="N1269" s="83" t="s">
        <v>5030</v>
      </c>
      <c r="O1269" s="85" t="s">
        <v>5042</v>
      </c>
      <c r="P1269" s="85">
        <v>0</v>
      </c>
    </row>
    <row r="1270" spans="1:16" x14ac:dyDescent="0.75">
      <c r="A1270" s="82" t="s">
        <v>2546</v>
      </c>
      <c r="B1270" s="83" t="e">
        <v>#N/A</v>
      </c>
      <c r="C1270" s="84" t="s">
        <v>5030</v>
      </c>
      <c r="D1270" s="84" t="s">
        <v>2547</v>
      </c>
      <c r="E1270" s="83" t="e">
        <v>#N/A</v>
      </c>
      <c r="F1270" s="83" t="s">
        <v>5031</v>
      </c>
      <c r="G1270" s="85" t="s">
        <v>5900</v>
      </c>
      <c r="H1270" s="85" t="s">
        <v>5902</v>
      </c>
      <c r="I1270" s="83" t="s">
        <v>966</v>
      </c>
      <c r="J1270" s="83" t="s">
        <v>966</v>
      </c>
      <c r="K1270" s="83" t="s">
        <v>966</v>
      </c>
      <c r="L1270" s="83" t="s">
        <v>5030</v>
      </c>
      <c r="M1270" s="83" t="s">
        <v>5030</v>
      </c>
      <c r="N1270" s="83" t="s">
        <v>5030</v>
      </c>
      <c r="O1270" s="85" t="s">
        <v>5042</v>
      </c>
      <c r="P1270" s="85">
        <v>0</v>
      </c>
    </row>
    <row r="1271" spans="1:16" x14ac:dyDescent="0.75">
      <c r="A1271" s="82" t="s">
        <v>2548</v>
      </c>
      <c r="B1271" s="83">
        <v>2082321200034</v>
      </c>
      <c r="C1271" s="84" t="s">
        <v>5030</v>
      </c>
      <c r="D1271" s="84" t="s">
        <v>2550</v>
      </c>
      <c r="E1271" s="83" t="s">
        <v>2551</v>
      </c>
      <c r="F1271" s="83" t="s">
        <v>5031</v>
      </c>
      <c r="G1271" s="85" t="s">
        <v>5900</v>
      </c>
      <c r="H1271" s="85" t="s">
        <v>5902</v>
      </c>
      <c r="I1271" s="83" t="s">
        <v>966</v>
      </c>
      <c r="J1271" s="83" t="s">
        <v>966</v>
      </c>
      <c r="K1271" s="83" t="s">
        <v>966</v>
      </c>
      <c r="L1271" s="83" t="s">
        <v>5030</v>
      </c>
      <c r="M1271" s="83" t="s">
        <v>5030</v>
      </c>
      <c r="N1271" s="83" t="s">
        <v>5030</v>
      </c>
      <c r="O1271" s="85" t="s">
        <v>5034</v>
      </c>
      <c r="P1271" s="85">
        <v>0</v>
      </c>
    </row>
    <row r="1272" spans="1:16" x14ac:dyDescent="0.75">
      <c r="A1272" s="82" t="s">
        <v>2552</v>
      </c>
      <c r="B1272" s="83">
        <v>2082321200033</v>
      </c>
      <c r="C1272" s="84" t="s">
        <v>5030</v>
      </c>
      <c r="D1272" s="84" t="s">
        <v>2554</v>
      </c>
      <c r="E1272" s="83" t="s">
        <v>2555</v>
      </c>
      <c r="F1272" s="83" t="s">
        <v>5031</v>
      </c>
      <c r="G1272" s="85" t="s">
        <v>5900</v>
      </c>
      <c r="H1272" s="85" t="s">
        <v>5902</v>
      </c>
      <c r="I1272" s="83" t="s">
        <v>966</v>
      </c>
      <c r="J1272" s="83" t="s">
        <v>966</v>
      </c>
      <c r="K1272" s="83" t="s">
        <v>966</v>
      </c>
      <c r="L1272" s="83" t="s">
        <v>5030</v>
      </c>
      <c r="M1272" s="83" t="s">
        <v>5030</v>
      </c>
      <c r="N1272" s="83" t="s">
        <v>5030</v>
      </c>
      <c r="O1272" s="85" t="s">
        <v>5042</v>
      </c>
      <c r="P1272" s="85">
        <v>0</v>
      </c>
    </row>
    <row r="1273" spans="1:16" x14ac:dyDescent="0.75">
      <c r="A1273" s="82" t="s">
        <v>2556</v>
      </c>
      <c r="B1273" s="83">
        <v>2082321100064</v>
      </c>
      <c r="C1273" s="84" t="s">
        <v>5030</v>
      </c>
      <c r="D1273" s="84" t="s">
        <v>2558</v>
      </c>
      <c r="E1273" s="83" t="s">
        <v>2559</v>
      </c>
      <c r="F1273" s="83" t="s">
        <v>5031</v>
      </c>
      <c r="G1273" s="85" t="s">
        <v>5900</v>
      </c>
      <c r="H1273" s="85" t="s">
        <v>5903</v>
      </c>
      <c r="I1273" s="83" t="s">
        <v>966</v>
      </c>
      <c r="J1273" s="83" t="s">
        <v>966</v>
      </c>
      <c r="K1273" s="83" t="s">
        <v>966</v>
      </c>
      <c r="L1273" s="83" t="s">
        <v>5030</v>
      </c>
      <c r="M1273" s="83" t="s">
        <v>5030</v>
      </c>
      <c r="N1273" s="83" t="s">
        <v>5030</v>
      </c>
      <c r="O1273" s="85" t="s">
        <v>5042</v>
      </c>
      <c r="P1273" s="85">
        <v>0</v>
      </c>
    </row>
    <row r="1274" spans="1:16" x14ac:dyDescent="0.75">
      <c r="A1274" s="82" t="s">
        <v>2560</v>
      </c>
      <c r="B1274" s="83">
        <v>2082321100067</v>
      </c>
      <c r="C1274" s="84" t="s">
        <v>5030</v>
      </c>
      <c r="D1274" s="84" t="s">
        <v>2562</v>
      </c>
      <c r="E1274" s="83" t="s">
        <v>2563</v>
      </c>
      <c r="F1274" s="83" t="s">
        <v>5031</v>
      </c>
      <c r="G1274" s="85" t="s">
        <v>5900</v>
      </c>
      <c r="H1274" s="85" t="s">
        <v>5903</v>
      </c>
      <c r="I1274" s="83" t="s">
        <v>966</v>
      </c>
      <c r="J1274" s="83" t="s">
        <v>966</v>
      </c>
      <c r="K1274" s="83" t="s">
        <v>966</v>
      </c>
      <c r="L1274" s="83" t="s">
        <v>5030</v>
      </c>
      <c r="M1274" s="83" t="s">
        <v>5030</v>
      </c>
      <c r="N1274" s="83" t="s">
        <v>5030</v>
      </c>
      <c r="O1274" s="85" t="s">
        <v>5042</v>
      </c>
      <c r="P1274" s="85">
        <v>0</v>
      </c>
    </row>
    <row r="1275" spans="1:16" x14ac:dyDescent="0.75">
      <c r="A1275" s="82" t="s">
        <v>2564</v>
      </c>
      <c r="B1275" s="83">
        <v>2082321100066</v>
      </c>
      <c r="C1275" s="84" t="s">
        <v>5030</v>
      </c>
      <c r="D1275" s="84" t="s">
        <v>2566</v>
      </c>
      <c r="E1275" s="83" t="s">
        <v>2567</v>
      </c>
      <c r="F1275" s="83" t="s">
        <v>5031</v>
      </c>
      <c r="G1275" s="85" t="s">
        <v>5900</v>
      </c>
      <c r="H1275" s="85" t="s">
        <v>5903</v>
      </c>
      <c r="I1275" s="83" t="s">
        <v>966</v>
      </c>
      <c r="J1275" s="83" t="s">
        <v>966</v>
      </c>
      <c r="K1275" s="83" t="s">
        <v>966</v>
      </c>
      <c r="L1275" s="83" t="s">
        <v>5030</v>
      </c>
      <c r="M1275" s="83" t="s">
        <v>5030</v>
      </c>
      <c r="N1275" s="83" t="s">
        <v>5030</v>
      </c>
      <c r="O1275" s="85" t="s">
        <v>5042</v>
      </c>
      <c r="P1275" s="85">
        <v>0</v>
      </c>
    </row>
    <row r="1276" spans="1:16" x14ac:dyDescent="0.75">
      <c r="A1276" s="82" t="s">
        <v>2568</v>
      </c>
      <c r="B1276" s="83">
        <v>2082321100065</v>
      </c>
      <c r="C1276" s="84" t="s">
        <v>5030</v>
      </c>
      <c r="D1276" s="84" t="s">
        <v>2570</v>
      </c>
      <c r="E1276" s="83" t="s">
        <v>2571</v>
      </c>
      <c r="F1276" s="83" t="s">
        <v>5031</v>
      </c>
      <c r="G1276" s="85" t="s">
        <v>5900</v>
      </c>
      <c r="H1276" s="85" t="s">
        <v>5903</v>
      </c>
      <c r="I1276" s="83" t="s">
        <v>966</v>
      </c>
      <c r="J1276" s="83" t="s">
        <v>966</v>
      </c>
      <c r="K1276" s="83" t="s">
        <v>966</v>
      </c>
      <c r="L1276" s="83" t="s">
        <v>5030</v>
      </c>
      <c r="M1276" s="83" t="s">
        <v>5030</v>
      </c>
      <c r="N1276" s="83" t="s">
        <v>5030</v>
      </c>
      <c r="O1276" s="85" t="s">
        <v>5042</v>
      </c>
      <c r="P1276" s="85">
        <v>0</v>
      </c>
    </row>
    <row r="1277" spans="1:16" x14ac:dyDescent="0.75">
      <c r="A1277" s="82" t="s">
        <v>2572</v>
      </c>
      <c r="B1277" s="83">
        <v>2082321200038</v>
      </c>
      <c r="C1277" s="84" t="s">
        <v>5030</v>
      </c>
      <c r="D1277" s="84" t="s">
        <v>2574</v>
      </c>
      <c r="E1277" s="83" t="s">
        <v>2575</v>
      </c>
      <c r="F1277" s="83" t="s">
        <v>5031</v>
      </c>
      <c r="G1277" s="85" t="s">
        <v>5900</v>
      </c>
      <c r="H1277" s="85" t="s">
        <v>5902</v>
      </c>
      <c r="I1277" s="83" t="s">
        <v>966</v>
      </c>
      <c r="J1277" s="83" t="s">
        <v>966</v>
      </c>
      <c r="K1277" s="83" t="s">
        <v>966</v>
      </c>
      <c r="L1277" s="83" t="s">
        <v>5030</v>
      </c>
      <c r="M1277" s="83" t="s">
        <v>5030</v>
      </c>
      <c r="N1277" s="83" t="s">
        <v>5030</v>
      </c>
      <c r="O1277" s="85" t="s">
        <v>5042</v>
      </c>
      <c r="P1277" s="85">
        <v>0</v>
      </c>
    </row>
    <row r="1278" spans="1:16" x14ac:dyDescent="0.75">
      <c r="A1278" s="82" t="s">
        <v>2576</v>
      </c>
      <c r="B1278" s="83">
        <v>2082321200035</v>
      </c>
      <c r="C1278" s="84" t="s">
        <v>5030</v>
      </c>
      <c r="D1278" s="84" t="s">
        <v>2578</v>
      </c>
      <c r="E1278" s="83" t="s">
        <v>2579</v>
      </c>
      <c r="F1278" s="83" t="s">
        <v>5031</v>
      </c>
      <c r="G1278" s="85" t="s">
        <v>5900</v>
      </c>
      <c r="H1278" s="85" t="s">
        <v>5902</v>
      </c>
      <c r="I1278" s="83" t="s">
        <v>966</v>
      </c>
      <c r="J1278" s="83" t="s">
        <v>966</v>
      </c>
      <c r="K1278" s="83" t="s">
        <v>966</v>
      </c>
      <c r="L1278" s="83" t="s">
        <v>5030</v>
      </c>
      <c r="M1278" s="83" t="s">
        <v>5030</v>
      </c>
      <c r="N1278" s="83" t="s">
        <v>5030</v>
      </c>
      <c r="O1278" s="85" t="s">
        <v>5034</v>
      </c>
      <c r="P1278" s="85">
        <v>0</v>
      </c>
    </row>
    <row r="1279" spans="1:16" x14ac:dyDescent="0.75">
      <c r="A1279" s="82" t="s">
        <v>2580</v>
      </c>
      <c r="B1279" s="83">
        <v>2082321400022</v>
      </c>
      <c r="C1279" s="84" t="s">
        <v>5030</v>
      </c>
      <c r="D1279" s="84" t="s">
        <v>2582</v>
      </c>
      <c r="E1279" s="83" t="s">
        <v>2583</v>
      </c>
      <c r="F1279" s="83" t="s">
        <v>5031</v>
      </c>
      <c r="G1279" s="85" t="s">
        <v>5900</v>
      </c>
      <c r="H1279" s="85" t="s">
        <v>5904</v>
      </c>
      <c r="I1279" s="83" t="s">
        <v>966</v>
      </c>
      <c r="J1279" s="83" t="s">
        <v>966</v>
      </c>
      <c r="K1279" s="83" t="s">
        <v>966</v>
      </c>
      <c r="L1279" s="83" t="s">
        <v>5030</v>
      </c>
      <c r="M1279" s="83" t="s">
        <v>5030</v>
      </c>
      <c r="N1279" s="83" t="s">
        <v>5030</v>
      </c>
      <c r="O1279" s="85" t="s">
        <v>5034</v>
      </c>
      <c r="P1279" s="85">
        <v>0</v>
      </c>
    </row>
    <row r="1280" spans="1:16" x14ac:dyDescent="0.75">
      <c r="A1280" s="82" t="s">
        <v>2584</v>
      </c>
      <c r="B1280" s="83">
        <v>2082321400023</v>
      </c>
      <c r="C1280" s="84" t="s">
        <v>5030</v>
      </c>
      <c r="D1280" s="84" t="s">
        <v>2586</v>
      </c>
      <c r="E1280" s="83" t="s">
        <v>2587</v>
      </c>
      <c r="F1280" s="83" t="s">
        <v>5031</v>
      </c>
      <c r="G1280" s="85" t="s">
        <v>5900</v>
      </c>
      <c r="H1280" s="85" t="s">
        <v>5904</v>
      </c>
      <c r="I1280" s="83" t="s">
        <v>37</v>
      </c>
      <c r="J1280" s="83" t="s">
        <v>37</v>
      </c>
      <c r="K1280" s="83" t="s">
        <v>37</v>
      </c>
      <c r="L1280" s="83" t="s">
        <v>5030</v>
      </c>
      <c r="M1280" s="83" t="s">
        <v>5030</v>
      </c>
      <c r="N1280" s="83" t="s">
        <v>5030</v>
      </c>
      <c r="O1280" s="85" t="s">
        <v>5034</v>
      </c>
      <c r="P1280" s="85">
        <v>0</v>
      </c>
    </row>
    <row r="1281" spans="1:16" x14ac:dyDescent="0.75">
      <c r="A1281" s="82" t="s">
        <v>2588</v>
      </c>
      <c r="B1281" s="83" t="e">
        <v>#N/A</v>
      </c>
      <c r="C1281" s="84" t="s">
        <v>5030</v>
      </c>
      <c r="D1281" s="84" t="s">
        <v>2589</v>
      </c>
      <c r="E1281" s="83" t="e">
        <v>#N/A</v>
      </c>
      <c r="F1281" s="83" t="s">
        <v>5031</v>
      </c>
      <c r="G1281" s="85" t="s">
        <v>5905</v>
      </c>
      <c r="H1281" s="85" t="s">
        <v>5906</v>
      </c>
      <c r="I1281" s="83" t="s">
        <v>966</v>
      </c>
      <c r="J1281" s="83" t="s">
        <v>966</v>
      </c>
      <c r="K1281" s="83" t="s">
        <v>966</v>
      </c>
      <c r="L1281" s="83" t="s">
        <v>5030</v>
      </c>
      <c r="M1281" s="83" t="s">
        <v>5030</v>
      </c>
      <c r="N1281" s="83" t="s">
        <v>5030</v>
      </c>
      <c r="O1281" s="85" t="s">
        <v>5034</v>
      </c>
      <c r="P1281" s="85">
        <v>0</v>
      </c>
    </row>
    <row r="1282" spans="1:16" x14ac:dyDescent="0.75">
      <c r="A1282" s="82" t="s">
        <v>2590</v>
      </c>
      <c r="B1282" s="83" t="e">
        <v>#N/A</v>
      </c>
      <c r="C1282" s="84" t="s">
        <v>5030</v>
      </c>
      <c r="D1282" s="84" t="s">
        <v>2591</v>
      </c>
      <c r="E1282" s="83" t="e">
        <v>#N/A</v>
      </c>
      <c r="F1282" s="83" t="s">
        <v>5031</v>
      </c>
      <c r="G1282" s="85" t="s">
        <v>5905</v>
      </c>
      <c r="H1282" s="85" t="s">
        <v>5907</v>
      </c>
      <c r="I1282" s="83" t="s">
        <v>966</v>
      </c>
      <c r="J1282" s="83" t="s">
        <v>966</v>
      </c>
      <c r="K1282" s="83" t="s">
        <v>966</v>
      </c>
      <c r="L1282" s="83" t="s">
        <v>5030</v>
      </c>
      <c r="M1282" s="83" t="s">
        <v>5030</v>
      </c>
      <c r="N1282" s="83" t="s">
        <v>5030</v>
      </c>
      <c r="O1282" s="85" t="s">
        <v>5034</v>
      </c>
      <c r="P1282" s="85">
        <v>0</v>
      </c>
    </row>
    <row r="1283" spans="1:16" x14ac:dyDescent="0.75">
      <c r="A1283" s="82" t="s">
        <v>2592</v>
      </c>
      <c r="B1283" s="83" t="e">
        <v>#N/A</v>
      </c>
      <c r="C1283" s="84" t="s">
        <v>5030</v>
      </c>
      <c r="D1283" s="84" t="s">
        <v>2593</v>
      </c>
      <c r="E1283" s="83" t="e">
        <v>#N/A</v>
      </c>
      <c r="F1283" s="83" t="s">
        <v>5031</v>
      </c>
      <c r="G1283" s="85" t="s">
        <v>5905</v>
      </c>
      <c r="H1283" s="85" t="s">
        <v>5908</v>
      </c>
      <c r="I1283" s="83" t="s">
        <v>3050</v>
      </c>
      <c r="J1283" s="83" t="s">
        <v>3050</v>
      </c>
      <c r="K1283" s="83" t="s">
        <v>3050</v>
      </c>
      <c r="L1283" s="83" t="s">
        <v>5030</v>
      </c>
      <c r="M1283" s="83" t="s">
        <v>5030</v>
      </c>
      <c r="N1283" s="83" t="s">
        <v>5030</v>
      </c>
      <c r="O1283" s="85" t="s">
        <v>5034</v>
      </c>
      <c r="P1283" s="85">
        <v>0</v>
      </c>
    </row>
    <row r="1284" spans="1:16" x14ac:dyDescent="0.75">
      <c r="A1284" s="82" t="s">
        <v>2594</v>
      </c>
      <c r="B1284" s="83" t="e">
        <v>#N/A</v>
      </c>
      <c r="C1284" s="84" t="s">
        <v>5030</v>
      </c>
      <c r="D1284" s="84" t="s">
        <v>2595</v>
      </c>
      <c r="E1284" s="83" t="e">
        <v>#N/A</v>
      </c>
      <c r="F1284" s="83" t="s">
        <v>5031</v>
      </c>
      <c r="G1284" s="85" t="s">
        <v>5905</v>
      </c>
      <c r="H1284" s="85" t="s">
        <v>5909</v>
      </c>
      <c r="I1284" s="83" t="s">
        <v>966</v>
      </c>
      <c r="J1284" s="83" t="s">
        <v>966</v>
      </c>
      <c r="K1284" s="83" t="s">
        <v>966</v>
      </c>
      <c r="L1284" s="83" t="s">
        <v>5030</v>
      </c>
      <c r="M1284" s="83" t="s">
        <v>5030</v>
      </c>
      <c r="N1284" s="83" t="s">
        <v>5030</v>
      </c>
      <c r="O1284" s="85" t="s">
        <v>5034</v>
      </c>
      <c r="P1284" s="85">
        <v>0</v>
      </c>
    </row>
    <row r="1285" spans="1:16" x14ac:dyDescent="0.75">
      <c r="A1285" s="82" t="s">
        <v>2596</v>
      </c>
      <c r="B1285" s="83" t="e">
        <v>#N/A</v>
      </c>
      <c r="C1285" s="84" t="s">
        <v>5030</v>
      </c>
      <c r="D1285" s="84" t="s">
        <v>2597</v>
      </c>
      <c r="E1285" s="83" t="e">
        <v>#N/A</v>
      </c>
      <c r="F1285" s="83" t="s">
        <v>5031</v>
      </c>
      <c r="G1285" s="85" t="s">
        <v>5905</v>
      </c>
      <c r="H1285" s="85" t="s">
        <v>5907</v>
      </c>
      <c r="I1285" s="83" t="s">
        <v>966</v>
      </c>
      <c r="J1285" s="83" t="s">
        <v>966</v>
      </c>
      <c r="K1285" s="83" t="s">
        <v>966</v>
      </c>
      <c r="L1285" s="83" t="s">
        <v>5030</v>
      </c>
      <c r="M1285" s="83" t="s">
        <v>5030</v>
      </c>
      <c r="N1285" s="83" t="s">
        <v>5030</v>
      </c>
      <c r="O1285" s="85" t="s">
        <v>5034</v>
      </c>
      <c r="P1285" s="85">
        <v>0</v>
      </c>
    </row>
    <row r="1286" spans="1:16" x14ac:dyDescent="0.75">
      <c r="A1286" s="82" t="s">
        <v>2598</v>
      </c>
      <c r="B1286" s="83" t="e">
        <v>#N/A</v>
      </c>
      <c r="C1286" s="84" t="s">
        <v>5030</v>
      </c>
      <c r="D1286" s="84" t="s">
        <v>2599</v>
      </c>
      <c r="E1286" s="83" t="e">
        <v>#N/A</v>
      </c>
      <c r="F1286" s="83" t="s">
        <v>5031</v>
      </c>
      <c r="G1286" s="85" t="s">
        <v>5905</v>
      </c>
      <c r="H1286" s="85" t="s">
        <v>5906</v>
      </c>
      <c r="I1286" s="83" t="s">
        <v>37</v>
      </c>
      <c r="J1286" s="83" t="s">
        <v>37</v>
      </c>
      <c r="K1286" s="83" t="s">
        <v>37</v>
      </c>
      <c r="L1286" s="83" t="s">
        <v>5030</v>
      </c>
      <c r="M1286" s="83" t="s">
        <v>5030</v>
      </c>
      <c r="N1286" s="83" t="s">
        <v>5030</v>
      </c>
      <c r="O1286" s="85" t="s">
        <v>5042</v>
      </c>
      <c r="P1286" s="85">
        <v>0</v>
      </c>
    </row>
    <row r="1287" spans="1:16" x14ac:dyDescent="0.75">
      <c r="A1287" s="82" t="s">
        <v>2600</v>
      </c>
      <c r="B1287" s="83">
        <v>2103330500238</v>
      </c>
      <c r="C1287" s="84" t="s">
        <v>5030</v>
      </c>
      <c r="D1287" s="84" t="s">
        <v>2602</v>
      </c>
      <c r="E1287" s="83" t="s">
        <v>2603</v>
      </c>
      <c r="F1287" s="83" t="s">
        <v>5031</v>
      </c>
      <c r="G1287" s="85" t="s">
        <v>5905</v>
      </c>
      <c r="H1287" s="85" t="s">
        <v>5907</v>
      </c>
      <c r="I1287" s="83" t="s">
        <v>37</v>
      </c>
      <c r="J1287" s="83" t="s">
        <v>37</v>
      </c>
      <c r="K1287" s="83" t="s">
        <v>37</v>
      </c>
      <c r="L1287" s="83" t="s">
        <v>5030</v>
      </c>
      <c r="M1287" s="83" t="s">
        <v>5030</v>
      </c>
      <c r="N1287" s="83" t="s">
        <v>5030</v>
      </c>
      <c r="O1287" s="85" t="s">
        <v>5042</v>
      </c>
      <c r="P1287" s="85">
        <v>0</v>
      </c>
    </row>
    <row r="1288" spans="1:16" x14ac:dyDescent="0.75">
      <c r="A1288" s="82" t="s">
        <v>2604</v>
      </c>
      <c r="B1288" s="83">
        <v>2103330500250</v>
      </c>
      <c r="C1288" s="84" t="s">
        <v>5030</v>
      </c>
      <c r="D1288" s="84" t="s">
        <v>2606</v>
      </c>
      <c r="E1288" s="83" t="s">
        <v>2607</v>
      </c>
      <c r="F1288" s="83" t="s">
        <v>5031</v>
      </c>
      <c r="G1288" s="85" t="s">
        <v>5905</v>
      </c>
      <c r="H1288" s="85" t="s">
        <v>5907</v>
      </c>
      <c r="I1288" s="83" t="s">
        <v>966</v>
      </c>
      <c r="J1288" s="83" t="s">
        <v>966</v>
      </c>
      <c r="K1288" s="83" t="s">
        <v>966</v>
      </c>
      <c r="L1288" s="83" t="s">
        <v>5030</v>
      </c>
      <c r="M1288" s="83" t="s">
        <v>5030</v>
      </c>
      <c r="N1288" s="83" t="s">
        <v>5030</v>
      </c>
      <c r="O1288" s="85" t="s">
        <v>5042</v>
      </c>
      <c r="P1288" s="85">
        <v>0</v>
      </c>
    </row>
    <row r="1289" spans="1:16" x14ac:dyDescent="0.75">
      <c r="A1289" s="82" t="s">
        <v>2608</v>
      </c>
      <c r="B1289" s="83">
        <v>2103330500230</v>
      </c>
      <c r="C1289" s="84" t="s">
        <v>5030</v>
      </c>
      <c r="D1289" s="84" t="s">
        <v>952</v>
      </c>
      <c r="E1289" s="83" t="s">
        <v>953</v>
      </c>
      <c r="F1289" s="83" t="s">
        <v>5031</v>
      </c>
      <c r="G1289" s="85" t="s">
        <v>5905</v>
      </c>
      <c r="H1289" s="85" t="s">
        <v>5907</v>
      </c>
      <c r="I1289" s="83" t="s">
        <v>966</v>
      </c>
      <c r="J1289" s="83" t="s">
        <v>966</v>
      </c>
      <c r="K1289" s="83" t="s">
        <v>966</v>
      </c>
      <c r="L1289" s="83" t="s">
        <v>5030</v>
      </c>
      <c r="M1289" s="83" t="s">
        <v>5030</v>
      </c>
      <c r="N1289" s="83" t="s">
        <v>5030</v>
      </c>
      <c r="O1289" s="85" t="s">
        <v>5034</v>
      </c>
      <c r="P1289" s="85">
        <v>0</v>
      </c>
    </row>
    <row r="1290" spans="1:16" x14ac:dyDescent="0.75">
      <c r="A1290" s="82" t="s">
        <v>2610</v>
      </c>
      <c r="B1290" s="83">
        <v>2103330500235</v>
      </c>
      <c r="C1290" s="84" t="s">
        <v>5030</v>
      </c>
      <c r="D1290" s="84" t="s">
        <v>2612</v>
      </c>
      <c r="E1290" s="83" t="s">
        <v>2613</v>
      </c>
      <c r="F1290" s="83" t="s">
        <v>5031</v>
      </c>
      <c r="G1290" s="85" t="s">
        <v>5905</v>
      </c>
      <c r="H1290" s="85" t="s">
        <v>5907</v>
      </c>
      <c r="I1290" s="83" t="s">
        <v>37</v>
      </c>
      <c r="J1290" s="83" t="s">
        <v>37</v>
      </c>
      <c r="K1290" s="83" t="s">
        <v>37</v>
      </c>
      <c r="L1290" s="83" t="s">
        <v>5030</v>
      </c>
      <c r="M1290" s="83" t="s">
        <v>5030</v>
      </c>
      <c r="N1290" s="83" t="s">
        <v>5030</v>
      </c>
      <c r="O1290" s="85" t="s">
        <v>5034</v>
      </c>
      <c r="P1290" s="85">
        <v>0</v>
      </c>
    </row>
    <row r="1291" spans="1:16" x14ac:dyDescent="0.75">
      <c r="A1291" s="82" t="s">
        <v>2614</v>
      </c>
      <c r="B1291" s="83">
        <v>2103329500152</v>
      </c>
      <c r="C1291" s="84" t="s">
        <v>5030</v>
      </c>
      <c r="D1291" s="84" t="s">
        <v>2616</v>
      </c>
      <c r="E1291" s="83" t="s">
        <v>2617</v>
      </c>
      <c r="F1291" s="83" t="s">
        <v>5031</v>
      </c>
      <c r="G1291" s="85" t="s">
        <v>5905</v>
      </c>
      <c r="H1291" s="85" t="s">
        <v>5910</v>
      </c>
      <c r="I1291" s="83" t="s">
        <v>37</v>
      </c>
      <c r="J1291" s="83" t="s">
        <v>37</v>
      </c>
      <c r="K1291" s="83" t="s">
        <v>37</v>
      </c>
      <c r="L1291" s="83" t="s">
        <v>5030</v>
      </c>
      <c r="M1291" s="83" t="s">
        <v>5030</v>
      </c>
      <c r="N1291" s="83" t="s">
        <v>5030</v>
      </c>
      <c r="O1291" s="85" t="s">
        <v>5049</v>
      </c>
      <c r="P1291" s="85">
        <v>0</v>
      </c>
    </row>
    <row r="1292" spans="1:16" x14ac:dyDescent="0.75">
      <c r="A1292" s="82" t="s">
        <v>2618</v>
      </c>
      <c r="B1292" s="83">
        <v>2103330000179</v>
      </c>
      <c r="C1292" s="84" t="s">
        <v>5030</v>
      </c>
      <c r="D1292" s="84" t="s">
        <v>2620</v>
      </c>
      <c r="E1292" s="83" t="s">
        <v>2621</v>
      </c>
      <c r="F1292" s="83" t="s">
        <v>5031</v>
      </c>
      <c r="G1292" s="85" t="s">
        <v>5905</v>
      </c>
      <c r="H1292" s="85" t="s">
        <v>5906</v>
      </c>
      <c r="I1292" s="83" t="s">
        <v>966</v>
      </c>
      <c r="J1292" s="83" t="s">
        <v>966</v>
      </c>
      <c r="K1292" s="83" t="s">
        <v>966</v>
      </c>
      <c r="L1292" s="83" t="s">
        <v>5030</v>
      </c>
      <c r="M1292" s="83" t="s">
        <v>5030</v>
      </c>
      <c r="N1292" s="83" t="s">
        <v>5030</v>
      </c>
      <c r="O1292" s="85" t="s">
        <v>5034</v>
      </c>
      <c r="P1292" s="85">
        <v>0</v>
      </c>
    </row>
    <row r="1293" spans="1:16" x14ac:dyDescent="0.75">
      <c r="A1293" s="82" t="s">
        <v>2622</v>
      </c>
      <c r="B1293" s="83">
        <v>2103329000097</v>
      </c>
      <c r="C1293" s="84" t="s">
        <v>5030</v>
      </c>
      <c r="D1293" s="84" t="s">
        <v>2624</v>
      </c>
      <c r="E1293" s="83" t="s">
        <v>2625</v>
      </c>
      <c r="F1293" s="83" t="s">
        <v>5031</v>
      </c>
      <c r="G1293" s="85" t="s">
        <v>5905</v>
      </c>
      <c r="H1293" s="85" t="s">
        <v>5909</v>
      </c>
      <c r="I1293" s="83" t="s">
        <v>966</v>
      </c>
      <c r="J1293" s="83" t="s">
        <v>966</v>
      </c>
      <c r="K1293" s="83" t="s">
        <v>966</v>
      </c>
      <c r="L1293" s="83" t="s">
        <v>5030</v>
      </c>
      <c r="M1293" s="83" t="s">
        <v>5030</v>
      </c>
      <c r="N1293" s="83" t="s">
        <v>5030</v>
      </c>
      <c r="O1293" s="85" t="s">
        <v>5042</v>
      </c>
      <c r="P1293" s="85">
        <v>0</v>
      </c>
    </row>
    <row r="1294" spans="1:16" x14ac:dyDescent="0.75">
      <c r="A1294" s="82" t="s">
        <v>2626</v>
      </c>
      <c r="B1294" s="83">
        <v>2103329000095</v>
      </c>
      <c r="C1294" s="84" t="s">
        <v>5030</v>
      </c>
      <c r="D1294" s="84" t="s">
        <v>2628</v>
      </c>
      <c r="E1294" s="83" t="s">
        <v>2629</v>
      </c>
      <c r="F1294" s="83" t="s">
        <v>5031</v>
      </c>
      <c r="G1294" s="85" t="s">
        <v>5905</v>
      </c>
      <c r="H1294" s="85" t="s">
        <v>5909</v>
      </c>
      <c r="I1294" s="83" t="s">
        <v>966</v>
      </c>
      <c r="J1294" s="83" t="s">
        <v>966</v>
      </c>
      <c r="K1294" s="83" t="s">
        <v>966</v>
      </c>
      <c r="L1294" s="83" t="s">
        <v>5030</v>
      </c>
      <c r="M1294" s="83" t="s">
        <v>5030</v>
      </c>
      <c r="N1294" s="83" t="s">
        <v>5030</v>
      </c>
      <c r="O1294" s="85" t="s">
        <v>5042</v>
      </c>
      <c r="P1294" s="85">
        <v>0</v>
      </c>
    </row>
    <row r="1295" spans="1:16" x14ac:dyDescent="0.75">
      <c r="A1295" s="82" t="s">
        <v>2630</v>
      </c>
      <c r="B1295" s="83">
        <v>2103329000094</v>
      </c>
      <c r="C1295" s="84" t="s">
        <v>5030</v>
      </c>
      <c r="D1295" s="84" t="s">
        <v>964</v>
      </c>
      <c r="E1295" s="83" t="s">
        <v>965</v>
      </c>
      <c r="F1295" s="83" t="s">
        <v>5031</v>
      </c>
      <c r="G1295" s="85" t="s">
        <v>5905</v>
      </c>
      <c r="H1295" s="85" t="s">
        <v>5909</v>
      </c>
      <c r="I1295" s="83" t="s">
        <v>966</v>
      </c>
      <c r="J1295" s="83" t="s">
        <v>966</v>
      </c>
      <c r="K1295" s="83" t="s">
        <v>966</v>
      </c>
      <c r="L1295" s="83" t="s">
        <v>5030</v>
      </c>
      <c r="M1295" s="83" t="s">
        <v>5030</v>
      </c>
      <c r="N1295" s="83" t="s">
        <v>5030</v>
      </c>
      <c r="O1295" s="85" t="s">
        <v>5042</v>
      </c>
      <c r="P1295" s="85">
        <v>0</v>
      </c>
    </row>
    <row r="1296" spans="1:16" x14ac:dyDescent="0.75">
      <c r="A1296" s="82" t="s">
        <v>2632</v>
      </c>
      <c r="B1296" s="83">
        <v>2103329000098</v>
      </c>
      <c r="C1296" s="84" t="s">
        <v>5030</v>
      </c>
      <c r="D1296" s="84" t="s">
        <v>2634</v>
      </c>
      <c r="E1296" s="83" t="s">
        <v>2635</v>
      </c>
      <c r="F1296" s="83" t="s">
        <v>5031</v>
      </c>
      <c r="G1296" s="85" t="s">
        <v>5905</v>
      </c>
      <c r="H1296" s="85" t="s">
        <v>5909</v>
      </c>
      <c r="I1296" s="83" t="s">
        <v>966</v>
      </c>
      <c r="J1296" s="83" t="s">
        <v>966</v>
      </c>
      <c r="K1296" s="83" t="s">
        <v>966</v>
      </c>
      <c r="L1296" s="83" t="s">
        <v>5030</v>
      </c>
      <c r="M1296" s="83" t="s">
        <v>5030</v>
      </c>
      <c r="N1296" s="83" t="s">
        <v>5030</v>
      </c>
      <c r="O1296" s="85" t="s">
        <v>5034</v>
      </c>
      <c r="P1296" s="85">
        <v>0</v>
      </c>
    </row>
    <row r="1297" spans="1:16" x14ac:dyDescent="0.75">
      <c r="A1297" s="82" t="s">
        <v>2636</v>
      </c>
      <c r="B1297" s="83">
        <v>2103332500079</v>
      </c>
      <c r="C1297" s="84" t="s">
        <v>5030</v>
      </c>
      <c r="D1297" s="84" t="s">
        <v>2638</v>
      </c>
      <c r="E1297" s="83" t="s">
        <v>2639</v>
      </c>
      <c r="F1297" s="83" t="s">
        <v>5031</v>
      </c>
      <c r="G1297" s="85" t="s">
        <v>5905</v>
      </c>
      <c r="H1297" s="85" t="s">
        <v>5908</v>
      </c>
      <c r="I1297" s="83" t="s">
        <v>966</v>
      </c>
      <c r="J1297" s="83" t="s">
        <v>966</v>
      </c>
      <c r="K1297" s="83" t="s">
        <v>966</v>
      </c>
      <c r="L1297" s="83" t="s">
        <v>5030</v>
      </c>
      <c r="M1297" s="83" t="s">
        <v>5030</v>
      </c>
      <c r="N1297" s="83" t="s">
        <v>5030</v>
      </c>
      <c r="O1297" s="85" t="s">
        <v>5042</v>
      </c>
      <c r="P1297" s="85">
        <v>0</v>
      </c>
    </row>
    <row r="1298" spans="1:16" x14ac:dyDescent="0.75">
      <c r="A1298" s="82" t="s">
        <v>2640</v>
      </c>
      <c r="B1298" s="83">
        <v>2103330500239</v>
      </c>
      <c r="C1298" s="84" t="s">
        <v>5030</v>
      </c>
      <c r="D1298" s="84" t="s">
        <v>2642</v>
      </c>
      <c r="E1298" s="83" t="s">
        <v>2643</v>
      </c>
      <c r="F1298" s="83" t="s">
        <v>5031</v>
      </c>
      <c r="G1298" s="85" t="s">
        <v>5905</v>
      </c>
      <c r="H1298" s="85" t="s">
        <v>5907</v>
      </c>
      <c r="I1298" s="83" t="s">
        <v>37</v>
      </c>
      <c r="J1298" s="83" t="s">
        <v>37</v>
      </c>
      <c r="K1298" s="83" t="s">
        <v>37</v>
      </c>
      <c r="L1298" s="83" t="s">
        <v>5030</v>
      </c>
      <c r="M1298" s="83" t="s">
        <v>5030</v>
      </c>
      <c r="N1298" s="83" t="s">
        <v>5030</v>
      </c>
      <c r="O1298" s="85" t="s">
        <v>5042</v>
      </c>
      <c r="P1298" s="85">
        <v>0</v>
      </c>
    </row>
    <row r="1299" spans="1:16" x14ac:dyDescent="0.75">
      <c r="A1299" s="82" t="s">
        <v>2644</v>
      </c>
      <c r="B1299" s="83">
        <v>2103330500240</v>
      </c>
      <c r="C1299" s="84" t="s">
        <v>5030</v>
      </c>
      <c r="D1299" s="84" t="s">
        <v>2646</v>
      </c>
      <c r="E1299" s="83" t="s">
        <v>2647</v>
      </c>
      <c r="F1299" s="83" t="s">
        <v>5031</v>
      </c>
      <c r="G1299" s="85" t="s">
        <v>5905</v>
      </c>
      <c r="H1299" s="85" t="s">
        <v>5907</v>
      </c>
      <c r="I1299" s="83" t="s">
        <v>37</v>
      </c>
      <c r="J1299" s="83" t="s">
        <v>37</v>
      </c>
      <c r="K1299" s="83" t="s">
        <v>37</v>
      </c>
      <c r="L1299" s="83" t="s">
        <v>5030</v>
      </c>
      <c r="M1299" s="83" t="s">
        <v>5030</v>
      </c>
      <c r="N1299" s="83" t="s">
        <v>5030</v>
      </c>
      <c r="O1299" s="85" t="s">
        <v>5042</v>
      </c>
      <c r="P1299" s="85">
        <v>0</v>
      </c>
    </row>
    <row r="1300" spans="1:16" x14ac:dyDescent="0.75">
      <c r="A1300" s="82" t="s">
        <v>2648</v>
      </c>
      <c r="B1300" s="83" t="e">
        <v>#N/A</v>
      </c>
      <c r="C1300" s="84" t="s">
        <v>5030</v>
      </c>
      <c r="D1300" s="84" t="s">
        <v>2649</v>
      </c>
      <c r="E1300" s="83" t="e">
        <v>#N/A</v>
      </c>
      <c r="F1300" s="83" t="s">
        <v>5031</v>
      </c>
      <c r="G1300" s="85" t="s">
        <v>5905</v>
      </c>
      <c r="H1300" s="85" t="s">
        <v>5910</v>
      </c>
      <c r="I1300" s="83" t="s">
        <v>37</v>
      </c>
      <c r="J1300" s="83" t="s">
        <v>37</v>
      </c>
      <c r="K1300" s="83" t="s">
        <v>37</v>
      </c>
      <c r="L1300" s="83" t="s">
        <v>5030</v>
      </c>
      <c r="M1300" s="83" t="s">
        <v>5030</v>
      </c>
      <c r="N1300" s="83" t="s">
        <v>5030</v>
      </c>
      <c r="O1300" s="85" t="s">
        <v>5049</v>
      </c>
      <c r="P1300" s="85">
        <v>0</v>
      </c>
    </row>
    <row r="1301" spans="1:16" x14ac:dyDescent="0.75">
      <c r="A1301" s="82" t="s">
        <v>2650</v>
      </c>
      <c r="B1301" s="83" t="e">
        <v>#N/A</v>
      </c>
      <c r="C1301" s="84" t="s">
        <v>5030</v>
      </c>
      <c r="D1301" s="84" t="s">
        <v>2651</v>
      </c>
      <c r="E1301" s="83" t="e">
        <v>#N/A</v>
      </c>
      <c r="F1301" s="83" t="s">
        <v>5031</v>
      </c>
      <c r="G1301" s="85" t="s">
        <v>5905</v>
      </c>
      <c r="H1301" s="85" t="s">
        <v>5906</v>
      </c>
      <c r="I1301" s="83" t="s">
        <v>37</v>
      </c>
      <c r="J1301" s="83" t="s">
        <v>37</v>
      </c>
      <c r="K1301" s="83" t="s">
        <v>37</v>
      </c>
      <c r="L1301" s="83" t="s">
        <v>5030</v>
      </c>
      <c r="M1301" s="83" t="s">
        <v>5030</v>
      </c>
      <c r="N1301" s="83" t="s">
        <v>5030</v>
      </c>
      <c r="O1301" s="85" t="s">
        <v>5049</v>
      </c>
      <c r="P1301" s="85">
        <v>0</v>
      </c>
    </row>
    <row r="1302" spans="1:16" x14ac:dyDescent="0.75">
      <c r="A1302" s="82" t="s">
        <v>2652</v>
      </c>
      <c r="B1302" s="83" t="e">
        <v>#N/A</v>
      </c>
      <c r="C1302" s="84" t="s">
        <v>5030</v>
      </c>
      <c r="D1302" s="84" t="s">
        <v>2653</v>
      </c>
      <c r="E1302" s="83" t="e">
        <v>#N/A</v>
      </c>
      <c r="F1302" s="83" t="s">
        <v>5031</v>
      </c>
      <c r="G1302" s="85" t="s">
        <v>5905</v>
      </c>
      <c r="H1302" s="85" t="s">
        <v>5910</v>
      </c>
      <c r="I1302" s="83" t="s">
        <v>37</v>
      </c>
      <c r="J1302" s="83" t="s">
        <v>37</v>
      </c>
      <c r="K1302" s="83" t="s">
        <v>37</v>
      </c>
      <c r="L1302" s="83" t="s">
        <v>5030</v>
      </c>
      <c r="M1302" s="83" t="s">
        <v>5030</v>
      </c>
      <c r="N1302" s="83" t="s">
        <v>5030</v>
      </c>
      <c r="O1302" s="85" t="s">
        <v>5049</v>
      </c>
      <c r="P1302" s="85">
        <v>0</v>
      </c>
    </row>
    <row r="1303" spans="1:16" x14ac:dyDescent="0.75">
      <c r="A1303" s="82" t="s">
        <v>2654</v>
      </c>
      <c r="B1303" s="83" t="e">
        <v>#N/A</v>
      </c>
      <c r="C1303" s="84" t="s">
        <v>5030</v>
      </c>
      <c r="D1303" s="84" t="s">
        <v>2655</v>
      </c>
      <c r="E1303" s="83" t="e">
        <v>#N/A</v>
      </c>
      <c r="F1303" s="83" t="s">
        <v>5031</v>
      </c>
      <c r="G1303" s="85" t="s">
        <v>5905</v>
      </c>
      <c r="H1303" s="85" t="s">
        <v>5907</v>
      </c>
      <c r="I1303" s="83" t="s">
        <v>37</v>
      </c>
      <c r="J1303" s="83" t="s">
        <v>37</v>
      </c>
      <c r="K1303" s="83" t="s">
        <v>37</v>
      </c>
      <c r="L1303" s="83" t="s">
        <v>5030</v>
      </c>
      <c r="M1303" s="83" t="s">
        <v>5030</v>
      </c>
      <c r="N1303" s="83" t="s">
        <v>5030</v>
      </c>
      <c r="O1303" s="85" t="s">
        <v>5049</v>
      </c>
      <c r="P1303" s="85">
        <v>0</v>
      </c>
    </row>
    <row r="1304" spans="1:16" x14ac:dyDescent="0.75">
      <c r="A1304" s="82" t="s">
        <v>2656</v>
      </c>
      <c r="B1304" s="83" t="e">
        <v>#N/A</v>
      </c>
      <c r="C1304" s="84" t="s">
        <v>5030</v>
      </c>
      <c r="D1304" s="84" t="s">
        <v>2657</v>
      </c>
      <c r="E1304" s="83" t="e">
        <v>#N/A</v>
      </c>
      <c r="F1304" s="83" t="s">
        <v>5031</v>
      </c>
      <c r="G1304" s="85" t="s">
        <v>5905</v>
      </c>
      <c r="H1304" s="85" t="s">
        <v>5906</v>
      </c>
      <c r="I1304" s="83" t="s">
        <v>966</v>
      </c>
      <c r="J1304" s="83" t="s">
        <v>966</v>
      </c>
      <c r="K1304" s="83" t="s">
        <v>966</v>
      </c>
      <c r="L1304" s="83" t="s">
        <v>5030</v>
      </c>
      <c r="M1304" s="83" t="s">
        <v>5030</v>
      </c>
      <c r="N1304" s="83" t="s">
        <v>5030</v>
      </c>
      <c r="O1304" s="85" t="s">
        <v>5042</v>
      </c>
      <c r="P1304" s="85">
        <v>0</v>
      </c>
    </row>
    <row r="1305" spans="1:16" x14ac:dyDescent="0.75">
      <c r="A1305" s="82" t="s">
        <v>2658</v>
      </c>
      <c r="B1305" s="83" t="e">
        <v>#N/A</v>
      </c>
      <c r="C1305" s="84" t="s">
        <v>5030</v>
      </c>
      <c r="D1305" s="84" t="s">
        <v>2659</v>
      </c>
      <c r="E1305" s="83" t="e">
        <v>#N/A</v>
      </c>
      <c r="F1305" s="83" t="s">
        <v>5031</v>
      </c>
      <c r="G1305" s="85" t="s">
        <v>5905</v>
      </c>
      <c r="H1305" s="85" t="s">
        <v>5911</v>
      </c>
      <c r="I1305" s="83" t="s">
        <v>966</v>
      </c>
      <c r="J1305" s="83" t="s">
        <v>966</v>
      </c>
      <c r="K1305" s="83" t="s">
        <v>966</v>
      </c>
      <c r="L1305" s="83" t="s">
        <v>5030</v>
      </c>
      <c r="M1305" s="83" t="s">
        <v>5030</v>
      </c>
      <c r="N1305" s="83" t="s">
        <v>5030</v>
      </c>
      <c r="O1305" s="85" t="s">
        <v>5042</v>
      </c>
      <c r="P1305" s="85">
        <v>0</v>
      </c>
    </row>
    <row r="1306" spans="1:16" x14ac:dyDescent="0.75">
      <c r="A1306" s="82" t="s">
        <v>2660</v>
      </c>
      <c r="B1306" s="83" t="e">
        <v>#N/A</v>
      </c>
      <c r="C1306" s="84" t="s">
        <v>5030</v>
      </c>
      <c r="D1306" s="84" t="s">
        <v>960</v>
      </c>
      <c r="E1306" s="83" t="e">
        <v>#N/A</v>
      </c>
      <c r="F1306" s="83" t="s">
        <v>5031</v>
      </c>
      <c r="G1306" s="85" t="s">
        <v>5905</v>
      </c>
      <c r="H1306" s="85" t="s">
        <v>5906</v>
      </c>
      <c r="I1306" s="83" t="s">
        <v>966</v>
      </c>
      <c r="J1306" s="83" t="s">
        <v>966</v>
      </c>
      <c r="K1306" s="83" t="s">
        <v>966</v>
      </c>
      <c r="L1306" s="83" t="s">
        <v>5030</v>
      </c>
      <c r="M1306" s="83" t="s">
        <v>5030</v>
      </c>
      <c r="N1306" s="83" t="s">
        <v>5030</v>
      </c>
      <c r="O1306" s="85" t="s">
        <v>5042</v>
      </c>
      <c r="P1306" s="85">
        <v>0</v>
      </c>
    </row>
    <row r="1307" spans="1:16" x14ac:dyDescent="0.75">
      <c r="A1307" s="82" t="s">
        <v>2661</v>
      </c>
      <c r="B1307" s="83" t="e">
        <v>#N/A</v>
      </c>
      <c r="C1307" s="84" t="s">
        <v>5030</v>
      </c>
      <c r="D1307" s="84" t="s">
        <v>2662</v>
      </c>
      <c r="E1307" s="83" t="e">
        <v>#N/A</v>
      </c>
      <c r="F1307" s="83" t="s">
        <v>5031</v>
      </c>
      <c r="G1307" s="85" t="s">
        <v>5905</v>
      </c>
      <c r="H1307" s="85" t="s">
        <v>5908</v>
      </c>
      <c r="I1307" s="83" t="s">
        <v>966</v>
      </c>
      <c r="J1307" s="83" t="s">
        <v>966</v>
      </c>
      <c r="K1307" s="83" t="s">
        <v>966</v>
      </c>
      <c r="L1307" s="83" t="s">
        <v>5030</v>
      </c>
      <c r="M1307" s="83" t="s">
        <v>5030</v>
      </c>
      <c r="N1307" s="83" t="s">
        <v>5030</v>
      </c>
      <c r="O1307" s="85" t="s">
        <v>5042</v>
      </c>
      <c r="P1307" s="85">
        <v>0</v>
      </c>
    </row>
    <row r="1308" spans="1:16" x14ac:dyDescent="0.75">
      <c r="A1308" s="82" t="s">
        <v>2663</v>
      </c>
      <c r="B1308" s="83" t="e">
        <v>#N/A</v>
      </c>
      <c r="C1308" s="84" t="s">
        <v>5030</v>
      </c>
      <c r="D1308" s="84" t="s">
        <v>2664</v>
      </c>
      <c r="E1308" s="83" t="e">
        <v>#N/A</v>
      </c>
      <c r="F1308" s="83" t="s">
        <v>5031</v>
      </c>
      <c r="G1308" s="85" t="s">
        <v>5905</v>
      </c>
      <c r="H1308" s="85" t="s">
        <v>5906</v>
      </c>
      <c r="I1308" s="83" t="s">
        <v>966</v>
      </c>
      <c r="J1308" s="83" t="s">
        <v>966</v>
      </c>
      <c r="K1308" s="83" t="s">
        <v>966</v>
      </c>
      <c r="L1308" s="83" t="s">
        <v>5030</v>
      </c>
      <c r="M1308" s="83" t="s">
        <v>5030</v>
      </c>
      <c r="N1308" s="83" t="s">
        <v>5030</v>
      </c>
      <c r="O1308" s="85" t="s">
        <v>5042</v>
      </c>
      <c r="P1308" s="85">
        <v>0</v>
      </c>
    </row>
    <row r="1309" spans="1:16" x14ac:dyDescent="0.75">
      <c r="A1309" s="82" t="s">
        <v>2665</v>
      </c>
      <c r="B1309" s="83" t="e">
        <v>#N/A</v>
      </c>
      <c r="C1309" s="84" t="s">
        <v>5030</v>
      </c>
      <c r="D1309" s="84" t="s">
        <v>2666</v>
      </c>
      <c r="E1309" s="83" t="e">
        <v>#N/A</v>
      </c>
      <c r="F1309" s="83" t="s">
        <v>5031</v>
      </c>
      <c r="G1309" s="85" t="s">
        <v>5905</v>
      </c>
      <c r="H1309" s="85" t="s">
        <v>5906</v>
      </c>
      <c r="I1309" s="83" t="s">
        <v>966</v>
      </c>
      <c r="J1309" s="83" t="s">
        <v>966</v>
      </c>
      <c r="K1309" s="83" t="s">
        <v>966</v>
      </c>
      <c r="L1309" s="83" t="s">
        <v>5030</v>
      </c>
      <c r="M1309" s="83" t="s">
        <v>5030</v>
      </c>
      <c r="N1309" s="83" t="s">
        <v>5030</v>
      </c>
      <c r="O1309" s="85" t="s">
        <v>5042</v>
      </c>
      <c r="P1309" s="85">
        <v>0</v>
      </c>
    </row>
    <row r="1310" spans="1:16" x14ac:dyDescent="0.75">
      <c r="A1310" s="82" t="s">
        <v>2667</v>
      </c>
      <c r="B1310" s="83" t="e">
        <v>#N/A</v>
      </c>
      <c r="C1310" s="84" t="s">
        <v>5030</v>
      </c>
      <c r="D1310" s="84" t="s">
        <v>2668</v>
      </c>
      <c r="E1310" s="83" t="e">
        <v>#N/A</v>
      </c>
      <c r="F1310" s="83" t="s">
        <v>5031</v>
      </c>
      <c r="G1310" s="85" t="s">
        <v>5905</v>
      </c>
      <c r="H1310" s="85" t="s">
        <v>5906</v>
      </c>
      <c r="I1310" s="83" t="s">
        <v>966</v>
      </c>
      <c r="J1310" s="83" t="s">
        <v>966</v>
      </c>
      <c r="K1310" s="83" t="s">
        <v>966</v>
      </c>
      <c r="L1310" s="83" t="s">
        <v>5030</v>
      </c>
      <c r="M1310" s="83" t="s">
        <v>5030</v>
      </c>
      <c r="N1310" s="83" t="s">
        <v>5030</v>
      </c>
      <c r="O1310" s="85" t="s">
        <v>5042</v>
      </c>
      <c r="P1310" s="85">
        <v>0</v>
      </c>
    </row>
    <row r="1311" spans="1:16" x14ac:dyDescent="0.75">
      <c r="A1311" s="82" t="s">
        <v>2669</v>
      </c>
      <c r="B1311" s="83" t="e">
        <v>#N/A</v>
      </c>
      <c r="C1311" s="84" t="s">
        <v>5030</v>
      </c>
      <c r="D1311" s="84" t="s">
        <v>2670</v>
      </c>
      <c r="E1311" s="83" t="e">
        <v>#N/A</v>
      </c>
      <c r="F1311" s="83" t="s">
        <v>5031</v>
      </c>
      <c r="G1311" s="85" t="s">
        <v>5905</v>
      </c>
      <c r="H1311" s="85" t="s">
        <v>5911</v>
      </c>
      <c r="I1311" s="83" t="s">
        <v>3050</v>
      </c>
      <c r="J1311" s="83" t="s">
        <v>3050</v>
      </c>
      <c r="K1311" s="83" t="s">
        <v>3050</v>
      </c>
      <c r="L1311" s="83" t="s">
        <v>5030</v>
      </c>
      <c r="M1311" s="83" t="s">
        <v>5030</v>
      </c>
      <c r="N1311" s="83" t="s">
        <v>5030</v>
      </c>
      <c r="O1311" s="85" t="s">
        <v>5034</v>
      </c>
      <c r="P1311" s="85">
        <v>0</v>
      </c>
    </row>
    <row r="1312" spans="1:16" x14ac:dyDescent="0.75">
      <c r="A1312" s="82" t="s">
        <v>2671</v>
      </c>
      <c r="B1312" s="83" t="e">
        <v>#N/A</v>
      </c>
      <c r="C1312" s="84" t="s">
        <v>5030</v>
      </c>
      <c r="D1312" s="84" t="s">
        <v>2672</v>
      </c>
      <c r="E1312" s="83" t="e">
        <v>#N/A</v>
      </c>
      <c r="F1312" s="83" t="s">
        <v>5031</v>
      </c>
      <c r="G1312" s="85" t="s">
        <v>5905</v>
      </c>
      <c r="H1312" s="85" t="s">
        <v>5906</v>
      </c>
      <c r="I1312" s="83" t="s">
        <v>37</v>
      </c>
      <c r="J1312" s="83" t="s">
        <v>37</v>
      </c>
      <c r="K1312" s="83" t="s">
        <v>37</v>
      </c>
      <c r="L1312" s="83" t="s">
        <v>5030</v>
      </c>
      <c r="M1312" s="83" t="s">
        <v>5030</v>
      </c>
      <c r="N1312" s="83" t="s">
        <v>5030</v>
      </c>
      <c r="O1312" s="85" t="s">
        <v>5042</v>
      </c>
      <c r="P1312" s="85">
        <v>0</v>
      </c>
    </row>
    <row r="1313" spans="1:16" x14ac:dyDescent="0.75">
      <c r="A1313" s="82" t="s">
        <v>2673</v>
      </c>
      <c r="B1313" s="83" t="e">
        <v>#N/A</v>
      </c>
      <c r="C1313" s="84" t="s">
        <v>5030</v>
      </c>
      <c r="D1313" s="84" t="s">
        <v>2674</v>
      </c>
      <c r="E1313" s="83" t="e">
        <v>#N/A</v>
      </c>
      <c r="F1313" s="83" t="s">
        <v>5031</v>
      </c>
      <c r="G1313" s="85" t="s">
        <v>5905</v>
      </c>
      <c r="H1313" s="85" t="s">
        <v>5908</v>
      </c>
      <c r="I1313" s="83" t="s">
        <v>37</v>
      </c>
      <c r="J1313" s="83" t="s">
        <v>37</v>
      </c>
      <c r="K1313" s="83" t="s">
        <v>37</v>
      </c>
      <c r="L1313" s="83" t="s">
        <v>5030</v>
      </c>
      <c r="M1313" s="83" t="s">
        <v>5030</v>
      </c>
      <c r="N1313" s="83" t="s">
        <v>5030</v>
      </c>
      <c r="O1313" s="85" t="s">
        <v>5042</v>
      </c>
      <c r="P1313" s="85">
        <v>0</v>
      </c>
    </row>
    <row r="1314" spans="1:16" x14ac:dyDescent="0.75">
      <c r="A1314" s="82" t="s">
        <v>2675</v>
      </c>
      <c r="B1314" s="83" t="e">
        <v>#N/A</v>
      </c>
      <c r="C1314" s="84" t="s">
        <v>5030</v>
      </c>
      <c r="D1314" s="84" t="s">
        <v>2676</v>
      </c>
      <c r="E1314" s="83" t="e">
        <v>#N/A</v>
      </c>
      <c r="F1314" s="83" t="s">
        <v>5031</v>
      </c>
      <c r="G1314" s="85" t="s">
        <v>5044</v>
      </c>
      <c r="H1314" s="85" t="s">
        <v>5045</v>
      </c>
      <c r="I1314" s="83" t="s">
        <v>37</v>
      </c>
      <c r="J1314" s="83" t="s">
        <v>37</v>
      </c>
      <c r="K1314" s="83" t="s">
        <v>37</v>
      </c>
      <c r="L1314" s="83" t="s">
        <v>5030</v>
      </c>
      <c r="M1314" s="83" t="s">
        <v>5030</v>
      </c>
      <c r="N1314" s="83" t="s">
        <v>5030</v>
      </c>
      <c r="O1314" s="85" t="s">
        <v>5042</v>
      </c>
      <c r="P1314" s="85">
        <v>0</v>
      </c>
    </row>
    <row r="1315" spans="1:16" x14ac:dyDescent="0.75">
      <c r="A1315" s="82" t="s">
        <v>2677</v>
      </c>
      <c r="B1315" s="83" t="e">
        <v>#N/A</v>
      </c>
      <c r="C1315" s="84" t="s">
        <v>5030</v>
      </c>
      <c r="D1315" s="84" t="s">
        <v>2678</v>
      </c>
      <c r="E1315" s="83" t="e">
        <v>#N/A</v>
      </c>
      <c r="F1315" s="83" t="s">
        <v>5031</v>
      </c>
      <c r="G1315" s="85" t="s">
        <v>5054</v>
      </c>
      <c r="H1315" s="85" t="s">
        <v>5057</v>
      </c>
      <c r="I1315" s="83" t="s">
        <v>37</v>
      </c>
      <c r="J1315" s="83" t="s">
        <v>37</v>
      </c>
      <c r="K1315" s="83" t="s">
        <v>37</v>
      </c>
      <c r="L1315" s="83" t="s">
        <v>5030</v>
      </c>
      <c r="M1315" s="83" t="s">
        <v>5030</v>
      </c>
      <c r="N1315" s="83" t="s">
        <v>5030</v>
      </c>
      <c r="O1315" s="85" t="s">
        <v>5042</v>
      </c>
      <c r="P1315" s="85">
        <v>0</v>
      </c>
    </row>
    <row r="1316" spans="1:16" x14ac:dyDescent="0.75">
      <c r="A1316" s="82" t="s">
        <v>2679</v>
      </c>
      <c r="B1316" s="83" t="e">
        <v>#N/A</v>
      </c>
      <c r="C1316" s="84" t="s">
        <v>5030</v>
      </c>
      <c r="D1316" s="84" t="s">
        <v>2680</v>
      </c>
      <c r="E1316" s="83" t="e">
        <v>#N/A</v>
      </c>
      <c r="F1316" s="83" t="s">
        <v>5031</v>
      </c>
      <c r="G1316" s="85" t="s">
        <v>5054</v>
      </c>
      <c r="H1316" s="85" t="s">
        <v>5057</v>
      </c>
      <c r="I1316" s="83" t="s">
        <v>37</v>
      </c>
      <c r="J1316" s="83" t="s">
        <v>37</v>
      </c>
      <c r="K1316" s="83" t="s">
        <v>37</v>
      </c>
      <c r="L1316" s="83" t="s">
        <v>5030</v>
      </c>
      <c r="M1316" s="83" t="s">
        <v>5030</v>
      </c>
      <c r="N1316" s="83" t="s">
        <v>5030</v>
      </c>
      <c r="O1316" s="85" t="s">
        <v>5042</v>
      </c>
      <c r="P1316" s="85">
        <v>0</v>
      </c>
    </row>
    <row r="1317" spans="1:16" x14ac:dyDescent="0.75">
      <c r="A1317" s="82" t="s">
        <v>2681</v>
      </c>
      <c r="B1317" s="83" t="e">
        <v>#N/A</v>
      </c>
      <c r="C1317" s="84" t="s">
        <v>5030</v>
      </c>
      <c r="D1317" s="84" t="s">
        <v>2682</v>
      </c>
      <c r="E1317" s="83" t="e">
        <v>#N/A</v>
      </c>
      <c r="F1317" s="83" t="s">
        <v>5031</v>
      </c>
      <c r="G1317" s="85" t="s">
        <v>5054</v>
      </c>
      <c r="H1317" s="85" t="s">
        <v>5055</v>
      </c>
      <c r="I1317" s="83" t="s">
        <v>37</v>
      </c>
      <c r="J1317" s="83" t="s">
        <v>37</v>
      </c>
      <c r="K1317" s="83" t="s">
        <v>37</v>
      </c>
      <c r="L1317" s="83" t="s">
        <v>5030</v>
      </c>
      <c r="M1317" s="83" t="s">
        <v>5030</v>
      </c>
      <c r="N1317" s="83" t="s">
        <v>5030</v>
      </c>
      <c r="O1317" s="85" t="s">
        <v>5042</v>
      </c>
      <c r="P1317" s="85">
        <v>0</v>
      </c>
    </row>
    <row r="1318" spans="1:16" x14ac:dyDescent="0.75">
      <c r="A1318" s="82" t="s">
        <v>2683</v>
      </c>
      <c r="B1318" s="83" t="e">
        <v>#N/A</v>
      </c>
      <c r="C1318" s="84" t="s">
        <v>5030</v>
      </c>
      <c r="D1318" s="84" t="s">
        <v>2684</v>
      </c>
      <c r="E1318" s="83" t="e">
        <v>#N/A</v>
      </c>
      <c r="F1318" s="83" t="s">
        <v>5031</v>
      </c>
      <c r="G1318" s="85" t="s">
        <v>5054</v>
      </c>
      <c r="H1318" s="85" t="s">
        <v>5055</v>
      </c>
      <c r="I1318" s="83" t="s">
        <v>37</v>
      </c>
      <c r="J1318" s="83" t="s">
        <v>37</v>
      </c>
      <c r="K1318" s="83" t="s">
        <v>37</v>
      </c>
      <c r="L1318" s="83" t="s">
        <v>5030</v>
      </c>
      <c r="M1318" s="83" t="s">
        <v>5030</v>
      </c>
      <c r="N1318" s="83" t="s">
        <v>5030</v>
      </c>
      <c r="O1318" s="85" t="s">
        <v>5042</v>
      </c>
      <c r="P1318" s="85">
        <v>0</v>
      </c>
    </row>
    <row r="1319" spans="1:16" x14ac:dyDescent="0.75">
      <c r="A1319" s="82" t="s">
        <v>2685</v>
      </c>
      <c r="B1319" s="83" t="e">
        <v>#N/A</v>
      </c>
      <c r="C1319" s="84" t="s">
        <v>5030</v>
      </c>
      <c r="D1319" s="84" t="s">
        <v>2686</v>
      </c>
      <c r="E1319" s="83" t="e">
        <v>#N/A</v>
      </c>
      <c r="F1319" s="83" t="s">
        <v>5031</v>
      </c>
      <c r="G1319" s="85" t="s">
        <v>5054</v>
      </c>
      <c r="H1319" s="85" t="s">
        <v>5055</v>
      </c>
      <c r="I1319" s="83" t="s">
        <v>37</v>
      </c>
      <c r="J1319" s="83" t="s">
        <v>37</v>
      </c>
      <c r="K1319" s="83" t="s">
        <v>37</v>
      </c>
      <c r="L1319" s="83" t="s">
        <v>5030</v>
      </c>
      <c r="M1319" s="83" t="s">
        <v>5030</v>
      </c>
      <c r="N1319" s="83" t="s">
        <v>5030</v>
      </c>
      <c r="O1319" s="85" t="s">
        <v>5042</v>
      </c>
      <c r="P1319" s="85">
        <v>0</v>
      </c>
    </row>
    <row r="1320" spans="1:16" x14ac:dyDescent="0.75">
      <c r="A1320" s="82" t="s">
        <v>2687</v>
      </c>
      <c r="B1320" s="83" t="e">
        <v>#N/A</v>
      </c>
      <c r="C1320" s="84" t="s">
        <v>5030</v>
      </c>
      <c r="D1320" s="84" t="s">
        <v>2688</v>
      </c>
      <c r="E1320" s="83" t="e">
        <v>#N/A</v>
      </c>
      <c r="F1320" s="83" t="s">
        <v>5031</v>
      </c>
      <c r="G1320" s="85" t="s">
        <v>5054</v>
      </c>
      <c r="H1320" s="85" t="s">
        <v>5055</v>
      </c>
      <c r="I1320" s="83" t="s">
        <v>37</v>
      </c>
      <c r="J1320" s="83" t="s">
        <v>37</v>
      </c>
      <c r="K1320" s="83" t="s">
        <v>37</v>
      </c>
      <c r="L1320" s="83" t="s">
        <v>5030</v>
      </c>
      <c r="M1320" s="83" t="s">
        <v>5030</v>
      </c>
      <c r="N1320" s="83" t="s">
        <v>5030</v>
      </c>
      <c r="O1320" s="85" t="s">
        <v>5042</v>
      </c>
      <c r="P1320" s="85">
        <v>0</v>
      </c>
    </row>
    <row r="1321" spans="1:16" x14ac:dyDescent="0.75">
      <c r="A1321" s="82" t="s">
        <v>2689</v>
      </c>
      <c r="B1321" s="83" t="e">
        <v>#N/A</v>
      </c>
      <c r="C1321" s="84" t="s">
        <v>5030</v>
      </c>
      <c r="D1321" s="84" t="s">
        <v>2690</v>
      </c>
      <c r="E1321" s="83" t="e">
        <v>#N/A</v>
      </c>
      <c r="F1321" s="83" t="s">
        <v>5031</v>
      </c>
      <c r="G1321" s="85" t="s">
        <v>5104</v>
      </c>
      <c r="H1321" s="85" t="s">
        <v>5912</v>
      </c>
      <c r="I1321" s="83" t="s">
        <v>37</v>
      </c>
      <c r="J1321" s="83" t="s">
        <v>37</v>
      </c>
      <c r="K1321" s="83" t="s">
        <v>37</v>
      </c>
      <c r="L1321" s="83" t="s">
        <v>5030</v>
      </c>
      <c r="M1321" s="83" t="s">
        <v>5030</v>
      </c>
      <c r="N1321" s="83" t="s">
        <v>5030</v>
      </c>
      <c r="O1321" s="85" t="s">
        <v>5049</v>
      </c>
      <c r="P1321" s="85">
        <v>0</v>
      </c>
    </row>
    <row r="1322" spans="1:16" x14ac:dyDescent="0.75">
      <c r="A1322" s="82" t="s">
        <v>2691</v>
      </c>
      <c r="B1322" s="83">
        <v>2159020100037</v>
      </c>
      <c r="C1322" s="84" t="s">
        <v>5030</v>
      </c>
      <c r="D1322" s="84" t="s">
        <v>2693</v>
      </c>
      <c r="E1322" s="83" t="s">
        <v>2694</v>
      </c>
      <c r="F1322" s="83" t="s">
        <v>5031</v>
      </c>
      <c r="G1322" s="85" t="s">
        <v>5828</v>
      </c>
      <c r="H1322" s="85" t="s">
        <v>5913</v>
      </c>
      <c r="I1322" s="83" t="s">
        <v>37</v>
      </c>
      <c r="J1322" s="83" t="s">
        <v>37</v>
      </c>
      <c r="K1322" s="83" t="s">
        <v>37</v>
      </c>
      <c r="L1322" s="83" t="s">
        <v>5030</v>
      </c>
      <c r="M1322" s="83" t="s">
        <v>5030</v>
      </c>
      <c r="N1322" s="83" t="s">
        <v>5030</v>
      </c>
      <c r="O1322" s="85" t="s">
        <v>5049</v>
      </c>
      <c r="P1322" s="85">
        <v>0</v>
      </c>
    </row>
    <row r="1323" spans="1:16" x14ac:dyDescent="0.75">
      <c r="A1323" s="82" t="s">
        <v>2695</v>
      </c>
      <c r="B1323" s="83">
        <v>2159020100035</v>
      </c>
      <c r="C1323" s="84" t="s">
        <v>5030</v>
      </c>
      <c r="D1323" s="84" t="s">
        <v>2697</v>
      </c>
      <c r="E1323" s="83" t="s">
        <v>2698</v>
      </c>
      <c r="F1323" s="83" t="s">
        <v>5031</v>
      </c>
      <c r="G1323" s="85" t="s">
        <v>5828</v>
      </c>
      <c r="H1323" s="85" t="s">
        <v>5913</v>
      </c>
      <c r="I1323" s="83" t="s">
        <v>37</v>
      </c>
      <c r="J1323" s="83" t="s">
        <v>37</v>
      </c>
      <c r="K1323" s="83" t="s">
        <v>37</v>
      </c>
      <c r="L1323" s="83" t="s">
        <v>5030</v>
      </c>
      <c r="M1323" s="83" t="s">
        <v>5030</v>
      </c>
      <c r="N1323" s="83" t="s">
        <v>5030</v>
      </c>
      <c r="O1323" s="85" t="s">
        <v>5049</v>
      </c>
      <c r="P1323" s="85">
        <v>0</v>
      </c>
    </row>
    <row r="1324" spans="1:16" x14ac:dyDescent="0.75">
      <c r="A1324" s="82" t="s">
        <v>2699</v>
      </c>
      <c r="B1324" s="83">
        <v>2159020100038</v>
      </c>
      <c r="C1324" s="84" t="s">
        <v>5030</v>
      </c>
      <c r="D1324" s="84" t="s">
        <v>2701</v>
      </c>
      <c r="E1324" s="83" t="s">
        <v>2702</v>
      </c>
      <c r="F1324" s="83" t="s">
        <v>5031</v>
      </c>
      <c r="G1324" s="85" t="s">
        <v>5828</v>
      </c>
      <c r="H1324" s="85" t="s">
        <v>5913</v>
      </c>
      <c r="I1324" s="83" t="s">
        <v>37</v>
      </c>
      <c r="J1324" s="83" t="s">
        <v>37</v>
      </c>
      <c r="K1324" s="83" t="s">
        <v>37</v>
      </c>
      <c r="L1324" s="83" t="s">
        <v>5030</v>
      </c>
      <c r="M1324" s="83" t="s">
        <v>5030</v>
      </c>
      <c r="N1324" s="83" t="s">
        <v>5030</v>
      </c>
      <c r="O1324" s="85" t="s">
        <v>5049</v>
      </c>
      <c r="P1324" s="85">
        <v>0</v>
      </c>
    </row>
    <row r="1325" spans="1:16" x14ac:dyDescent="0.75">
      <c r="A1325" s="82" t="s">
        <v>2703</v>
      </c>
      <c r="B1325" s="83">
        <v>2159020100036</v>
      </c>
      <c r="C1325" s="84" t="s">
        <v>5030</v>
      </c>
      <c r="D1325" s="84" t="s">
        <v>2705</v>
      </c>
      <c r="E1325" s="83" t="s">
        <v>2706</v>
      </c>
      <c r="F1325" s="83" t="s">
        <v>5031</v>
      </c>
      <c r="G1325" s="85" t="s">
        <v>5828</v>
      </c>
      <c r="H1325" s="85" t="s">
        <v>5913</v>
      </c>
      <c r="I1325" s="83" t="s">
        <v>37</v>
      </c>
      <c r="J1325" s="83" t="s">
        <v>37</v>
      </c>
      <c r="K1325" s="83" t="s">
        <v>37</v>
      </c>
      <c r="L1325" s="83" t="s">
        <v>5030</v>
      </c>
      <c r="M1325" s="83" t="s">
        <v>5030</v>
      </c>
      <c r="N1325" s="83" t="s">
        <v>5030</v>
      </c>
      <c r="O1325" s="85" t="s">
        <v>5049</v>
      </c>
      <c r="P1325" s="85">
        <v>0</v>
      </c>
    </row>
    <row r="1326" spans="1:16" x14ac:dyDescent="0.75">
      <c r="A1326" s="82" t="s">
        <v>2707</v>
      </c>
      <c r="B1326" s="83">
        <v>2159020100039</v>
      </c>
      <c r="C1326" s="84" t="s">
        <v>5030</v>
      </c>
      <c r="D1326" s="84" t="s">
        <v>2709</v>
      </c>
      <c r="E1326" s="83" t="s">
        <v>2710</v>
      </c>
      <c r="F1326" s="83" t="s">
        <v>5031</v>
      </c>
      <c r="G1326" s="85" t="s">
        <v>5828</v>
      </c>
      <c r="H1326" s="85" t="s">
        <v>5913</v>
      </c>
      <c r="I1326" s="83" t="s">
        <v>37</v>
      </c>
      <c r="J1326" s="83" t="s">
        <v>37</v>
      </c>
      <c r="K1326" s="83" t="s">
        <v>37</v>
      </c>
      <c r="L1326" s="83" t="s">
        <v>5030</v>
      </c>
      <c r="M1326" s="83" t="s">
        <v>5030</v>
      </c>
      <c r="N1326" s="83" t="s">
        <v>5030</v>
      </c>
      <c r="O1326" s="85" t="s">
        <v>5049</v>
      </c>
      <c r="P1326" s="85">
        <v>0</v>
      </c>
    </row>
    <row r="1327" spans="1:16" x14ac:dyDescent="0.75">
      <c r="A1327" s="82" t="s">
        <v>2711</v>
      </c>
      <c r="B1327" s="83">
        <v>2159020100034</v>
      </c>
      <c r="C1327" s="84" t="s">
        <v>5030</v>
      </c>
      <c r="D1327" s="84" t="s">
        <v>2713</v>
      </c>
      <c r="E1327" s="83" t="s">
        <v>2714</v>
      </c>
      <c r="F1327" s="83" t="s">
        <v>5031</v>
      </c>
      <c r="G1327" s="85" t="s">
        <v>5828</v>
      </c>
      <c r="H1327" s="85" t="s">
        <v>5913</v>
      </c>
      <c r="I1327" s="83" t="s">
        <v>37</v>
      </c>
      <c r="J1327" s="83" t="s">
        <v>37</v>
      </c>
      <c r="K1327" s="83" t="s">
        <v>37</v>
      </c>
      <c r="L1327" s="83" t="s">
        <v>5030</v>
      </c>
      <c r="M1327" s="83" t="s">
        <v>5030</v>
      </c>
      <c r="N1327" s="83" t="s">
        <v>5030</v>
      </c>
      <c r="O1327" s="85" t="s">
        <v>5049</v>
      </c>
      <c r="P1327" s="85">
        <v>0</v>
      </c>
    </row>
    <row r="1328" spans="1:16" x14ac:dyDescent="0.75">
      <c r="A1328" s="82" t="s">
        <v>2715</v>
      </c>
      <c r="B1328" s="83" t="e">
        <v>#N/A</v>
      </c>
      <c r="C1328" s="84" t="s">
        <v>5030</v>
      </c>
      <c r="D1328" s="84" t="s">
        <v>2716</v>
      </c>
      <c r="E1328" s="83" t="e">
        <v>#N/A</v>
      </c>
      <c r="F1328" s="83" t="s">
        <v>5031</v>
      </c>
      <c r="G1328" s="85" t="s">
        <v>5073</v>
      </c>
      <c r="H1328" s="85" t="s">
        <v>5074</v>
      </c>
      <c r="I1328" s="83" t="s">
        <v>37</v>
      </c>
      <c r="J1328" s="83" t="s">
        <v>37</v>
      </c>
      <c r="K1328" s="83" t="s">
        <v>37</v>
      </c>
      <c r="L1328" s="83" t="s">
        <v>5030</v>
      </c>
      <c r="M1328" s="83" t="s">
        <v>5030</v>
      </c>
      <c r="N1328" s="83" t="s">
        <v>5030</v>
      </c>
      <c r="O1328" s="85" t="s">
        <v>5042</v>
      </c>
      <c r="P1328" s="85">
        <v>0</v>
      </c>
    </row>
    <row r="1329" spans="1:16" x14ac:dyDescent="0.75">
      <c r="A1329" s="82" t="s">
        <v>2717</v>
      </c>
      <c r="B1329" s="83" t="e">
        <v>#N/A</v>
      </c>
      <c r="C1329" s="84" t="s">
        <v>5030</v>
      </c>
      <c r="D1329" s="84" t="s">
        <v>2718</v>
      </c>
      <c r="E1329" s="83" t="e">
        <v>#N/A</v>
      </c>
      <c r="F1329" s="83" t="s">
        <v>5031</v>
      </c>
      <c r="G1329" s="85" t="s">
        <v>5073</v>
      </c>
      <c r="H1329" s="85" t="s">
        <v>5074</v>
      </c>
      <c r="I1329" s="83" t="s">
        <v>37</v>
      </c>
      <c r="J1329" s="83" t="s">
        <v>37</v>
      </c>
      <c r="K1329" s="83" t="s">
        <v>37</v>
      </c>
      <c r="L1329" s="83" t="s">
        <v>5030</v>
      </c>
      <c r="M1329" s="83" t="s">
        <v>5030</v>
      </c>
      <c r="N1329" s="83" t="s">
        <v>5030</v>
      </c>
      <c r="O1329" s="85" t="s">
        <v>5042</v>
      </c>
      <c r="P1329" s="85">
        <v>0</v>
      </c>
    </row>
    <row r="1330" spans="1:16" x14ac:dyDescent="0.75">
      <c r="A1330" s="82" t="s">
        <v>2719</v>
      </c>
      <c r="B1330" s="83" t="e">
        <v>#N/A</v>
      </c>
      <c r="C1330" s="84" t="s">
        <v>5030</v>
      </c>
      <c r="D1330" s="84" t="s">
        <v>2720</v>
      </c>
      <c r="E1330" s="83" t="e">
        <v>#N/A</v>
      </c>
      <c r="F1330" s="83" t="s">
        <v>5031</v>
      </c>
      <c r="G1330" s="85" t="s">
        <v>5891</v>
      </c>
      <c r="H1330" s="85" t="s">
        <v>5914</v>
      </c>
      <c r="I1330" s="83" t="s">
        <v>966</v>
      </c>
      <c r="J1330" s="83" t="s">
        <v>966</v>
      </c>
      <c r="K1330" s="83" t="s">
        <v>966</v>
      </c>
      <c r="L1330" s="83" t="s">
        <v>5030</v>
      </c>
      <c r="M1330" s="83" t="s">
        <v>5030</v>
      </c>
      <c r="N1330" s="83" t="s">
        <v>5030</v>
      </c>
      <c r="O1330" s="85" t="s">
        <v>5034</v>
      </c>
      <c r="P1330" s="85">
        <v>0</v>
      </c>
    </row>
    <row r="1331" spans="1:16" x14ac:dyDescent="0.75">
      <c r="A1331" s="82" t="s">
        <v>2721</v>
      </c>
      <c r="B1331" s="83">
        <v>2159120400058</v>
      </c>
      <c r="C1331" s="84" t="s">
        <v>5030</v>
      </c>
      <c r="D1331" s="84" t="s">
        <v>2723</v>
      </c>
      <c r="E1331" s="83" t="s">
        <v>2724</v>
      </c>
      <c r="F1331" s="83" t="s">
        <v>5031</v>
      </c>
      <c r="G1331" s="85" t="s">
        <v>5891</v>
      </c>
      <c r="H1331" s="85" t="s">
        <v>5914</v>
      </c>
      <c r="I1331" s="83" t="s">
        <v>966</v>
      </c>
      <c r="J1331" s="83" t="s">
        <v>966</v>
      </c>
      <c r="K1331" s="83" t="s">
        <v>966</v>
      </c>
      <c r="L1331" s="83" t="s">
        <v>5030</v>
      </c>
      <c r="M1331" s="83" t="s">
        <v>5030</v>
      </c>
      <c r="N1331" s="83" t="s">
        <v>5030</v>
      </c>
      <c r="O1331" s="85" t="s">
        <v>5034</v>
      </c>
      <c r="P1331" s="85">
        <v>0</v>
      </c>
    </row>
    <row r="1332" spans="1:16" x14ac:dyDescent="0.75">
      <c r="A1332" s="82" t="s">
        <v>2725</v>
      </c>
      <c r="B1332" s="83">
        <v>2159120300054</v>
      </c>
      <c r="C1332" s="84" t="s">
        <v>5030</v>
      </c>
      <c r="D1332" s="84" t="s">
        <v>2727</v>
      </c>
      <c r="E1332" s="83" t="s">
        <v>2728</v>
      </c>
      <c r="F1332" s="83" t="s">
        <v>5031</v>
      </c>
      <c r="G1332" s="85" t="s">
        <v>5891</v>
      </c>
      <c r="H1332" s="85" t="s">
        <v>5892</v>
      </c>
      <c r="I1332" s="83" t="s">
        <v>966</v>
      </c>
      <c r="J1332" s="83" t="s">
        <v>966</v>
      </c>
      <c r="K1332" s="83" t="s">
        <v>966</v>
      </c>
      <c r="L1332" s="83" t="s">
        <v>5030</v>
      </c>
      <c r="M1332" s="83" t="s">
        <v>5030</v>
      </c>
      <c r="N1332" s="83" t="s">
        <v>5030</v>
      </c>
      <c r="O1332" s="85" t="s">
        <v>5042</v>
      </c>
      <c r="P1332" s="85">
        <v>0</v>
      </c>
    </row>
    <row r="1333" spans="1:16" x14ac:dyDescent="0.75">
      <c r="A1333" s="82" t="s">
        <v>2729</v>
      </c>
      <c r="B1333" s="83">
        <v>2159120400061</v>
      </c>
      <c r="C1333" s="84" t="s">
        <v>5030</v>
      </c>
      <c r="D1333" s="84" t="s">
        <v>2731</v>
      </c>
      <c r="E1333" s="83" t="s">
        <v>2732</v>
      </c>
      <c r="F1333" s="83" t="s">
        <v>5031</v>
      </c>
      <c r="G1333" s="85" t="s">
        <v>5891</v>
      </c>
      <c r="H1333" s="85" t="s">
        <v>5914</v>
      </c>
      <c r="I1333" s="83" t="s">
        <v>966</v>
      </c>
      <c r="J1333" s="83" t="s">
        <v>966</v>
      </c>
      <c r="K1333" s="83" t="s">
        <v>966</v>
      </c>
      <c r="L1333" s="83" t="s">
        <v>5030</v>
      </c>
      <c r="M1333" s="83" t="s">
        <v>5030</v>
      </c>
      <c r="N1333" s="83" t="s">
        <v>5030</v>
      </c>
      <c r="O1333" s="85" t="s">
        <v>5034</v>
      </c>
      <c r="P1333" s="85">
        <v>0</v>
      </c>
    </row>
    <row r="1334" spans="1:16" x14ac:dyDescent="0.75">
      <c r="A1334" s="82" t="s">
        <v>2733</v>
      </c>
      <c r="B1334" s="83" t="e">
        <v>#N/A</v>
      </c>
      <c r="C1334" s="84" t="s">
        <v>5030</v>
      </c>
      <c r="D1334" s="84" t="s">
        <v>2734</v>
      </c>
      <c r="E1334" s="83" t="e">
        <v>#N/A</v>
      </c>
      <c r="F1334" s="83" t="s">
        <v>5031</v>
      </c>
      <c r="G1334" s="85" t="s">
        <v>5891</v>
      </c>
      <c r="H1334" s="85" t="s">
        <v>5914</v>
      </c>
      <c r="I1334" s="83" t="s">
        <v>966</v>
      </c>
      <c r="J1334" s="83" t="s">
        <v>966</v>
      </c>
      <c r="K1334" s="83" t="s">
        <v>966</v>
      </c>
      <c r="L1334" s="83" t="s">
        <v>5030</v>
      </c>
      <c r="M1334" s="83" t="s">
        <v>5030</v>
      </c>
      <c r="N1334" s="83" t="s">
        <v>5030</v>
      </c>
      <c r="O1334" s="85" t="s">
        <v>5034</v>
      </c>
      <c r="P1334" s="85">
        <v>0</v>
      </c>
    </row>
    <row r="1335" spans="1:16" x14ac:dyDescent="0.75">
      <c r="A1335" s="82" t="s">
        <v>2735</v>
      </c>
      <c r="B1335" s="83">
        <v>2159120400060</v>
      </c>
      <c r="C1335" s="84" t="s">
        <v>5030</v>
      </c>
      <c r="D1335" s="84" t="s">
        <v>2737</v>
      </c>
      <c r="E1335" s="83" t="s">
        <v>2738</v>
      </c>
      <c r="F1335" s="83" t="s">
        <v>5031</v>
      </c>
      <c r="G1335" s="85" t="s">
        <v>5891</v>
      </c>
      <c r="H1335" s="85" t="s">
        <v>5914</v>
      </c>
      <c r="I1335" s="83" t="s">
        <v>966</v>
      </c>
      <c r="J1335" s="83" t="s">
        <v>966</v>
      </c>
      <c r="K1335" s="83" t="s">
        <v>966</v>
      </c>
      <c r="L1335" s="83" t="s">
        <v>5030</v>
      </c>
      <c r="M1335" s="83" t="s">
        <v>5030</v>
      </c>
      <c r="N1335" s="83" t="s">
        <v>5030</v>
      </c>
      <c r="O1335" s="85" t="s">
        <v>5034</v>
      </c>
      <c r="P1335" s="85">
        <v>0</v>
      </c>
    </row>
    <row r="1336" spans="1:16" x14ac:dyDescent="0.75">
      <c r="A1336" s="82" t="s">
        <v>2739</v>
      </c>
      <c r="B1336" s="83" t="e">
        <v>#N/A</v>
      </c>
      <c r="C1336" s="84" t="s">
        <v>5030</v>
      </c>
      <c r="D1336" s="84" t="s">
        <v>2740</v>
      </c>
      <c r="E1336" s="83" t="e">
        <v>#N/A</v>
      </c>
      <c r="F1336" s="83" t="s">
        <v>5031</v>
      </c>
      <c r="G1336" s="85" t="s">
        <v>5891</v>
      </c>
      <c r="H1336" s="85" t="s">
        <v>5914</v>
      </c>
      <c r="I1336" s="83" t="s">
        <v>966</v>
      </c>
      <c r="J1336" s="83" t="s">
        <v>966</v>
      </c>
      <c r="K1336" s="83" t="s">
        <v>966</v>
      </c>
      <c r="L1336" s="83" t="s">
        <v>5030</v>
      </c>
      <c r="M1336" s="83" t="s">
        <v>5030</v>
      </c>
      <c r="N1336" s="83" t="s">
        <v>5030</v>
      </c>
      <c r="O1336" s="85" t="s">
        <v>5034</v>
      </c>
      <c r="P1336" s="85">
        <v>0</v>
      </c>
    </row>
    <row r="1337" spans="1:16" x14ac:dyDescent="0.75">
      <c r="A1337" s="82" t="s">
        <v>2741</v>
      </c>
      <c r="B1337" s="83">
        <v>2159120300053</v>
      </c>
      <c r="C1337" s="84" t="s">
        <v>5030</v>
      </c>
      <c r="D1337" s="84" t="s">
        <v>2743</v>
      </c>
      <c r="E1337" s="83" t="s">
        <v>2744</v>
      </c>
      <c r="F1337" s="83" t="s">
        <v>5031</v>
      </c>
      <c r="G1337" s="85" t="s">
        <v>5891</v>
      </c>
      <c r="H1337" s="85" t="s">
        <v>5892</v>
      </c>
      <c r="I1337" s="83" t="s">
        <v>966</v>
      </c>
      <c r="J1337" s="83" t="s">
        <v>966</v>
      </c>
      <c r="K1337" s="83" t="s">
        <v>966</v>
      </c>
      <c r="L1337" s="83" t="s">
        <v>5030</v>
      </c>
      <c r="M1337" s="83" t="s">
        <v>5030</v>
      </c>
      <c r="N1337" s="83" t="s">
        <v>5030</v>
      </c>
      <c r="O1337" s="85" t="s">
        <v>5042</v>
      </c>
      <c r="P1337" s="85">
        <v>0</v>
      </c>
    </row>
    <row r="1338" spans="1:16" x14ac:dyDescent="0.75">
      <c r="A1338" s="82" t="s">
        <v>2745</v>
      </c>
      <c r="B1338" s="83">
        <v>2159120300056</v>
      </c>
      <c r="C1338" s="84" t="s">
        <v>5030</v>
      </c>
      <c r="D1338" s="84" t="s">
        <v>2747</v>
      </c>
      <c r="E1338" s="83" t="s">
        <v>2748</v>
      </c>
      <c r="F1338" s="83" t="s">
        <v>5031</v>
      </c>
      <c r="G1338" s="85" t="s">
        <v>5891</v>
      </c>
      <c r="H1338" s="85" t="s">
        <v>5892</v>
      </c>
      <c r="I1338" s="83" t="s">
        <v>966</v>
      </c>
      <c r="J1338" s="83" t="s">
        <v>966</v>
      </c>
      <c r="K1338" s="83" t="s">
        <v>966</v>
      </c>
      <c r="L1338" s="83" t="s">
        <v>5030</v>
      </c>
      <c r="M1338" s="83" t="s">
        <v>5030</v>
      </c>
      <c r="N1338" s="83" t="s">
        <v>5030</v>
      </c>
      <c r="O1338" s="85" t="s">
        <v>5042</v>
      </c>
      <c r="P1338" s="85">
        <v>0</v>
      </c>
    </row>
    <row r="1339" spans="1:16" x14ac:dyDescent="0.75">
      <c r="A1339" s="82" t="s">
        <v>2749</v>
      </c>
      <c r="B1339" s="83" t="e">
        <v>#N/A</v>
      </c>
      <c r="C1339" s="84" t="s">
        <v>5030</v>
      </c>
      <c r="D1339" s="84" t="s">
        <v>2750</v>
      </c>
      <c r="E1339" s="83" t="e">
        <v>#N/A</v>
      </c>
      <c r="F1339" s="83" t="s">
        <v>5031</v>
      </c>
      <c r="G1339" s="85" t="s">
        <v>5891</v>
      </c>
      <c r="H1339" s="85" t="s">
        <v>5892</v>
      </c>
      <c r="I1339" s="83" t="s">
        <v>966</v>
      </c>
      <c r="J1339" s="83" t="s">
        <v>966</v>
      </c>
      <c r="K1339" s="83" t="s">
        <v>966</v>
      </c>
      <c r="L1339" s="83" t="s">
        <v>5030</v>
      </c>
      <c r="M1339" s="83" t="s">
        <v>5030</v>
      </c>
      <c r="N1339" s="83" t="s">
        <v>5030</v>
      </c>
      <c r="O1339" s="85" t="s">
        <v>5034</v>
      </c>
      <c r="P1339" s="85">
        <v>0</v>
      </c>
    </row>
    <row r="1340" spans="1:16" x14ac:dyDescent="0.75">
      <c r="A1340" s="82" t="s">
        <v>2751</v>
      </c>
      <c r="B1340" s="83">
        <v>2159120300055</v>
      </c>
      <c r="C1340" s="84" t="s">
        <v>5030</v>
      </c>
      <c r="D1340" s="84" t="s">
        <v>2753</v>
      </c>
      <c r="E1340" s="83" t="s">
        <v>2754</v>
      </c>
      <c r="F1340" s="83" t="s">
        <v>5031</v>
      </c>
      <c r="G1340" s="85" t="s">
        <v>5891</v>
      </c>
      <c r="H1340" s="85" t="s">
        <v>5892</v>
      </c>
      <c r="I1340" s="83" t="s">
        <v>966</v>
      </c>
      <c r="J1340" s="83" t="s">
        <v>966</v>
      </c>
      <c r="K1340" s="83" t="s">
        <v>966</v>
      </c>
      <c r="L1340" s="83" t="s">
        <v>5030</v>
      </c>
      <c r="M1340" s="83" t="s">
        <v>5030</v>
      </c>
      <c r="N1340" s="83" t="s">
        <v>5030</v>
      </c>
      <c r="O1340" s="85" t="s">
        <v>5042</v>
      </c>
      <c r="P1340" s="85">
        <v>0</v>
      </c>
    </row>
    <row r="1341" spans="1:16" x14ac:dyDescent="0.75">
      <c r="A1341" s="82" t="s">
        <v>2755</v>
      </c>
      <c r="B1341" s="83" t="e">
        <v>#N/A</v>
      </c>
      <c r="C1341" s="84" t="s">
        <v>5030</v>
      </c>
      <c r="D1341" s="84" t="s">
        <v>2756</v>
      </c>
      <c r="E1341" s="83" t="e">
        <v>#N/A</v>
      </c>
      <c r="F1341" s="83" t="s">
        <v>5031</v>
      </c>
      <c r="G1341" s="85" t="s">
        <v>5092</v>
      </c>
      <c r="H1341" s="85" t="s">
        <v>5093</v>
      </c>
      <c r="I1341" s="83" t="s">
        <v>966</v>
      </c>
      <c r="J1341" s="83" t="s">
        <v>966</v>
      </c>
      <c r="K1341" s="83" t="s">
        <v>966</v>
      </c>
      <c r="L1341" s="83" t="s">
        <v>5030</v>
      </c>
      <c r="M1341" s="83" t="s">
        <v>5030</v>
      </c>
      <c r="N1341" s="83" t="s">
        <v>5030</v>
      </c>
      <c r="O1341" s="85" t="s">
        <v>5034</v>
      </c>
      <c r="P1341" s="85">
        <v>0</v>
      </c>
    </row>
    <row r="1342" spans="1:16" x14ac:dyDescent="0.75">
      <c r="A1342" s="82" t="s">
        <v>2757</v>
      </c>
      <c r="B1342" s="83" t="e">
        <v>#N/A</v>
      </c>
      <c r="C1342" s="84" t="s">
        <v>5030</v>
      </c>
      <c r="D1342" s="84" t="s">
        <v>2758</v>
      </c>
      <c r="E1342" s="83" t="e">
        <v>#N/A</v>
      </c>
      <c r="F1342" s="83" t="s">
        <v>5031</v>
      </c>
      <c r="G1342" s="85" t="s">
        <v>5092</v>
      </c>
      <c r="H1342" s="85" t="s">
        <v>5093</v>
      </c>
      <c r="I1342" s="83" t="s">
        <v>966</v>
      </c>
      <c r="J1342" s="83" t="s">
        <v>966</v>
      </c>
      <c r="K1342" s="83" t="s">
        <v>966</v>
      </c>
      <c r="L1342" s="83" t="s">
        <v>5030</v>
      </c>
      <c r="M1342" s="83" t="s">
        <v>5030</v>
      </c>
      <c r="N1342" s="83" t="s">
        <v>5030</v>
      </c>
      <c r="O1342" s="85" t="s">
        <v>5034</v>
      </c>
      <c r="P1342" s="85">
        <v>0</v>
      </c>
    </row>
    <row r="1343" spans="1:16" x14ac:dyDescent="0.75">
      <c r="A1343" s="82" t="s">
        <v>2759</v>
      </c>
      <c r="B1343" s="83" t="e">
        <v>#N/A</v>
      </c>
      <c r="C1343" s="84" t="s">
        <v>5030</v>
      </c>
      <c r="D1343" s="84" t="s">
        <v>2760</v>
      </c>
      <c r="E1343" s="83" t="e">
        <v>#N/A</v>
      </c>
      <c r="F1343" s="83" t="s">
        <v>5031</v>
      </c>
      <c r="G1343" s="85" t="s">
        <v>5092</v>
      </c>
      <c r="H1343" s="85" t="s">
        <v>5093</v>
      </c>
      <c r="I1343" s="83" t="s">
        <v>966</v>
      </c>
      <c r="J1343" s="83" t="s">
        <v>966</v>
      </c>
      <c r="K1343" s="83" t="s">
        <v>966</v>
      </c>
      <c r="L1343" s="83" t="s">
        <v>5030</v>
      </c>
      <c r="M1343" s="83" t="s">
        <v>5030</v>
      </c>
      <c r="N1343" s="83" t="s">
        <v>5030</v>
      </c>
      <c r="O1343" s="85" t="s">
        <v>5034</v>
      </c>
      <c r="P1343" s="85">
        <v>0</v>
      </c>
    </row>
    <row r="1344" spans="1:16" x14ac:dyDescent="0.75">
      <c r="A1344" s="82" t="s">
        <v>2761</v>
      </c>
      <c r="B1344" s="83" t="e">
        <v>#N/A</v>
      </c>
      <c r="C1344" s="84" t="s">
        <v>5030</v>
      </c>
      <c r="D1344" s="84" t="s">
        <v>2762</v>
      </c>
      <c r="E1344" s="83" t="e">
        <v>#N/A</v>
      </c>
      <c r="F1344" s="83" t="s">
        <v>5031</v>
      </c>
      <c r="G1344" s="85" t="s">
        <v>5092</v>
      </c>
      <c r="H1344" s="85" t="s">
        <v>5093</v>
      </c>
      <c r="I1344" s="83" t="s">
        <v>966</v>
      </c>
      <c r="J1344" s="83" t="s">
        <v>966</v>
      </c>
      <c r="K1344" s="83" t="s">
        <v>966</v>
      </c>
      <c r="L1344" s="83" t="s">
        <v>5030</v>
      </c>
      <c r="M1344" s="83" t="s">
        <v>5030</v>
      </c>
      <c r="N1344" s="83" t="s">
        <v>5030</v>
      </c>
      <c r="O1344" s="85" t="s">
        <v>5034</v>
      </c>
      <c r="P1344" s="85">
        <v>0</v>
      </c>
    </row>
    <row r="1345" spans="1:16" x14ac:dyDescent="0.75">
      <c r="A1345" s="82" t="s">
        <v>2763</v>
      </c>
      <c r="B1345" s="83">
        <v>2159220900107</v>
      </c>
      <c r="C1345" s="84" t="s">
        <v>5030</v>
      </c>
      <c r="D1345" s="84" t="s">
        <v>2765</v>
      </c>
      <c r="E1345" s="83" t="s">
        <v>2766</v>
      </c>
      <c r="F1345" s="83" t="s">
        <v>5031</v>
      </c>
      <c r="G1345" s="85" t="s">
        <v>5092</v>
      </c>
      <c r="H1345" s="85" t="s">
        <v>5093</v>
      </c>
      <c r="I1345" s="83" t="s">
        <v>966</v>
      </c>
      <c r="J1345" s="83" t="s">
        <v>966</v>
      </c>
      <c r="K1345" s="83" t="s">
        <v>966</v>
      </c>
      <c r="L1345" s="83" t="s">
        <v>5030</v>
      </c>
      <c r="M1345" s="83" t="s">
        <v>5030</v>
      </c>
      <c r="N1345" s="83" t="s">
        <v>5030</v>
      </c>
      <c r="O1345" s="85" t="s">
        <v>5034</v>
      </c>
      <c r="P1345" s="85">
        <v>0</v>
      </c>
    </row>
    <row r="1346" spans="1:16" x14ac:dyDescent="0.75">
      <c r="A1346" s="82" t="s">
        <v>2767</v>
      </c>
      <c r="B1346" s="83">
        <v>2159220900108</v>
      </c>
      <c r="C1346" s="84" t="s">
        <v>5030</v>
      </c>
      <c r="D1346" s="84" t="s">
        <v>2769</v>
      </c>
      <c r="E1346" s="83" t="s">
        <v>2770</v>
      </c>
      <c r="F1346" s="83" t="s">
        <v>5031</v>
      </c>
      <c r="G1346" s="85" t="s">
        <v>5092</v>
      </c>
      <c r="H1346" s="85" t="s">
        <v>5093</v>
      </c>
      <c r="I1346" s="83" t="s">
        <v>966</v>
      </c>
      <c r="J1346" s="83" t="s">
        <v>966</v>
      </c>
      <c r="K1346" s="83" t="s">
        <v>966</v>
      </c>
      <c r="L1346" s="83" t="s">
        <v>5030</v>
      </c>
      <c r="M1346" s="83" t="s">
        <v>5030</v>
      </c>
      <c r="N1346" s="83" t="s">
        <v>5030</v>
      </c>
      <c r="O1346" s="85" t="s">
        <v>5034</v>
      </c>
      <c r="P1346" s="85">
        <v>0</v>
      </c>
    </row>
    <row r="1347" spans="1:16" x14ac:dyDescent="0.75">
      <c r="A1347" s="82" t="s">
        <v>2771</v>
      </c>
      <c r="B1347" s="83">
        <v>2159220900109</v>
      </c>
      <c r="C1347" s="84" t="s">
        <v>5030</v>
      </c>
      <c r="D1347" s="84" t="s">
        <v>2773</v>
      </c>
      <c r="E1347" s="83" t="s">
        <v>2774</v>
      </c>
      <c r="F1347" s="83" t="s">
        <v>5031</v>
      </c>
      <c r="G1347" s="85" t="s">
        <v>5092</v>
      </c>
      <c r="H1347" s="85" t="s">
        <v>5093</v>
      </c>
      <c r="I1347" s="83" t="s">
        <v>966</v>
      </c>
      <c r="J1347" s="83" t="s">
        <v>966</v>
      </c>
      <c r="K1347" s="83" t="s">
        <v>966</v>
      </c>
      <c r="L1347" s="83" t="s">
        <v>5030</v>
      </c>
      <c r="M1347" s="83" t="s">
        <v>5030</v>
      </c>
      <c r="N1347" s="83" t="s">
        <v>5030</v>
      </c>
      <c r="O1347" s="85" t="s">
        <v>5034</v>
      </c>
      <c r="P1347" s="85">
        <v>0</v>
      </c>
    </row>
    <row r="1348" spans="1:16" x14ac:dyDescent="0.75">
      <c r="A1348" s="82" t="s">
        <v>2775</v>
      </c>
      <c r="B1348" s="83" t="e">
        <v>#N/A</v>
      </c>
      <c r="C1348" s="84" t="s">
        <v>5030</v>
      </c>
      <c r="D1348" s="84" t="s">
        <v>2776</v>
      </c>
      <c r="E1348" s="83" t="e">
        <v>#N/A</v>
      </c>
      <c r="F1348" s="83" t="s">
        <v>5031</v>
      </c>
      <c r="G1348" s="85" t="s">
        <v>5092</v>
      </c>
      <c r="H1348" s="85" t="s">
        <v>5915</v>
      </c>
      <c r="I1348" s="83" t="s">
        <v>966</v>
      </c>
      <c r="J1348" s="83" t="s">
        <v>966</v>
      </c>
      <c r="K1348" s="83" t="s">
        <v>966</v>
      </c>
      <c r="L1348" s="83" t="s">
        <v>5030</v>
      </c>
      <c r="M1348" s="83" t="s">
        <v>5030</v>
      </c>
      <c r="N1348" s="83" t="s">
        <v>5030</v>
      </c>
      <c r="O1348" s="85" t="s">
        <v>5034</v>
      </c>
      <c r="P1348" s="85">
        <v>0</v>
      </c>
    </row>
    <row r="1349" spans="1:16" x14ac:dyDescent="0.75">
      <c r="A1349" s="82" t="s">
        <v>2777</v>
      </c>
      <c r="B1349" s="83">
        <v>2159221000036</v>
      </c>
      <c r="C1349" s="84" t="s">
        <v>5030</v>
      </c>
      <c r="D1349" s="84" t="s">
        <v>2779</v>
      </c>
      <c r="E1349" s="83" t="s">
        <v>2780</v>
      </c>
      <c r="F1349" s="83" t="s">
        <v>5031</v>
      </c>
      <c r="G1349" s="85" t="s">
        <v>5092</v>
      </c>
      <c r="H1349" s="85" t="s">
        <v>5915</v>
      </c>
      <c r="I1349" s="83" t="s">
        <v>966</v>
      </c>
      <c r="J1349" s="83" t="s">
        <v>966</v>
      </c>
      <c r="K1349" s="83" t="s">
        <v>966</v>
      </c>
      <c r="L1349" s="83" t="s">
        <v>5030</v>
      </c>
      <c r="M1349" s="83" t="s">
        <v>5030</v>
      </c>
      <c r="N1349" s="83" t="s">
        <v>5030</v>
      </c>
      <c r="O1349" s="85" t="s">
        <v>5034</v>
      </c>
      <c r="P1349" s="85">
        <v>0</v>
      </c>
    </row>
    <row r="1350" spans="1:16" x14ac:dyDescent="0.75">
      <c r="A1350" s="82" t="s">
        <v>2781</v>
      </c>
      <c r="B1350" s="83">
        <v>2159221000040</v>
      </c>
      <c r="C1350" s="84" t="s">
        <v>5030</v>
      </c>
      <c r="D1350" s="84" t="s">
        <v>2783</v>
      </c>
      <c r="E1350" s="83" t="s">
        <v>2784</v>
      </c>
      <c r="F1350" s="83" t="s">
        <v>5031</v>
      </c>
      <c r="G1350" s="85" t="s">
        <v>5092</v>
      </c>
      <c r="H1350" s="85" t="s">
        <v>5916</v>
      </c>
      <c r="I1350" s="83" t="s">
        <v>19</v>
      </c>
      <c r="J1350" s="83" t="s">
        <v>19</v>
      </c>
      <c r="K1350" s="83" t="s">
        <v>19</v>
      </c>
      <c r="L1350" s="83" t="s">
        <v>5030</v>
      </c>
      <c r="M1350" s="83" t="s">
        <v>5030</v>
      </c>
      <c r="N1350" s="83" t="s">
        <v>5030</v>
      </c>
      <c r="O1350" s="85" t="s">
        <v>5034</v>
      </c>
      <c r="P1350" s="85">
        <v>0</v>
      </c>
    </row>
    <row r="1351" spans="1:16" x14ac:dyDescent="0.75">
      <c r="A1351" s="82" t="s">
        <v>2785</v>
      </c>
      <c r="B1351" s="83">
        <v>2159221000043</v>
      </c>
      <c r="C1351" s="84" t="s">
        <v>5030</v>
      </c>
      <c r="D1351" s="84" t="s">
        <v>2787</v>
      </c>
      <c r="E1351" s="83" t="s">
        <v>2788</v>
      </c>
      <c r="F1351" s="83" t="s">
        <v>5031</v>
      </c>
      <c r="G1351" s="85" t="s">
        <v>5092</v>
      </c>
      <c r="H1351" s="85" t="s">
        <v>5916</v>
      </c>
      <c r="I1351" s="83" t="s">
        <v>19</v>
      </c>
      <c r="J1351" s="83" t="s">
        <v>19</v>
      </c>
      <c r="K1351" s="83" t="s">
        <v>19</v>
      </c>
      <c r="L1351" s="83" t="s">
        <v>5030</v>
      </c>
      <c r="M1351" s="83" t="s">
        <v>5030</v>
      </c>
      <c r="N1351" s="83" t="s">
        <v>5030</v>
      </c>
      <c r="O1351" s="85" t="s">
        <v>5034</v>
      </c>
      <c r="P1351" s="85">
        <v>0</v>
      </c>
    </row>
    <row r="1352" spans="1:16" x14ac:dyDescent="0.75">
      <c r="A1352" s="82" t="s">
        <v>2789</v>
      </c>
      <c r="B1352" s="83" t="e">
        <v>#N/A</v>
      </c>
      <c r="C1352" s="84" t="s">
        <v>5030</v>
      </c>
      <c r="D1352" s="84" t="s">
        <v>2790</v>
      </c>
      <c r="E1352" s="83" t="e">
        <v>#N/A</v>
      </c>
      <c r="F1352" s="83" t="s">
        <v>5031</v>
      </c>
      <c r="G1352" s="85" t="s">
        <v>5092</v>
      </c>
      <c r="H1352" s="85" t="s">
        <v>5916</v>
      </c>
      <c r="I1352" s="83" t="s">
        <v>966</v>
      </c>
      <c r="J1352" s="83" t="s">
        <v>966</v>
      </c>
      <c r="K1352" s="83" t="s">
        <v>966</v>
      </c>
      <c r="L1352" s="83" t="s">
        <v>5030</v>
      </c>
      <c r="M1352" s="83" t="s">
        <v>5030</v>
      </c>
      <c r="N1352" s="83" t="s">
        <v>5030</v>
      </c>
      <c r="O1352" s="85" t="s">
        <v>5034</v>
      </c>
      <c r="P1352" s="85">
        <v>0</v>
      </c>
    </row>
    <row r="1353" spans="1:16" x14ac:dyDescent="0.75">
      <c r="A1353" s="82" t="s">
        <v>2791</v>
      </c>
      <c r="B1353" s="83">
        <v>2159221000042</v>
      </c>
      <c r="C1353" s="84" t="s">
        <v>5030</v>
      </c>
      <c r="D1353" s="84" t="s">
        <v>2793</v>
      </c>
      <c r="E1353" s="83" t="s">
        <v>2794</v>
      </c>
      <c r="F1353" s="83" t="s">
        <v>5031</v>
      </c>
      <c r="G1353" s="85" t="s">
        <v>5092</v>
      </c>
      <c r="H1353" s="85" t="s">
        <v>5093</v>
      </c>
      <c r="I1353" s="83" t="s">
        <v>966</v>
      </c>
      <c r="J1353" s="83" t="s">
        <v>966</v>
      </c>
      <c r="K1353" s="83" t="s">
        <v>966</v>
      </c>
      <c r="L1353" s="83" t="s">
        <v>5030</v>
      </c>
      <c r="M1353" s="83" t="s">
        <v>5030</v>
      </c>
      <c r="N1353" s="83" t="s">
        <v>5030</v>
      </c>
      <c r="O1353" s="85" t="s">
        <v>5034</v>
      </c>
      <c r="P1353" s="85">
        <v>0</v>
      </c>
    </row>
    <row r="1354" spans="1:16" x14ac:dyDescent="0.75">
      <c r="A1354" s="82" t="s">
        <v>2795</v>
      </c>
      <c r="B1354" s="83" t="e">
        <v>#N/A</v>
      </c>
      <c r="C1354" s="84" t="s">
        <v>5030</v>
      </c>
      <c r="D1354" s="84" t="s">
        <v>2796</v>
      </c>
      <c r="E1354" s="83" t="e">
        <v>#N/A</v>
      </c>
      <c r="F1354" s="83" t="s">
        <v>5031</v>
      </c>
      <c r="G1354" s="85" t="s">
        <v>5092</v>
      </c>
      <c r="H1354" s="85" t="s">
        <v>5916</v>
      </c>
      <c r="I1354" s="83" t="s">
        <v>966</v>
      </c>
      <c r="J1354" s="83" t="s">
        <v>966</v>
      </c>
      <c r="K1354" s="83" t="s">
        <v>966</v>
      </c>
      <c r="L1354" s="83" t="s">
        <v>5030</v>
      </c>
      <c r="M1354" s="83" t="s">
        <v>5030</v>
      </c>
      <c r="N1354" s="83" t="s">
        <v>5030</v>
      </c>
      <c r="O1354" s="85" t="s">
        <v>5034</v>
      </c>
      <c r="P1354" s="85">
        <v>0</v>
      </c>
    </row>
    <row r="1355" spans="1:16" x14ac:dyDescent="0.75">
      <c r="A1355" s="82" t="s">
        <v>2797</v>
      </c>
      <c r="B1355" s="83">
        <v>2159220900110</v>
      </c>
      <c r="C1355" s="84" t="s">
        <v>5030</v>
      </c>
      <c r="D1355" s="84" t="s">
        <v>2756</v>
      </c>
      <c r="E1355" s="83" t="s">
        <v>2799</v>
      </c>
      <c r="F1355" s="83" t="s">
        <v>5031</v>
      </c>
      <c r="G1355" s="85" t="s">
        <v>5092</v>
      </c>
      <c r="H1355" s="85" t="s">
        <v>5093</v>
      </c>
      <c r="I1355" s="83" t="s">
        <v>966</v>
      </c>
      <c r="J1355" s="83" t="s">
        <v>966</v>
      </c>
      <c r="K1355" s="83" t="s">
        <v>966</v>
      </c>
      <c r="L1355" s="83" t="s">
        <v>5030</v>
      </c>
      <c r="M1355" s="83" t="s">
        <v>5030</v>
      </c>
      <c r="N1355" s="83" t="s">
        <v>5030</v>
      </c>
      <c r="O1355" s="85" t="s">
        <v>5034</v>
      </c>
      <c r="P1355" s="85">
        <v>0</v>
      </c>
    </row>
    <row r="1356" spans="1:16" x14ac:dyDescent="0.75">
      <c r="A1356" s="82" t="s">
        <v>2800</v>
      </c>
      <c r="B1356" s="83" t="e">
        <v>#N/A</v>
      </c>
      <c r="C1356" s="84" t="s">
        <v>5030</v>
      </c>
      <c r="D1356" s="84" t="s">
        <v>280</v>
      </c>
      <c r="E1356" s="83" t="e">
        <v>#N/A</v>
      </c>
      <c r="F1356" s="83" t="s">
        <v>5031</v>
      </c>
      <c r="G1356" s="85" t="s">
        <v>5092</v>
      </c>
      <c r="H1356" s="85" t="s">
        <v>5093</v>
      </c>
      <c r="I1356" s="83" t="s">
        <v>966</v>
      </c>
      <c r="J1356" s="83" t="s">
        <v>966</v>
      </c>
      <c r="K1356" s="83" t="s">
        <v>966</v>
      </c>
      <c r="L1356" s="83" t="s">
        <v>5030</v>
      </c>
      <c r="M1356" s="83" t="s">
        <v>5030</v>
      </c>
      <c r="N1356" s="83" t="s">
        <v>5030</v>
      </c>
      <c r="O1356" s="85" t="s">
        <v>5034</v>
      </c>
      <c r="P1356" s="85">
        <v>0</v>
      </c>
    </row>
    <row r="1357" spans="1:16" x14ac:dyDescent="0.75">
      <c r="A1357" s="82" t="s">
        <v>2801</v>
      </c>
      <c r="B1357" s="83" t="e">
        <v>#N/A</v>
      </c>
      <c r="C1357" s="84" t="s">
        <v>5030</v>
      </c>
      <c r="D1357" s="84" t="s">
        <v>2762</v>
      </c>
      <c r="E1357" s="83" t="e">
        <v>#N/A</v>
      </c>
      <c r="F1357" s="83" t="s">
        <v>5031</v>
      </c>
      <c r="G1357" s="85" t="s">
        <v>5092</v>
      </c>
      <c r="H1357" s="85" t="s">
        <v>5093</v>
      </c>
      <c r="I1357" s="83" t="s">
        <v>966</v>
      </c>
      <c r="J1357" s="83" t="s">
        <v>966</v>
      </c>
      <c r="K1357" s="83" t="s">
        <v>966</v>
      </c>
      <c r="L1357" s="83" t="s">
        <v>5030</v>
      </c>
      <c r="M1357" s="83" t="s">
        <v>5030</v>
      </c>
      <c r="N1357" s="83" t="s">
        <v>5030</v>
      </c>
      <c r="O1357" s="85" t="s">
        <v>5034</v>
      </c>
      <c r="P1357" s="85">
        <v>0</v>
      </c>
    </row>
    <row r="1358" spans="1:16" x14ac:dyDescent="0.75">
      <c r="A1358" s="82" t="s">
        <v>2802</v>
      </c>
      <c r="B1358" s="83">
        <v>2159321500026</v>
      </c>
      <c r="C1358" s="84" t="s">
        <v>5030</v>
      </c>
      <c r="D1358" s="84" t="s">
        <v>2804</v>
      </c>
      <c r="E1358" s="83" t="s">
        <v>2805</v>
      </c>
      <c r="F1358" s="83" t="s">
        <v>5031</v>
      </c>
      <c r="G1358" s="85" t="s">
        <v>5895</v>
      </c>
      <c r="H1358" s="85" t="s">
        <v>5896</v>
      </c>
      <c r="I1358" s="83" t="s">
        <v>966</v>
      </c>
      <c r="J1358" s="83" t="s">
        <v>966</v>
      </c>
      <c r="K1358" s="83" t="s">
        <v>966</v>
      </c>
      <c r="L1358" s="83" t="s">
        <v>5030</v>
      </c>
      <c r="M1358" s="83" t="s">
        <v>5030</v>
      </c>
      <c r="N1358" s="83" t="s">
        <v>5030</v>
      </c>
      <c r="O1358" s="85" t="s">
        <v>5034</v>
      </c>
      <c r="P1358" s="85">
        <v>0</v>
      </c>
    </row>
    <row r="1359" spans="1:16" x14ac:dyDescent="0.75">
      <c r="A1359" s="82" t="s">
        <v>2806</v>
      </c>
      <c r="B1359" s="83">
        <v>2159120700014</v>
      </c>
      <c r="C1359" s="84" t="s">
        <v>5030</v>
      </c>
      <c r="D1359" s="84" t="s">
        <v>2808</v>
      </c>
      <c r="E1359" s="83" t="s">
        <v>2809</v>
      </c>
      <c r="F1359" s="83" t="s">
        <v>5031</v>
      </c>
      <c r="G1359" s="85" t="s">
        <v>5891</v>
      </c>
      <c r="H1359" s="85" t="s">
        <v>5894</v>
      </c>
      <c r="I1359" s="83" t="s">
        <v>966</v>
      </c>
      <c r="J1359" s="83" t="s">
        <v>966</v>
      </c>
      <c r="K1359" s="83" t="s">
        <v>966</v>
      </c>
      <c r="L1359" s="83" t="s">
        <v>5030</v>
      </c>
      <c r="M1359" s="83" t="s">
        <v>5030</v>
      </c>
      <c r="N1359" s="83" t="s">
        <v>5030</v>
      </c>
      <c r="O1359" s="85" t="s">
        <v>5042</v>
      </c>
      <c r="P1359" s="85">
        <v>0</v>
      </c>
    </row>
    <row r="1360" spans="1:16" x14ac:dyDescent="0.75">
      <c r="A1360" s="82" t="s">
        <v>2810</v>
      </c>
      <c r="B1360" s="83" t="e">
        <v>#N/A</v>
      </c>
      <c r="C1360" s="84" t="s">
        <v>5030</v>
      </c>
      <c r="D1360" s="84" t="s">
        <v>2811</v>
      </c>
      <c r="E1360" s="83" t="e">
        <v>#N/A</v>
      </c>
      <c r="F1360" s="83" t="s">
        <v>5031</v>
      </c>
      <c r="G1360" s="85" t="s">
        <v>5891</v>
      </c>
      <c r="H1360" s="85" t="s">
        <v>5893</v>
      </c>
      <c r="I1360" s="83" t="s">
        <v>966</v>
      </c>
      <c r="J1360" s="83" t="s">
        <v>966</v>
      </c>
      <c r="K1360" s="83" t="s">
        <v>966</v>
      </c>
      <c r="L1360" s="83" t="s">
        <v>5030</v>
      </c>
      <c r="M1360" s="83" t="s">
        <v>5030</v>
      </c>
      <c r="N1360" s="83" t="s">
        <v>5030</v>
      </c>
      <c r="O1360" s="85" t="s">
        <v>5042</v>
      </c>
      <c r="P1360" s="85">
        <v>0</v>
      </c>
    </row>
    <row r="1361" spans="1:16" x14ac:dyDescent="0.75">
      <c r="A1361" s="82" t="s">
        <v>2812</v>
      </c>
      <c r="B1361" s="83" t="e">
        <v>#N/A</v>
      </c>
      <c r="C1361" s="84" t="s">
        <v>5030</v>
      </c>
      <c r="D1361" s="84" t="s">
        <v>2813</v>
      </c>
      <c r="E1361" s="83" t="e">
        <v>#N/A</v>
      </c>
      <c r="F1361" s="83" t="s">
        <v>5031</v>
      </c>
      <c r="G1361" s="85" t="s">
        <v>5891</v>
      </c>
      <c r="H1361" s="85" t="s">
        <v>5893</v>
      </c>
      <c r="I1361" s="83" t="s">
        <v>966</v>
      </c>
      <c r="J1361" s="83" t="s">
        <v>966</v>
      </c>
      <c r="K1361" s="83" t="s">
        <v>966</v>
      </c>
      <c r="L1361" s="83" t="s">
        <v>5030</v>
      </c>
      <c r="M1361" s="83" t="s">
        <v>5030</v>
      </c>
      <c r="N1361" s="83" t="s">
        <v>5030</v>
      </c>
      <c r="O1361" s="85" t="s">
        <v>5042</v>
      </c>
      <c r="P1361" s="85">
        <v>0</v>
      </c>
    </row>
    <row r="1362" spans="1:16" x14ac:dyDescent="0.75">
      <c r="A1362" s="82" t="s">
        <v>2814</v>
      </c>
      <c r="B1362" s="83">
        <v>2159120700016</v>
      </c>
      <c r="C1362" s="84" t="s">
        <v>5030</v>
      </c>
      <c r="D1362" s="84" t="s">
        <v>2816</v>
      </c>
      <c r="E1362" s="83" t="s">
        <v>2817</v>
      </c>
      <c r="F1362" s="83" t="s">
        <v>5031</v>
      </c>
      <c r="G1362" s="85" t="s">
        <v>5891</v>
      </c>
      <c r="H1362" s="85" t="s">
        <v>5894</v>
      </c>
      <c r="I1362" s="83" t="s">
        <v>966</v>
      </c>
      <c r="J1362" s="83" t="s">
        <v>966</v>
      </c>
      <c r="K1362" s="83" t="s">
        <v>966</v>
      </c>
      <c r="L1362" s="83" t="s">
        <v>5030</v>
      </c>
      <c r="M1362" s="83" t="s">
        <v>5030</v>
      </c>
      <c r="N1362" s="83" t="s">
        <v>5030</v>
      </c>
      <c r="O1362" s="85" t="s">
        <v>5042</v>
      </c>
      <c r="P1362" s="85">
        <v>0</v>
      </c>
    </row>
    <row r="1363" spans="1:16" x14ac:dyDescent="0.75">
      <c r="A1363" s="82" t="s">
        <v>2818</v>
      </c>
      <c r="B1363" s="83">
        <v>2159120600038</v>
      </c>
      <c r="C1363" s="84" t="s">
        <v>5030</v>
      </c>
      <c r="D1363" s="84" t="s">
        <v>2820</v>
      </c>
      <c r="E1363" s="83" t="s">
        <v>2821</v>
      </c>
      <c r="F1363" s="83" t="s">
        <v>5031</v>
      </c>
      <c r="G1363" s="85" t="s">
        <v>5891</v>
      </c>
      <c r="H1363" s="85" t="s">
        <v>5893</v>
      </c>
      <c r="I1363" s="83" t="s">
        <v>966</v>
      </c>
      <c r="J1363" s="83" t="s">
        <v>966</v>
      </c>
      <c r="K1363" s="83" t="s">
        <v>966</v>
      </c>
      <c r="L1363" s="83" t="s">
        <v>5030</v>
      </c>
      <c r="M1363" s="83" t="s">
        <v>5030</v>
      </c>
      <c r="N1363" s="83" t="s">
        <v>5030</v>
      </c>
      <c r="O1363" s="85" t="s">
        <v>5042</v>
      </c>
      <c r="P1363" s="85">
        <v>0</v>
      </c>
    </row>
    <row r="1364" spans="1:16" x14ac:dyDescent="0.75">
      <c r="A1364" s="82" t="s">
        <v>2822</v>
      </c>
      <c r="B1364" s="83" t="e">
        <v>#N/A</v>
      </c>
      <c r="C1364" s="84" t="s">
        <v>5030</v>
      </c>
      <c r="D1364" s="84" t="s">
        <v>2823</v>
      </c>
      <c r="E1364" s="83" t="e">
        <v>#N/A</v>
      </c>
      <c r="F1364" s="83" t="s">
        <v>5031</v>
      </c>
      <c r="G1364" s="85" t="s">
        <v>5895</v>
      </c>
      <c r="H1364" s="85" t="s">
        <v>5917</v>
      </c>
      <c r="I1364" s="83" t="s">
        <v>966</v>
      </c>
      <c r="J1364" s="83" t="s">
        <v>966</v>
      </c>
      <c r="K1364" s="83" t="s">
        <v>966</v>
      </c>
      <c r="L1364" s="83" t="s">
        <v>5030</v>
      </c>
      <c r="M1364" s="83" t="s">
        <v>5030</v>
      </c>
      <c r="N1364" s="83" t="s">
        <v>5030</v>
      </c>
      <c r="O1364" s="85" t="s">
        <v>5034</v>
      </c>
      <c r="P1364" s="85">
        <v>0</v>
      </c>
    </row>
    <row r="1365" spans="1:16" x14ac:dyDescent="0.75">
      <c r="A1365" s="82" t="s">
        <v>2824</v>
      </c>
      <c r="B1365" s="83">
        <v>2159321400043</v>
      </c>
      <c r="C1365" s="84" t="s">
        <v>5030</v>
      </c>
      <c r="D1365" s="84" t="s">
        <v>2826</v>
      </c>
      <c r="E1365" s="83" t="s">
        <v>2827</v>
      </c>
      <c r="F1365" s="83" t="s">
        <v>5031</v>
      </c>
      <c r="G1365" s="85" t="s">
        <v>5895</v>
      </c>
      <c r="H1365" s="85" t="s">
        <v>5917</v>
      </c>
      <c r="I1365" s="83" t="s">
        <v>966</v>
      </c>
      <c r="J1365" s="83" t="s">
        <v>966</v>
      </c>
      <c r="K1365" s="83" t="s">
        <v>966</v>
      </c>
      <c r="L1365" s="83" t="s">
        <v>5030</v>
      </c>
      <c r="M1365" s="83" t="s">
        <v>5030</v>
      </c>
      <c r="N1365" s="83" t="s">
        <v>5030</v>
      </c>
      <c r="O1365" s="85" t="s">
        <v>5034</v>
      </c>
      <c r="P1365" s="85">
        <v>0</v>
      </c>
    </row>
    <row r="1366" spans="1:16" x14ac:dyDescent="0.75">
      <c r="A1366" s="82" t="s">
        <v>2828</v>
      </c>
      <c r="B1366" s="83" t="e">
        <v>#N/A</v>
      </c>
      <c r="C1366" s="84" t="s">
        <v>5030</v>
      </c>
      <c r="D1366" s="84" t="s">
        <v>2829</v>
      </c>
      <c r="E1366" s="83" t="e">
        <v>#N/A</v>
      </c>
      <c r="F1366" s="83" t="s">
        <v>5031</v>
      </c>
      <c r="G1366" s="85" t="s">
        <v>5895</v>
      </c>
      <c r="H1366" s="85" t="s">
        <v>5896</v>
      </c>
      <c r="I1366" s="83" t="s">
        <v>966</v>
      </c>
      <c r="J1366" s="83" t="s">
        <v>966</v>
      </c>
      <c r="K1366" s="83" t="s">
        <v>966</v>
      </c>
      <c r="L1366" s="83" t="s">
        <v>5030</v>
      </c>
      <c r="M1366" s="83" t="s">
        <v>5030</v>
      </c>
      <c r="N1366" s="83" t="s">
        <v>5030</v>
      </c>
      <c r="O1366" s="85" t="s">
        <v>5034</v>
      </c>
      <c r="P1366" s="85">
        <v>0</v>
      </c>
    </row>
    <row r="1367" spans="1:16" x14ac:dyDescent="0.75">
      <c r="A1367" s="82" t="s">
        <v>2830</v>
      </c>
      <c r="B1367" s="83" t="e">
        <v>#N/A</v>
      </c>
      <c r="C1367" s="84" t="s">
        <v>5030</v>
      </c>
      <c r="D1367" s="84" t="s">
        <v>2831</v>
      </c>
      <c r="E1367" s="83" t="e">
        <v>#N/A</v>
      </c>
      <c r="F1367" s="83" t="s">
        <v>5031</v>
      </c>
      <c r="G1367" s="85" t="s">
        <v>5895</v>
      </c>
      <c r="H1367" s="85" t="s">
        <v>5896</v>
      </c>
      <c r="I1367" s="83" t="s">
        <v>966</v>
      </c>
      <c r="J1367" s="83" t="s">
        <v>966</v>
      </c>
      <c r="K1367" s="83" t="s">
        <v>966</v>
      </c>
      <c r="L1367" s="83" t="s">
        <v>5030</v>
      </c>
      <c r="M1367" s="83" t="s">
        <v>5030</v>
      </c>
      <c r="N1367" s="83" t="s">
        <v>5030</v>
      </c>
      <c r="O1367" s="85" t="s">
        <v>5034</v>
      </c>
      <c r="P1367" s="85">
        <v>0</v>
      </c>
    </row>
    <row r="1368" spans="1:16" x14ac:dyDescent="0.75">
      <c r="A1368" s="82" t="s">
        <v>2832</v>
      </c>
      <c r="B1368" s="83" t="e">
        <v>#N/A</v>
      </c>
      <c r="C1368" s="84" t="s">
        <v>5030</v>
      </c>
      <c r="D1368" s="84" t="s">
        <v>2833</v>
      </c>
      <c r="E1368" s="83" t="e">
        <v>#N/A</v>
      </c>
      <c r="F1368" s="83" t="s">
        <v>5031</v>
      </c>
      <c r="G1368" s="85" t="s">
        <v>5895</v>
      </c>
      <c r="H1368" s="85" t="s">
        <v>5896</v>
      </c>
      <c r="I1368" s="83" t="s">
        <v>19</v>
      </c>
      <c r="J1368" s="83" t="s">
        <v>19</v>
      </c>
      <c r="K1368" s="83" t="s">
        <v>19</v>
      </c>
      <c r="L1368" s="83" t="s">
        <v>5030</v>
      </c>
      <c r="M1368" s="83" t="s">
        <v>5030</v>
      </c>
      <c r="N1368" s="83" t="s">
        <v>5030</v>
      </c>
      <c r="O1368" s="85" t="s">
        <v>5034</v>
      </c>
      <c r="P1368" s="85">
        <v>0</v>
      </c>
    </row>
    <row r="1369" spans="1:16" x14ac:dyDescent="0.75">
      <c r="A1369" s="82" t="s">
        <v>2834</v>
      </c>
      <c r="B1369" s="83" t="e">
        <v>#N/A</v>
      </c>
      <c r="C1369" s="84" t="s">
        <v>5030</v>
      </c>
      <c r="D1369" s="84" t="s">
        <v>2835</v>
      </c>
      <c r="E1369" s="83" t="e">
        <v>#N/A</v>
      </c>
      <c r="F1369" s="83" t="s">
        <v>5031</v>
      </c>
      <c r="G1369" s="85" t="s">
        <v>5770</v>
      </c>
      <c r="H1369" s="85" t="s">
        <v>5771</v>
      </c>
      <c r="I1369" s="83" t="s">
        <v>966</v>
      </c>
      <c r="J1369" s="83" t="s">
        <v>966</v>
      </c>
      <c r="K1369" s="83" t="s">
        <v>966</v>
      </c>
      <c r="L1369" s="83" t="s">
        <v>5030</v>
      </c>
      <c r="M1369" s="83" t="s">
        <v>5030</v>
      </c>
      <c r="N1369" s="83" t="s">
        <v>5030</v>
      </c>
      <c r="O1369" s="85" t="s">
        <v>5034</v>
      </c>
      <c r="P1369" s="85">
        <v>0</v>
      </c>
    </row>
    <row r="1370" spans="1:16" x14ac:dyDescent="0.75">
      <c r="A1370" s="82" t="s">
        <v>2836</v>
      </c>
      <c r="B1370" s="83">
        <v>1020304900032</v>
      </c>
      <c r="C1370" s="84" t="s">
        <v>5030</v>
      </c>
      <c r="D1370" s="84" t="s">
        <v>2838</v>
      </c>
      <c r="E1370" s="83" t="s">
        <v>2839</v>
      </c>
      <c r="F1370" s="83" t="s">
        <v>5031</v>
      </c>
      <c r="G1370" s="85" t="s">
        <v>5770</v>
      </c>
      <c r="H1370" s="85" t="s">
        <v>5799</v>
      </c>
      <c r="I1370" s="83" t="s">
        <v>966</v>
      </c>
      <c r="J1370" s="83" t="s">
        <v>966</v>
      </c>
      <c r="K1370" s="83" t="s">
        <v>966</v>
      </c>
      <c r="L1370" s="83" t="s">
        <v>5030</v>
      </c>
      <c r="M1370" s="83" t="s">
        <v>5030</v>
      </c>
      <c r="N1370" s="83" t="s">
        <v>5030</v>
      </c>
      <c r="O1370" s="85" t="s">
        <v>5042</v>
      </c>
      <c r="P1370" s="85">
        <v>0</v>
      </c>
    </row>
    <row r="1371" spans="1:16" x14ac:dyDescent="0.75">
      <c r="A1371" s="82" t="s">
        <v>2840</v>
      </c>
      <c r="B1371" s="83">
        <v>1020304900031</v>
      </c>
      <c r="C1371" s="84" t="s">
        <v>5030</v>
      </c>
      <c r="D1371" s="84" t="s">
        <v>2842</v>
      </c>
      <c r="E1371" s="83" t="s">
        <v>2843</v>
      </c>
      <c r="F1371" s="83" t="s">
        <v>5031</v>
      </c>
      <c r="G1371" s="85" t="s">
        <v>5770</v>
      </c>
      <c r="H1371" s="85" t="s">
        <v>5799</v>
      </c>
      <c r="I1371" s="83" t="s">
        <v>966</v>
      </c>
      <c r="J1371" s="83" t="s">
        <v>966</v>
      </c>
      <c r="K1371" s="83" t="s">
        <v>966</v>
      </c>
      <c r="L1371" s="83" t="s">
        <v>5030</v>
      </c>
      <c r="M1371" s="83" t="s">
        <v>5030</v>
      </c>
      <c r="N1371" s="83" t="s">
        <v>5030</v>
      </c>
      <c r="O1371" s="85" t="s">
        <v>5034</v>
      </c>
      <c r="P1371" s="85">
        <v>0</v>
      </c>
    </row>
    <row r="1372" spans="1:16" x14ac:dyDescent="0.75">
      <c r="A1372" s="82" t="s">
        <v>2844</v>
      </c>
      <c r="B1372" s="83" t="e">
        <v>#N/A</v>
      </c>
      <c r="C1372" s="84" t="s">
        <v>5030</v>
      </c>
      <c r="D1372" s="84" t="s">
        <v>999</v>
      </c>
      <c r="E1372" s="83" t="e">
        <v>#N/A</v>
      </c>
      <c r="F1372" s="83" t="s">
        <v>5037</v>
      </c>
      <c r="G1372" s="85" t="s">
        <v>5905</v>
      </c>
      <c r="H1372" s="85" t="s">
        <v>5918</v>
      </c>
      <c r="I1372" s="83" t="s">
        <v>37</v>
      </c>
      <c r="J1372" s="83" t="s">
        <v>37</v>
      </c>
      <c r="K1372" s="83" t="s">
        <v>37</v>
      </c>
      <c r="L1372" s="83" t="s">
        <v>5030</v>
      </c>
      <c r="M1372" s="83" t="s">
        <v>5030</v>
      </c>
      <c r="N1372" s="83" t="s">
        <v>5030</v>
      </c>
      <c r="O1372" s="85" t="s">
        <v>5034</v>
      </c>
      <c r="P1372" s="85" t="e">
        <v>#N/A</v>
      </c>
    </row>
    <row r="1373" spans="1:16" x14ac:dyDescent="0.75">
      <c r="A1373" s="82" t="s">
        <v>2845</v>
      </c>
      <c r="B1373" s="83" t="e">
        <v>#N/A</v>
      </c>
      <c r="C1373" s="84" t="s">
        <v>5030</v>
      </c>
      <c r="D1373" s="84" t="s">
        <v>1001</v>
      </c>
      <c r="E1373" s="83" t="e">
        <v>#N/A</v>
      </c>
      <c r="F1373" s="83" t="s">
        <v>5037</v>
      </c>
      <c r="G1373" s="85" t="s">
        <v>5905</v>
      </c>
      <c r="H1373" s="85" t="s">
        <v>5918</v>
      </c>
      <c r="I1373" s="83" t="s">
        <v>37</v>
      </c>
      <c r="J1373" s="83" t="s">
        <v>37</v>
      </c>
      <c r="K1373" s="83" t="s">
        <v>37</v>
      </c>
      <c r="L1373" s="83" t="s">
        <v>5030</v>
      </c>
      <c r="M1373" s="83" t="s">
        <v>5030</v>
      </c>
      <c r="N1373" s="83" t="s">
        <v>5030</v>
      </c>
      <c r="O1373" s="85" t="s">
        <v>5034</v>
      </c>
      <c r="P1373" s="85" t="e">
        <v>#N/A</v>
      </c>
    </row>
    <row r="1374" spans="1:16" x14ac:dyDescent="0.75">
      <c r="A1374" s="82" t="s">
        <v>2846</v>
      </c>
      <c r="B1374" s="83" t="e">
        <v>#N/A</v>
      </c>
      <c r="C1374" s="84" t="s">
        <v>5030</v>
      </c>
      <c r="D1374" s="84" t="s">
        <v>2847</v>
      </c>
      <c r="E1374" s="83" t="e">
        <v>#N/A</v>
      </c>
      <c r="F1374" s="83" t="s">
        <v>5037</v>
      </c>
      <c r="G1374" s="85" t="s">
        <v>5076</v>
      </c>
      <c r="H1374" s="85" t="s">
        <v>5077</v>
      </c>
      <c r="I1374" s="83" t="s">
        <v>19</v>
      </c>
      <c r="J1374" s="83" t="s">
        <v>19</v>
      </c>
      <c r="K1374" s="83" t="s">
        <v>19</v>
      </c>
      <c r="L1374" s="83" t="s">
        <v>5030</v>
      </c>
      <c r="M1374" s="83" t="s">
        <v>5030</v>
      </c>
      <c r="N1374" s="83" t="s">
        <v>5030</v>
      </c>
      <c r="O1374" s="85" t="s">
        <v>5034</v>
      </c>
      <c r="P1374" s="85" t="s">
        <v>5919</v>
      </c>
    </row>
    <row r="1375" spans="1:16" x14ac:dyDescent="0.75">
      <c r="A1375" s="82" t="s">
        <v>2848</v>
      </c>
      <c r="B1375" s="83">
        <v>2144236000692</v>
      </c>
      <c r="C1375" s="84" t="s">
        <v>5030</v>
      </c>
      <c r="D1375" s="84" t="s">
        <v>2850</v>
      </c>
      <c r="E1375" s="83" t="s">
        <v>2851</v>
      </c>
      <c r="F1375" s="83" t="s">
        <v>5037</v>
      </c>
      <c r="G1375" s="85" t="s">
        <v>5887</v>
      </c>
      <c r="H1375" s="85" t="s">
        <v>5889</v>
      </c>
      <c r="I1375" s="83" t="s">
        <v>37</v>
      </c>
      <c r="J1375" s="83" t="s">
        <v>37</v>
      </c>
      <c r="K1375" s="83" t="s">
        <v>37</v>
      </c>
      <c r="L1375" s="83" t="s">
        <v>5030</v>
      </c>
      <c r="M1375" s="83" t="s">
        <v>5030</v>
      </c>
      <c r="N1375" s="83" t="s">
        <v>5030</v>
      </c>
      <c r="O1375" s="85" t="s">
        <v>5124</v>
      </c>
      <c r="P1375" s="85" t="s">
        <v>5920</v>
      </c>
    </row>
    <row r="1376" spans="1:16" x14ac:dyDescent="0.75">
      <c r="A1376" s="82" t="s">
        <v>2852</v>
      </c>
      <c r="B1376" s="83" t="e">
        <v>#N/A</v>
      </c>
      <c r="C1376" s="84" t="s">
        <v>5030</v>
      </c>
      <c r="D1376" s="84" t="s">
        <v>2853</v>
      </c>
      <c r="E1376" s="83" t="e">
        <v>#N/A</v>
      </c>
      <c r="F1376" s="83" t="s">
        <v>5037</v>
      </c>
      <c r="G1376" s="85" t="s">
        <v>5887</v>
      </c>
      <c r="H1376" s="85" t="s">
        <v>5889</v>
      </c>
      <c r="I1376" s="83" t="s">
        <v>37</v>
      </c>
      <c r="J1376" s="83" t="s">
        <v>37</v>
      </c>
      <c r="K1376" s="83" t="s">
        <v>37</v>
      </c>
      <c r="L1376" s="83" t="s">
        <v>5030</v>
      </c>
      <c r="M1376" s="83" t="s">
        <v>5030</v>
      </c>
      <c r="N1376" s="83" t="s">
        <v>5030</v>
      </c>
      <c r="O1376" s="85" t="s">
        <v>5034</v>
      </c>
      <c r="P1376" s="85" t="e">
        <v>#N/A</v>
      </c>
    </row>
    <row r="1377" spans="1:16" x14ac:dyDescent="0.75">
      <c r="A1377" s="82" t="s">
        <v>2854</v>
      </c>
      <c r="B1377" s="83" t="e">
        <v>#N/A</v>
      </c>
      <c r="C1377" s="84" t="s">
        <v>5030</v>
      </c>
      <c r="D1377" s="84" t="s">
        <v>2855</v>
      </c>
      <c r="E1377" s="83" t="e">
        <v>#N/A</v>
      </c>
      <c r="F1377" s="83" t="s">
        <v>5037</v>
      </c>
      <c r="G1377" s="85" t="s">
        <v>5905</v>
      </c>
      <c r="H1377" s="85" t="s">
        <v>5906</v>
      </c>
      <c r="I1377" s="83" t="s">
        <v>37</v>
      </c>
      <c r="J1377" s="83" t="s">
        <v>37</v>
      </c>
      <c r="K1377" s="83" t="s">
        <v>37</v>
      </c>
      <c r="L1377" s="83" t="s">
        <v>5030</v>
      </c>
      <c r="M1377" s="83" t="s">
        <v>5030</v>
      </c>
      <c r="N1377" s="83" t="s">
        <v>5030</v>
      </c>
      <c r="O1377" s="85" t="s">
        <v>5034</v>
      </c>
      <c r="P1377" s="85" t="s">
        <v>5921</v>
      </c>
    </row>
    <row r="1378" spans="1:16" x14ac:dyDescent="0.75">
      <c r="A1378" s="82" t="s">
        <v>2856</v>
      </c>
      <c r="B1378" s="83" t="e">
        <v>#N/A</v>
      </c>
      <c r="C1378" s="84" t="s">
        <v>5030</v>
      </c>
      <c r="D1378" s="84" t="s">
        <v>2857</v>
      </c>
      <c r="E1378" s="83" t="e">
        <v>#N/A</v>
      </c>
      <c r="F1378" s="83" t="s">
        <v>5037</v>
      </c>
      <c r="G1378" s="85" t="s">
        <v>5843</v>
      </c>
      <c r="H1378" s="85" t="s">
        <v>5844</v>
      </c>
      <c r="I1378" s="83" t="s">
        <v>229</v>
      </c>
      <c r="J1378" s="83" t="s">
        <v>229</v>
      </c>
      <c r="K1378" s="83" t="s">
        <v>229</v>
      </c>
      <c r="L1378" s="83" t="s">
        <v>5030</v>
      </c>
      <c r="M1378" s="83" t="s">
        <v>5030</v>
      </c>
      <c r="N1378" s="83" t="s">
        <v>5030</v>
      </c>
      <c r="O1378" s="85" t="s">
        <v>5080</v>
      </c>
      <c r="P1378" s="85" t="s">
        <v>5922</v>
      </c>
    </row>
    <row r="1379" spans="1:16" x14ac:dyDescent="0.75">
      <c r="A1379" s="82" t="s">
        <v>2858</v>
      </c>
      <c r="B1379" s="83" t="e">
        <v>#N/A</v>
      </c>
      <c r="C1379" s="84" t="s">
        <v>5030</v>
      </c>
      <c r="D1379" s="84" t="s">
        <v>2595</v>
      </c>
      <c r="E1379" s="83" t="e">
        <v>#N/A</v>
      </c>
      <c r="F1379" s="83" t="s">
        <v>5037</v>
      </c>
      <c r="G1379" s="85" t="s">
        <v>5804</v>
      </c>
      <c r="H1379" s="85" t="s">
        <v>5805</v>
      </c>
      <c r="I1379" s="83" t="s">
        <v>966</v>
      </c>
      <c r="J1379" s="83" t="s">
        <v>966</v>
      </c>
      <c r="K1379" s="83" t="s">
        <v>966</v>
      </c>
      <c r="L1379" s="83" t="s">
        <v>5030</v>
      </c>
      <c r="M1379" s="83" t="s">
        <v>5030</v>
      </c>
      <c r="N1379" s="83" t="s">
        <v>5030</v>
      </c>
      <c r="O1379" s="85" t="s">
        <v>5034</v>
      </c>
      <c r="P1379" s="85" t="s">
        <v>5923</v>
      </c>
    </row>
    <row r="1380" spans="1:16" x14ac:dyDescent="0.75">
      <c r="A1380" s="82" t="s">
        <v>2859</v>
      </c>
      <c r="B1380" s="83" t="e">
        <v>#N/A</v>
      </c>
      <c r="C1380" s="84" t="s">
        <v>5030</v>
      </c>
      <c r="D1380" s="84" t="s">
        <v>2668</v>
      </c>
      <c r="E1380" s="83" t="e">
        <v>#N/A</v>
      </c>
      <c r="F1380" s="83" t="s">
        <v>5037</v>
      </c>
      <c r="G1380" s="85" t="s">
        <v>5905</v>
      </c>
      <c r="H1380" s="85" t="s">
        <v>5906</v>
      </c>
      <c r="I1380" s="83" t="s">
        <v>966</v>
      </c>
      <c r="J1380" s="83" t="s">
        <v>966</v>
      </c>
      <c r="K1380" s="83" t="s">
        <v>966</v>
      </c>
      <c r="L1380" s="83" t="s">
        <v>5030</v>
      </c>
      <c r="M1380" s="83" t="s">
        <v>5030</v>
      </c>
      <c r="N1380" s="83" t="s">
        <v>5030</v>
      </c>
      <c r="O1380" s="85" t="s">
        <v>5042</v>
      </c>
      <c r="P1380" s="85" t="e">
        <v>#N/A</v>
      </c>
    </row>
    <row r="1381" spans="1:16" x14ac:dyDescent="0.75">
      <c r="A1381" s="82" t="s">
        <v>2860</v>
      </c>
      <c r="B1381" s="83">
        <v>2144236000693</v>
      </c>
      <c r="C1381" s="84" t="s">
        <v>5030</v>
      </c>
      <c r="D1381" s="84" t="s">
        <v>2862</v>
      </c>
      <c r="E1381" s="83" t="s">
        <v>2863</v>
      </c>
      <c r="F1381" s="83" t="s">
        <v>5037</v>
      </c>
      <c r="G1381" s="85" t="s">
        <v>5887</v>
      </c>
      <c r="H1381" s="85" t="s">
        <v>5889</v>
      </c>
      <c r="I1381" s="83" t="s">
        <v>37</v>
      </c>
      <c r="J1381" s="83" t="s">
        <v>37</v>
      </c>
      <c r="K1381" s="83" t="s">
        <v>37</v>
      </c>
      <c r="L1381" s="83" t="s">
        <v>5030</v>
      </c>
      <c r="M1381" s="83" t="s">
        <v>5030</v>
      </c>
      <c r="N1381" s="83" t="s">
        <v>5030</v>
      </c>
      <c r="O1381" s="85" t="s">
        <v>5034</v>
      </c>
      <c r="P1381" s="85" t="e">
        <v>#N/A</v>
      </c>
    </row>
    <row r="1382" spans="1:16" x14ac:dyDescent="0.75">
      <c r="A1382" s="82" t="s">
        <v>2864</v>
      </c>
      <c r="B1382" s="83" t="e">
        <v>#N/A</v>
      </c>
      <c r="C1382" s="84" t="s">
        <v>5030</v>
      </c>
      <c r="D1382" s="84" t="s">
        <v>2595</v>
      </c>
      <c r="E1382" s="83" t="e">
        <v>#N/A</v>
      </c>
      <c r="F1382" s="83" t="s">
        <v>5037</v>
      </c>
      <c r="G1382" s="85" t="s">
        <v>5905</v>
      </c>
      <c r="H1382" s="85" t="s">
        <v>5909</v>
      </c>
      <c r="I1382" s="83" t="s">
        <v>966</v>
      </c>
      <c r="J1382" s="83" t="s">
        <v>966</v>
      </c>
      <c r="K1382" s="83" t="s">
        <v>966</v>
      </c>
      <c r="L1382" s="83" t="s">
        <v>5030</v>
      </c>
      <c r="M1382" s="83" t="s">
        <v>5030</v>
      </c>
      <c r="N1382" s="83" t="s">
        <v>5030</v>
      </c>
      <c r="O1382" s="85" t="s">
        <v>5034</v>
      </c>
      <c r="P1382" s="85" t="s">
        <v>5923</v>
      </c>
    </row>
    <row r="1383" spans="1:16" x14ac:dyDescent="0.75">
      <c r="A1383" s="82" t="s">
        <v>2865</v>
      </c>
      <c r="B1383" s="83" t="e">
        <v>#N/A</v>
      </c>
      <c r="C1383" s="84" t="s">
        <v>5030</v>
      </c>
      <c r="D1383" s="84" t="s">
        <v>2866</v>
      </c>
      <c r="E1383" s="83" t="e">
        <v>#N/A</v>
      </c>
      <c r="F1383" s="83" t="s">
        <v>5037</v>
      </c>
      <c r="G1383" s="85" t="s">
        <v>5088</v>
      </c>
      <c r="H1383" s="85" t="s">
        <v>5837</v>
      </c>
      <c r="I1383" s="83" t="s">
        <v>37</v>
      </c>
      <c r="J1383" s="83" t="s">
        <v>37</v>
      </c>
      <c r="K1383" s="83" t="s">
        <v>37</v>
      </c>
      <c r="L1383" s="83" t="s">
        <v>5030</v>
      </c>
      <c r="M1383" s="83" t="s">
        <v>5030</v>
      </c>
      <c r="N1383" s="83" t="s">
        <v>5030</v>
      </c>
      <c r="O1383" s="85" t="s">
        <v>5034</v>
      </c>
      <c r="P1383" s="85" t="e">
        <v>#N/A</v>
      </c>
    </row>
    <row r="1384" spans="1:16" x14ac:dyDescent="0.75">
      <c r="A1384" s="82" t="s">
        <v>2867</v>
      </c>
      <c r="B1384" s="83" t="e">
        <v>#N/A</v>
      </c>
      <c r="C1384" s="84" t="s">
        <v>5030</v>
      </c>
      <c r="D1384" s="84" t="s">
        <v>2868</v>
      </c>
      <c r="E1384" s="83" t="e">
        <v>#N/A</v>
      </c>
      <c r="F1384" s="83" t="s">
        <v>5037</v>
      </c>
      <c r="G1384" s="85" t="s">
        <v>5887</v>
      </c>
      <c r="H1384" s="85" t="s">
        <v>5889</v>
      </c>
      <c r="I1384" s="83" t="s">
        <v>37</v>
      </c>
      <c r="J1384" s="83" t="s">
        <v>37</v>
      </c>
      <c r="K1384" s="83" t="s">
        <v>37</v>
      </c>
      <c r="L1384" s="83" t="s">
        <v>5030</v>
      </c>
      <c r="M1384" s="83" t="s">
        <v>5030</v>
      </c>
      <c r="N1384" s="83" t="s">
        <v>5030</v>
      </c>
      <c r="O1384" s="85" t="s">
        <v>5034</v>
      </c>
      <c r="P1384" s="85" t="e">
        <v>#N/A</v>
      </c>
    </row>
    <row r="1385" spans="1:16" x14ac:dyDescent="0.75">
      <c r="A1385" s="82" t="s">
        <v>2869</v>
      </c>
      <c r="B1385" s="83">
        <v>1061914600257</v>
      </c>
      <c r="C1385" s="84" t="s">
        <v>5030</v>
      </c>
      <c r="D1385" s="84" t="s">
        <v>2871</v>
      </c>
      <c r="E1385" s="83" t="s">
        <v>2872</v>
      </c>
      <c r="F1385" s="83" t="s">
        <v>5037</v>
      </c>
      <c r="G1385" s="85" t="s">
        <v>5073</v>
      </c>
      <c r="H1385" s="85" t="s">
        <v>5074</v>
      </c>
      <c r="I1385" s="83" t="s">
        <v>19</v>
      </c>
      <c r="J1385" s="83" t="s">
        <v>19</v>
      </c>
      <c r="K1385" s="83" t="s">
        <v>19</v>
      </c>
      <c r="L1385" s="83" t="s">
        <v>5030</v>
      </c>
      <c r="M1385" s="83" t="s">
        <v>5030</v>
      </c>
      <c r="N1385" s="83" t="s">
        <v>5030</v>
      </c>
      <c r="O1385" s="85" t="s">
        <v>5080</v>
      </c>
      <c r="P1385" s="85" t="s">
        <v>5919</v>
      </c>
    </row>
    <row r="1386" spans="1:16" x14ac:dyDescent="0.75">
      <c r="A1386" s="82" t="s">
        <v>2873</v>
      </c>
      <c r="B1386" s="83">
        <v>2123531100184</v>
      </c>
      <c r="C1386" s="84" t="s">
        <v>5030</v>
      </c>
      <c r="D1386" s="84" t="s">
        <v>222</v>
      </c>
      <c r="E1386" s="83" t="s">
        <v>2875</v>
      </c>
      <c r="F1386" s="83" t="s">
        <v>5037</v>
      </c>
      <c r="G1386" s="85" t="s">
        <v>5845</v>
      </c>
      <c r="H1386" s="85" t="s">
        <v>5846</v>
      </c>
      <c r="I1386" s="83" t="s">
        <v>966</v>
      </c>
      <c r="J1386" s="83" t="s">
        <v>966</v>
      </c>
      <c r="K1386" s="83" t="s">
        <v>966</v>
      </c>
      <c r="L1386" s="83" t="s">
        <v>5030</v>
      </c>
      <c r="M1386" s="83" t="s">
        <v>5030</v>
      </c>
      <c r="N1386" s="83" t="s">
        <v>5030</v>
      </c>
      <c r="O1386" s="85" t="s">
        <v>5080</v>
      </c>
      <c r="P1386" s="85" t="s">
        <v>5924</v>
      </c>
    </row>
    <row r="1387" spans="1:16" x14ac:dyDescent="0.75">
      <c r="A1387" s="82" t="s">
        <v>2876</v>
      </c>
      <c r="B1387" s="83" t="e">
        <v>#N/A</v>
      </c>
      <c r="C1387" s="84" t="s">
        <v>5030</v>
      </c>
      <c r="D1387" s="84" t="s">
        <v>988</v>
      </c>
      <c r="E1387" s="83" t="e">
        <v>#N/A</v>
      </c>
      <c r="F1387" s="83" t="s">
        <v>5037</v>
      </c>
      <c r="G1387" s="85" t="s">
        <v>5804</v>
      </c>
      <c r="H1387" s="85" t="s">
        <v>5812</v>
      </c>
      <c r="I1387" s="83" t="s">
        <v>966</v>
      </c>
      <c r="J1387" s="83" t="s">
        <v>966</v>
      </c>
      <c r="K1387" s="83" t="s">
        <v>966</v>
      </c>
      <c r="L1387" s="83" t="s">
        <v>5030</v>
      </c>
      <c r="M1387" s="83" t="s">
        <v>5030</v>
      </c>
      <c r="N1387" s="83" t="s">
        <v>5030</v>
      </c>
      <c r="O1387" s="85" t="s">
        <v>5042</v>
      </c>
      <c r="P1387" s="85" t="e">
        <v>#N/A</v>
      </c>
    </row>
    <row r="1388" spans="1:16" x14ac:dyDescent="0.75">
      <c r="A1388" s="82" t="s">
        <v>2877</v>
      </c>
      <c r="B1388" s="83">
        <v>1040808500296</v>
      </c>
      <c r="C1388" s="84" t="s">
        <v>5030</v>
      </c>
      <c r="D1388" s="84" t="s">
        <v>2879</v>
      </c>
      <c r="E1388" s="83" t="s">
        <v>2880</v>
      </c>
      <c r="F1388" s="83" t="s">
        <v>5037</v>
      </c>
      <c r="G1388" s="85" t="s">
        <v>5052</v>
      </c>
      <c r="H1388" s="85" t="s">
        <v>5053</v>
      </c>
      <c r="I1388" s="83" t="s">
        <v>19</v>
      </c>
      <c r="J1388" s="83" t="s">
        <v>19</v>
      </c>
      <c r="K1388" s="83" t="s">
        <v>19</v>
      </c>
      <c r="L1388" s="83" t="s">
        <v>5030</v>
      </c>
      <c r="M1388" s="83" t="s">
        <v>5030</v>
      </c>
      <c r="N1388" s="83" t="s">
        <v>5030</v>
      </c>
      <c r="O1388" s="85" t="s">
        <v>5080</v>
      </c>
      <c r="P1388" s="85" t="s">
        <v>5919</v>
      </c>
    </row>
    <row r="1389" spans="1:16" x14ac:dyDescent="0.75">
      <c r="A1389" s="82" t="s">
        <v>2881</v>
      </c>
      <c r="B1389" s="83">
        <v>1040607000856</v>
      </c>
      <c r="C1389" s="84" t="s">
        <v>5030</v>
      </c>
      <c r="D1389" s="84" t="s">
        <v>2883</v>
      </c>
      <c r="E1389" s="83" t="s">
        <v>2884</v>
      </c>
      <c r="F1389" s="83" t="s">
        <v>5037</v>
      </c>
      <c r="G1389" s="85" t="s">
        <v>5054</v>
      </c>
      <c r="H1389" s="85" t="s">
        <v>5059</v>
      </c>
      <c r="I1389" s="83" t="s">
        <v>966</v>
      </c>
      <c r="J1389" s="83" t="s">
        <v>966</v>
      </c>
      <c r="K1389" s="83" t="s">
        <v>966</v>
      </c>
      <c r="L1389" s="83" t="s">
        <v>5030</v>
      </c>
      <c r="M1389" s="83" t="s">
        <v>5030</v>
      </c>
      <c r="N1389" s="83" t="s">
        <v>5030</v>
      </c>
      <c r="O1389" s="85" t="s">
        <v>5042</v>
      </c>
      <c r="P1389" s="85" t="s">
        <v>5925</v>
      </c>
    </row>
    <row r="1390" spans="1:16" x14ac:dyDescent="0.75">
      <c r="A1390" s="82" t="s">
        <v>2885</v>
      </c>
      <c r="B1390" s="83" t="e">
        <v>#N/A</v>
      </c>
      <c r="C1390" s="84" t="s">
        <v>5030</v>
      </c>
      <c r="D1390" s="84" t="s">
        <v>2886</v>
      </c>
      <c r="E1390" s="83" t="e">
        <v>#N/A</v>
      </c>
      <c r="F1390" s="83" t="s">
        <v>5037</v>
      </c>
      <c r="G1390" s="85" t="s">
        <v>5887</v>
      </c>
      <c r="H1390" s="85" t="s">
        <v>5889</v>
      </c>
      <c r="I1390" s="83" t="s">
        <v>37</v>
      </c>
      <c r="J1390" s="83" t="s">
        <v>37</v>
      </c>
      <c r="K1390" s="83" t="s">
        <v>37</v>
      </c>
      <c r="L1390" s="83" t="s">
        <v>5030</v>
      </c>
      <c r="M1390" s="83" t="s">
        <v>5030</v>
      </c>
      <c r="N1390" s="83" t="s">
        <v>5030</v>
      </c>
      <c r="O1390" s="85" t="s">
        <v>5034</v>
      </c>
      <c r="P1390" s="85" t="e">
        <v>#N/A</v>
      </c>
    </row>
    <row r="1391" spans="1:16" x14ac:dyDescent="0.75">
      <c r="A1391" s="82" t="s">
        <v>2887</v>
      </c>
      <c r="B1391" s="83">
        <v>2103026000499</v>
      </c>
      <c r="C1391" s="84" t="s">
        <v>5030</v>
      </c>
      <c r="D1391" s="84" t="s">
        <v>2889</v>
      </c>
      <c r="E1391" s="83" t="s">
        <v>2890</v>
      </c>
      <c r="F1391" s="83" t="s">
        <v>5037</v>
      </c>
      <c r="G1391" s="85" t="s">
        <v>5088</v>
      </c>
      <c r="H1391" s="85" t="s">
        <v>5089</v>
      </c>
      <c r="I1391" s="83" t="s">
        <v>37</v>
      </c>
      <c r="J1391" s="83" t="s">
        <v>37</v>
      </c>
      <c r="K1391" s="83" t="s">
        <v>37</v>
      </c>
      <c r="L1391" s="83" t="s">
        <v>5030</v>
      </c>
      <c r="M1391" s="83" t="s">
        <v>5030</v>
      </c>
      <c r="N1391" s="83" t="s">
        <v>5030</v>
      </c>
      <c r="O1391" s="85" t="s">
        <v>5124</v>
      </c>
      <c r="P1391" s="85" t="s">
        <v>5920</v>
      </c>
    </row>
    <row r="1392" spans="1:16" x14ac:dyDescent="0.75">
      <c r="A1392" s="82" t="s">
        <v>2891</v>
      </c>
      <c r="B1392" s="83">
        <v>2123833500165</v>
      </c>
      <c r="C1392" s="84" t="s">
        <v>5030</v>
      </c>
      <c r="D1392" s="84" t="s">
        <v>2893</v>
      </c>
      <c r="E1392" s="83" t="s">
        <v>2894</v>
      </c>
      <c r="F1392" s="83" t="s">
        <v>5037</v>
      </c>
      <c r="G1392" s="85" t="s">
        <v>5884</v>
      </c>
      <c r="H1392" s="85" t="s">
        <v>5885</v>
      </c>
      <c r="I1392" s="83" t="s">
        <v>37</v>
      </c>
      <c r="J1392" s="83" t="s">
        <v>37</v>
      </c>
      <c r="K1392" s="83" t="s">
        <v>37</v>
      </c>
      <c r="L1392" s="83" t="s">
        <v>5030</v>
      </c>
      <c r="M1392" s="83" t="s">
        <v>5030</v>
      </c>
      <c r="N1392" s="83" t="s">
        <v>5030</v>
      </c>
      <c r="O1392" s="85" t="s">
        <v>5034</v>
      </c>
      <c r="P1392" s="85" t="e">
        <v>#N/A</v>
      </c>
    </row>
    <row r="1393" spans="1:16" x14ac:dyDescent="0.75">
      <c r="A1393" s="82" t="s">
        <v>2895</v>
      </c>
      <c r="B1393" s="83" t="e">
        <v>#N/A</v>
      </c>
      <c r="C1393" s="84" t="s">
        <v>5030</v>
      </c>
      <c r="D1393" s="84" t="s">
        <v>2896</v>
      </c>
      <c r="E1393" s="83" t="e">
        <v>#N/A</v>
      </c>
      <c r="F1393" s="83" t="s">
        <v>5037</v>
      </c>
      <c r="G1393" s="85" t="s">
        <v>5083</v>
      </c>
      <c r="H1393" s="85" t="s">
        <v>5085</v>
      </c>
      <c r="I1393" s="83" t="s">
        <v>19</v>
      </c>
      <c r="J1393" s="83" t="s">
        <v>19</v>
      </c>
      <c r="K1393" s="83" t="s">
        <v>19</v>
      </c>
      <c r="L1393" s="83" t="s">
        <v>5030</v>
      </c>
      <c r="M1393" s="83" t="s">
        <v>5030</v>
      </c>
      <c r="N1393" s="83" t="s">
        <v>5030</v>
      </c>
      <c r="O1393" s="85" t="s">
        <v>5080</v>
      </c>
      <c r="P1393" s="85" t="e">
        <v>#N/A</v>
      </c>
    </row>
    <row r="1394" spans="1:16" x14ac:dyDescent="0.75">
      <c r="A1394" s="82" t="s">
        <v>2897</v>
      </c>
      <c r="B1394" s="83" t="e">
        <v>#N/A</v>
      </c>
      <c r="C1394" s="84" t="s">
        <v>5030</v>
      </c>
      <c r="D1394" s="84" t="s">
        <v>706</v>
      </c>
      <c r="E1394" s="83" t="e">
        <v>#N/A</v>
      </c>
      <c r="F1394" s="83" t="s">
        <v>5037</v>
      </c>
      <c r="G1394" s="85" t="s">
        <v>5054</v>
      </c>
      <c r="H1394" s="85" t="s">
        <v>5057</v>
      </c>
      <c r="I1394" s="83" t="s">
        <v>966</v>
      </c>
      <c r="J1394" s="83" t="s">
        <v>966</v>
      </c>
      <c r="K1394" s="83" t="s">
        <v>966</v>
      </c>
      <c r="L1394" s="83" t="s">
        <v>5030</v>
      </c>
      <c r="M1394" s="83" t="s">
        <v>5030</v>
      </c>
      <c r="N1394" s="83" t="s">
        <v>5030</v>
      </c>
      <c r="O1394" s="85" t="s">
        <v>5034</v>
      </c>
      <c r="P1394" s="85" t="s">
        <v>5926</v>
      </c>
    </row>
    <row r="1395" spans="1:16" x14ac:dyDescent="0.75">
      <c r="A1395" s="82" t="s">
        <v>2898</v>
      </c>
      <c r="B1395" s="83" t="e">
        <v>#N/A</v>
      </c>
      <c r="C1395" s="84" t="s">
        <v>5030</v>
      </c>
      <c r="D1395" s="84" t="s">
        <v>2899</v>
      </c>
      <c r="E1395" s="83" t="e">
        <v>#N/A</v>
      </c>
      <c r="F1395" s="83" t="s">
        <v>5037</v>
      </c>
      <c r="G1395" s="85" t="s">
        <v>5756</v>
      </c>
      <c r="H1395" s="85" t="s">
        <v>5757</v>
      </c>
      <c r="I1395" s="83" t="s">
        <v>5030</v>
      </c>
      <c r="J1395" s="83" t="s">
        <v>5030</v>
      </c>
      <c r="K1395" s="83" t="s">
        <v>5030</v>
      </c>
      <c r="L1395" s="83" t="s">
        <v>966</v>
      </c>
      <c r="M1395" s="83" t="s">
        <v>966</v>
      </c>
      <c r="N1395" s="83" t="s">
        <v>966</v>
      </c>
      <c r="O1395" s="85" t="s">
        <v>5758</v>
      </c>
      <c r="P1395" s="85" t="s">
        <v>5030</v>
      </c>
    </row>
    <row r="1396" spans="1:16" x14ac:dyDescent="0.75">
      <c r="A1396" s="82" t="s">
        <v>2900</v>
      </c>
      <c r="B1396" s="83">
        <v>2103332500084</v>
      </c>
      <c r="C1396" s="84" t="s">
        <v>5030</v>
      </c>
      <c r="D1396" s="84" t="s">
        <v>2638</v>
      </c>
      <c r="E1396" s="83" t="s">
        <v>2639</v>
      </c>
      <c r="F1396" s="83" t="s">
        <v>5037</v>
      </c>
      <c r="G1396" s="85" t="s">
        <v>5905</v>
      </c>
      <c r="H1396" s="85" t="s">
        <v>5908</v>
      </c>
      <c r="I1396" s="83" t="s">
        <v>966</v>
      </c>
      <c r="J1396" s="83" t="s">
        <v>966</v>
      </c>
      <c r="K1396" s="83" t="s">
        <v>966</v>
      </c>
      <c r="L1396" s="83" t="s">
        <v>5030</v>
      </c>
      <c r="M1396" s="83" t="s">
        <v>5030</v>
      </c>
      <c r="N1396" s="83" t="s">
        <v>5030</v>
      </c>
      <c r="O1396" s="85" t="s">
        <v>5042</v>
      </c>
      <c r="P1396" s="85" t="e">
        <v>#N/A</v>
      </c>
    </row>
    <row r="1397" spans="1:16" x14ac:dyDescent="0.75">
      <c r="A1397" s="82" t="s">
        <v>2902</v>
      </c>
      <c r="B1397" s="83" t="e">
        <v>#N/A</v>
      </c>
      <c r="C1397" s="84" t="s">
        <v>5030</v>
      </c>
      <c r="D1397" s="84" t="s">
        <v>2903</v>
      </c>
      <c r="E1397" s="83" t="e">
        <v>#N/A</v>
      </c>
      <c r="F1397" s="83" t="s">
        <v>5037</v>
      </c>
      <c r="G1397" s="85" t="s">
        <v>5070</v>
      </c>
      <c r="H1397" s="85" t="s">
        <v>5072</v>
      </c>
      <c r="I1397" s="83" t="s">
        <v>19</v>
      </c>
      <c r="J1397" s="83" t="s">
        <v>19</v>
      </c>
      <c r="K1397" s="83" t="s">
        <v>19</v>
      </c>
      <c r="L1397" s="83" t="s">
        <v>5030</v>
      </c>
      <c r="M1397" s="83" t="s">
        <v>5030</v>
      </c>
      <c r="N1397" s="83" t="s">
        <v>5030</v>
      </c>
      <c r="O1397" s="85" t="s">
        <v>5049</v>
      </c>
      <c r="P1397" s="85" t="e">
        <v>#N/A</v>
      </c>
    </row>
    <row r="1398" spans="1:16" x14ac:dyDescent="0.75">
      <c r="A1398" s="82" t="s">
        <v>2904</v>
      </c>
      <c r="B1398" s="83">
        <v>2102422000111</v>
      </c>
      <c r="C1398" s="84" t="s">
        <v>5030</v>
      </c>
      <c r="D1398" s="84" t="s">
        <v>2906</v>
      </c>
      <c r="E1398" s="83" t="s">
        <v>2907</v>
      </c>
      <c r="F1398" s="83" t="s">
        <v>5037</v>
      </c>
      <c r="G1398" s="85" t="s">
        <v>4637</v>
      </c>
      <c r="H1398" s="85" t="s">
        <v>5081</v>
      </c>
      <c r="I1398" s="83" t="s">
        <v>19</v>
      </c>
      <c r="J1398" s="83" t="s">
        <v>19</v>
      </c>
      <c r="K1398" s="83" t="s">
        <v>19</v>
      </c>
      <c r="L1398" s="83" t="s">
        <v>5030</v>
      </c>
      <c r="M1398" s="83" t="s">
        <v>5030</v>
      </c>
      <c r="N1398" s="83" t="s">
        <v>5030</v>
      </c>
      <c r="O1398" s="85" t="s">
        <v>5080</v>
      </c>
      <c r="P1398" s="85" t="s">
        <v>5927</v>
      </c>
    </row>
    <row r="1399" spans="1:16" x14ac:dyDescent="0.75">
      <c r="A1399" s="82" t="s">
        <v>2908</v>
      </c>
      <c r="B1399" s="83" t="e">
        <v>#N/A</v>
      </c>
      <c r="C1399" s="84" t="s">
        <v>5030</v>
      </c>
      <c r="D1399" s="84" t="s">
        <v>119</v>
      </c>
      <c r="E1399" s="83" t="e">
        <v>#N/A</v>
      </c>
      <c r="F1399" s="83" t="s">
        <v>5037</v>
      </c>
      <c r="G1399" s="85" t="s">
        <v>4637</v>
      </c>
      <c r="H1399" s="85" t="s">
        <v>5081</v>
      </c>
      <c r="I1399" s="83" t="s">
        <v>19</v>
      </c>
      <c r="J1399" s="83" t="s">
        <v>19</v>
      </c>
      <c r="K1399" s="83" t="s">
        <v>19</v>
      </c>
      <c r="L1399" s="83" t="s">
        <v>5030</v>
      </c>
      <c r="M1399" s="83" t="s">
        <v>5030</v>
      </c>
      <c r="N1399" s="83" t="s">
        <v>5030</v>
      </c>
      <c r="O1399" s="85" t="s">
        <v>5049</v>
      </c>
      <c r="P1399" s="85" t="s">
        <v>5919</v>
      </c>
    </row>
    <row r="1400" spans="1:16" x14ac:dyDescent="0.75">
      <c r="A1400" s="82" t="s">
        <v>2909</v>
      </c>
      <c r="B1400" s="83">
        <v>1040405502891</v>
      </c>
      <c r="C1400" s="84" t="s">
        <v>5030</v>
      </c>
      <c r="D1400" s="84" t="s">
        <v>2911</v>
      </c>
      <c r="E1400" s="83" t="s">
        <v>2912</v>
      </c>
      <c r="F1400" s="83" t="s">
        <v>5037</v>
      </c>
      <c r="G1400" s="85" t="s">
        <v>5044</v>
      </c>
      <c r="H1400" s="85" t="s">
        <v>5045</v>
      </c>
      <c r="I1400" s="83" t="s">
        <v>19</v>
      </c>
      <c r="J1400" s="83" t="s">
        <v>19</v>
      </c>
      <c r="K1400" s="83" t="s">
        <v>19</v>
      </c>
      <c r="L1400" s="83" t="s">
        <v>5030</v>
      </c>
      <c r="M1400" s="83" t="s">
        <v>5030</v>
      </c>
      <c r="N1400" s="83" t="s">
        <v>5030</v>
      </c>
      <c r="O1400" s="85" t="s">
        <v>5049</v>
      </c>
      <c r="P1400" s="85" t="e">
        <v>#N/A</v>
      </c>
    </row>
    <row r="1401" spans="1:16" x14ac:dyDescent="0.75">
      <c r="A1401" s="82" t="s">
        <v>2913</v>
      </c>
      <c r="B1401" s="83" t="e">
        <v>#N/A</v>
      </c>
      <c r="C1401" s="84" t="s">
        <v>5030</v>
      </c>
      <c r="D1401" s="84" t="s">
        <v>2914</v>
      </c>
      <c r="E1401" s="83" t="e">
        <v>#N/A</v>
      </c>
      <c r="F1401" s="83" t="s">
        <v>5037</v>
      </c>
      <c r="G1401" s="85" t="s">
        <v>5108</v>
      </c>
      <c r="H1401" s="85" t="s">
        <v>5109</v>
      </c>
      <c r="I1401" s="83" t="s">
        <v>19</v>
      </c>
      <c r="J1401" s="83" t="s">
        <v>19</v>
      </c>
      <c r="K1401" s="83" t="s">
        <v>19</v>
      </c>
      <c r="L1401" s="83" t="s">
        <v>5030</v>
      </c>
      <c r="M1401" s="83" t="s">
        <v>5030</v>
      </c>
      <c r="N1401" s="83" t="s">
        <v>5030</v>
      </c>
      <c r="O1401" s="85" t="s">
        <v>5034</v>
      </c>
      <c r="P1401" s="85" t="s">
        <v>5919</v>
      </c>
    </row>
    <row r="1402" spans="1:16" x14ac:dyDescent="0.75">
      <c r="A1402" s="82" t="s">
        <v>2915</v>
      </c>
      <c r="B1402" s="83" t="e">
        <v>#N/A</v>
      </c>
      <c r="C1402" s="84" t="s">
        <v>5030</v>
      </c>
      <c r="D1402" s="84" t="s">
        <v>860</v>
      </c>
      <c r="E1402" s="83" t="e">
        <v>#N/A</v>
      </c>
      <c r="F1402" s="83" t="s">
        <v>5037</v>
      </c>
      <c r="G1402" s="85" t="s">
        <v>5054</v>
      </c>
      <c r="H1402" s="85" t="s">
        <v>5057</v>
      </c>
      <c r="I1402" s="83" t="s">
        <v>966</v>
      </c>
      <c r="J1402" s="83" t="s">
        <v>966</v>
      </c>
      <c r="K1402" s="83" t="s">
        <v>966</v>
      </c>
      <c r="L1402" s="83" t="s">
        <v>5030</v>
      </c>
      <c r="M1402" s="83" t="s">
        <v>5030</v>
      </c>
      <c r="N1402" s="83" t="s">
        <v>5030</v>
      </c>
      <c r="O1402" s="85" t="s">
        <v>5080</v>
      </c>
      <c r="P1402" s="85" t="s">
        <v>5928</v>
      </c>
    </row>
    <row r="1403" spans="1:16" x14ac:dyDescent="0.75">
      <c r="A1403" s="82" t="s">
        <v>2916</v>
      </c>
      <c r="B1403" s="83" t="e">
        <v>#N/A</v>
      </c>
      <c r="C1403" s="84" t="s">
        <v>5030</v>
      </c>
      <c r="D1403" s="84" t="s">
        <v>2917</v>
      </c>
      <c r="E1403" s="83" t="e">
        <v>#N/A</v>
      </c>
      <c r="F1403" s="83" t="s">
        <v>5037</v>
      </c>
      <c r="G1403" s="85" t="s">
        <v>5090</v>
      </c>
      <c r="H1403" s="85" t="s">
        <v>5929</v>
      </c>
      <c r="I1403" s="83" t="s">
        <v>966</v>
      </c>
      <c r="J1403" s="83" t="s">
        <v>966</v>
      </c>
      <c r="K1403" s="83" t="s">
        <v>966</v>
      </c>
      <c r="L1403" s="83" t="s">
        <v>5030</v>
      </c>
      <c r="M1403" s="83" t="s">
        <v>5030</v>
      </c>
      <c r="N1403" s="83" t="s">
        <v>5030</v>
      </c>
      <c r="O1403" s="85" t="s">
        <v>5034</v>
      </c>
      <c r="P1403" s="85" t="s">
        <v>5930</v>
      </c>
    </row>
    <row r="1404" spans="1:16" x14ac:dyDescent="0.75">
      <c r="A1404" s="82" t="s">
        <v>2918</v>
      </c>
      <c r="B1404" s="83">
        <v>1020200500831</v>
      </c>
      <c r="C1404" s="84" t="s">
        <v>5030</v>
      </c>
      <c r="D1404" s="84" t="s">
        <v>2920</v>
      </c>
      <c r="E1404" s="83" t="s">
        <v>2921</v>
      </c>
      <c r="F1404" s="83" t="s">
        <v>5037</v>
      </c>
      <c r="G1404" s="85" t="s">
        <v>5032</v>
      </c>
      <c r="H1404" s="85" t="s">
        <v>5066</v>
      </c>
      <c r="I1404" s="83" t="s">
        <v>229</v>
      </c>
      <c r="J1404" s="83" t="s">
        <v>229</v>
      </c>
      <c r="K1404" s="83" t="s">
        <v>229</v>
      </c>
      <c r="L1404" s="83" t="s">
        <v>5030</v>
      </c>
      <c r="M1404" s="83" t="s">
        <v>5030</v>
      </c>
      <c r="N1404" s="83" t="s">
        <v>5030</v>
      </c>
      <c r="O1404" s="85" t="s">
        <v>5034</v>
      </c>
      <c r="P1404" s="85" t="s">
        <v>5931</v>
      </c>
    </row>
    <row r="1405" spans="1:16" x14ac:dyDescent="0.75">
      <c r="A1405" s="82" t="s">
        <v>2922</v>
      </c>
      <c r="B1405" s="83" t="e">
        <v>#N/A</v>
      </c>
      <c r="C1405" s="84" t="s">
        <v>5030</v>
      </c>
      <c r="D1405" s="84" t="s">
        <v>1558</v>
      </c>
      <c r="E1405" s="83" t="e">
        <v>#N/A</v>
      </c>
      <c r="F1405" s="83" t="s">
        <v>5037</v>
      </c>
      <c r="G1405" s="85" t="s">
        <v>5032</v>
      </c>
      <c r="H1405" s="85" t="s">
        <v>5064</v>
      </c>
      <c r="I1405" s="83" t="s">
        <v>966</v>
      </c>
      <c r="J1405" s="83" t="s">
        <v>966</v>
      </c>
      <c r="K1405" s="83" t="s">
        <v>966</v>
      </c>
      <c r="L1405" s="83" t="s">
        <v>5030</v>
      </c>
      <c r="M1405" s="83" t="s">
        <v>5030</v>
      </c>
      <c r="N1405" s="83" t="s">
        <v>5030</v>
      </c>
      <c r="O1405" s="85" t="s">
        <v>5042</v>
      </c>
      <c r="P1405" s="85" t="e">
        <v>#N/A</v>
      </c>
    </row>
    <row r="1406" spans="1:16" x14ac:dyDescent="0.75">
      <c r="A1406" s="82" t="s">
        <v>2923</v>
      </c>
      <c r="B1406" s="83">
        <v>1041009500530</v>
      </c>
      <c r="C1406" s="84" t="s">
        <v>5030</v>
      </c>
      <c r="D1406" s="84" t="s">
        <v>1515</v>
      </c>
      <c r="E1406" s="83" t="s">
        <v>2925</v>
      </c>
      <c r="F1406" s="83" t="s">
        <v>5037</v>
      </c>
      <c r="G1406" s="85" t="s">
        <v>5108</v>
      </c>
      <c r="H1406" s="85" t="s">
        <v>5109</v>
      </c>
      <c r="I1406" s="83" t="s">
        <v>19</v>
      </c>
      <c r="J1406" s="83" t="s">
        <v>19</v>
      </c>
      <c r="K1406" s="83" t="s">
        <v>19</v>
      </c>
      <c r="L1406" s="83" t="s">
        <v>5030</v>
      </c>
      <c r="M1406" s="83" t="s">
        <v>5030</v>
      </c>
      <c r="N1406" s="83" t="s">
        <v>5030</v>
      </c>
      <c r="O1406" s="85" t="s">
        <v>5034</v>
      </c>
      <c r="P1406" s="85" t="s">
        <v>5919</v>
      </c>
    </row>
    <row r="1407" spans="1:16" x14ac:dyDescent="0.75">
      <c r="A1407" s="82" t="s">
        <v>2926</v>
      </c>
      <c r="B1407" s="83">
        <v>1020200500832</v>
      </c>
      <c r="C1407" s="84" t="s">
        <v>5030</v>
      </c>
      <c r="D1407" s="84" t="s">
        <v>2928</v>
      </c>
      <c r="E1407" s="83" t="s">
        <v>2929</v>
      </c>
      <c r="F1407" s="83" t="s">
        <v>5037</v>
      </c>
      <c r="G1407" s="85" t="s">
        <v>5032</v>
      </c>
      <c r="H1407" s="85" t="s">
        <v>5066</v>
      </c>
      <c r="I1407" s="83" t="s">
        <v>229</v>
      </c>
      <c r="J1407" s="83" t="s">
        <v>229</v>
      </c>
      <c r="K1407" s="83" t="s">
        <v>229</v>
      </c>
      <c r="L1407" s="83" t="s">
        <v>5030</v>
      </c>
      <c r="M1407" s="83" t="s">
        <v>5030</v>
      </c>
      <c r="N1407" s="83" t="s">
        <v>5030</v>
      </c>
      <c r="O1407" s="85" t="s">
        <v>5034</v>
      </c>
      <c r="P1407" s="85" t="s">
        <v>5931</v>
      </c>
    </row>
    <row r="1408" spans="1:16" x14ac:dyDescent="0.75">
      <c r="A1408" s="82" t="s">
        <v>2930</v>
      </c>
      <c r="B1408" s="83">
        <v>1020202000523</v>
      </c>
      <c r="C1408" s="84" t="s">
        <v>5030</v>
      </c>
      <c r="D1408" s="84" t="s">
        <v>2932</v>
      </c>
      <c r="E1408" s="83" t="s">
        <v>2933</v>
      </c>
      <c r="F1408" s="83" t="s">
        <v>5037</v>
      </c>
      <c r="G1408" s="85" t="s">
        <v>5032</v>
      </c>
      <c r="H1408" s="85" t="s">
        <v>5211</v>
      </c>
      <c r="I1408" s="83" t="s">
        <v>966</v>
      </c>
      <c r="J1408" s="83" t="s">
        <v>966</v>
      </c>
      <c r="K1408" s="83" t="s">
        <v>966</v>
      </c>
      <c r="L1408" s="83" t="s">
        <v>5030</v>
      </c>
      <c r="M1408" s="83" t="s">
        <v>5030</v>
      </c>
      <c r="N1408" s="83" t="s">
        <v>5030</v>
      </c>
      <c r="O1408" s="85" t="s">
        <v>5042</v>
      </c>
      <c r="P1408" s="85" t="s">
        <v>5932</v>
      </c>
    </row>
    <row r="1409" spans="1:16" x14ac:dyDescent="0.75">
      <c r="A1409" s="82" t="s">
        <v>2934</v>
      </c>
      <c r="B1409" s="83" t="e">
        <v>#N/A</v>
      </c>
      <c r="C1409" s="84" t="s">
        <v>5030</v>
      </c>
      <c r="D1409" s="84" t="s">
        <v>2935</v>
      </c>
      <c r="E1409" s="83" t="e">
        <v>#N/A</v>
      </c>
      <c r="F1409" s="83" t="s">
        <v>5037</v>
      </c>
      <c r="G1409" s="85" t="s">
        <v>5054</v>
      </c>
      <c r="H1409" s="85" t="s">
        <v>5055</v>
      </c>
      <c r="I1409" s="83" t="s">
        <v>966</v>
      </c>
      <c r="J1409" s="83" t="s">
        <v>966</v>
      </c>
      <c r="K1409" s="83" t="s">
        <v>966</v>
      </c>
      <c r="L1409" s="83" t="s">
        <v>5030</v>
      </c>
      <c r="M1409" s="83" t="s">
        <v>5030</v>
      </c>
      <c r="N1409" s="83" t="s">
        <v>5030</v>
      </c>
      <c r="O1409" s="85" t="s">
        <v>5034</v>
      </c>
      <c r="P1409" s="85" t="s">
        <v>5933</v>
      </c>
    </row>
    <row r="1410" spans="1:16" x14ac:dyDescent="0.75">
      <c r="A1410" s="82" t="s">
        <v>2936</v>
      </c>
      <c r="B1410" s="83" t="e">
        <v>#N/A</v>
      </c>
      <c r="C1410" s="84" t="s">
        <v>5030</v>
      </c>
      <c r="D1410" s="84" t="s">
        <v>122</v>
      </c>
      <c r="E1410" s="83" t="e">
        <v>#N/A</v>
      </c>
      <c r="F1410" s="83" t="s">
        <v>5037</v>
      </c>
      <c r="G1410" s="85" t="s">
        <v>4637</v>
      </c>
      <c r="H1410" s="85" t="s">
        <v>5082</v>
      </c>
      <c r="I1410" s="83" t="s">
        <v>966</v>
      </c>
      <c r="J1410" s="83" t="s">
        <v>966</v>
      </c>
      <c r="K1410" s="83" t="s">
        <v>966</v>
      </c>
      <c r="L1410" s="83" t="s">
        <v>5030</v>
      </c>
      <c r="M1410" s="83" t="s">
        <v>5030</v>
      </c>
      <c r="N1410" s="83" t="s">
        <v>5030</v>
      </c>
      <c r="O1410" s="85" t="s">
        <v>5034</v>
      </c>
      <c r="P1410" s="85" t="e">
        <v>#N/A</v>
      </c>
    </row>
    <row r="1411" spans="1:16" x14ac:dyDescent="0.75">
      <c r="A1411" s="82" t="s">
        <v>2937</v>
      </c>
      <c r="B1411" s="83">
        <v>2144236000701</v>
      </c>
      <c r="C1411" s="84" t="s">
        <v>5030</v>
      </c>
      <c r="D1411" s="84" t="s">
        <v>2231</v>
      </c>
      <c r="E1411" s="83" t="e">
        <v>#N/A</v>
      </c>
      <c r="F1411" s="83" t="s">
        <v>5037</v>
      </c>
      <c r="G1411" s="85" t="s">
        <v>5887</v>
      </c>
      <c r="H1411" s="85" t="s">
        <v>5889</v>
      </c>
      <c r="I1411" s="83" t="s">
        <v>37</v>
      </c>
      <c r="J1411" s="83" t="s">
        <v>37</v>
      </c>
      <c r="K1411" s="83" t="s">
        <v>37</v>
      </c>
      <c r="L1411" s="83" t="s">
        <v>5030</v>
      </c>
      <c r="M1411" s="83" t="s">
        <v>5030</v>
      </c>
      <c r="N1411" s="83" t="s">
        <v>5030</v>
      </c>
      <c r="O1411" s="85" t="s">
        <v>5124</v>
      </c>
      <c r="P1411" s="85" t="s">
        <v>5920</v>
      </c>
    </row>
    <row r="1412" spans="1:16" x14ac:dyDescent="0.75">
      <c r="A1412" s="82" t="s">
        <v>2939</v>
      </c>
      <c r="B1412" s="83" t="e">
        <v>#N/A</v>
      </c>
      <c r="C1412" s="84" t="s">
        <v>5030</v>
      </c>
      <c r="D1412" s="84" t="s">
        <v>2940</v>
      </c>
      <c r="E1412" s="83" t="e">
        <v>#N/A</v>
      </c>
      <c r="F1412" s="83" t="s">
        <v>5037</v>
      </c>
      <c r="G1412" s="85" t="s">
        <v>5830</v>
      </c>
      <c r="H1412" s="85" t="s">
        <v>5830</v>
      </c>
      <c r="I1412" s="83" t="s">
        <v>19</v>
      </c>
      <c r="J1412" s="83" t="s">
        <v>19</v>
      </c>
      <c r="K1412" s="83" t="s">
        <v>19</v>
      </c>
      <c r="L1412" s="83" t="s">
        <v>5030</v>
      </c>
      <c r="M1412" s="83" t="s">
        <v>5030</v>
      </c>
      <c r="N1412" s="83" t="s">
        <v>5030</v>
      </c>
      <c r="O1412" s="85" t="s">
        <v>5034</v>
      </c>
      <c r="P1412" s="85" t="s">
        <v>5919</v>
      </c>
    </row>
    <row r="1413" spans="1:16" x14ac:dyDescent="0.75">
      <c r="A1413" s="82" t="s">
        <v>2941</v>
      </c>
      <c r="B1413" s="83">
        <v>2103330500249</v>
      </c>
      <c r="C1413" s="84" t="s">
        <v>5030</v>
      </c>
      <c r="D1413" s="84" t="s">
        <v>2646</v>
      </c>
      <c r="E1413" s="83" t="e">
        <v>#N/A</v>
      </c>
      <c r="F1413" s="83" t="s">
        <v>5037</v>
      </c>
      <c r="G1413" s="85" t="s">
        <v>5905</v>
      </c>
      <c r="H1413" s="85" t="s">
        <v>5907</v>
      </c>
      <c r="I1413" s="83" t="s">
        <v>37</v>
      </c>
      <c r="J1413" s="83" t="s">
        <v>37</v>
      </c>
      <c r="K1413" s="83" t="s">
        <v>37</v>
      </c>
      <c r="L1413" s="83" t="s">
        <v>5030</v>
      </c>
      <c r="M1413" s="83" t="s">
        <v>5030</v>
      </c>
      <c r="N1413" s="83" t="s">
        <v>5030</v>
      </c>
      <c r="O1413" s="85" t="s">
        <v>5042</v>
      </c>
      <c r="P1413" s="85" t="s">
        <v>5934</v>
      </c>
    </row>
    <row r="1414" spans="1:16" x14ac:dyDescent="0.75">
      <c r="A1414" s="82" t="s">
        <v>2943</v>
      </c>
      <c r="B1414" s="83">
        <v>1041009500534</v>
      </c>
      <c r="C1414" s="84" t="s">
        <v>5030</v>
      </c>
      <c r="D1414" s="84" t="s">
        <v>2945</v>
      </c>
      <c r="E1414" s="83" t="s">
        <v>2946</v>
      </c>
      <c r="F1414" s="83" t="s">
        <v>5037</v>
      </c>
      <c r="G1414" s="85" t="s">
        <v>5108</v>
      </c>
      <c r="H1414" s="85" t="s">
        <v>5109</v>
      </c>
      <c r="I1414" s="83" t="s">
        <v>19</v>
      </c>
      <c r="J1414" s="83" t="s">
        <v>19</v>
      </c>
      <c r="K1414" s="83" t="s">
        <v>19</v>
      </c>
      <c r="L1414" s="83" t="s">
        <v>5030</v>
      </c>
      <c r="M1414" s="83" t="s">
        <v>5030</v>
      </c>
      <c r="N1414" s="83" t="s">
        <v>5030</v>
      </c>
      <c r="O1414" s="85" t="s">
        <v>5034</v>
      </c>
      <c r="P1414" s="85" t="s">
        <v>5919</v>
      </c>
    </row>
    <row r="1415" spans="1:16" x14ac:dyDescent="0.75">
      <c r="A1415" s="82" t="s">
        <v>2947</v>
      </c>
      <c r="B1415" s="83">
        <v>2144236000696</v>
      </c>
      <c r="C1415" s="84" t="s">
        <v>5030</v>
      </c>
      <c r="D1415" s="84" t="s">
        <v>2949</v>
      </c>
      <c r="E1415" s="83" t="e">
        <v>#N/A</v>
      </c>
      <c r="F1415" s="83" t="s">
        <v>5037</v>
      </c>
      <c r="G1415" s="85" t="s">
        <v>5887</v>
      </c>
      <c r="H1415" s="85" t="s">
        <v>5889</v>
      </c>
      <c r="I1415" s="83" t="s">
        <v>37</v>
      </c>
      <c r="J1415" s="83" t="s">
        <v>37</v>
      </c>
      <c r="K1415" s="83" t="s">
        <v>37</v>
      </c>
      <c r="L1415" s="83" t="s">
        <v>5030</v>
      </c>
      <c r="M1415" s="83" t="s">
        <v>5030</v>
      </c>
      <c r="N1415" s="83" t="s">
        <v>5030</v>
      </c>
      <c r="O1415" s="85" t="s">
        <v>5124</v>
      </c>
      <c r="P1415" s="85" t="s">
        <v>5920</v>
      </c>
    </row>
    <row r="1416" spans="1:16" x14ac:dyDescent="0.75">
      <c r="A1416" s="82" t="s">
        <v>2950</v>
      </c>
      <c r="B1416" s="83" t="e">
        <v>#N/A</v>
      </c>
      <c r="C1416" s="84" t="s">
        <v>5030</v>
      </c>
      <c r="D1416" s="84" t="s">
        <v>862</v>
      </c>
      <c r="E1416" s="83" t="e">
        <v>#N/A</v>
      </c>
      <c r="F1416" s="83" t="s">
        <v>5037</v>
      </c>
      <c r="G1416" s="85" t="s">
        <v>5054</v>
      </c>
      <c r="H1416" s="85" t="s">
        <v>5059</v>
      </c>
      <c r="I1416" s="83" t="s">
        <v>966</v>
      </c>
      <c r="J1416" s="83" t="s">
        <v>966</v>
      </c>
      <c r="K1416" s="83" t="s">
        <v>966</v>
      </c>
      <c r="L1416" s="83" t="s">
        <v>5030</v>
      </c>
      <c r="M1416" s="83" t="s">
        <v>5030</v>
      </c>
      <c r="N1416" s="83" t="s">
        <v>5030</v>
      </c>
      <c r="O1416" s="85" t="s">
        <v>5080</v>
      </c>
      <c r="P1416" s="85" t="s">
        <v>5928</v>
      </c>
    </row>
    <row r="1417" spans="1:16" x14ac:dyDescent="0.75">
      <c r="A1417" s="82" t="s">
        <v>2951</v>
      </c>
      <c r="B1417" s="83">
        <v>2082217000567</v>
      </c>
      <c r="C1417" s="84" t="s">
        <v>5030</v>
      </c>
      <c r="D1417" s="84" t="s">
        <v>2953</v>
      </c>
      <c r="E1417" s="83" t="s">
        <v>2954</v>
      </c>
      <c r="F1417" s="83" t="s">
        <v>5037</v>
      </c>
      <c r="G1417" s="85" t="s">
        <v>5035</v>
      </c>
      <c r="H1417" s="85" t="s">
        <v>5833</v>
      </c>
      <c r="I1417" s="83" t="s">
        <v>229</v>
      </c>
      <c r="J1417" s="83" t="s">
        <v>229</v>
      </c>
      <c r="K1417" s="83" t="s">
        <v>229</v>
      </c>
      <c r="L1417" s="83" t="s">
        <v>5030</v>
      </c>
      <c r="M1417" s="83" t="s">
        <v>5030</v>
      </c>
      <c r="N1417" s="83" t="s">
        <v>5030</v>
      </c>
      <c r="O1417" s="85" t="s">
        <v>5034</v>
      </c>
      <c r="P1417" s="85" t="s">
        <v>5931</v>
      </c>
    </row>
    <row r="1418" spans="1:16" x14ac:dyDescent="0.75">
      <c r="A1418" s="82" t="s">
        <v>2955</v>
      </c>
      <c r="B1418" s="83">
        <v>1098618900132</v>
      </c>
      <c r="C1418" s="84" t="s">
        <v>5030</v>
      </c>
      <c r="D1418" s="84" t="s">
        <v>2957</v>
      </c>
      <c r="E1418" s="83" t="s">
        <v>2958</v>
      </c>
      <c r="F1418" s="83" t="s">
        <v>5037</v>
      </c>
      <c r="G1418" s="85" t="s">
        <v>5768</v>
      </c>
      <c r="H1418" s="85" t="s">
        <v>5768</v>
      </c>
      <c r="I1418" s="83" t="s">
        <v>5030</v>
      </c>
      <c r="J1418" s="83" t="s">
        <v>5030</v>
      </c>
      <c r="K1418" s="83" t="s">
        <v>5030</v>
      </c>
      <c r="L1418" s="83" t="s">
        <v>966</v>
      </c>
      <c r="M1418" s="83" t="s">
        <v>966</v>
      </c>
      <c r="N1418" s="83" t="s">
        <v>966</v>
      </c>
      <c r="O1418" s="85" t="s">
        <v>5758</v>
      </c>
      <c r="P1418" s="85" t="s">
        <v>5030</v>
      </c>
    </row>
    <row r="1419" spans="1:16" x14ac:dyDescent="0.75">
      <c r="A1419" s="82" t="s">
        <v>2959</v>
      </c>
      <c r="B1419" s="83">
        <v>2103330500246</v>
      </c>
      <c r="C1419" s="84" t="s">
        <v>5030</v>
      </c>
      <c r="D1419" s="84" t="s">
        <v>2961</v>
      </c>
      <c r="E1419" s="83" t="e">
        <v>#N/A</v>
      </c>
      <c r="F1419" s="83" t="s">
        <v>5037</v>
      </c>
      <c r="G1419" s="85" t="s">
        <v>5905</v>
      </c>
      <c r="H1419" s="85" t="s">
        <v>5907</v>
      </c>
      <c r="I1419" s="83" t="s">
        <v>966</v>
      </c>
      <c r="J1419" s="83" t="s">
        <v>966</v>
      </c>
      <c r="K1419" s="83" t="s">
        <v>966</v>
      </c>
      <c r="L1419" s="83" t="s">
        <v>5030</v>
      </c>
      <c r="M1419" s="83" t="s">
        <v>5030</v>
      </c>
      <c r="N1419" s="83" t="s">
        <v>5030</v>
      </c>
      <c r="O1419" s="85" t="s">
        <v>5042</v>
      </c>
      <c r="P1419" s="85" t="e">
        <v>#N/A</v>
      </c>
    </row>
    <row r="1420" spans="1:16" x14ac:dyDescent="0.75">
      <c r="A1420" s="82" t="s">
        <v>2962</v>
      </c>
      <c r="B1420" s="83" t="e">
        <v>#N/A</v>
      </c>
      <c r="C1420" s="84" t="s">
        <v>5030</v>
      </c>
      <c r="D1420" s="84" t="s">
        <v>259</v>
      </c>
      <c r="E1420" s="83" t="e">
        <v>#N/A</v>
      </c>
      <c r="F1420" s="83" t="s">
        <v>5037</v>
      </c>
      <c r="G1420" s="85" t="s">
        <v>5054</v>
      </c>
      <c r="H1420" s="85" t="s">
        <v>5059</v>
      </c>
      <c r="I1420" s="83" t="s">
        <v>966</v>
      </c>
      <c r="J1420" s="83" t="s">
        <v>966</v>
      </c>
      <c r="K1420" s="83" t="s">
        <v>966</v>
      </c>
      <c r="L1420" s="83" t="s">
        <v>5030</v>
      </c>
      <c r="M1420" s="83" t="s">
        <v>5030</v>
      </c>
      <c r="N1420" s="83" t="s">
        <v>5030</v>
      </c>
      <c r="O1420" s="85" t="s">
        <v>5080</v>
      </c>
      <c r="P1420" s="85" t="s">
        <v>5935</v>
      </c>
    </row>
    <row r="1421" spans="1:16" x14ac:dyDescent="0.75">
      <c r="A1421" s="82" t="s">
        <v>2963</v>
      </c>
      <c r="B1421" s="83" t="e">
        <v>#N/A</v>
      </c>
      <c r="C1421" s="84" t="s">
        <v>5030</v>
      </c>
      <c r="D1421" s="84" t="s">
        <v>177</v>
      </c>
      <c r="E1421" s="83" t="e">
        <v>#N/A</v>
      </c>
      <c r="F1421" s="83" t="s">
        <v>5037</v>
      </c>
      <c r="G1421" s="85" t="s">
        <v>5054</v>
      </c>
      <c r="H1421" s="85" t="s">
        <v>5057</v>
      </c>
      <c r="I1421" s="83" t="s">
        <v>966</v>
      </c>
      <c r="J1421" s="83" t="s">
        <v>966</v>
      </c>
      <c r="K1421" s="83" t="s">
        <v>966</v>
      </c>
      <c r="L1421" s="83" t="s">
        <v>5030</v>
      </c>
      <c r="M1421" s="83" t="s">
        <v>5030</v>
      </c>
      <c r="N1421" s="83" t="s">
        <v>5030</v>
      </c>
      <c r="O1421" s="85" t="s">
        <v>5080</v>
      </c>
      <c r="P1421" s="85" t="s">
        <v>5928</v>
      </c>
    </row>
    <row r="1422" spans="1:16" x14ac:dyDescent="0.75">
      <c r="A1422" s="82" t="s">
        <v>2964</v>
      </c>
      <c r="B1422" s="83" t="e">
        <v>#N/A</v>
      </c>
      <c r="C1422" s="84" t="s">
        <v>5030</v>
      </c>
      <c r="D1422" s="84" t="s">
        <v>2371</v>
      </c>
      <c r="E1422" s="83" t="e">
        <v>#N/A</v>
      </c>
      <c r="F1422" s="83" t="s">
        <v>5037</v>
      </c>
      <c r="G1422" s="85" t="s">
        <v>5887</v>
      </c>
      <c r="H1422" s="85" t="s">
        <v>5889</v>
      </c>
      <c r="I1422" s="83" t="s">
        <v>966</v>
      </c>
      <c r="J1422" s="83" t="s">
        <v>966</v>
      </c>
      <c r="K1422" s="83" t="s">
        <v>966</v>
      </c>
      <c r="L1422" s="83" t="s">
        <v>5030</v>
      </c>
      <c r="M1422" s="83" t="s">
        <v>5030</v>
      </c>
      <c r="N1422" s="83" t="s">
        <v>5030</v>
      </c>
      <c r="O1422" s="85" t="s">
        <v>5080</v>
      </c>
      <c r="P1422" s="85" t="s">
        <v>5936</v>
      </c>
    </row>
    <row r="1423" spans="1:16" x14ac:dyDescent="0.75">
      <c r="A1423" s="82" t="s">
        <v>2965</v>
      </c>
      <c r="B1423" s="83" t="e">
        <v>#N/A</v>
      </c>
      <c r="C1423" s="84" t="s">
        <v>5030</v>
      </c>
      <c r="D1423" s="84" t="s">
        <v>2966</v>
      </c>
      <c r="E1423" s="83" t="e">
        <v>#N/A</v>
      </c>
      <c r="F1423" s="83" t="s">
        <v>5037</v>
      </c>
      <c r="G1423" s="85" t="s">
        <v>5905</v>
      </c>
      <c r="H1423" s="85" t="s">
        <v>5911</v>
      </c>
      <c r="I1423" s="83" t="s">
        <v>37</v>
      </c>
      <c r="J1423" s="83" t="s">
        <v>37</v>
      </c>
      <c r="K1423" s="83" t="s">
        <v>37</v>
      </c>
      <c r="L1423" s="83" t="s">
        <v>5030</v>
      </c>
      <c r="M1423" s="83" t="s">
        <v>5030</v>
      </c>
      <c r="N1423" s="83" t="s">
        <v>5030</v>
      </c>
      <c r="O1423" s="85" t="s">
        <v>5042</v>
      </c>
      <c r="P1423" s="85" t="s">
        <v>5937</v>
      </c>
    </row>
    <row r="1424" spans="1:16" x14ac:dyDescent="0.75">
      <c r="A1424" s="82" t="s">
        <v>2967</v>
      </c>
      <c r="B1424" s="83" t="e">
        <v>#N/A</v>
      </c>
      <c r="C1424" s="84" t="s">
        <v>5030</v>
      </c>
      <c r="D1424" s="84" t="s">
        <v>2968</v>
      </c>
      <c r="E1424" s="83" t="e">
        <v>#N/A</v>
      </c>
      <c r="F1424" s="83" t="s">
        <v>5037</v>
      </c>
      <c r="G1424" s="85" t="s">
        <v>5090</v>
      </c>
      <c r="H1424" s="85" t="s">
        <v>5929</v>
      </c>
      <c r="I1424" s="83" t="s">
        <v>19</v>
      </c>
      <c r="J1424" s="83" t="s">
        <v>19</v>
      </c>
      <c r="K1424" s="83" t="s">
        <v>19</v>
      </c>
      <c r="L1424" s="83" t="s">
        <v>5030</v>
      </c>
      <c r="M1424" s="83" t="s">
        <v>5030</v>
      </c>
      <c r="N1424" s="83" t="s">
        <v>5030</v>
      </c>
      <c r="O1424" s="85" t="s">
        <v>5124</v>
      </c>
      <c r="P1424" s="85" t="s">
        <v>5938</v>
      </c>
    </row>
    <row r="1425" spans="1:16" x14ac:dyDescent="0.75">
      <c r="A1425" s="82" t="s">
        <v>2969</v>
      </c>
      <c r="B1425" s="83" t="e">
        <v>#N/A</v>
      </c>
      <c r="C1425" s="84" t="s">
        <v>5030</v>
      </c>
      <c r="D1425" s="84" t="s">
        <v>897</v>
      </c>
      <c r="E1425" s="83" t="e">
        <v>#N/A</v>
      </c>
      <c r="F1425" s="83" t="s">
        <v>5037</v>
      </c>
      <c r="G1425" s="85" t="s">
        <v>5102</v>
      </c>
      <c r="H1425" s="85" t="s">
        <v>5103</v>
      </c>
      <c r="I1425" s="83" t="s">
        <v>966</v>
      </c>
      <c r="J1425" s="83" t="s">
        <v>966</v>
      </c>
      <c r="K1425" s="83" t="s">
        <v>966</v>
      </c>
      <c r="L1425" s="83" t="s">
        <v>5030</v>
      </c>
      <c r="M1425" s="83" t="s">
        <v>5030</v>
      </c>
      <c r="N1425" s="83" t="s">
        <v>5030</v>
      </c>
      <c r="O1425" s="85" t="s">
        <v>5042</v>
      </c>
      <c r="P1425" s="85" t="e">
        <v>#N/A</v>
      </c>
    </row>
    <row r="1426" spans="1:16" x14ac:dyDescent="0.75">
      <c r="A1426" s="82" t="s">
        <v>2970</v>
      </c>
      <c r="B1426" s="83">
        <v>2179522500111</v>
      </c>
      <c r="C1426" s="84" t="s">
        <v>5030</v>
      </c>
      <c r="D1426" s="84" t="s">
        <v>2957</v>
      </c>
      <c r="E1426" s="83" t="s">
        <v>2958</v>
      </c>
      <c r="F1426" s="83" t="s">
        <v>5037</v>
      </c>
      <c r="G1426" s="85" t="s">
        <v>5899</v>
      </c>
      <c r="H1426" s="85" t="s">
        <v>5899</v>
      </c>
      <c r="I1426" s="83" t="s">
        <v>5030</v>
      </c>
      <c r="J1426" s="83" t="s">
        <v>5030</v>
      </c>
      <c r="K1426" s="83" t="s">
        <v>5030</v>
      </c>
      <c r="L1426" s="83" t="s">
        <v>966</v>
      </c>
      <c r="M1426" s="83" t="s">
        <v>966</v>
      </c>
      <c r="N1426" s="83" t="s">
        <v>966</v>
      </c>
      <c r="O1426" s="85" t="s">
        <v>5758</v>
      </c>
      <c r="P1426" s="85" t="s">
        <v>5030</v>
      </c>
    </row>
    <row r="1427" spans="1:16" x14ac:dyDescent="0.75">
      <c r="A1427" s="82" t="s">
        <v>2972</v>
      </c>
      <c r="B1427" s="83" t="e">
        <v>#N/A</v>
      </c>
      <c r="C1427" s="84" t="s">
        <v>5030</v>
      </c>
      <c r="D1427" s="84" t="s">
        <v>2672</v>
      </c>
      <c r="E1427" s="83" t="e">
        <v>#N/A</v>
      </c>
      <c r="F1427" s="83" t="s">
        <v>5037</v>
      </c>
      <c r="G1427" s="85" t="s">
        <v>5905</v>
      </c>
      <c r="H1427" s="85" t="s">
        <v>5906</v>
      </c>
      <c r="I1427" s="83" t="s">
        <v>37</v>
      </c>
      <c r="J1427" s="83" t="s">
        <v>37</v>
      </c>
      <c r="K1427" s="83" t="s">
        <v>37</v>
      </c>
      <c r="L1427" s="83" t="s">
        <v>5030</v>
      </c>
      <c r="M1427" s="83" t="s">
        <v>5030</v>
      </c>
      <c r="N1427" s="83" t="s">
        <v>5030</v>
      </c>
      <c r="O1427" s="85" t="s">
        <v>5042</v>
      </c>
      <c r="P1427" s="85" t="s">
        <v>5937</v>
      </c>
    </row>
    <row r="1428" spans="1:16" x14ac:dyDescent="0.75">
      <c r="A1428" s="82" t="s">
        <v>2973</v>
      </c>
      <c r="B1428" s="83" t="e">
        <v>#N/A</v>
      </c>
      <c r="C1428" s="84" t="s">
        <v>5030</v>
      </c>
      <c r="D1428" s="84" t="s">
        <v>2974</v>
      </c>
      <c r="E1428" s="83" t="e">
        <v>#N/A</v>
      </c>
      <c r="F1428" s="83" t="s">
        <v>5037</v>
      </c>
      <c r="G1428" s="85" t="s">
        <v>5032</v>
      </c>
      <c r="H1428" s="85" t="s">
        <v>5066</v>
      </c>
      <c r="I1428" s="83" t="s">
        <v>229</v>
      </c>
      <c r="J1428" s="83" t="s">
        <v>229</v>
      </c>
      <c r="K1428" s="83" t="s">
        <v>229</v>
      </c>
      <c r="L1428" s="83" t="s">
        <v>5030</v>
      </c>
      <c r="M1428" s="83" t="s">
        <v>5030</v>
      </c>
      <c r="N1428" s="83" t="s">
        <v>5030</v>
      </c>
      <c r="O1428" s="85" t="s">
        <v>5042</v>
      </c>
      <c r="P1428" s="85" t="s">
        <v>5931</v>
      </c>
    </row>
    <row r="1429" spans="1:16" x14ac:dyDescent="0.75">
      <c r="A1429" s="82" t="s">
        <v>2975</v>
      </c>
      <c r="B1429" s="83" t="e">
        <v>#N/A</v>
      </c>
      <c r="C1429" s="84" t="s">
        <v>5030</v>
      </c>
      <c r="D1429" s="84" t="s">
        <v>2976</v>
      </c>
      <c r="E1429" s="83" t="e">
        <v>#N/A</v>
      </c>
      <c r="F1429" s="83" t="s">
        <v>5037</v>
      </c>
      <c r="G1429" s="85" t="s">
        <v>5054</v>
      </c>
      <c r="H1429" s="85" t="s">
        <v>5055</v>
      </c>
      <c r="I1429" s="83" t="s">
        <v>19</v>
      </c>
      <c r="J1429" s="83" t="s">
        <v>19</v>
      </c>
      <c r="K1429" s="83" t="s">
        <v>19</v>
      </c>
      <c r="L1429" s="83" t="s">
        <v>5030</v>
      </c>
      <c r="M1429" s="83" t="s">
        <v>5030</v>
      </c>
      <c r="N1429" s="83" t="s">
        <v>5030</v>
      </c>
      <c r="O1429" s="85" t="s">
        <v>5080</v>
      </c>
      <c r="P1429" s="85" t="e">
        <v>#N/A</v>
      </c>
    </row>
    <row r="1430" spans="1:16" x14ac:dyDescent="0.75">
      <c r="A1430" s="82" t="s">
        <v>2977</v>
      </c>
      <c r="B1430" s="83" t="e">
        <v>#N/A</v>
      </c>
      <c r="C1430" s="84" t="s">
        <v>5030</v>
      </c>
      <c r="D1430" s="84" t="s">
        <v>2978</v>
      </c>
      <c r="E1430" s="83" t="e">
        <v>#N/A</v>
      </c>
      <c r="F1430" s="83" t="s">
        <v>5037</v>
      </c>
      <c r="G1430" s="85" t="s">
        <v>5035</v>
      </c>
      <c r="H1430" s="85" t="s">
        <v>5835</v>
      </c>
      <c r="I1430" s="83" t="s">
        <v>966</v>
      </c>
      <c r="J1430" s="83" t="s">
        <v>966</v>
      </c>
      <c r="K1430" s="83" t="s">
        <v>966</v>
      </c>
      <c r="L1430" s="83" t="s">
        <v>5030</v>
      </c>
      <c r="M1430" s="83" t="s">
        <v>5030</v>
      </c>
      <c r="N1430" s="83" t="s">
        <v>5030</v>
      </c>
      <c r="O1430" s="85" t="s">
        <v>5034</v>
      </c>
      <c r="P1430" s="85" t="s">
        <v>5931</v>
      </c>
    </row>
    <row r="1431" spans="1:16" x14ac:dyDescent="0.75">
      <c r="A1431" s="82" t="s">
        <v>2979</v>
      </c>
      <c r="B1431" s="83" t="e">
        <v>#N/A</v>
      </c>
      <c r="C1431" s="84" t="s">
        <v>5030</v>
      </c>
      <c r="D1431" s="84" t="s">
        <v>858</v>
      </c>
      <c r="E1431" s="83" t="e">
        <v>#N/A</v>
      </c>
      <c r="F1431" s="83" t="s">
        <v>5037</v>
      </c>
      <c r="G1431" s="85" t="s">
        <v>5054</v>
      </c>
      <c r="H1431" s="85" t="s">
        <v>5055</v>
      </c>
      <c r="I1431" s="83" t="s">
        <v>966</v>
      </c>
      <c r="J1431" s="83" t="s">
        <v>966</v>
      </c>
      <c r="K1431" s="83" t="s">
        <v>966</v>
      </c>
      <c r="L1431" s="83" t="s">
        <v>5030</v>
      </c>
      <c r="M1431" s="83" t="s">
        <v>5030</v>
      </c>
      <c r="N1431" s="83" t="s">
        <v>5030</v>
      </c>
      <c r="O1431" s="85" t="s">
        <v>5080</v>
      </c>
      <c r="P1431" s="85" t="s">
        <v>5935</v>
      </c>
    </row>
    <row r="1432" spans="1:16" x14ac:dyDescent="0.75">
      <c r="A1432" s="82" t="s">
        <v>2980</v>
      </c>
      <c r="B1432" s="83">
        <v>2102622501643</v>
      </c>
      <c r="C1432" s="84" t="s">
        <v>5030</v>
      </c>
      <c r="D1432" s="84" t="s">
        <v>179</v>
      </c>
      <c r="E1432" s="83" t="s">
        <v>2982</v>
      </c>
      <c r="F1432" s="83" t="s">
        <v>5037</v>
      </c>
      <c r="G1432" s="85" t="s">
        <v>5083</v>
      </c>
      <c r="H1432" s="85" t="s">
        <v>5085</v>
      </c>
      <c r="I1432" s="83" t="s">
        <v>966</v>
      </c>
      <c r="J1432" s="83" t="s">
        <v>966</v>
      </c>
      <c r="K1432" s="83" t="s">
        <v>966</v>
      </c>
      <c r="L1432" s="83" t="s">
        <v>5030</v>
      </c>
      <c r="M1432" s="83" t="s">
        <v>5030</v>
      </c>
      <c r="N1432" s="83" t="s">
        <v>5030</v>
      </c>
      <c r="O1432" s="85" t="s">
        <v>5080</v>
      </c>
      <c r="P1432" s="85" t="s">
        <v>5924</v>
      </c>
    </row>
    <row r="1433" spans="1:16" x14ac:dyDescent="0.75">
      <c r="A1433" s="82" t="s">
        <v>2983</v>
      </c>
      <c r="B1433" s="83" t="e">
        <v>#N/A</v>
      </c>
      <c r="C1433" s="84" t="s">
        <v>5030</v>
      </c>
      <c r="D1433" s="84" t="s">
        <v>2984</v>
      </c>
      <c r="E1433" s="83" t="e">
        <v>#N/A</v>
      </c>
      <c r="F1433" s="83" t="s">
        <v>5037</v>
      </c>
      <c r="G1433" s="85" t="s">
        <v>5083</v>
      </c>
      <c r="H1433" s="85" t="s">
        <v>5084</v>
      </c>
      <c r="I1433" s="83" t="s">
        <v>966</v>
      </c>
      <c r="J1433" s="83" t="s">
        <v>966</v>
      </c>
      <c r="K1433" s="83" t="s">
        <v>966</v>
      </c>
      <c r="L1433" s="83" t="s">
        <v>5030</v>
      </c>
      <c r="M1433" s="83" t="s">
        <v>5030</v>
      </c>
      <c r="N1433" s="83" t="s">
        <v>5030</v>
      </c>
      <c r="O1433" s="85" t="s">
        <v>5080</v>
      </c>
      <c r="P1433" s="85" t="s">
        <v>5939</v>
      </c>
    </row>
    <row r="1434" spans="1:16" x14ac:dyDescent="0.75">
      <c r="A1434" s="82" t="s">
        <v>2985</v>
      </c>
      <c r="B1434" s="83">
        <v>2082220500089</v>
      </c>
      <c r="C1434" s="84" t="s">
        <v>5030</v>
      </c>
      <c r="D1434" s="84" t="s">
        <v>2987</v>
      </c>
      <c r="E1434" s="83">
        <v>0</v>
      </c>
      <c r="F1434" s="83" t="s">
        <v>5037</v>
      </c>
      <c r="G1434" s="85" t="s">
        <v>5035</v>
      </c>
      <c r="H1434" s="85" t="s">
        <v>5832</v>
      </c>
      <c r="I1434" s="83" t="s">
        <v>966</v>
      </c>
      <c r="J1434" s="83" t="s">
        <v>966</v>
      </c>
      <c r="K1434" s="83" t="s">
        <v>966</v>
      </c>
      <c r="L1434" s="83" t="s">
        <v>5030</v>
      </c>
      <c r="M1434" s="83" t="s">
        <v>5030</v>
      </c>
      <c r="N1434" s="83" t="s">
        <v>5030</v>
      </c>
      <c r="O1434" s="85" t="s">
        <v>5042</v>
      </c>
      <c r="P1434" s="85" t="e">
        <v>#N/A</v>
      </c>
    </row>
    <row r="1435" spans="1:16" x14ac:dyDescent="0.75">
      <c r="A1435" s="82" t="s">
        <v>2988</v>
      </c>
      <c r="B1435" s="83">
        <v>1041210500663</v>
      </c>
      <c r="C1435" s="84" t="s">
        <v>5030</v>
      </c>
      <c r="D1435" s="84" t="s">
        <v>2990</v>
      </c>
      <c r="E1435" s="83" t="s">
        <v>216</v>
      </c>
      <c r="F1435" s="83" t="s">
        <v>5037</v>
      </c>
      <c r="G1435" s="85" t="s">
        <v>5070</v>
      </c>
      <c r="H1435" s="85" t="s">
        <v>5071</v>
      </c>
      <c r="I1435" s="83" t="s">
        <v>19</v>
      </c>
      <c r="J1435" s="83" t="s">
        <v>19</v>
      </c>
      <c r="K1435" s="83" t="s">
        <v>19</v>
      </c>
      <c r="L1435" s="83" t="s">
        <v>5030</v>
      </c>
      <c r="M1435" s="83" t="s">
        <v>5030</v>
      </c>
      <c r="N1435" s="83" t="s">
        <v>5030</v>
      </c>
      <c r="O1435" s="85" t="s">
        <v>5049</v>
      </c>
      <c r="P1435" s="85" t="s">
        <v>5919</v>
      </c>
    </row>
    <row r="1436" spans="1:16" x14ac:dyDescent="0.75">
      <c r="A1436" s="82" t="s">
        <v>2991</v>
      </c>
      <c r="B1436" s="83">
        <v>1041513500151</v>
      </c>
      <c r="C1436" s="84" t="s">
        <v>5030</v>
      </c>
      <c r="D1436" s="84" t="s">
        <v>2993</v>
      </c>
      <c r="E1436" s="83" t="s">
        <v>2994</v>
      </c>
      <c r="F1436" s="83" t="s">
        <v>5037</v>
      </c>
      <c r="G1436" s="85" t="s">
        <v>5804</v>
      </c>
      <c r="H1436" s="85" t="s">
        <v>5940</v>
      </c>
      <c r="I1436" s="83" t="s">
        <v>966</v>
      </c>
      <c r="J1436" s="83" t="s">
        <v>966</v>
      </c>
      <c r="K1436" s="83" t="s">
        <v>966</v>
      </c>
      <c r="L1436" s="83" t="s">
        <v>5030</v>
      </c>
      <c r="M1436" s="83" t="s">
        <v>5030</v>
      </c>
      <c r="N1436" s="83" t="s">
        <v>5030</v>
      </c>
      <c r="O1436" s="85" t="s">
        <v>5049</v>
      </c>
      <c r="P1436" s="85" t="s">
        <v>5941</v>
      </c>
    </row>
    <row r="1437" spans="1:16" x14ac:dyDescent="0.75">
      <c r="A1437" s="82" t="s">
        <v>2995</v>
      </c>
      <c r="B1437" s="83" t="e">
        <v>#N/A</v>
      </c>
      <c r="C1437" s="84" t="s">
        <v>5030</v>
      </c>
      <c r="D1437" s="84" t="s">
        <v>2996</v>
      </c>
      <c r="E1437" s="83" t="e">
        <v>#N/A</v>
      </c>
      <c r="F1437" s="83" t="s">
        <v>5037</v>
      </c>
      <c r="G1437" s="85" t="s">
        <v>5897</v>
      </c>
      <c r="H1437" s="85" t="s">
        <v>5898</v>
      </c>
      <c r="I1437" s="83" t="s">
        <v>5030</v>
      </c>
      <c r="J1437" s="83" t="s">
        <v>5030</v>
      </c>
      <c r="K1437" s="83" t="s">
        <v>5030</v>
      </c>
      <c r="L1437" s="83" t="s">
        <v>966</v>
      </c>
      <c r="M1437" s="83" t="s">
        <v>966</v>
      </c>
      <c r="N1437" s="83" t="s">
        <v>966</v>
      </c>
      <c r="O1437" s="85" t="s">
        <v>5758</v>
      </c>
      <c r="P1437" s="85" t="s">
        <v>5030</v>
      </c>
    </row>
    <row r="1438" spans="1:16" x14ac:dyDescent="0.75">
      <c r="A1438" s="82" t="s">
        <v>2997</v>
      </c>
      <c r="B1438" s="83">
        <v>2102623000666</v>
      </c>
      <c r="C1438" s="84" t="s">
        <v>5030</v>
      </c>
      <c r="D1438" s="84" t="s">
        <v>181</v>
      </c>
      <c r="E1438" s="83" t="s">
        <v>2999</v>
      </c>
      <c r="F1438" s="83" t="s">
        <v>5037</v>
      </c>
      <c r="G1438" s="85" t="s">
        <v>5083</v>
      </c>
      <c r="H1438" s="85" t="s">
        <v>5084</v>
      </c>
      <c r="I1438" s="83" t="s">
        <v>966</v>
      </c>
      <c r="J1438" s="83" t="s">
        <v>966</v>
      </c>
      <c r="K1438" s="83" t="s">
        <v>966</v>
      </c>
      <c r="L1438" s="83" t="s">
        <v>5030</v>
      </c>
      <c r="M1438" s="83" t="s">
        <v>5030</v>
      </c>
      <c r="N1438" s="83" t="s">
        <v>5030</v>
      </c>
      <c r="O1438" s="85" t="s">
        <v>5080</v>
      </c>
      <c r="P1438" s="85" t="s">
        <v>5924</v>
      </c>
    </row>
    <row r="1439" spans="1:16" x14ac:dyDescent="0.75">
      <c r="A1439" s="82" t="s">
        <v>3000</v>
      </c>
      <c r="B1439" s="83">
        <v>2103330000193</v>
      </c>
      <c r="C1439" s="84" t="s">
        <v>5030</v>
      </c>
      <c r="D1439" s="84" t="s">
        <v>3002</v>
      </c>
      <c r="E1439" s="83" t="s">
        <v>3003</v>
      </c>
      <c r="F1439" s="83" t="s">
        <v>5037</v>
      </c>
      <c r="G1439" s="85" t="s">
        <v>5905</v>
      </c>
      <c r="H1439" s="85" t="s">
        <v>5906</v>
      </c>
      <c r="I1439" s="83" t="s">
        <v>966</v>
      </c>
      <c r="J1439" s="83" t="s">
        <v>966</v>
      </c>
      <c r="K1439" s="83" t="s">
        <v>966</v>
      </c>
      <c r="L1439" s="83" t="s">
        <v>5030</v>
      </c>
      <c r="M1439" s="83" t="s">
        <v>5030</v>
      </c>
      <c r="N1439" s="83" t="s">
        <v>5030</v>
      </c>
      <c r="O1439" s="85" t="s">
        <v>5042</v>
      </c>
      <c r="P1439" s="85" t="e">
        <v>#N/A</v>
      </c>
    </row>
    <row r="1440" spans="1:16" x14ac:dyDescent="0.75">
      <c r="A1440" s="82" t="s">
        <v>3004</v>
      </c>
      <c r="B1440" s="83" t="e">
        <v>#N/A</v>
      </c>
      <c r="C1440" s="84" t="s">
        <v>5030</v>
      </c>
      <c r="D1440" s="84" t="s">
        <v>3005</v>
      </c>
      <c r="E1440" s="83" t="e">
        <v>#N/A</v>
      </c>
      <c r="F1440" s="83" t="s">
        <v>5037</v>
      </c>
      <c r="G1440" s="85" t="s">
        <v>5035</v>
      </c>
      <c r="H1440" s="85" t="s">
        <v>5833</v>
      </c>
      <c r="I1440" s="83" t="s">
        <v>966</v>
      </c>
      <c r="J1440" s="83" t="s">
        <v>966</v>
      </c>
      <c r="K1440" s="83" t="s">
        <v>966</v>
      </c>
      <c r="L1440" s="83" t="s">
        <v>5030</v>
      </c>
      <c r="M1440" s="83" t="s">
        <v>5030</v>
      </c>
      <c r="N1440" s="83" t="s">
        <v>5030</v>
      </c>
      <c r="O1440" s="85" t="s">
        <v>5042</v>
      </c>
      <c r="P1440" s="85" t="s">
        <v>5942</v>
      </c>
    </row>
    <row r="1441" spans="1:16" x14ac:dyDescent="0.75">
      <c r="A1441" s="82" t="s">
        <v>3006</v>
      </c>
      <c r="B1441" s="83" t="e">
        <v>#N/A</v>
      </c>
      <c r="C1441" s="84" t="s">
        <v>5030</v>
      </c>
      <c r="D1441" s="84" t="s">
        <v>3007</v>
      </c>
      <c r="E1441" s="83" t="e">
        <v>#N/A</v>
      </c>
      <c r="F1441" s="83" t="s">
        <v>5037</v>
      </c>
      <c r="G1441" s="85" t="s">
        <v>5108</v>
      </c>
      <c r="H1441" s="85" t="s">
        <v>5109</v>
      </c>
      <c r="I1441" s="83" t="s">
        <v>19</v>
      </c>
      <c r="J1441" s="83" t="s">
        <v>19</v>
      </c>
      <c r="K1441" s="83" t="s">
        <v>19</v>
      </c>
      <c r="L1441" s="83" t="s">
        <v>5030</v>
      </c>
      <c r="M1441" s="83" t="s">
        <v>5030</v>
      </c>
      <c r="N1441" s="83" t="s">
        <v>5030</v>
      </c>
      <c r="O1441" s="85" t="s">
        <v>5034</v>
      </c>
      <c r="P1441" s="85" t="s">
        <v>5919</v>
      </c>
    </row>
    <row r="1442" spans="1:16" x14ac:dyDescent="0.75">
      <c r="A1442" s="82" t="s">
        <v>3008</v>
      </c>
      <c r="B1442" s="83">
        <v>1041210500665</v>
      </c>
      <c r="C1442" s="84" t="s">
        <v>5030</v>
      </c>
      <c r="D1442" s="84" t="s">
        <v>3010</v>
      </c>
      <c r="E1442" s="83" t="s">
        <v>3011</v>
      </c>
      <c r="F1442" s="83" t="s">
        <v>5037</v>
      </c>
      <c r="G1442" s="85" t="s">
        <v>5070</v>
      </c>
      <c r="H1442" s="85" t="s">
        <v>5071</v>
      </c>
      <c r="I1442" s="83" t="s">
        <v>966</v>
      </c>
      <c r="J1442" s="83" t="s">
        <v>966</v>
      </c>
      <c r="K1442" s="83" t="s">
        <v>966</v>
      </c>
      <c r="L1442" s="83" t="s">
        <v>5030</v>
      </c>
      <c r="M1442" s="83" t="s">
        <v>5030</v>
      </c>
      <c r="N1442" s="83" t="s">
        <v>5030</v>
      </c>
      <c r="O1442" s="85" t="s">
        <v>5034</v>
      </c>
      <c r="P1442" s="85" t="s">
        <v>5943</v>
      </c>
    </row>
    <row r="1443" spans="1:16" x14ac:dyDescent="0.75">
      <c r="A1443" s="82" t="s">
        <v>3012</v>
      </c>
      <c r="B1443" s="83">
        <v>1040405502885</v>
      </c>
      <c r="C1443" s="84" t="s">
        <v>5030</v>
      </c>
      <c r="D1443" s="84" t="s">
        <v>3014</v>
      </c>
      <c r="E1443" s="83" t="s">
        <v>3015</v>
      </c>
      <c r="F1443" s="83" t="s">
        <v>5037</v>
      </c>
      <c r="G1443" s="85" t="s">
        <v>5044</v>
      </c>
      <c r="H1443" s="85" t="s">
        <v>5045</v>
      </c>
      <c r="I1443" s="83" t="s">
        <v>19</v>
      </c>
      <c r="J1443" s="83" t="s">
        <v>19</v>
      </c>
      <c r="K1443" s="83" t="s">
        <v>19</v>
      </c>
      <c r="L1443" s="83" t="s">
        <v>5030</v>
      </c>
      <c r="M1443" s="83" t="s">
        <v>5030</v>
      </c>
      <c r="N1443" s="83" t="s">
        <v>5030</v>
      </c>
      <c r="O1443" s="85" t="s">
        <v>5049</v>
      </c>
      <c r="P1443" s="85" t="e">
        <v>#N/A</v>
      </c>
    </row>
    <row r="1444" spans="1:16" x14ac:dyDescent="0.75">
      <c r="A1444" s="82" t="s">
        <v>3016</v>
      </c>
      <c r="B1444" s="83" t="e">
        <v>#N/A</v>
      </c>
      <c r="C1444" s="84" t="s">
        <v>5030</v>
      </c>
      <c r="D1444" s="84" t="s">
        <v>3017</v>
      </c>
      <c r="E1444" s="83" t="e">
        <v>#N/A</v>
      </c>
      <c r="F1444" s="83" t="s">
        <v>5037</v>
      </c>
      <c r="G1444" s="85" t="s">
        <v>5054</v>
      </c>
      <c r="H1444" s="85" t="s">
        <v>5059</v>
      </c>
      <c r="I1444" s="83" t="s">
        <v>966</v>
      </c>
      <c r="J1444" s="83" t="s">
        <v>966</v>
      </c>
      <c r="K1444" s="83" t="s">
        <v>966</v>
      </c>
      <c r="L1444" s="83" t="s">
        <v>5030</v>
      </c>
      <c r="M1444" s="83" t="s">
        <v>5030</v>
      </c>
      <c r="N1444" s="83" t="s">
        <v>5030</v>
      </c>
      <c r="O1444" s="85" t="s">
        <v>5034</v>
      </c>
      <c r="P1444" s="85" t="s">
        <v>5944</v>
      </c>
    </row>
    <row r="1445" spans="1:16" x14ac:dyDescent="0.75">
      <c r="A1445" s="82" t="s">
        <v>3018</v>
      </c>
      <c r="B1445" s="83" t="e">
        <v>#N/A</v>
      </c>
      <c r="C1445" s="84" t="s">
        <v>5030</v>
      </c>
      <c r="D1445" s="84" t="s">
        <v>3019</v>
      </c>
      <c r="E1445" s="83" t="e">
        <v>#N/A</v>
      </c>
      <c r="F1445" s="83" t="s">
        <v>5037</v>
      </c>
      <c r="G1445" s="85" t="s">
        <v>5905</v>
      </c>
      <c r="H1445" s="85" t="s">
        <v>5907</v>
      </c>
      <c r="I1445" s="83" t="s">
        <v>37</v>
      </c>
      <c r="J1445" s="83" t="s">
        <v>37</v>
      </c>
      <c r="K1445" s="83" t="s">
        <v>37</v>
      </c>
      <c r="L1445" s="83" t="s">
        <v>5030</v>
      </c>
      <c r="M1445" s="83" t="s">
        <v>5030</v>
      </c>
      <c r="N1445" s="83" t="s">
        <v>5030</v>
      </c>
      <c r="O1445" s="85" t="s">
        <v>5042</v>
      </c>
      <c r="P1445" s="85" t="s">
        <v>5945</v>
      </c>
    </row>
    <row r="1446" spans="1:16" x14ac:dyDescent="0.75">
      <c r="A1446" s="82" t="s">
        <v>3020</v>
      </c>
      <c r="B1446" s="83" t="e">
        <v>#N/A</v>
      </c>
      <c r="C1446" s="84" t="s">
        <v>5030</v>
      </c>
      <c r="D1446" s="84" t="s">
        <v>3021</v>
      </c>
      <c r="E1446" s="83" t="e">
        <v>#N/A</v>
      </c>
      <c r="F1446" s="83" t="s">
        <v>5037</v>
      </c>
      <c r="G1446" s="85" t="s">
        <v>5083</v>
      </c>
      <c r="H1446" s="85" t="s">
        <v>5085</v>
      </c>
      <c r="I1446" s="83" t="s">
        <v>966</v>
      </c>
      <c r="J1446" s="83" t="s">
        <v>966</v>
      </c>
      <c r="K1446" s="83" t="s">
        <v>966</v>
      </c>
      <c r="L1446" s="83" t="s">
        <v>5030</v>
      </c>
      <c r="M1446" s="83" t="s">
        <v>5030</v>
      </c>
      <c r="N1446" s="83" t="s">
        <v>5030</v>
      </c>
      <c r="O1446" s="85" t="s">
        <v>5080</v>
      </c>
      <c r="P1446" s="85" t="s">
        <v>5924</v>
      </c>
    </row>
    <row r="1447" spans="1:16" x14ac:dyDescent="0.75">
      <c r="A1447" s="82" t="s">
        <v>3022</v>
      </c>
      <c r="B1447" s="83">
        <v>2082217000574</v>
      </c>
      <c r="C1447" s="84" t="s">
        <v>5030</v>
      </c>
      <c r="D1447" s="84" t="s">
        <v>3024</v>
      </c>
      <c r="E1447" s="83" t="s">
        <v>3025</v>
      </c>
      <c r="F1447" s="83" t="s">
        <v>5037</v>
      </c>
      <c r="G1447" s="85" t="s">
        <v>5035</v>
      </c>
      <c r="H1447" s="85" t="s">
        <v>5833</v>
      </c>
      <c r="I1447" s="83" t="s">
        <v>229</v>
      </c>
      <c r="J1447" s="83" t="s">
        <v>229</v>
      </c>
      <c r="K1447" s="83" t="s">
        <v>229</v>
      </c>
      <c r="L1447" s="83" t="s">
        <v>5030</v>
      </c>
      <c r="M1447" s="83" t="s">
        <v>5030</v>
      </c>
      <c r="N1447" s="83" t="s">
        <v>5030</v>
      </c>
      <c r="O1447" s="85" t="s">
        <v>5034</v>
      </c>
      <c r="P1447" s="85" t="e">
        <v>#N/A</v>
      </c>
    </row>
    <row r="1448" spans="1:16" x14ac:dyDescent="0.75">
      <c r="A1448" s="82" t="s">
        <v>3026</v>
      </c>
      <c r="B1448" s="83" t="e">
        <v>#N/A</v>
      </c>
      <c r="C1448" s="84" t="s">
        <v>5030</v>
      </c>
      <c r="D1448" s="84" t="s">
        <v>3027</v>
      </c>
      <c r="E1448" s="83" t="e">
        <v>#N/A</v>
      </c>
      <c r="F1448" s="83" t="s">
        <v>5037</v>
      </c>
      <c r="G1448" s="85" t="s">
        <v>5108</v>
      </c>
      <c r="H1448" s="85" t="s">
        <v>5109</v>
      </c>
      <c r="I1448" s="83" t="s">
        <v>19</v>
      </c>
      <c r="J1448" s="83" t="s">
        <v>19</v>
      </c>
      <c r="K1448" s="83" t="s">
        <v>19</v>
      </c>
      <c r="L1448" s="83" t="s">
        <v>5030</v>
      </c>
      <c r="M1448" s="83" t="s">
        <v>5030</v>
      </c>
      <c r="N1448" s="83" t="s">
        <v>5030</v>
      </c>
      <c r="O1448" s="85" t="s">
        <v>5034</v>
      </c>
      <c r="P1448" s="85" t="s">
        <v>5919</v>
      </c>
    </row>
    <row r="1449" spans="1:16" x14ac:dyDescent="0.75">
      <c r="A1449" s="82" t="s">
        <v>3028</v>
      </c>
      <c r="B1449" s="83">
        <v>2179522500109</v>
      </c>
      <c r="C1449" s="84" t="s">
        <v>5030</v>
      </c>
      <c r="D1449" s="84" t="s">
        <v>3030</v>
      </c>
      <c r="E1449" s="83" t="s">
        <v>3031</v>
      </c>
      <c r="F1449" s="83" t="s">
        <v>5037</v>
      </c>
      <c r="G1449" s="85" t="s">
        <v>5899</v>
      </c>
      <c r="H1449" s="85" t="s">
        <v>5899</v>
      </c>
      <c r="I1449" s="83" t="s">
        <v>5030</v>
      </c>
      <c r="J1449" s="83" t="s">
        <v>5030</v>
      </c>
      <c r="K1449" s="83" t="s">
        <v>5030</v>
      </c>
      <c r="L1449" s="83" t="s">
        <v>966</v>
      </c>
      <c r="M1449" s="83" t="s">
        <v>966</v>
      </c>
      <c r="N1449" s="83" t="s">
        <v>966</v>
      </c>
      <c r="O1449" s="85" t="s">
        <v>5758</v>
      </c>
      <c r="P1449" s="85" t="s">
        <v>5030</v>
      </c>
    </row>
    <row r="1450" spans="1:16" x14ac:dyDescent="0.75">
      <c r="A1450" s="82" t="s">
        <v>3032</v>
      </c>
      <c r="B1450" s="83">
        <v>1062016500170</v>
      </c>
      <c r="C1450" s="84" t="s">
        <v>5030</v>
      </c>
      <c r="D1450" s="84" t="s">
        <v>3034</v>
      </c>
      <c r="E1450" s="83" t="s">
        <v>3035</v>
      </c>
      <c r="F1450" s="83" t="s">
        <v>5037</v>
      </c>
      <c r="G1450" s="85" t="s">
        <v>5102</v>
      </c>
      <c r="H1450" s="85" t="s">
        <v>5103</v>
      </c>
      <c r="I1450" s="83" t="s">
        <v>966</v>
      </c>
      <c r="J1450" s="83" t="s">
        <v>966</v>
      </c>
      <c r="K1450" s="83" t="s">
        <v>966</v>
      </c>
      <c r="L1450" s="83" t="s">
        <v>5030</v>
      </c>
      <c r="M1450" s="83" t="s">
        <v>5030</v>
      </c>
      <c r="N1450" s="83" t="s">
        <v>5030</v>
      </c>
      <c r="O1450" s="85" t="s">
        <v>5042</v>
      </c>
      <c r="P1450" s="85" t="s">
        <v>5946</v>
      </c>
    </row>
    <row r="1451" spans="1:16" x14ac:dyDescent="0.75">
      <c r="A1451" s="82" t="s">
        <v>3036</v>
      </c>
      <c r="B1451" s="83">
        <v>1040606501665</v>
      </c>
      <c r="C1451" s="84" t="s">
        <v>5030</v>
      </c>
      <c r="D1451" s="84" t="s">
        <v>625</v>
      </c>
      <c r="E1451" s="83" t="s">
        <v>3038</v>
      </c>
      <c r="F1451" s="83" t="s">
        <v>5037</v>
      </c>
      <c r="G1451" s="85" t="s">
        <v>5054</v>
      </c>
      <c r="H1451" s="85" t="s">
        <v>5055</v>
      </c>
      <c r="I1451" s="83" t="s">
        <v>966</v>
      </c>
      <c r="J1451" s="83" t="s">
        <v>966</v>
      </c>
      <c r="K1451" s="83" t="s">
        <v>966</v>
      </c>
      <c r="L1451" s="83" t="s">
        <v>5030</v>
      </c>
      <c r="M1451" s="83" t="s">
        <v>5030</v>
      </c>
      <c r="N1451" s="83" t="s">
        <v>5030</v>
      </c>
      <c r="O1451" s="85" t="s">
        <v>5034</v>
      </c>
      <c r="P1451" s="85" t="s">
        <v>5947</v>
      </c>
    </row>
    <row r="1452" spans="1:16" x14ac:dyDescent="0.75">
      <c r="A1452" s="82" t="s">
        <v>3039</v>
      </c>
      <c r="B1452" s="83" t="e">
        <v>#N/A</v>
      </c>
      <c r="C1452" s="84" t="s">
        <v>5030</v>
      </c>
      <c r="D1452" s="84" t="s">
        <v>3040</v>
      </c>
      <c r="E1452" s="83" t="e">
        <v>#N/A</v>
      </c>
      <c r="F1452" s="83" t="s">
        <v>5037</v>
      </c>
      <c r="G1452" s="85" t="s">
        <v>5083</v>
      </c>
      <c r="H1452" s="85" t="s">
        <v>5084</v>
      </c>
      <c r="I1452" s="83" t="s">
        <v>966</v>
      </c>
      <c r="J1452" s="83" t="s">
        <v>966</v>
      </c>
      <c r="K1452" s="83" t="s">
        <v>966</v>
      </c>
      <c r="L1452" s="83" t="s">
        <v>5030</v>
      </c>
      <c r="M1452" s="83" t="s">
        <v>5030</v>
      </c>
      <c r="N1452" s="83" t="s">
        <v>5030</v>
      </c>
      <c r="O1452" s="85" t="s">
        <v>5034</v>
      </c>
      <c r="P1452" s="85" t="s">
        <v>5948</v>
      </c>
    </row>
    <row r="1453" spans="1:16" x14ac:dyDescent="0.75">
      <c r="A1453" s="82" t="s">
        <v>3041</v>
      </c>
      <c r="B1453" s="83">
        <v>2103026000525</v>
      </c>
      <c r="C1453" s="84" t="s">
        <v>5030</v>
      </c>
      <c r="D1453" s="84" t="s">
        <v>3043</v>
      </c>
      <c r="E1453" s="83">
        <v>0</v>
      </c>
      <c r="F1453" s="83" t="s">
        <v>5037</v>
      </c>
      <c r="G1453" s="85" t="s">
        <v>5088</v>
      </c>
      <c r="H1453" s="85" t="s">
        <v>5089</v>
      </c>
      <c r="I1453" s="83" t="s">
        <v>19</v>
      </c>
      <c r="J1453" s="83" t="s">
        <v>19</v>
      </c>
      <c r="K1453" s="83" t="s">
        <v>19</v>
      </c>
      <c r="L1453" s="83" t="s">
        <v>5030</v>
      </c>
      <c r="M1453" s="83" t="s">
        <v>5030</v>
      </c>
      <c r="N1453" s="83" t="s">
        <v>5030</v>
      </c>
      <c r="O1453" s="85" t="s">
        <v>5080</v>
      </c>
      <c r="P1453" s="85" t="e">
        <v>#N/A</v>
      </c>
    </row>
    <row r="1454" spans="1:16" x14ac:dyDescent="0.75">
      <c r="A1454" s="82" t="s">
        <v>3044</v>
      </c>
      <c r="B1454" s="83" t="e">
        <v>#N/A</v>
      </c>
      <c r="C1454" s="84" t="s">
        <v>5030</v>
      </c>
      <c r="D1454" s="84" t="s">
        <v>3045</v>
      </c>
      <c r="E1454" s="83" t="e">
        <v>#N/A</v>
      </c>
      <c r="F1454" s="83" t="s">
        <v>5037</v>
      </c>
      <c r="G1454" s="85" t="s">
        <v>5102</v>
      </c>
      <c r="H1454" s="85" t="s">
        <v>5103</v>
      </c>
      <c r="I1454" s="83" t="s">
        <v>966</v>
      </c>
      <c r="J1454" s="83" t="s">
        <v>966</v>
      </c>
      <c r="K1454" s="83" t="s">
        <v>966</v>
      </c>
      <c r="L1454" s="83" t="s">
        <v>5030</v>
      </c>
      <c r="M1454" s="83" t="s">
        <v>5030</v>
      </c>
      <c r="N1454" s="83" t="s">
        <v>5030</v>
      </c>
      <c r="O1454" s="85" t="s">
        <v>5042</v>
      </c>
      <c r="P1454" s="85" t="s">
        <v>5946</v>
      </c>
    </row>
    <row r="1455" spans="1:16" x14ac:dyDescent="0.75">
      <c r="A1455" s="82" t="s">
        <v>3046</v>
      </c>
      <c r="B1455" s="83">
        <v>2102622501658</v>
      </c>
      <c r="C1455" s="84" t="s">
        <v>5030</v>
      </c>
      <c r="D1455" s="84" t="s">
        <v>3048</v>
      </c>
      <c r="E1455" s="83" t="s">
        <v>3049</v>
      </c>
      <c r="F1455" s="83" t="s">
        <v>5037</v>
      </c>
      <c r="G1455" s="85" t="s">
        <v>5083</v>
      </c>
      <c r="H1455" s="85" t="s">
        <v>5085</v>
      </c>
      <c r="I1455" s="83" t="s">
        <v>3050</v>
      </c>
      <c r="J1455" s="83" t="s">
        <v>3050</v>
      </c>
      <c r="K1455" s="83" t="s">
        <v>3050</v>
      </c>
      <c r="L1455" s="83" t="s">
        <v>5030</v>
      </c>
      <c r="M1455" s="83" t="s">
        <v>5030</v>
      </c>
      <c r="N1455" s="83" t="s">
        <v>5030</v>
      </c>
      <c r="O1455" s="85" t="s">
        <v>5034</v>
      </c>
      <c r="P1455" s="85" t="s">
        <v>5944</v>
      </c>
    </row>
    <row r="1456" spans="1:16" x14ac:dyDescent="0.75">
      <c r="A1456" s="82" t="s">
        <v>3051</v>
      </c>
      <c r="B1456" s="83">
        <v>2123429500127</v>
      </c>
      <c r="C1456" s="84" t="s">
        <v>5030</v>
      </c>
      <c r="D1456" s="84" t="s">
        <v>3053</v>
      </c>
      <c r="E1456" s="83" t="s">
        <v>3054</v>
      </c>
      <c r="F1456" s="83" t="s">
        <v>5037</v>
      </c>
      <c r="G1456" s="85" t="s">
        <v>5090</v>
      </c>
      <c r="H1456" s="85" t="s">
        <v>5929</v>
      </c>
      <c r="I1456" s="83" t="s">
        <v>966</v>
      </c>
      <c r="J1456" s="83" t="s">
        <v>966</v>
      </c>
      <c r="K1456" s="83" t="s">
        <v>966</v>
      </c>
      <c r="L1456" s="83" t="s">
        <v>5030</v>
      </c>
      <c r="M1456" s="83" t="s">
        <v>5030</v>
      </c>
      <c r="N1456" s="83" t="s">
        <v>5030</v>
      </c>
      <c r="O1456" s="85" t="s">
        <v>5042</v>
      </c>
      <c r="P1456" s="85" t="s">
        <v>5946</v>
      </c>
    </row>
    <row r="1457" spans="1:16" x14ac:dyDescent="0.75">
      <c r="A1457" s="82" t="s">
        <v>3055</v>
      </c>
      <c r="B1457" s="83">
        <v>1040405000642</v>
      </c>
      <c r="C1457" s="84" t="s">
        <v>5030</v>
      </c>
      <c r="D1457" s="84" t="s">
        <v>3057</v>
      </c>
      <c r="E1457" s="83" t="s">
        <v>3058</v>
      </c>
      <c r="F1457" s="83" t="s">
        <v>5037</v>
      </c>
      <c r="G1457" s="85" t="s">
        <v>5044</v>
      </c>
      <c r="H1457" s="85" t="s">
        <v>5048</v>
      </c>
      <c r="I1457" s="83" t="s">
        <v>19</v>
      </c>
      <c r="J1457" s="83" t="s">
        <v>19</v>
      </c>
      <c r="K1457" s="83" t="s">
        <v>19</v>
      </c>
      <c r="L1457" s="83" t="s">
        <v>5030</v>
      </c>
      <c r="M1457" s="83" t="s">
        <v>5030</v>
      </c>
      <c r="N1457" s="83" t="s">
        <v>5030</v>
      </c>
      <c r="O1457" s="85" t="s">
        <v>5080</v>
      </c>
      <c r="P1457" s="85" t="s">
        <v>5919</v>
      </c>
    </row>
    <row r="1458" spans="1:16" x14ac:dyDescent="0.75">
      <c r="A1458" s="82" t="s">
        <v>3059</v>
      </c>
      <c r="B1458" s="83" t="e">
        <v>#N/A</v>
      </c>
      <c r="C1458" s="84" t="s">
        <v>5030</v>
      </c>
      <c r="D1458" s="84" t="s">
        <v>3060</v>
      </c>
      <c r="E1458" s="83" t="e">
        <v>#N/A</v>
      </c>
      <c r="F1458" s="83" t="s">
        <v>5037</v>
      </c>
      <c r="G1458" s="85" t="s">
        <v>5108</v>
      </c>
      <c r="H1458" s="85" t="s">
        <v>5123</v>
      </c>
      <c r="I1458" s="83" t="s">
        <v>19</v>
      </c>
      <c r="J1458" s="83" t="s">
        <v>19</v>
      </c>
      <c r="K1458" s="83" t="s">
        <v>19</v>
      </c>
      <c r="L1458" s="83" t="s">
        <v>5030</v>
      </c>
      <c r="M1458" s="83" t="s">
        <v>5030</v>
      </c>
      <c r="N1458" s="83" t="s">
        <v>5030</v>
      </c>
      <c r="O1458" s="85" t="s">
        <v>5124</v>
      </c>
      <c r="P1458" s="85" t="s">
        <v>5938</v>
      </c>
    </row>
    <row r="1459" spans="1:16" x14ac:dyDescent="0.75">
      <c r="A1459" s="82" t="s">
        <v>3061</v>
      </c>
      <c r="B1459" s="83">
        <v>1040606501666</v>
      </c>
      <c r="C1459" s="84" t="s">
        <v>5030</v>
      </c>
      <c r="D1459" s="84" t="s">
        <v>3063</v>
      </c>
      <c r="E1459" s="83" t="s">
        <v>3064</v>
      </c>
      <c r="F1459" s="83" t="s">
        <v>5037</v>
      </c>
      <c r="G1459" s="85" t="s">
        <v>5054</v>
      </c>
      <c r="H1459" s="85" t="s">
        <v>5055</v>
      </c>
      <c r="I1459" s="83" t="s">
        <v>966</v>
      </c>
      <c r="J1459" s="83" t="s">
        <v>966</v>
      </c>
      <c r="K1459" s="83" t="s">
        <v>966</v>
      </c>
      <c r="L1459" s="83" t="s">
        <v>5030</v>
      </c>
      <c r="M1459" s="83" t="s">
        <v>5030</v>
      </c>
      <c r="N1459" s="83" t="s">
        <v>5030</v>
      </c>
      <c r="O1459" s="85" t="s">
        <v>5034</v>
      </c>
      <c r="P1459" s="85" t="s">
        <v>5949</v>
      </c>
    </row>
    <row r="1460" spans="1:16" x14ac:dyDescent="0.75">
      <c r="A1460" s="82" t="s">
        <v>3065</v>
      </c>
      <c r="B1460" s="83">
        <v>1041210500664</v>
      </c>
      <c r="C1460" s="84" t="s">
        <v>5030</v>
      </c>
      <c r="D1460" s="84" t="s">
        <v>3067</v>
      </c>
      <c r="E1460" s="83" t="s">
        <v>3068</v>
      </c>
      <c r="F1460" s="83" t="s">
        <v>5037</v>
      </c>
      <c r="G1460" s="85" t="s">
        <v>5070</v>
      </c>
      <c r="H1460" s="85" t="s">
        <v>5071</v>
      </c>
      <c r="I1460" s="83" t="s">
        <v>19</v>
      </c>
      <c r="J1460" s="83" t="s">
        <v>19</v>
      </c>
      <c r="K1460" s="83" t="s">
        <v>19</v>
      </c>
      <c r="L1460" s="83" t="s">
        <v>5030</v>
      </c>
      <c r="M1460" s="83" t="s">
        <v>5030</v>
      </c>
      <c r="N1460" s="83" t="s">
        <v>5030</v>
      </c>
      <c r="O1460" s="85" t="s">
        <v>5080</v>
      </c>
      <c r="P1460" s="85" t="e">
        <v>#N/A</v>
      </c>
    </row>
    <row r="1461" spans="1:16" x14ac:dyDescent="0.75">
      <c r="A1461" s="82" t="s">
        <v>3069</v>
      </c>
      <c r="B1461" s="83">
        <v>2102622501653</v>
      </c>
      <c r="C1461" s="84" t="s">
        <v>5030</v>
      </c>
      <c r="D1461" s="84" t="s">
        <v>3071</v>
      </c>
      <c r="E1461" s="83" t="s">
        <v>3072</v>
      </c>
      <c r="F1461" s="83" t="s">
        <v>5037</v>
      </c>
      <c r="G1461" s="85" t="s">
        <v>5083</v>
      </c>
      <c r="H1461" s="85" t="s">
        <v>5085</v>
      </c>
      <c r="I1461" s="83" t="s">
        <v>966</v>
      </c>
      <c r="J1461" s="83" t="s">
        <v>966</v>
      </c>
      <c r="K1461" s="83" t="s">
        <v>966</v>
      </c>
      <c r="L1461" s="83" t="s">
        <v>5030</v>
      </c>
      <c r="M1461" s="83" t="s">
        <v>5030</v>
      </c>
      <c r="N1461" s="83" t="s">
        <v>5030</v>
      </c>
      <c r="O1461" s="85" t="s">
        <v>5034</v>
      </c>
      <c r="P1461" s="85" t="s">
        <v>5948</v>
      </c>
    </row>
    <row r="1462" spans="1:16" x14ac:dyDescent="0.75">
      <c r="A1462" s="82" t="s">
        <v>3073</v>
      </c>
      <c r="B1462" s="83" t="e">
        <v>#N/A</v>
      </c>
      <c r="C1462" s="84" t="s">
        <v>5030</v>
      </c>
      <c r="D1462" s="84" t="s">
        <v>990</v>
      </c>
      <c r="E1462" s="83" t="e">
        <v>#N/A</v>
      </c>
      <c r="F1462" s="83" t="s">
        <v>5037</v>
      </c>
      <c r="G1462" s="85" t="s">
        <v>5804</v>
      </c>
      <c r="H1462" s="85" t="s">
        <v>5817</v>
      </c>
      <c r="I1462" s="83" t="s">
        <v>966</v>
      </c>
      <c r="J1462" s="83" t="s">
        <v>966</v>
      </c>
      <c r="K1462" s="83" t="s">
        <v>966</v>
      </c>
      <c r="L1462" s="83" t="s">
        <v>5030</v>
      </c>
      <c r="M1462" s="83" t="s">
        <v>5030</v>
      </c>
      <c r="N1462" s="83" t="s">
        <v>5030</v>
      </c>
      <c r="O1462" s="85" t="s">
        <v>5042</v>
      </c>
      <c r="P1462" s="85" t="s">
        <v>5923</v>
      </c>
    </row>
    <row r="1463" spans="1:16" x14ac:dyDescent="0.75">
      <c r="A1463" s="82" t="s">
        <v>3074</v>
      </c>
      <c r="B1463" s="83" t="e">
        <v>#N/A</v>
      </c>
      <c r="C1463" s="84" t="s">
        <v>5030</v>
      </c>
      <c r="D1463" s="84" t="s">
        <v>992</v>
      </c>
      <c r="E1463" s="83" t="e">
        <v>#N/A</v>
      </c>
      <c r="F1463" s="83" t="s">
        <v>5037</v>
      </c>
      <c r="G1463" s="85" t="s">
        <v>5804</v>
      </c>
      <c r="H1463" s="85" t="s">
        <v>5817</v>
      </c>
      <c r="I1463" s="83" t="s">
        <v>966</v>
      </c>
      <c r="J1463" s="83" t="s">
        <v>966</v>
      </c>
      <c r="K1463" s="83" t="s">
        <v>966</v>
      </c>
      <c r="L1463" s="83" t="s">
        <v>5030</v>
      </c>
      <c r="M1463" s="83" t="s">
        <v>5030</v>
      </c>
      <c r="N1463" s="83" t="s">
        <v>5030</v>
      </c>
      <c r="O1463" s="85" t="s">
        <v>5042</v>
      </c>
      <c r="P1463" s="85" t="s">
        <v>5923</v>
      </c>
    </row>
    <row r="1464" spans="1:16" x14ac:dyDescent="0.75">
      <c r="A1464" s="82" t="s">
        <v>3075</v>
      </c>
      <c r="B1464" s="83">
        <v>1040405502893</v>
      </c>
      <c r="C1464" s="84" t="s">
        <v>5030</v>
      </c>
      <c r="D1464" s="84" t="s">
        <v>3077</v>
      </c>
      <c r="E1464" s="83" t="s">
        <v>3078</v>
      </c>
      <c r="F1464" s="83" t="s">
        <v>5037</v>
      </c>
      <c r="G1464" s="85" t="s">
        <v>5044</v>
      </c>
      <c r="H1464" s="85" t="s">
        <v>5045</v>
      </c>
      <c r="I1464" s="83" t="s">
        <v>19</v>
      </c>
      <c r="J1464" s="83" t="s">
        <v>19</v>
      </c>
      <c r="K1464" s="83" t="s">
        <v>19</v>
      </c>
      <c r="L1464" s="83" t="s">
        <v>5030</v>
      </c>
      <c r="M1464" s="83" t="s">
        <v>5030</v>
      </c>
      <c r="N1464" s="83" t="s">
        <v>5030</v>
      </c>
      <c r="O1464" s="85" t="s">
        <v>5049</v>
      </c>
      <c r="P1464" s="85" t="e">
        <v>#N/A</v>
      </c>
    </row>
    <row r="1465" spans="1:16" x14ac:dyDescent="0.75">
      <c r="A1465" s="82" t="s">
        <v>3079</v>
      </c>
      <c r="B1465" s="83">
        <v>2123833500167</v>
      </c>
      <c r="C1465" s="84" t="s">
        <v>5030</v>
      </c>
      <c r="D1465" s="84" t="s">
        <v>3081</v>
      </c>
      <c r="E1465" s="83" t="s">
        <v>3082</v>
      </c>
      <c r="F1465" s="83" t="s">
        <v>5037</v>
      </c>
      <c r="G1465" s="85" t="s">
        <v>5884</v>
      </c>
      <c r="H1465" s="85" t="s">
        <v>5885</v>
      </c>
      <c r="I1465" s="83" t="s">
        <v>37</v>
      </c>
      <c r="J1465" s="83" t="s">
        <v>37</v>
      </c>
      <c r="K1465" s="83" t="s">
        <v>37</v>
      </c>
      <c r="L1465" s="83" t="s">
        <v>5030</v>
      </c>
      <c r="M1465" s="83" t="s">
        <v>5030</v>
      </c>
      <c r="N1465" s="83" t="s">
        <v>5030</v>
      </c>
      <c r="O1465" s="85" t="s">
        <v>5034</v>
      </c>
      <c r="P1465" s="85" t="s">
        <v>5950</v>
      </c>
    </row>
    <row r="1466" spans="1:16" x14ac:dyDescent="0.75">
      <c r="A1466" s="82" t="s">
        <v>3083</v>
      </c>
      <c r="B1466" s="83">
        <v>1040405502877</v>
      </c>
      <c r="C1466" s="84" t="s">
        <v>5030</v>
      </c>
      <c r="D1466" s="84" t="s">
        <v>3085</v>
      </c>
      <c r="E1466" s="83" t="s">
        <v>3086</v>
      </c>
      <c r="F1466" s="83" t="s">
        <v>5037</v>
      </c>
      <c r="G1466" s="85" t="s">
        <v>5044</v>
      </c>
      <c r="H1466" s="85" t="s">
        <v>5045</v>
      </c>
      <c r="I1466" s="83" t="s">
        <v>966</v>
      </c>
      <c r="J1466" s="83" t="s">
        <v>966</v>
      </c>
      <c r="K1466" s="83" t="s">
        <v>966</v>
      </c>
      <c r="L1466" s="83" t="s">
        <v>5030</v>
      </c>
      <c r="M1466" s="83" t="s">
        <v>5030</v>
      </c>
      <c r="N1466" s="83" t="s">
        <v>5030</v>
      </c>
      <c r="O1466" s="85" t="s">
        <v>5034</v>
      </c>
      <c r="P1466" s="85" t="e">
        <v>#N/A</v>
      </c>
    </row>
    <row r="1467" spans="1:16" x14ac:dyDescent="0.75">
      <c r="A1467" s="82" t="s">
        <v>3087</v>
      </c>
      <c r="B1467" s="83">
        <v>2102421502005</v>
      </c>
      <c r="C1467" s="84" t="s">
        <v>5030</v>
      </c>
      <c r="D1467" s="84" t="s">
        <v>3089</v>
      </c>
      <c r="E1467" s="83" t="s">
        <v>3090</v>
      </c>
      <c r="F1467" s="83" t="s">
        <v>5037</v>
      </c>
      <c r="G1467" s="85" t="s">
        <v>4637</v>
      </c>
      <c r="H1467" s="85" t="s">
        <v>5082</v>
      </c>
      <c r="I1467" s="83" t="s">
        <v>19</v>
      </c>
      <c r="J1467" s="83" t="s">
        <v>19</v>
      </c>
      <c r="K1467" s="83" t="s">
        <v>19</v>
      </c>
      <c r="L1467" s="83" t="s">
        <v>5030</v>
      </c>
      <c r="M1467" s="83" t="s">
        <v>5030</v>
      </c>
      <c r="N1467" s="83" t="s">
        <v>5030</v>
      </c>
      <c r="O1467" s="85" t="s">
        <v>5049</v>
      </c>
      <c r="P1467" s="85" t="e">
        <v>#N/A</v>
      </c>
    </row>
    <row r="1468" spans="1:16" x14ac:dyDescent="0.75">
      <c r="A1468" s="82" t="s">
        <v>3091</v>
      </c>
      <c r="B1468" s="83" t="e">
        <v>#N/A</v>
      </c>
      <c r="C1468" s="84" t="s">
        <v>5030</v>
      </c>
      <c r="D1468" s="84" t="s">
        <v>3092</v>
      </c>
      <c r="E1468" s="83" t="e">
        <v>#N/A</v>
      </c>
      <c r="F1468" s="83" t="s">
        <v>5037</v>
      </c>
      <c r="G1468" s="85" t="s">
        <v>5108</v>
      </c>
      <c r="H1468" s="85" t="s">
        <v>5109</v>
      </c>
      <c r="I1468" s="83" t="s">
        <v>19</v>
      </c>
      <c r="J1468" s="83" t="s">
        <v>19</v>
      </c>
      <c r="K1468" s="83" t="s">
        <v>19</v>
      </c>
      <c r="L1468" s="83" t="s">
        <v>5030</v>
      </c>
      <c r="M1468" s="83" t="s">
        <v>5030</v>
      </c>
      <c r="N1468" s="83" t="s">
        <v>5030</v>
      </c>
      <c r="O1468" s="85" t="s">
        <v>5034</v>
      </c>
      <c r="P1468" s="85" t="s">
        <v>5919</v>
      </c>
    </row>
    <row r="1469" spans="1:16" x14ac:dyDescent="0.75">
      <c r="A1469" s="82" t="s">
        <v>3093</v>
      </c>
      <c r="B1469" s="83" t="e">
        <v>#N/A</v>
      </c>
      <c r="C1469" s="84" t="s">
        <v>5030</v>
      </c>
      <c r="D1469" s="84" t="s">
        <v>3094</v>
      </c>
      <c r="E1469" s="83" t="e">
        <v>#N/A</v>
      </c>
      <c r="F1469" s="83" t="s">
        <v>5037</v>
      </c>
      <c r="G1469" s="85" t="s">
        <v>5088</v>
      </c>
      <c r="H1469" s="85" t="s">
        <v>5089</v>
      </c>
      <c r="I1469" s="83" t="s">
        <v>966</v>
      </c>
      <c r="J1469" s="83" t="s">
        <v>966</v>
      </c>
      <c r="K1469" s="83" t="s">
        <v>966</v>
      </c>
      <c r="L1469" s="83" t="s">
        <v>5030</v>
      </c>
      <c r="M1469" s="83" t="s">
        <v>5030</v>
      </c>
      <c r="N1469" s="83" t="s">
        <v>5030</v>
      </c>
      <c r="O1469" s="85" t="s">
        <v>5034</v>
      </c>
      <c r="P1469" s="85" t="s">
        <v>5919</v>
      </c>
    </row>
    <row r="1470" spans="1:16" x14ac:dyDescent="0.75">
      <c r="A1470" s="82" t="s">
        <v>3095</v>
      </c>
      <c r="B1470" s="83" t="e">
        <v>#N/A</v>
      </c>
      <c r="C1470" s="84" t="s">
        <v>5030</v>
      </c>
      <c r="D1470" s="84" t="s">
        <v>3096</v>
      </c>
      <c r="E1470" s="83" t="e">
        <v>#N/A</v>
      </c>
      <c r="F1470" s="83" t="s">
        <v>5037</v>
      </c>
      <c r="G1470" s="85" t="s">
        <v>5044</v>
      </c>
      <c r="H1470" s="85" t="s">
        <v>5045</v>
      </c>
      <c r="I1470" s="83" t="s">
        <v>966</v>
      </c>
      <c r="J1470" s="83" t="s">
        <v>966</v>
      </c>
      <c r="K1470" s="83" t="s">
        <v>966</v>
      </c>
      <c r="L1470" s="83" t="s">
        <v>5030</v>
      </c>
      <c r="M1470" s="83" t="s">
        <v>5030</v>
      </c>
      <c r="N1470" s="83" t="s">
        <v>5030</v>
      </c>
      <c r="O1470" s="85" t="s">
        <v>5034</v>
      </c>
      <c r="P1470" s="85" t="e">
        <v>#N/A</v>
      </c>
    </row>
    <row r="1471" spans="1:16" x14ac:dyDescent="0.75">
      <c r="A1471" s="82" t="s">
        <v>3097</v>
      </c>
      <c r="B1471" s="83">
        <v>1062016500169</v>
      </c>
      <c r="C1471" s="84" t="s">
        <v>5030</v>
      </c>
      <c r="D1471" s="84" t="s">
        <v>3099</v>
      </c>
      <c r="E1471" s="83" t="s">
        <v>3100</v>
      </c>
      <c r="F1471" s="83" t="s">
        <v>5037</v>
      </c>
      <c r="G1471" s="85" t="s">
        <v>5102</v>
      </c>
      <c r="H1471" s="85" t="s">
        <v>5103</v>
      </c>
      <c r="I1471" s="83" t="s">
        <v>966</v>
      </c>
      <c r="J1471" s="83" t="s">
        <v>966</v>
      </c>
      <c r="K1471" s="83" t="s">
        <v>966</v>
      </c>
      <c r="L1471" s="83" t="s">
        <v>5030</v>
      </c>
      <c r="M1471" s="83" t="s">
        <v>5030</v>
      </c>
      <c r="N1471" s="83" t="s">
        <v>5030</v>
      </c>
      <c r="O1471" s="85" t="s">
        <v>5042</v>
      </c>
      <c r="P1471" s="85" t="s">
        <v>5923</v>
      </c>
    </row>
    <row r="1472" spans="1:16" x14ac:dyDescent="0.75">
      <c r="A1472" s="82" t="s">
        <v>3101</v>
      </c>
      <c r="B1472" s="83">
        <v>2103025000361</v>
      </c>
      <c r="C1472" s="84" t="s">
        <v>5030</v>
      </c>
      <c r="D1472" s="84" t="s">
        <v>3103</v>
      </c>
      <c r="E1472" s="83" t="s">
        <v>3104</v>
      </c>
      <c r="F1472" s="83" t="s">
        <v>5037</v>
      </c>
      <c r="G1472" s="85" t="s">
        <v>5088</v>
      </c>
      <c r="H1472" s="85" t="s">
        <v>5839</v>
      </c>
      <c r="I1472" s="83" t="s">
        <v>19</v>
      </c>
      <c r="J1472" s="83" t="s">
        <v>19</v>
      </c>
      <c r="K1472" s="83" t="s">
        <v>19</v>
      </c>
      <c r="L1472" s="83" t="s">
        <v>5030</v>
      </c>
      <c r="M1472" s="83" t="s">
        <v>5030</v>
      </c>
      <c r="N1472" s="83" t="s">
        <v>5030</v>
      </c>
      <c r="O1472" s="85" t="s">
        <v>5034</v>
      </c>
      <c r="P1472" s="85" t="e">
        <v>#N/A</v>
      </c>
    </row>
    <row r="1473" spans="1:16" x14ac:dyDescent="0.75">
      <c r="A1473" s="82" t="s">
        <v>3105</v>
      </c>
      <c r="B1473" s="83">
        <v>2102824000345</v>
      </c>
      <c r="C1473" s="84" t="s">
        <v>5030</v>
      </c>
      <c r="D1473" s="84" t="s">
        <v>3107</v>
      </c>
      <c r="E1473" s="83" t="s">
        <v>3108</v>
      </c>
      <c r="F1473" s="83" t="s">
        <v>5037</v>
      </c>
      <c r="G1473" s="85" t="s">
        <v>5830</v>
      </c>
      <c r="H1473" s="85" t="s">
        <v>5830</v>
      </c>
      <c r="I1473" s="83" t="s">
        <v>19</v>
      </c>
      <c r="J1473" s="83" t="s">
        <v>19</v>
      </c>
      <c r="K1473" s="83" t="s">
        <v>19</v>
      </c>
      <c r="L1473" s="83" t="s">
        <v>5030</v>
      </c>
      <c r="M1473" s="83" t="s">
        <v>5030</v>
      </c>
      <c r="N1473" s="83" t="s">
        <v>5030</v>
      </c>
      <c r="O1473" s="85" t="s">
        <v>5124</v>
      </c>
      <c r="P1473" s="85" t="s">
        <v>5938</v>
      </c>
    </row>
    <row r="1474" spans="1:16" x14ac:dyDescent="0.75">
      <c r="A1474" s="82" t="s">
        <v>3109</v>
      </c>
      <c r="B1474" s="83">
        <v>2103026000481</v>
      </c>
      <c r="C1474" s="84" t="s">
        <v>5030</v>
      </c>
      <c r="D1474" s="84" t="s">
        <v>3111</v>
      </c>
      <c r="E1474" s="83" t="s">
        <v>3112</v>
      </c>
      <c r="F1474" s="83" t="s">
        <v>5037</v>
      </c>
      <c r="G1474" s="85" t="s">
        <v>5088</v>
      </c>
      <c r="H1474" s="85" t="s">
        <v>5089</v>
      </c>
      <c r="I1474" s="83" t="s">
        <v>966</v>
      </c>
      <c r="J1474" s="83" t="s">
        <v>966</v>
      </c>
      <c r="K1474" s="83" t="s">
        <v>966</v>
      </c>
      <c r="L1474" s="83" t="s">
        <v>5030</v>
      </c>
      <c r="M1474" s="83" t="s">
        <v>5030</v>
      </c>
      <c r="N1474" s="83" t="s">
        <v>5030</v>
      </c>
      <c r="O1474" s="85" t="s">
        <v>5034</v>
      </c>
      <c r="P1474" s="85" t="s">
        <v>5951</v>
      </c>
    </row>
    <row r="1475" spans="1:16" x14ac:dyDescent="0.75">
      <c r="A1475" s="82" t="s">
        <v>3113</v>
      </c>
      <c r="B1475" s="83" t="e">
        <v>#N/A</v>
      </c>
      <c r="C1475" s="84" t="s">
        <v>5030</v>
      </c>
      <c r="D1475" s="84" t="s">
        <v>3114</v>
      </c>
      <c r="E1475" s="83" t="e">
        <v>#N/A</v>
      </c>
      <c r="F1475" s="83" t="s">
        <v>5037</v>
      </c>
      <c r="G1475" s="85" t="s">
        <v>5887</v>
      </c>
      <c r="H1475" s="85" t="s">
        <v>5888</v>
      </c>
      <c r="I1475" s="83" t="s">
        <v>37</v>
      </c>
      <c r="J1475" s="83" t="s">
        <v>37</v>
      </c>
      <c r="K1475" s="83" t="s">
        <v>37</v>
      </c>
      <c r="L1475" s="83" t="s">
        <v>5030</v>
      </c>
      <c r="M1475" s="83" t="s">
        <v>5030</v>
      </c>
      <c r="N1475" s="83" t="s">
        <v>5030</v>
      </c>
      <c r="O1475" s="85" t="s">
        <v>5042</v>
      </c>
      <c r="P1475" s="85" t="e">
        <v>#N/A</v>
      </c>
    </row>
    <row r="1476" spans="1:16" x14ac:dyDescent="0.75">
      <c r="A1476" s="82" t="s">
        <v>3115</v>
      </c>
      <c r="B1476" s="83" t="e">
        <v>#N/A</v>
      </c>
      <c r="C1476" s="84" t="s">
        <v>5030</v>
      </c>
      <c r="D1476" s="84" t="s">
        <v>3116</v>
      </c>
      <c r="E1476" s="83" t="e">
        <v>#N/A</v>
      </c>
      <c r="F1476" s="83" t="s">
        <v>5037</v>
      </c>
      <c r="G1476" s="85" t="s">
        <v>5070</v>
      </c>
      <c r="H1476" s="85" t="s">
        <v>5072</v>
      </c>
      <c r="I1476" s="83" t="s">
        <v>19</v>
      </c>
      <c r="J1476" s="83" t="s">
        <v>19</v>
      </c>
      <c r="K1476" s="83" t="s">
        <v>19</v>
      </c>
      <c r="L1476" s="83" t="s">
        <v>5030</v>
      </c>
      <c r="M1476" s="83" t="s">
        <v>5030</v>
      </c>
      <c r="N1476" s="83" t="s">
        <v>5030</v>
      </c>
      <c r="O1476" s="85" t="s">
        <v>5049</v>
      </c>
      <c r="P1476" s="85" t="s">
        <v>5919</v>
      </c>
    </row>
    <row r="1477" spans="1:16" x14ac:dyDescent="0.75">
      <c r="A1477" s="82" t="s">
        <v>3117</v>
      </c>
      <c r="B1477" s="83" t="e">
        <v>#N/A</v>
      </c>
      <c r="C1477" s="84" t="s">
        <v>5030</v>
      </c>
      <c r="D1477" s="84" t="s">
        <v>3118</v>
      </c>
      <c r="E1477" s="83" t="e">
        <v>#N/A</v>
      </c>
      <c r="F1477" s="83" t="s">
        <v>5037</v>
      </c>
      <c r="G1477" s="85" t="s">
        <v>4637</v>
      </c>
      <c r="H1477" s="85" t="s">
        <v>5082</v>
      </c>
      <c r="I1477" s="83" t="s">
        <v>19</v>
      </c>
      <c r="J1477" s="83" t="s">
        <v>19</v>
      </c>
      <c r="K1477" s="83" t="s">
        <v>19</v>
      </c>
      <c r="L1477" s="83" t="s">
        <v>5030</v>
      </c>
      <c r="M1477" s="83" t="s">
        <v>5030</v>
      </c>
      <c r="N1477" s="83" t="s">
        <v>5030</v>
      </c>
      <c r="O1477" s="85" t="s">
        <v>5049</v>
      </c>
      <c r="P1477" s="85" t="s">
        <v>5919</v>
      </c>
    </row>
    <row r="1478" spans="1:16" x14ac:dyDescent="0.75">
      <c r="A1478" s="82" t="s">
        <v>3119</v>
      </c>
      <c r="B1478" s="83">
        <v>1041009000192</v>
      </c>
      <c r="C1478" s="84" t="s">
        <v>5030</v>
      </c>
      <c r="D1478" s="84" t="s">
        <v>3121</v>
      </c>
      <c r="E1478" s="83" t="s">
        <v>3122</v>
      </c>
      <c r="F1478" s="83" t="s">
        <v>5037</v>
      </c>
      <c r="G1478" s="85" t="s">
        <v>5108</v>
      </c>
      <c r="H1478" s="85" t="s">
        <v>5123</v>
      </c>
      <c r="I1478" s="83" t="s">
        <v>966</v>
      </c>
      <c r="J1478" s="83" t="s">
        <v>966</v>
      </c>
      <c r="K1478" s="83" t="s">
        <v>966</v>
      </c>
      <c r="L1478" s="83" t="s">
        <v>5030</v>
      </c>
      <c r="M1478" s="83" t="s">
        <v>5030</v>
      </c>
      <c r="N1478" s="83" t="s">
        <v>5030</v>
      </c>
      <c r="O1478" s="85" t="s">
        <v>5034</v>
      </c>
      <c r="P1478" s="85" t="e">
        <v>#N/A</v>
      </c>
    </row>
    <row r="1479" spans="1:16" x14ac:dyDescent="0.75">
      <c r="A1479" s="82" t="s">
        <v>3123</v>
      </c>
      <c r="B1479" s="83" t="e">
        <v>#N/A</v>
      </c>
      <c r="C1479" s="84" t="s">
        <v>5030</v>
      </c>
      <c r="D1479" s="84" t="s">
        <v>3124</v>
      </c>
      <c r="E1479" s="83" t="e">
        <v>#N/A</v>
      </c>
      <c r="F1479" s="83" t="s">
        <v>5037</v>
      </c>
      <c r="G1479" s="85" t="s">
        <v>5884</v>
      </c>
      <c r="H1479" s="85" t="s">
        <v>5885</v>
      </c>
      <c r="I1479" s="83" t="s">
        <v>19</v>
      </c>
      <c r="J1479" s="83" t="s">
        <v>19</v>
      </c>
      <c r="K1479" s="83" t="s">
        <v>19</v>
      </c>
      <c r="L1479" s="83" t="s">
        <v>5030</v>
      </c>
      <c r="M1479" s="83" t="s">
        <v>5030</v>
      </c>
      <c r="N1479" s="83" t="s">
        <v>5030</v>
      </c>
      <c r="O1479" s="85" t="s">
        <v>5034</v>
      </c>
      <c r="P1479" s="85" t="s">
        <v>5931</v>
      </c>
    </row>
    <row r="1480" spans="1:16" x14ac:dyDescent="0.75">
      <c r="A1480" s="82" t="s">
        <v>3125</v>
      </c>
      <c r="B1480" s="83" t="e">
        <v>#N/A</v>
      </c>
      <c r="C1480" s="84" t="s">
        <v>5030</v>
      </c>
      <c r="D1480" s="84" t="s">
        <v>3126</v>
      </c>
      <c r="E1480" s="83" t="e">
        <v>#N/A</v>
      </c>
      <c r="F1480" s="83" t="s">
        <v>5037</v>
      </c>
      <c r="G1480" s="85" t="s">
        <v>5899</v>
      </c>
      <c r="H1480" s="85" t="s">
        <v>5899</v>
      </c>
      <c r="I1480" s="83" t="s">
        <v>5030</v>
      </c>
      <c r="J1480" s="83" t="s">
        <v>5030</v>
      </c>
      <c r="K1480" s="83" t="s">
        <v>5030</v>
      </c>
      <c r="L1480" s="83" t="s">
        <v>229</v>
      </c>
      <c r="M1480" s="83" t="s">
        <v>229</v>
      </c>
      <c r="N1480" s="83" t="s">
        <v>229</v>
      </c>
      <c r="O1480" s="85" t="s">
        <v>5758</v>
      </c>
      <c r="P1480" s="85" t="s">
        <v>5030</v>
      </c>
    </row>
    <row r="1481" spans="1:16" x14ac:dyDescent="0.75">
      <c r="A1481" s="82" t="s">
        <v>3127</v>
      </c>
      <c r="B1481" s="83">
        <v>2103026000484</v>
      </c>
      <c r="C1481" s="84" t="s">
        <v>5030</v>
      </c>
      <c r="D1481" s="84" t="s">
        <v>3129</v>
      </c>
      <c r="E1481" s="83" t="s">
        <v>3130</v>
      </c>
      <c r="F1481" s="83" t="s">
        <v>5037</v>
      </c>
      <c r="G1481" s="85" t="s">
        <v>5088</v>
      </c>
      <c r="H1481" s="85" t="s">
        <v>5089</v>
      </c>
      <c r="I1481" s="83" t="s">
        <v>19</v>
      </c>
      <c r="J1481" s="83" t="s">
        <v>19</v>
      </c>
      <c r="K1481" s="83" t="s">
        <v>19</v>
      </c>
      <c r="L1481" s="83" t="s">
        <v>5030</v>
      </c>
      <c r="M1481" s="83" t="s">
        <v>5030</v>
      </c>
      <c r="N1481" s="83" t="s">
        <v>5030</v>
      </c>
      <c r="O1481" s="85" t="s">
        <v>5080</v>
      </c>
      <c r="P1481" s="85" t="s">
        <v>5927</v>
      </c>
    </row>
    <row r="1482" spans="1:16" x14ac:dyDescent="0.75">
      <c r="A1482" s="82" t="s">
        <v>3131</v>
      </c>
      <c r="B1482" s="83" t="e">
        <v>#N/A</v>
      </c>
      <c r="C1482" s="84" t="s">
        <v>5030</v>
      </c>
      <c r="D1482" s="84" t="s">
        <v>3132</v>
      </c>
      <c r="E1482" s="83" t="e">
        <v>#N/A</v>
      </c>
      <c r="F1482" s="83" t="s">
        <v>5037</v>
      </c>
      <c r="G1482" s="85" t="s">
        <v>5076</v>
      </c>
      <c r="H1482" s="85" t="s">
        <v>5079</v>
      </c>
      <c r="I1482" s="83" t="s">
        <v>966</v>
      </c>
      <c r="J1482" s="83" t="s">
        <v>966</v>
      </c>
      <c r="K1482" s="83" t="s">
        <v>966</v>
      </c>
      <c r="L1482" s="83" t="s">
        <v>5030</v>
      </c>
      <c r="M1482" s="83" t="s">
        <v>5030</v>
      </c>
      <c r="N1482" s="83" t="s">
        <v>5030</v>
      </c>
      <c r="O1482" s="85" t="s">
        <v>5034</v>
      </c>
      <c r="P1482" s="85" t="e">
        <v>#N/A</v>
      </c>
    </row>
    <row r="1483" spans="1:16" x14ac:dyDescent="0.75">
      <c r="A1483" s="82" t="s">
        <v>3133</v>
      </c>
      <c r="B1483" s="83" t="e">
        <v>#N/A</v>
      </c>
      <c r="C1483" s="84" t="s">
        <v>5030</v>
      </c>
      <c r="D1483" s="84" t="s">
        <v>3134</v>
      </c>
      <c r="E1483" s="83" t="e">
        <v>#N/A</v>
      </c>
      <c r="F1483" s="83" t="s">
        <v>5037</v>
      </c>
      <c r="G1483" s="85" t="s">
        <v>5090</v>
      </c>
      <c r="H1483" s="85" t="s">
        <v>5091</v>
      </c>
      <c r="I1483" s="83" t="s">
        <v>966</v>
      </c>
      <c r="J1483" s="83" t="s">
        <v>966</v>
      </c>
      <c r="K1483" s="83" t="s">
        <v>966</v>
      </c>
      <c r="L1483" s="83" t="s">
        <v>5030</v>
      </c>
      <c r="M1483" s="83" t="s">
        <v>5030</v>
      </c>
      <c r="N1483" s="83" t="s">
        <v>5030</v>
      </c>
      <c r="O1483" s="85" t="s">
        <v>5080</v>
      </c>
      <c r="P1483" s="85" t="s">
        <v>5939</v>
      </c>
    </row>
    <row r="1484" spans="1:16" x14ac:dyDescent="0.75">
      <c r="A1484" s="82" t="s">
        <v>3135</v>
      </c>
      <c r="B1484" s="83" t="e">
        <v>#N/A</v>
      </c>
      <c r="C1484" s="84" t="s">
        <v>5030</v>
      </c>
      <c r="D1484" s="84" t="s">
        <v>3136</v>
      </c>
      <c r="E1484" s="83" t="e">
        <v>#N/A</v>
      </c>
      <c r="F1484" s="83" t="s">
        <v>5037</v>
      </c>
      <c r="G1484" s="85" t="s">
        <v>5076</v>
      </c>
      <c r="H1484" s="85" t="s">
        <v>5077</v>
      </c>
      <c r="I1484" s="83" t="s">
        <v>19</v>
      </c>
      <c r="J1484" s="83" t="s">
        <v>19</v>
      </c>
      <c r="K1484" s="83" t="s">
        <v>19</v>
      </c>
      <c r="L1484" s="83" t="s">
        <v>5030</v>
      </c>
      <c r="M1484" s="83" t="s">
        <v>5030</v>
      </c>
      <c r="N1484" s="83" t="s">
        <v>5030</v>
      </c>
      <c r="O1484" s="85" t="s">
        <v>5034</v>
      </c>
      <c r="P1484" s="85" t="s">
        <v>5919</v>
      </c>
    </row>
    <row r="1485" spans="1:16" x14ac:dyDescent="0.75">
      <c r="A1485" s="82" t="s">
        <v>3137</v>
      </c>
      <c r="B1485" s="83" t="e">
        <v>#N/A</v>
      </c>
      <c r="C1485" s="84" t="s">
        <v>5030</v>
      </c>
      <c r="D1485" s="84" t="s">
        <v>3138</v>
      </c>
      <c r="E1485" s="83" t="e">
        <v>#N/A</v>
      </c>
      <c r="F1485" s="83" t="s">
        <v>5037</v>
      </c>
      <c r="G1485" s="85" t="s">
        <v>5054</v>
      </c>
      <c r="H1485" s="85" t="s">
        <v>5055</v>
      </c>
      <c r="I1485" s="83" t="s">
        <v>966</v>
      </c>
      <c r="J1485" s="83" t="s">
        <v>966</v>
      </c>
      <c r="K1485" s="83" t="s">
        <v>966</v>
      </c>
      <c r="L1485" s="83" t="s">
        <v>5030</v>
      </c>
      <c r="M1485" s="83" t="s">
        <v>5030</v>
      </c>
      <c r="N1485" s="83" t="s">
        <v>5030</v>
      </c>
      <c r="O1485" s="85" t="s">
        <v>5034</v>
      </c>
      <c r="P1485" s="85" t="s">
        <v>5944</v>
      </c>
    </row>
    <row r="1486" spans="1:16" x14ac:dyDescent="0.75">
      <c r="A1486" s="82" t="s">
        <v>3139</v>
      </c>
      <c r="B1486" s="83">
        <v>2123833000118</v>
      </c>
      <c r="C1486" s="84" t="s">
        <v>5030</v>
      </c>
      <c r="D1486" s="84" t="s">
        <v>3141</v>
      </c>
      <c r="E1486" s="83" t="s">
        <v>3142</v>
      </c>
      <c r="F1486" s="83" t="s">
        <v>5037</v>
      </c>
      <c r="G1486" s="85" t="s">
        <v>5884</v>
      </c>
      <c r="H1486" s="85" t="s">
        <v>5885</v>
      </c>
      <c r="I1486" s="83" t="s">
        <v>37</v>
      </c>
      <c r="J1486" s="83" t="s">
        <v>37</v>
      </c>
      <c r="K1486" s="83" t="s">
        <v>37</v>
      </c>
      <c r="L1486" s="83" t="s">
        <v>5030</v>
      </c>
      <c r="M1486" s="83" t="s">
        <v>5030</v>
      </c>
      <c r="N1486" s="83" t="s">
        <v>5030</v>
      </c>
      <c r="O1486" s="85" t="s">
        <v>5034</v>
      </c>
      <c r="P1486" s="85" t="e">
        <v>#N/A</v>
      </c>
    </row>
    <row r="1487" spans="1:16" x14ac:dyDescent="0.75">
      <c r="A1487" s="82" t="s">
        <v>3143</v>
      </c>
      <c r="B1487" s="83" t="e">
        <v>#N/A</v>
      </c>
      <c r="C1487" s="84" t="s">
        <v>5030</v>
      </c>
      <c r="D1487" s="84" t="s">
        <v>3144</v>
      </c>
      <c r="E1487" s="83" t="e">
        <v>#N/A</v>
      </c>
      <c r="F1487" s="83" t="s">
        <v>5037</v>
      </c>
      <c r="G1487" s="85" t="s">
        <v>5054</v>
      </c>
      <c r="H1487" s="85" t="s">
        <v>5057</v>
      </c>
      <c r="I1487" s="83" t="s">
        <v>966</v>
      </c>
      <c r="J1487" s="83" t="s">
        <v>966</v>
      </c>
      <c r="K1487" s="83" t="s">
        <v>966</v>
      </c>
      <c r="L1487" s="83" t="s">
        <v>5030</v>
      </c>
      <c r="M1487" s="83" t="s">
        <v>5030</v>
      </c>
      <c r="N1487" s="83" t="s">
        <v>5030</v>
      </c>
      <c r="O1487" s="85" t="s">
        <v>5034</v>
      </c>
      <c r="P1487" s="85" t="s">
        <v>5949</v>
      </c>
    </row>
    <row r="1488" spans="1:16" x14ac:dyDescent="0.75">
      <c r="A1488" s="82" t="s">
        <v>3145</v>
      </c>
      <c r="B1488" s="83">
        <v>2102422000108</v>
      </c>
      <c r="C1488" s="84" t="s">
        <v>5030</v>
      </c>
      <c r="D1488" s="84" t="s">
        <v>3147</v>
      </c>
      <c r="E1488" s="83" t="s">
        <v>3148</v>
      </c>
      <c r="F1488" s="83" t="s">
        <v>5037</v>
      </c>
      <c r="G1488" s="85" t="s">
        <v>4637</v>
      </c>
      <c r="H1488" s="85" t="s">
        <v>5081</v>
      </c>
      <c r="I1488" s="83" t="s">
        <v>19</v>
      </c>
      <c r="J1488" s="83" t="s">
        <v>19</v>
      </c>
      <c r="K1488" s="83" t="s">
        <v>19</v>
      </c>
      <c r="L1488" s="83" t="s">
        <v>5030</v>
      </c>
      <c r="M1488" s="83" t="s">
        <v>5030</v>
      </c>
      <c r="N1488" s="83" t="s">
        <v>5030</v>
      </c>
      <c r="O1488" s="85" t="s">
        <v>5049</v>
      </c>
      <c r="P1488" s="85" t="s">
        <v>5919</v>
      </c>
    </row>
    <row r="1489" spans="1:16" x14ac:dyDescent="0.75">
      <c r="A1489" s="82" t="s">
        <v>3149</v>
      </c>
      <c r="B1489" s="83" t="e">
        <v>#N/A</v>
      </c>
      <c r="C1489" s="84" t="s">
        <v>5030</v>
      </c>
      <c r="D1489" s="84" t="s">
        <v>222</v>
      </c>
      <c r="E1489" s="83" t="e">
        <v>#N/A</v>
      </c>
      <c r="F1489" s="83" t="s">
        <v>5037</v>
      </c>
      <c r="G1489" s="85" t="s">
        <v>5073</v>
      </c>
      <c r="H1489" s="85" t="s">
        <v>5074</v>
      </c>
      <c r="I1489" s="83" t="s">
        <v>966</v>
      </c>
      <c r="J1489" s="83" t="s">
        <v>966</v>
      </c>
      <c r="K1489" s="83" t="s">
        <v>966</v>
      </c>
      <c r="L1489" s="83" t="s">
        <v>5030</v>
      </c>
      <c r="M1489" s="83" t="s">
        <v>5030</v>
      </c>
      <c r="N1489" s="83" t="s">
        <v>5030</v>
      </c>
      <c r="O1489" s="85" t="s">
        <v>5080</v>
      </c>
      <c r="P1489" s="85" t="s">
        <v>5924</v>
      </c>
    </row>
    <row r="1490" spans="1:16" x14ac:dyDescent="0.75">
      <c r="A1490" s="82" t="s">
        <v>3150</v>
      </c>
      <c r="B1490" s="83">
        <v>1020200500836</v>
      </c>
      <c r="C1490" s="84" t="s">
        <v>5030</v>
      </c>
      <c r="D1490" s="84" t="s">
        <v>3152</v>
      </c>
      <c r="E1490" s="83" t="s">
        <v>3153</v>
      </c>
      <c r="F1490" s="83" t="s">
        <v>5037</v>
      </c>
      <c r="G1490" s="85" t="s">
        <v>5032</v>
      </c>
      <c r="H1490" s="85" t="s">
        <v>5066</v>
      </c>
      <c r="I1490" s="83" t="s">
        <v>966</v>
      </c>
      <c r="J1490" s="83" t="s">
        <v>966</v>
      </c>
      <c r="K1490" s="83" t="s">
        <v>966</v>
      </c>
      <c r="L1490" s="83" t="s">
        <v>5030</v>
      </c>
      <c r="M1490" s="83" t="s">
        <v>5030</v>
      </c>
      <c r="N1490" s="83" t="s">
        <v>5030</v>
      </c>
      <c r="O1490" s="85" t="s">
        <v>5034</v>
      </c>
      <c r="P1490" s="85" t="s">
        <v>5930</v>
      </c>
    </row>
    <row r="1491" spans="1:16" x14ac:dyDescent="0.75">
      <c r="A1491" s="82" t="s">
        <v>3154</v>
      </c>
      <c r="B1491" s="83" t="e">
        <v>#N/A</v>
      </c>
      <c r="C1491" s="84" t="s">
        <v>5030</v>
      </c>
      <c r="D1491" s="84" t="s">
        <v>181</v>
      </c>
      <c r="E1491" s="83" t="e">
        <v>#N/A</v>
      </c>
      <c r="F1491" s="83" t="s">
        <v>5037</v>
      </c>
      <c r="G1491" s="85" t="s">
        <v>5054</v>
      </c>
      <c r="H1491" s="85" t="s">
        <v>5059</v>
      </c>
      <c r="I1491" s="83" t="s">
        <v>966</v>
      </c>
      <c r="J1491" s="83" t="s">
        <v>966</v>
      </c>
      <c r="K1491" s="83" t="s">
        <v>966</v>
      </c>
      <c r="L1491" s="83" t="s">
        <v>5030</v>
      </c>
      <c r="M1491" s="83" t="s">
        <v>5030</v>
      </c>
      <c r="N1491" s="83" t="s">
        <v>5030</v>
      </c>
      <c r="O1491" s="85" t="s">
        <v>5080</v>
      </c>
      <c r="P1491" s="85" t="s">
        <v>5924</v>
      </c>
    </row>
    <row r="1492" spans="1:16" x14ac:dyDescent="0.75">
      <c r="A1492" s="82" t="s">
        <v>3155</v>
      </c>
      <c r="B1492" s="83">
        <v>1041009000187</v>
      </c>
      <c r="C1492" s="84" t="s">
        <v>5030</v>
      </c>
      <c r="D1492" s="84" t="s">
        <v>3157</v>
      </c>
      <c r="E1492" s="83" t="s">
        <v>3158</v>
      </c>
      <c r="F1492" s="83" t="s">
        <v>5037</v>
      </c>
      <c r="G1492" s="85" t="s">
        <v>5108</v>
      </c>
      <c r="H1492" s="85" t="s">
        <v>5123</v>
      </c>
      <c r="I1492" s="83" t="s">
        <v>19</v>
      </c>
      <c r="J1492" s="83" t="s">
        <v>19</v>
      </c>
      <c r="K1492" s="83" t="s">
        <v>19</v>
      </c>
      <c r="L1492" s="83" t="s">
        <v>5030</v>
      </c>
      <c r="M1492" s="83" t="s">
        <v>5030</v>
      </c>
      <c r="N1492" s="83" t="s">
        <v>5030</v>
      </c>
      <c r="O1492" s="85" t="s">
        <v>5034</v>
      </c>
      <c r="P1492" s="85" t="s">
        <v>5952</v>
      </c>
    </row>
    <row r="1493" spans="1:16" x14ac:dyDescent="0.75">
      <c r="A1493" s="82" t="s">
        <v>3159</v>
      </c>
      <c r="B1493" s="83" t="e">
        <v>#N/A</v>
      </c>
      <c r="C1493" s="84" t="s">
        <v>5030</v>
      </c>
      <c r="D1493" s="84" t="s">
        <v>3160</v>
      </c>
      <c r="E1493" s="83" t="e">
        <v>#N/A</v>
      </c>
      <c r="F1493" s="83" t="s">
        <v>5037</v>
      </c>
      <c r="G1493" s="85" t="s">
        <v>5887</v>
      </c>
      <c r="H1493" s="85" t="s">
        <v>5889</v>
      </c>
      <c r="I1493" s="83" t="s">
        <v>19</v>
      </c>
      <c r="J1493" s="83" t="s">
        <v>19</v>
      </c>
      <c r="K1493" s="83" t="s">
        <v>19</v>
      </c>
      <c r="L1493" s="83" t="s">
        <v>5030</v>
      </c>
      <c r="M1493" s="83" t="s">
        <v>5030</v>
      </c>
      <c r="N1493" s="83" t="s">
        <v>5030</v>
      </c>
      <c r="O1493" s="85" t="s">
        <v>5034</v>
      </c>
      <c r="P1493" s="85" t="s">
        <v>5943</v>
      </c>
    </row>
    <row r="1494" spans="1:16" x14ac:dyDescent="0.75">
      <c r="A1494" s="82" t="s">
        <v>3161</v>
      </c>
      <c r="B1494" s="83">
        <v>1040405000637</v>
      </c>
      <c r="C1494" s="84" t="s">
        <v>5030</v>
      </c>
      <c r="D1494" s="84" t="s">
        <v>3163</v>
      </c>
      <c r="E1494" s="83" t="s">
        <v>3164</v>
      </c>
      <c r="F1494" s="83" t="s">
        <v>5037</v>
      </c>
      <c r="G1494" s="85" t="s">
        <v>5044</v>
      </c>
      <c r="H1494" s="85" t="s">
        <v>5048</v>
      </c>
      <c r="I1494" s="83" t="s">
        <v>966</v>
      </c>
      <c r="J1494" s="83" t="s">
        <v>966</v>
      </c>
      <c r="K1494" s="83" t="s">
        <v>966</v>
      </c>
      <c r="L1494" s="83" t="s">
        <v>5030</v>
      </c>
      <c r="M1494" s="83" t="s">
        <v>5030</v>
      </c>
      <c r="N1494" s="83" t="s">
        <v>5030</v>
      </c>
      <c r="O1494" s="85" t="s">
        <v>5034</v>
      </c>
      <c r="P1494" s="85" t="s">
        <v>5943</v>
      </c>
    </row>
    <row r="1495" spans="1:16" x14ac:dyDescent="0.75">
      <c r="A1495" s="82" t="s">
        <v>3165</v>
      </c>
      <c r="B1495" s="83" t="e">
        <v>#N/A</v>
      </c>
      <c r="C1495" s="84" t="s">
        <v>5030</v>
      </c>
      <c r="D1495" s="84" t="s">
        <v>3166</v>
      </c>
      <c r="E1495" s="83" t="e">
        <v>#N/A</v>
      </c>
      <c r="F1495" s="83" t="s">
        <v>5037</v>
      </c>
      <c r="G1495" s="85" t="s">
        <v>5088</v>
      </c>
      <c r="H1495" s="85" t="s">
        <v>5836</v>
      </c>
      <c r="I1495" s="83" t="s">
        <v>19</v>
      </c>
      <c r="J1495" s="83" t="s">
        <v>19</v>
      </c>
      <c r="K1495" s="83" t="s">
        <v>19</v>
      </c>
      <c r="L1495" s="83" t="s">
        <v>5030</v>
      </c>
      <c r="M1495" s="83" t="s">
        <v>5030</v>
      </c>
      <c r="N1495" s="83" t="s">
        <v>5030</v>
      </c>
      <c r="O1495" s="85" t="s">
        <v>5049</v>
      </c>
      <c r="P1495" s="85" t="s">
        <v>5919</v>
      </c>
    </row>
    <row r="1496" spans="1:16" x14ac:dyDescent="0.75">
      <c r="A1496" s="82" t="s">
        <v>3167</v>
      </c>
      <c r="B1496" s="83" t="e">
        <v>#N/A</v>
      </c>
      <c r="C1496" s="84" t="s">
        <v>5030</v>
      </c>
      <c r="D1496" s="84" t="s">
        <v>3168</v>
      </c>
      <c r="E1496" s="83" t="e">
        <v>#N/A</v>
      </c>
      <c r="F1496" s="83" t="s">
        <v>5037</v>
      </c>
      <c r="G1496" s="85" t="s">
        <v>5108</v>
      </c>
      <c r="H1496" s="85" t="s">
        <v>5109</v>
      </c>
      <c r="I1496" s="83" t="s">
        <v>19</v>
      </c>
      <c r="J1496" s="83" t="s">
        <v>19</v>
      </c>
      <c r="K1496" s="83" t="s">
        <v>19</v>
      </c>
      <c r="L1496" s="83" t="s">
        <v>5030</v>
      </c>
      <c r="M1496" s="83" t="s">
        <v>5030</v>
      </c>
      <c r="N1496" s="83" t="s">
        <v>5030</v>
      </c>
      <c r="O1496" s="85" t="s">
        <v>5034</v>
      </c>
      <c r="P1496" s="85" t="s">
        <v>5919</v>
      </c>
    </row>
    <row r="1497" spans="1:16" x14ac:dyDescent="0.75">
      <c r="A1497" s="82" t="s">
        <v>3169</v>
      </c>
      <c r="B1497" s="83" t="e">
        <v>#N/A</v>
      </c>
      <c r="C1497" s="84" t="s">
        <v>5030</v>
      </c>
      <c r="D1497" s="84" t="s">
        <v>3170</v>
      </c>
      <c r="E1497" s="83" t="e">
        <v>#N/A</v>
      </c>
      <c r="F1497" s="83" t="s">
        <v>5037</v>
      </c>
      <c r="G1497" s="85" t="s">
        <v>5032</v>
      </c>
      <c r="H1497" s="85" t="s">
        <v>5066</v>
      </c>
      <c r="I1497" s="83" t="s">
        <v>966</v>
      </c>
      <c r="J1497" s="83" t="s">
        <v>966</v>
      </c>
      <c r="K1497" s="83" t="s">
        <v>966</v>
      </c>
      <c r="L1497" s="83" t="s">
        <v>5030</v>
      </c>
      <c r="M1497" s="83" t="s">
        <v>5030</v>
      </c>
      <c r="N1497" s="83" t="s">
        <v>5030</v>
      </c>
      <c r="O1497" s="85" t="s">
        <v>5042</v>
      </c>
      <c r="P1497" s="85" t="e">
        <v>#N/A</v>
      </c>
    </row>
    <row r="1498" spans="1:16" x14ac:dyDescent="0.75">
      <c r="A1498" s="82" t="s">
        <v>3171</v>
      </c>
      <c r="B1498" s="83">
        <v>2082217500317</v>
      </c>
      <c r="C1498" s="84" t="s">
        <v>5030</v>
      </c>
      <c r="D1498" s="84" t="s">
        <v>3173</v>
      </c>
      <c r="E1498" s="83" t="s">
        <v>3174</v>
      </c>
      <c r="F1498" s="83" t="s">
        <v>5037</v>
      </c>
      <c r="G1498" s="85" t="s">
        <v>5035</v>
      </c>
      <c r="H1498" s="85" t="s">
        <v>5087</v>
      </c>
      <c r="I1498" s="83" t="s">
        <v>966</v>
      </c>
      <c r="J1498" s="83" t="s">
        <v>966</v>
      </c>
      <c r="K1498" s="83" t="s">
        <v>966</v>
      </c>
      <c r="L1498" s="83" t="s">
        <v>5030</v>
      </c>
      <c r="M1498" s="83" t="s">
        <v>5030</v>
      </c>
      <c r="N1498" s="83" t="s">
        <v>5030</v>
      </c>
      <c r="O1498" s="85" t="s">
        <v>5034</v>
      </c>
      <c r="P1498" s="85" t="e">
        <v>#N/A</v>
      </c>
    </row>
    <row r="1499" spans="1:16" x14ac:dyDescent="0.75">
      <c r="A1499" s="82" t="s">
        <v>3175</v>
      </c>
      <c r="B1499" s="83" t="e">
        <v>#N/A</v>
      </c>
      <c r="C1499" s="84" t="s">
        <v>5030</v>
      </c>
      <c r="D1499" s="84" t="s">
        <v>984</v>
      </c>
      <c r="E1499" s="83" t="e">
        <v>#N/A</v>
      </c>
      <c r="F1499" s="83" t="s">
        <v>5037</v>
      </c>
      <c r="G1499" s="85" t="s">
        <v>5804</v>
      </c>
      <c r="H1499" s="85" t="s">
        <v>5817</v>
      </c>
      <c r="I1499" s="83" t="s">
        <v>966</v>
      </c>
      <c r="J1499" s="83" t="s">
        <v>966</v>
      </c>
      <c r="K1499" s="83" t="s">
        <v>966</v>
      </c>
      <c r="L1499" s="83" t="s">
        <v>5030</v>
      </c>
      <c r="M1499" s="83" t="s">
        <v>5030</v>
      </c>
      <c r="N1499" s="83" t="s">
        <v>5030</v>
      </c>
      <c r="O1499" s="85" t="s">
        <v>5042</v>
      </c>
      <c r="P1499" s="85" t="s">
        <v>5923</v>
      </c>
    </row>
    <row r="1500" spans="1:16" x14ac:dyDescent="0.75">
      <c r="A1500" s="82" t="s">
        <v>3176</v>
      </c>
      <c r="B1500" s="83" t="e">
        <v>#N/A</v>
      </c>
      <c r="C1500" s="84" t="s">
        <v>5030</v>
      </c>
      <c r="D1500" s="84" t="s">
        <v>3177</v>
      </c>
      <c r="E1500" s="83" t="e">
        <v>#N/A</v>
      </c>
      <c r="F1500" s="83" t="s">
        <v>5037</v>
      </c>
      <c r="G1500" s="85" t="s">
        <v>5768</v>
      </c>
      <c r="H1500" s="85" t="s">
        <v>5768</v>
      </c>
      <c r="I1500" s="83" t="s">
        <v>5030</v>
      </c>
      <c r="J1500" s="83" t="s">
        <v>5030</v>
      </c>
      <c r="K1500" s="83" t="s">
        <v>5030</v>
      </c>
      <c r="L1500" s="83" t="s">
        <v>966</v>
      </c>
      <c r="M1500" s="83" t="s">
        <v>966</v>
      </c>
      <c r="N1500" s="83" t="s">
        <v>966</v>
      </c>
      <c r="O1500" s="85" t="s">
        <v>5758</v>
      </c>
      <c r="P1500" s="85" t="s">
        <v>5030</v>
      </c>
    </row>
    <row r="1501" spans="1:16" x14ac:dyDescent="0.75">
      <c r="A1501" s="82" t="s">
        <v>3178</v>
      </c>
      <c r="B1501" s="83">
        <v>2082217500318</v>
      </c>
      <c r="C1501" s="84" t="s">
        <v>5030</v>
      </c>
      <c r="D1501" s="84" t="s">
        <v>3180</v>
      </c>
      <c r="E1501" s="83" t="s">
        <v>3181</v>
      </c>
      <c r="F1501" s="83" t="s">
        <v>5037</v>
      </c>
      <c r="G1501" s="85" t="s">
        <v>5035</v>
      </c>
      <c r="H1501" s="85" t="s">
        <v>5087</v>
      </c>
      <c r="I1501" s="83" t="s">
        <v>966</v>
      </c>
      <c r="J1501" s="83" t="s">
        <v>966</v>
      </c>
      <c r="K1501" s="83" t="s">
        <v>966</v>
      </c>
      <c r="L1501" s="83" t="s">
        <v>5030</v>
      </c>
      <c r="M1501" s="83" t="s">
        <v>5030</v>
      </c>
      <c r="N1501" s="83" t="s">
        <v>5030</v>
      </c>
      <c r="O1501" s="85" t="s">
        <v>5042</v>
      </c>
      <c r="P1501" s="85" t="s">
        <v>5930</v>
      </c>
    </row>
    <row r="1502" spans="1:16" x14ac:dyDescent="0.75">
      <c r="A1502" s="82" t="s">
        <v>3182</v>
      </c>
      <c r="B1502" s="83">
        <v>2159321500031</v>
      </c>
      <c r="C1502" s="84" t="s">
        <v>5030</v>
      </c>
      <c r="D1502" s="84" t="s">
        <v>3184</v>
      </c>
      <c r="E1502" s="83" t="s">
        <v>3185</v>
      </c>
      <c r="F1502" s="83" t="s">
        <v>5037</v>
      </c>
      <c r="G1502" s="85" t="s">
        <v>5895</v>
      </c>
      <c r="H1502" s="85" t="s">
        <v>5896</v>
      </c>
      <c r="I1502" s="83" t="s">
        <v>966</v>
      </c>
      <c r="J1502" s="83" t="s">
        <v>966</v>
      </c>
      <c r="K1502" s="83" t="s">
        <v>966</v>
      </c>
      <c r="L1502" s="83" t="s">
        <v>5030</v>
      </c>
      <c r="M1502" s="83" t="s">
        <v>5030</v>
      </c>
      <c r="N1502" s="83" t="s">
        <v>5030</v>
      </c>
      <c r="O1502" s="85" t="s">
        <v>5034</v>
      </c>
      <c r="P1502" s="85" t="s">
        <v>5953</v>
      </c>
    </row>
    <row r="1503" spans="1:16" x14ac:dyDescent="0.75">
      <c r="A1503" s="82" t="s">
        <v>16</v>
      </c>
      <c r="B1503" s="83" t="e">
        <v>#N/A</v>
      </c>
      <c r="C1503" s="84" t="s">
        <v>5030</v>
      </c>
      <c r="D1503" s="84" t="s">
        <v>17</v>
      </c>
      <c r="E1503" s="83" t="e">
        <v>#N/A</v>
      </c>
      <c r="F1503" s="83" t="s">
        <v>5037</v>
      </c>
      <c r="G1503" s="85" t="s">
        <v>5070</v>
      </c>
      <c r="H1503" s="85" t="s">
        <v>5072</v>
      </c>
      <c r="I1503" s="83" t="s">
        <v>229</v>
      </c>
      <c r="J1503" s="83" t="s">
        <v>229</v>
      </c>
      <c r="K1503" s="83" t="s">
        <v>229</v>
      </c>
      <c r="L1503" s="83" t="s">
        <v>5030</v>
      </c>
      <c r="M1503" s="83" t="s">
        <v>5030</v>
      </c>
      <c r="N1503" s="83" t="s">
        <v>5030</v>
      </c>
      <c r="O1503" s="85" t="s">
        <v>5049</v>
      </c>
      <c r="P1503" s="85" t="s">
        <v>5943</v>
      </c>
    </row>
    <row r="1504" spans="1:16" x14ac:dyDescent="0.75">
      <c r="A1504" s="82" t="s">
        <v>3186</v>
      </c>
      <c r="B1504" s="83">
        <v>2179522500113</v>
      </c>
      <c r="C1504" s="84" t="s">
        <v>5030</v>
      </c>
      <c r="D1504" s="84" t="s">
        <v>3188</v>
      </c>
      <c r="E1504" s="83" t="s">
        <v>3189</v>
      </c>
      <c r="F1504" s="83" t="s">
        <v>5037</v>
      </c>
      <c r="G1504" s="85" t="s">
        <v>5899</v>
      </c>
      <c r="H1504" s="85" t="s">
        <v>5899</v>
      </c>
      <c r="I1504" s="83" t="s">
        <v>5030</v>
      </c>
      <c r="J1504" s="83" t="s">
        <v>5030</v>
      </c>
      <c r="K1504" s="83" t="s">
        <v>5030</v>
      </c>
      <c r="L1504" s="83" t="s">
        <v>966</v>
      </c>
      <c r="M1504" s="83" t="s">
        <v>966</v>
      </c>
      <c r="N1504" s="83" t="s">
        <v>966</v>
      </c>
      <c r="O1504" s="85" t="s">
        <v>5758</v>
      </c>
      <c r="P1504" s="85" t="s">
        <v>5030</v>
      </c>
    </row>
    <row r="1505" spans="1:16" x14ac:dyDescent="0.75">
      <c r="A1505" s="82" t="s">
        <v>3190</v>
      </c>
      <c r="B1505" s="83">
        <v>2103026000508</v>
      </c>
      <c r="C1505" s="84" t="s">
        <v>5030</v>
      </c>
      <c r="D1505" s="84" t="s">
        <v>3192</v>
      </c>
      <c r="E1505" s="83" t="e">
        <v>#N/A</v>
      </c>
      <c r="F1505" s="83" t="s">
        <v>5037</v>
      </c>
      <c r="G1505" s="85" t="s">
        <v>5088</v>
      </c>
      <c r="H1505" s="85" t="s">
        <v>5089</v>
      </c>
      <c r="I1505" s="83" t="s">
        <v>37</v>
      </c>
      <c r="J1505" s="83" t="s">
        <v>37</v>
      </c>
      <c r="K1505" s="83" t="s">
        <v>37</v>
      </c>
      <c r="L1505" s="83" t="s">
        <v>5030</v>
      </c>
      <c r="M1505" s="83" t="s">
        <v>5030</v>
      </c>
      <c r="N1505" s="83" t="s">
        <v>5030</v>
      </c>
      <c r="O1505" s="85" t="s">
        <v>5034</v>
      </c>
      <c r="P1505" s="85" t="e">
        <v>#N/A</v>
      </c>
    </row>
    <row r="1506" spans="1:16" x14ac:dyDescent="0.75">
      <c r="A1506" s="82" t="s">
        <v>3193</v>
      </c>
      <c r="B1506" s="83">
        <v>2144236500518</v>
      </c>
      <c r="C1506" s="84" t="s">
        <v>5030</v>
      </c>
      <c r="D1506" s="84" t="s">
        <v>3195</v>
      </c>
      <c r="E1506" s="83" t="s">
        <v>3196</v>
      </c>
      <c r="F1506" s="83" t="s">
        <v>5037</v>
      </c>
      <c r="G1506" s="85" t="s">
        <v>5887</v>
      </c>
      <c r="H1506" s="85" t="s">
        <v>5888</v>
      </c>
      <c r="I1506" s="83" t="s">
        <v>966</v>
      </c>
      <c r="J1506" s="83" t="s">
        <v>966</v>
      </c>
      <c r="K1506" s="83" t="s">
        <v>966</v>
      </c>
      <c r="L1506" s="83" t="s">
        <v>5030</v>
      </c>
      <c r="M1506" s="83" t="s">
        <v>5030</v>
      </c>
      <c r="N1506" s="83" t="s">
        <v>5030</v>
      </c>
      <c r="O1506" s="85" t="s">
        <v>5034</v>
      </c>
      <c r="P1506" s="85" t="s">
        <v>5954</v>
      </c>
    </row>
    <row r="1507" spans="1:16" x14ac:dyDescent="0.75">
      <c r="A1507" s="82" t="s">
        <v>3197</v>
      </c>
      <c r="B1507" s="83" t="e">
        <v>#N/A</v>
      </c>
      <c r="C1507" s="84" t="s">
        <v>5030</v>
      </c>
      <c r="D1507" s="84" t="s">
        <v>3198</v>
      </c>
      <c r="E1507" s="83" t="e">
        <v>#N/A</v>
      </c>
      <c r="F1507" s="83" t="s">
        <v>5037</v>
      </c>
      <c r="G1507" s="85" t="s">
        <v>5044</v>
      </c>
      <c r="H1507" s="85" t="s">
        <v>5045</v>
      </c>
      <c r="I1507" s="83" t="s">
        <v>966</v>
      </c>
      <c r="J1507" s="83" t="s">
        <v>966</v>
      </c>
      <c r="K1507" s="83" t="s">
        <v>966</v>
      </c>
      <c r="L1507" s="83" t="s">
        <v>5030</v>
      </c>
      <c r="M1507" s="83" t="s">
        <v>5030</v>
      </c>
      <c r="N1507" s="83" t="s">
        <v>5030</v>
      </c>
      <c r="O1507" s="85" t="s">
        <v>5034</v>
      </c>
      <c r="P1507" s="85" t="e">
        <v>#N/A</v>
      </c>
    </row>
    <row r="1508" spans="1:16" x14ac:dyDescent="0.75">
      <c r="A1508" s="82" t="s">
        <v>3199</v>
      </c>
      <c r="B1508" s="83" t="e">
        <v>#N/A</v>
      </c>
      <c r="C1508" s="84" t="s">
        <v>5030</v>
      </c>
      <c r="D1508" s="84" t="s">
        <v>3200</v>
      </c>
      <c r="E1508" s="83" t="e">
        <v>#N/A</v>
      </c>
      <c r="F1508" s="83" t="s">
        <v>5037</v>
      </c>
      <c r="G1508" s="85" t="s">
        <v>5090</v>
      </c>
      <c r="H1508" s="85" t="s">
        <v>5091</v>
      </c>
      <c r="I1508" s="83" t="s">
        <v>966</v>
      </c>
      <c r="J1508" s="83" t="s">
        <v>966</v>
      </c>
      <c r="K1508" s="83" t="s">
        <v>966</v>
      </c>
      <c r="L1508" s="83" t="s">
        <v>5030</v>
      </c>
      <c r="M1508" s="83" t="s">
        <v>5030</v>
      </c>
      <c r="N1508" s="83" t="s">
        <v>5030</v>
      </c>
      <c r="O1508" s="85" t="s">
        <v>5034</v>
      </c>
      <c r="P1508" s="85" t="s">
        <v>5919</v>
      </c>
    </row>
    <row r="1509" spans="1:16" x14ac:dyDescent="0.75">
      <c r="A1509" s="82" t="s">
        <v>3201</v>
      </c>
      <c r="B1509" s="83" t="e">
        <v>#N/A</v>
      </c>
      <c r="C1509" s="84" t="s">
        <v>5030</v>
      </c>
      <c r="D1509" s="84" t="s">
        <v>3202</v>
      </c>
      <c r="E1509" s="83" t="e">
        <v>#N/A</v>
      </c>
      <c r="F1509" s="83" t="s">
        <v>5037</v>
      </c>
      <c r="G1509" s="85" t="s">
        <v>5108</v>
      </c>
      <c r="H1509" s="85" t="s">
        <v>5109</v>
      </c>
      <c r="I1509" s="83" t="s">
        <v>19</v>
      </c>
      <c r="J1509" s="83" t="s">
        <v>19</v>
      </c>
      <c r="K1509" s="83" t="s">
        <v>19</v>
      </c>
      <c r="L1509" s="83" t="s">
        <v>5030</v>
      </c>
      <c r="M1509" s="83" t="s">
        <v>5030</v>
      </c>
      <c r="N1509" s="83" t="s">
        <v>5030</v>
      </c>
      <c r="O1509" s="85" t="s">
        <v>5034</v>
      </c>
      <c r="P1509" s="85" t="e">
        <v>#N/A</v>
      </c>
    </row>
    <row r="1510" spans="1:16" x14ac:dyDescent="0.75">
      <c r="A1510" s="82" t="s">
        <v>3203</v>
      </c>
      <c r="B1510" s="83">
        <v>2144236500559</v>
      </c>
      <c r="C1510" s="84" t="s">
        <v>5030</v>
      </c>
      <c r="D1510" s="84" t="s">
        <v>3205</v>
      </c>
      <c r="E1510" s="83" t="s">
        <v>3206</v>
      </c>
      <c r="F1510" s="83" t="s">
        <v>5037</v>
      </c>
      <c r="G1510" s="85" t="s">
        <v>5887</v>
      </c>
      <c r="H1510" s="85" t="s">
        <v>5888</v>
      </c>
      <c r="I1510" s="83" t="s">
        <v>37</v>
      </c>
      <c r="J1510" s="83" t="s">
        <v>37</v>
      </c>
      <c r="K1510" s="83" t="s">
        <v>37</v>
      </c>
      <c r="L1510" s="83" t="s">
        <v>5030</v>
      </c>
      <c r="M1510" s="83" t="s">
        <v>5030</v>
      </c>
      <c r="N1510" s="83" t="s">
        <v>5030</v>
      </c>
      <c r="O1510" s="85" t="s">
        <v>5248</v>
      </c>
      <c r="P1510" s="85" t="e">
        <v>#N/A</v>
      </c>
    </row>
    <row r="1511" spans="1:16" x14ac:dyDescent="0.75">
      <c r="A1511" s="82" t="s">
        <v>3207</v>
      </c>
      <c r="B1511" s="83">
        <v>1041211000298</v>
      </c>
      <c r="C1511" s="84" t="s">
        <v>5030</v>
      </c>
      <c r="D1511" s="84" t="s">
        <v>3209</v>
      </c>
      <c r="E1511" s="83" t="s">
        <v>3210</v>
      </c>
      <c r="F1511" s="83" t="s">
        <v>5037</v>
      </c>
      <c r="G1511" s="85" t="s">
        <v>5070</v>
      </c>
      <c r="H1511" s="85" t="s">
        <v>5072</v>
      </c>
      <c r="I1511" s="83" t="s">
        <v>19</v>
      </c>
      <c r="J1511" s="83" t="s">
        <v>19</v>
      </c>
      <c r="K1511" s="83" t="s">
        <v>19</v>
      </c>
      <c r="L1511" s="83" t="s">
        <v>5030</v>
      </c>
      <c r="M1511" s="83" t="s">
        <v>5030</v>
      </c>
      <c r="N1511" s="83" t="s">
        <v>5030</v>
      </c>
      <c r="O1511" s="85" t="s">
        <v>5049</v>
      </c>
      <c r="P1511" s="85" t="s">
        <v>5919</v>
      </c>
    </row>
    <row r="1512" spans="1:16" x14ac:dyDescent="0.75">
      <c r="A1512" s="82" t="s">
        <v>3211</v>
      </c>
      <c r="B1512" s="83">
        <v>1041514500290</v>
      </c>
      <c r="C1512" s="84" t="s">
        <v>5030</v>
      </c>
      <c r="D1512" s="84" t="s">
        <v>3213</v>
      </c>
      <c r="E1512" s="83" t="s">
        <v>3214</v>
      </c>
      <c r="F1512" s="83" t="s">
        <v>5037</v>
      </c>
      <c r="G1512" s="85" t="s">
        <v>5804</v>
      </c>
      <c r="H1512" s="85" t="s">
        <v>5817</v>
      </c>
      <c r="I1512" s="83" t="s">
        <v>966</v>
      </c>
      <c r="J1512" s="83" t="s">
        <v>966</v>
      </c>
      <c r="K1512" s="83" t="s">
        <v>966</v>
      </c>
      <c r="L1512" s="83" t="s">
        <v>5030</v>
      </c>
      <c r="M1512" s="83" t="s">
        <v>5030</v>
      </c>
      <c r="N1512" s="83" t="s">
        <v>5030</v>
      </c>
      <c r="O1512" s="85" t="s">
        <v>5042</v>
      </c>
      <c r="P1512" s="85" t="s">
        <v>5923</v>
      </c>
    </row>
    <row r="1513" spans="1:16" x14ac:dyDescent="0.75">
      <c r="A1513" s="82" t="s">
        <v>3215</v>
      </c>
      <c r="B1513" s="83" t="e">
        <v>#N/A</v>
      </c>
      <c r="C1513" s="84" t="s">
        <v>5030</v>
      </c>
      <c r="D1513" s="84" t="s">
        <v>3216</v>
      </c>
      <c r="E1513" s="83" t="e">
        <v>#N/A</v>
      </c>
      <c r="F1513" s="83" t="s">
        <v>5037</v>
      </c>
      <c r="G1513" s="85" t="s">
        <v>5032</v>
      </c>
      <c r="H1513" s="85" t="s">
        <v>5066</v>
      </c>
      <c r="I1513" s="83" t="s">
        <v>966</v>
      </c>
      <c r="J1513" s="83" t="s">
        <v>966</v>
      </c>
      <c r="K1513" s="83" t="s">
        <v>966</v>
      </c>
      <c r="L1513" s="83" t="s">
        <v>5030</v>
      </c>
      <c r="M1513" s="83" t="s">
        <v>5030</v>
      </c>
      <c r="N1513" s="83" t="s">
        <v>5030</v>
      </c>
      <c r="O1513" s="85" t="s">
        <v>5042</v>
      </c>
      <c r="P1513" s="85" t="e">
        <v>#N/A</v>
      </c>
    </row>
    <row r="1514" spans="1:16" x14ac:dyDescent="0.75">
      <c r="A1514" s="82" t="s">
        <v>3217</v>
      </c>
      <c r="B1514" s="83">
        <v>2102623500597</v>
      </c>
      <c r="C1514" s="84" t="s">
        <v>5030</v>
      </c>
      <c r="D1514" s="84" t="s">
        <v>3219</v>
      </c>
      <c r="E1514" s="83" t="s">
        <v>3220</v>
      </c>
      <c r="F1514" s="83" t="s">
        <v>5037</v>
      </c>
      <c r="G1514" s="85" t="s">
        <v>5083</v>
      </c>
      <c r="H1514" s="85" t="s">
        <v>5083</v>
      </c>
      <c r="I1514" s="83" t="s">
        <v>966</v>
      </c>
      <c r="J1514" s="83" t="s">
        <v>966</v>
      </c>
      <c r="K1514" s="83" t="s">
        <v>966</v>
      </c>
      <c r="L1514" s="83" t="s">
        <v>5030</v>
      </c>
      <c r="M1514" s="83" t="s">
        <v>5030</v>
      </c>
      <c r="N1514" s="83" t="s">
        <v>5030</v>
      </c>
      <c r="O1514" s="85" t="s">
        <v>5034</v>
      </c>
      <c r="P1514" s="85" t="s">
        <v>5955</v>
      </c>
    </row>
    <row r="1515" spans="1:16" x14ac:dyDescent="0.75">
      <c r="A1515" s="82" t="s">
        <v>3221</v>
      </c>
      <c r="B1515" s="83" t="e">
        <v>#N/A</v>
      </c>
      <c r="C1515" s="84" t="s">
        <v>5030</v>
      </c>
      <c r="D1515" s="84" t="s">
        <v>3222</v>
      </c>
      <c r="E1515" s="83" t="e">
        <v>#N/A</v>
      </c>
      <c r="F1515" s="83" t="s">
        <v>5037</v>
      </c>
      <c r="G1515" s="85" t="s">
        <v>5088</v>
      </c>
      <c r="H1515" s="85" t="s">
        <v>5836</v>
      </c>
      <c r="I1515" s="83" t="s">
        <v>19</v>
      </c>
      <c r="J1515" s="83" t="s">
        <v>19</v>
      </c>
      <c r="K1515" s="83" t="s">
        <v>19</v>
      </c>
      <c r="L1515" s="83" t="s">
        <v>5030</v>
      </c>
      <c r="M1515" s="83" t="s">
        <v>5030</v>
      </c>
      <c r="N1515" s="83" t="s">
        <v>5030</v>
      </c>
      <c r="O1515" s="85" t="s">
        <v>5080</v>
      </c>
      <c r="P1515" s="85" t="s">
        <v>5926</v>
      </c>
    </row>
    <row r="1516" spans="1:16" x14ac:dyDescent="0.75">
      <c r="A1516" s="82" t="s">
        <v>3223</v>
      </c>
      <c r="B1516" s="83">
        <v>2144236000705</v>
      </c>
      <c r="C1516" s="84" t="s">
        <v>5030</v>
      </c>
      <c r="D1516" s="84" t="s">
        <v>3225</v>
      </c>
      <c r="E1516" s="83" t="e">
        <v>#N/A</v>
      </c>
      <c r="F1516" s="83" t="s">
        <v>5037</v>
      </c>
      <c r="G1516" s="85" t="s">
        <v>5887</v>
      </c>
      <c r="H1516" s="85" t="s">
        <v>5889</v>
      </c>
      <c r="I1516" s="83" t="s">
        <v>37</v>
      </c>
      <c r="J1516" s="83" t="s">
        <v>37</v>
      </c>
      <c r="K1516" s="83" t="s">
        <v>37</v>
      </c>
      <c r="L1516" s="83" t="s">
        <v>5030</v>
      </c>
      <c r="M1516" s="83" t="s">
        <v>5030</v>
      </c>
      <c r="N1516" s="83" t="s">
        <v>5030</v>
      </c>
      <c r="O1516" s="85" t="s">
        <v>5248</v>
      </c>
      <c r="P1516" s="85" t="e">
        <v>#N/A</v>
      </c>
    </row>
    <row r="1517" spans="1:16" x14ac:dyDescent="0.75">
      <c r="A1517" s="82" t="s">
        <v>3226</v>
      </c>
      <c r="B1517" s="83">
        <v>1062016500173</v>
      </c>
      <c r="C1517" s="84" t="s">
        <v>5030</v>
      </c>
      <c r="D1517" s="84" t="s">
        <v>3228</v>
      </c>
      <c r="E1517" s="83" t="s">
        <v>3229</v>
      </c>
      <c r="F1517" s="83" t="s">
        <v>5037</v>
      </c>
      <c r="G1517" s="85" t="s">
        <v>5102</v>
      </c>
      <c r="H1517" s="85" t="s">
        <v>5103</v>
      </c>
      <c r="I1517" s="83" t="s">
        <v>966</v>
      </c>
      <c r="J1517" s="83" t="s">
        <v>966</v>
      </c>
      <c r="K1517" s="83" t="s">
        <v>966</v>
      </c>
      <c r="L1517" s="83" t="s">
        <v>5030</v>
      </c>
      <c r="M1517" s="83" t="s">
        <v>5030</v>
      </c>
      <c r="N1517" s="83" t="s">
        <v>5030</v>
      </c>
      <c r="O1517" s="85" t="s">
        <v>5042</v>
      </c>
      <c r="P1517" s="85" t="s">
        <v>5923</v>
      </c>
    </row>
    <row r="1518" spans="1:16" x14ac:dyDescent="0.75">
      <c r="A1518" s="82" t="s">
        <v>3230</v>
      </c>
      <c r="B1518" s="83" t="e">
        <v>#N/A</v>
      </c>
      <c r="C1518" s="84" t="s">
        <v>5030</v>
      </c>
      <c r="D1518" s="84" t="s">
        <v>3231</v>
      </c>
      <c r="E1518" s="83" t="e">
        <v>#N/A</v>
      </c>
      <c r="F1518" s="83" t="s">
        <v>5037</v>
      </c>
      <c r="G1518" s="85" t="s">
        <v>5044</v>
      </c>
      <c r="H1518" s="85" t="s">
        <v>5048</v>
      </c>
      <c r="I1518" s="83" t="s">
        <v>19</v>
      </c>
      <c r="J1518" s="83" t="s">
        <v>19</v>
      </c>
      <c r="K1518" s="83" t="s">
        <v>19</v>
      </c>
      <c r="L1518" s="83" t="s">
        <v>5030</v>
      </c>
      <c r="M1518" s="83" t="s">
        <v>5030</v>
      </c>
      <c r="N1518" s="83" t="s">
        <v>5030</v>
      </c>
      <c r="O1518" s="85" t="s">
        <v>5049</v>
      </c>
      <c r="P1518" s="85" t="s">
        <v>5919</v>
      </c>
    </row>
    <row r="1519" spans="1:16" x14ac:dyDescent="0.75">
      <c r="A1519" s="82" t="s">
        <v>3232</v>
      </c>
      <c r="B1519" s="83">
        <v>1040606501687</v>
      </c>
      <c r="C1519" s="84" t="s">
        <v>5030</v>
      </c>
      <c r="D1519" s="84" t="s">
        <v>3234</v>
      </c>
      <c r="E1519" s="83" t="s">
        <v>3235</v>
      </c>
      <c r="F1519" s="83" t="s">
        <v>5037</v>
      </c>
      <c r="G1519" s="85" t="s">
        <v>5054</v>
      </c>
      <c r="H1519" s="85" t="s">
        <v>5055</v>
      </c>
      <c r="I1519" s="83" t="s">
        <v>19</v>
      </c>
      <c r="J1519" s="83" t="s">
        <v>19</v>
      </c>
      <c r="K1519" s="83" t="s">
        <v>19</v>
      </c>
      <c r="L1519" s="83" t="s">
        <v>5030</v>
      </c>
      <c r="M1519" s="83" t="s">
        <v>5030</v>
      </c>
      <c r="N1519" s="83" t="s">
        <v>5030</v>
      </c>
      <c r="O1519" s="85" t="s">
        <v>5080</v>
      </c>
      <c r="P1519" s="85" t="s">
        <v>5919</v>
      </c>
    </row>
    <row r="1520" spans="1:16" x14ac:dyDescent="0.75">
      <c r="A1520" s="82" t="s">
        <v>3236</v>
      </c>
      <c r="B1520" s="83" t="e">
        <v>#N/A</v>
      </c>
      <c r="C1520" s="84" t="s">
        <v>5030</v>
      </c>
      <c r="D1520" s="84" t="s">
        <v>3237</v>
      </c>
      <c r="E1520" s="83" t="e">
        <v>#N/A</v>
      </c>
      <c r="F1520" s="83" t="s">
        <v>5037</v>
      </c>
      <c r="G1520" s="85" t="s">
        <v>5044</v>
      </c>
      <c r="H1520" s="85" t="s">
        <v>5048</v>
      </c>
      <c r="I1520" s="83" t="s">
        <v>19</v>
      </c>
      <c r="J1520" s="83" t="s">
        <v>19</v>
      </c>
      <c r="K1520" s="83" t="s">
        <v>19</v>
      </c>
      <c r="L1520" s="83" t="s">
        <v>5030</v>
      </c>
      <c r="M1520" s="83" t="s">
        <v>5030</v>
      </c>
      <c r="N1520" s="83" t="s">
        <v>5030</v>
      </c>
      <c r="O1520" s="85" t="s">
        <v>5080</v>
      </c>
      <c r="P1520" s="85" t="s">
        <v>5943</v>
      </c>
    </row>
    <row r="1521" spans="1:16" x14ac:dyDescent="0.75">
      <c r="A1521" s="82" t="s">
        <v>3238</v>
      </c>
      <c r="B1521" s="83" t="e">
        <v>#N/A</v>
      </c>
      <c r="C1521" s="84" t="s">
        <v>5030</v>
      </c>
      <c r="D1521" s="84" t="s">
        <v>3239</v>
      </c>
      <c r="E1521" s="83" t="e">
        <v>#N/A</v>
      </c>
      <c r="F1521" s="83" t="s">
        <v>5037</v>
      </c>
      <c r="G1521" s="85" t="s">
        <v>5887</v>
      </c>
      <c r="H1521" s="85" t="s">
        <v>5888</v>
      </c>
      <c r="I1521" s="83" t="s">
        <v>19</v>
      </c>
      <c r="J1521" s="83" t="s">
        <v>19</v>
      </c>
      <c r="K1521" s="83" t="s">
        <v>19</v>
      </c>
      <c r="L1521" s="83" t="s">
        <v>5030</v>
      </c>
      <c r="M1521" s="83" t="s">
        <v>5030</v>
      </c>
      <c r="N1521" s="83" t="s">
        <v>5030</v>
      </c>
      <c r="O1521" s="85" t="s">
        <v>5034</v>
      </c>
      <c r="P1521" s="85" t="s">
        <v>5956</v>
      </c>
    </row>
    <row r="1522" spans="1:16" x14ac:dyDescent="0.75">
      <c r="A1522" s="82" t="s">
        <v>3240</v>
      </c>
      <c r="B1522" s="83" t="e">
        <v>#N/A</v>
      </c>
      <c r="C1522" s="84" t="s">
        <v>5030</v>
      </c>
      <c r="D1522" s="84" t="s">
        <v>3241</v>
      </c>
      <c r="E1522" s="83" t="e">
        <v>#N/A</v>
      </c>
      <c r="F1522" s="83" t="s">
        <v>5037</v>
      </c>
      <c r="G1522" s="85" t="s">
        <v>5088</v>
      </c>
      <c r="H1522" s="85" t="s">
        <v>5839</v>
      </c>
      <c r="I1522" s="83" t="s">
        <v>966</v>
      </c>
      <c r="J1522" s="83" t="s">
        <v>966</v>
      </c>
      <c r="K1522" s="83" t="s">
        <v>966</v>
      </c>
      <c r="L1522" s="83" t="s">
        <v>5030</v>
      </c>
      <c r="M1522" s="83" t="s">
        <v>5030</v>
      </c>
      <c r="N1522" s="83" t="s">
        <v>5030</v>
      </c>
      <c r="O1522" s="85" t="s">
        <v>5034</v>
      </c>
      <c r="P1522" s="85" t="e">
        <v>#N/A</v>
      </c>
    </row>
    <row r="1523" spans="1:16" x14ac:dyDescent="0.75">
      <c r="A1523" s="82" t="s">
        <v>3242</v>
      </c>
      <c r="B1523" s="83" t="e">
        <v>#N/A</v>
      </c>
      <c r="C1523" s="84" t="s">
        <v>5030</v>
      </c>
      <c r="D1523" s="84" t="s">
        <v>3243</v>
      </c>
      <c r="E1523" s="83" t="e">
        <v>#N/A</v>
      </c>
      <c r="F1523" s="83" t="s">
        <v>5037</v>
      </c>
      <c r="G1523" s="85" t="s">
        <v>5083</v>
      </c>
      <c r="H1523" s="85" t="s">
        <v>5084</v>
      </c>
      <c r="I1523" s="83" t="s">
        <v>966</v>
      </c>
      <c r="J1523" s="83" t="s">
        <v>966</v>
      </c>
      <c r="K1523" s="83" t="s">
        <v>966</v>
      </c>
      <c r="L1523" s="83" t="s">
        <v>5030</v>
      </c>
      <c r="M1523" s="83" t="s">
        <v>5030</v>
      </c>
      <c r="N1523" s="83" t="s">
        <v>5030</v>
      </c>
      <c r="O1523" s="85" t="s">
        <v>5080</v>
      </c>
      <c r="P1523" s="85" t="s">
        <v>5936</v>
      </c>
    </row>
    <row r="1524" spans="1:16" x14ac:dyDescent="0.75">
      <c r="A1524" s="82" t="s">
        <v>3244</v>
      </c>
      <c r="B1524" s="83">
        <v>2144236500513</v>
      </c>
      <c r="C1524" s="84" t="s">
        <v>5030</v>
      </c>
      <c r="D1524" s="84" t="s">
        <v>3246</v>
      </c>
      <c r="E1524" s="83" t="s">
        <v>3247</v>
      </c>
      <c r="F1524" s="83" t="s">
        <v>5037</v>
      </c>
      <c r="G1524" s="85" t="s">
        <v>5887</v>
      </c>
      <c r="H1524" s="85" t="s">
        <v>5888</v>
      </c>
      <c r="I1524" s="83" t="s">
        <v>966</v>
      </c>
      <c r="J1524" s="83" t="s">
        <v>966</v>
      </c>
      <c r="K1524" s="83" t="s">
        <v>966</v>
      </c>
      <c r="L1524" s="83" t="s">
        <v>5030</v>
      </c>
      <c r="M1524" s="83" t="s">
        <v>5030</v>
      </c>
      <c r="N1524" s="83" t="s">
        <v>5030</v>
      </c>
      <c r="O1524" s="85" t="s">
        <v>5042</v>
      </c>
      <c r="P1524" s="85" t="s">
        <v>5957</v>
      </c>
    </row>
    <row r="1525" spans="1:16" x14ac:dyDescent="0.75">
      <c r="A1525" s="82" t="s">
        <v>3248</v>
      </c>
      <c r="B1525" s="83">
        <v>2144236000709</v>
      </c>
      <c r="C1525" s="84" t="s">
        <v>5030</v>
      </c>
      <c r="D1525" s="84" t="s">
        <v>3250</v>
      </c>
      <c r="E1525" s="83" t="s">
        <v>3251</v>
      </c>
      <c r="F1525" s="83" t="s">
        <v>5037</v>
      </c>
      <c r="G1525" s="85" t="s">
        <v>5887</v>
      </c>
      <c r="H1525" s="85" t="s">
        <v>5888</v>
      </c>
      <c r="I1525" s="83" t="s">
        <v>37</v>
      </c>
      <c r="J1525" s="83" t="s">
        <v>37</v>
      </c>
      <c r="K1525" s="83" t="s">
        <v>37</v>
      </c>
      <c r="L1525" s="83" t="s">
        <v>5030</v>
      </c>
      <c r="M1525" s="83" t="s">
        <v>5030</v>
      </c>
      <c r="N1525" s="83" t="s">
        <v>5030</v>
      </c>
      <c r="O1525" s="85" t="s">
        <v>5248</v>
      </c>
      <c r="P1525" s="85" t="e">
        <v>#N/A</v>
      </c>
    </row>
    <row r="1526" spans="1:16" x14ac:dyDescent="0.75">
      <c r="A1526" s="82" t="s">
        <v>3252</v>
      </c>
      <c r="B1526" s="83">
        <v>2103332500082</v>
      </c>
      <c r="C1526" s="84" t="s">
        <v>5030</v>
      </c>
      <c r="D1526" s="84" t="s">
        <v>3254</v>
      </c>
      <c r="E1526" s="83" t="s">
        <v>3255</v>
      </c>
      <c r="F1526" s="83" t="s">
        <v>5037</v>
      </c>
      <c r="G1526" s="85" t="s">
        <v>5905</v>
      </c>
      <c r="H1526" s="85" t="s">
        <v>5908</v>
      </c>
      <c r="I1526" s="83" t="s">
        <v>966</v>
      </c>
      <c r="J1526" s="83" t="s">
        <v>966</v>
      </c>
      <c r="K1526" s="83" t="s">
        <v>966</v>
      </c>
      <c r="L1526" s="83" t="s">
        <v>5030</v>
      </c>
      <c r="M1526" s="83" t="s">
        <v>5030</v>
      </c>
      <c r="N1526" s="83" t="s">
        <v>5030</v>
      </c>
      <c r="O1526" s="85" t="s">
        <v>5042</v>
      </c>
      <c r="P1526" s="85" t="e">
        <v>#N/A</v>
      </c>
    </row>
    <row r="1527" spans="1:16" x14ac:dyDescent="0.75">
      <c r="A1527" s="82" t="s">
        <v>3256</v>
      </c>
      <c r="B1527" s="83">
        <v>1040606501671</v>
      </c>
      <c r="C1527" s="84" t="s">
        <v>5030</v>
      </c>
      <c r="D1527" s="84" t="s">
        <v>3258</v>
      </c>
      <c r="E1527" s="83" t="s">
        <v>3259</v>
      </c>
      <c r="F1527" s="83" t="s">
        <v>5037</v>
      </c>
      <c r="G1527" s="85" t="s">
        <v>5054</v>
      </c>
      <c r="H1527" s="85" t="s">
        <v>5055</v>
      </c>
      <c r="I1527" s="83" t="s">
        <v>966</v>
      </c>
      <c r="J1527" s="83" t="s">
        <v>966</v>
      </c>
      <c r="K1527" s="83" t="s">
        <v>966</v>
      </c>
      <c r="L1527" s="83" t="s">
        <v>5030</v>
      </c>
      <c r="M1527" s="83" t="s">
        <v>5030</v>
      </c>
      <c r="N1527" s="83" t="s">
        <v>5030</v>
      </c>
      <c r="O1527" s="85" t="s">
        <v>5034</v>
      </c>
      <c r="P1527" s="85" t="s">
        <v>5958</v>
      </c>
    </row>
    <row r="1528" spans="1:16" x14ac:dyDescent="0.75">
      <c r="A1528" s="82" t="s">
        <v>3260</v>
      </c>
      <c r="B1528" s="83">
        <v>2103025000362</v>
      </c>
      <c r="C1528" s="84" t="s">
        <v>5030</v>
      </c>
      <c r="D1528" s="84" t="s">
        <v>3262</v>
      </c>
      <c r="E1528" s="83" t="s">
        <v>3263</v>
      </c>
      <c r="F1528" s="83" t="s">
        <v>5037</v>
      </c>
      <c r="G1528" s="85" t="s">
        <v>5088</v>
      </c>
      <c r="H1528" s="85" t="s">
        <v>5839</v>
      </c>
      <c r="I1528" s="83" t="s">
        <v>19</v>
      </c>
      <c r="J1528" s="83" t="s">
        <v>19</v>
      </c>
      <c r="K1528" s="83" t="s">
        <v>19</v>
      </c>
      <c r="L1528" s="83" t="s">
        <v>5030</v>
      </c>
      <c r="M1528" s="83" t="s">
        <v>5030</v>
      </c>
      <c r="N1528" s="83" t="s">
        <v>5030</v>
      </c>
      <c r="O1528" s="85" t="s">
        <v>5248</v>
      </c>
      <c r="P1528" s="85" t="s">
        <v>5959</v>
      </c>
    </row>
    <row r="1529" spans="1:16" x14ac:dyDescent="0.75">
      <c r="A1529" s="82" t="s">
        <v>3264</v>
      </c>
      <c r="B1529" s="83" t="e">
        <v>#N/A</v>
      </c>
      <c r="C1529" s="84" t="s">
        <v>5030</v>
      </c>
      <c r="D1529" s="84" t="s">
        <v>3265</v>
      </c>
      <c r="E1529" s="83" t="e">
        <v>#N/A</v>
      </c>
      <c r="F1529" s="83" t="s">
        <v>5037</v>
      </c>
      <c r="G1529" s="85" t="s">
        <v>5083</v>
      </c>
      <c r="H1529" s="85" t="s">
        <v>5084</v>
      </c>
      <c r="I1529" s="83" t="s">
        <v>966</v>
      </c>
      <c r="J1529" s="83" t="s">
        <v>966</v>
      </c>
      <c r="K1529" s="83" t="s">
        <v>966</v>
      </c>
      <c r="L1529" s="83" t="s">
        <v>5030</v>
      </c>
      <c r="M1529" s="83" t="s">
        <v>5030</v>
      </c>
      <c r="N1529" s="83" t="s">
        <v>5030</v>
      </c>
      <c r="O1529" s="85" t="s">
        <v>5034</v>
      </c>
      <c r="P1529" s="85" t="s">
        <v>5949</v>
      </c>
    </row>
    <row r="1530" spans="1:16" x14ac:dyDescent="0.75">
      <c r="A1530" s="82" t="s">
        <v>3266</v>
      </c>
      <c r="B1530" s="83">
        <v>2144236500529</v>
      </c>
      <c r="C1530" s="84" t="s">
        <v>5030</v>
      </c>
      <c r="D1530" s="84" t="s">
        <v>3268</v>
      </c>
      <c r="E1530" s="83" t="s">
        <v>3269</v>
      </c>
      <c r="F1530" s="83" t="s">
        <v>5037</v>
      </c>
      <c r="G1530" s="85" t="s">
        <v>5887</v>
      </c>
      <c r="H1530" s="85" t="s">
        <v>5888</v>
      </c>
      <c r="I1530" s="83" t="s">
        <v>19</v>
      </c>
      <c r="J1530" s="83" t="s">
        <v>19</v>
      </c>
      <c r="K1530" s="83" t="s">
        <v>19</v>
      </c>
      <c r="L1530" s="83" t="s">
        <v>5030</v>
      </c>
      <c r="M1530" s="83" t="s">
        <v>5030</v>
      </c>
      <c r="N1530" s="83" t="s">
        <v>5030</v>
      </c>
      <c r="O1530" s="85" t="s">
        <v>5034</v>
      </c>
      <c r="P1530" s="85" t="s">
        <v>5956</v>
      </c>
    </row>
    <row r="1531" spans="1:16" x14ac:dyDescent="0.75">
      <c r="A1531" s="82" t="s">
        <v>3270</v>
      </c>
      <c r="B1531" s="83" t="e">
        <v>#N/A</v>
      </c>
      <c r="C1531" s="84" t="s">
        <v>5030</v>
      </c>
      <c r="D1531" s="84" t="s">
        <v>3243</v>
      </c>
      <c r="E1531" s="83" t="e">
        <v>#N/A</v>
      </c>
      <c r="F1531" s="83" t="s">
        <v>5037</v>
      </c>
      <c r="G1531" s="85" t="s">
        <v>5054</v>
      </c>
      <c r="H1531" s="85" t="s">
        <v>5059</v>
      </c>
      <c r="I1531" s="83" t="s">
        <v>966</v>
      </c>
      <c r="J1531" s="83" t="s">
        <v>966</v>
      </c>
      <c r="K1531" s="83" t="s">
        <v>966</v>
      </c>
      <c r="L1531" s="83" t="s">
        <v>5030</v>
      </c>
      <c r="M1531" s="83" t="s">
        <v>5030</v>
      </c>
      <c r="N1531" s="83" t="s">
        <v>5030</v>
      </c>
      <c r="O1531" s="85" t="s">
        <v>5080</v>
      </c>
      <c r="P1531" s="85" t="s">
        <v>5936</v>
      </c>
    </row>
    <row r="1532" spans="1:16" x14ac:dyDescent="0.75">
      <c r="A1532" s="82" t="s">
        <v>3271</v>
      </c>
      <c r="B1532" s="83" t="e">
        <v>#N/A</v>
      </c>
      <c r="C1532" s="84" t="s">
        <v>5030</v>
      </c>
      <c r="D1532" s="84" t="s">
        <v>3272</v>
      </c>
      <c r="E1532" s="83" t="e">
        <v>#N/A</v>
      </c>
      <c r="F1532" s="83" t="s">
        <v>5037</v>
      </c>
      <c r="G1532" s="85" t="s">
        <v>5840</v>
      </c>
      <c r="H1532" s="85" t="s">
        <v>5841</v>
      </c>
      <c r="I1532" s="83" t="s">
        <v>966</v>
      </c>
      <c r="J1532" s="83" t="s">
        <v>966</v>
      </c>
      <c r="K1532" s="83" t="s">
        <v>966</v>
      </c>
      <c r="L1532" s="83" t="s">
        <v>5030</v>
      </c>
      <c r="M1532" s="83" t="s">
        <v>5030</v>
      </c>
      <c r="N1532" s="83" t="s">
        <v>5030</v>
      </c>
      <c r="O1532" s="85" t="s">
        <v>5034</v>
      </c>
      <c r="P1532" s="85" t="s">
        <v>5943</v>
      </c>
    </row>
    <row r="1533" spans="1:16" x14ac:dyDescent="0.75">
      <c r="A1533" s="82" t="s">
        <v>3273</v>
      </c>
      <c r="B1533" s="83">
        <v>1040606501691</v>
      </c>
      <c r="C1533" s="84" t="s">
        <v>5030</v>
      </c>
      <c r="D1533" s="84" t="s">
        <v>3275</v>
      </c>
      <c r="E1533" s="83" t="s">
        <v>3276</v>
      </c>
      <c r="F1533" s="83" t="s">
        <v>5037</v>
      </c>
      <c r="G1533" s="85" t="s">
        <v>5054</v>
      </c>
      <c r="H1533" s="85" t="s">
        <v>5055</v>
      </c>
      <c r="I1533" s="83" t="s">
        <v>37</v>
      </c>
      <c r="J1533" s="83" t="s">
        <v>37</v>
      </c>
      <c r="K1533" s="83" t="s">
        <v>37</v>
      </c>
      <c r="L1533" s="83" t="s">
        <v>5030</v>
      </c>
      <c r="M1533" s="83" t="s">
        <v>5030</v>
      </c>
      <c r="N1533" s="83" t="s">
        <v>5030</v>
      </c>
      <c r="O1533" s="85" t="s">
        <v>5042</v>
      </c>
      <c r="P1533" s="85" t="s">
        <v>5960</v>
      </c>
    </row>
    <row r="1534" spans="1:16" x14ac:dyDescent="0.75">
      <c r="A1534" s="82" t="s">
        <v>3277</v>
      </c>
      <c r="B1534" s="83">
        <v>2103025000365</v>
      </c>
      <c r="C1534" s="84" t="s">
        <v>5030</v>
      </c>
      <c r="D1534" s="84" t="s">
        <v>3279</v>
      </c>
      <c r="E1534" s="83" t="s">
        <v>3280</v>
      </c>
      <c r="F1534" s="83" t="s">
        <v>5037</v>
      </c>
      <c r="G1534" s="85" t="s">
        <v>5088</v>
      </c>
      <c r="H1534" s="85" t="s">
        <v>5839</v>
      </c>
      <c r="I1534" s="83" t="s">
        <v>19</v>
      </c>
      <c r="J1534" s="83" t="s">
        <v>19</v>
      </c>
      <c r="K1534" s="83" t="s">
        <v>19</v>
      </c>
      <c r="L1534" s="83" t="s">
        <v>5030</v>
      </c>
      <c r="M1534" s="83" t="s">
        <v>5030</v>
      </c>
      <c r="N1534" s="83" t="s">
        <v>5030</v>
      </c>
      <c r="O1534" s="85" t="s">
        <v>5034</v>
      </c>
      <c r="P1534" s="85" t="s">
        <v>5961</v>
      </c>
    </row>
    <row r="1535" spans="1:16" x14ac:dyDescent="0.75">
      <c r="A1535" s="82" t="s">
        <v>3281</v>
      </c>
      <c r="B1535" s="83">
        <v>2144236500534</v>
      </c>
      <c r="C1535" s="84" t="s">
        <v>5030</v>
      </c>
      <c r="D1535" s="84" t="s">
        <v>3283</v>
      </c>
      <c r="E1535" s="83" t="s">
        <v>3284</v>
      </c>
      <c r="F1535" s="83" t="s">
        <v>5037</v>
      </c>
      <c r="G1535" s="85" t="s">
        <v>5887</v>
      </c>
      <c r="H1535" s="85" t="s">
        <v>5888</v>
      </c>
      <c r="I1535" s="83" t="s">
        <v>966</v>
      </c>
      <c r="J1535" s="83" t="s">
        <v>966</v>
      </c>
      <c r="K1535" s="83" t="s">
        <v>966</v>
      </c>
      <c r="L1535" s="83" t="s">
        <v>5030</v>
      </c>
      <c r="M1535" s="83" t="s">
        <v>5030</v>
      </c>
      <c r="N1535" s="83" t="s">
        <v>5030</v>
      </c>
      <c r="O1535" s="85" t="s">
        <v>5124</v>
      </c>
      <c r="P1535" s="85" t="e">
        <v>#N/A</v>
      </c>
    </row>
    <row r="1536" spans="1:16" x14ac:dyDescent="0.75">
      <c r="A1536" s="82" t="s">
        <v>3285</v>
      </c>
      <c r="B1536" s="83" t="e">
        <v>#N/A</v>
      </c>
      <c r="C1536" s="84" t="s">
        <v>5030</v>
      </c>
      <c r="D1536" s="84" t="s">
        <v>3286</v>
      </c>
      <c r="E1536" s="83" t="e">
        <v>#N/A</v>
      </c>
      <c r="F1536" s="83" t="s">
        <v>5037</v>
      </c>
      <c r="G1536" s="85" t="s">
        <v>5054</v>
      </c>
      <c r="H1536" s="85" t="s">
        <v>5059</v>
      </c>
      <c r="I1536" s="83" t="s">
        <v>966</v>
      </c>
      <c r="J1536" s="83" t="s">
        <v>966</v>
      </c>
      <c r="K1536" s="83" t="s">
        <v>966</v>
      </c>
      <c r="L1536" s="83" t="s">
        <v>5030</v>
      </c>
      <c r="M1536" s="83" t="s">
        <v>5030</v>
      </c>
      <c r="N1536" s="83" t="s">
        <v>5030</v>
      </c>
      <c r="O1536" s="85" t="s">
        <v>5034</v>
      </c>
      <c r="P1536" s="85" t="s">
        <v>5958</v>
      </c>
    </row>
    <row r="1537" spans="1:16" x14ac:dyDescent="0.75">
      <c r="A1537" s="82" t="s">
        <v>3287</v>
      </c>
      <c r="B1537" s="83">
        <v>2103026000487</v>
      </c>
      <c r="C1537" s="84" t="s">
        <v>5030</v>
      </c>
      <c r="D1537" s="84" t="s">
        <v>3289</v>
      </c>
      <c r="E1537" s="83" t="s">
        <v>3290</v>
      </c>
      <c r="F1537" s="83" t="s">
        <v>5037</v>
      </c>
      <c r="G1537" s="85" t="s">
        <v>5088</v>
      </c>
      <c r="H1537" s="85" t="s">
        <v>5089</v>
      </c>
      <c r="I1537" s="83" t="s">
        <v>19</v>
      </c>
      <c r="J1537" s="83" t="s">
        <v>19</v>
      </c>
      <c r="K1537" s="83" t="s">
        <v>19</v>
      </c>
      <c r="L1537" s="83" t="s">
        <v>5030</v>
      </c>
      <c r="M1537" s="83" t="s">
        <v>5030</v>
      </c>
      <c r="N1537" s="83" t="s">
        <v>5030</v>
      </c>
      <c r="O1537" s="85" t="s">
        <v>5049</v>
      </c>
      <c r="P1537" s="85" t="e">
        <v>#N/A</v>
      </c>
    </row>
    <row r="1538" spans="1:16" x14ac:dyDescent="0.75">
      <c r="A1538" s="82" t="s">
        <v>3291</v>
      </c>
      <c r="B1538" s="83">
        <v>1061613000185</v>
      </c>
      <c r="C1538" s="84" t="s">
        <v>5030</v>
      </c>
      <c r="D1538" s="84" t="s">
        <v>3293</v>
      </c>
      <c r="E1538" s="83" t="s">
        <v>3294</v>
      </c>
      <c r="F1538" s="83" t="s">
        <v>5037</v>
      </c>
      <c r="G1538" s="85" t="s">
        <v>5076</v>
      </c>
      <c r="H1538" s="85" t="s">
        <v>5079</v>
      </c>
      <c r="I1538" s="83" t="s">
        <v>966</v>
      </c>
      <c r="J1538" s="83" t="s">
        <v>966</v>
      </c>
      <c r="K1538" s="83" t="s">
        <v>966</v>
      </c>
      <c r="L1538" s="83" t="s">
        <v>5030</v>
      </c>
      <c r="M1538" s="83" t="s">
        <v>5030</v>
      </c>
      <c r="N1538" s="83" t="s">
        <v>5030</v>
      </c>
      <c r="O1538" s="85" t="s">
        <v>5034</v>
      </c>
      <c r="P1538" s="85" t="s">
        <v>5949</v>
      </c>
    </row>
    <row r="1539" spans="1:16" x14ac:dyDescent="0.75">
      <c r="A1539" s="82" t="s">
        <v>3295</v>
      </c>
      <c r="B1539" s="83">
        <v>1040606501690</v>
      </c>
      <c r="C1539" s="84" t="s">
        <v>5030</v>
      </c>
      <c r="D1539" s="84" t="s">
        <v>3297</v>
      </c>
      <c r="E1539" s="83">
        <v>0</v>
      </c>
      <c r="F1539" s="83" t="s">
        <v>5037</v>
      </c>
      <c r="G1539" s="85" t="s">
        <v>5054</v>
      </c>
      <c r="H1539" s="85" t="s">
        <v>5055</v>
      </c>
      <c r="I1539" s="83" t="s">
        <v>966</v>
      </c>
      <c r="J1539" s="83" t="s">
        <v>966</v>
      </c>
      <c r="K1539" s="83" t="s">
        <v>966</v>
      </c>
      <c r="L1539" s="83" t="s">
        <v>5030</v>
      </c>
      <c r="M1539" s="83" t="s">
        <v>5030</v>
      </c>
      <c r="N1539" s="83" t="s">
        <v>5030</v>
      </c>
      <c r="O1539" s="85" t="s">
        <v>5042</v>
      </c>
      <c r="P1539" s="85" t="s">
        <v>5924</v>
      </c>
    </row>
    <row r="1540" spans="1:16" x14ac:dyDescent="0.75">
      <c r="A1540" s="82" t="s">
        <v>3298</v>
      </c>
      <c r="B1540" s="83">
        <v>1040607500688</v>
      </c>
      <c r="C1540" s="84" t="s">
        <v>5030</v>
      </c>
      <c r="D1540" s="84" t="s">
        <v>3300</v>
      </c>
      <c r="E1540" s="83" t="s">
        <v>3301</v>
      </c>
      <c r="F1540" s="83" t="s">
        <v>5037</v>
      </c>
      <c r="G1540" s="85" t="s">
        <v>5054</v>
      </c>
      <c r="H1540" s="85" t="s">
        <v>5057</v>
      </c>
      <c r="I1540" s="83" t="s">
        <v>966</v>
      </c>
      <c r="J1540" s="83" t="s">
        <v>966</v>
      </c>
      <c r="K1540" s="83" t="s">
        <v>966</v>
      </c>
      <c r="L1540" s="83" t="s">
        <v>5030</v>
      </c>
      <c r="M1540" s="83" t="s">
        <v>5030</v>
      </c>
      <c r="N1540" s="83" t="s">
        <v>5030</v>
      </c>
      <c r="O1540" s="85" t="s">
        <v>5042</v>
      </c>
      <c r="P1540" s="85" t="s">
        <v>5962</v>
      </c>
    </row>
    <row r="1541" spans="1:16" x14ac:dyDescent="0.75">
      <c r="A1541" s="82" t="s">
        <v>3302</v>
      </c>
      <c r="B1541" s="83" t="e">
        <v>#N/A</v>
      </c>
      <c r="C1541" s="84" t="s">
        <v>5030</v>
      </c>
      <c r="D1541" s="84" t="s">
        <v>3303</v>
      </c>
      <c r="E1541" s="83" t="e">
        <v>#N/A</v>
      </c>
      <c r="F1541" s="83" t="s">
        <v>5037</v>
      </c>
      <c r="G1541" s="85" t="s">
        <v>5804</v>
      </c>
      <c r="H1541" s="85" t="s">
        <v>5812</v>
      </c>
      <c r="I1541" s="83" t="s">
        <v>966</v>
      </c>
      <c r="J1541" s="83" t="s">
        <v>966</v>
      </c>
      <c r="K1541" s="83" t="s">
        <v>966</v>
      </c>
      <c r="L1541" s="83" t="s">
        <v>5030</v>
      </c>
      <c r="M1541" s="83" t="s">
        <v>5030</v>
      </c>
      <c r="N1541" s="83" t="s">
        <v>5030</v>
      </c>
      <c r="O1541" s="85" t="s">
        <v>5034</v>
      </c>
      <c r="P1541" s="85" t="e">
        <v>#N/A</v>
      </c>
    </row>
    <row r="1542" spans="1:16" x14ac:dyDescent="0.75">
      <c r="A1542" s="82" t="s">
        <v>3304</v>
      </c>
      <c r="B1542" s="83" t="e">
        <v>#N/A</v>
      </c>
      <c r="C1542" s="84" t="s">
        <v>5030</v>
      </c>
      <c r="D1542" s="84" t="s">
        <v>3305</v>
      </c>
      <c r="E1542" s="83" t="e">
        <v>#N/A</v>
      </c>
      <c r="F1542" s="83" t="s">
        <v>5037</v>
      </c>
      <c r="G1542" s="85" t="s">
        <v>5073</v>
      </c>
      <c r="H1542" s="85" t="s">
        <v>5074</v>
      </c>
      <c r="I1542" s="83" t="s">
        <v>966</v>
      </c>
      <c r="J1542" s="83" t="s">
        <v>966</v>
      </c>
      <c r="K1542" s="83" t="s">
        <v>966</v>
      </c>
      <c r="L1542" s="83" t="s">
        <v>5030</v>
      </c>
      <c r="M1542" s="83" t="s">
        <v>5030</v>
      </c>
      <c r="N1542" s="83" t="s">
        <v>5030</v>
      </c>
      <c r="O1542" s="85" t="s">
        <v>5034</v>
      </c>
      <c r="P1542" s="85" t="e">
        <v>#N/A</v>
      </c>
    </row>
    <row r="1543" spans="1:16" x14ac:dyDescent="0.75">
      <c r="A1543" s="82" t="s">
        <v>3306</v>
      </c>
      <c r="B1543" s="83" t="e">
        <v>#N/A</v>
      </c>
      <c r="C1543" s="84" t="s">
        <v>5030</v>
      </c>
      <c r="D1543" s="84" t="s">
        <v>179</v>
      </c>
      <c r="E1543" s="83" t="e">
        <v>#N/A</v>
      </c>
      <c r="F1543" s="83" t="s">
        <v>5037</v>
      </c>
      <c r="G1543" s="85" t="s">
        <v>5054</v>
      </c>
      <c r="H1543" s="85" t="s">
        <v>5055</v>
      </c>
      <c r="I1543" s="83" t="s">
        <v>966</v>
      </c>
      <c r="J1543" s="83" t="s">
        <v>966</v>
      </c>
      <c r="K1543" s="83" t="s">
        <v>966</v>
      </c>
      <c r="L1543" s="83" t="s">
        <v>5030</v>
      </c>
      <c r="M1543" s="83" t="s">
        <v>5030</v>
      </c>
      <c r="N1543" s="83" t="s">
        <v>5030</v>
      </c>
      <c r="O1543" s="85" t="s">
        <v>5080</v>
      </c>
      <c r="P1543" s="85" t="s">
        <v>5928</v>
      </c>
    </row>
    <row r="1544" spans="1:16" x14ac:dyDescent="0.75">
      <c r="A1544" s="82" t="s">
        <v>3307</v>
      </c>
      <c r="B1544" s="83">
        <v>1061914600251</v>
      </c>
      <c r="C1544" s="84" t="s">
        <v>5030</v>
      </c>
      <c r="D1544" s="84" t="s">
        <v>2063</v>
      </c>
      <c r="E1544" s="83" t="s">
        <v>3309</v>
      </c>
      <c r="F1544" s="83" t="s">
        <v>5037</v>
      </c>
      <c r="G1544" s="85" t="s">
        <v>5073</v>
      </c>
      <c r="H1544" s="85" t="s">
        <v>5074</v>
      </c>
      <c r="I1544" s="83" t="s">
        <v>966</v>
      </c>
      <c r="J1544" s="83" t="s">
        <v>966</v>
      </c>
      <c r="K1544" s="83" t="s">
        <v>966</v>
      </c>
      <c r="L1544" s="83" t="s">
        <v>5030</v>
      </c>
      <c r="M1544" s="83" t="s">
        <v>5030</v>
      </c>
      <c r="N1544" s="83" t="s">
        <v>5030</v>
      </c>
      <c r="O1544" s="85" t="s">
        <v>5034</v>
      </c>
      <c r="P1544" s="85" t="s">
        <v>5947</v>
      </c>
    </row>
    <row r="1545" spans="1:16" x14ac:dyDescent="0.75">
      <c r="A1545" s="82" t="s">
        <v>3310</v>
      </c>
      <c r="B1545" s="83">
        <v>1040607000860</v>
      </c>
      <c r="C1545" s="84" t="s">
        <v>5030</v>
      </c>
      <c r="D1545" s="84" t="s">
        <v>3312</v>
      </c>
      <c r="E1545" s="83" t="s">
        <v>3313</v>
      </c>
      <c r="F1545" s="83" t="s">
        <v>5037</v>
      </c>
      <c r="G1545" s="85" t="s">
        <v>5054</v>
      </c>
      <c r="H1545" s="85" t="s">
        <v>5059</v>
      </c>
      <c r="I1545" s="83" t="s">
        <v>966</v>
      </c>
      <c r="J1545" s="83" t="s">
        <v>966</v>
      </c>
      <c r="K1545" s="83" t="s">
        <v>966</v>
      </c>
      <c r="L1545" s="83" t="s">
        <v>5030</v>
      </c>
      <c r="M1545" s="83" t="s">
        <v>5030</v>
      </c>
      <c r="N1545" s="83" t="s">
        <v>5030</v>
      </c>
      <c r="O1545" s="85" t="s">
        <v>5042</v>
      </c>
      <c r="P1545" s="85" t="s">
        <v>5962</v>
      </c>
    </row>
    <row r="1546" spans="1:16" x14ac:dyDescent="0.75">
      <c r="A1546" s="82" t="s">
        <v>3314</v>
      </c>
      <c r="B1546" s="83" t="e">
        <v>#N/A</v>
      </c>
      <c r="C1546" s="84" t="s">
        <v>5030</v>
      </c>
      <c r="D1546" s="84" t="s">
        <v>3315</v>
      </c>
      <c r="E1546" s="83" t="e">
        <v>#N/A</v>
      </c>
      <c r="F1546" s="83" t="s">
        <v>5037</v>
      </c>
      <c r="G1546" s="85" t="s">
        <v>5054</v>
      </c>
      <c r="H1546" s="85" t="s">
        <v>5059</v>
      </c>
      <c r="I1546" s="83" t="s">
        <v>966</v>
      </c>
      <c r="J1546" s="83" t="s">
        <v>966</v>
      </c>
      <c r="K1546" s="83" t="s">
        <v>966</v>
      </c>
      <c r="L1546" s="83" t="s">
        <v>5030</v>
      </c>
      <c r="M1546" s="83" t="s">
        <v>5030</v>
      </c>
      <c r="N1546" s="83" t="s">
        <v>5030</v>
      </c>
      <c r="O1546" s="85" t="s">
        <v>5034</v>
      </c>
      <c r="P1546" s="85" t="e">
        <v>#N/A</v>
      </c>
    </row>
    <row r="1547" spans="1:16" x14ac:dyDescent="0.75">
      <c r="A1547" s="82" t="s">
        <v>3316</v>
      </c>
      <c r="B1547" s="83" t="e">
        <v>#N/A</v>
      </c>
      <c r="C1547" s="84" t="s">
        <v>5030</v>
      </c>
      <c r="D1547" s="84" t="s">
        <v>3231</v>
      </c>
      <c r="E1547" s="83" t="e">
        <v>#N/A</v>
      </c>
      <c r="F1547" s="83" t="s">
        <v>5037</v>
      </c>
      <c r="G1547" s="85" t="s">
        <v>4637</v>
      </c>
      <c r="H1547" s="85" t="s">
        <v>5081</v>
      </c>
      <c r="I1547" s="83" t="s">
        <v>19</v>
      </c>
      <c r="J1547" s="83" t="s">
        <v>19</v>
      </c>
      <c r="K1547" s="83" t="s">
        <v>19</v>
      </c>
      <c r="L1547" s="83" t="s">
        <v>5030</v>
      </c>
      <c r="M1547" s="83" t="s">
        <v>5030</v>
      </c>
      <c r="N1547" s="83" t="s">
        <v>5030</v>
      </c>
      <c r="O1547" s="85" t="s">
        <v>5049</v>
      </c>
      <c r="P1547" s="85" t="e">
        <v>#N/A</v>
      </c>
    </row>
    <row r="1548" spans="1:16" x14ac:dyDescent="0.75">
      <c r="A1548" s="82" t="s">
        <v>3317</v>
      </c>
      <c r="B1548" s="83" t="e">
        <v>#N/A</v>
      </c>
      <c r="C1548" s="84" t="s">
        <v>5030</v>
      </c>
      <c r="D1548" s="84" t="s">
        <v>3318</v>
      </c>
      <c r="E1548" s="83" t="e">
        <v>#N/A</v>
      </c>
      <c r="F1548" s="83" t="s">
        <v>5037</v>
      </c>
      <c r="G1548" s="85" t="s">
        <v>5830</v>
      </c>
      <c r="H1548" s="85" t="s">
        <v>5830</v>
      </c>
      <c r="I1548" s="83" t="s">
        <v>19</v>
      </c>
      <c r="J1548" s="83" t="s">
        <v>19</v>
      </c>
      <c r="K1548" s="83" t="s">
        <v>19</v>
      </c>
      <c r="L1548" s="83" t="s">
        <v>5030</v>
      </c>
      <c r="M1548" s="83" t="s">
        <v>5030</v>
      </c>
      <c r="N1548" s="83" t="s">
        <v>5030</v>
      </c>
      <c r="O1548" s="85" t="s">
        <v>5034</v>
      </c>
      <c r="P1548" s="85" t="s">
        <v>5963</v>
      </c>
    </row>
    <row r="1549" spans="1:16" x14ac:dyDescent="0.75">
      <c r="A1549" s="82" t="s">
        <v>3319</v>
      </c>
      <c r="B1549" s="83">
        <v>2144236500519</v>
      </c>
      <c r="C1549" s="84" t="s">
        <v>5030</v>
      </c>
      <c r="D1549" s="84" t="s">
        <v>3321</v>
      </c>
      <c r="E1549" s="83" t="s">
        <v>3322</v>
      </c>
      <c r="F1549" s="83" t="s">
        <v>5037</v>
      </c>
      <c r="G1549" s="85" t="s">
        <v>5887</v>
      </c>
      <c r="H1549" s="85" t="s">
        <v>5888</v>
      </c>
      <c r="I1549" s="83" t="s">
        <v>966</v>
      </c>
      <c r="J1549" s="83" t="s">
        <v>966</v>
      </c>
      <c r="K1549" s="83" t="s">
        <v>966</v>
      </c>
      <c r="L1549" s="83" t="s">
        <v>5030</v>
      </c>
      <c r="M1549" s="83" t="s">
        <v>5030</v>
      </c>
      <c r="N1549" s="83" t="s">
        <v>5030</v>
      </c>
      <c r="O1549" s="85" t="s">
        <v>5034</v>
      </c>
      <c r="P1549" s="85" t="e">
        <v>#N/A</v>
      </c>
    </row>
    <row r="1550" spans="1:16" x14ac:dyDescent="0.75">
      <c r="A1550" s="82" t="s">
        <v>3323</v>
      </c>
      <c r="B1550" s="83">
        <v>1061613500202</v>
      </c>
      <c r="C1550" s="84" t="s">
        <v>5030</v>
      </c>
      <c r="D1550" s="84" t="s">
        <v>2968</v>
      </c>
      <c r="E1550" s="83" t="s">
        <v>3325</v>
      </c>
      <c r="F1550" s="83" t="s">
        <v>5037</v>
      </c>
      <c r="G1550" s="85" t="s">
        <v>5076</v>
      </c>
      <c r="H1550" s="85" t="s">
        <v>5077</v>
      </c>
      <c r="I1550" s="83" t="s">
        <v>19</v>
      </c>
      <c r="J1550" s="83" t="s">
        <v>19</v>
      </c>
      <c r="K1550" s="83" t="s">
        <v>19</v>
      </c>
      <c r="L1550" s="83" t="s">
        <v>5030</v>
      </c>
      <c r="M1550" s="83" t="s">
        <v>5030</v>
      </c>
      <c r="N1550" s="83" t="s">
        <v>5030</v>
      </c>
      <c r="O1550" s="85" t="s">
        <v>5124</v>
      </c>
      <c r="P1550" s="85" t="s">
        <v>5938</v>
      </c>
    </row>
    <row r="1551" spans="1:16" x14ac:dyDescent="0.75">
      <c r="A1551" s="82" t="s">
        <v>3326</v>
      </c>
      <c r="B1551" s="83" t="e">
        <v>#N/A</v>
      </c>
      <c r="C1551" s="84" t="s">
        <v>5030</v>
      </c>
      <c r="D1551" s="84" t="s">
        <v>3327</v>
      </c>
      <c r="E1551" s="83" t="e">
        <v>#N/A</v>
      </c>
      <c r="F1551" s="83" t="s">
        <v>5037</v>
      </c>
      <c r="G1551" s="85" t="s">
        <v>5108</v>
      </c>
      <c r="H1551" s="85" t="s">
        <v>5109</v>
      </c>
      <c r="I1551" s="83" t="s">
        <v>19</v>
      </c>
      <c r="J1551" s="83" t="s">
        <v>19</v>
      </c>
      <c r="K1551" s="83" t="s">
        <v>19</v>
      </c>
      <c r="L1551" s="83" t="s">
        <v>5030</v>
      </c>
      <c r="M1551" s="83" t="s">
        <v>5030</v>
      </c>
      <c r="N1551" s="83" t="s">
        <v>5030</v>
      </c>
      <c r="O1551" s="85" t="s">
        <v>5034</v>
      </c>
      <c r="P1551" s="85" t="s">
        <v>5919</v>
      </c>
    </row>
    <row r="1552" spans="1:16" x14ac:dyDescent="0.75">
      <c r="A1552" s="82" t="s">
        <v>3328</v>
      </c>
      <c r="B1552" s="83" t="e">
        <v>#N/A</v>
      </c>
      <c r="C1552" s="84" t="s">
        <v>5030</v>
      </c>
      <c r="D1552" s="84" t="s">
        <v>3329</v>
      </c>
      <c r="E1552" s="83" t="e">
        <v>#N/A</v>
      </c>
      <c r="F1552" s="83" t="s">
        <v>5037</v>
      </c>
      <c r="G1552" s="85" t="s">
        <v>5076</v>
      </c>
      <c r="H1552" s="85" t="s">
        <v>5079</v>
      </c>
      <c r="I1552" s="83" t="s">
        <v>966</v>
      </c>
      <c r="J1552" s="83" t="s">
        <v>966</v>
      </c>
      <c r="K1552" s="83" t="s">
        <v>966</v>
      </c>
      <c r="L1552" s="83" t="s">
        <v>5030</v>
      </c>
      <c r="M1552" s="83" t="s">
        <v>5030</v>
      </c>
      <c r="N1552" s="83" t="s">
        <v>5030</v>
      </c>
      <c r="O1552" s="85" t="s">
        <v>5034</v>
      </c>
      <c r="P1552" s="85" t="s">
        <v>5964</v>
      </c>
    </row>
    <row r="1553" spans="1:16" x14ac:dyDescent="0.75">
      <c r="A1553" s="82" t="s">
        <v>3330</v>
      </c>
      <c r="B1553" s="83" t="e">
        <v>#N/A</v>
      </c>
      <c r="C1553" s="84" t="s">
        <v>5030</v>
      </c>
      <c r="D1553" s="84" t="s">
        <v>3331</v>
      </c>
      <c r="E1553" s="83" t="e">
        <v>#N/A</v>
      </c>
      <c r="F1553" s="83" t="s">
        <v>5037</v>
      </c>
      <c r="G1553" s="85" t="s">
        <v>5088</v>
      </c>
      <c r="H1553" s="85" t="s">
        <v>5839</v>
      </c>
      <c r="I1553" s="83" t="s">
        <v>19</v>
      </c>
      <c r="J1553" s="83" t="s">
        <v>19</v>
      </c>
      <c r="K1553" s="83" t="s">
        <v>19</v>
      </c>
      <c r="L1553" s="83" t="s">
        <v>5030</v>
      </c>
      <c r="M1553" s="83" t="s">
        <v>5030</v>
      </c>
      <c r="N1553" s="83" t="s">
        <v>5030</v>
      </c>
      <c r="O1553" s="85" t="s">
        <v>5034</v>
      </c>
      <c r="P1553" s="85" t="e">
        <v>#N/A</v>
      </c>
    </row>
    <row r="1554" spans="1:16" x14ac:dyDescent="0.75">
      <c r="A1554" s="82" t="s">
        <v>3332</v>
      </c>
      <c r="B1554" s="83">
        <v>1061914600258</v>
      </c>
      <c r="C1554" s="84" t="s">
        <v>5030</v>
      </c>
      <c r="D1554" s="84" t="s">
        <v>3334</v>
      </c>
      <c r="E1554" s="83" t="s">
        <v>3335</v>
      </c>
      <c r="F1554" s="83" t="s">
        <v>5037</v>
      </c>
      <c r="G1554" s="85" t="s">
        <v>5073</v>
      </c>
      <c r="H1554" s="85" t="s">
        <v>5074</v>
      </c>
      <c r="I1554" s="83" t="s">
        <v>966</v>
      </c>
      <c r="J1554" s="83" t="s">
        <v>966</v>
      </c>
      <c r="K1554" s="83" t="s">
        <v>966</v>
      </c>
      <c r="L1554" s="83" t="s">
        <v>5030</v>
      </c>
      <c r="M1554" s="83" t="s">
        <v>5030</v>
      </c>
      <c r="N1554" s="83" t="s">
        <v>5030</v>
      </c>
      <c r="O1554" s="85" t="s">
        <v>5042</v>
      </c>
      <c r="P1554" s="85" t="s">
        <v>5962</v>
      </c>
    </row>
    <row r="1555" spans="1:16" x14ac:dyDescent="0.75">
      <c r="A1555" s="82" t="s">
        <v>3336</v>
      </c>
      <c r="B1555" s="83" t="e">
        <v>#N/A</v>
      </c>
      <c r="C1555" s="84" t="s">
        <v>5030</v>
      </c>
      <c r="D1555" s="84" t="s">
        <v>2657</v>
      </c>
      <c r="E1555" s="83" t="e">
        <v>#N/A</v>
      </c>
      <c r="F1555" s="83" t="s">
        <v>5037</v>
      </c>
      <c r="G1555" s="85" t="s">
        <v>5905</v>
      </c>
      <c r="H1555" s="85" t="s">
        <v>5906</v>
      </c>
      <c r="I1555" s="83" t="s">
        <v>966</v>
      </c>
      <c r="J1555" s="83" t="s">
        <v>966</v>
      </c>
      <c r="K1555" s="83" t="s">
        <v>966</v>
      </c>
      <c r="L1555" s="83" t="s">
        <v>5030</v>
      </c>
      <c r="M1555" s="83" t="s">
        <v>5030</v>
      </c>
      <c r="N1555" s="83" t="s">
        <v>5030</v>
      </c>
      <c r="O1555" s="85" t="s">
        <v>5042</v>
      </c>
      <c r="P1555" s="85" t="s">
        <v>5965</v>
      </c>
    </row>
    <row r="1556" spans="1:16" x14ac:dyDescent="0.75">
      <c r="A1556" s="82" t="s">
        <v>3337</v>
      </c>
      <c r="B1556" s="83">
        <v>2159220900118</v>
      </c>
      <c r="C1556" s="84" t="s">
        <v>5030</v>
      </c>
      <c r="D1556" s="84" t="s">
        <v>3339</v>
      </c>
      <c r="E1556" s="83" t="s">
        <v>3340</v>
      </c>
      <c r="F1556" s="83" t="s">
        <v>5037</v>
      </c>
      <c r="G1556" s="85" t="s">
        <v>5092</v>
      </c>
      <c r="H1556" s="85" t="s">
        <v>5093</v>
      </c>
      <c r="I1556" s="83" t="s">
        <v>966</v>
      </c>
      <c r="J1556" s="83" t="s">
        <v>966</v>
      </c>
      <c r="K1556" s="83" t="s">
        <v>966</v>
      </c>
      <c r="L1556" s="83" t="s">
        <v>5030</v>
      </c>
      <c r="M1556" s="83" t="s">
        <v>5030</v>
      </c>
      <c r="N1556" s="83" t="s">
        <v>5030</v>
      </c>
      <c r="O1556" s="85" t="s">
        <v>5034</v>
      </c>
      <c r="P1556" s="85" t="s">
        <v>5953</v>
      </c>
    </row>
    <row r="1557" spans="1:16" x14ac:dyDescent="0.75">
      <c r="A1557" s="82" t="s">
        <v>3341</v>
      </c>
      <c r="B1557" s="83" t="e">
        <v>#N/A</v>
      </c>
      <c r="C1557" s="84" t="s">
        <v>5030</v>
      </c>
      <c r="D1557" s="84" t="s">
        <v>2657</v>
      </c>
      <c r="E1557" s="83" t="e">
        <v>#N/A</v>
      </c>
      <c r="F1557" s="83" t="s">
        <v>5037</v>
      </c>
      <c r="G1557" s="85" t="s">
        <v>5905</v>
      </c>
      <c r="H1557" s="85" t="s">
        <v>5906</v>
      </c>
      <c r="I1557" s="83" t="s">
        <v>966</v>
      </c>
      <c r="J1557" s="83" t="s">
        <v>966</v>
      </c>
      <c r="K1557" s="83" t="s">
        <v>966</v>
      </c>
      <c r="L1557" s="83" t="s">
        <v>5030</v>
      </c>
      <c r="M1557" s="83" t="s">
        <v>5030</v>
      </c>
      <c r="N1557" s="83" t="s">
        <v>5030</v>
      </c>
      <c r="O1557" s="85" t="s">
        <v>5042</v>
      </c>
      <c r="P1557" s="85" t="s">
        <v>5965</v>
      </c>
    </row>
    <row r="1558" spans="1:16" x14ac:dyDescent="0.75">
      <c r="A1558" s="82" t="s">
        <v>3342</v>
      </c>
      <c r="B1558" s="83">
        <v>2144236500530</v>
      </c>
      <c r="C1558" s="84" t="s">
        <v>5030</v>
      </c>
      <c r="D1558" s="84" t="s">
        <v>3344</v>
      </c>
      <c r="E1558" s="83" t="s">
        <v>3345</v>
      </c>
      <c r="F1558" s="83" t="s">
        <v>5037</v>
      </c>
      <c r="G1558" s="85" t="s">
        <v>5887</v>
      </c>
      <c r="H1558" s="85" t="s">
        <v>5888</v>
      </c>
      <c r="I1558" s="83" t="s">
        <v>19</v>
      </c>
      <c r="J1558" s="83" t="s">
        <v>19</v>
      </c>
      <c r="K1558" s="83" t="s">
        <v>19</v>
      </c>
      <c r="L1558" s="83" t="s">
        <v>5030</v>
      </c>
      <c r="M1558" s="83" t="s">
        <v>5030</v>
      </c>
      <c r="N1558" s="83" t="s">
        <v>5030</v>
      </c>
      <c r="O1558" s="85" t="s">
        <v>5034</v>
      </c>
      <c r="P1558" s="85" t="s">
        <v>5959</v>
      </c>
    </row>
    <row r="1559" spans="1:16" x14ac:dyDescent="0.75">
      <c r="A1559" s="82" t="s">
        <v>3346</v>
      </c>
      <c r="B1559" s="83" t="e">
        <v>#N/A</v>
      </c>
      <c r="C1559" s="84" t="s">
        <v>5030</v>
      </c>
      <c r="D1559" s="84" t="s">
        <v>2216</v>
      </c>
      <c r="E1559" s="83" t="e">
        <v>#N/A</v>
      </c>
      <c r="F1559" s="83" t="s">
        <v>5037</v>
      </c>
      <c r="G1559" s="85" t="s">
        <v>5884</v>
      </c>
      <c r="H1559" s="85" t="s">
        <v>5885</v>
      </c>
      <c r="I1559" s="83" t="s">
        <v>37</v>
      </c>
      <c r="J1559" s="83" t="s">
        <v>37</v>
      </c>
      <c r="K1559" s="83" t="s">
        <v>37</v>
      </c>
      <c r="L1559" s="83" t="s">
        <v>5030</v>
      </c>
      <c r="M1559" s="83" t="s">
        <v>5030</v>
      </c>
      <c r="N1559" s="83" t="s">
        <v>5030</v>
      </c>
      <c r="O1559" s="85" t="s">
        <v>5034</v>
      </c>
      <c r="P1559" s="85" t="s">
        <v>5966</v>
      </c>
    </row>
    <row r="1560" spans="1:16" x14ac:dyDescent="0.75">
      <c r="A1560" s="82" t="s">
        <v>3347</v>
      </c>
      <c r="B1560" s="83">
        <v>2123632000231</v>
      </c>
      <c r="C1560" s="84" t="s">
        <v>5030</v>
      </c>
      <c r="D1560" s="84" t="s">
        <v>3349</v>
      </c>
      <c r="E1560" s="83" t="s">
        <v>3350</v>
      </c>
      <c r="F1560" s="83" t="s">
        <v>5037</v>
      </c>
      <c r="G1560" s="85" t="s">
        <v>5843</v>
      </c>
      <c r="H1560" s="85" t="s">
        <v>5843</v>
      </c>
      <c r="I1560" s="83" t="s">
        <v>37</v>
      </c>
      <c r="J1560" s="83" t="s">
        <v>37</v>
      </c>
      <c r="K1560" s="83" t="s">
        <v>37</v>
      </c>
      <c r="L1560" s="83" t="s">
        <v>5030</v>
      </c>
      <c r="M1560" s="83" t="s">
        <v>5030</v>
      </c>
      <c r="N1560" s="83" t="s">
        <v>5030</v>
      </c>
      <c r="O1560" s="85" t="s">
        <v>5049</v>
      </c>
      <c r="P1560" s="85" t="s">
        <v>5967</v>
      </c>
    </row>
    <row r="1561" spans="1:16" x14ac:dyDescent="0.75">
      <c r="A1561" s="82" t="s">
        <v>5968</v>
      </c>
      <c r="B1561" s="83" t="e">
        <v>#N/A</v>
      </c>
      <c r="C1561" s="84" t="s">
        <v>5030</v>
      </c>
      <c r="D1561" s="84" t="s">
        <v>5969</v>
      </c>
      <c r="E1561" s="83" t="e">
        <v>#N/A</v>
      </c>
      <c r="F1561" s="83" t="s">
        <v>5037</v>
      </c>
      <c r="G1561" s="85" t="s">
        <v>5092</v>
      </c>
      <c r="H1561" s="85" t="s">
        <v>5093</v>
      </c>
      <c r="I1561" s="83" t="s">
        <v>966</v>
      </c>
      <c r="J1561" s="83" t="s">
        <v>966</v>
      </c>
      <c r="K1561" s="83" t="s">
        <v>966</v>
      </c>
      <c r="L1561" s="83" t="s">
        <v>5030</v>
      </c>
      <c r="M1561" s="83" t="s">
        <v>5030</v>
      </c>
      <c r="N1561" s="83" t="s">
        <v>5030</v>
      </c>
      <c r="O1561" s="85" t="s">
        <v>5042</v>
      </c>
      <c r="P1561" s="85" t="e">
        <v>#N/A</v>
      </c>
    </row>
    <row r="1562" spans="1:16" x14ac:dyDescent="0.75">
      <c r="A1562" s="82" t="s">
        <v>3351</v>
      </c>
      <c r="B1562" s="83" t="e">
        <v>#N/A</v>
      </c>
      <c r="C1562" s="84" t="s">
        <v>5030</v>
      </c>
      <c r="D1562" s="84" t="s">
        <v>2209</v>
      </c>
      <c r="E1562" s="83" t="e">
        <v>#N/A</v>
      </c>
      <c r="F1562" s="83" t="s">
        <v>5037</v>
      </c>
      <c r="G1562" s="85" t="s">
        <v>5884</v>
      </c>
      <c r="H1562" s="85" t="s">
        <v>5886</v>
      </c>
      <c r="I1562" s="83" t="s">
        <v>37</v>
      </c>
      <c r="J1562" s="83" t="s">
        <v>37</v>
      </c>
      <c r="K1562" s="83" t="s">
        <v>37</v>
      </c>
      <c r="L1562" s="83" t="s">
        <v>5030</v>
      </c>
      <c r="M1562" s="83" t="s">
        <v>5030</v>
      </c>
      <c r="N1562" s="83" t="s">
        <v>5030</v>
      </c>
      <c r="O1562" s="85" t="s">
        <v>5049</v>
      </c>
      <c r="P1562" s="85" t="e">
        <v>#N/A</v>
      </c>
    </row>
    <row r="1563" spans="1:16" x14ac:dyDescent="0.75">
      <c r="A1563" s="82" t="s">
        <v>3352</v>
      </c>
      <c r="B1563" s="83">
        <v>2102824000343</v>
      </c>
      <c r="C1563" s="84" t="s">
        <v>5030</v>
      </c>
      <c r="D1563" s="84" t="s">
        <v>860</v>
      </c>
      <c r="E1563" s="83" t="s">
        <v>3354</v>
      </c>
      <c r="F1563" s="83" t="s">
        <v>5037</v>
      </c>
      <c r="G1563" s="85" t="s">
        <v>5083</v>
      </c>
      <c r="H1563" s="85" t="s">
        <v>5083</v>
      </c>
      <c r="I1563" s="83" t="s">
        <v>966</v>
      </c>
      <c r="J1563" s="83" t="s">
        <v>966</v>
      </c>
      <c r="K1563" s="83" t="s">
        <v>966</v>
      </c>
      <c r="L1563" s="83" t="s">
        <v>5030</v>
      </c>
      <c r="M1563" s="83" t="s">
        <v>5030</v>
      </c>
      <c r="N1563" s="83" t="s">
        <v>5030</v>
      </c>
      <c r="O1563" s="85" t="s">
        <v>5080</v>
      </c>
      <c r="P1563" s="85" t="s">
        <v>5924</v>
      </c>
    </row>
    <row r="1564" spans="1:16" x14ac:dyDescent="0.75">
      <c r="A1564" s="82" t="s">
        <v>3355</v>
      </c>
      <c r="B1564" s="83">
        <v>2144236500535</v>
      </c>
      <c r="C1564" s="84" t="s">
        <v>5030</v>
      </c>
      <c r="D1564" s="84" t="s">
        <v>3357</v>
      </c>
      <c r="E1564" s="83" t="s">
        <v>3358</v>
      </c>
      <c r="F1564" s="83" t="s">
        <v>5037</v>
      </c>
      <c r="G1564" s="85" t="s">
        <v>5830</v>
      </c>
      <c r="H1564" s="85" t="s">
        <v>5830</v>
      </c>
      <c r="I1564" s="83" t="s">
        <v>19</v>
      </c>
      <c r="J1564" s="83" t="s">
        <v>19</v>
      </c>
      <c r="K1564" s="83" t="s">
        <v>19</v>
      </c>
      <c r="L1564" s="83" t="s">
        <v>5030</v>
      </c>
      <c r="M1564" s="83" t="s">
        <v>5030</v>
      </c>
      <c r="N1564" s="83" t="s">
        <v>5030</v>
      </c>
      <c r="O1564" s="85" t="s">
        <v>5034</v>
      </c>
      <c r="P1564" s="85" t="s">
        <v>5959</v>
      </c>
    </row>
    <row r="1565" spans="1:16" x14ac:dyDescent="0.75">
      <c r="A1565" s="82" t="s">
        <v>3359</v>
      </c>
      <c r="B1565" s="83">
        <v>2144237000068</v>
      </c>
      <c r="C1565" s="84" t="s">
        <v>5030</v>
      </c>
      <c r="D1565" s="84" t="s">
        <v>3361</v>
      </c>
      <c r="E1565" s="83" t="s">
        <v>3362</v>
      </c>
      <c r="F1565" s="83" t="s">
        <v>5037</v>
      </c>
      <c r="G1565" s="85" t="s">
        <v>5887</v>
      </c>
      <c r="H1565" s="85" t="s">
        <v>5888</v>
      </c>
      <c r="I1565" s="83" t="s">
        <v>966</v>
      </c>
      <c r="J1565" s="83" t="s">
        <v>966</v>
      </c>
      <c r="K1565" s="83" t="s">
        <v>966</v>
      </c>
      <c r="L1565" s="83" t="s">
        <v>5030</v>
      </c>
      <c r="M1565" s="83" t="s">
        <v>5030</v>
      </c>
      <c r="N1565" s="83" t="s">
        <v>5030</v>
      </c>
      <c r="O1565" s="85" t="s">
        <v>5034</v>
      </c>
      <c r="P1565" s="85" t="s">
        <v>5954</v>
      </c>
    </row>
    <row r="1566" spans="1:16" x14ac:dyDescent="0.75">
      <c r="A1566" s="82" t="s">
        <v>3363</v>
      </c>
      <c r="B1566" s="83">
        <v>2123430000096</v>
      </c>
      <c r="C1566" s="84" t="s">
        <v>5030</v>
      </c>
      <c r="D1566" s="84" t="s">
        <v>3365</v>
      </c>
      <c r="E1566" s="83" t="s">
        <v>3366</v>
      </c>
      <c r="F1566" s="83" t="s">
        <v>5037</v>
      </c>
      <c r="G1566" s="85" t="s">
        <v>5887</v>
      </c>
      <c r="H1566" s="85" t="s">
        <v>5890</v>
      </c>
      <c r="I1566" s="83" t="s">
        <v>37</v>
      </c>
      <c r="J1566" s="83" t="s">
        <v>37</v>
      </c>
      <c r="K1566" s="83" t="s">
        <v>37</v>
      </c>
      <c r="L1566" s="83" t="s">
        <v>5030</v>
      </c>
      <c r="M1566" s="83" t="s">
        <v>5030</v>
      </c>
      <c r="N1566" s="83" t="s">
        <v>5030</v>
      </c>
      <c r="O1566" s="85" t="s">
        <v>5049</v>
      </c>
      <c r="P1566" s="85" t="e">
        <v>#N/A</v>
      </c>
    </row>
    <row r="1567" spans="1:16" x14ac:dyDescent="0.75">
      <c r="A1567" s="82" t="s">
        <v>3367</v>
      </c>
      <c r="B1567" s="83" t="e">
        <v>#N/A</v>
      </c>
      <c r="C1567" s="84" t="s">
        <v>5030</v>
      </c>
      <c r="D1567" s="84" t="s">
        <v>3368</v>
      </c>
      <c r="E1567" s="83" t="e">
        <v>#N/A</v>
      </c>
      <c r="F1567" s="83" t="s">
        <v>5037</v>
      </c>
      <c r="G1567" s="85" t="s">
        <v>5090</v>
      </c>
      <c r="H1567" s="85" t="s">
        <v>5883</v>
      </c>
      <c r="I1567" s="83" t="s">
        <v>37</v>
      </c>
      <c r="J1567" s="83" t="s">
        <v>37</v>
      </c>
      <c r="K1567" s="83" t="s">
        <v>37</v>
      </c>
      <c r="L1567" s="83" t="s">
        <v>5030</v>
      </c>
      <c r="M1567" s="83" t="s">
        <v>5030</v>
      </c>
      <c r="N1567" s="83" t="s">
        <v>5030</v>
      </c>
      <c r="O1567" s="85" t="s">
        <v>5049</v>
      </c>
      <c r="P1567" s="85" t="s">
        <v>5943</v>
      </c>
    </row>
    <row r="1568" spans="1:16" x14ac:dyDescent="0.75">
      <c r="A1568" s="82" t="s">
        <v>3369</v>
      </c>
      <c r="B1568" s="83">
        <v>2123429500126</v>
      </c>
      <c r="C1568" s="84" t="s">
        <v>5030</v>
      </c>
      <c r="D1568" s="84" t="s">
        <v>3371</v>
      </c>
      <c r="E1568" s="83">
        <v>0</v>
      </c>
      <c r="F1568" s="83" t="s">
        <v>5037</v>
      </c>
      <c r="G1568" s="85" t="s">
        <v>5090</v>
      </c>
      <c r="H1568" s="85" t="s">
        <v>5883</v>
      </c>
      <c r="I1568" s="83" t="s">
        <v>37</v>
      </c>
      <c r="J1568" s="83" t="s">
        <v>37</v>
      </c>
      <c r="K1568" s="83" t="s">
        <v>37</v>
      </c>
      <c r="L1568" s="83" t="s">
        <v>5030</v>
      </c>
      <c r="M1568" s="83" t="s">
        <v>5030</v>
      </c>
      <c r="N1568" s="83" t="s">
        <v>5030</v>
      </c>
      <c r="O1568" s="85" t="s">
        <v>5049</v>
      </c>
      <c r="P1568" s="85" t="s">
        <v>5943</v>
      </c>
    </row>
    <row r="1569" spans="1:16" x14ac:dyDescent="0.75">
      <c r="A1569" s="82" t="s">
        <v>3372</v>
      </c>
      <c r="B1569" s="83">
        <v>1040405000643</v>
      </c>
      <c r="C1569" s="84" t="s">
        <v>5030</v>
      </c>
      <c r="D1569" s="84" t="s">
        <v>3374</v>
      </c>
      <c r="E1569" s="83" t="s">
        <v>3375</v>
      </c>
      <c r="F1569" s="83" t="s">
        <v>5037</v>
      </c>
      <c r="G1569" s="85" t="s">
        <v>5090</v>
      </c>
      <c r="H1569" s="85" t="s">
        <v>5929</v>
      </c>
      <c r="I1569" s="83" t="s">
        <v>19</v>
      </c>
      <c r="J1569" s="83" t="s">
        <v>19</v>
      </c>
      <c r="K1569" s="83" t="s">
        <v>19</v>
      </c>
      <c r="L1569" s="83" t="s">
        <v>5030</v>
      </c>
      <c r="M1569" s="83" t="s">
        <v>5030</v>
      </c>
      <c r="N1569" s="83" t="s">
        <v>5030</v>
      </c>
      <c r="O1569" s="85" t="s">
        <v>5124</v>
      </c>
      <c r="P1569" s="85" t="e">
        <v>#N/A</v>
      </c>
    </row>
    <row r="1570" spans="1:16" x14ac:dyDescent="0.75">
      <c r="A1570" s="82" t="s">
        <v>3376</v>
      </c>
      <c r="B1570" s="83" t="e">
        <v>#N/A</v>
      </c>
      <c r="C1570" s="84" t="s">
        <v>5030</v>
      </c>
      <c r="D1570" s="84" t="s">
        <v>374</v>
      </c>
      <c r="E1570" s="83" t="e">
        <v>#N/A</v>
      </c>
      <c r="F1570" s="83" t="s">
        <v>5037</v>
      </c>
      <c r="G1570" s="85" t="s">
        <v>5044</v>
      </c>
      <c r="H1570" s="85" t="s">
        <v>5048</v>
      </c>
      <c r="I1570" s="83" t="s">
        <v>19</v>
      </c>
      <c r="J1570" s="83" t="s">
        <v>19</v>
      </c>
      <c r="K1570" s="83" t="s">
        <v>19</v>
      </c>
      <c r="L1570" s="83" t="s">
        <v>5030</v>
      </c>
      <c r="M1570" s="83" t="s">
        <v>5030</v>
      </c>
      <c r="N1570" s="83" t="s">
        <v>5030</v>
      </c>
      <c r="O1570" s="85" t="s">
        <v>5049</v>
      </c>
      <c r="P1570" s="85" t="e">
        <v>#N/A</v>
      </c>
    </row>
    <row r="1571" spans="1:16" x14ac:dyDescent="0.75">
      <c r="A1571" s="82" t="s">
        <v>3377</v>
      </c>
      <c r="B1571" s="83" t="e">
        <v>#N/A</v>
      </c>
      <c r="C1571" s="84" t="s">
        <v>5030</v>
      </c>
      <c r="D1571" s="84" t="s">
        <v>3378</v>
      </c>
      <c r="E1571" s="83" t="e">
        <v>#N/A</v>
      </c>
      <c r="F1571" s="83" t="s">
        <v>5037</v>
      </c>
      <c r="G1571" s="85" t="s">
        <v>5088</v>
      </c>
      <c r="H1571" s="85" t="s">
        <v>5089</v>
      </c>
      <c r="I1571" s="83" t="s">
        <v>19</v>
      </c>
      <c r="J1571" s="83" t="s">
        <v>19</v>
      </c>
      <c r="K1571" s="83" t="s">
        <v>19</v>
      </c>
      <c r="L1571" s="83" t="s">
        <v>5030</v>
      </c>
      <c r="M1571" s="83" t="s">
        <v>5030</v>
      </c>
      <c r="N1571" s="83" t="s">
        <v>5030</v>
      </c>
      <c r="O1571" s="85" t="s">
        <v>5034</v>
      </c>
      <c r="P1571" s="85" t="e">
        <v>#N/A</v>
      </c>
    </row>
    <row r="1572" spans="1:16" x14ac:dyDescent="0.75">
      <c r="A1572" s="82" t="s">
        <v>3379</v>
      </c>
      <c r="B1572" s="83">
        <v>2159120400065</v>
      </c>
      <c r="C1572" s="84" t="s">
        <v>5030</v>
      </c>
      <c r="D1572" s="84" t="s">
        <v>3381</v>
      </c>
      <c r="E1572" s="83" t="e">
        <v>#N/A</v>
      </c>
      <c r="F1572" s="83" t="s">
        <v>5037</v>
      </c>
      <c r="G1572" s="85" t="s">
        <v>5070</v>
      </c>
      <c r="H1572" s="85" t="s">
        <v>5072</v>
      </c>
      <c r="I1572" s="83" t="s">
        <v>19</v>
      </c>
      <c r="J1572" s="83" t="s">
        <v>19</v>
      </c>
      <c r="K1572" s="83" t="s">
        <v>19</v>
      </c>
      <c r="L1572" s="83" t="s">
        <v>5030</v>
      </c>
      <c r="M1572" s="83" t="s">
        <v>5030</v>
      </c>
      <c r="N1572" s="83" t="s">
        <v>5030</v>
      </c>
      <c r="O1572" s="85" t="s">
        <v>5049</v>
      </c>
      <c r="P1572" s="85" t="e">
        <v>#N/A</v>
      </c>
    </row>
    <row r="1573" spans="1:16" x14ac:dyDescent="0.75">
      <c r="A1573" s="82" t="s">
        <v>3382</v>
      </c>
      <c r="B1573" s="83" t="e">
        <v>#N/A</v>
      </c>
      <c r="C1573" s="84" t="s">
        <v>5030</v>
      </c>
      <c r="D1573" s="84" t="s">
        <v>3383</v>
      </c>
      <c r="E1573" s="83" t="e">
        <v>#N/A</v>
      </c>
      <c r="F1573" s="83" t="s">
        <v>5037</v>
      </c>
      <c r="G1573" s="85" t="s">
        <v>5891</v>
      </c>
      <c r="H1573" s="85" t="s">
        <v>5914</v>
      </c>
      <c r="I1573" s="83" t="s">
        <v>966</v>
      </c>
      <c r="J1573" s="83" t="s">
        <v>966</v>
      </c>
      <c r="K1573" s="83" t="s">
        <v>966</v>
      </c>
      <c r="L1573" s="83" t="s">
        <v>5030</v>
      </c>
      <c r="M1573" s="83" t="s">
        <v>5030</v>
      </c>
      <c r="N1573" s="83" t="s">
        <v>5030</v>
      </c>
      <c r="O1573" s="85" t="s">
        <v>5034</v>
      </c>
      <c r="P1573" s="85" t="s">
        <v>5923</v>
      </c>
    </row>
    <row r="1574" spans="1:16" x14ac:dyDescent="0.75">
      <c r="A1574" s="82" t="s">
        <v>3384</v>
      </c>
      <c r="B1574" s="83">
        <v>2103025000366</v>
      </c>
      <c r="C1574" s="84" t="s">
        <v>5030</v>
      </c>
      <c r="D1574" s="84" t="s">
        <v>353</v>
      </c>
      <c r="E1574" s="83" t="s">
        <v>3386</v>
      </c>
      <c r="F1574" s="83" t="s">
        <v>5037</v>
      </c>
      <c r="G1574" s="85" t="s">
        <v>5044</v>
      </c>
      <c r="H1574" s="85" t="s">
        <v>5045</v>
      </c>
      <c r="I1574" s="83" t="s">
        <v>19</v>
      </c>
      <c r="J1574" s="83" t="s">
        <v>19</v>
      </c>
      <c r="K1574" s="83" t="s">
        <v>19</v>
      </c>
      <c r="L1574" s="83" t="s">
        <v>5030</v>
      </c>
      <c r="M1574" s="83" t="s">
        <v>5030</v>
      </c>
      <c r="N1574" s="83" t="s">
        <v>5030</v>
      </c>
      <c r="O1574" s="85" t="s">
        <v>5049</v>
      </c>
      <c r="P1574" s="85" t="e">
        <v>#N/A</v>
      </c>
    </row>
    <row r="1575" spans="1:16" x14ac:dyDescent="0.75">
      <c r="A1575" s="82" t="s">
        <v>3387</v>
      </c>
      <c r="B1575" s="83" t="e">
        <v>#N/A</v>
      </c>
      <c r="C1575" s="84" t="s">
        <v>5030</v>
      </c>
      <c r="D1575" s="84" t="s">
        <v>3388</v>
      </c>
      <c r="E1575" s="83" t="e">
        <v>#N/A</v>
      </c>
      <c r="F1575" s="83" t="s">
        <v>5037</v>
      </c>
      <c r="G1575" s="85" t="s">
        <v>5088</v>
      </c>
      <c r="H1575" s="85" t="s">
        <v>5839</v>
      </c>
      <c r="I1575" s="83" t="s">
        <v>19</v>
      </c>
      <c r="J1575" s="83" t="s">
        <v>19</v>
      </c>
      <c r="K1575" s="83" t="s">
        <v>19</v>
      </c>
      <c r="L1575" s="83" t="s">
        <v>5030</v>
      </c>
      <c r="M1575" s="83" t="s">
        <v>5030</v>
      </c>
      <c r="N1575" s="83" t="s">
        <v>5030</v>
      </c>
      <c r="O1575" s="85" t="s">
        <v>5034</v>
      </c>
      <c r="P1575" s="85" t="s">
        <v>5959</v>
      </c>
    </row>
    <row r="1576" spans="1:16" x14ac:dyDescent="0.75">
      <c r="A1576" s="82" t="s">
        <v>3389</v>
      </c>
      <c r="B1576" s="83">
        <v>1041210500660</v>
      </c>
      <c r="C1576" s="84" t="s">
        <v>5030</v>
      </c>
      <c r="D1576" s="84" t="s">
        <v>3391</v>
      </c>
      <c r="E1576" s="83" t="s">
        <v>216</v>
      </c>
      <c r="F1576" s="83" t="s">
        <v>5037</v>
      </c>
      <c r="G1576" s="85" t="s">
        <v>4637</v>
      </c>
      <c r="H1576" s="85" t="s">
        <v>5082</v>
      </c>
      <c r="I1576" s="83" t="s">
        <v>966</v>
      </c>
      <c r="J1576" s="83" t="s">
        <v>966</v>
      </c>
      <c r="K1576" s="83" t="s">
        <v>966</v>
      </c>
      <c r="L1576" s="83" t="s">
        <v>5030</v>
      </c>
      <c r="M1576" s="83" t="s">
        <v>5030</v>
      </c>
      <c r="N1576" s="83" t="s">
        <v>5030</v>
      </c>
      <c r="O1576" s="85" t="s">
        <v>5034</v>
      </c>
      <c r="P1576" s="85" t="s">
        <v>5970</v>
      </c>
    </row>
    <row r="1577" spans="1:16" x14ac:dyDescent="0.75">
      <c r="A1577" s="82" t="s">
        <v>3392</v>
      </c>
      <c r="B1577" s="83" t="e">
        <v>#N/A</v>
      </c>
      <c r="C1577" s="84" t="s">
        <v>5030</v>
      </c>
      <c r="D1577" s="84" t="s">
        <v>3393</v>
      </c>
      <c r="E1577" s="83" t="e">
        <v>#N/A</v>
      </c>
      <c r="F1577" s="83" t="s">
        <v>5037</v>
      </c>
      <c r="G1577" s="85" t="s">
        <v>5070</v>
      </c>
      <c r="H1577" s="85" t="s">
        <v>5071</v>
      </c>
      <c r="I1577" s="83" t="s">
        <v>19</v>
      </c>
      <c r="J1577" s="83" t="s">
        <v>19</v>
      </c>
      <c r="K1577" s="83" t="s">
        <v>19</v>
      </c>
      <c r="L1577" s="83" t="s">
        <v>5030</v>
      </c>
      <c r="M1577" s="83" t="s">
        <v>5030</v>
      </c>
      <c r="N1577" s="83" t="s">
        <v>5030</v>
      </c>
      <c r="O1577" s="85" t="s">
        <v>5049</v>
      </c>
      <c r="P1577" s="85" t="s">
        <v>5919</v>
      </c>
    </row>
    <row r="1578" spans="1:16" x14ac:dyDescent="0.75">
      <c r="A1578" s="82" t="s">
        <v>3394</v>
      </c>
      <c r="B1578" s="83">
        <v>1040405502862</v>
      </c>
      <c r="C1578" s="84" t="s">
        <v>5030</v>
      </c>
      <c r="D1578" s="84" t="s">
        <v>3396</v>
      </c>
      <c r="E1578" s="83" t="s">
        <v>3397</v>
      </c>
      <c r="F1578" s="83" t="s">
        <v>5037</v>
      </c>
      <c r="G1578" s="85" t="s">
        <v>5083</v>
      </c>
      <c r="H1578" s="85" t="s">
        <v>5084</v>
      </c>
      <c r="I1578" s="83" t="s">
        <v>966</v>
      </c>
      <c r="J1578" s="83" t="s">
        <v>966</v>
      </c>
      <c r="K1578" s="83" t="s">
        <v>966</v>
      </c>
      <c r="L1578" s="83" t="s">
        <v>5030</v>
      </c>
      <c r="M1578" s="83" t="s">
        <v>5030</v>
      </c>
      <c r="N1578" s="83" t="s">
        <v>5030</v>
      </c>
      <c r="O1578" s="85" t="s">
        <v>5034</v>
      </c>
      <c r="P1578" s="85" t="s">
        <v>5948</v>
      </c>
    </row>
    <row r="1579" spans="1:16" x14ac:dyDescent="0.75">
      <c r="A1579" s="82" t="s">
        <v>3398</v>
      </c>
      <c r="B1579" s="83">
        <v>2144236500517</v>
      </c>
      <c r="C1579" s="84" t="s">
        <v>5030</v>
      </c>
      <c r="D1579" s="84" t="s">
        <v>3400</v>
      </c>
      <c r="E1579" s="83" t="s">
        <v>3401</v>
      </c>
      <c r="F1579" s="83" t="s">
        <v>5037</v>
      </c>
      <c r="G1579" s="85" t="s">
        <v>5044</v>
      </c>
      <c r="H1579" s="85" t="s">
        <v>5045</v>
      </c>
      <c r="I1579" s="83" t="s">
        <v>19</v>
      </c>
      <c r="J1579" s="83" t="s">
        <v>19</v>
      </c>
      <c r="K1579" s="83" t="s">
        <v>19</v>
      </c>
      <c r="L1579" s="83" t="s">
        <v>5030</v>
      </c>
      <c r="M1579" s="83" t="s">
        <v>5030</v>
      </c>
      <c r="N1579" s="83" t="s">
        <v>5030</v>
      </c>
      <c r="O1579" s="85" t="s">
        <v>5080</v>
      </c>
      <c r="P1579" s="85" t="s">
        <v>5919</v>
      </c>
    </row>
    <row r="1580" spans="1:16" x14ac:dyDescent="0.75">
      <c r="A1580" s="82" t="s">
        <v>3402</v>
      </c>
      <c r="B1580" s="83" t="e">
        <v>#N/A</v>
      </c>
      <c r="C1580" s="84" t="s">
        <v>5030</v>
      </c>
      <c r="D1580" s="84" t="s">
        <v>3403</v>
      </c>
      <c r="E1580" s="83" t="e">
        <v>#N/A</v>
      </c>
      <c r="F1580" s="83" t="s">
        <v>5037</v>
      </c>
      <c r="G1580" s="85" t="s">
        <v>5887</v>
      </c>
      <c r="H1580" s="85" t="s">
        <v>5888</v>
      </c>
      <c r="I1580" s="83" t="s">
        <v>19</v>
      </c>
      <c r="J1580" s="83" t="s">
        <v>19</v>
      </c>
      <c r="K1580" s="83" t="s">
        <v>19</v>
      </c>
      <c r="L1580" s="83" t="s">
        <v>5030</v>
      </c>
      <c r="M1580" s="83" t="s">
        <v>5030</v>
      </c>
      <c r="N1580" s="83" t="s">
        <v>5030</v>
      </c>
      <c r="O1580" s="85" t="s">
        <v>5034</v>
      </c>
      <c r="P1580" s="85" t="e">
        <v>#N/A</v>
      </c>
    </row>
    <row r="1581" spans="1:16" x14ac:dyDescent="0.75">
      <c r="A1581" s="82" t="s">
        <v>3404</v>
      </c>
      <c r="B1581" s="83">
        <v>1040405502875</v>
      </c>
      <c r="C1581" s="84" t="s">
        <v>5030</v>
      </c>
      <c r="D1581" s="84" t="s">
        <v>3406</v>
      </c>
      <c r="E1581" s="83" t="s">
        <v>3407</v>
      </c>
      <c r="F1581" s="83" t="s">
        <v>5037</v>
      </c>
      <c r="G1581" s="85" t="s">
        <v>5088</v>
      </c>
      <c r="H1581" s="85" t="s">
        <v>5837</v>
      </c>
      <c r="I1581" s="83" t="s">
        <v>19</v>
      </c>
      <c r="J1581" s="83" t="s">
        <v>19</v>
      </c>
      <c r="K1581" s="83" t="s">
        <v>19</v>
      </c>
      <c r="L1581" s="83" t="s">
        <v>5030</v>
      </c>
      <c r="M1581" s="83" t="s">
        <v>5030</v>
      </c>
      <c r="N1581" s="83" t="s">
        <v>5030</v>
      </c>
      <c r="O1581" s="85" t="s">
        <v>5080</v>
      </c>
      <c r="P1581" s="85" t="s">
        <v>5927</v>
      </c>
    </row>
    <row r="1582" spans="1:16" x14ac:dyDescent="0.75">
      <c r="A1582" s="82" t="s">
        <v>3408</v>
      </c>
      <c r="B1582" s="83">
        <v>2103026700068</v>
      </c>
      <c r="C1582" s="84" t="s">
        <v>5030</v>
      </c>
      <c r="D1582" s="84" t="s">
        <v>3410</v>
      </c>
      <c r="E1582" s="83" t="s">
        <v>3411</v>
      </c>
      <c r="F1582" s="83" t="s">
        <v>5037</v>
      </c>
      <c r="G1582" s="85" t="s">
        <v>5044</v>
      </c>
      <c r="H1582" s="85" t="s">
        <v>5045</v>
      </c>
      <c r="I1582" s="83" t="s">
        <v>966</v>
      </c>
      <c r="J1582" s="83" t="s">
        <v>966</v>
      </c>
      <c r="K1582" s="83" t="s">
        <v>966</v>
      </c>
      <c r="L1582" s="83" t="s">
        <v>5030</v>
      </c>
      <c r="M1582" s="83" t="s">
        <v>5030</v>
      </c>
      <c r="N1582" s="83" t="s">
        <v>5030</v>
      </c>
      <c r="O1582" s="85" t="s">
        <v>5034</v>
      </c>
      <c r="P1582" s="85" t="s">
        <v>5926</v>
      </c>
    </row>
    <row r="1583" spans="1:16" x14ac:dyDescent="0.75">
      <c r="A1583" s="82" t="s">
        <v>3412</v>
      </c>
      <c r="B1583" s="83" t="e">
        <v>#N/A</v>
      </c>
      <c r="C1583" s="84" t="s">
        <v>5030</v>
      </c>
      <c r="D1583" s="84" t="s">
        <v>3413</v>
      </c>
      <c r="E1583" s="83" t="e">
        <v>#N/A</v>
      </c>
      <c r="F1583" s="83" t="s">
        <v>5037</v>
      </c>
      <c r="G1583" s="85" t="s">
        <v>5088</v>
      </c>
      <c r="H1583" s="85" t="s">
        <v>5836</v>
      </c>
      <c r="I1583" s="83" t="s">
        <v>19</v>
      </c>
      <c r="J1583" s="83" t="s">
        <v>19</v>
      </c>
      <c r="K1583" s="83" t="s">
        <v>19</v>
      </c>
      <c r="L1583" s="83" t="s">
        <v>5030</v>
      </c>
      <c r="M1583" s="83" t="s">
        <v>5030</v>
      </c>
      <c r="N1583" s="83" t="s">
        <v>5030</v>
      </c>
      <c r="O1583" s="85" t="s">
        <v>5049</v>
      </c>
      <c r="P1583" s="85" t="s">
        <v>5943</v>
      </c>
    </row>
    <row r="1584" spans="1:16" x14ac:dyDescent="0.75">
      <c r="A1584" s="82" t="s">
        <v>3414</v>
      </c>
      <c r="B1584" s="83">
        <v>2123429000129</v>
      </c>
      <c r="C1584" s="84" t="s">
        <v>5030</v>
      </c>
      <c r="D1584" s="84" t="s">
        <v>3416</v>
      </c>
      <c r="E1584" s="83" t="s">
        <v>3417</v>
      </c>
      <c r="F1584" s="83" t="s">
        <v>5037</v>
      </c>
      <c r="G1584" s="85" t="s">
        <v>5884</v>
      </c>
      <c r="H1584" s="85" t="s">
        <v>5885</v>
      </c>
      <c r="I1584" s="83" t="s">
        <v>37</v>
      </c>
      <c r="J1584" s="83" t="s">
        <v>37</v>
      </c>
      <c r="K1584" s="83" t="s">
        <v>37</v>
      </c>
      <c r="L1584" s="83" t="s">
        <v>5030</v>
      </c>
      <c r="M1584" s="83" t="s">
        <v>5030</v>
      </c>
      <c r="N1584" s="83" t="s">
        <v>5030</v>
      </c>
      <c r="O1584" s="85" t="s">
        <v>5034</v>
      </c>
      <c r="P1584" s="85" t="e">
        <v>#N/A</v>
      </c>
    </row>
    <row r="1585" spans="1:16" x14ac:dyDescent="0.75">
      <c r="A1585" s="82" t="s">
        <v>3418</v>
      </c>
      <c r="B1585" s="83">
        <v>2159220900117</v>
      </c>
      <c r="C1585" s="84" t="s">
        <v>5030</v>
      </c>
      <c r="D1585" s="84" t="s">
        <v>3420</v>
      </c>
      <c r="E1585" s="83" t="s">
        <v>3421</v>
      </c>
      <c r="F1585" s="83" t="s">
        <v>5037</v>
      </c>
      <c r="G1585" s="85" t="s">
        <v>5090</v>
      </c>
      <c r="H1585" s="85" t="s">
        <v>5091</v>
      </c>
      <c r="I1585" s="83" t="s">
        <v>966</v>
      </c>
      <c r="J1585" s="83" t="s">
        <v>966</v>
      </c>
      <c r="K1585" s="83" t="s">
        <v>966</v>
      </c>
      <c r="L1585" s="83" t="s">
        <v>5030</v>
      </c>
      <c r="M1585" s="83" t="s">
        <v>5030</v>
      </c>
      <c r="N1585" s="83" t="s">
        <v>5030</v>
      </c>
      <c r="O1585" s="85" t="s">
        <v>5034</v>
      </c>
      <c r="P1585" s="85" t="s">
        <v>5955</v>
      </c>
    </row>
    <row r="1586" spans="1:16" x14ac:dyDescent="0.75">
      <c r="A1586" s="82" t="s">
        <v>3422</v>
      </c>
      <c r="B1586" s="83">
        <v>1040606501688</v>
      </c>
      <c r="C1586" s="84" t="s">
        <v>5030</v>
      </c>
      <c r="D1586" s="84" t="s">
        <v>3424</v>
      </c>
      <c r="E1586" s="83" t="s">
        <v>3425</v>
      </c>
      <c r="F1586" s="83" t="s">
        <v>5037</v>
      </c>
      <c r="G1586" s="85" t="s">
        <v>5092</v>
      </c>
      <c r="H1586" s="85" t="s">
        <v>5093</v>
      </c>
      <c r="I1586" s="83" t="s">
        <v>966</v>
      </c>
      <c r="J1586" s="83" t="s">
        <v>966</v>
      </c>
      <c r="K1586" s="83" t="s">
        <v>966</v>
      </c>
      <c r="L1586" s="83" t="s">
        <v>5030</v>
      </c>
      <c r="M1586" s="83" t="s">
        <v>5030</v>
      </c>
      <c r="N1586" s="83" t="s">
        <v>5030</v>
      </c>
      <c r="O1586" s="85" t="s">
        <v>5034</v>
      </c>
      <c r="P1586" s="85" t="e">
        <v>#N/A</v>
      </c>
    </row>
    <row r="1587" spans="1:16" x14ac:dyDescent="0.75">
      <c r="A1587" s="82" t="s">
        <v>3426</v>
      </c>
      <c r="B1587" s="83" t="e">
        <v>#N/A</v>
      </c>
      <c r="C1587" s="84" t="s">
        <v>5030</v>
      </c>
      <c r="D1587" s="84" t="s">
        <v>3427</v>
      </c>
      <c r="E1587" s="83" t="e">
        <v>#N/A</v>
      </c>
      <c r="F1587" s="83" t="s">
        <v>5037</v>
      </c>
      <c r="G1587" s="85" t="s">
        <v>5054</v>
      </c>
      <c r="H1587" s="85" t="s">
        <v>5055</v>
      </c>
      <c r="I1587" s="83" t="s">
        <v>19</v>
      </c>
      <c r="J1587" s="83" t="s">
        <v>19</v>
      </c>
      <c r="K1587" s="83" t="s">
        <v>19</v>
      </c>
      <c r="L1587" s="83" t="s">
        <v>5030</v>
      </c>
      <c r="M1587" s="83" t="s">
        <v>5030</v>
      </c>
      <c r="N1587" s="83" t="s">
        <v>5030</v>
      </c>
      <c r="O1587" s="85" t="s">
        <v>5080</v>
      </c>
      <c r="P1587" s="85" t="s">
        <v>5919</v>
      </c>
    </row>
    <row r="1588" spans="1:16" x14ac:dyDescent="0.75">
      <c r="A1588" s="82" t="s">
        <v>3428</v>
      </c>
      <c r="B1588" s="83" t="e">
        <v>#N/A</v>
      </c>
      <c r="C1588" s="84" t="s">
        <v>5030</v>
      </c>
      <c r="D1588" s="84" t="s">
        <v>3429</v>
      </c>
      <c r="E1588" s="83" t="e">
        <v>#N/A</v>
      </c>
      <c r="F1588" s="83" t="s">
        <v>5037</v>
      </c>
      <c r="G1588" s="85" t="s">
        <v>5052</v>
      </c>
      <c r="H1588" s="85" t="s">
        <v>5097</v>
      </c>
      <c r="I1588" s="83" t="s">
        <v>19</v>
      </c>
      <c r="J1588" s="83" t="s">
        <v>19</v>
      </c>
      <c r="K1588" s="83" t="s">
        <v>19</v>
      </c>
      <c r="L1588" s="83" t="s">
        <v>5030</v>
      </c>
      <c r="M1588" s="83" t="s">
        <v>5030</v>
      </c>
      <c r="N1588" s="83" t="s">
        <v>5030</v>
      </c>
      <c r="O1588" s="85" t="s">
        <v>5080</v>
      </c>
      <c r="P1588" s="85" t="e">
        <v>#N/A</v>
      </c>
    </row>
    <row r="1589" spans="1:16" x14ac:dyDescent="0.75">
      <c r="A1589" s="82" t="s">
        <v>3430</v>
      </c>
      <c r="B1589" s="83" t="e">
        <v>#N/A</v>
      </c>
      <c r="C1589" s="84" t="s">
        <v>5030</v>
      </c>
      <c r="D1589" s="84" t="s">
        <v>3157</v>
      </c>
      <c r="E1589" s="83" t="e">
        <v>#N/A</v>
      </c>
      <c r="F1589" s="83" t="s">
        <v>5037</v>
      </c>
      <c r="G1589" s="85" t="s">
        <v>5108</v>
      </c>
      <c r="H1589" s="85" t="s">
        <v>5123</v>
      </c>
      <c r="I1589" s="83" t="s">
        <v>19</v>
      </c>
      <c r="J1589" s="83" t="s">
        <v>19</v>
      </c>
      <c r="K1589" s="83" t="s">
        <v>19</v>
      </c>
      <c r="L1589" s="83" t="s">
        <v>5030</v>
      </c>
      <c r="M1589" s="83" t="s">
        <v>5030</v>
      </c>
      <c r="N1589" s="83" t="s">
        <v>5030</v>
      </c>
      <c r="O1589" s="85" t="s">
        <v>5034</v>
      </c>
      <c r="P1589" s="85" t="s">
        <v>5952</v>
      </c>
    </row>
    <row r="1590" spans="1:16" x14ac:dyDescent="0.75">
      <c r="A1590" s="82" t="s">
        <v>3431</v>
      </c>
      <c r="B1590" s="83">
        <v>2102824500022</v>
      </c>
      <c r="C1590" s="84" t="s">
        <v>5030</v>
      </c>
      <c r="D1590" s="84" t="s">
        <v>2756</v>
      </c>
      <c r="E1590" s="83" t="s">
        <v>3433</v>
      </c>
      <c r="F1590" s="83" t="s">
        <v>5037</v>
      </c>
      <c r="G1590" s="85" t="s">
        <v>5092</v>
      </c>
      <c r="H1590" s="85" t="s">
        <v>5093</v>
      </c>
      <c r="I1590" s="83" t="s">
        <v>966</v>
      </c>
      <c r="J1590" s="83" t="s">
        <v>966</v>
      </c>
      <c r="K1590" s="83" t="s">
        <v>966</v>
      </c>
      <c r="L1590" s="83" t="s">
        <v>5030</v>
      </c>
      <c r="M1590" s="83" t="s">
        <v>5030</v>
      </c>
      <c r="N1590" s="83" t="s">
        <v>5030</v>
      </c>
      <c r="O1590" s="85" t="s">
        <v>5034</v>
      </c>
      <c r="P1590" s="85" t="s">
        <v>5953</v>
      </c>
    </row>
    <row r="1591" spans="1:16" x14ac:dyDescent="0.75">
      <c r="A1591" s="82" t="s">
        <v>3434</v>
      </c>
      <c r="B1591" s="83" t="e">
        <v>#N/A</v>
      </c>
      <c r="C1591" s="84" t="s">
        <v>5030</v>
      </c>
      <c r="D1591" s="84" t="s">
        <v>3435</v>
      </c>
      <c r="E1591" s="83" t="e">
        <v>#N/A</v>
      </c>
      <c r="F1591" s="83" t="s">
        <v>5037</v>
      </c>
      <c r="G1591" s="85" t="s">
        <v>5830</v>
      </c>
      <c r="H1591" s="85" t="s">
        <v>5971</v>
      </c>
      <c r="I1591" s="83" t="s">
        <v>37</v>
      </c>
      <c r="J1591" s="83" t="s">
        <v>37</v>
      </c>
      <c r="K1591" s="83" t="s">
        <v>37</v>
      </c>
      <c r="L1591" s="83" t="s">
        <v>5030</v>
      </c>
      <c r="M1591" s="83" t="s">
        <v>5030</v>
      </c>
      <c r="N1591" s="83" t="s">
        <v>5030</v>
      </c>
      <c r="O1591" s="85" t="s">
        <v>5049</v>
      </c>
      <c r="P1591" s="85" t="e">
        <v>#N/A</v>
      </c>
    </row>
    <row r="1592" spans="1:16" x14ac:dyDescent="0.75">
      <c r="A1592" s="82" t="s">
        <v>3436</v>
      </c>
      <c r="B1592" s="83" t="e">
        <v>#N/A</v>
      </c>
      <c r="C1592" s="84" t="s">
        <v>5030</v>
      </c>
      <c r="D1592" s="84" t="s">
        <v>3437</v>
      </c>
      <c r="E1592" s="83" t="e">
        <v>#N/A</v>
      </c>
      <c r="F1592" s="83" t="s">
        <v>5037</v>
      </c>
      <c r="G1592" s="85" t="s">
        <v>5088</v>
      </c>
      <c r="H1592" s="85" t="s">
        <v>5838</v>
      </c>
      <c r="I1592" s="83" t="s">
        <v>19</v>
      </c>
      <c r="J1592" s="83" t="s">
        <v>19</v>
      </c>
      <c r="K1592" s="83" t="s">
        <v>19</v>
      </c>
      <c r="L1592" s="83" t="s">
        <v>5030</v>
      </c>
      <c r="M1592" s="83" t="s">
        <v>5030</v>
      </c>
      <c r="N1592" s="83" t="s">
        <v>5030</v>
      </c>
      <c r="O1592" s="85" t="s">
        <v>5080</v>
      </c>
      <c r="P1592" s="85" t="s">
        <v>5926</v>
      </c>
    </row>
    <row r="1593" spans="1:16" x14ac:dyDescent="0.75">
      <c r="A1593" s="82" t="s">
        <v>3438</v>
      </c>
      <c r="B1593" s="83">
        <v>2103026000482</v>
      </c>
      <c r="C1593" s="84" t="s">
        <v>5030</v>
      </c>
      <c r="D1593" s="84" t="s">
        <v>3440</v>
      </c>
      <c r="E1593" s="83" t="s">
        <v>3441</v>
      </c>
      <c r="F1593" s="83" t="s">
        <v>5037</v>
      </c>
      <c r="G1593" s="85" t="s">
        <v>5845</v>
      </c>
      <c r="H1593" s="85" t="s">
        <v>5846</v>
      </c>
      <c r="I1593" s="83" t="s">
        <v>966</v>
      </c>
      <c r="J1593" s="83" t="s">
        <v>966</v>
      </c>
      <c r="K1593" s="83" t="s">
        <v>966</v>
      </c>
      <c r="L1593" s="83" t="s">
        <v>5030</v>
      </c>
      <c r="M1593" s="83" t="s">
        <v>5030</v>
      </c>
      <c r="N1593" s="83" t="s">
        <v>5030</v>
      </c>
      <c r="O1593" s="85" t="s">
        <v>5080</v>
      </c>
      <c r="P1593" s="85" t="s">
        <v>5936</v>
      </c>
    </row>
    <row r="1594" spans="1:16" x14ac:dyDescent="0.75">
      <c r="A1594" s="82" t="s">
        <v>3442</v>
      </c>
      <c r="B1594" s="83" t="e">
        <v>#N/A</v>
      </c>
      <c r="C1594" s="84" t="s">
        <v>5030</v>
      </c>
      <c r="D1594" s="84" t="s">
        <v>3378</v>
      </c>
      <c r="E1594" s="83" t="e">
        <v>#N/A</v>
      </c>
      <c r="F1594" s="83" t="s">
        <v>5037</v>
      </c>
      <c r="G1594" s="85" t="s">
        <v>5088</v>
      </c>
      <c r="H1594" s="85" t="s">
        <v>5089</v>
      </c>
      <c r="I1594" s="83" t="s">
        <v>19</v>
      </c>
      <c r="J1594" s="83" t="s">
        <v>19</v>
      </c>
      <c r="K1594" s="83" t="s">
        <v>19</v>
      </c>
      <c r="L1594" s="83" t="s">
        <v>5030</v>
      </c>
      <c r="M1594" s="83" t="s">
        <v>5030</v>
      </c>
      <c r="N1594" s="83" t="s">
        <v>5030</v>
      </c>
      <c r="O1594" s="85" t="s">
        <v>5080</v>
      </c>
      <c r="P1594" s="85" t="s">
        <v>5972</v>
      </c>
    </row>
    <row r="1595" spans="1:16" x14ac:dyDescent="0.75">
      <c r="A1595" s="82" t="s">
        <v>3443</v>
      </c>
      <c r="B1595" s="83">
        <v>1078417900040</v>
      </c>
      <c r="C1595" s="84" t="s">
        <v>5030</v>
      </c>
      <c r="D1595" s="84" t="s">
        <v>2790</v>
      </c>
      <c r="E1595" s="83" t="s">
        <v>3445</v>
      </c>
      <c r="F1595" s="83" t="s">
        <v>5037</v>
      </c>
      <c r="G1595" s="85" t="s">
        <v>5092</v>
      </c>
      <c r="H1595" s="85" t="s">
        <v>5916</v>
      </c>
      <c r="I1595" s="83" t="s">
        <v>966</v>
      </c>
      <c r="J1595" s="83" t="s">
        <v>966</v>
      </c>
      <c r="K1595" s="83" t="s">
        <v>966</v>
      </c>
      <c r="L1595" s="83" t="s">
        <v>5030</v>
      </c>
      <c r="M1595" s="83" t="s">
        <v>5030</v>
      </c>
      <c r="N1595" s="83" t="s">
        <v>5030</v>
      </c>
      <c r="O1595" s="85" t="s">
        <v>5034</v>
      </c>
      <c r="P1595" s="85" t="e">
        <v>#N/A</v>
      </c>
    </row>
    <row r="1596" spans="1:16" x14ac:dyDescent="0.75">
      <c r="A1596" s="82" t="s">
        <v>3446</v>
      </c>
      <c r="B1596" s="83">
        <v>2082217000570</v>
      </c>
      <c r="C1596" s="84" t="s">
        <v>5030</v>
      </c>
      <c r="D1596" s="84" t="s">
        <v>3448</v>
      </c>
      <c r="E1596" s="83" t="s">
        <v>3449</v>
      </c>
      <c r="F1596" s="83" t="s">
        <v>5037</v>
      </c>
      <c r="G1596" s="85" t="s">
        <v>5723</v>
      </c>
      <c r="H1596" s="85" t="s">
        <v>5724</v>
      </c>
      <c r="I1596" s="83" t="s">
        <v>19</v>
      </c>
      <c r="J1596" s="83" t="s">
        <v>19</v>
      </c>
      <c r="K1596" s="83" t="s">
        <v>19</v>
      </c>
      <c r="L1596" s="83" t="s">
        <v>5030</v>
      </c>
      <c r="M1596" s="83" t="s">
        <v>5030</v>
      </c>
      <c r="N1596" s="83" t="s">
        <v>5030</v>
      </c>
      <c r="O1596" s="85" t="s">
        <v>5034</v>
      </c>
      <c r="P1596" s="85" t="s">
        <v>5973</v>
      </c>
    </row>
    <row r="1597" spans="1:16" x14ac:dyDescent="0.75">
      <c r="A1597" s="82" t="s">
        <v>3450</v>
      </c>
      <c r="B1597" s="83" t="e">
        <v>#N/A</v>
      </c>
      <c r="C1597" s="84" t="s">
        <v>5030</v>
      </c>
      <c r="D1597" s="84" t="s">
        <v>3451</v>
      </c>
      <c r="E1597" s="83" t="e">
        <v>#N/A</v>
      </c>
      <c r="F1597" s="83" t="s">
        <v>5037</v>
      </c>
      <c r="G1597" s="85" t="s">
        <v>5035</v>
      </c>
      <c r="H1597" s="85" t="s">
        <v>5833</v>
      </c>
      <c r="I1597" s="83" t="s">
        <v>966</v>
      </c>
      <c r="J1597" s="83" t="s">
        <v>966</v>
      </c>
      <c r="K1597" s="83" t="s">
        <v>966</v>
      </c>
      <c r="L1597" s="83" t="s">
        <v>5030</v>
      </c>
      <c r="M1597" s="83" t="s">
        <v>5030</v>
      </c>
      <c r="N1597" s="83" t="s">
        <v>5030</v>
      </c>
      <c r="O1597" s="85" t="s">
        <v>5042</v>
      </c>
      <c r="P1597" s="85" t="s">
        <v>5974</v>
      </c>
    </row>
    <row r="1598" spans="1:16" x14ac:dyDescent="0.75">
      <c r="A1598" s="82" t="s">
        <v>3452</v>
      </c>
      <c r="B1598" s="83" t="e">
        <v>#N/A</v>
      </c>
      <c r="C1598" s="84" t="s">
        <v>5030</v>
      </c>
      <c r="D1598" s="84" t="s">
        <v>3453</v>
      </c>
      <c r="E1598" s="83" t="e">
        <v>#N/A</v>
      </c>
      <c r="F1598" s="83" t="s">
        <v>5037</v>
      </c>
      <c r="G1598" s="85" t="s">
        <v>5715</v>
      </c>
      <c r="H1598" s="85" t="s">
        <v>5975</v>
      </c>
      <c r="I1598" s="83" t="s">
        <v>966</v>
      </c>
      <c r="J1598" s="83" t="s">
        <v>966</v>
      </c>
      <c r="K1598" s="83" t="s">
        <v>966</v>
      </c>
      <c r="L1598" s="83" t="s">
        <v>5030</v>
      </c>
      <c r="M1598" s="83" t="s">
        <v>5030</v>
      </c>
      <c r="N1598" s="83" t="s">
        <v>5030</v>
      </c>
      <c r="O1598" s="85" t="s">
        <v>5034</v>
      </c>
      <c r="P1598" s="85" t="e">
        <v>#N/A</v>
      </c>
    </row>
    <row r="1599" spans="1:16" x14ac:dyDescent="0.75">
      <c r="A1599" s="82" t="s">
        <v>3454</v>
      </c>
      <c r="B1599" s="83" t="e">
        <v>#N/A</v>
      </c>
      <c r="C1599" s="84" t="s">
        <v>5030</v>
      </c>
      <c r="D1599" s="84" t="s">
        <v>3455</v>
      </c>
      <c r="E1599" s="83" t="e">
        <v>#N/A</v>
      </c>
      <c r="F1599" s="83" t="s">
        <v>5037</v>
      </c>
      <c r="G1599" s="85" t="s">
        <v>5090</v>
      </c>
      <c r="H1599" s="85" t="s">
        <v>5883</v>
      </c>
      <c r="I1599" s="83" t="s">
        <v>37</v>
      </c>
      <c r="J1599" s="83" t="s">
        <v>37</v>
      </c>
      <c r="K1599" s="83" t="s">
        <v>37</v>
      </c>
      <c r="L1599" s="83" t="s">
        <v>5030</v>
      </c>
      <c r="M1599" s="83" t="s">
        <v>5030</v>
      </c>
      <c r="N1599" s="83" t="s">
        <v>5030</v>
      </c>
      <c r="O1599" s="85" t="s">
        <v>5049</v>
      </c>
      <c r="P1599" s="85" t="s">
        <v>5976</v>
      </c>
    </row>
    <row r="1600" spans="1:16" x14ac:dyDescent="0.75">
      <c r="A1600" s="82" t="s">
        <v>3456</v>
      </c>
      <c r="B1600" s="83">
        <v>2159120400066</v>
      </c>
      <c r="C1600" s="84" t="s">
        <v>5030</v>
      </c>
      <c r="D1600" s="84" t="s">
        <v>3458</v>
      </c>
      <c r="E1600" s="83" t="s">
        <v>3459</v>
      </c>
      <c r="F1600" s="83" t="s">
        <v>5037</v>
      </c>
      <c r="G1600" s="85" t="s">
        <v>5090</v>
      </c>
      <c r="H1600" s="85" t="s">
        <v>5883</v>
      </c>
      <c r="I1600" s="83" t="s">
        <v>37</v>
      </c>
      <c r="J1600" s="83" t="s">
        <v>37</v>
      </c>
      <c r="K1600" s="83" t="s">
        <v>37</v>
      </c>
      <c r="L1600" s="83" t="s">
        <v>5030</v>
      </c>
      <c r="M1600" s="83" t="s">
        <v>5030</v>
      </c>
      <c r="N1600" s="83" t="s">
        <v>5030</v>
      </c>
      <c r="O1600" s="85" t="s">
        <v>5049</v>
      </c>
      <c r="P1600" s="85" t="e">
        <v>#N/A</v>
      </c>
    </row>
    <row r="1601" spans="1:16" x14ac:dyDescent="0.75">
      <c r="A1601" s="82" t="s">
        <v>3460</v>
      </c>
      <c r="B1601" s="83" t="e">
        <v>#N/A</v>
      </c>
      <c r="C1601" s="84" t="s">
        <v>5030</v>
      </c>
      <c r="D1601" s="84" t="s">
        <v>3461</v>
      </c>
      <c r="E1601" s="83" t="e">
        <v>#N/A</v>
      </c>
      <c r="F1601" s="83" t="s">
        <v>5037</v>
      </c>
      <c r="G1601" s="85" t="s">
        <v>5891</v>
      </c>
      <c r="H1601" s="85" t="s">
        <v>5914</v>
      </c>
      <c r="I1601" s="83" t="s">
        <v>966</v>
      </c>
      <c r="J1601" s="83" t="s">
        <v>966</v>
      </c>
      <c r="K1601" s="83" t="s">
        <v>966</v>
      </c>
      <c r="L1601" s="83" t="s">
        <v>5030</v>
      </c>
      <c r="M1601" s="83" t="s">
        <v>5030</v>
      </c>
      <c r="N1601" s="83" t="s">
        <v>5030</v>
      </c>
      <c r="O1601" s="85" t="s">
        <v>5034</v>
      </c>
      <c r="P1601" s="85" t="e">
        <v>#N/A</v>
      </c>
    </row>
    <row r="1602" spans="1:16" x14ac:dyDescent="0.75">
      <c r="A1602" s="82" t="s">
        <v>3462</v>
      </c>
      <c r="B1602" s="83" t="e">
        <v>#N/A</v>
      </c>
      <c r="C1602" s="84" t="s">
        <v>5030</v>
      </c>
      <c r="D1602" s="84" t="s">
        <v>3463</v>
      </c>
      <c r="E1602" s="83" t="e">
        <v>#N/A</v>
      </c>
      <c r="F1602" s="83" t="s">
        <v>5037</v>
      </c>
      <c r="G1602" s="85" t="s">
        <v>5076</v>
      </c>
      <c r="H1602" s="85" t="s">
        <v>5079</v>
      </c>
      <c r="I1602" s="83" t="s">
        <v>966</v>
      </c>
      <c r="J1602" s="83" t="s">
        <v>966</v>
      </c>
      <c r="K1602" s="83" t="s">
        <v>966</v>
      </c>
      <c r="L1602" s="83" t="s">
        <v>5030</v>
      </c>
      <c r="M1602" s="83" t="s">
        <v>5030</v>
      </c>
      <c r="N1602" s="83" t="s">
        <v>5030</v>
      </c>
      <c r="O1602" s="85" t="s">
        <v>5080</v>
      </c>
      <c r="P1602" s="85" t="s">
        <v>5936</v>
      </c>
    </row>
    <row r="1603" spans="1:16" x14ac:dyDescent="0.75">
      <c r="A1603" s="82" t="s">
        <v>3464</v>
      </c>
      <c r="B1603" s="83">
        <v>2123429000122</v>
      </c>
      <c r="C1603" s="84" t="s">
        <v>5030</v>
      </c>
      <c r="D1603" s="84" t="s">
        <v>3466</v>
      </c>
      <c r="E1603" s="83" t="s">
        <v>3467</v>
      </c>
      <c r="F1603" s="83" t="s">
        <v>5037</v>
      </c>
      <c r="G1603" s="85" t="s">
        <v>5054</v>
      </c>
      <c r="H1603" s="85" t="s">
        <v>5057</v>
      </c>
      <c r="I1603" s="83" t="s">
        <v>966</v>
      </c>
      <c r="J1603" s="83" t="s">
        <v>966</v>
      </c>
      <c r="K1603" s="83" t="s">
        <v>966</v>
      </c>
      <c r="L1603" s="83" t="s">
        <v>5030</v>
      </c>
      <c r="M1603" s="83" t="s">
        <v>5030</v>
      </c>
      <c r="N1603" s="83" t="s">
        <v>5030</v>
      </c>
      <c r="O1603" s="85" t="s">
        <v>5034</v>
      </c>
      <c r="P1603" s="85" t="s">
        <v>5958</v>
      </c>
    </row>
    <row r="1604" spans="1:16" x14ac:dyDescent="0.75">
      <c r="A1604" s="82" t="s">
        <v>3468</v>
      </c>
      <c r="B1604" s="83">
        <v>2082218500523</v>
      </c>
      <c r="C1604" s="84" t="s">
        <v>5030</v>
      </c>
      <c r="D1604" s="84" t="s">
        <v>3470</v>
      </c>
      <c r="E1604" s="83" t="s">
        <v>3471</v>
      </c>
      <c r="F1604" s="83" t="s">
        <v>5037</v>
      </c>
      <c r="G1604" s="85" t="s">
        <v>5090</v>
      </c>
      <c r="H1604" s="85" t="s">
        <v>5091</v>
      </c>
      <c r="I1604" s="83" t="s">
        <v>966</v>
      </c>
      <c r="J1604" s="83" t="s">
        <v>966</v>
      </c>
      <c r="K1604" s="83" t="s">
        <v>966</v>
      </c>
      <c r="L1604" s="83" t="s">
        <v>5030</v>
      </c>
      <c r="M1604" s="83" t="s">
        <v>5030</v>
      </c>
      <c r="N1604" s="83" t="s">
        <v>5030</v>
      </c>
      <c r="O1604" s="85" t="s">
        <v>5080</v>
      </c>
      <c r="P1604" s="85" t="s">
        <v>5939</v>
      </c>
    </row>
    <row r="1605" spans="1:16" x14ac:dyDescent="0.75">
      <c r="A1605" s="82" t="s">
        <v>3472</v>
      </c>
      <c r="B1605" s="83" t="e">
        <v>#N/A</v>
      </c>
      <c r="C1605" s="84" t="s">
        <v>5030</v>
      </c>
      <c r="D1605" s="84" t="s">
        <v>3473</v>
      </c>
      <c r="E1605" s="83" t="e">
        <v>#N/A</v>
      </c>
      <c r="F1605" s="83" t="s">
        <v>5037</v>
      </c>
      <c r="G1605" s="85" t="s">
        <v>5035</v>
      </c>
      <c r="H1605" s="85" t="s">
        <v>5831</v>
      </c>
      <c r="I1605" s="83" t="s">
        <v>966</v>
      </c>
      <c r="J1605" s="83" t="s">
        <v>966</v>
      </c>
      <c r="K1605" s="83" t="s">
        <v>966</v>
      </c>
      <c r="L1605" s="83" t="s">
        <v>5030</v>
      </c>
      <c r="M1605" s="83" t="s">
        <v>5030</v>
      </c>
      <c r="N1605" s="83" t="s">
        <v>5030</v>
      </c>
      <c r="O1605" s="85" t="s">
        <v>5042</v>
      </c>
      <c r="P1605" s="85" t="s">
        <v>5932</v>
      </c>
    </row>
    <row r="1606" spans="1:16" x14ac:dyDescent="0.75">
      <c r="A1606" s="82" t="s">
        <v>3474</v>
      </c>
      <c r="B1606" s="83" t="e">
        <v>#N/A</v>
      </c>
      <c r="C1606" s="84" t="s">
        <v>5030</v>
      </c>
      <c r="D1606" s="84" t="s">
        <v>3475</v>
      </c>
      <c r="E1606" s="83" t="e">
        <v>#N/A</v>
      </c>
      <c r="F1606" s="83" t="s">
        <v>5037</v>
      </c>
      <c r="G1606" s="85" t="s">
        <v>5108</v>
      </c>
      <c r="H1606" s="85" t="s">
        <v>5109</v>
      </c>
      <c r="I1606" s="83" t="s">
        <v>19</v>
      </c>
      <c r="J1606" s="83" t="s">
        <v>19</v>
      </c>
      <c r="K1606" s="83" t="s">
        <v>19</v>
      </c>
      <c r="L1606" s="83" t="s">
        <v>5030</v>
      </c>
      <c r="M1606" s="83" t="s">
        <v>5030</v>
      </c>
      <c r="N1606" s="83" t="s">
        <v>5030</v>
      </c>
      <c r="O1606" s="85" t="s">
        <v>5034</v>
      </c>
      <c r="P1606" s="85" t="s">
        <v>5919</v>
      </c>
    </row>
    <row r="1607" spans="1:16" x14ac:dyDescent="0.75">
      <c r="A1607" s="82" t="s">
        <v>3476</v>
      </c>
      <c r="B1607" s="83">
        <v>2144236500524</v>
      </c>
      <c r="C1607" s="84" t="s">
        <v>5030</v>
      </c>
      <c r="D1607" s="84" t="s">
        <v>3478</v>
      </c>
      <c r="E1607" s="83" t="s">
        <v>3479</v>
      </c>
      <c r="F1607" s="83" t="s">
        <v>5037</v>
      </c>
      <c r="G1607" s="85" t="s">
        <v>5830</v>
      </c>
      <c r="H1607" s="85" t="s">
        <v>5830</v>
      </c>
      <c r="I1607" s="83" t="s">
        <v>19</v>
      </c>
      <c r="J1607" s="83" t="s">
        <v>19</v>
      </c>
      <c r="K1607" s="83" t="s">
        <v>19</v>
      </c>
      <c r="L1607" s="83" t="s">
        <v>5030</v>
      </c>
      <c r="M1607" s="83" t="s">
        <v>5030</v>
      </c>
      <c r="N1607" s="83" t="s">
        <v>5030</v>
      </c>
      <c r="O1607" s="85" t="s">
        <v>5034</v>
      </c>
      <c r="P1607" s="85" t="e">
        <v>#N/A</v>
      </c>
    </row>
    <row r="1608" spans="1:16" x14ac:dyDescent="0.75">
      <c r="A1608" s="82" t="s">
        <v>3480</v>
      </c>
      <c r="B1608" s="83" t="e">
        <v>#N/A</v>
      </c>
      <c r="C1608" s="84" t="s">
        <v>5030</v>
      </c>
      <c r="D1608" s="84" t="s">
        <v>3481</v>
      </c>
      <c r="E1608" s="83" t="e">
        <v>#N/A</v>
      </c>
      <c r="F1608" s="83" t="s">
        <v>5037</v>
      </c>
      <c r="G1608" s="85" t="s">
        <v>5887</v>
      </c>
      <c r="H1608" s="85" t="s">
        <v>5888</v>
      </c>
      <c r="I1608" s="83" t="s">
        <v>966</v>
      </c>
      <c r="J1608" s="83" t="s">
        <v>966</v>
      </c>
      <c r="K1608" s="83" t="s">
        <v>966</v>
      </c>
      <c r="L1608" s="83" t="s">
        <v>5030</v>
      </c>
      <c r="M1608" s="83" t="s">
        <v>5030</v>
      </c>
      <c r="N1608" s="83" t="s">
        <v>5030</v>
      </c>
      <c r="O1608" s="85" t="s">
        <v>5034</v>
      </c>
      <c r="P1608" s="85" t="e">
        <v>#N/A</v>
      </c>
    </row>
    <row r="1609" spans="1:16" x14ac:dyDescent="0.75">
      <c r="A1609" s="82" t="s">
        <v>3482</v>
      </c>
      <c r="B1609" s="83" t="e">
        <v>#N/A</v>
      </c>
      <c r="C1609" s="84" t="s">
        <v>5030</v>
      </c>
      <c r="D1609" s="84" t="s">
        <v>3483</v>
      </c>
      <c r="E1609" s="83" t="e">
        <v>#N/A</v>
      </c>
      <c r="F1609" s="83" t="s">
        <v>5037</v>
      </c>
      <c r="G1609" s="85" t="s">
        <v>5044</v>
      </c>
      <c r="H1609" s="85" t="s">
        <v>5045</v>
      </c>
      <c r="I1609" s="83" t="s">
        <v>19</v>
      </c>
      <c r="J1609" s="83" t="s">
        <v>19</v>
      </c>
      <c r="K1609" s="83" t="s">
        <v>19</v>
      </c>
      <c r="L1609" s="83" t="s">
        <v>5030</v>
      </c>
      <c r="M1609" s="83" t="s">
        <v>5030</v>
      </c>
      <c r="N1609" s="83" t="s">
        <v>5030</v>
      </c>
      <c r="O1609" s="85" t="s">
        <v>5080</v>
      </c>
      <c r="P1609" s="85" t="s">
        <v>5919</v>
      </c>
    </row>
    <row r="1610" spans="1:16" x14ac:dyDescent="0.75">
      <c r="A1610" s="82" t="s">
        <v>3484</v>
      </c>
      <c r="B1610" s="83">
        <v>2102422000107</v>
      </c>
      <c r="C1610" s="84" t="s">
        <v>5030</v>
      </c>
      <c r="D1610" s="84" t="s">
        <v>1400</v>
      </c>
      <c r="E1610" s="83" t="s">
        <v>3486</v>
      </c>
      <c r="F1610" s="83" t="s">
        <v>5037</v>
      </c>
      <c r="G1610" s="85" t="s">
        <v>5083</v>
      </c>
      <c r="H1610" s="85" t="s">
        <v>5083</v>
      </c>
      <c r="I1610" s="83" t="s">
        <v>966</v>
      </c>
      <c r="J1610" s="83" t="s">
        <v>966</v>
      </c>
      <c r="K1610" s="83" t="s">
        <v>966</v>
      </c>
      <c r="L1610" s="83" t="s">
        <v>5030</v>
      </c>
      <c r="M1610" s="83" t="s">
        <v>5030</v>
      </c>
      <c r="N1610" s="83" t="s">
        <v>5030</v>
      </c>
      <c r="O1610" s="85" t="s">
        <v>5080</v>
      </c>
      <c r="P1610" s="85" t="s">
        <v>5924</v>
      </c>
    </row>
    <row r="1611" spans="1:16" x14ac:dyDescent="0.75">
      <c r="A1611" s="82" t="s">
        <v>3487</v>
      </c>
      <c r="B1611" s="83">
        <v>2103025000364</v>
      </c>
      <c r="C1611" s="84" t="s">
        <v>5030</v>
      </c>
      <c r="D1611" s="84" t="s">
        <v>3489</v>
      </c>
      <c r="E1611" s="83" t="s">
        <v>3490</v>
      </c>
      <c r="F1611" s="83" t="s">
        <v>5037</v>
      </c>
      <c r="G1611" s="85" t="s">
        <v>4637</v>
      </c>
      <c r="H1611" s="85" t="s">
        <v>5081</v>
      </c>
      <c r="I1611" s="83" t="s">
        <v>19</v>
      </c>
      <c r="J1611" s="83" t="s">
        <v>19</v>
      </c>
      <c r="K1611" s="83" t="s">
        <v>19</v>
      </c>
      <c r="L1611" s="83" t="s">
        <v>5030</v>
      </c>
      <c r="M1611" s="83" t="s">
        <v>5030</v>
      </c>
      <c r="N1611" s="83" t="s">
        <v>5030</v>
      </c>
      <c r="O1611" s="85" t="s">
        <v>5080</v>
      </c>
      <c r="P1611" s="85" t="s">
        <v>5919</v>
      </c>
    </row>
    <row r="1612" spans="1:16" x14ac:dyDescent="0.75">
      <c r="A1612" s="82" t="s">
        <v>3491</v>
      </c>
      <c r="B1612" s="83">
        <v>2144236000699</v>
      </c>
      <c r="C1612" s="84" t="s">
        <v>5030</v>
      </c>
      <c r="D1612" s="84" t="s">
        <v>3493</v>
      </c>
      <c r="E1612" s="83">
        <v>0</v>
      </c>
      <c r="F1612" s="83" t="s">
        <v>5037</v>
      </c>
      <c r="G1612" s="85" t="s">
        <v>5088</v>
      </c>
      <c r="H1612" s="85" t="s">
        <v>5839</v>
      </c>
      <c r="I1612" s="83" t="s">
        <v>19</v>
      </c>
      <c r="J1612" s="83" t="s">
        <v>19</v>
      </c>
      <c r="K1612" s="83" t="s">
        <v>19</v>
      </c>
      <c r="L1612" s="83" t="s">
        <v>5030</v>
      </c>
      <c r="M1612" s="83" t="s">
        <v>5030</v>
      </c>
      <c r="N1612" s="83" t="s">
        <v>5030</v>
      </c>
      <c r="O1612" s="85" t="s">
        <v>5124</v>
      </c>
      <c r="P1612" s="85" t="s">
        <v>5959</v>
      </c>
    </row>
    <row r="1613" spans="1:16" x14ac:dyDescent="0.75">
      <c r="A1613" s="82" t="s">
        <v>3494</v>
      </c>
      <c r="B1613" s="83" t="e">
        <v>#N/A</v>
      </c>
      <c r="C1613" s="84" t="s">
        <v>5030</v>
      </c>
      <c r="D1613" s="84" t="s">
        <v>3495</v>
      </c>
      <c r="E1613" s="83" t="e">
        <v>#N/A</v>
      </c>
      <c r="F1613" s="83" t="s">
        <v>5037</v>
      </c>
      <c r="G1613" s="85" t="s">
        <v>5887</v>
      </c>
      <c r="H1613" s="85" t="s">
        <v>5889</v>
      </c>
      <c r="I1613" s="83" t="s">
        <v>19</v>
      </c>
      <c r="J1613" s="83" t="s">
        <v>19</v>
      </c>
      <c r="K1613" s="83" t="s">
        <v>19</v>
      </c>
      <c r="L1613" s="83" t="s">
        <v>5030</v>
      </c>
      <c r="M1613" s="83" t="s">
        <v>5030</v>
      </c>
      <c r="N1613" s="83" t="s">
        <v>5030</v>
      </c>
      <c r="O1613" s="85" t="s">
        <v>5049</v>
      </c>
      <c r="P1613" s="85" t="s">
        <v>5919</v>
      </c>
    </row>
    <row r="1614" spans="1:16" x14ac:dyDescent="0.75">
      <c r="A1614" s="82" t="s">
        <v>3496</v>
      </c>
      <c r="B1614" s="83">
        <v>2144236000686</v>
      </c>
      <c r="C1614" s="84" t="s">
        <v>5030</v>
      </c>
      <c r="D1614" s="84" t="s">
        <v>3498</v>
      </c>
      <c r="E1614" s="83" t="s">
        <v>3499</v>
      </c>
      <c r="F1614" s="83" t="s">
        <v>5037</v>
      </c>
      <c r="G1614" s="85" t="s">
        <v>5887</v>
      </c>
      <c r="H1614" s="85" t="s">
        <v>5890</v>
      </c>
      <c r="I1614" s="83" t="s">
        <v>37</v>
      </c>
      <c r="J1614" s="83" t="s">
        <v>37</v>
      </c>
      <c r="K1614" s="83" t="s">
        <v>37</v>
      </c>
      <c r="L1614" s="83" t="s">
        <v>5030</v>
      </c>
      <c r="M1614" s="83" t="s">
        <v>5030</v>
      </c>
      <c r="N1614" s="83" t="s">
        <v>5030</v>
      </c>
      <c r="O1614" s="85" t="s">
        <v>5049</v>
      </c>
      <c r="P1614" s="85" t="s">
        <v>5977</v>
      </c>
    </row>
    <row r="1615" spans="1:16" x14ac:dyDescent="0.75">
      <c r="A1615" s="82" t="s">
        <v>3500</v>
      </c>
      <c r="B1615" s="83" t="e">
        <v>#N/A</v>
      </c>
      <c r="C1615" s="84" t="s">
        <v>5030</v>
      </c>
      <c r="D1615" s="84" t="s">
        <v>3501</v>
      </c>
      <c r="E1615" s="83" t="e">
        <v>#N/A</v>
      </c>
      <c r="F1615" s="83" t="s">
        <v>5037</v>
      </c>
      <c r="G1615" s="85" t="s">
        <v>5887</v>
      </c>
      <c r="H1615" s="85" t="s">
        <v>5889</v>
      </c>
      <c r="I1615" s="83" t="s">
        <v>19</v>
      </c>
      <c r="J1615" s="83" t="s">
        <v>19</v>
      </c>
      <c r="K1615" s="83" t="s">
        <v>19</v>
      </c>
      <c r="L1615" s="83" t="s">
        <v>5030</v>
      </c>
      <c r="M1615" s="83" t="s">
        <v>5030</v>
      </c>
      <c r="N1615" s="83" t="s">
        <v>5030</v>
      </c>
      <c r="O1615" s="85" t="s">
        <v>5080</v>
      </c>
      <c r="P1615" s="85" t="s">
        <v>5927</v>
      </c>
    </row>
    <row r="1616" spans="1:16" x14ac:dyDescent="0.75">
      <c r="A1616" s="82" t="s">
        <v>3502</v>
      </c>
      <c r="B1616" s="83">
        <v>2159120400063</v>
      </c>
      <c r="C1616" s="84" t="s">
        <v>5030</v>
      </c>
      <c r="D1616" s="84" t="s">
        <v>3504</v>
      </c>
      <c r="E1616" s="83" t="s">
        <v>3505</v>
      </c>
      <c r="F1616" s="83" t="s">
        <v>5037</v>
      </c>
      <c r="G1616" s="85" t="s">
        <v>5088</v>
      </c>
      <c r="H1616" s="85" t="s">
        <v>5839</v>
      </c>
      <c r="I1616" s="83" t="s">
        <v>19</v>
      </c>
      <c r="J1616" s="83" t="s">
        <v>19</v>
      </c>
      <c r="K1616" s="83" t="s">
        <v>19</v>
      </c>
      <c r="L1616" s="83" t="s">
        <v>5030</v>
      </c>
      <c r="M1616" s="83" t="s">
        <v>5030</v>
      </c>
      <c r="N1616" s="83" t="s">
        <v>5030</v>
      </c>
      <c r="O1616" s="85" t="s">
        <v>5034</v>
      </c>
      <c r="P1616" s="85" t="e">
        <v>#N/A</v>
      </c>
    </row>
    <row r="1617" spans="1:16" x14ac:dyDescent="0.75">
      <c r="A1617" s="82" t="s">
        <v>3506</v>
      </c>
      <c r="B1617" s="83">
        <v>1040606501662</v>
      </c>
      <c r="C1617" s="84" t="s">
        <v>5030</v>
      </c>
      <c r="D1617" s="84" t="s">
        <v>3508</v>
      </c>
      <c r="E1617" s="83" t="s">
        <v>3509</v>
      </c>
      <c r="F1617" s="83" t="s">
        <v>5037</v>
      </c>
      <c r="G1617" s="85" t="s">
        <v>5891</v>
      </c>
      <c r="H1617" s="85" t="s">
        <v>5914</v>
      </c>
      <c r="I1617" s="83" t="s">
        <v>966</v>
      </c>
      <c r="J1617" s="83" t="s">
        <v>966</v>
      </c>
      <c r="K1617" s="83" t="s">
        <v>966</v>
      </c>
      <c r="L1617" s="83" t="s">
        <v>5030</v>
      </c>
      <c r="M1617" s="83" t="s">
        <v>5030</v>
      </c>
      <c r="N1617" s="83" t="s">
        <v>5030</v>
      </c>
      <c r="O1617" s="85" t="s">
        <v>5034</v>
      </c>
      <c r="P1617" s="85" t="s">
        <v>5919</v>
      </c>
    </row>
    <row r="1618" spans="1:16" x14ac:dyDescent="0.75">
      <c r="A1618" s="82" t="s">
        <v>3510</v>
      </c>
      <c r="B1618" s="83" t="e">
        <v>#N/A</v>
      </c>
      <c r="C1618" s="84" t="s">
        <v>5030</v>
      </c>
      <c r="D1618" s="84" t="s">
        <v>3511</v>
      </c>
      <c r="E1618" s="83" t="e">
        <v>#N/A</v>
      </c>
      <c r="F1618" s="83" t="s">
        <v>5037</v>
      </c>
      <c r="G1618" s="85" t="s">
        <v>5054</v>
      </c>
      <c r="H1618" s="85" t="s">
        <v>5055</v>
      </c>
      <c r="I1618" s="83" t="s">
        <v>966</v>
      </c>
      <c r="J1618" s="83" t="s">
        <v>966</v>
      </c>
      <c r="K1618" s="83" t="s">
        <v>966</v>
      </c>
      <c r="L1618" s="83" t="s">
        <v>5030</v>
      </c>
      <c r="M1618" s="83" t="s">
        <v>5030</v>
      </c>
      <c r="N1618" s="83" t="s">
        <v>5030</v>
      </c>
      <c r="O1618" s="85" t="s">
        <v>5034</v>
      </c>
      <c r="P1618" s="85" t="s">
        <v>5958</v>
      </c>
    </row>
    <row r="1619" spans="1:16" x14ac:dyDescent="0.75">
      <c r="A1619" s="82" t="s">
        <v>3512</v>
      </c>
      <c r="B1619" s="83" t="e">
        <v>#N/A</v>
      </c>
      <c r="C1619" s="84" t="s">
        <v>5030</v>
      </c>
      <c r="D1619" s="84" t="s">
        <v>3513</v>
      </c>
      <c r="E1619" s="83" t="e">
        <v>#N/A</v>
      </c>
      <c r="F1619" s="83" t="s">
        <v>5037</v>
      </c>
      <c r="G1619" s="85" t="s">
        <v>5054</v>
      </c>
      <c r="H1619" s="85" t="s">
        <v>5055</v>
      </c>
      <c r="I1619" s="83" t="s">
        <v>966</v>
      </c>
      <c r="J1619" s="83" t="s">
        <v>966</v>
      </c>
      <c r="K1619" s="83" t="s">
        <v>966</v>
      </c>
      <c r="L1619" s="83" t="s">
        <v>5030</v>
      </c>
      <c r="M1619" s="83" t="s">
        <v>5030</v>
      </c>
      <c r="N1619" s="83" t="s">
        <v>5030</v>
      </c>
      <c r="O1619" s="85" t="s">
        <v>5034</v>
      </c>
      <c r="P1619" s="85" t="s">
        <v>5958</v>
      </c>
    </row>
    <row r="1620" spans="1:16" x14ac:dyDescent="0.75">
      <c r="A1620" s="82" t="s">
        <v>3514</v>
      </c>
      <c r="B1620" s="83" t="e">
        <v>#N/A</v>
      </c>
      <c r="C1620" s="84" t="s">
        <v>5030</v>
      </c>
      <c r="D1620" s="84" t="s">
        <v>3126</v>
      </c>
      <c r="E1620" s="83" t="e">
        <v>#N/A</v>
      </c>
      <c r="F1620" s="83" t="s">
        <v>5037</v>
      </c>
      <c r="G1620" s="85" t="s">
        <v>5768</v>
      </c>
      <c r="H1620" s="85" t="s">
        <v>5768</v>
      </c>
      <c r="I1620" s="83" t="s">
        <v>5030</v>
      </c>
      <c r="J1620" s="83" t="s">
        <v>5030</v>
      </c>
      <c r="K1620" s="83" t="s">
        <v>5030</v>
      </c>
      <c r="L1620" s="83" t="s">
        <v>229</v>
      </c>
      <c r="M1620" s="83" t="s">
        <v>229</v>
      </c>
      <c r="N1620" s="83" t="s">
        <v>229</v>
      </c>
      <c r="O1620" s="85" t="s">
        <v>5758</v>
      </c>
      <c r="P1620" s="85" t="s">
        <v>5030</v>
      </c>
    </row>
    <row r="1621" spans="1:16" x14ac:dyDescent="0.75">
      <c r="A1621" s="82" t="s">
        <v>3515</v>
      </c>
      <c r="B1621" s="83" t="e">
        <v>#N/A</v>
      </c>
      <c r="C1621" s="84" t="s">
        <v>5030</v>
      </c>
      <c r="D1621" s="84" t="s">
        <v>3516</v>
      </c>
      <c r="E1621" s="83" t="e">
        <v>#N/A</v>
      </c>
      <c r="F1621" s="83" t="s">
        <v>5037</v>
      </c>
      <c r="G1621" s="85" t="s">
        <v>5978</v>
      </c>
      <c r="H1621" s="85" t="s">
        <v>5979</v>
      </c>
      <c r="I1621" s="83" t="s">
        <v>966</v>
      </c>
      <c r="J1621" s="83" t="s">
        <v>966</v>
      </c>
      <c r="K1621" s="83" t="s">
        <v>966</v>
      </c>
      <c r="L1621" s="83" t="s">
        <v>5030</v>
      </c>
      <c r="M1621" s="83" t="s">
        <v>5030</v>
      </c>
      <c r="N1621" s="83" t="s">
        <v>5030</v>
      </c>
      <c r="O1621" s="85" t="s">
        <v>5042</v>
      </c>
      <c r="P1621" s="85" t="s">
        <v>5980</v>
      </c>
    </row>
    <row r="1622" spans="1:16" x14ac:dyDescent="0.75">
      <c r="A1622" s="82" t="s">
        <v>3517</v>
      </c>
      <c r="B1622" s="83">
        <v>1098618900130</v>
      </c>
      <c r="C1622" s="84" t="s">
        <v>5030</v>
      </c>
      <c r="D1622" s="84" t="s">
        <v>3519</v>
      </c>
      <c r="E1622" s="83" t="s">
        <v>3031</v>
      </c>
      <c r="F1622" s="83" t="s">
        <v>5037</v>
      </c>
      <c r="G1622" s="85" t="s">
        <v>5052</v>
      </c>
      <c r="H1622" s="85" t="s">
        <v>5097</v>
      </c>
      <c r="I1622" s="83" t="s">
        <v>19</v>
      </c>
      <c r="J1622" s="83" t="s">
        <v>19</v>
      </c>
      <c r="K1622" s="83" t="s">
        <v>19</v>
      </c>
      <c r="L1622" s="83" t="s">
        <v>5030</v>
      </c>
      <c r="M1622" s="83" t="s">
        <v>5030</v>
      </c>
      <c r="N1622" s="83" t="s">
        <v>5030</v>
      </c>
      <c r="O1622" s="85" t="s">
        <v>5034</v>
      </c>
      <c r="P1622" s="85" t="s">
        <v>5919</v>
      </c>
    </row>
    <row r="1623" spans="1:16" x14ac:dyDescent="0.75">
      <c r="A1623" s="82" t="s">
        <v>3520</v>
      </c>
      <c r="B1623" s="83" t="e">
        <v>#N/A</v>
      </c>
      <c r="C1623" s="84" t="s">
        <v>5030</v>
      </c>
      <c r="D1623" s="84" t="s">
        <v>3030</v>
      </c>
      <c r="E1623" s="83" t="e">
        <v>#N/A</v>
      </c>
      <c r="F1623" s="83" t="s">
        <v>5037</v>
      </c>
      <c r="G1623" s="85" t="s">
        <v>5768</v>
      </c>
      <c r="H1623" s="85" t="s">
        <v>5768</v>
      </c>
      <c r="I1623" s="83" t="s">
        <v>5030</v>
      </c>
      <c r="J1623" s="83" t="s">
        <v>5030</v>
      </c>
      <c r="K1623" s="83" t="s">
        <v>5030</v>
      </c>
      <c r="L1623" s="83" t="s">
        <v>966</v>
      </c>
      <c r="M1623" s="83" t="s">
        <v>966</v>
      </c>
      <c r="N1623" s="83" t="s">
        <v>966</v>
      </c>
      <c r="O1623" s="85" t="s">
        <v>5758</v>
      </c>
      <c r="P1623" s="85" t="s">
        <v>5030</v>
      </c>
    </row>
    <row r="1624" spans="1:16" x14ac:dyDescent="0.75">
      <c r="A1624" s="82" t="s">
        <v>3521</v>
      </c>
      <c r="B1624" s="83">
        <v>1040808000179</v>
      </c>
      <c r="C1624" s="84" t="s">
        <v>5030</v>
      </c>
      <c r="D1624" s="84" t="s">
        <v>3523</v>
      </c>
      <c r="E1624" s="83" t="s">
        <v>3524</v>
      </c>
      <c r="F1624" s="83" t="s">
        <v>5037</v>
      </c>
      <c r="G1624" s="85" t="s">
        <v>4637</v>
      </c>
      <c r="H1624" s="85" t="s">
        <v>5082</v>
      </c>
      <c r="I1624" s="83" t="s">
        <v>966</v>
      </c>
      <c r="J1624" s="83" t="s">
        <v>966</v>
      </c>
      <c r="K1624" s="83" t="s">
        <v>966</v>
      </c>
      <c r="L1624" s="83" t="s">
        <v>5030</v>
      </c>
      <c r="M1624" s="83" t="s">
        <v>5030</v>
      </c>
      <c r="N1624" s="83" t="s">
        <v>5030</v>
      </c>
      <c r="O1624" s="85" t="s">
        <v>5034</v>
      </c>
      <c r="P1624" s="85" t="s">
        <v>5970</v>
      </c>
    </row>
    <row r="1625" spans="1:16" x14ac:dyDescent="0.75">
      <c r="A1625" s="82" t="s">
        <v>3525</v>
      </c>
      <c r="B1625" s="83">
        <v>2082217000565</v>
      </c>
      <c r="C1625" s="84" t="s">
        <v>5030</v>
      </c>
      <c r="D1625" s="84" t="s">
        <v>3527</v>
      </c>
      <c r="E1625" s="83" t="s">
        <v>3528</v>
      </c>
      <c r="F1625" s="83" t="s">
        <v>5037</v>
      </c>
      <c r="G1625" s="85" t="s">
        <v>5052</v>
      </c>
      <c r="H1625" s="85" t="s">
        <v>5097</v>
      </c>
      <c r="I1625" s="83" t="s">
        <v>19</v>
      </c>
      <c r="J1625" s="83" t="s">
        <v>19</v>
      </c>
      <c r="K1625" s="83" t="s">
        <v>19</v>
      </c>
      <c r="L1625" s="83" t="s">
        <v>5030</v>
      </c>
      <c r="M1625" s="83" t="s">
        <v>5030</v>
      </c>
      <c r="N1625" s="83" t="s">
        <v>5030</v>
      </c>
      <c r="O1625" s="85" t="s">
        <v>5080</v>
      </c>
      <c r="P1625" s="85" t="s">
        <v>5919</v>
      </c>
    </row>
    <row r="1626" spans="1:16" x14ac:dyDescent="0.75">
      <c r="A1626" s="82" t="s">
        <v>3529</v>
      </c>
      <c r="B1626" s="83" t="e">
        <v>#N/A</v>
      </c>
      <c r="C1626" s="84" t="s">
        <v>5030</v>
      </c>
      <c r="D1626" s="84" t="s">
        <v>3530</v>
      </c>
      <c r="E1626" s="83" t="e">
        <v>#N/A</v>
      </c>
      <c r="F1626" s="83" t="s">
        <v>5037</v>
      </c>
      <c r="G1626" s="85" t="s">
        <v>5035</v>
      </c>
      <c r="H1626" s="85" t="s">
        <v>5833</v>
      </c>
      <c r="I1626" s="83" t="s">
        <v>966</v>
      </c>
      <c r="J1626" s="83" t="s">
        <v>966</v>
      </c>
      <c r="K1626" s="83" t="s">
        <v>966</v>
      </c>
      <c r="L1626" s="83" t="s">
        <v>5030</v>
      </c>
      <c r="M1626" s="83" t="s">
        <v>5030</v>
      </c>
      <c r="N1626" s="83" t="s">
        <v>5030</v>
      </c>
      <c r="O1626" s="85" t="s">
        <v>5034</v>
      </c>
      <c r="P1626" s="85" t="s">
        <v>5930</v>
      </c>
    </row>
    <row r="1627" spans="1:16" x14ac:dyDescent="0.75">
      <c r="A1627" s="82" t="s">
        <v>3531</v>
      </c>
      <c r="B1627" s="83" t="e">
        <v>#N/A</v>
      </c>
      <c r="C1627" s="84" t="s">
        <v>5030</v>
      </c>
      <c r="D1627" s="84" t="s">
        <v>3532</v>
      </c>
      <c r="E1627" s="83" t="e">
        <v>#N/A</v>
      </c>
      <c r="F1627" s="83" t="s">
        <v>5037</v>
      </c>
      <c r="G1627" s="85" t="s">
        <v>5978</v>
      </c>
      <c r="H1627" s="85" t="s">
        <v>5979</v>
      </c>
      <c r="I1627" s="83" t="s">
        <v>966</v>
      </c>
      <c r="J1627" s="83" t="s">
        <v>966</v>
      </c>
      <c r="K1627" s="83" t="s">
        <v>966</v>
      </c>
      <c r="L1627" s="83" t="s">
        <v>5030</v>
      </c>
      <c r="M1627" s="83" t="s">
        <v>5030</v>
      </c>
      <c r="N1627" s="83" t="s">
        <v>5030</v>
      </c>
      <c r="O1627" s="85" t="s">
        <v>5042</v>
      </c>
      <c r="P1627" s="85" t="s">
        <v>5980</v>
      </c>
    </row>
    <row r="1628" spans="1:16" x14ac:dyDescent="0.75">
      <c r="A1628" s="82" t="s">
        <v>3533</v>
      </c>
      <c r="B1628" s="83">
        <v>2102824000344</v>
      </c>
      <c r="C1628" s="84" t="s">
        <v>5030</v>
      </c>
      <c r="D1628" s="84" t="s">
        <v>3535</v>
      </c>
      <c r="E1628" s="83" t="s">
        <v>3536</v>
      </c>
      <c r="F1628" s="83" t="s">
        <v>5037</v>
      </c>
      <c r="G1628" s="85" t="s">
        <v>5108</v>
      </c>
      <c r="H1628" s="85" t="s">
        <v>5109</v>
      </c>
      <c r="I1628" s="83" t="s">
        <v>19</v>
      </c>
      <c r="J1628" s="83" t="s">
        <v>19</v>
      </c>
      <c r="K1628" s="83" t="s">
        <v>19</v>
      </c>
      <c r="L1628" s="83" t="s">
        <v>5030</v>
      </c>
      <c r="M1628" s="83" t="s">
        <v>5030</v>
      </c>
      <c r="N1628" s="83" t="s">
        <v>5030</v>
      </c>
      <c r="O1628" s="85" t="s">
        <v>5034</v>
      </c>
      <c r="P1628" s="85" t="s">
        <v>5981</v>
      </c>
    </row>
    <row r="1629" spans="1:16" x14ac:dyDescent="0.75">
      <c r="A1629" s="82" t="s">
        <v>3537</v>
      </c>
      <c r="B1629" s="83">
        <v>2103330000195</v>
      </c>
      <c r="C1629" s="84" t="s">
        <v>5030</v>
      </c>
      <c r="D1629" s="84" t="s">
        <v>3539</v>
      </c>
      <c r="E1629" s="83" t="s">
        <v>3540</v>
      </c>
      <c r="F1629" s="83" t="s">
        <v>5037</v>
      </c>
      <c r="G1629" s="85" t="s">
        <v>5830</v>
      </c>
      <c r="H1629" s="85" t="s">
        <v>5830</v>
      </c>
      <c r="I1629" s="83" t="s">
        <v>19</v>
      </c>
      <c r="J1629" s="83" t="s">
        <v>19</v>
      </c>
      <c r="K1629" s="83" t="s">
        <v>19</v>
      </c>
      <c r="L1629" s="83" t="s">
        <v>5030</v>
      </c>
      <c r="M1629" s="83" t="s">
        <v>5030</v>
      </c>
      <c r="N1629" s="83" t="s">
        <v>5030</v>
      </c>
      <c r="O1629" s="85" t="s">
        <v>5034</v>
      </c>
      <c r="P1629" s="85" t="s">
        <v>5919</v>
      </c>
    </row>
    <row r="1630" spans="1:16" x14ac:dyDescent="0.75">
      <c r="A1630" s="82" t="s">
        <v>3541</v>
      </c>
      <c r="B1630" s="83" t="e">
        <v>#N/A</v>
      </c>
      <c r="C1630" s="84" t="s">
        <v>5030</v>
      </c>
      <c r="D1630" s="84" t="s">
        <v>3542</v>
      </c>
      <c r="E1630" s="83" t="e">
        <v>#N/A</v>
      </c>
      <c r="F1630" s="83" t="s">
        <v>5037</v>
      </c>
      <c r="G1630" s="85" t="s">
        <v>5905</v>
      </c>
      <c r="H1630" s="85" t="s">
        <v>5906</v>
      </c>
      <c r="I1630" s="83" t="s">
        <v>966</v>
      </c>
      <c r="J1630" s="83" t="s">
        <v>966</v>
      </c>
      <c r="K1630" s="83" t="s">
        <v>966</v>
      </c>
      <c r="L1630" s="83" t="s">
        <v>5030</v>
      </c>
      <c r="M1630" s="83" t="s">
        <v>5030</v>
      </c>
      <c r="N1630" s="83" t="s">
        <v>5030</v>
      </c>
      <c r="O1630" s="85" t="s">
        <v>5042</v>
      </c>
      <c r="P1630" s="85" t="e">
        <v>#N/A</v>
      </c>
    </row>
    <row r="1631" spans="1:16" x14ac:dyDescent="0.75">
      <c r="A1631" s="82" t="s">
        <v>3543</v>
      </c>
      <c r="B1631" s="83">
        <v>1098618900134</v>
      </c>
      <c r="C1631" s="84" t="s">
        <v>5030</v>
      </c>
      <c r="D1631" s="84" t="s">
        <v>578</v>
      </c>
      <c r="E1631" s="83" t="s">
        <v>3545</v>
      </c>
      <c r="F1631" s="83" t="s">
        <v>5037</v>
      </c>
      <c r="G1631" s="85" t="s">
        <v>5052</v>
      </c>
      <c r="H1631" s="85" t="s">
        <v>5053</v>
      </c>
      <c r="I1631" s="83" t="s">
        <v>19</v>
      </c>
      <c r="J1631" s="83" t="s">
        <v>19</v>
      </c>
      <c r="K1631" s="83" t="s">
        <v>19</v>
      </c>
      <c r="L1631" s="83" t="s">
        <v>5030</v>
      </c>
      <c r="M1631" s="83" t="s">
        <v>5030</v>
      </c>
      <c r="N1631" s="83" t="s">
        <v>5030</v>
      </c>
      <c r="O1631" s="85" t="s">
        <v>5080</v>
      </c>
      <c r="P1631" s="85" t="s">
        <v>5919</v>
      </c>
    </row>
    <row r="1632" spans="1:16" x14ac:dyDescent="0.75">
      <c r="A1632" s="82" t="s">
        <v>3546</v>
      </c>
      <c r="B1632" s="83">
        <v>1020200500835</v>
      </c>
      <c r="C1632" s="84" t="s">
        <v>5030</v>
      </c>
      <c r="D1632" s="84" t="s">
        <v>3548</v>
      </c>
      <c r="E1632" s="83" t="s">
        <v>3549</v>
      </c>
      <c r="F1632" s="83" t="s">
        <v>5037</v>
      </c>
      <c r="G1632" s="85" t="s">
        <v>5768</v>
      </c>
      <c r="H1632" s="85" t="s">
        <v>5768</v>
      </c>
      <c r="I1632" s="83" t="s">
        <v>5030</v>
      </c>
      <c r="J1632" s="83" t="s">
        <v>5030</v>
      </c>
      <c r="K1632" s="83" t="s">
        <v>5030</v>
      </c>
      <c r="L1632" s="83" t="s">
        <v>966</v>
      </c>
      <c r="M1632" s="83" t="s">
        <v>966</v>
      </c>
      <c r="N1632" s="83" t="s">
        <v>966</v>
      </c>
      <c r="O1632" s="85" t="s">
        <v>5758</v>
      </c>
      <c r="P1632" s="85" t="s">
        <v>5030</v>
      </c>
    </row>
    <row r="1633" spans="1:16" x14ac:dyDescent="0.75">
      <c r="A1633" s="82" t="s">
        <v>3550</v>
      </c>
      <c r="B1633" s="83">
        <v>2179522500112</v>
      </c>
      <c r="C1633" s="84" t="s">
        <v>5030</v>
      </c>
      <c r="D1633" s="84" t="s">
        <v>3552</v>
      </c>
      <c r="E1633" s="83" t="s">
        <v>3545</v>
      </c>
      <c r="F1633" s="83" t="s">
        <v>5037</v>
      </c>
      <c r="G1633" s="85" t="s">
        <v>5032</v>
      </c>
      <c r="H1633" s="85" t="s">
        <v>5066</v>
      </c>
      <c r="I1633" s="83" t="s">
        <v>966</v>
      </c>
      <c r="J1633" s="83" t="s">
        <v>966</v>
      </c>
      <c r="K1633" s="83" t="s">
        <v>966</v>
      </c>
      <c r="L1633" s="83" t="s">
        <v>5030</v>
      </c>
      <c r="M1633" s="83" t="s">
        <v>5030</v>
      </c>
      <c r="N1633" s="83" t="s">
        <v>5030</v>
      </c>
      <c r="O1633" s="85" t="s">
        <v>5042</v>
      </c>
      <c r="P1633" s="85" t="e">
        <v>#N/A</v>
      </c>
    </row>
    <row r="1634" spans="1:16" x14ac:dyDescent="0.75">
      <c r="A1634" s="82" t="s">
        <v>3553</v>
      </c>
      <c r="B1634" s="83">
        <v>2103026000526</v>
      </c>
      <c r="C1634" s="84" t="s">
        <v>5030</v>
      </c>
      <c r="D1634" s="84" t="s">
        <v>3548</v>
      </c>
      <c r="E1634" s="83" t="s">
        <v>3555</v>
      </c>
      <c r="F1634" s="83" t="s">
        <v>5037</v>
      </c>
      <c r="G1634" s="85" t="s">
        <v>5899</v>
      </c>
      <c r="H1634" s="85" t="s">
        <v>5899</v>
      </c>
      <c r="I1634" s="83" t="s">
        <v>5030</v>
      </c>
      <c r="J1634" s="83" t="s">
        <v>5030</v>
      </c>
      <c r="K1634" s="83" t="s">
        <v>5030</v>
      </c>
      <c r="L1634" s="83" t="s">
        <v>966</v>
      </c>
      <c r="M1634" s="83" t="s">
        <v>966</v>
      </c>
      <c r="N1634" s="83" t="s">
        <v>966</v>
      </c>
      <c r="O1634" s="85" t="s">
        <v>5758</v>
      </c>
      <c r="P1634" s="85" t="s">
        <v>5030</v>
      </c>
    </row>
    <row r="1635" spans="1:16" x14ac:dyDescent="0.75">
      <c r="A1635" s="82" t="s">
        <v>3556</v>
      </c>
      <c r="B1635" s="83" t="e">
        <v>#N/A</v>
      </c>
      <c r="C1635" s="84" t="s">
        <v>5030</v>
      </c>
      <c r="D1635" s="84" t="s">
        <v>3557</v>
      </c>
      <c r="E1635" s="83" t="e">
        <v>#N/A</v>
      </c>
      <c r="F1635" s="83" t="s">
        <v>5037</v>
      </c>
      <c r="G1635" s="85" t="s">
        <v>5088</v>
      </c>
      <c r="H1635" s="85" t="s">
        <v>5089</v>
      </c>
      <c r="I1635" s="83" t="s">
        <v>19</v>
      </c>
      <c r="J1635" s="83" t="s">
        <v>19</v>
      </c>
      <c r="K1635" s="83" t="s">
        <v>19</v>
      </c>
      <c r="L1635" s="83" t="s">
        <v>5030</v>
      </c>
      <c r="M1635" s="83" t="s">
        <v>5030</v>
      </c>
      <c r="N1635" s="83" t="s">
        <v>5030</v>
      </c>
      <c r="O1635" s="85" t="s">
        <v>5080</v>
      </c>
      <c r="P1635" s="85" t="s">
        <v>5926</v>
      </c>
    </row>
    <row r="1636" spans="1:16" x14ac:dyDescent="0.75">
      <c r="A1636" s="82" t="s">
        <v>3558</v>
      </c>
      <c r="B1636" s="83">
        <v>1041009000188</v>
      </c>
      <c r="C1636" s="84" t="s">
        <v>5030</v>
      </c>
      <c r="D1636" s="84" t="s">
        <v>3560</v>
      </c>
      <c r="E1636" s="83" t="s">
        <v>3561</v>
      </c>
      <c r="F1636" s="83" t="s">
        <v>5037</v>
      </c>
      <c r="G1636" s="85" t="s">
        <v>5090</v>
      </c>
      <c r="H1636" s="85" t="s">
        <v>5929</v>
      </c>
      <c r="I1636" s="83" t="s">
        <v>966</v>
      </c>
      <c r="J1636" s="83" t="s">
        <v>966</v>
      </c>
      <c r="K1636" s="83" t="s">
        <v>966</v>
      </c>
      <c r="L1636" s="83" t="s">
        <v>5030</v>
      </c>
      <c r="M1636" s="83" t="s">
        <v>5030</v>
      </c>
      <c r="N1636" s="83" t="s">
        <v>5030</v>
      </c>
      <c r="O1636" s="85" t="s">
        <v>5124</v>
      </c>
      <c r="P1636" s="85" t="s">
        <v>5982</v>
      </c>
    </row>
    <row r="1637" spans="1:16" x14ac:dyDescent="0.75">
      <c r="A1637" s="82" t="s">
        <v>3562</v>
      </c>
      <c r="B1637" s="83" t="e">
        <v>#N/A</v>
      </c>
      <c r="C1637" s="84" t="s">
        <v>5030</v>
      </c>
      <c r="D1637" s="84" t="s">
        <v>3563</v>
      </c>
      <c r="E1637" s="83" t="e">
        <v>#N/A</v>
      </c>
      <c r="F1637" s="83" t="s">
        <v>5037</v>
      </c>
      <c r="G1637" s="85" t="s">
        <v>5108</v>
      </c>
      <c r="H1637" s="85" t="s">
        <v>5123</v>
      </c>
      <c r="I1637" s="83" t="s">
        <v>19</v>
      </c>
      <c r="J1637" s="83" t="s">
        <v>19</v>
      </c>
      <c r="K1637" s="83" t="s">
        <v>19</v>
      </c>
      <c r="L1637" s="83" t="s">
        <v>5030</v>
      </c>
      <c r="M1637" s="83" t="s">
        <v>5030</v>
      </c>
      <c r="N1637" s="83" t="s">
        <v>5030</v>
      </c>
      <c r="O1637" s="85" t="s">
        <v>5049</v>
      </c>
      <c r="P1637" s="85" t="s">
        <v>5919</v>
      </c>
    </row>
    <row r="1638" spans="1:16" x14ac:dyDescent="0.75">
      <c r="A1638" s="82" t="s">
        <v>3564</v>
      </c>
      <c r="B1638" s="83">
        <v>2103026700079</v>
      </c>
      <c r="C1638" s="84" t="s">
        <v>5030</v>
      </c>
      <c r="D1638" s="84" t="s">
        <v>3566</v>
      </c>
      <c r="E1638" s="83" t="s">
        <v>3567</v>
      </c>
      <c r="F1638" s="83" t="s">
        <v>5037</v>
      </c>
      <c r="G1638" s="85" t="s">
        <v>5547</v>
      </c>
      <c r="H1638" s="85" t="s">
        <v>5548</v>
      </c>
      <c r="I1638" s="83" t="s">
        <v>19</v>
      </c>
      <c r="J1638" s="83" t="s">
        <v>19</v>
      </c>
      <c r="K1638" s="83" t="s">
        <v>19</v>
      </c>
      <c r="L1638" s="83" t="s">
        <v>5030</v>
      </c>
      <c r="M1638" s="83" t="s">
        <v>5030</v>
      </c>
      <c r="N1638" s="83" t="s">
        <v>5030</v>
      </c>
      <c r="O1638" s="85" t="s">
        <v>5080</v>
      </c>
      <c r="P1638" s="85" t="s">
        <v>5983</v>
      </c>
    </row>
    <row r="1639" spans="1:16" x14ac:dyDescent="0.75">
      <c r="A1639" s="82" t="s">
        <v>21</v>
      </c>
      <c r="B1639" s="83" t="e">
        <v>#N/A</v>
      </c>
      <c r="C1639" s="84" t="s">
        <v>5030</v>
      </c>
      <c r="D1639" s="84" t="s">
        <v>22</v>
      </c>
      <c r="E1639" s="83" t="e">
        <v>#N/A</v>
      </c>
      <c r="F1639" s="83" t="s">
        <v>5037</v>
      </c>
      <c r="G1639" s="85" t="s">
        <v>5088</v>
      </c>
      <c r="H1639" s="85" t="s">
        <v>5836</v>
      </c>
      <c r="I1639" s="83" t="s">
        <v>19</v>
      </c>
      <c r="J1639" s="83" t="s">
        <v>19</v>
      </c>
      <c r="K1639" s="83" t="s">
        <v>19</v>
      </c>
      <c r="L1639" s="83" t="s">
        <v>5030</v>
      </c>
      <c r="M1639" s="83" t="s">
        <v>5030</v>
      </c>
      <c r="N1639" s="83" t="s">
        <v>5030</v>
      </c>
      <c r="O1639" s="85" t="s">
        <v>5049</v>
      </c>
      <c r="P1639" s="85" t="s">
        <v>5919</v>
      </c>
    </row>
    <row r="1640" spans="1:16" x14ac:dyDescent="0.75">
      <c r="A1640" s="82" t="s">
        <v>3568</v>
      </c>
      <c r="B1640" s="83" t="e">
        <v>#N/A</v>
      </c>
      <c r="C1640" s="84" t="s">
        <v>5030</v>
      </c>
      <c r="D1640" s="84" t="s">
        <v>3569</v>
      </c>
      <c r="E1640" s="83" t="e">
        <v>#N/A</v>
      </c>
      <c r="F1640" s="83" t="s">
        <v>5037</v>
      </c>
      <c r="G1640" s="85" t="s">
        <v>5547</v>
      </c>
      <c r="H1640" s="85" t="s">
        <v>5548</v>
      </c>
      <c r="I1640" s="83" t="s">
        <v>229</v>
      </c>
      <c r="J1640" s="83" t="s">
        <v>229</v>
      </c>
      <c r="K1640" s="83" t="s">
        <v>229</v>
      </c>
      <c r="L1640" s="83" t="s">
        <v>5030</v>
      </c>
      <c r="M1640" s="83" t="s">
        <v>5030</v>
      </c>
      <c r="N1640" s="83" t="s">
        <v>5030</v>
      </c>
      <c r="O1640" s="85" t="s">
        <v>5034</v>
      </c>
      <c r="P1640" s="85" t="s">
        <v>5943</v>
      </c>
    </row>
    <row r="1641" spans="1:16" x14ac:dyDescent="0.75">
      <c r="A1641" s="82" t="s">
        <v>3570</v>
      </c>
      <c r="B1641" s="83" t="e">
        <v>#N/A</v>
      </c>
      <c r="C1641" s="84" t="s">
        <v>5030</v>
      </c>
      <c r="D1641" s="84" t="s">
        <v>3571</v>
      </c>
      <c r="E1641" s="83" t="e">
        <v>#N/A</v>
      </c>
      <c r="F1641" s="83" t="s">
        <v>5037</v>
      </c>
      <c r="G1641" s="85" t="s">
        <v>5887</v>
      </c>
      <c r="H1641" s="85" t="s">
        <v>5888</v>
      </c>
      <c r="I1641" s="83" t="s">
        <v>966</v>
      </c>
      <c r="J1641" s="83" t="s">
        <v>966</v>
      </c>
      <c r="K1641" s="83" t="s">
        <v>966</v>
      </c>
      <c r="L1641" s="83" t="s">
        <v>5030</v>
      </c>
      <c r="M1641" s="83" t="s">
        <v>5030</v>
      </c>
      <c r="N1641" s="83" t="s">
        <v>5030</v>
      </c>
      <c r="O1641" s="85" t="s">
        <v>5034</v>
      </c>
      <c r="P1641" s="85" t="s">
        <v>5982</v>
      </c>
    </row>
    <row r="1642" spans="1:16" x14ac:dyDescent="0.75">
      <c r="A1642" s="82" t="s">
        <v>3572</v>
      </c>
      <c r="B1642" s="83">
        <v>2082219500076</v>
      </c>
      <c r="C1642" s="84" t="s">
        <v>5030</v>
      </c>
      <c r="D1642" s="84" t="s">
        <v>3574</v>
      </c>
      <c r="E1642" s="83" t="e">
        <v>#N/A</v>
      </c>
      <c r="F1642" s="83" t="s">
        <v>5037</v>
      </c>
      <c r="G1642" s="85" t="s">
        <v>5044</v>
      </c>
      <c r="H1642" s="85" t="s">
        <v>5048</v>
      </c>
      <c r="I1642" s="83" t="s">
        <v>19</v>
      </c>
      <c r="J1642" s="83" t="s">
        <v>19</v>
      </c>
      <c r="K1642" s="83" t="s">
        <v>19</v>
      </c>
      <c r="L1642" s="83" t="s">
        <v>5030</v>
      </c>
      <c r="M1642" s="83" t="s">
        <v>5030</v>
      </c>
      <c r="N1642" s="83" t="s">
        <v>5030</v>
      </c>
      <c r="O1642" s="85" t="s">
        <v>5049</v>
      </c>
      <c r="P1642" s="85" t="s">
        <v>5919</v>
      </c>
    </row>
    <row r="1643" spans="1:16" x14ac:dyDescent="0.75">
      <c r="A1643" s="82" t="s">
        <v>3575</v>
      </c>
      <c r="B1643" s="83" t="e">
        <v>#N/A</v>
      </c>
      <c r="C1643" s="84" t="s">
        <v>5030</v>
      </c>
      <c r="D1643" s="84" t="s">
        <v>3576</v>
      </c>
      <c r="E1643" s="83" t="e">
        <v>#N/A</v>
      </c>
      <c r="F1643" s="83" t="s">
        <v>5037</v>
      </c>
      <c r="G1643" s="85" t="s">
        <v>5035</v>
      </c>
      <c r="H1643" s="85" t="s">
        <v>5835</v>
      </c>
      <c r="I1643" s="83" t="s">
        <v>37</v>
      </c>
      <c r="J1643" s="83" t="s">
        <v>37</v>
      </c>
      <c r="K1643" s="83" t="s">
        <v>37</v>
      </c>
      <c r="L1643" s="83" t="s">
        <v>5030</v>
      </c>
      <c r="M1643" s="83" t="s">
        <v>5030</v>
      </c>
      <c r="N1643" s="83" t="s">
        <v>5030</v>
      </c>
      <c r="O1643" s="85" t="s">
        <v>5049</v>
      </c>
      <c r="P1643" s="85" t="e">
        <v>#N/A</v>
      </c>
    </row>
    <row r="1644" spans="1:16" x14ac:dyDescent="0.75">
      <c r="A1644" s="82" t="s">
        <v>3577</v>
      </c>
      <c r="B1644" s="83">
        <v>2123429000128</v>
      </c>
      <c r="C1644" s="84" t="s">
        <v>5030</v>
      </c>
      <c r="D1644" s="84" t="s">
        <v>3579</v>
      </c>
      <c r="E1644" s="83" t="s">
        <v>3580</v>
      </c>
      <c r="F1644" s="83" t="s">
        <v>5037</v>
      </c>
      <c r="G1644" s="85" t="s">
        <v>5088</v>
      </c>
      <c r="H1644" s="85" t="s">
        <v>5839</v>
      </c>
      <c r="I1644" s="83" t="s">
        <v>19</v>
      </c>
      <c r="J1644" s="83" t="s">
        <v>19</v>
      </c>
      <c r="K1644" s="83" t="s">
        <v>19</v>
      </c>
      <c r="L1644" s="83" t="s">
        <v>5030</v>
      </c>
      <c r="M1644" s="83" t="s">
        <v>5030</v>
      </c>
      <c r="N1644" s="83" t="s">
        <v>5030</v>
      </c>
      <c r="O1644" s="85" t="s">
        <v>5034</v>
      </c>
      <c r="P1644" s="85" t="e">
        <v>#N/A</v>
      </c>
    </row>
    <row r="1645" spans="1:16" x14ac:dyDescent="0.75">
      <c r="A1645" s="82" t="s">
        <v>3581</v>
      </c>
      <c r="B1645" s="83">
        <v>2123429500129</v>
      </c>
      <c r="C1645" s="84" t="s">
        <v>5030</v>
      </c>
      <c r="D1645" s="84" t="s">
        <v>3583</v>
      </c>
      <c r="E1645" s="83" t="s">
        <v>3584</v>
      </c>
      <c r="F1645" s="83" t="s">
        <v>5037</v>
      </c>
      <c r="G1645" s="85" t="s">
        <v>5090</v>
      </c>
      <c r="H1645" s="85" t="s">
        <v>5091</v>
      </c>
      <c r="I1645" s="83" t="s">
        <v>966</v>
      </c>
      <c r="J1645" s="83" t="s">
        <v>966</v>
      </c>
      <c r="K1645" s="83" t="s">
        <v>966</v>
      </c>
      <c r="L1645" s="83" t="s">
        <v>5030</v>
      </c>
      <c r="M1645" s="83" t="s">
        <v>5030</v>
      </c>
      <c r="N1645" s="83" t="s">
        <v>5030</v>
      </c>
      <c r="O1645" s="85" t="s">
        <v>5049</v>
      </c>
      <c r="P1645" s="85" t="s">
        <v>5984</v>
      </c>
    </row>
    <row r="1646" spans="1:16" x14ac:dyDescent="0.75">
      <c r="A1646" s="82" t="s">
        <v>3585</v>
      </c>
      <c r="B1646" s="83" t="e">
        <v>#N/A</v>
      </c>
      <c r="C1646" s="84" t="s">
        <v>5030</v>
      </c>
      <c r="D1646" s="84" t="s">
        <v>3586</v>
      </c>
      <c r="E1646" s="83" t="e">
        <v>#N/A</v>
      </c>
      <c r="F1646" s="83" t="s">
        <v>5037</v>
      </c>
      <c r="G1646" s="85" t="s">
        <v>5090</v>
      </c>
      <c r="H1646" s="85" t="s">
        <v>5929</v>
      </c>
      <c r="I1646" s="83" t="s">
        <v>19</v>
      </c>
      <c r="J1646" s="83" t="s">
        <v>19</v>
      </c>
      <c r="K1646" s="83" t="s">
        <v>19</v>
      </c>
      <c r="L1646" s="83" t="s">
        <v>5030</v>
      </c>
      <c r="M1646" s="83" t="s">
        <v>5030</v>
      </c>
      <c r="N1646" s="83" t="s">
        <v>5030</v>
      </c>
      <c r="O1646" s="85" t="s">
        <v>5080</v>
      </c>
      <c r="P1646" s="85" t="s">
        <v>5983</v>
      </c>
    </row>
    <row r="1647" spans="1:16" x14ac:dyDescent="0.75">
      <c r="A1647" s="82" t="s">
        <v>3587</v>
      </c>
      <c r="B1647" s="83">
        <v>1040808000182</v>
      </c>
      <c r="C1647" s="84" t="s">
        <v>5030</v>
      </c>
      <c r="D1647" s="84" t="s">
        <v>3589</v>
      </c>
      <c r="E1647" s="83" t="s">
        <v>3590</v>
      </c>
      <c r="F1647" s="83" t="s">
        <v>5037</v>
      </c>
      <c r="G1647" s="85" t="s">
        <v>5088</v>
      </c>
      <c r="H1647" s="85" t="s">
        <v>5089</v>
      </c>
      <c r="I1647" s="83" t="s">
        <v>966</v>
      </c>
      <c r="J1647" s="83" t="s">
        <v>966</v>
      </c>
      <c r="K1647" s="83" t="s">
        <v>966</v>
      </c>
      <c r="L1647" s="83" t="s">
        <v>5030</v>
      </c>
      <c r="M1647" s="83" t="s">
        <v>5030</v>
      </c>
      <c r="N1647" s="83" t="s">
        <v>5030</v>
      </c>
      <c r="O1647" s="85" t="s">
        <v>5034</v>
      </c>
      <c r="P1647" s="85" t="s">
        <v>5943</v>
      </c>
    </row>
    <row r="1648" spans="1:16" x14ac:dyDescent="0.75">
      <c r="A1648" s="82" t="s">
        <v>3591</v>
      </c>
      <c r="B1648" s="83">
        <v>1040607500685</v>
      </c>
      <c r="C1648" s="84" t="s">
        <v>5030</v>
      </c>
      <c r="D1648" s="84" t="s">
        <v>575</v>
      </c>
      <c r="E1648" s="83" t="e">
        <v>#N/A</v>
      </c>
      <c r="F1648" s="83" t="s">
        <v>5037</v>
      </c>
      <c r="G1648" s="85" t="s">
        <v>5052</v>
      </c>
      <c r="H1648" s="85" t="s">
        <v>5097</v>
      </c>
      <c r="I1648" s="83" t="s">
        <v>19</v>
      </c>
      <c r="J1648" s="83" t="s">
        <v>19</v>
      </c>
      <c r="K1648" s="83" t="s">
        <v>19</v>
      </c>
      <c r="L1648" s="83" t="s">
        <v>5030</v>
      </c>
      <c r="M1648" s="83" t="s">
        <v>5030</v>
      </c>
      <c r="N1648" s="83" t="s">
        <v>5030</v>
      </c>
      <c r="O1648" s="85" t="s">
        <v>5080</v>
      </c>
      <c r="P1648" s="85" t="s">
        <v>5919</v>
      </c>
    </row>
    <row r="1649" spans="1:16" x14ac:dyDescent="0.75">
      <c r="A1649" s="82" t="s">
        <v>3593</v>
      </c>
      <c r="B1649" s="83" t="e">
        <v>#N/A</v>
      </c>
      <c r="C1649" s="84" t="s">
        <v>5030</v>
      </c>
      <c r="D1649" s="84" t="s">
        <v>3594</v>
      </c>
      <c r="E1649" s="83" t="e">
        <v>#N/A</v>
      </c>
      <c r="F1649" s="83" t="s">
        <v>5037</v>
      </c>
      <c r="G1649" s="85" t="s">
        <v>5054</v>
      </c>
      <c r="H1649" s="85" t="s">
        <v>5057</v>
      </c>
      <c r="I1649" s="83" t="s">
        <v>19</v>
      </c>
      <c r="J1649" s="83" t="s">
        <v>19</v>
      </c>
      <c r="K1649" s="83" t="s">
        <v>19</v>
      </c>
      <c r="L1649" s="83" t="s">
        <v>5030</v>
      </c>
      <c r="M1649" s="83" t="s">
        <v>5030</v>
      </c>
      <c r="N1649" s="83" t="s">
        <v>5030</v>
      </c>
      <c r="O1649" s="85" t="s">
        <v>5080</v>
      </c>
      <c r="P1649" s="85" t="s">
        <v>5919</v>
      </c>
    </row>
    <row r="1650" spans="1:16" x14ac:dyDescent="0.75">
      <c r="A1650" s="82" t="s">
        <v>3595</v>
      </c>
      <c r="B1650" s="83" t="e">
        <v>#N/A</v>
      </c>
      <c r="C1650" s="84" t="s">
        <v>5030</v>
      </c>
      <c r="D1650" s="84" t="s">
        <v>3440</v>
      </c>
      <c r="E1650" s="83" t="e">
        <v>#N/A</v>
      </c>
      <c r="F1650" s="83" t="s">
        <v>5037</v>
      </c>
      <c r="G1650" s="85" t="s">
        <v>5073</v>
      </c>
      <c r="H1650" s="85" t="s">
        <v>5074</v>
      </c>
      <c r="I1650" s="83" t="s">
        <v>966</v>
      </c>
      <c r="J1650" s="83" t="s">
        <v>966</v>
      </c>
      <c r="K1650" s="83" t="s">
        <v>966</v>
      </c>
      <c r="L1650" s="83" t="s">
        <v>5030</v>
      </c>
      <c r="M1650" s="83" t="s">
        <v>5030</v>
      </c>
      <c r="N1650" s="83" t="s">
        <v>5030</v>
      </c>
      <c r="O1650" s="85" t="s">
        <v>5080</v>
      </c>
      <c r="P1650" s="85" t="s">
        <v>5985</v>
      </c>
    </row>
    <row r="1651" spans="1:16" x14ac:dyDescent="0.75">
      <c r="A1651" s="82" t="s">
        <v>3596</v>
      </c>
      <c r="B1651" s="83">
        <v>2179422200077</v>
      </c>
      <c r="C1651" s="84" t="s">
        <v>5030</v>
      </c>
      <c r="D1651" s="84" t="s">
        <v>3598</v>
      </c>
      <c r="E1651" s="83" t="s">
        <v>3599</v>
      </c>
      <c r="F1651" s="83" t="s">
        <v>5037</v>
      </c>
      <c r="G1651" s="85" t="s">
        <v>5076</v>
      </c>
      <c r="H1651" s="85" t="s">
        <v>5986</v>
      </c>
      <c r="I1651" s="83" t="s">
        <v>37</v>
      </c>
      <c r="J1651" s="83" t="s">
        <v>37</v>
      </c>
      <c r="K1651" s="83" t="s">
        <v>37</v>
      </c>
      <c r="L1651" s="83" t="s">
        <v>5030</v>
      </c>
      <c r="M1651" s="83" t="s">
        <v>5030</v>
      </c>
      <c r="N1651" s="83" t="s">
        <v>5030</v>
      </c>
      <c r="O1651" s="85" t="s">
        <v>5049</v>
      </c>
      <c r="P1651" s="85" t="s">
        <v>5919</v>
      </c>
    </row>
    <row r="1652" spans="1:16" x14ac:dyDescent="0.75">
      <c r="A1652" s="82" t="s">
        <v>3600</v>
      </c>
      <c r="B1652" s="83" t="e">
        <v>#N/A</v>
      </c>
      <c r="C1652" s="84" t="s">
        <v>5030</v>
      </c>
      <c r="D1652" s="84" t="s">
        <v>3601</v>
      </c>
      <c r="E1652" s="83" t="e">
        <v>#N/A</v>
      </c>
      <c r="F1652" s="83" t="s">
        <v>5037</v>
      </c>
      <c r="G1652" s="85" t="s">
        <v>5897</v>
      </c>
      <c r="H1652" s="85" t="s">
        <v>5898</v>
      </c>
      <c r="I1652" s="83" t="s">
        <v>5030</v>
      </c>
      <c r="J1652" s="83" t="s">
        <v>5030</v>
      </c>
      <c r="K1652" s="83" t="s">
        <v>5030</v>
      </c>
      <c r="L1652" s="83" t="s">
        <v>229</v>
      </c>
      <c r="M1652" s="83" t="s">
        <v>229</v>
      </c>
      <c r="N1652" s="83" t="s">
        <v>229</v>
      </c>
      <c r="O1652" s="85" t="s">
        <v>5758</v>
      </c>
      <c r="P1652" s="85" t="s">
        <v>5030</v>
      </c>
    </row>
    <row r="1653" spans="1:16" x14ac:dyDescent="0.75">
      <c r="A1653" s="82" t="s">
        <v>3602</v>
      </c>
      <c r="B1653" s="83">
        <v>1061914600255</v>
      </c>
      <c r="C1653" s="84" t="s">
        <v>5030</v>
      </c>
      <c r="D1653" s="84" t="s">
        <v>3604</v>
      </c>
      <c r="E1653" s="83" t="s">
        <v>3605</v>
      </c>
      <c r="F1653" s="83" t="s">
        <v>5037</v>
      </c>
      <c r="G1653" s="85" t="s">
        <v>5044</v>
      </c>
      <c r="H1653" s="85" t="s">
        <v>5045</v>
      </c>
      <c r="I1653" s="83" t="s">
        <v>19</v>
      </c>
      <c r="J1653" s="83" t="s">
        <v>19</v>
      </c>
      <c r="K1653" s="83" t="s">
        <v>19</v>
      </c>
      <c r="L1653" s="83" t="s">
        <v>5030</v>
      </c>
      <c r="M1653" s="83" t="s">
        <v>5030</v>
      </c>
      <c r="N1653" s="83" t="s">
        <v>5030</v>
      </c>
      <c r="O1653" s="85" t="s">
        <v>5080</v>
      </c>
      <c r="P1653" s="85" t="s">
        <v>5919</v>
      </c>
    </row>
    <row r="1654" spans="1:16" x14ac:dyDescent="0.75">
      <c r="A1654" s="82" t="s">
        <v>3606</v>
      </c>
      <c r="B1654" s="83">
        <v>2103027000358</v>
      </c>
      <c r="C1654" s="84" t="s">
        <v>5030</v>
      </c>
      <c r="D1654" s="84" t="s">
        <v>3608</v>
      </c>
      <c r="E1654" s="83" t="s">
        <v>3609</v>
      </c>
      <c r="F1654" s="83" t="s">
        <v>5037</v>
      </c>
      <c r="G1654" s="85" t="s">
        <v>5073</v>
      </c>
      <c r="H1654" s="85" t="s">
        <v>5074</v>
      </c>
      <c r="I1654" s="83" t="s">
        <v>966</v>
      </c>
      <c r="J1654" s="83" t="s">
        <v>966</v>
      </c>
      <c r="K1654" s="83" t="s">
        <v>966</v>
      </c>
      <c r="L1654" s="83" t="s">
        <v>5030</v>
      </c>
      <c r="M1654" s="83" t="s">
        <v>5030</v>
      </c>
      <c r="N1654" s="83" t="s">
        <v>5030</v>
      </c>
      <c r="O1654" s="85" t="s">
        <v>5034</v>
      </c>
      <c r="P1654" s="85" t="s">
        <v>5964</v>
      </c>
    </row>
    <row r="1655" spans="1:16" x14ac:dyDescent="0.75">
      <c r="A1655" s="82" t="s">
        <v>3610</v>
      </c>
      <c r="B1655" s="83" t="e">
        <v>#N/A</v>
      </c>
      <c r="C1655" s="84" t="s">
        <v>5030</v>
      </c>
      <c r="D1655" s="84" t="s">
        <v>3611</v>
      </c>
      <c r="E1655" s="83" t="e">
        <v>#N/A</v>
      </c>
      <c r="F1655" s="83" t="s">
        <v>5037</v>
      </c>
      <c r="G1655" s="85" t="s">
        <v>4637</v>
      </c>
      <c r="H1655" s="85" t="s">
        <v>5081</v>
      </c>
      <c r="I1655" s="83" t="s">
        <v>19</v>
      </c>
      <c r="J1655" s="83" t="s">
        <v>19</v>
      </c>
      <c r="K1655" s="83" t="s">
        <v>19</v>
      </c>
      <c r="L1655" s="83" t="s">
        <v>5030</v>
      </c>
      <c r="M1655" s="83" t="s">
        <v>5030</v>
      </c>
      <c r="N1655" s="83" t="s">
        <v>5030</v>
      </c>
      <c r="O1655" s="85" t="s">
        <v>5049</v>
      </c>
      <c r="P1655" s="85" t="s">
        <v>5919</v>
      </c>
    </row>
    <row r="1656" spans="1:16" x14ac:dyDescent="0.75">
      <c r="A1656" s="82" t="s">
        <v>3612</v>
      </c>
      <c r="B1656" s="83" t="e">
        <v>#N/A</v>
      </c>
      <c r="C1656" s="84" t="s">
        <v>5030</v>
      </c>
      <c r="D1656" s="84" t="s">
        <v>3613</v>
      </c>
      <c r="E1656" s="83" t="e">
        <v>#N/A</v>
      </c>
      <c r="F1656" s="83" t="s">
        <v>5037</v>
      </c>
      <c r="G1656" s="85" t="s">
        <v>5044</v>
      </c>
      <c r="H1656" s="85" t="s">
        <v>5045</v>
      </c>
      <c r="I1656" s="83" t="s">
        <v>966</v>
      </c>
      <c r="J1656" s="83" t="s">
        <v>966</v>
      </c>
      <c r="K1656" s="83" t="s">
        <v>966</v>
      </c>
      <c r="L1656" s="83" t="s">
        <v>5030</v>
      </c>
      <c r="M1656" s="83" t="s">
        <v>5030</v>
      </c>
      <c r="N1656" s="83" t="s">
        <v>5030</v>
      </c>
      <c r="O1656" s="85" t="s">
        <v>5034</v>
      </c>
      <c r="P1656" s="85" t="e">
        <v>#N/A</v>
      </c>
    </row>
    <row r="1657" spans="1:16" x14ac:dyDescent="0.75">
      <c r="A1657" s="82" t="s">
        <v>3614</v>
      </c>
      <c r="B1657" s="83">
        <v>1041009500522</v>
      </c>
      <c r="C1657" s="84" t="s">
        <v>5030</v>
      </c>
      <c r="D1657" s="84" t="s">
        <v>3616</v>
      </c>
      <c r="E1657" s="83" t="s">
        <v>3617</v>
      </c>
      <c r="F1657" s="83" t="s">
        <v>5037</v>
      </c>
      <c r="G1657" s="85" t="s">
        <v>5076</v>
      </c>
      <c r="H1657" s="85" t="s">
        <v>5079</v>
      </c>
      <c r="I1657" s="83" t="s">
        <v>19</v>
      </c>
      <c r="J1657" s="83" t="s">
        <v>19</v>
      </c>
      <c r="K1657" s="83" t="s">
        <v>19</v>
      </c>
      <c r="L1657" s="83" t="s">
        <v>5030</v>
      </c>
      <c r="M1657" s="83" t="s">
        <v>5030</v>
      </c>
      <c r="N1657" s="83" t="s">
        <v>5030</v>
      </c>
      <c r="O1657" s="85" t="s">
        <v>5080</v>
      </c>
      <c r="P1657" s="85" t="s">
        <v>5919</v>
      </c>
    </row>
    <row r="1658" spans="1:16" x14ac:dyDescent="0.75">
      <c r="A1658" s="82" t="s">
        <v>3618</v>
      </c>
      <c r="B1658" s="83">
        <v>1041009500540</v>
      </c>
      <c r="C1658" s="84" t="s">
        <v>5030</v>
      </c>
      <c r="D1658" s="84" t="s">
        <v>3620</v>
      </c>
      <c r="E1658" s="83" t="s">
        <v>3621</v>
      </c>
      <c r="F1658" s="83" t="s">
        <v>5037</v>
      </c>
      <c r="G1658" s="85" t="s">
        <v>5108</v>
      </c>
      <c r="H1658" s="85" t="s">
        <v>5109</v>
      </c>
      <c r="I1658" s="83" t="s">
        <v>19</v>
      </c>
      <c r="J1658" s="83" t="s">
        <v>19</v>
      </c>
      <c r="K1658" s="83" t="s">
        <v>19</v>
      </c>
      <c r="L1658" s="83" t="s">
        <v>5030</v>
      </c>
      <c r="M1658" s="83" t="s">
        <v>5030</v>
      </c>
      <c r="N1658" s="83" t="s">
        <v>5030</v>
      </c>
      <c r="O1658" s="85" t="s">
        <v>5049</v>
      </c>
      <c r="P1658" s="85" t="s">
        <v>5919</v>
      </c>
    </row>
    <row r="1659" spans="1:16" x14ac:dyDescent="0.75">
      <c r="A1659" s="82" t="s">
        <v>3622</v>
      </c>
      <c r="B1659" s="83">
        <v>2103026000527</v>
      </c>
      <c r="C1659" s="84" t="s">
        <v>5030</v>
      </c>
      <c r="D1659" s="84" t="s">
        <v>3624</v>
      </c>
      <c r="E1659" s="83" t="e">
        <v>#N/A</v>
      </c>
      <c r="F1659" s="83" t="s">
        <v>5037</v>
      </c>
      <c r="G1659" s="85" t="s">
        <v>5108</v>
      </c>
      <c r="H1659" s="85" t="s">
        <v>5109</v>
      </c>
      <c r="I1659" s="83" t="s">
        <v>19</v>
      </c>
      <c r="J1659" s="83" t="s">
        <v>19</v>
      </c>
      <c r="K1659" s="83" t="s">
        <v>19</v>
      </c>
      <c r="L1659" s="83" t="s">
        <v>5030</v>
      </c>
      <c r="M1659" s="83" t="s">
        <v>5030</v>
      </c>
      <c r="N1659" s="83" t="s">
        <v>5030</v>
      </c>
      <c r="O1659" s="85" t="s">
        <v>5034</v>
      </c>
      <c r="P1659" s="85" t="s">
        <v>5919</v>
      </c>
    </row>
    <row r="1660" spans="1:16" x14ac:dyDescent="0.75">
      <c r="A1660" s="82" t="s">
        <v>3625</v>
      </c>
      <c r="B1660" s="83" t="e">
        <v>#N/A</v>
      </c>
      <c r="C1660" s="84" t="s">
        <v>5030</v>
      </c>
      <c r="D1660" s="84" t="s">
        <v>1923</v>
      </c>
      <c r="E1660" s="83" t="e">
        <v>#N/A</v>
      </c>
      <c r="F1660" s="83" t="s">
        <v>5037</v>
      </c>
      <c r="G1660" s="85" t="s">
        <v>5088</v>
      </c>
      <c r="H1660" s="85" t="s">
        <v>5089</v>
      </c>
      <c r="I1660" s="83" t="s">
        <v>19</v>
      </c>
      <c r="J1660" s="83" t="s">
        <v>19</v>
      </c>
      <c r="K1660" s="83" t="s">
        <v>19</v>
      </c>
      <c r="L1660" s="83" t="s">
        <v>5030</v>
      </c>
      <c r="M1660" s="83" t="s">
        <v>5030</v>
      </c>
      <c r="N1660" s="83" t="s">
        <v>5030</v>
      </c>
      <c r="O1660" s="85" t="s">
        <v>5080</v>
      </c>
      <c r="P1660" s="85" t="e">
        <v>#N/A</v>
      </c>
    </row>
    <row r="1661" spans="1:16" x14ac:dyDescent="0.75">
      <c r="A1661" s="82" t="s">
        <v>3626</v>
      </c>
      <c r="B1661" s="83">
        <v>1040405000639</v>
      </c>
      <c r="C1661" s="84" t="s">
        <v>5030</v>
      </c>
      <c r="D1661" s="84" t="s">
        <v>3598</v>
      </c>
      <c r="E1661" s="83" t="s">
        <v>3628</v>
      </c>
      <c r="F1661" s="83" t="s">
        <v>5037</v>
      </c>
      <c r="G1661" s="85" t="s">
        <v>5076</v>
      </c>
      <c r="H1661" s="85" t="s">
        <v>5986</v>
      </c>
      <c r="I1661" s="83" t="s">
        <v>37</v>
      </c>
      <c r="J1661" s="83" t="s">
        <v>37</v>
      </c>
      <c r="K1661" s="83" t="s">
        <v>37</v>
      </c>
      <c r="L1661" s="83" t="s">
        <v>5030</v>
      </c>
      <c r="M1661" s="83" t="s">
        <v>5030</v>
      </c>
      <c r="N1661" s="83" t="s">
        <v>5030</v>
      </c>
      <c r="O1661" s="85" t="s">
        <v>5049</v>
      </c>
      <c r="P1661" s="85" t="s">
        <v>5919</v>
      </c>
    </row>
    <row r="1662" spans="1:16" x14ac:dyDescent="0.75">
      <c r="A1662" s="82" t="s">
        <v>3629</v>
      </c>
      <c r="B1662" s="83">
        <v>1040606501679</v>
      </c>
      <c r="C1662" s="84" t="s">
        <v>5030</v>
      </c>
      <c r="D1662" s="84" t="s">
        <v>3631</v>
      </c>
      <c r="E1662" s="83" t="s">
        <v>3632</v>
      </c>
      <c r="F1662" s="83" t="s">
        <v>5037</v>
      </c>
      <c r="G1662" s="85" t="s">
        <v>5044</v>
      </c>
      <c r="H1662" s="85" t="s">
        <v>5048</v>
      </c>
      <c r="I1662" s="83" t="s">
        <v>19</v>
      </c>
      <c r="J1662" s="83" t="s">
        <v>19</v>
      </c>
      <c r="K1662" s="83" t="s">
        <v>19</v>
      </c>
      <c r="L1662" s="83" t="s">
        <v>5030</v>
      </c>
      <c r="M1662" s="83" t="s">
        <v>5030</v>
      </c>
      <c r="N1662" s="83" t="s">
        <v>5030</v>
      </c>
      <c r="O1662" s="85" t="s">
        <v>5080</v>
      </c>
      <c r="P1662" s="85" t="e">
        <v>#N/A</v>
      </c>
    </row>
    <row r="1663" spans="1:16" x14ac:dyDescent="0.75">
      <c r="A1663" s="82" t="s">
        <v>3633</v>
      </c>
      <c r="B1663" s="83" t="e">
        <v>#N/A</v>
      </c>
      <c r="C1663" s="84" t="s">
        <v>5030</v>
      </c>
      <c r="D1663" s="84" t="s">
        <v>3634</v>
      </c>
      <c r="E1663" s="83" t="e">
        <v>#N/A</v>
      </c>
      <c r="F1663" s="83" t="s">
        <v>5037</v>
      </c>
      <c r="G1663" s="85" t="s">
        <v>5054</v>
      </c>
      <c r="H1663" s="85" t="s">
        <v>5055</v>
      </c>
      <c r="I1663" s="83" t="s">
        <v>966</v>
      </c>
      <c r="J1663" s="83" t="s">
        <v>966</v>
      </c>
      <c r="K1663" s="83" t="s">
        <v>966</v>
      </c>
      <c r="L1663" s="83" t="s">
        <v>5030</v>
      </c>
      <c r="M1663" s="83" t="s">
        <v>5030</v>
      </c>
      <c r="N1663" s="83" t="s">
        <v>5030</v>
      </c>
      <c r="O1663" s="85" t="s">
        <v>5034</v>
      </c>
      <c r="P1663" s="85" t="s">
        <v>5987</v>
      </c>
    </row>
    <row r="1664" spans="1:16" x14ac:dyDescent="0.75">
      <c r="A1664" s="82" t="s">
        <v>3635</v>
      </c>
      <c r="B1664" s="83">
        <v>1041009000190</v>
      </c>
      <c r="C1664" s="84" t="s">
        <v>5030</v>
      </c>
      <c r="D1664" s="84" t="s">
        <v>2659</v>
      </c>
      <c r="E1664" s="83" t="s">
        <v>3637</v>
      </c>
      <c r="F1664" s="83" t="s">
        <v>5037</v>
      </c>
      <c r="G1664" s="85" t="s">
        <v>5905</v>
      </c>
      <c r="H1664" s="85" t="s">
        <v>5911</v>
      </c>
      <c r="I1664" s="83" t="s">
        <v>966</v>
      </c>
      <c r="J1664" s="83" t="s">
        <v>966</v>
      </c>
      <c r="K1664" s="83" t="s">
        <v>966</v>
      </c>
      <c r="L1664" s="83" t="s">
        <v>5030</v>
      </c>
      <c r="M1664" s="83" t="s">
        <v>5030</v>
      </c>
      <c r="N1664" s="83" t="s">
        <v>5030</v>
      </c>
      <c r="O1664" s="85" t="s">
        <v>5042</v>
      </c>
      <c r="P1664" s="85" t="e">
        <v>#N/A</v>
      </c>
    </row>
    <row r="1665" spans="1:16" x14ac:dyDescent="0.75">
      <c r="A1665" s="82" t="s">
        <v>3638</v>
      </c>
      <c r="B1665" s="83" t="e">
        <v>#N/A</v>
      </c>
      <c r="C1665" s="84" t="s">
        <v>5030</v>
      </c>
      <c r="D1665" s="84" t="s">
        <v>3639</v>
      </c>
      <c r="E1665" s="83" t="e">
        <v>#N/A</v>
      </c>
      <c r="F1665" s="83" t="s">
        <v>5037</v>
      </c>
      <c r="G1665" s="85" t="s">
        <v>5108</v>
      </c>
      <c r="H1665" s="85" t="s">
        <v>5123</v>
      </c>
      <c r="I1665" s="83" t="s">
        <v>19</v>
      </c>
      <c r="J1665" s="83" t="s">
        <v>19</v>
      </c>
      <c r="K1665" s="83" t="s">
        <v>19</v>
      </c>
      <c r="L1665" s="83" t="s">
        <v>5030</v>
      </c>
      <c r="M1665" s="83" t="s">
        <v>5030</v>
      </c>
      <c r="N1665" s="83" t="s">
        <v>5030</v>
      </c>
      <c r="O1665" s="85" t="s">
        <v>5124</v>
      </c>
      <c r="P1665" s="85" t="s">
        <v>5988</v>
      </c>
    </row>
    <row r="1666" spans="1:16" x14ac:dyDescent="0.75">
      <c r="A1666" s="82" t="s">
        <v>3640</v>
      </c>
      <c r="B1666" s="83" t="e">
        <v>#N/A</v>
      </c>
      <c r="C1666" s="84" t="s">
        <v>5030</v>
      </c>
      <c r="D1666" s="84" t="s">
        <v>3177</v>
      </c>
      <c r="E1666" s="83" t="e">
        <v>#N/A</v>
      </c>
      <c r="F1666" s="83" t="s">
        <v>5037</v>
      </c>
      <c r="G1666" s="85" t="s">
        <v>5899</v>
      </c>
      <c r="H1666" s="85" t="s">
        <v>5899</v>
      </c>
      <c r="I1666" s="83" t="s">
        <v>5030</v>
      </c>
      <c r="J1666" s="83" t="s">
        <v>5030</v>
      </c>
      <c r="K1666" s="83" t="s">
        <v>5030</v>
      </c>
      <c r="L1666" s="83" t="s">
        <v>966</v>
      </c>
      <c r="M1666" s="83" t="s">
        <v>966</v>
      </c>
      <c r="N1666" s="83" t="s">
        <v>966</v>
      </c>
      <c r="O1666" s="85" t="s">
        <v>5758</v>
      </c>
      <c r="P1666" s="85" t="s">
        <v>5030</v>
      </c>
    </row>
    <row r="1667" spans="1:16" x14ac:dyDescent="0.75">
      <c r="A1667" s="82" t="s">
        <v>3641</v>
      </c>
      <c r="B1667" s="83">
        <v>2103027000351</v>
      </c>
      <c r="C1667" s="84" t="s">
        <v>5030</v>
      </c>
      <c r="D1667" s="84" t="s">
        <v>3643</v>
      </c>
      <c r="E1667" s="83" t="s">
        <v>3644</v>
      </c>
      <c r="F1667" s="83" t="s">
        <v>5037</v>
      </c>
      <c r="G1667" s="85" t="s">
        <v>5054</v>
      </c>
      <c r="H1667" s="85" t="s">
        <v>5059</v>
      </c>
      <c r="I1667" s="83" t="s">
        <v>966</v>
      </c>
      <c r="J1667" s="83" t="s">
        <v>966</v>
      </c>
      <c r="K1667" s="83" t="s">
        <v>966</v>
      </c>
      <c r="L1667" s="83" t="s">
        <v>5030</v>
      </c>
      <c r="M1667" s="83" t="s">
        <v>5030</v>
      </c>
      <c r="N1667" s="83" t="s">
        <v>5030</v>
      </c>
      <c r="O1667" s="85" t="s">
        <v>5034</v>
      </c>
      <c r="P1667" s="85" t="s">
        <v>5989</v>
      </c>
    </row>
    <row r="1668" spans="1:16" x14ac:dyDescent="0.75">
      <c r="A1668" s="82" t="s">
        <v>3645</v>
      </c>
      <c r="B1668" s="83">
        <v>2082217000573</v>
      </c>
      <c r="C1668" s="84" t="s">
        <v>5030</v>
      </c>
      <c r="D1668" s="84" t="s">
        <v>3647</v>
      </c>
      <c r="E1668" s="83" t="s">
        <v>3648</v>
      </c>
      <c r="F1668" s="83" t="s">
        <v>5037</v>
      </c>
      <c r="G1668" s="85" t="s">
        <v>5088</v>
      </c>
      <c r="H1668" s="85" t="s">
        <v>5838</v>
      </c>
      <c r="I1668" s="83" t="s">
        <v>966</v>
      </c>
      <c r="J1668" s="83" t="s">
        <v>966</v>
      </c>
      <c r="K1668" s="83" t="s">
        <v>966</v>
      </c>
      <c r="L1668" s="83" t="s">
        <v>5030</v>
      </c>
      <c r="M1668" s="83" t="s">
        <v>5030</v>
      </c>
      <c r="N1668" s="83" t="s">
        <v>5030</v>
      </c>
      <c r="O1668" s="85" t="s">
        <v>5049</v>
      </c>
      <c r="P1668" s="85" t="s">
        <v>5984</v>
      </c>
    </row>
    <row r="1669" spans="1:16" x14ac:dyDescent="0.75">
      <c r="A1669" s="82" t="s">
        <v>3649</v>
      </c>
      <c r="B1669" s="83" t="e">
        <v>#N/A</v>
      </c>
      <c r="C1669" s="84" t="s">
        <v>5030</v>
      </c>
      <c r="D1669" s="84" t="s">
        <v>3650</v>
      </c>
      <c r="E1669" s="83" t="e">
        <v>#N/A</v>
      </c>
      <c r="F1669" s="83" t="s">
        <v>5037</v>
      </c>
      <c r="G1669" s="85" t="s">
        <v>5035</v>
      </c>
      <c r="H1669" s="85" t="s">
        <v>5833</v>
      </c>
      <c r="I1669" s="83" t="s">
        <v>966</v>
      </c>
      <c r="J1669" s="83" t="s">
        <v>966</v>
      </c>
      <c r="K1669" s="83" t="s">
        <v>966</v>
      </c>
      <c r="L1669" s="83" t="s">
        <v>5030</v>
      </c>
      <c r="M1669" s="83" t="s">
        <v>5030</v>
      </c>
      <c r="N1669" s="83" t="s">
        <v>5030</v>
      </c>
      <c r="O1669" s="85" t="s">
        <v>5042</v>
      </c>
      <c r="P1669" s="85" t="s">
        <v>5990</v>
      </c>
    </row>
    <row r="1670" spans="1:16" x14ac:dyDescent="0.75">
      <c r="A1670" s="82" t="s">
        <v>3651</v>
      </c>
      <c r="B1670" s="83">
        <v>2082219500074</v>
      </c>
      <c r="C1670" s="84" t="s">
        <v>5030</v>
      </c>
      <c r="D1670" s="84" t="s">
        <v>3653</v>
      </c>
      <c r="E1670" s="83" t="s">
        <v>3654</v>
      </c>
      <c r="F1670" s="83" t="s">
        <v>5037</v>
      </c>
      <c r="G1670" s="85" t="s">
        <v>5978</v>
      </c>
      <c r="H1670" s="85" t="s">
        <v>5979</v>
      </c>
      <c r="I1670" s="83" t="s">
        <v>966</v>
      </c>
      <c r="J1670" s="83" t="s">
        <v>966</v>
      </c>
      <c r="K1670" s="83" t="s">
        <v>966</v>
      </c>
      <c r="L1670" s="83" t="s">
        <v>5030</v>
      </c>
      <c r="M1670" s="83" t="s">
        <v>5030</v>
      </c>
      <c r="N1670" s="83" t="s">
        <v>5030</v>
      </c>
      <c r="O1670" s="85" t="s">
        <v>5042</v>
      </c>
      <c r="P1670" s="85" t="s">
        <v>5980</v>
      </c>
    </row>
    <row r="1671" spans="1:16" x14ac:dyDescent="0.75">
      <c r="A1671" s="82" t="s">
        <v>3655</v>
      </c>
      <c r="B1671" s="83">
        <v>2123632000232</v>
      </c>
      <c r="C1671" s="84" t="s">
        <v>5030</v>
      </c>
      <c r="D1671" s="84" t="s">
        <v>3657</v>
      </c>
      <c r="E1671" s="83" t="s">
        <v>3658</v>
      </c>
      <c r="F1671" s="83" t="s">
        <v>5037</v>
      </c>
      <c r="G1671" s="85" t="s">
        <v>5035</v>
      </c>
      <c r="H1671" s="85" t="s">
        <v>5835</v>
      </c>
      <c r="I1671" s="83" t="s">
        <v>966</v>
      </c>
      <c r="J1671" s="83" t="s">
        <v>966</v>
      </c>
      <c r="K1671" s="83" t="s">
        <v>966</v>
      </c>
      <c r="L1671" s="83" t="s">
        <v>5030</v>
      </c>
      <c r="M1671" s="83" t="s">
        <v>5030</v>
      </c>
      <c r="N1671" s="83" t="s">
        <v>5030</v>
      </c>
      <c r="O1671" s="85" t="s">
        <v>5034</v>
      </c>
      <c r="P1671" s="85" t="s">
        <v>5931</v>
      </c>
    </row>
    <row r="1672" spans="1:16" x14ac:dyDescent="0.75">
      <c r="A1672" s="82" t="s">
        <v>3659</v>
      </c>
      <c r="B1672" s="83">
        <v>1040607000844</v>
      </c>
      <c r="C1672" s="84" t="s">
        <v>5030</v>
      </c>
      <c r="D1672" s="84" t="s">
        <v>3661</v>
      </c>
      <c r="E1672" s="83" t="s">
        <v>3662</v>
      </c>
      <c r="F1672" s="83" t="s">
        <v>5037</v>
      </c>
      <c r="G1672" s="85" t="s">
        <v>5843</v>
      </c>
      <c r="H1672" s="85" t="s">
        <v>5843</v>
      </c>
      <c r="I1672" s="83" t="s">
        <v>37</v>
      </c>
      <c r="J1672" s="83" t="s">
        <v>37</v>
      </c>
      <c r="K1672" s="83" t="s">
        <v>37</v>
      </c>
      <c r="L1672" s="83" t="s">
        <v>5030</v>
      </c>
      <c r="M1672" s="83" t="s">
        <v>5030</v>
      </c>
      <c r="N1672" s="83" t="s">
        <v>5030</v>
      </c>
      <c r="O1672" s="85" t="s">
        <v>5049</v>
      </c>
      <c r="P1672" s="85" t="e">
        <v>#N/A</v>
      </c>
    </row>
    <row r="1673" spans="1:16" x14ac:dyDescent="0.75">
      <c r="A1673" s="82" t="s">
        <v>3663</v>
      </c>
      <c r="B1673" s="83">
        <v>1040607000850</v>
      </c>
      <c r="C1673" s="84" t="s">
        <v>5030</v>
      </c>
      <c r="D1673" s="84" t="s">
        <v>629</v>
      </c>
      <c r="E1673" s="83" t="s">
        <v>3665</v>
      </c>
      <c r="F1673" s="83" t="s">
        <v>5037</v>
      </c>
      <c r="G1673" s="85" t="s">
        <v>5054</v>
      </c>
      <c r="H1673" s="85" t="s">
        <v>5059</v>
      </c>
      <c r="I1673" s="83" t="s">
        <v>966</v>
      </c>
      <c r="J1673" s="83" t="s">
        <v>966</v>
      </c>
      <c r="K1673" s="83" t="s">
        <v>966</v>
      </c>
      <c r="L1673" s="83" t="s">
        <v>5030</v>
      </c>
      <c r="M1673" s="83" t="s">
        <v>5030</v>
      </c>
      <c r="N1673" s="83" t="s">
        <v>5030</v>
      </c>
      <c r="O1673" s="85" t="s">
        <v>5034</v>
      </c>
      <c r="P1673" s="85" t="s">
        <v>5947</v>
      </c>
    </row>
    <row r="1674" spans="1:16" x14ac:dyDescent="0.75">
      <c r="A1674" s="82" t="s">
        <v>3666</v>
      </c>
      <c r="B1674" s="83">
        <v>2082217000568</v>
      </c>
      <c r="C1674" s="84" t="s">
        <v>5030</v>
      </c>
      <c r="D1674" s="84" t="s">
        <v>3265</v>
      </c>
      <c r="E1674" s="83" t="s">
        <v>3668</v>
      </c>
      <c r="F1674" s="83" t="s">
        <v>5037</v>
      </c>
      <c r="G1674" s="85" t="s">
        <v>5054</v>
      </c>
      <c r="H1674" s="85" t="s">
        <v>5059</v>
      </c>
      <c r="I1674" s="83" t="s">
        <v>966</v>
      </c>
      <c r="J1674" s="83" t="s">
        <v>966</v>
      </c>
      <c r="K1674" s="83" t="s">
        <v>966</v>
      </c>
      <c r="L1674" s="83" t="s">
        <v>5030</v>
      </c>
      <c r="M1674" s="83" t="s">
        <v>5030</v>
      </c>
      <c r="N1674" s="83" t="s">
        <v>5030</v>
      </c>
      <c r="O1674" s="85" t="s">
        <v>5034</v>
      </c>
      <c r="P1674" s="85" t="s">
        <v>5949</v>
      </c>
    </row>
    <row r="1675" spans="1:16" x14ac:dyDescent="0.75">
      <c r="A1675" s="82" t="s">
        <v>3669</v>
      </c>
      <c r="B1675" s="83" t="e">
        <v>#N/A</v>
      </c>
      <c r="C1675" s="84" t="s">
        <v>5030</v>
      </c>
      <c r="D1675" s="84" t="s">
        <v>3670</v>
      </c>
      <c r="E1675" s="83" t="e">
        <v>#N/A</v>
      </c>
      <c r="F1675" s="83" t="s">
        <v>5037</v>
      </c>
      <c r="G1675" s="85" t="s">
        <v>5035</v>
      </c>
      <c r="H1675" s="85" t="s">
        <v>5833</v>
      </c>
      <c r="I1675" s="83" t="s">
        <v>37</v>
      </c>
      <c r="J1675" s="83" t="s">
        <v>37</v>
      </c>
      <c r="K1675" s="83" t="s">
        <v>37</v>
      </c>
      <c r="L1675" s="83" t="s">
        <v>5030</v>
      </c>
      <c r="M1675" s="83" t="s">
        <v>5030</v>
      </c>
      <c r="N1675" s="83" t="s">
        <v>5030</v>
      </c>
      <c r="O1675" s="85" t="s">
        <v>5049</v>
      </c>
      <c r="P1675" s="85" t="s">
        <v>5919</v>
      </c>
    </row>
    <row r="1676" spans="1:16" x14ac:dyDescent="0.75">
      <c r="A1676" s="82" t="s">
        <v>3671</v>
      </c>
      <c r="B1676" s="83">
        <v>2144237000070</v>
      </c>
      <c r="C1676" s="84" t="s">
        <v>5030</v>
      </c>
      <c r="D1676" s="84" t="s">
        <v>3673</v>
      </c>
      <c r="E1676" s="83" t="s">
        <v>3674</v>
      </c>
      <c r="F1676" s="83" t="s">
        <v>5037</v>
      </c>
      <c r="G1676" s="85" t="s">
        <v>5457</v>
      </c>
      <c r="H1676" s="85" t="s">
        <v>5458</v>
      </c>
      <c r="I1676" s="83" t="s">
        <v>3050</v>
      </c>
      <c r="J1676" s="83" t="s">
        <v>3050</v>
      </c>
      <c r="K1676" s="83" t="s">
        <v>3050</v>
      </c>
      <c r="L1676" s="83" t="s">
        <v>5030</v>
      </c>
      <c r="M1676" s="83" t="s">
        <v>5030</v>
      </c>
      <c r="N1676" s="83" t="s">
        <v>5030</v>
      </c>
      <c r="O1676" s="85" t="s">
        <v>5049</v>
      </c>
      <c r="P1676" s="85" t="e">
        <v>#N/A</v>
      </c>
    </row>
    <row r="1677" spans="1:16" x14ac:dyDescent="0.75">
      <c r="A1677" s="82" t="s">
        <v>3675</v>
      </c>
      <c r="B1677" s="83">
        <v>2144237000071</v>
      </c>
      <c r="C1677" s="84" t="s">
        <v>5030</v>
      </c>
      <c r="D1677" s="84" t="s">
        <v>3677</v>
      </c>
      <c r="E1677" s="83" t="s">
        <v>3678</v>
      </c>
      <c r="F1677" s="83" t="s">
        <v>5037</v>
      </c>
      <c r="G1677" s="85" t="s">
        <v>5887</v>
      </c>
      <c r="H1677" s="85" t="s">
        <v>5890</v>
      </c>
      <c r="I1677" s="83" t="s">
        <v>37</v>
      </c>
      <c r="J1677" s="83" t="s">
        <v>37</v>
      </c>
      <c r="K1677" s="83" t="s">
        <v>37</v>
      </c>
      <c r="L1677" s="83" t="s">
        <v>5030</v>
      </c>
      <c r="M1677" s="83" t="s">
        <v>5030</v>
      </c>
      <c r="N1677" s="83" t="s">
        <v>5030</v>
      </c>
      <c r="O1677" s="85" t="s">
        <v>5049</v>
      </c>
      <c r="P1677" s="85" t="s">
        <v>5919</v>
      </c>
    </row>
    <row r="1678" spans="1:16" x14ac:dyDescent="0.75">
      <c r="A1678" s="82" t="s">
        <v>3679</v>
      </c>
      <c r="B1678" s="83">
        <v>2123631500138</v>
      </c>
      <c r="C1678" s="84" t="s">
        <v>5030</v>
      </c>
      <c r="D1678" s="84" t="s">
        <v>3681</v>
      </c>
      <c r="E1678" s="83" t="s">
        <v>3682</v>
      </c>
      <c r="F1678" s="83" t="s">
        <v>5037</v>
      </c>
      <c r="G1678" s="85" t="s">
        <v>5887</v>
      </c>
      <c r="H1678" s="85" t="s">
        <v>5890</v>
      </c>
      <c r="I1678" s="83" t="s">
        <v>37</v>
      </c>
      <c r="J1678" s="83" t="s">
        <v>37</v>
      </c>
      <c r="K1678" s="83" t="s">
        <v>37</v>
      </c>
      <c r="L1678" s="83" t="s">
        <v>5030</v>
      </c>
      <c r="M1678" s="83" t="s">
        <v>5030</v>
      </c>
      <c r="N1678" s="83" t="s">
        <v>5030</v>
      </c>
      <c r="O1678" s="85" t="s">
        <v>5049</v>
      </c>
      <c r="P1678" s="85" t="s">
        <v>5919</v>
      </c>
    </row>
    <row r="1679" spans="1:16" x14ac:dyDescent="0.75">
      <c r="A1679" s="82" t="s">
        <v>3683</v>
      </c>
      <c r="B1679" s="83" t="e">
        <v>#N/A</v>
      </c>
      <c r="C1679" s="84" t="s">
        <v>5030</v>
      </c>
      <c r="D1679" s="84" t="s">
        <v>2143</v>
      </c>
      <c r="E1679" s="83" t="e">
        <v>#N/A</v>
      </c>
      <c r="F1679" s="83" t="s">
        <v>5037</v>
      </c>
      <c r="G1679" s="85" t="s">
        <v>5843</v>
      </c>
      <c r="H1679" s="85" t="s">
        <v>5844</v>
      </c>
      <c r="I1679" s="83" t="s">
        <v>37</v>
      </c>
      <c r="J1679" s="83" t="s">
        <v>37</v>
      </c>
      <c r="K1679" s="83" t="s">
        <v>37</v>
      </c>
      <c r="L1679" s="83" t="s">
        <v>5030</v>
      </c>
      <c r="M1679" s="83" t="s">
        <v>5030</v>
      </c>
      <c r="N1679" s="83" t="s">
        <v>5030</v>
      </c>
      <c r="O1679" s="85" t="s">
        <v>5049</v>
      </c>
      <c r="P1679" s="85" t="s">
        <v>5919</v>
      </c>
    </row>
    <row r="1680" spans="1:16" x14ac:dyDescent="0.75">
      <c r="A1680" s="82" t="s">
        <v>3684</v>
      </c>
      <c r="B1680" s="83">
        <v>1041009500531</v>
      </c>
      <c r="C1680" s="84" t="s">
        <v>5030</v>
      </c>
      <c r="D1680" s="84" t="s">
        <v>3686</v>
      </c>
      <c r="E1680" s="83" t="s">
        <v>3536</v>
      </c>
      <c r="F1680" s="83" t="s">
        <v>5037</v>
      </c>
      <c r="G1680" s="85" t="s">
        <v>5088</v>
      </c>
      <c r="H1680" s="85" t="s">
        <v>5089</v>
      </c>
      <c r="I1680" s="83" t="s">
        <v>19</v>
      </c>
      <c r="J1680" s="83" t="s">
        <v>19</v>
      </c>
      <c r="K1680" s="83" t="s">
        <v>19</v>
      </c>
      <c r="L1680" s="83" t="s">
        <v>5030</v>
      </c>
      <c r="M1680" s="83" t="s">
        <v>5030</v>
      </c>
      <c r="N1680" s="83" t="s">
        <v>5030</v>
      </c>
      <c r="O1680" s="85" t="s">
        <v>5049</v>
      </c>
      <c r="P1680" s="85" t="e">
        <v>#N/A</v>
      </c>
    </row>
    <row r="1681" spans="1:16" x14ac:dyDescent="0.75">
      <c r="A1681" s="82" t="s">
        <v>3687</v>
      </c>
      <c r="B1681" s="83" t="e">
        <v>#N/A</v>
      </c>
      <c r="C1681" s="84" t="s">
        <v>5030</v>
      </c>
      <c r="D1681" s="84" t="s">
        <v>3539</v>
      </c>
      <c r="E1681" s="83" t="e">
        <v>#N/A</v>
      </c>
      <c r="F1681" s="83" t="s">
        <v>5037</v>
      </c>
      <c r="G1681" s="85" t="s">
        <v>5108</v>
      </c>
      <c r="H1681" s="85" t="s">
        <v>5109</v>
      </c>
      <c r="I1681" s="83" t="s">
        <v>19</v>
      </c>
      <c r="J1681" s="83" t="s">
        <v>19</v>
      </c>
      <c r="K1681" s="83" t="s">
        <v>19</v>
      </c>
      <c r="L1681" s="83" t="s">
        <v>5030</v>
      </c>
      <c r="M1681" s="83" t="s">
        <v>5030</v>
      </c>
      <c r="N1681" s="83" t="s">
        <v>5030</v>
      </c>
      <c r="O1681" s="85" t="s">
        <v>5034</v>
      </c>
      <c r="P1681" s="85" t="s">
        <v>5919</v>
      </c>
    </row>
    <row r="1682" spans="1:16" x14ac:dyDescent="0.75">
      <c r="A1682" s="82" t="s">
        <v>3688</v>
      </c>
      <c r="B1682" s="83" t="e">
        <v>#N/A</v>
      </c>
      <c r="C1682" s="84" t="s">
        <v>5030</v>
      </c>
      <c r="D1682" s="84" t="s">
        <v>2649</v>
      </c>
      <c r="E1682" s="83" t="e">
        <v>#N/A</v>
      </c>
      <c r="F1682" s="83" t="s">
        <v>5037</v>
      </c>
      <c r="G1682" s="85" t="s">
        <v>5905</v>
      </c>
      <c r="H1682" s="85" t="s">
        <v>5910</v>
      </c>
      <c r="I1682" s="83" t="s">
        <v>37</v>
      </c>
      <c r="J1682" s="83" t="s">
        <v>37</v>
      </c>
      <c r="K1682" s="83" t="s">
        <v>37</v>
      </c>
      <c r="L1682" s="83" t="s">
        <v>5030</v>
      </c>
      <c r="M1682" s="83" t="s">
        <v>5030</v>
      </c>
      <c r="N1682" s="83" t="s">
        <v>5030</v>
      </c>
      <c r="O1682" s="85" t="s">
        <v>5049</v>
      </c>
      <c r="P1682" s="85" t="s">
        <v>5943</v>
      </c>
    </row>
    <row r="1683" spans="1:16" x14ac:dyDescent="0.75">
      <c r="A1683" s="82" t="s">
        <v>3689</v>
      </c>
      <c r="B1683" s="83" t="e">
        <v>#N/A</v>
      </c>
      <c r="C1683" s="84" t="s">
        <v>5030</v>
      </c>
      <c r="D1683" s="84" t="s">
        <v>3690</v>
      </c>
      <c r="E1683" s="83" t="e">
        <v>#N/A</v>
      </c>
      <c r="F1683" s="83" t="s">
        <v>5037</v>
      </c>
      <c r="G1683" s="85" t="s">
        <v>5887</v>
      </c>
      <c r="H1683" s="85" t="s">
        <v>5991</v>
      </c>
      <c r="I1683" s="83" t="s">
        <v>19</v>
      </c>
      <c r="J1683" s="83" t="s">
        <v>19</v>
      </c>
      <c r="K1683" s="83" t="s">
        <v>19</v>
      </c>
      <c r="L1683" s="83" t="s">
        <v>5030</v>
      </c>
      <c r="M1683" s="83" t="s">
        <v>5030</v>
      </c>
      <c r="N1683" s="83" t="s">
        <v>5030</v>
      </c>
      <c r="O1683" s="85" t="s">
        <v>5034</v>
      </c>
      <c r="P1683" s="85" t="e">
        <v>#N/A</v>
      </c>
    </row>
    <row r="1684" spans="1:16" x14ac:dyDescent="0.75">
      <c r="A1684" s="82" t="s">
        <v>3691</v>
      </c>
      <c r="B1684" s="83" t="e">
        <v>#N/A</v>
      </c>
      <c r="C1684" s="84" t="s">
        <v>5030</v>
      </c>
      <c r="D1684" s="84" t="s">
        <v>2651</v>
      </c>
      <c r="E1684" s="83" t="e">
        <v>#N/A</v>
      </c>
      <c r="F1684" s="83" t="s">
        <v>5037</v>
      </c>
      <c r="G1684" s="85" t="s">
        <v>5905</v>
      </c>
      <c r="H1684" s="85" t="s">
        <v>5906</v>
      </c>
      <c r="I1684" s="83" t="s">
        <v>37</v>
      </c>
      <c r="J1684" s="83" t="s">
        <v>37</v>
      </c>
      <c r="K1684" s="83" t="s">
        <v>37</v>
      </c>
      <c r="L1684" s="83" t="s">
        <v>5030</v>
      </c>
      <c r="M1684" s="83" t="s">
        <v>5030</v>
      </c>
      <c r="N1684" s="83" t="s">
        <v>5030</v>
      </c>
      <c r="O1684" s="85" t="s">
        <v>5049</v>
      </c>
      <c r="P1684" s="85" t="s">
        <v>5943</v>
      </c>
    </row>
    <row r="1685" spans="1:16" x14ac:dyDescent="0.75">
      <c r="A1685" s="82" t="s">
        <v>3692</v>
      </c>
      <c r="B1685" s="83" t="e">
        <v>#N/A</v>
      </c>
      <c r="C1685" s="84" t="s">
        <v>5030</v>
      </c>
      <c r="D1685" s="84" t="s">
        <v>2653</v>
      </c>
      <c r="E1685" s="83" t="e">
        <v>#N/A</v>
      </c>
      <c r="F1685" s="83" t="s">
        <v>5037</v>
      </c>
      <c r="G1685" s="85" t="s">
        <v>5905</v>
      </c>
      <c r="H1685" s="85" t="s">
        <v>5910</v>
      </c>
      <c r="I1685" s="83" t="s">
        <v>37</v>
      </c>
      <c r="J1685" s="83" t="s">
        <v>37</v>
      </c>
      <c r="K1685" s="83" t="s">
        <v>37</v>
      </c>
      <c r="L1685" s="83" t="s">
        <v>5030</v>
      </c>
      <c r="M1685" s="83" t="s">
        <v>5030</v>
      </c>
      <c r="N1685" s="83" t="s">
        <v>5030</v>
      </c>
      <c r="O1685" s="85" t="s">
        <v>5049</v>
      </c>
      <c r="P1685" s="85" t="s">
        <v>5943</v>
      </c>
    </row>
    <row r="1686" spans="1:16" x14ac:dyDescent="0.75">
      <c r="A1686" s="82" t="s">
        <v>3693</v>
      </c>
      <c r="B1686" s="83">
        <v>2102622501652</v>
      </c>
      <c r="C1686" s="84" t="s">
        <v>5030</v>
      </c>
      <c r="D1686" s="84" t="s">
        <v>3695</v>
      </c>
      <c r="E1686" s="83" t="s">
        <v>264</v>
      </c>
      <c r="F1686" s="83" t="s">
        <v>5037</v>
      </c>
      <c r="G1686" s="85" t="s">
        <v>5083</v>
      </c>
      <c r="H1686" s="85" t="s">
        <v>5085</v>
      </c>
      <c r="I1686" s="83" t="s">
        <v>37</v>
      </c>
      <c r="J1686" s="83" t="s">
        <v>37</v>
      </c>
      <c r="K1686" s="83" t="s">
        <v>37</v>
      </c>
      <c r="L1686" s="83" t="s">
        <v>5030</v>
      </c>
      <c r="M1686" s="83" t="s">
        <v>5030</v>
      </c>
      <c r="N1686" s="83" t="s">
        <v>5030</v>
      </c>
      <c r="O1686" s="85" t="s">
        <v>5034</v>
      </c>
      <c r="P1686" s="85" t="e">
        <v>#N/A</v>
      </c>
    </row>
    <row r="1687" spans="1:16" x14ac:dyDescent="0.75">
      <c r="A1687" s="82" t="s">
        <v>3696</v>
      </c>
      <c r="B1687" s="83">
        <v>2102421501975</v>
      </c>
      <c r="C1687" s="84" t="s">
        <v>5030</v>
      </c>
      <c r="D1687" s="84" t="s">
        <v>3698</v>
      </c>
      <c r="E1687" s="83" t="s">
        <v>3699</v>
      </c>
      <c r="F1687" s="83" t="s">
        <v>5037</v>
      </c>
      <c r="G1687" s="85" t="s">
        <v>5083</v>
      </c>
      <c r="H1687" s="85" t="s">
        <v>5085</v>
      </c>
      <c r="I1687" s="83" t="s">
        <v>37</v>
      </c>
      <c r="J1687" s="83" t="s">
        <v>37</v>
      </c>
      <c r="K1687" s="83" t="s">
        <v>37</v>
      </c>
      <c r="L1687" s="83" t="s">
        <v>5030</v>
      </c>
      <c r="M1687" s="83" t="s">
        <v>5030</v>
      </c>
      <c r="N1687" s="83" t="s">
        <v>5030</v>
      </c>
      <c r="O1687" s="85" t="s">
        <v>5034</v>
      </c>
      <c r="P1687" s="85" t="s">
        <v>5992</v>
      </c>
    </row>
    <row r="1688" spans="1:16" x14ac:dyDescent="0.75">
      <c r="A1688" s="82" t="s">
        <v>3700</v>
      </c>
      <c r="B1688" s="83" t="e">
        <v>#N/A</v>
      </c>
      <c r="C1688" s="84" t="s">
        <v>5030</v>
      </c>
      <c r="D1688" s="84" t="s">
        <v>3701</v>
      </c>
      <c r="E1688" s="83" t="e">
        <v>#N/A</v>
      </c>
      <c r="F1688" s="83" t="s">
        <v>5037</v>
      </c>
      <c r="G1688" s="85" t="s">
        <v>4637</v>
      </c>
      <c r="H1688" s="85" t="s">
        <v>5082</v>
      </c>
      <c r="I1688" s="83" t="s">
        <v>37</v>
      </c>
      <c r="J1688" s="83" t="s">
        <v>37</v>
      </c>
      <c r="K1688" s="83" t="s">
        <v>37</v>
      </c>
      <c r="L1688" s="83" t="s">
        <v>5030</v>
      </c>
      <c r="M1688" s="83" t="s">
        <v>5030</v>
      </c>
      <c r="N1688" s="83" t="s">
        <v>5030</v>
      </c>
      <c r="O1688" s="85" t="s">
        <v>5034</v>
      </c>
      <c r="P1688" s="85" t="e">
        <v>#N/A</v>
      </c>
    </row>
    <row r="1689" spans="1:16" x14ac:dyDescent="0.75">
      <c r="A1689" s="82" t="s">
        <v>3702</v>
      </c>
      <c r="B1689" s="83">
        <v>1040405502897</v>
      </c>
      <c r="C1689" s="84" t="s">
        <v>5030</v>
      </c>
      <c r="D1689" s="84" t="s">
        <v>2537</v>
      </c>
      <c r="E1689" s="83" t="s">
        <v>3704</v>
      </c>
      <c r="F1689" s="83" t="s">
        <v>5037</v>
      </c>
      <c r="G1689" s="85" t="s">
        <v>5899</v>
      </c>
      <c r="H1689" s="85" t="s">
        <v>5899</v>
      </c>
      <c r="I1689" s="83" t="s">
        <v>5030</v>
      </c>
      <c r="J1689" s="83" t="s">
        <v>5030</v>
      </c>
      <c r="K1689" s="83" t="s">
        <v>5030</v>
      </c>
      <c r="L1689" s="83" t="s">
        <v>966</v>
      </c>
      <c r="M1689" s="83" t="s">
        <v>966</v>
      </c>
      <c r="N1689" s="83" t="s">
        <v>966</v>
      </c>
      <c r="O1689" s="85" t="s">
        <v>5758</v>
      </c>
      <c r="P1689" s="85" t="s">
        <v>5030</v>
      </c>
    </row>
    <row r="1690" spans="1:16" x14ac:dyDescent="0.75">
      <c r="A1690" s="82" t="s">
        <v>3705</v>
      </c>
      <c r="B1690" s="83" t="e">
        <v>#N/A</v>
      </c>
      <c r="C1690" s="84" t="s">
        <v>5030</v>
      </c>
      <c r="D1690" s="84" t="s">
        <v>3706</v>
      </c>
      <c r="E1690" s="83" t="e">
        <v>#N/A</v>
      </c>
      <c r="F1690" s="83" t="s">
        <v>5037</v>
      </c>
      <c r="G1690" s="85" t="s">
        <v>5044</v>
      </c>
      <c r="H1690" s="85" t="s">
        <v>5045</v>
      </c>
      <c r="I1690" s="83" t="s">
        <v>37</v>
      </c>
      <c r="J1690" s="83" t="s">
        <v>37</v>
      </c>
      <c r="K1690" s="83" t="s">
        <v>37</v>
      </c>
      <c r="L1690" s="83" t="s">
        <v>5030</v>
      </c>
      <c r="M1690" s="83" t="s">
        <v>5030</v>
      </c>
      <c r="N1690" s="83" t="s">
        <v>5030</v>
      </c>
      <c r="O1690" s="85" t="s">
        <v>5034</v>
      </c>
      <c r="P1690" s="85" t="e">
        <v>#N/A</v>
      </c>
    </row>
    <row r="1691" spans="1:16" x14ac:dyDescent="0.75">
      <c r="A1691" s="82" t="s">
        <v>3707</v>
      </c>
      <c r="B1691" s="83" t="e">
        <v>#N/A</v>
      </c>
      <c r="C1691" s="84" t="s">
        <v>5030</v>
      </c>
      <c r="D1691" s="84" t="s">
        <v>3708</v>
      </c>
      <c r="E1691" s="83" t="e">
        <v>#N/A</v>
      </c>
      <c r="F1691" s="83" t="s">
        <v>5037</v>
      </c>
      <c r="G1691" s="85" t="s">
        <v>5044</v>
      </c>
      <c r="H1691" s="85" t="s">
        <v>5045</v>
      </c>
      <c r="I1691" s="83" t="s">
        <v>19</v>
      </c>
      <c r="J1691" s="83" t="s">
        <v>19</v>
      </c>
      <c r="K1691" s="83" t="s">
        <v>19</v>
      </c>
      <c r="L1691" s="83" t="s">
        <v>5030</v>
      </c>
      <c r="M1691" s="83" t="s">
        <v>5030</v>
      </c>
      <c r="N1691" s="83" t="s">
        <v>5030</v>
      </c>
      <c r="O1691" s="85" t="s">
        <v>5080</v>
      </c>
      <c r="P1691" s="85" t="s">
        <v>5919</v>
      </c>
    </row>
    <row r="1692" spans="1:16" x14ac:dyDescent="0.75">
      <c r="A1692" s="82" t="s">
        <v>3709</v>
      </c>
      <c r="B1692" s="83" t="e">
        <v>#N/A</v>
      </c>
      <c r="C1692" s="84" t="s">
        <v>5030</v>
      </c>
      <c r="D1692" s="84" t="s">
        <v>3710</v>
      </c>
      <c r="E1692" s="83" t="e">
        <v>#N/A</v>
      </c>
      <c r="F1692" s="83" t="s">
        <v>5037</v>
      </c>
      <c r="G1692" s="85" t="s">
        <v>5032</v>
      </c>
      <c r="H1692" s="85" t="s">
        <v>5066</v>
      </c>
      <c r="I1692" s="83" t="s">
        <v>19</v>
      </c>
      <c r="J1692" s="83" t="s">
        <v>19</v>
      </c>
      <c r="K1692" s="83" t="s">
        <v>19</v>
      </c>
      <c r="L1692" s="83" t="s">
        <v>5030</v>
      </c>
      <c r="M1692" s="83" t="s">
        <v>5030</v>
      </c>
      <c r="N1692" s="83" t="s">
        <v>5030</v>
      </c>
      <c r="O1692" s="85" t="s">
        <v>5034</v>
      </c>
      <c r="P1692" s="85" t="s">
        <v>5919</v>
      </c>
    </row>
    <row r="1693" spans="1:16" x14ac:dyDescent="0.75">
      <c r="A1693" s="82" t="s">
        <v>3711</v>
      </c>
      <c r="B1693" s="83">
        <v>2102421501995</v>
      </c>
      <c r="C1693" s="84" t="s">
        <v>5030</v>
      </c>
      <c r="D1693" s="84" t="s">
        <v>3713</v>
      </c>
      <c r="E1693" s="83" t="s">
        <v>3714</v>
      </c>
      <c r="F1693" s="83" t="s">
        <v>5037</v>
      </c>
      <c r="G1693" s="85" t="s">
        <v>5978</v>
      </c>
      <c r="H1693" s="85" t="s">
        <v>5979</v>
      </c>
      <c r="I1693" s="83" t="s">
        <v>966</v>
      </c>
      <c r="J1693" s="83" t="s">
        <v>966</v>
      </c>
      <c r="K1693" s="83" t="s">
        <v>966</v>
      </c>
      <c r="L1693" s="83" t="s">
        <v>5030</v>
      </c>
      <c r="M1693" s="83" t="s">
        <v>5030</v>
      </c>
      <c r="N1693" s="83" t="s">
        <v>5030</v>
      </c>
      <c r="O1693" s="85" t="s">
        <v>5042</v>
      </c>
      <c r="P1693" s="85" t="s">
        <v>5980</v>
      </c>
    </row>
    <row r="1694" spans="1:16" x14ac:dyDescent="0.75">
      <c r="A1694" s="82" t="s">
        <v>3715</v>
      </c>
      <c r="B1694" s="83" t="e">
        <v>#N/A</v>
      </c>
      <c r="C1694" s="84" t="s">
        <v>5030</v>
      </c>
      <c r="D1694" s="84" t="s">
        <v>3716</v>
      </c>
      <c r="E1694" s="83" t="e">
        <v>#N/A</v>
      </c>
      <c r="F1694" s="83" t="s">
        <v>5037</v>
      </c>
      <c r="G1694" s="85" t="s">
        <v>4637</v>
      </c>
      <c r="H1694" s="85" t="s">
        <v>5082</v>
      </c>
      <c r="I1694" s="83" t="s">
        <v>37</v>
      </c>
      <c r="J1694" s="83" t="s">
        <v>37</v>
      </c>
      <c r="K1694" s="83" t="s">
        <v>37</v>
      </c>
      <c r="L1694" s="83" t="s">
        <v>5030</v>
      </c>
      <c r="M1694" s="83" t="s">
        <v>5030</v>
      </c>
      <c r="N1694" s="83" t="s">
        <v>5030</v>
      </c>
      <c r="O1694" s="85" t="s">
        <v>5034</v>
      </c>
      <c r="P1694" s="85" t="s">
        <v>5924</v>
      </c>
    </row>
    <row r="1695" spans="1:16" x14ac:dyDescent="0.75">
      <c r="A1695" s="82" t="s">
        <v>3717</v>
      </c>
      <c r="B1695" s="83">
        <v>1040405502863</v>
      </c>
      <c r="C1695" s="84" t="s">
        <v>5030</v>
      </c>
      <c r="D1695" s="84" t="s">
        <v>3719</v>
      </c>
      <c r="E1695" s="83" t="s">
        <v>3720</v>
      </c>
      <c r="F1695" s="83" t="s">
        <v>5037</v>
      </c>
      <c r="G1695" s="85" t="s">
        <v>5032</v>
      </c>
      <c r="H1695" s="85" t="s">
        <v>5066</v>
      </c>
      <c r="I1695" s="83" t="s">
        <v>19</v>
      </c>
      <c r="J1695" s="83" t="s">
        <v>19</v>
      </c>
      <c r="K1695" s="83" t="s">
        <v>19</v>
      </c>
      <c r="L1695" s="83" t="s">
        <v>5030</v>
      </c>
      <c r="M1695" s="83" t="s">
        <v>5030</v>
      </c>
      <c r="N1695" s="83" t="s">
        <v>5030</v>
      </c>
      <c r="O1695" s="85" t="s">
        <v>5034</v>
      </c>
      <c r="P1695" s="85" t="s">
        <v>5919</v>
      </c>
    </row>
    <row r="1696" spans="1:16" x14ac:dyDescent="0.75">
      <c r="A1696" s="82" t="s">
        <v>3721</v>
      </c>
      <c r="B1696" s="83" t="e">
        <v>#N/A</v>
      </c>
      <c r="C1696" s="84" t="s">
        <v>5030</v>
      </c>
      <c r="D1696" s="84" t="s">
        <v>3722</v>
      </c>
      <c r="E1696" s="83" t="e">
        <v>#N/A</v>
      </c>
      <c r="F1696" s="83" t="s">
        <v>5037</v>
      </c>
      <c r="G1696" s="85" t="s">
        <v>5044</v>
      </c>
      <c r="H1696" s="85" t="s">
        <v>5045</v>
      </c>
      <c r="I1696" s="83" t="s">
        <v>19</v>
      </c>
      <c r="J1696" s="83" t="s">
        <v>19</v>
      </c>
      <c r="K1696" s="83" t="s">
        <v>19</v>
      </c>
      <c r="L1696" s="83" t="s">
        <v>5030</v>
      </c>
      <c r="M1696" s="83" t="s">
        <v>5030</v>
      </c>
      <c r="N1696" s="83" t="s">
        <v>5030</v>
      </c>
      <c r="O1696" s="85" t="s">
        <v>5080</v>
      </c>
      <c r="P1696" s="85" t="s">
        <v>5919</v>
      </c>
    </row>
    <row r="1697" spans="1:16" x14ac:dyDescent="0.75">
      <c r="A1697" s="82" t="s">
        <v>3723</v>
      </c>
      <c r="B1697" s="83">
        <v>2102421501998</v>
      </c>
      <c r="C1697" s="84" t="s">
        <v>5030</v>
      </c>
      <c r="D1697" s="84" t="s">
        <v>3725</v>
      </c>
      <c r="E1697" s="83" t="s">
        <v>3726</v>
      </c>
      <c r="F1697" s="83" t="s">
        <v>5037</v>
      </c>
      <c r="G1697" s="85" t="s">
        <v>5088</v>
      </c>
      <c r="H1697" s="85" t="s">
        <v>5089</v>
      </c>
      <c r="I1697" s="83" t="s">
        <v>37</v>
      </c>
      <c r="J1697" s="83" t="s">
        <v>37</v>
      </c>
      <c r="K1697" s="83" t="s">
        <v>37</v>
      </c>
      <c r="L1697" s="83" t="s">
        <v>5030</v>
      </c>
      <c r="M1697" s="83" t="s">
        <v>5030</v>
      </c>
      <c r="N1697" s="83" t="s">
        <v>5030</v>
      </c>
      <c r="O1697" s="85" t="s">
        <v>5034</v>
      </c>
      <c r="P1697" s="85" t="s">
        <v>5919</v>
      </c>
    </row>
    <row r="1698" spans="1:16" x14ac:dyDescent="0.75">
      <c r="A1698" s="82" t="s">
        <v>3727</v>
      </c>
      <c r="B1698" s="83" t="e">
        <v>#N/A</v>
      </c>
      <c r="C1698" s="84" t="s">
        <v>5030</v>
      </c>
      <c r="D1698" s="84" t="s">
        <v>3728</v>
      </c>
      <c r="E1698" s="83" t="e">
        <v>#N/A</v>
      </c>
      <c r="F1698" s="83" t="s">
        <v>5037</v>
      </c>
      <c r="G1698" s="85" t="s">
        <v>4637</v>
      </c>
      <c r="H1698" s="85" t="s">
        <v>5082</v>
      </c>
      <c r="I1698" s="83" t="s">
        <v>37</v>
      </c>
      <c r="J1698" s="83" t="s">
        <v>37</v>
      </c>
      <c r="K1698" s="83" t="s">
        <v>37</v>
      </c>
      <c r="L1698" s="83" t="s">
        <v>5030</v>
      </c>
      <c r="M1698" s="83" t="s">
        <v>5030</v>
      </c>
      <c r="N1698" s="83" t="s">
        <v>5030</v>
      </c>
      <c r="O1698" s="85" t="s">
        <v>5034</v>
      </c>
      <c r="P1698" s="85" t="s">
        <v>5919</v>
      </c>
    </row>
    <row r="1699" spans="1:16" x14ac:dyDescent="0.75">
      <c r="A1699" s="82" t="s">
        <v>3729</v>
      </c>
      <c r="B1699" s="83">
        <v>2123531200064</v>
      </c>
      <c r="C1699" s="84" t="s">
        <v>5030</v>
      </c>
      <c r="D1699" s="84" t="s">
        <v>3731</v>
      </c>
      <c r="E1699" s="83" t="s">
        <v>3732</v>
      </c>
      <c r="F1699" s="83" t="s">
        <v>5037</v>
      </c>
      <c r="G1699" s="85" t="s">
        <v>5083</v>
      </c>
      <c r="H1699" s="85" t="s">
        <v>5083</v>
      </c>
      <c r="I1699" s="83" t="s">
        <v>37</v>
      </c>
      <c r="J1699" s="83" t="s">
        <v>37</v>
      </c>
      <c r="K1699" s="83" t="s">
        <v>37</v>
      </c>
      <c r="L1699" s="83" t="s">
        <v>5030</v>
      </c>
      <c r="M1699" s="83" t="s">
        <v>5030</v>
      </c>
      <c r="N1699" s="83" t="s">
        <v>5030</v>
      </c>
      <c r="O1699" s="85" t="s">
        <v>5034</v>
      </c>
      <c r="P1699" s="85" t="s">
        <v>5992</v>
      </c>
    </row>
    <row r="1700" spans="1:16" x14ac:dyDescent="0.75">
      <c r="A1700" s="82" t="s">
        <v>3733</v>
      </c>
      <c r="B1700" s="83">
        <v>2144236000702</v>
      </c>
      <c r="C1700" s="84" t="s">
        <v>5030</v>
      </c>
      <c r="D1700" s="84" t="s">
        <v>3735</v>
      </c>
      <c r="E1700" s="83" t="s">
        <v>3736</v>
      </c>
      <c r="F1700" s="83" t="s">
        <v>5037</v>
      </c>
      <c r="G1700" s="85" t="s">
        <v>5845</v>
      </c>
      <c r="H1700" s="85" t="s">
        <v>5993</v>
      </c>
      <c r="I1700" s="83" t="s">
        <v>966</v>
      </c>
      <c r="J1700" s="83" t="s">
        <v>966</v>
      </c>
      <c r="K1700" s="83" t="s">
        <v>966</v>
      </c>
      <c r="L1700" s="83" t="s">
        <v>5030</v>
      </c>
      <c r="M1700" s="83" t="s">
        <v>5030</v>
      </c>
      <c r="N1700" s="83" t="s">
        <v>5030</v>
      </c>
      <c r="O1700" s="85" t="s">
        <v>5049</v>
      </c>
      <c r="P1700" s="85" t="s">
        <v>5984</v>
      </c>
    </row>
    <row r="1701" spans="1:16" x14ac:dyDescent="0.75">
      <c r="A1701" s="82" t="s">
        <v>3737</v>
      </c>
      <c r="B1701" s="83" t="e">
        <v>#N/A</v>
      </c>
      <c r="C1701" s="84" t="s">
        <v>5030</v>
      </c>
      <c r="D1701" s="84" t="s">
        <v>3738</v>
      </c>
      <c r="E1701" s="83" t="e">
        <v>#N/A</v>
      </c>
      <c r="F1701" s="83" t="s">
        <v>5037</v>
      </c>
      <c r="G1701" s="85" t="s">
        <v>5887</v>
      </c>
      <c r="H1701" s="85" t="s">
        <v>5889</v>
      </c>
      <c r="I1701" s="83" t="s">
        <v>37</v>
      </c>
      <c r="J1701" s="83" t="s">
        <v>37</v>
      </c>
      <c r="K1701" s="83" t="s">
        <v>37</v>
      </c>
      <c r="L1701" s="83" t="s">
        <v>5030</v>
      </c>
      <c r="M1701" s="83" t="s">
        <v>5030</v>
      </c>
      <c r="N1701" s="83" t="s">
        <v>5030</v>
      </c>
      <c r="O1701" s="85" t="s">
        <v>5034</v>
      </c>
      <c r="P1701" s="85" t="s">
        <v>5994</v>
      </c>
    </row>
    <row r="1702" spans="1:16" x14ac:dyDescent="0.75">
      <c r="A1702" s="82" t="s">
        <v>3739</v>
      </c>
      <c r="B1702" s="83" t="e">
        <v>#N/A</v>
      </c>
      <c r="C1702" s="84" t="s">
        <v>5030</v>
      </c>
      <c r="D1702" s="84" t="s">
        <v>3740</v>
      </c>
      <c r="E1702" s="83" t="e">
        <v>#N/A</v>
      </c>
      <c r="F1702" s="83" t="s">
        <v>5037</v>
      </c>
      <c r="G1702" s="85" t="s">
        <v>5887</v>
      </c>
      <c r="H1702" s="85" t="s">
        <v>5889</v>
      </c>
      <c r="I1702" s="83" t="s">
        <v>37</v>
      </c>
      <c r="J1702" s="83" t="s">
        <v>37</v>
      </c>
      <c r="K1702" s="83" t="s">
        <v>37</v>
      </c>
      <c r="L1702" s="83" t="s">
        <v>5030</v>
      </c>
      <c r="M1702" s="83" t="s">
        <v>5030</v>
      </c>
      <c r="N1702" s="83" t="s">
        <v>5030</v>
      </c>
      <c r="O1702" s="85" t="s">
        <v>5049</v>
      </c>
      <c r="P1702" s="85" t="s">
        <v>5995</v>
      </c>
    </row>
    <row r="1703" spans="1:16" x14ac:dyDescent="0.75">
      <c r="A1703" s="82" t="s">
        <v>3741</v>
      </c>
      <c r="B1703" s="83" t="e">
        <v>#N/A</v>
      </c>
      <c r="C1703" s="84" t="s">
        <v>5030</v>
      </c>
      <c r="D1703" s="84" t="s">
        <v>3742</v>
      </c>
      <c r="E1703" s="83" t="e">
        <v>#N/A</v>
      </c>
      <c r="F1703" s="83" t="s">
        <v>5037</v>
      </c>
      <c r="G1703" s="85" t="s">
        <v>4637</v>
      </c>
      <c r="H1703" s="85" t="s">
        <v>5082</v>
      </c>
      <c r="I1703" s="83" t="s">
        <v>37</v>
      </c>
      <c r="J1703" s="83" t="s">
        <v>37</v>
      </c>
      <c r="K1703" s="83" t="s">
        <v>37</v>
      </c>
      <c r="L1703" s="83" t="s">
        <v>5030</v>
      </c>
      <c r="M1703" s="83" t="s">
        <v>5030</v>
      </c>
      <c r="N1703" s="83" t="s">
        <v>5030</v>
      </c>
      <c r="O1703" s="85" t="s">
        <v>5034</v>
      </c>
      <c r="P1703" s="85" t="s">
        <v>5919</v>
      </c>
    </row>
    <row r="1704" spans="1:16" x14ac:dyDescent="0.75">
      <c r="A1704" s="82" t="s">
        <v>3743</v>
      </c>
      <c r="B1704" s="83">
        <v>2102623500594</v>
      </c>
      <c r="C1704" s="84" t="s">
        <v>5030</v>
      </c>
      <c r="D1704" s="84" t="s">
        <v>3745</v>
      </c>
      <c r="E1704" s="83" t="s">
        <v>3746</v>
      </c>
      <c r="F1704" s="83" t="s">
        <v>5037</v>
      </c>
      <c r="G1704" s="85" t="s">
        <v>4637</v>
      </c>
      <c r="H1704" s="85" t="s">
        <v>5082</v>
      </c>
      <c r="I1704" s="83" t="s">
        <v>37</v>
      </c>
      <c r="J1704" s="83" t="s">
        <v>37</v>
      </c>
      <c r="K1704" s="83" t="s">
        <v>37</v>
      </c>
      <c r="L1704" s="83" t="s">
        <v>5030</v>
      </c>
      <c r="M1704" s="83" t="s">
        <v>5030</v>
      </c>
      <c r="N1704" s="83" t="s">
        <v>5030</v>
      </c>
      <c r="O1704" s="85" t="s">
        <v>5034</v>
      </c>
      <c r="P1704" s="85" t="e">
        <v>#N/A</v>
      </c>
    </row>
    <row r="1705" spans="1:16" x14ac:dyDescent="0.75">
      <c r="A1705" s="82" t="s">
        <v>3747</v>
      </c>
      <c r="B1705" s="83" t="e">
        <v>#N/A</v>
      </c>
      <c r="C1705" s="84" t="s">
        <v>5030</v>
      </c>
      <c r="D1705" s="84" t="s">
        <v>3748</v>
      </c>
      <c r="E1705" s="83" t="e">
        <v>#N/A</v>
      </c>
      <c r="F1705" s="83" t="s">
        <v>5037</v>
      </c>
      <c r="G1705" s="85" t="s">
        <v>5083</v>
      </c>
      <c r="H1705" s="85" t="s">
        <v>5083</v>
      </c>
      <c r="I1705" s="83" t="s">
        <v>37</v>
      </c>
      <c r="J1705" s="83" t="s">
        <v>37</v>
      </c>
      <c r="K1705" s="83" t="s">
        <v>37</v>
      </c>
      <c r="L1705" s="83" t="s">
        <v>5030</v>
      </c>
      <c r="M1705" s="83" t="s">
        <v>5030</v>
      </c>
      <c r="N1705" s="83" t="s">
        <v>5030</v>
      </c>
      <c r="O1705" s="85" t="s">
        <v>5034</v>
      </c>
      <c r="P1705" s="85" t="s">
        <v>5992</v>
      </c>
    </row>
    <row r="1706" spans="1:16" x14ac:dyDescent="0.75">
      <c r="A1706" s="82" t="s">
        <v>3749</v>
      </c>
      <c r="B1706" s="83">
        <v>2159120400064</v>
      </c>
      <c r="C1706" s="84" t="s">
        <v>5030</v>
      </c>
      <c r="D1706" s="84" t="s">
        <v>3751</v>
      </c>
      <c r="E1706" s="83" t="s">
        <v>3752</v>
      </c>
      <c r="F1706" s="83" t="s">
        <v>5037</v>
      </c>
      <c r="G1706" s="85" t="s">
        <v>5978</v>
      </c>
      <c r="H1706" s="85" t="s">
        <v>5979</v>
      </c>
      <c r="I1706" s="83" t="s">
        <v>966</v>
      </c>
      <c r="J1706" s="83" t="s">
        <v>966</v>
      </c>
      <c r="K1706" s="83" t="s">
        <v>966</v>
      </c>
      <c r="L1706" s="83" t="s">
        <v>5030</v>
      </c>
      <c r="M1706" s="83" t="s">
        <v>5030</v>
      </c>
      <c r="N1706" s="83" t="s">
        <v>5030</v>
      </c>
      <c r="O1706" s="85" t="s">
        <v>5042</v>
      </c>
      <c r="P1706" s="85" t="s">
        <v>5980</v>
      </c>
    </row>
    <row r="1707" spans="1:16" x14ac:dyDescent="0.75">
      <c r="A1707" s="82" t="s">
        <v>3753</v>
      </c>
      <c r="B1707" s="83" t="e">
        <v>#N/A</v>
      </c>
      <c r="C1707" s="84" t="s">
        <v>5030</v>
      </c>
      <c r="D1707" s="84" t="s">
        <v>3754</v>
      </c>
      <c r="E1707" s="83" t="e">
        <v>#N/A</v>
      </c>
      <c r="F1707" s="83" t="s">
        <v>5037</v>
      </c>
      <c r="G1707" s="85" t="s">
        <v>5891</v>
      </c>
      <c r="H1707" s="85" t="s">
        <v>5914</v>
      </c>
      <c r="I1707" s="83" t="s">
        <v>966</v>
      </c>
      <c r="J1707" s="83" t="s">
        <v>966</v>
      </c>
      <c r="K1707" s="83" t="s">
        <v>966</v>
      </c>
      <c r="L1707" s="83" t="s">
        <v>5030</v>
      </c>
      <c r="M1707" s="83" t="s">
        <v>5030</v>
      </c>
      <c r="N1707" s="83" t="s">
        <v>5030</v>
      </c>
      <c r="O1707" s="85" t="s">
        <v>5034</v>
      </c>
      <c r="P1707" s="85" t="s">
        <v>5919</v>
      </c>
    </row>
    <row r="1708" spans="1:16" x14ac:dyDescent="0.75">
      <c r="A1708" s="82" t="s">
        <v>3755</v>
      </c>
      <c r="B1708" s="83">
        <v>2123531200065</v>
      </c>
      <c r="C1708" s="84" t="s">
        <v>5030</v>
      </c>
      <c r="D1708" s="84" t="s">
        <v>3757</v>
      </c>
      <c r="E1708" s="83" t="s">
        <v>3758</v>
      </c>
      <c r="F1708" s="83" t="s">
        <v>5037</v>
      </c>
      <c r="G1708" s="85" t="s">
        <v>5088</v>
      </c>
      <c r="H1708" s="85" t="s">
        <v>5089</v>
      </c>
      <c r="I1708" s="83" t="s">
        <v>19</v>
      </c>
      <c r="J1708" s="83" t="s">
        <v>19</v>
      </c>
      <c r="K1708" s="83" t="s">
        <v>19</v>
      </c>
      <c r="L1708" s="83" t="s">
        <v>5030</v>
      </c>
      <c r="M1708" s="83" t="s">
        <v>5030</v>
      </c>
      <c r="N1708" s="83" t="s">
        <v>5030</v>
      </c>
      <c r="O1708" s="85" t="s">
        <v>5049</v>
      </c>
      <c r="P1708" s="85" t="s">
        <v>5919</v>
      </c>
    </row>
    <row r="1709" spans="1:16" x14ac:dyDescent="0.75">
      <c r="A1709" s="82" t="s">
        <v>3759</v>
      </c>
      <c r="B1709" s="83">
        <v>1040607500687</v>
      </c>
      <c r="C1709" s="84" t="s">
        <v>5030</v>
      </c>
      <c r="D1709" s="84" t="s">
        <v>3761</v>
      </c>
      <c r="E1709" s="83" t="s">
        <v>3762</v>
      </c>
      <c r="F1709" s="83" t="s">
        <v>5037</v>
      </c>
      <c r="G1709" s="85" t="s">
        <v>5845</v>
      </c>
      <c r="H1709" s="85" t="s">
        <v>5993</v>
      </c>
      <c r="I1709" s="83" t="s">
        <v>966</v>
      </c>
      <c r="J1709" s="83" t="s">
        <v>966</v>
      </c>
      <c r="K1709" s="83" t="s">
        <v>966</v>
      </c>
      <c r="L1709" s="83" t="s">
        <v>5030</v>
      </c>
      <c r="M1709" s="83" t="s">
        <v>5030</v>
      </c>
      <c r="N1709" s="83" t="s">
        <v>5030</v>
      </c>
      <c r="O1709" s="85" t="s">
        <v>5049</v>
      </c>
      <c r="P1709" s="85" t="s">
        <v>5996</v>
      </c>
    </row>
    <row r="1710" spans="1:16" x14ac:dyDescent="0.75">
      <c r="A1710" s="82" t="s">
        <v>3763</v>
      </c>
      <c r="B1710" s="83" t="e">
        <v>#N/A</v>
      </c>
      <c r="C1710" s="84" t="s">
        <v>5030</v>
      </c>
      <c r="D1710" s="84" t="s">
        <v>3764</v>
      </c>
      <c r="E1710" s="83" t="e">
        <v>#N/A</v>
      </c>
      <c r="F1710" s="83" t="s">
        <v>5037</v>
      </c>
      <c r="G1710" s="85" t="s">
        <v>5054</v>
      </c>
      <c r="H1710" s="85" t="s">
        <v>5057</v>
      </c>
      <c r="I1710" s="83" t="s">
        <v>19</v>
      </c>
      <c r="J1710" s="83" t="s">
        <v>19</v>
      </c>
      <c r="K1710" s="83" t="s">
        <v>19</v>
      </c>
      <c r="L1710" s="83" t="s">
        <v>5030</v>
      </c>
      <c r="M1710" s="83" t="s">
        <v>5030</v>
      </c>
      <c r="N1710" s="83" t="s">
        <v>5030</v>
      </c>
      <c r="O1710" s="85" t="s">
        <v>5080</v>
      </c>
      <c r="P1710" s="85" t="s">
        <v>5919</v>
      </c>
    </row>
    <row r="1711" spans="1:16" x14ac:dyDescent="0.75">
      <c r="A1711" s="82" t="s">
        <v>3765</v>
      </c>
      <c r="B1711" s="83">
        <v>1040405502909</v>
      </c>
      <c r="C1711" s="84" t="s">
        <v>5030</v>
      </c>
      <c r="D1711" s="84" t="s">
        <v>3767</v>
      </c>
      <c r="E1711" s="83" t="s">
        <v>3768</v>
      </c>
      <c r="F1711" s="83" t="s">
        <v>5037</v>
      </c>
      <c r="G1711" s="85" t="s">
        <v>5088</v>
      </c>
      <c r="H1711" s="85" t="s">
        <v>5839</v>
      </c>
      <c r="I1711" s="83" t="s">
        <v>966</v>
      </c>
      <c r="J1711" s="83" t="s">
        <v>966</v>
      </c>
      <c r="K1711" s="83" t="s">
        <v>966</v>
      </c>
      <c r="L1711" s="83" t="s">
        <v>5030</v>
      </c>
      <c r="M1711" s="83" t="s">
        <v>5030</v>
      </c>
      <c r="N1711" s="83" t="s">
        <v>5030</v>
      </c>
      <c r="O1711" s="85" t="s">
        <v>5034</v>
      </c>
      <c r="P1711" s="85" t="s">
        <v>5959</v>
      </c>
    </row>
    <row r="1712" spans="1:16" x14ac:dyDescent="0.75">
      <c r="A1712" s="82" t="s">
        <v>3769</v>
      </c>
      <c r="B1712" s="83">
        <v>2082217000571</v>
      </c>
      <c r="C1712" s="84" t="s">
        <v>5030</v>
      </c>
      <c r="D1712" s="84" t="s">
        <v>3771</v>
      </c>
      <c r="E1712" s="83" t="s">
        <v>3772</v>
      </c>
      <c r="F1712" s="83" t="s">
        <v>5037</v>
      </c>
      <c r="G1712" s="85" t="s">
        <v>5044</v>
      </c>
      <c r="H1712" s="85" t="s">
        <v>5045</v>
      </c>
      <c r="I1712" s="83" t="s">
        <v>19</v>
      </c>
      <c r="J1712" s="83" t="s">
        <v>19</v>
      </c>
      <c r="K1712" s="83" t="s">
        <v>19</v>
      </c>
      <c r="L1712" s="83" t="s">
        <v>5030</v>
      </c>
      <c r="M1712" s="83" t="s">
        <v>5030</v>
      </c>
      <c r="N1712" s="83" t="s">
        <v>5030</v>
      </c>
      <c r="O1712" s="85" t="s">
        <v>5080</v>
      </c>
      <c r="P1712" s="85" t="s">
        <v>5919</v>
      </c>
    </row>
    <row r="1713" spans="1:16" x14ac:dyDescent="0.75">
      <c r="A1713" s="82" t="s">
        <v>3773</v>
      </c>
      <c r="B1713" s="83">
        <v>1040405502868</v>
      </c>
      <c r="C1713" s="84" t="s">
        <v>5030</v>
      </c>
      <c r="D1713" s="84" t="s">
        <v>3775</v>
      </c>
      <c r="E1713" s="83" t="s">
        <v>3776</v>
      </c>
      <c r="F1713" s="83" t="s">
        <v>5037</v>
      </c>
      <c r="G1713" s="85" t="s">
        <v>5035</v>
      </c>
      <c r="H1713" s="85" t="s">
        <v>5833</v>
      </c>
      <c r="I1713" s="83" t="s">
        <v>966</v>
      </c>
      <c r="J1713" s="83" t="s">
        <v>966</v>
      </c>
      <c r="K1713" s="83" t="s">
        <v>966</v>
      </c>
      <c r="L1713" s="83" t="s">
        <v>5030</v>
      </c>
      <c r="M1713" s="83" t="s">
        <v>5030</v>
      </c>
      <c r="N1713" s="83" t="s">
        <v>5030</v>
      </c>
      <c r="O1713" s="85" t="s">
        <v>5042</v>
      </c>
      <c r="P1713" s="85" t="s">
        <v>5974</v>
      </c>
    </row>
    <row r="1714" spans="1:16" x14ac:dyDescent="0.75">
      <c r="A1714" s="82" t="s">
        <v>3777</v>
      </c>
      <c r="B1714" s="83">
        <v>2102623500596</v>
      </c>
      <c r="C1714" s="84" t="s">
        <v>5030</v>
      </c>
      <c r="D1714" s="84" t="s">
        <v>3779</v>
      </c>
      <c r="E1714" s="83" t="s">
        <v>3780</v>
      </c>
      <c r="F1714" s="83" t="s">
        <v>5037</v>
      </c>
      <c r="G1714" s="85" t="s">
        <v>5044</v>
      </c>
      <c r="H1714" s="85" t="s">
        <v>5045</v>
      </c>
      <c r="I1714" s="83" t="s">
        <v>966</v>
      </c>
      <c r="J1714" s="83" t="s">
        <v>966</v>
      </c>
      <c r="K1714" s="83" t="s">
        <v>966</v>
      </c>
      <c r="L1714" s="83" t="s">
        <v>5030</v>
      </c>
      <c r="M1714" s="83" t="s">
        <v>5030</v>
      </c>
      <c r="N1714" s="83" t="s">
        <v>5030</v>
      </c>
      <c r="O1714" s="85" t="s">
        <v>5034</v>
      </c>
      <c r="P1714" s="85" t="e">
        <v>#N/A</v>
      </c>
    </row>
    <row r="1715" spans="1:16" x14ac:dyDescent="0.75">
      <c r="A1715" s="82" t="s">
        <v>3781</v>
      </c>
      <c r="B1715" s="83">
        <v>1098618900133</v>
      </c>
      <c r="C1715" s="84" t="s">
        <v>5030</v>
      </c>
      <c r="D1715" s="84" t="s">
        <v>3783</v>
      </c>
      <c r="E1715" s="83" t="s">
        <v>3189</v>
      </c>
      <c r="F1715" s="83" t="s">
        <v>5037</v>
      </c>
      <c r="G1715" s="85" t="s">
        <v>5083</v>
      </c>
      <c r="H1715" s="85" t="s">
        <v>5083</v>
      </c>
      <c r="I1715" s="83" t="s">
        <v>19</v>
      </c>
      <c r="J1715" s="83" t="s">
        <v>19</v>
      </c>
      <c r="K1715" s="83" t="s">
        <v>19</v>
      </c>
      <c r="L1715" s="83" t="s">
        <v>5030</v>
      </c>
      <c r="M1715" s="83" t="s">
        <v>5030</v>
      </c>
      <c r="N1715" s="83" t="s">
        <v>5030</v>
      </c>
      <c r="O1715" s="85" t="s">
        <v>5080</v>
      </c>
      <c r="P1715" s="85" t="e">
        <v>#N/A</v>
      </c>
    </row>
    <row r="1716" spans="1:16" x14ac:dyDescent="0.75">
      <c r="A1716" s="82" t="s">
        <v>3784</v>
      </c>
      <c r="B1716" s="83" t="e">
        <v>#N/A</v>
      </c>
      <c r="C1716" s="84" t="s">
        <v>5030</v>
      </c>
      <c r="D1716" s="84" t="s">
        <v>3188</v>
      </c>
      <c r="E1716" s="83" t="e">
        <v>#N/A</v>
      </c>
      <c r="F1716" s="83" t="s">
        <v>5037</v>
      </c>
      <c r="G1716" s="85" t="s">
        <v>5768</v>
      </c>
      <c r="H1716" s="85" t="s">
        <v>5768</v>
      </c>
      <c r="I1716" s="83" t="s">
        <v>5030</v>
      </c>
      <c r="J1716" s="83" t="s">
        <v>5030</v>
      </c>
      <c r="K1716" s="83" t="s">
        <v>5030</v>
      </c>
      <c r="L1716" s="83" t="s">
        <v>966</v>
      </c>
      <c r="M1716" s="83" t="s">
        <v>966</v>
      </c>
      <c r="N1716" s="83" t="s">
        <v>966</v>
      </c>
      <c r="O1716" s="85" t="s">
        <v>5758</v>
      </c>
      <c r="P1716" s="85" t="s">
        <v>5030</v>
      </c>
    </row>
    <row r="1717" spans="1:16" x14ac:dyDescent="0.75">
      <c r="A1717" s="82" t="s">
        <v>3785</v>
      </c>
      <c r="B1717" s="83" t="e">
        <v>#N/A</v>
      </c>
      <c r="C1717" s="84" t="s">
        <v>5030</v>
      </c>
      <c r="D1717" s="84" t="s">
        <v>3786</v>
      </c>
      <c r="E1717" s="83" t="e">
        <v>#N/A</v>
      </c>
      <c r="F1717" s="83" t="s">
        <v>5037</v>
      </c>
      <c r="G1717" s="85" t="s">
        <v>5978</v>
      </c>
      <c r="H1717" s="85" t="s">
        <v>5979</v>
      </c>
      <c r="I1717" s="83" t="s">
        <v>966</v>
      </c>
      <c r="J1717" s="83" t="s">
        <v>966</v>
      </c>
      <c r="K1717" s="83" t="s">
        <v>966</v>
      </c>
      <c r="L1717" s="83" t="s">
        <v>5030</v>
      </c>
      <c r="M1717" s="83" t="s">
        <v>5030</v>
      </c>
      <c r="N1717" s="83" t="s">
        <v>5030</v>
      </c>
      <c r="O1717" s="85" t="s">
        <v>5042</v>
      </c>
      <c r="P1717" s="85" t="s">
        <v>5980</v>
      </c>
    </row>
    <row r="1718" spans="1:16" x14ac:dyDescent="0.75">
      <c r="A1718" s="82" t="s">
        <v>3787</v>
      </c>
      <c r="B1718" s="83" t="e">
        <v>#N/A</v>
      </c>
      <c r="C1718" s="84" t="s">
        <v>5030</v>
      </c>
      <c r="D1718" s="84" t="s">
        <v>3788</v>
      </c>
      <c r="E1718" s="83" t="e">
        <v>#N/A</v>
      </c>
      <c r="F1718" s="83" t="s">
        <v>5037</v>
      </c>
      <c r="G1718" s="85" t="s">
        <v>5978</v>
      </c>
      <c r="H1718" s="85" t="s">
        <v>5979</v>
      </c>
      <c r="I1718" s="83" t="s">
        <v>966</v>
      </c>
      <c r="J1718" s="83" t="s">
        <v>966</v>
      </c>
      <c r="K1718" s="83" t="s">
        <v>966</v>
      </c>
      <c r="L1718" s="83" t="s">
        <v>5030</v>
      </c>
      <c r="M1718" s="83" t="s">
        <v>5030</v>
      </c>
      <c r="N1718" s="83" t="s">
        <v>5030</v>
      </c>
      <c r="O1718" s="85" t="s">
        <v>5042</v>
      </c>
      <c r="P1718" s="85" t="s">
        <v>5980</v>
      </c>
    </row>
    <row r="1719" spans="1:16" x14ac:dyDescent="0.75">
      <c r="A1719" s="82" t="s">
        <v>3789</v>
      </c>
      <c r="B1719" s="83">
        <v>1040405502908</v>
      </c>
      <c r="C1719" s="84" t="s">
        <v>5030</v>
      </c>
      <c r="D1719" s="84" t="s">
        <v>3791</v>
      </c>
      <c r="E1719" s="83" t="s">
        <v>3792</v>
      </c>
      <c r="F1719" s="83" t="s">
        <v>5037</v>
      </c>
      <c r="G1719" s="85" t="s">
        <v>5054</v>
      </c>
      <c r="H1719" s="85" t="s">
        <v>5055</v>
      </c>
      <c r="I1719" s="83" t="s">
        <v>19</v>
      </c>
      <c r="J1719" s="83" t="s">
        <v>19</v>
      </c>
      <c r="K1719" s="83" t="s">
        <v>19</v>
      </c>
      <c r="L1719" s="83" t="s">
        <v>5030</v>
      </c>
      <c r="M1719" s="83" t="s">
        <v>5030</v>
      </c>
      <c r="N1719" s="83" t="s">
        <v>5030</v>
      </c>
      <c r="O1719" s="85" t="s">
        <v>5080</v>
      </c>
      <c r="P1719" s="85" t="s">
        <v>5919</v>
      </c>
    </row>
    <row r="1720" spans="1:16" x14ac:dyDescent="0.75">
      <c r="A1720" s="82" t="s">
        <v>3793</v>
      </c>
      <c r="B1720" s="83">
        <v>2102421502065</v>
      </c>
      <c r="C1720" s="84" t="s">
        <v>5030</v>
      </c>
      <c r="D1720" s="84" t="s">
        <v>3795</v>
      </c>
      <c r="E1720" s="83" t="e">
        <v>#N/A</v>
      </c>
      <c r="F1720" s="83" t="s">
        <v>5037</v>
      </c>
      <c r="G1720" s="85" t="s">
        <v>5044</v>
      </c>
      <c r="H1720" s="85" t="s">
        <v>5045</v>
      </c>
      <c r="I1720" s="83" t="s">
        <v>19</v>
      </c>
      <c r="J1720" s="83" t="s">
        <v>19</v>
      </c>
      <c r="K1720" s="83" t="s">
        <v>19</v>
      </c>
      <c r="L1720" s="83" t="s">
        <v>5030</v>
      </c>
      <c r="M1720" s="83" t="s">
        <v>5030</v>
      </c>
      <c r="N1720" s="83" t="s">
        <v>5030</v>
      </c>
      <c r="O1720" s="85" t="s">
        <v>5080</v>
      </c>
      <c r="P1720" s="85" t="s">
        <v>5919</v>
      </c>
    </row>
    <row r="1721" spans="1:16" x14ac:dyDescent="0.75">
      <c r="A1721" s="82" t="s">
        <v>3796</v>
      </c>
      <c r="B1721" s="83" t="e">
        <v>#N/A</v>
      </c>
      <c r="C1721" s="84" t="s">
        <v>5030</v>
      </c>
      <c r="D1721" s="84" t="s">
        <v>1071</v>
      </c>
      <c r="E1721" s="83" t="e">
        <v>#N/A</v>
      </c>
      <c r="F1721" s="83" t="s">
        <v>5037</v>
      </c>
      <c r="G1721" s="85" t="s">
        <v>4637</v>
      </c>
      <c r="H1721" s="85" t="s">
        <v>5081</v>
      </c>
      <c r="I1721" s="83" t="s">
        <v>19</v>
      </c>
      <c r="J1721" s="83" t="s">
        <v>19</v>
      </c>
      <c r="K1721" s="83" t="s">
        <v>19</v>
      </c>
      <c r="L1721" s="83" t="s">
        <v>5030</v>
      </c>
      <c r="M1721" s="83" t="s">
        <v>5030</v>
      </c>
      <c r="N1721" s="83" t="s">
        <v>5030</v>
      </c>
      <c r="O1721" s="85" t="s">
        <v>5080</v>
      </c>
      <c r="P1721" s="85" t="s">
        <v>5927</v>
      </c>
    </row>
    <row r="1722" spans="1:16" x14ac:dyDescent="0.75">
      <c r="A1722" s="82" t="s">
        <v>3797</v>
      </c>
      <c r="B1722" s="83" t="e">
        <v>#N/A</v>
      </c>
      <c r="C1722" s="84" t="s">
        <v>5030</v>
      </c>
      <c r="D1722" s="84" t="s">
        <v>1071</v>
      </c>
      <c r="E1722" s="83" t="e">
        <v>#N/A</v>
      </c>
      <c r="F1722" s="83" t="s">
        <v>5037</v>
      </c>
      <c r="G1722" s="85" t="s">
        <v>4637</v>
      </c>
      <c r="H1722" s="85" t="s">
        <v>5081</v>
      </c>
      <c r="I1722" s="83" t="s">
        <v>19</v>
      </c>
      <c r="J1722" s="83" t="s">
        <v>19</v>
      </c>
      <c r="K1722" s="83" t="s">
        <v>19</v>
      </c>
      <c r="L1722" s="83" t="s">
        <v>5030</v>
      </c>
      <c r="M1722" s="83" t="s">
        <v>5030</v>
      </c>
      <c r="N1722" s="83" t="s">
        <v>5030</v>
      </c>
      <c r="O1722" s="85" t="s">
        <v>5080</v>
      </c>
      <c r="P1722" s="85" t="s">
        <v>5927</v>
      </c>
    </row>
    <row r="1723" spans="1:16" x14ac:dyDescent="0.75">
      <c r="A1723" s="82" t="s">
        <v>3798</v>
      </c>
      <c r="B1723" s="83">
        <v>2144236000685</v>
      </c>
      <c r="C1723" s="84" t="s">
        <v>5030</v>
      </c>
      <c r="D1723" s="84" t="s">
        <v>3650</v>
      </c>
      <c r="E1723" s="83" t="s">
        <v>3800</v>
      </c>
      <c r="F1723" s="83" t="s">
        <v>5037</v>
      </c>
      <c r="G1723" s="85" t="s">
        <v>5032</v>
      </c>
      <c r="H1723" s="85" t="s">
        <v>5066</v>
      </c>
      <c r="I1723" s="83" t="s">
        <v>966</v>
      </c>
      <c r="J1723" s="83" t="s">
        <v>966</v>
      </c>
      <c r="K1723" s="83" t="s">
        <v>966</v>
      </c>
      <c r="L1723" s="83" t="s">
        <v>5030</v>
      </c>
      <c r="M1723" s="83" t="s">
        <v>5030</v>
      </c>
      <c r="N1723" s="83" t="s">
        <v>5030</v>
      </c>
      <c r="O1723" s="85" t="s">
        <v>5042</v>
      </c>
      <c r="P1723" s="85" t="s">
        <v>5997</v>
      </c>
    </row>
    <row r="1724" spans="1:16" x14ac:dyDescent="0.75">
      <c r="A1724" s="82" t="s">
        <v>3801</v>
      </c>
      <c r="B1724" s="83" t="e">
        <v>#N/A</v>
      </c>
      <c r="C1724" s="84" t="s">
        <v>5030</v>
      </c>
      <c r="D1724" s="84" t="s">
        <v>3802</v>
      </c>
      <c r="E1724" s="83" t="e">
        <v>#N/A</v>
      </c>
      <c r="F1724" s="83" t="s">
        <v>5037</v>
      </c>
      <c r="G1724" s="85" t="s">
        <v>5887</v>
      </c>
      <c r="H1724" s="85" t="s">
        <v>5889</v>
      </c>
      <c r="I1724" s="83" t="s">
        <v>19</v>
      </c>
      <c r="J1724" s="83" t="s">
        <v>19</v>
      </c>
      <c r="K1724" s="83" t="s">
        <v>19</v>
      </c>
      <c r="L1724" s="83" t="s">
        <v>5030</v>
      </c>
      <c r="M1724" s="83" t="s">
        <v>5030</v>
      </c>
      <c r="N1724" s="83" t="s">
        <v>5030</v>
      </c>
      <c r="O1724" s="85" t="s">
        <v>5080</v>
      </c>
      <c r="P1724" s="85" t="s">
        <v>5927</v>
      </c>
    </row>
    <row r="1725" spans="1:16" x14ac:dyDescent="0.75">
      <c r="A1725" s="82" t="s">
        <v>3803</v>
      </c>
      <c r="B1725" s="83" t="e">
        <v>#N/A</v>
      </c>
      <c r="C1725" s="84" t="s">
        <v>5030</v>
      </c>
      <c r="D1725" s="84" t="s">
        <v>3804</v>
      </c>
      <c r="E1725" s="83" t="e">
        <v>#N/A</v>
      </c>
      <c r="F1725" s="83" t="s">
        <v>5037</v>
      </c>
      <c r="G1725" s="85" t="s">
        <v>5978</v>
      </c>
      <c r="H1725" s="85" t="s">
        <v>5979</v>
      </c>
      <c r="I1725" s="83" t="s">
        <v>966</v>
      </c>
      <c r="J1725" s="83" t="s">
        <v>966</v>
      </c>
      <c r="K1725" s="83" t="s">
        <v>966</v>
      </c>
      <c r="L1725" s="83" t="s">
        <v>5030</v>
      </c>
      <c r="M1725" s="83" t="s">
        <v>5030</v>
      </c>
      <c r="N1725" s="83" t="s">
        <v>5030</v>
      </c>
      <c r="O1725" s="85" t="s">
        <v>5042</v>
      </c>
      <c r="P1725" s="85" t="s">
        <v>5980</v>
      </c>
    </row>
    <row r="1726" spans="1:16" x14ac:dyDescent="0.75">
      <c r="A1726" s="82" t="s">
        <v>3805</v>
      </c>
      <c r="B1726" s="83" t="e">
        <v>#N/A</v>
      </c>
      <c r="C1726" s="84" t="s">
        <v>5030</v>
      </c>
      <c r="D1726" s="84" t="s">
        <v>3806</v>
      </c>
      <c r="E1726" s="83" t="e">
        <v>#N/A</v>
      </c>
      <c r="F1726" s="83" t="s">
        <v>5037</v>
      </c>
      <c r="G1726" s="85" t="s">
        <v>5978</v>
      </c>
      <c r="H1726" s="85" t="s">
        <v>5979</v>
      </c>
      <c r="I1726" s="83" t="s">
        <v>966</v>
      </c>
      <c r="J1726" s="83" t="s">
        <v>966</v>
      </c>
      <c r="K1726" s="83" t="s">
        <v>966</v>
      </c>
      <c r="L1726" s="83" t="s">
        <v>5030</v>
      </c>
      <c r="M1726" s="83" t="s">
        <v>5030</v>
      </c>
      <c r="N1726" s="83" t="s">
        <v>5030</v>
      </c>
      <c r="O1726" s="85" t="s">
        <v>5042</v>
      </c>
      <c r="P1726" s="85" t="s">
        <v>5980</v>
      </c>
    </row>
    <row r="1727" spans="1:16" x14ac:dyDescent="0.75">
      <c r="A1727" s="82" t="s">
        <v>3807</v>
      </c>
      <c r="B1727" s="83" t="e">
        <v>#N/A</v>
      </c>
      <c r="C1727" s="84" t="s">
        <v>5030</v>
      </c>
      <c r="D1727" s="84" t="s">
        <v>3808</v>
      </c>
      <c r="E1727" s="83" t="e">
        <v>#N/A</v>
      </c>
      <c r="F1727" s="83" t="s">
        <v>5037</v>
      </c>
      <c r="G1727" s="85" t="s">
        <v>5978</v>
      </c>
      <c r="H1727" s="85" t="s">
        <v>5979</v>
      </c>
      <c r="I1727" s="83" t="s">
        <v>966</v>
      </c>
      <c r="J1727" s="83" t="s">
        <v>966</v>
      </c>
      <c r="K1727" s="83" t="s">
        <v>966</v>
      </c>
      <c r="L1727" s="83" t="s">
        <v>5030</v>
      </c>
      <c r="M1727" s="83" t="s">
        <v>5030</v>
      </c>
      <c r="N1727" s="83" t="s">
        <v>5030</v>
      </c>
      <c r="O1727" s="85" t="s">
        <v>5042</v>
      </c>
      <c r="P1727" s="85" t="s">
        <v>5980</v>
      </c>
    </row>
    <row r="1728" spans="1:16" x14ac:dyDescent="0.75">
      <c r="A1728" s="82" t="s">
        <v>3809</v>
      </c>
      <c r="B1728" s="83">
        <v>1040405502920</v>
      </c>
      <c r="C1728" s="84" t="s">
        <v>5030</v>
      </c>
      <c r="D1728" s="84" t="s">
        <v>3811</v>
      </c>
      <c r="E1728" s="83" t="s">
        <v>3812</v>
      </c>
      <c r="F1728" s="83" t="s">
        <v>5037</v>
      </c>
      <c r="G1728" s="85" t="s">
        <v>5978</v>
      </c>
      <c r="H1728" s="85" t="s">
        <v>5979</v>
      </c>
      <c r="I1728" s="83" t="s">
        <v>966</v>
      </c>
      <c r="J1728" s="83" t="s">
        <v>966</v>
      </c>
      <c r="K1728" s="83" t="s">
        <v>966</v>
      </c>
      <c r="L1728" s="83" t="s">
        <v>5030</v>
      </c>
      <c r="M1728" s="83" t="s">
        <v>5030</v>
      </c>
      <c r="N1728" s="83" t="s">
        <v>5030</v>
      </c>
      <c r="O1728" s="85" t="s">
        <v>5042</v>
      </c>
      <c r="P1728" s="85" t="s">
        <v>5980</v>
      </c>
    </row>
    <row r="1729" spans="1:16" x14ac:dyDescent="0.75">
      <c r="A1729" s="82" t="s">
        <v>3813</v>
      </c>
      <c r="B1729" s="83" t="e">
        <v>#N/A</v>
      </c>
      <c r="C1729" s="84" t="s">
        <v>5030</v>
      </c>
      <c r="D1729" s="84" t="s">
        <v>3814</v>
      </c>
      <c r="E1729" s="83" t="e">
        <v>#N/A</v>
      </c>
      <c r="F1729" s="83" t="s">
        <v>5037</v>
      </c>
      <c r="G1729" s="85" t="s">
        <v>5044</v>
      </c>
      <c r="H1729" s="85" t="s">
        <v>5045</v>
      </c>
      <c r="I1729" s="83" t="s">
        <v>966</v>
      </c>
      <c r="J1729" s="83" t="s">
        <v>966</v>
      </c>
      <c r="K1729" s="83" t="s">
        <v>966</v>
      </c>
      <c r="L1729" s="83" t="s">
        <v>5030</v>
      </c>
      <c r="M1729" s="83" t="s">
        <v>5030</v>
      </c>
      <c r="N1729" s="83" t="s">
        <v>5030</v>
      </c>
      <c r="O1729" s="85" t="s">
        <v>5034</v>
      </c>
      <c r="P1729" s="85" t="s">
        <v>5919</v>
      </c>
    </row>
    <row r="1730" spans="1:16" x14ac:dyDescent="0.75">
      <c r="A1730" s="82" t="s">
        <v>3815</v>
      </c>
      <c r="B1730" s="83" t="e">
        <v>#N/A</v>
      </c>
      <c r="C1730" s="84" t="s">
        <v>5030</v>
      </c>
      <c r="D1730" s="84" t="s">
        <v>3816</v>
      </c>
      <c r="E1730" s="83" t="e">
        <v>#N/A</v>
      </c>
      <c r="F1730" s="83" t="s">
        <v>5037</v>
      </c>
      <c r="G1730" s="85" t="s">
        <v>5978</v>
      </c>
      <c r="H1730" s="85" t="s">
        <v>5979</v>
      </c>
      <c r="I1730" s="83" t="s">
        <v>966</v>
      </c>
      <c r="J1730" s="83" t="s">
        <v>966</v>
      </c>
      <c r="K1730" s="83" t="s">
        <v>966</v>
      </c>
      <c r="L1730" s="83" t="s">
        <v>5030</v>
      </c>
      <c r="M1730" s="83" t="s">
        <v>5030</v>
      </c>
      <c r="N1730" s="83" t="s">
        <v>5030</v>
      </c>
      <c r="O1730" s="85" t="s">
        <v>5042</v>
      </c>
      <c r="P1730" s="85" t="s">
        <v>5980</v>
      </c>
    </row>
    <row r="1731" spans="1:16" x14ac:dyDescent="0.75">
      <c r="A1731" s="82" t="s">
        <v>3817</v>
      </c>
      <c r="B1731" s="83">
        <v>2144236500523</v>
      </c>
      <c r="C1731" s="84" t="s">
        <v>5030</v>
      </c>
      <c r="D1731" s="84" t="s">
        <v>3819</v>
      </c>
      <c r="E1731" s="83" t="s">
        <v>3820</v>
      </c>
      <c r="F1731" s="83" t="s">
        <v>5037</v>
      </c>
      <c r="G1731" s="85" t="s">
        <v>5092</v>
      </c>
      <c r="H1731" s="85" t="s">
        <v>5916</v>
      </c>
      <c r="I1731" s="83" t="s">
        <v>966</v>
      </c>
      <c r="J1731" s="83" t="s">
        <v>966</v>
      </c>
      <c r="K1731" s="83" t="s">
        <v>966</v>
      </c>
      <c r="L1731" s="83" t="s">
        <v>5030</v>
      </c>
      <c r="M1731" s="83" t="s">
        <v>5030</v>
      </c>
      <c r="N1731" s="83" t="s">
        <v>5030</v>
      </c>
      <c r="O1731" s="85" t="s">
        <v>5034</v>
      </c>
      <c r="P1731" s="85" t="s">
        <v>5998</v>
      </c>
    </row>
    <row r="1732" spans="1:16" x14ac:dyDescent="0.75">
      <c r="A1732" s="82" t="s">
        <v>3821</v>
      </c>
      <c r="B1732" s="83" t="e">
        <v>#N/A</v>
      </c>
      <c r="C1732" s="84" t="s">
        <v>5030</v>
      </c>
      <c r="D1732" s="84" t="s">
        <v>3822</v>
      </c>
      <c r="E1732" s="83" t="e">
        <v>#N/A</v>
      </c>
      <c r="F1732" s="83" t="s">
        <v>5037</v>
      </c>
      <c r="G1732" s="85" t="s">
        <v>5887</v>
      </c>
      <c r="H1732" s="85" t="s">
        <v>5888</v>
      </c>
      <c r="I1732" s="83" t="s">
        <v>966</v>
      </c>
      <c r="J1732" s="83" t="s">
        <v>966</v>
      </c>
      <c r="K1732" s="83" t="s">
        <v>966</v>
      </c>
      <c r="L1732" s="83" t="s">
        <v>5030</v>
      </c>
      <c r="M1732" s="83" t="s">
        <v>5030</v>
      </c>
      <c r="N1732" s="83" t="s">
        <v>5030</v>
      </c>
      <c r="O1732" s="85" t="s">
        <v>5034</v>
      </c>
      <c r="P1732" s="85" t="s">
        <v>5954</v>
      </c>
    </row>
    <row r="1733" spans="1:16" x14ac:dyDescent="0.75">
      <c r="A1733" s="82" t="s">
        <v>3823</v>
      </c>
      <c r="B1733" s="83">
        <v>2082217000564</v>
      </c>
      <c r="C1733" s="84" t="s">
        <v>5030</v>
      </c>
      <c r="D1733" s="84" t="s">
        <v>3825</v>
      </c>
      <c r="E1733" s="83" t="s">
        <v>3826</v>
      </c>
      <c r="F1733" s="83" t="s">
        <v>5037</v>
      </c>
      <c r="G1733" s="85" t="s">
        <v>5054</v>
      </c>
      <c r="H1733" s="85" t="s">
        <v>5055</v>
      </c>
      <c r="I1733" s="83" t="s">
        <v>966</v>
      </c>
      <c r="J1733" s="83" t="s">
        <v>966</v>
      </c>
      <c r="K1733" s="83" t="s">
        <v>966</v>
      </c>
      <c r="L1733" s="83" t="s">
        <v>5030</v>
      </c>
      <c r="M1733" s="83" t="s">
        <v>5030</v>
      </c>
      <c r="N1733" s="83" t="s">
        <v>5030</v>
      </c>
      <c r="O1733" s="85" t="s">
        <v>5034</v>
      </c>
      <c r="P1733" s="85" t="s">
        <v>5999</v>
      </c>
    </row>
    <row r="1734" spans="1:16" x14ac:dyDescent="0.75">
      <c r="A1734" s="82" t="s">
        <v>3827</v>
      </c>
      <c r="B1734" s="83">
        <v>1040405502973</v>
      </c>
      <c r="C1734" s="84" t="s">
        <v>5030</v>
      </c>
      <c r="D1734" s="84" t="s">
        <v>3829</v>
      </c>
      <c r="E1734" s="83" t="e">
        <v>#N/A</v>
      </c>
      <c r="F1734" s="83" t="s">
        <v>5037</v>
      </c>
      <c r="G1734" s="85" t="s">
        <v>5035</v>
      </c>
      <c r="H1734" s="85" t="s">
        <v>5833</v>
      </c>
      <c r="I1734" s="83" t="s">
        <v>966</v>
      </c>
      <c r="J1734" s="83" t="s">
        <v>966</v>
      </c>
      <c r="K1734" s="83" t="s">
        <v>966</v>
      </c>
      <c r="L1734" s="83" t="s">
        <v>5030</v>
      </c>
      <c r="M1734" s="83" t="s">
        <v>5030</v>
      </c>
      <c r="N1734" s="83" t="s">
        <v>5030</v>
      </c>
      <c r="O1734" s="85" t="s">
        <v>5042</v>
      </c>
      <c r="P1734" s="85" t="s">
        <v>5932</v>
      </c>
    </row>
    <row r="1735" spans="1:16" x14ac:dyDescent="0.75">
      <c r="A1735" s="82" t="s">
        <v>3830</v>
      </c>
      <c r="B1735" s="83">
        <v>2103027000352</v>
      </c>
      <c r="C1735" s="84" t="s">
        <v>5030</v>
      </c>
      <c r="D1735" s="84" t="s">
        <v>3832</v>
      </c>
      <c r="E1735" s="83" t="s">
        <v>3833</v>
      </c>
      <c r="F1735" s="83" t="s">
        <v>5037</v>
      </c>
      <c r="G1735" s="85" t="s">
        <v>5044</v>
      </c>
      <c r="H1735" s="85" t="s">
        <v>5045</v>
      </c>
      <c r="I1735" s="83" t="s">
        <v>19</v>
      </c>
      <c r="J1735" s="83" t="s">
        <v>19</v>
      </c>
      <c r="K1735" s="83" t="s">
        <v>19</v>
      </c>
      <c r="L1735" s="83" t="s">
        <v>5030</v>
      </c>
      <c r="M1735" s="83" t="s">
        <v>5030</v>
      </c>
      <c r="N1735" s="83" t="s">
        <v>5030</v>
      </c>
      <c r="O1735" s="85" t="s">
        <v>5049</v>
      </c>
      <c r="P1735" s="85" t="e">
        <v>#N/A</v>
      </c>
    </row>
    <row r="1736" spans="1:16" x14ac:dyDescent="0.75">
      <c r="A1736" s="82" t="s">
        <v>3834</v>
      </c>
      <c r="B1736" s="83">
        <v>1040607500683</v>
      </c>
      <c r="C1736" s="84" t="s">
        <v>5030</v>
      </c>
      <c r="D1736" s="84" t="s">
        <v>3836</v>
      </c>
      <c r="E1736" s="83" t="e">
        <v>#N/A</v>
      </c>
      <c r="F1736" s="83" t="s">
        <v>5037</v>
      </c>
      <c r="G1736" s="85" t="s">
        <v>5088</v>
      </c>
      <c r="H1736" s="85" t="s">
        <v>5838</v>
      </c>
      <c r="I1736" s="83" t="s">
        <v>966</v>
      </c>
      <c r="J1736" s="83" t="s">
        <v>966</v>
      </c>
      <c r="K1736" s="83" t="s">
        <v>966</v>
      </c>
      <c r="L1736" s="83" t="s">
        <v>5030</v>
      </c>
      <c r="M1736" s="83" t="s">
        <v>5030</v>
      </c>
      <c r="N1736" s="83" t="s">
        <v>5030</v>
      </c>
      <c r="O1736" s="85" t="s">
        <v>5034</v>
      </c>
      <c r="P1736" s="85" t="e">
        <v>#N/A</v>
      </c>
    </row>
    <row r="1737" spans="1:16" x14ac:dyDescent="0.75">
      <c r="A1737" s="82" t="s">
        <v>3837</v>
      </c>
      <c r="B1737" s="83">
        <v>1020201000358</v>
      </c>
      <c r="C1737" s="84" t="s">
        <v>5030</v>
      </c>
      <c r="D1737" s="84" t="s">
        <v>627</v>
      </c>
      <c r="E1737" s="83" t="s">
        <v>3839</v>
      </c>
      <c r="F1737" s="83" t="s">
        <v>5037</v>
      </c>
      <c r="G1737" s="85" t="s">
        <v>5054</v>
      </c>
      <c r="H1737" s="85" t="s">
        <v>5057</v>
      </c>
      <c r="I1737" s="83" t="s">
        <v>966</v>
      </c>
      <c r="J1737" s="83" t="s">
        <v>966</v>
      </c>
      <c r="K1737" s="83" t="s">
        <v>966</v>
      </c>
      <c r="L1737" s="83" t="s">
        <v>5030</v>
      </c>
      <c r="M1737" s="83" t="s">
        <v>5030</v>
      </c>
      <c r="N1737" s="83" t="s">
        <v>5030</v>
      </c>
      <c r="O1737" s="85" t="s">
        <v>5034</v>
      </c>
      <c r="P1737" s="85" t="s">
        <v>5941</v>
      </c>
    </row>
    <row r="1738" spans="1:16" x14ac:dyDescent="0.75">
      <c r="A1738" s="82" t="s">
        <v>3840</v>
      </c>
      <c r="B1738" s="83">
        <v>1061613000182</v>
      </c>
      <c r="C1738" s="84" t="s">
        <v>5030</v>
      </c>
      <c r="D1738" s="84" t="s">
        <v>3842</v>
      </c>
      <c r="E1738" s="83" t="s">
        <v>3843</v>
      </c>
      <c r="F1738" s="83" t="s">
        <v>5037</v>
      </c>
      <c r="G1738" s="85" t="s">
        <v>5032</v>
      </c>
      <c r="H1738" s="85" t="s">
        <v>5064</v>
      </c>
      <c r="I1738" s="83" t="s">
        <v>966</v>
      </c>
      <c r="J1738" s="83" t="s">
        <v>966</v>
      </c>
      <c r="K1738" s="83" t="s">
        <v>966</v>
      </c>
      <c r="L1738" s="83" t="s">
        <v>5030</v>
      </c>
      <c r="M1738" s="83" t="s">
        <v>5030</v>
      </c>
      <c r="N1738" s="83" t="s">
        <v>5030</v>
      </c>
      <c r="O1738" s="85" t="s">
        <v>5034</v>
      </c>
      <c r="P1738" s="85" t="s">
        <v>6000</v>
      </c>
    </row>
    <row r="1739" spans="1:16" x14ac:dyDescent="0.75">
      <c r="A1739" s="82" t="s">
        <v>3844</v>
      </c>
      <c r="B1739" s="83" t="e">
        <v>#N/A</v>
      </c>
      <c r="C1739" s="84" t="s">
        <v>5030</v>
      </c>
      <c r="D1739" s="84" t="s">
        <v>3845</v>
      </c>
      <c r="E1739" s="83" t="e">
        <v>#N/A</v>
      </c>
      <c r="F1739" s="83" t="s">
        <v>5037</v>
      </c>
      <c r="G1739" s="85" t="s">
        <v>5076</v>
      </c>
      <c r="H1739" s="85" t="s">
        <v>5079</v>
      </c>
      <c r="I1739" s="83" t="s">
        <v>966</v>
      </c>
      <c r="J1739" s="83" t="s">
        <v>966</v>
      </c>
      <c r="K1739" s="83" t="s">
        <v>966</v>
      </c>
      <c r="L1739" s="83" t="s">
        <v>5030</v>
      </c>
      <c r="M1739" s="83" t="s">
        <v>5030</v>
      </c>
      <c r="N1739" s="83" t="s">
        <v>5030</v>
      </c>
      <c r="O1739" s="85" t="s">
        <v>5034</v>
      </c>
      <c r="P1739" s="85" t="s">
        <v>5947</v>
      </c>
    </row>
    <row r="1740" spans="1:16" x14ac:dyDescent="0.75">
      <c r="A1740" s="82" t="s">
        <v>3846</v>
      </c>
      <c r="B1740" s="83" t="e">
        <v>#N/A</v>
      </c>
      <c r="C1740" s="84" t="s">
        <v>5030</v>
      </c>
      <c r="D1740" s="84" t="s">
        <v>3847</v>
      </c>
      <c r="E1740" s="83" t="e">
        <v>#N/A</v>
      </c>
      <c r="F1740" s="83" t="s">
        <v>5037</v>
      </c>
      <c r="G1740" s="85" t="s">
        <v>4637</v>
      </c>
      <c r="H1740" s="85" t="s">
        <v>5082</v>
      </c>
      <c r="I1740" s="83" t="s">
        <v>19</v>
      </c>
      <c r="J1740" s="83" t="s">
        <v>19</v>
      </c>
      <c r="K1740" s="83" t="s">
        <v>19</v>
      </c>
      <c r="L1740" s="83" t="s">
        <v>5030</v>
      </c>
      <c r="M1740" s="83" t="s">
        <v>5030</v>
      </c>
      <c r="N1740" s="83" t="s">
        <v>5030</v>
      </c>
      <c r="O1740" s="85" t="s">
        <v>5049</v>
      </c>
      <c r="P1740" s="85" t="e">
        <v>#N/A</v>
      </c>
    </row>
    <row r="1741" spans="1:16" x14ac:dyDescent="0.75">
      <c r="A1741" s="82" t="s">
        <v>3848</v>
      </c>
      <c r="B1741" s="83">
        <v>2124035000406</v>
      </c>
      <c r="C1741" s="84" t="s">
        <v>5030</v>
      </c>
      <c r="D1741" s="84" t="s">
        <v>3850</v>
      </c>
      <c r="E1741" s="83" t="s">
        <v>3851</v>
      </c>
      <c r="F1741" s="83" t="s">
        <v>5037</v>
      </c>
      <c r="G1741" s="85" t="s">
        <v>5088</v>
      </c>
      <c r="H1741" s="85" t="s">
        <v>5089</v>
      </c>
      <c r="I1741" s="83" t="s">
        <v>37</v>
      </c>
      <c r="J1741" s="83" t="s">
        <v>37</v>
      </c>
      <c r="K1741" s="83" t="s">
        <v>37</v>
      </c>
      <c r="L1741" s="83" t="s">
        <v>5030</v>
      </c>
      <c r="M1741" s="83" t="s">
        <v>5030</v>
      </c>
      <c r="N1741" s="83" t="s">
        <v>5030</v>
      </c>
      <c r="O1741" s="85" t="s">
        <v>5034</v>
      </c>
      <c r="P1741" s="85" t="s">
        <v>5919</v>
      </c>
    </row>
    <row r="1742" spans="1:16" x14ac:dyDescent="0.75">
      <c r="A1742" s="82" t="s">
        <v>3852</v>
      </c>
      <c r="B1742" s="83">
        <v>1040405502861</v>
      </c>
      <c r="C1742" s="84" t="s">
        <v>5030</v>
      </c>
      <c r="D1742" s="84" t="s">
        <v>3854</v>
      </c>
      <c r="E1742" s="83" t="s">
        <v>3855</v>
      </c>
      <c r="F1742" s="83" t="s">
        <v>5037</v>
      </c>
      <c r="G1742" s="85" t="s">
        <v>5978</v>
      </c>
      <c r="H1742" s="85" t="s">
        <v>5979</v>
      </c>
      <c r="I1742" s="83" t="s">
        <v>966</v>
      </c>
      <c r="J1742" s="83" t="s">
        <v>966</v>
      </c>
      <c r="K1742" s="83" t="s">
        <v>966</v>
      </c>
      <c r="L1742" s="83" t="s">
        <v>5030</v>
      </c>
      <c r="M1742" s="83" t="s">
        <v>5030</v>
      </c>
      <c r="N1742" s="83" t="s">
        <v>5030</v>
      </c>
      <c r="O1742" s="85" t="s">
        <v>5042</v>
      </c>
      <c r="P1742" s="85" t="s">
        <v>5980</v>
      </c>
    </row>
    <row r="1743" spans="1:16" x14ac:dyDescent="0.75">
      <c r="A1743" s="82" t="s">
        <v>3856</v>
      </c>
      <c r="B1743" s="83">
        <v>2124035000410</v>
      </c>
      <c r="C1743" s="84" t="s">
        <v>5030</v>
      </c>
      <c r="D1743" s="84" t="s">
        <v>3858</v>
      </c>
      <c r="E1743" s="83" t="s">
        <v>3859</v>
      </c>
      <c r="F1743" s="83" t="s">
        <v>5037</v>
      </c>
      <c r="G1743" s="85" t="s">
        <v>5044</v>
      </c>
      <c r="H1743" s="85" t="s">
        <v>5045</v>
      </c>
      <c r="I1743" s="83" t="s">
        <v>19</v>
      </c>
      <c r="J1743" s="83" t="s">
        <v>19</v>
      </c>
      <c r="K1743" s="83" t="s">
        <v>19</v>
      </c>
      <c r="L1743" s="83" t="s">
        <v>5030</v>
      </c>
      <c r="M1743" s="83" t="s">
        <v>5030</v>
      </c>
      <c r="N1743" s="83" t="s">
        <v>5030</v>
      </c>
      <c r="O1743" s="85" t="s">
        <v>5049</v>
      </c>
      <c r="P1743" s="85" t="s">
        <v>5943</v>
      </c>
    </row>
    <row r="1744" spans="1:16" x14ac:dyDescent="0.75">
      <c r="A1744" s="82" t="s">
        <v>3860</v>
      </c>
      <c r="B1744" s="83">
        <v>2124035000409</v>
      </c>
      <c r="C1744" s="84" t="s">
        <v>5030</v>
      </c>
      <c r="D1744" s="84" t="s">
        <v>3862</v>
      </c>
      <c r="E1744" s="83" t="s">
        <v>3863</v>
      </c>
      <c r="F1744" s="83" t="s">
        <v>5037</v>
      </c>
      <c r="G1744" s="85" t="s">
        <v>5978</v>
      </c>
      <c r="H1744" s="85" t="s">
        <v>5979</v>
      </c>
      <c r="I1744" s="83" t="s">
        <v>966</v>
      </c>
      <c r="J1744" s="83" t="s">
        <v>966</v>
      </c>
      <c r="K1744" s="83" t="s">
        <v>966</v>
      </c>
      <c r="L1744" s="83" t="s">
        <v>5030</v>
      </c>
      <c r="M1744" s="83" t="s">
        <v>5030</v>
      </c>
      <c r="N1744" s="83" t="s">
        <v>5030</v>
      </c>
      <c r="O1744" s="85" t="s">
        <v>5042</v>
      </c>
      <c r="P1744" s="85" t="s">
        <v>5980</v>
      </c>
    </row>
    <row r="1745" spans="1:16" x14ac:dyDescent="0.75">
      <c r="A1745" s="82" t="s">
        <v>3864</v>
      </c>
      <c r="B1745" s="83" t="e">
        <v>#N/A</v>
      </c>
      <c r="C1745" s="84" t="s">
        <v>5030</v>
      </c>
      <c r="D1745" s="84" t="s">
        <v>3865</v>
      </c>
      <c r="E1745" s="83" t="e">
        <v>#N/A</v>
      </c>
      <c r="F1745" s="83" t="s">
        <v>5037</v>
      </c>
      <c r="G1745" s="85" t="s">
        <v>5978</v>
      </c>
      <c r="H1745" s="85" t="s">
        <v>5979</v>
      </c>
      <c r="I1745" s="83" t="s">
        <v>966</v>
      </c>
      <c r="J1745" s="83" t="s">
        <v>966</v>
      </c>
      <c r="K1745" s="83" t="s">
        <v>966</v>
      </c>
      <c r="L1745" s="83" t="s">
        <v>5030</v>
      </c>
      <c r="M1745" s="83" t="s">
        <v>5030</v>
      </c>
      <c r="N1745" s="83" t="s">
        <v>5030</v>
      </c>
      <c r="O1745" s="85" t="s">
        <v>5042</v>
      </c>
      <c r="P1745" s="85" t="s">
        <v>5980</v>
      </c>
    </row>
    <row r="1746" spans="1:16" x14ac:dyDescent="0.75">
      <c r="A1746" s="82" t="s">
        <v>3866</v>
      </c>
      <c r="B1746" s="83">
        <v>1020201000361</v>
      </c>
      <c r="C1746" s="84" t="s">
        <v>5030</v>
      </c>
      <c r="D1746" s="84" t="s">
        <v>949</v>
      </c>
      <c r="E1746" s="83" t="s">
        <v>3868</v>
      </c>
      <c r="F1746" s="83" t="s">
        <v>5037</v>
      </c>
      <c r="G1746" s="85" t="s">
        <v>5804</v>
      </c>
      <c r="H1746" s="85" t="s">
        <v>5817</v>
      </c>
      <c r="I1746" s="83" t="s">
        <v>966</v>
      </c>
      <c r="J1746" s="83" t="s">
        <v>966</v>
      </c>
      <c r="K1746" s="83" t="s">
        <v>966</v>
      </c>
      <c r="L1746" s="83" t="s">
        <v>5030</v>
      </c>
      <c r="M1746" s="83" t="s">
        <v>5030</v>
      </c>
      <c r="N1746" s="83" t="s">
        <v>5030</v>
      </c>
      <c r="O1746" s="85" t="s">
        <v>5034</v>
      </c>
      <c r="P1746" s="85" t="e">
        <v>#N/A</v>
      </c>
    </row>
    <row r="1747" spans="1:16" x14ac:dyDescent="0.75">
      <c r="A1747" s="82" t="s">
        <v>3869</v>
      </c>
      <c r="B1747" s="83" t="e">
        <v>#N/A</v>
      </c>
      <c r="C1747" s="84" t="s">
        <v>5030</v>
      </c>
      <c r="D1747" s="84" t="s">
        <v>3173</v>
      </c>
      <c r="E1747" s="83" t="e">
        <v>#N/A</v>
      </c>
      <c r="F1747" s="83" t="s">
        <v>5037</v>
      </c>
      <c r="G1747" s="85" t="s">
        <v>5032</v>
      </c>
      <c r="H1747" s="85" t="s">
        <v>5064</v>
      </c>
      <c r="I1747" s="83" t="s">
        <v>966</v>
      </c>
      <c r="J1747" s="83" t="s">
        <v>966</v>
      </c>
      <c r="K1747" s="83" t="s">
        <v>966</v>
      </c>
      <c r="L1747" s="83" t="s">
        <v>5030</v>
      </c>
      <c r="M1747" s="83" t="s">
        <v>5030</v>
      </c>
      <c r="N1747" s="83" t="s">
        <v>5030</v>
      </c>
      <c r="O1747" s="85" t="s">
        <v>5034</v>
      </c>
      <c r="P1747" s="85" t="e">
        <v>#N/A</v>
      </c>
    </row>
    <row r="1748" spans="1:16" x14ac:dyDescent="0.75">
      <c r="A1748" s="82" t="s">
        <v>3870</v>
      </c>
      <c r="B1748" s="83">
        <v>2103330000194</v>
      </c>
      <c r="C1748" s="84" t="s">
        <v>5030</v>
      </c>
      <c r="D1748" s="84" t="s">
        <v>3872</v>
      </c>
      <c r="E1748" s="83" t="s">
        <v>3873</v>
      </c>
      <c r="F1748" s="83" t="s">
        <v>5037</v>
      </c>
      <c r="G1748" s="85" t="s">
        <v>5978</v>
      </c>
      <c r="H1748" s="85" t="s">
        <v>5979</v>
      </c>
      <c r="I1748" s="83" t="s">
        <v>966</v>
      </c>
      <c r="J1748" s="83" t="s">
        <v>966</v>
      </c>
      <c r="K1748" s="83" t="s">
        <v>966</v>
      </c>
      <c r="L1748" s="83" t="s">
        <v>5030</v>
      </c>
      <c r="M1748" s="83" t="s">
        <v>5030</v>
      </c>
      <c r="N1748" s="83" t="s">
        <v>5030</v>
      </c>
      <c r="O1748" s="85" t="s">
        <v>5042</v>
      </c>
      <c r="P1748" s="85" t="s">
        <v>5980</v>
      </c>
    </row>
    <row r="1749" spans="1:16" x14ac:dyDescent="0.75">
      <c r="A1749" s="82" t="s">
        <v>23</v>
      </c>
      <c r="B1749" s="83" t="e">
        <v>#N/A</v>
      </c>
      <c r="C1749" s="84" t="s">
        <v>5030</v>
      </c>
      <c r="D1749" s="84" t="s">
        <v>24</v>
      </c>
      <c r="E1749" s="83" t="e">
        <v>#N/A</v>
      </c>
      <c r="F1749" s="83" t="s">
        <v>5037</v>
      </c>
      <c r="G1749" s="85" t="s">
        <v>5905</v>
      </c>
      <c r="H1749" s="85" t="s">
        <v>5906</v>
      </c>
      <c r="I1749" s="83" t="s">
        <v>966</v>
      </c>
      <c r="J1749" s="83" t="s">
        <v>966</v>
      </c>
      <c r="K1749" s="83" t="s">
        <v>966</v>
      </c>
      <c r="L1749" s="83" t="s">
        <v>5030</v>
      </c>
      <c r="M1749" s="83" t="s">
        <v>5030</v>
      </c>
      <c r="N1749" s="83" t="s">
        <v>5030</v>
      </c>
      <c r="O1749" s="85" t="s">
        <v>5042</v>
      </c>
      <c r="P1749" s="85" t="e">
        <v>#N/A</v>
      </c>
    </row>
    <row r="1750" spans="1:16" x14ac:dyDescent="0.75">
      <c r="A1750" s="82" t="s">
        <v>3874</v>
      </c>
      <c r="B1750" s="83">
        <v>2102421502052</v>
      </c>
      <c r="C1750" s="84" t="s">
        <v>5030</v>
      </c>
      <c r="D1750" s="84" t="s">
        <v>3876</v>
      </c>
      <c r="E1750" s="83" t="s">
        <v>244</v>
      </c>
      <c r="F1750" s="83" t="s">
        <v>5037</v>
      </c>
      <c r="G1750" s="85" t="s">
        <v>5076</v>
      </c>
      <c r="H1750" s="85" t="s">
        <v>5077</v>
      </c>
      <c r="I1750" s="83" t="s">
        <v>229</v>
      </c>
      <c r="J1750" s="83" t="s">
        <v>229</v>
      </c>
      <c r="K1750" s="83" t="s">
        <v>229</v>
      </c>
      <c r="L1750" s="83" t="s">
        <v>5030</v>
      </c>
      <c r="M1750" s="83" t="s">
        <v>5030</v>
      </c>
      <c r="N1750" s="83" t="s">
        <v>5030</v>
      </c>
      <c r="O1750" s="85" t="s">
        <v>5049</v>
      </c>
      <c r="P1750" s="85" t="e">
        <v>#N/A</v>
      </c>
    </row>
    <row r="1751" spans="1:16" x14ac:dyDescent="0.75">
      <c r="A1751" s="82" t="s">
        <v>3877</v>
      </c>
      <c r="B1751" s="83" t="e">
        <v>#N/A</v>
      </c>
      <c r="C1751" s="84" t="s">
        <v>5030</v>
      </c>
      <c r="D1751" s="84" t="s">
        <v>3878</v>
      </c>
      <c r="E1751" s="83" t="e">
        <v>#N/A</v>
      </c>
      <c r="F1751" s="83" t="s">
        <v>5037</v>
      </c>
      <c r="G1751" s="85" t="s">
        <v>4637</v>
      </c>
      <c r="H1751" s="85" t="s">
        <v>5082</v>
      </c>
      <c r="I1751" s="83" t="s">
        <v>37</v>
      </c>
      <c r="J1751" s="83" t="s">
        <v>37</v>
      </c>
      <c r="K1751" s="83" t="s">
        <v>37</v>
      </c>
      <c r="L1751" s="83" t="s">
        <v>5030</v>
      </c>
      <c r="M1751" s="83" t="s">
        <v>5030</v>
      </c>
      <c r="N1751" s="83" t="s">
        <v>5030</v>
      </c>
      <c r="O1751" s="85" t="s">
        <v>5034</v>
      </c>
      <c r="P1751" s="85" t="e">
        <v>#N/A</v>
      </c>
    </row>
    <row r="1752" spans="1:16" x14ac:dyDescent="0.75">
      <c r="A1752" s="82" t="s">
        <v>3879</v>
      </c>
      <c r="B1752" s="83">
        <v>2102622501686</v>
      </c>
      <c r="C1752" s="84" t="s">
        <v>5030</v>
      </c>
      <c r="D1752" s="84" t="s">
        <v>3881</v>
      </c>
      <c r="E1752" s="83" t="e">
        <v>#N/A</v>
      </c>
      <c r="F1752" s="83" t="s">
        <v>5037</v>
      </c>
      <c r="G1752" s="85" t="s">
        <v>5032</v>
      </c>
      <c r="H1752" s="85" t="s">
        <v>5066</v>
      </c>
      <c r="I1752" s="83" t="s">
        <v>19</v>
      </c>
      <c r="J1752" s="83" t="s">
        <v>19</v>
      </c>
      <c r="K1752" s="83" t="s">
        <v>19</v>
      </c>
      <c r="L1752" s="83" t="s">
        <v>5030</v>
      </c>
      <c r="M1752" s="83" t="s">
        <v>5030</v>
      </c>
      <c r="N1752" s="83" t="s">
        <v>5030</v>
      </c>
      <c r="O1752" s="85" t="s">
        <v>5034</v>
      </c>
      <c r="P1752" s="85" t="s">
        <v>5919</v>
      </c>
    </row>
    <row r="1753" spans="1:16" x14ac:dyDescent="0.75">
      <c r="A1753" s="82" t="s">
        <v>3882</v>
      </c>
      <c r="B1753" s="83">
        <v>2102421502046</v>
      </c>
      <c r="C1753" s="84" t="s">
        <v>5030</v>
      </c>
      <c r="D1753" s="84" t="s">
        <v>3884</v>
      </c>
      <c r="E1753" s="83" t="e">
        <v>#N/A</v>
      </c>
      <c r="F1753" s="83" t="s">
        <v>5037</v>
      </c>
      <c r="G1753" s="85" t="s">
        <v>5083</v>
      </c>
      <c r="H1753" s="85" t="s">
        <v>5085</v>
      </c>
      <c r="I1753" s="83" t="s">
        <v>37</v>
      </c>
      <c r="J1753" s="83" t="s">
        <v>37</v>
      </c>
      <c r="K1753" s="83" t="s">
        <v>37</v>
      </c>
      <c r="L1753" s="83" t="s">
        <v>5030</v>
      </c>
      <c r="M1753" s="83" t="s">
        <v>5030</v>
      </c>
      <c r="N1753" s="83" t="s">
        <v>5030</v>
      </c>
      <c r="O1753" s="85" t="s">
        <v>5034</v>
      </c>
      <c r="P1753" s="85" t="s">
        <v>5992</v>
      </c>
    </row>
    <row r="1754" spans="1:16" x14ac:dyDescent="0.75">
      <c r="A1754" s="82" t="s">
        <v>3885</v>
      </c>
      <c r="B1754" s="83" t="e">
        <v>#N/A</v>
      </c>
      <c r="C1754" s="84" t="s">
        <v>5030</v>
      </c>
      <c r="D1754" s="84" t="s">
        <v>3886</v>
      </c>
      <c r="E1754" s="83" t="e">
        <v>#N/A</v>
      </c>
      <c r="F1754" s="83" t="s">
        <v>5037</v>
      </c>
      <c r="G1754" s="85" t="s">
        <v>4637</v>
      </c>
      <c r="H1754" s="85" t="s">
        <v>5082</v>
      </c>
      <c r="I1754" s="83" t="s">
        <v>37</v>
      </c>
      <c r="J1754" s="83" t="s">
        <v>37</v>
      </c>
      <c r="K1754" s="83" t="s">
        <v>37</v>
      </c>
      <c r="L1754" s="83" t="s">
        <v>5030</v>
      </c>
      <c r="M1754" s="83" t="s">
        <v>5030</v>
      </c>
      <c r="N1754" s="83" t="s">
        <v>5030</v>
      </c>
      <c r="O1754" s="85" t="s">
        <v>5034</v>
      </c>
      <c r="P1754" s="85" t="e">
        <v>#N/A</v>
      </c>
    </row>
    <row r="1755" spans="1:16" x14ac:dyDescent="0.75">
      <c r="A1755" s="82" t="s">
        <v>3887</v>
      </c>
      <c r="B1755" s="83" t="e">
        <v>#N/A</v>
      </c>
      <c r="C1755" s="84" t="s">
        <v>5030</v>
      </c>
      <c r="D1755" s="84" t="s">
        <v>3478</v>
      </c>
      <c r="E1755" s="83" t="e">
        <v>#N/A</v>
      </c>
      <c r="F1755" s="83" t="s">
        <v>5037</v>
      </c>
      <c r="G1755" s="85" t="s">
        <v>5108</v>
      </c>
      <c r="H1755" s="85" t="s">
        <v>5109</v>
      </c>
      <c r="I1755" s="83" t="s">
        <v>19</v>
      </c>
      <c r="J1755" s="83" t="s">
        <v>19</v>
      </c>
      <c r="K1755" s="83" t="s">
        <v>19</v>
      </c>
      <c r="L1755" s="83" t="s">
        <v>5030</v>
      </c>
      <c r="M1755" s="83" t="s">
        <v>5030</v>
      </c>
      <c r="N1755" s="83" t="s">
        <v>5030</v>
      </c>
      <c r="O1755" s="85" t="s">
        <v>5034</v>
      </c>
      <c r="P1755" s="85" t="s">
        <v>5919</v>
      </c>
    </row>
    <row r="1756" spans="1:16" x14ac:dyDescent="0.75">
      <c r="A1756" s="82" t="s">
        <v>3888</v>
      </c>
      <c r="B1756" s="83">
        <v>2144236000691</v>
      </c>
      <c r="C1756" s="84" t="s">
        <v>5030</v>
      </c>
      <c r="D1756" s="84" t="s">
        <v>3890</v>
      </c>
      <c r="E1756" s="83" t="s">
        <v>3891</v>
      </c>
      <c r="F1756" s="83" t="s">
        <v>5037</v>
      </c>
      <c r="G1756" s="85" t="s">
        <v>5083</v>
      </c>
      <c r="H1756" s="85" t="s">
        <v>5083</v>
      </c>
      <c r="I1756" s="83" t="s">
        <v>966</v>
      </c>
      <c r="J1756" s="83" t="s">
        <v>966</v>
      </c>
      <c r="K1756" s="83" t="s">
        <v>966</v>
      </c>
      <c r="L1756" s="83" t="s">
        <v>5030</v>
      </c>
      <c r="M1756" s="83" t="s">
        <v>5030</v>
      </c>
      <c r="N1756" s="83" t="s">
        <v>5030</v>
      </c>
      <c r="O1756" s="85" t="s">
        <v>5034</v>
      </c>
      <c r="P1756" s="85" t="s">
        <v>5958</v>
      </c>
    </row>
    <row r="1757" spans="1:16" x14ac:dyDescent="0.75">
      <c r="A1757" s="82" t="s">
        <v>3892</v>
      </c>
      <c r="B1757" s="83" t="e">
        <v>#N/A</v>
      </c>
      <c r="C1757" s="84" t="s">
        <v>5030</v>
      </c>
      <c r="D1757" s="84" t="s">
        <v>3893</v>
      </c>
      <c r="E1757" s="83" t="e">
        <v>#N/A</v>
      </c>
      <c r="F1757" s="83" t="s">
        <v>5037</v>
      </c>
      <c r="G1757" s="85" t="s">
        <v>5887</v>
      </c>
      <c r="H1757" s="85" t="s">
        <v>5889</v>
      </c>
      <c r="I1757" s="83" t="s">
        <v>37</v>
      </c>
      <c r="J1757" s="83" t="s">
        <v>37</v>
      </c>
      <c r="K1757" s="83" t="s">
        <v>37</v>
      </c>
      <c r="L1757" s="83" t="s">
        <v>5030</v>
      </c>
      <c r="M1757" s="83" t="s">
        <v>5030</v>
      </c>
      <c r="N1757" s="83" t="s">
        <v>5030</v>
      </c>
      <c r="O1757" s="85" t="s">
        <v>5034</v>
      </c>
      <c r="P1757" s="85" t="s">
        <v>5994</v>
      </c>
    </row>
    <row r="1758" spans="1:16" x14ac:dyDescent="0.75">
      <c r="A1758" s="82" t="s">
        <v>3894</v>
      </c>
      <c r="B1758" s="83" t="e">
        <v>#N/A</v>
      </c>
      <c r="C1758" s="84" t="s">
        <v>5030</v>
      </c>
      <c r="D1758" s="84" t="s">
        <v>3895</v>
      </c>
      <c r="E1758" s="83" t="e">
        <v>#N/A</v>
      </c>
      <c r="F1758" s="83" t="s">
        <v>5037</v>
      </c>
      <c r="G1758" s="85" t="s">
        <v>5891</v>
      </c>
      <c r="H1758" s="85" t="s">
        <v>5914</v>
      </c>
      <c r="I1758" s="83" t="s">
        <v>966</v>
      </c>
      <c r="J1758" s="83" t="s">
        <v>966</v>
      </c>
      <c r="K1758" s="83" t="s">
        <v>966</v>
      </c>
      <c r="L1758" s="83" t="s">
        <v>5030</v>
      </c>
      <c r="M1758" s="83" t="s">
        <v>5030</v>
      </c>
      <c r="N1758" s="83" t="s">
        <v>5030</v>
      </c>
      <c r="O1758" s="85" t="s">
        <v>5034</v>
      </c>
      <c r="P1758" s="85" t="s">
        <v>5919</v>
      </c>
    </row>
    <row r="1759" spans="1:16" x14ac:dyDescent="0.75">
      <c r="A1759" s="82" t="s">
        <v>3896</v>
      </c>
      <c r="B1759" s="83" t="e">
        <v>#N/A</v>
      </c>
      <c r="C1759" s="84" t="s">
        <v>5030</v>
      </c>
      <c r="D1759" s="84" t="s">
        <v>3897</v>
      </c>
      <c r="E1759" s="83" t="e">
        <v>#N/A</v>
      </c>
      <c r="F1759" s="83" t="s">
        <v>5037</v>
      </c>
      <c r="G1759" s="85" t="s">
        <v>5092</v>
      </c>
      <c r="H1759" s="85" t="s">
        <v>5916</v>
      </c>
      <c r="I1759" s="83" t="s">
        <v>966</v>
      </c>
      <c r="J1759" s="83" t="s">
        <v>966</v>
      </c>
      <c r="K1759" s="83" t="s">
        <v>966</v>
      </c>
      <c r="L1759" s="83" t="s">
        <v>5030</v>
      </c>
      <c r="M1759" s="83" t="s">
        <v>5030</v>
      </c>
      <c r="N1759" s="83" t="s">
        <v>5030</v>
      </c>
      <c r="O1759" s="85" t="s">
        <v>5034</v>
      </c>
      <c r="P1759" s="85" t="e">
        <v>#N/A</v>
      </c>
    </row>
    <row r="1760" spans="1:16" x14ac:dyDescent="0.75">
      <c r="A1760" s="82" t="s">
        <v>3898</v>
      </c>
      <c r="B1760" s="83" t="e">
        <v>#N/A</v>
      </c>
      <c r="C1760" s="84" t="s">
        <v>5030</v>
      </c>
      <c r="D1760" s="84" t="s">
        <v>3899</v>
      </c>
      <c r="E1760" s="83" t="e">
        <v>#N/A</v>
      </c>
      <c r="F1760" s="83" t="s">
        <v>5037</v>
      </c>
      <c r="G1760" s="85" t="s">
        <v>5092</v>
      </c>
      <c r="H1760" s="85" t="s">
        <v>5915</v>
      </c>
      <c r="I1760" s="83" t="s">
        <v>966</v>
      </c>
      <c r="J1760" s="83" t="s">
        <v>966</v>
      </c>
      <c r="K1760" s="83" t="s">
        <v>966</v>
      </c>
      <c r="L1760" s="83" t="s">
        <v>5030</v>
      </c>
      <c r="M1760" s="83" t="s">
        <v>5030</v>
      </c>
      <c r="N1760" s="83" t="s">
        <v>5030</v>
      </c>
      <c r="O1760" s="85" t="s">
        <v>5034</v>
      </c>
      <c r="P1760" s="85" t="e">
        <v>#N/A</v>
      </c>
    </row>
    <row r="1761" spans="1:16" x14ac:dyDescent="0.75">
      <c r="A1761" s="82" t="s">
        <v>3900</v>
      </c>
      <c r="B1761" s="83">
        <v>1040405502881</v>
      </c>
      <c r="C1761" s="84" t="s">
        <v>5030</v>
      </c>
      <c r="D1761" s="84" t="s">
        <v>3902</v>
      </c>
      <c r="E1761" s="83" t="s">
        <v>3903</v>
      </c>
      <c r="F1761" s="83" t="s">
        <v>5037</v>
      </c>
      <c r="G1761" s="85" t="s">
        <v>5092</v>
      </c>
      <c r="H1761" s="85" t="s">
        <v>5916</v>
      </c>
      <c r="I1761" s="83" t="s">
        <v>966</v>
      </c>
      <c r="J1761" s="83" t="s">
        <v>966</v>
      </c>
      <c r="K1761" s="83" t="s">
        <v>966</v>
      </c>
      <c r="L1761" s="83" t="s">
        <v>5030</v>
      </c>
      <c r="M1761" s="83" t="s">
        <v>5030</v>
      </c>
      <c r="N1761" s="83" t="s">
        <v>5030</v>
      </c>
      <c r="O1761" s="85" t="s">
        <v>5034</v>
      </c>
      <c r="P1761" s="85" t="e">
        <v>#N/A</v>
      </c>
    </row>
    <row r="1762" spans="1:16" x14ac:dyDescent="0.75">
      <c r="A1762" s="82" t="s">
        <v>3904</v>
      </c>
      <c r="B1762" s="83">
        <v>1041514000105</v>
      </c>
      <c r="C1762" s="84" t="s">
        <v>5030</v>
      </c>
      <c r="D1762" s="84" t="s">
        <v>3906</v>
      </c>
      <c r="E1762" s="83" t="s">
        <v>3907</v>
      </c>
      <c r="F1762" s="83" t="s">
        <v>5037</v>
      </c>
      <c r="G1762" s="85" t="s">
        <v>5044</v>
      </c>
      <c r="H1762" s="85" t="s">
        <v>5045</v>
      </c>
      <c r="I1762" s="83" t="s">
        <v>966</v>
      </c>
      <c r="J1762" s="83" t="s">
        <v>966</v>
      </c>
      <c r="K1762" s="83" t="s">
        <v>966</v>
      </c>
      <c r="L1762" s="83" t="s">
        <v>5030</v>
      </c>
      <c r="M1762" s="83" t="s">
        <v>5030</v>
      </c>
      <c r="N1762" s="83" t="s">
        <v>5030</v>
      </c>
      <c r="O1762" s="85" t="s">
        <v>5034</v>
      </c>
      <c r="P1762" s="85" t="e">
        <v>#N/A</v>
      </c>
    </row>
    <row r="1763" spans="1:16" x14ac:dyDescent="0.75">
      <c r="A1763" s="82" t="s">
        <v>3908</v>
      </c>
      <c r="B1763" s="83">
        <v>1041515000094</v>
      </c>
      <c r="C1763" s="84" t="s">
        <v>5030</v>
      </c>
      <c r="D1763" s="84" t="s">
        <v>3910</v>
      </c>
      <c r="E1763" s="83" t="s">
        <v>3911</v>
      </c>
      <c r="F1763" s="83" t="s">
        <v>5037</v>
      </c>
      <c r="G1763" s="85" t="s">
        <v>5804</v>
      </c>
      <c r="H1763" s="85" t="s">
        <v>5809</v>
      </c>
      <c r="I1763" s="83" t="s">
        <v>966</v>
      </c>
      <c r="J1763" s="83" t="s">
        <v>966</v>
      </c>
      <c r="K1763" s="83" t="s">
        <v>966</v>
      </c>
      <c r="L1763" s="83" t="s">
        <v>5030</v>
      </c>
      <c r="M1763" s="83" t="s">
        <v>5030</v>
      </c>
      <c r="N1763" s="83" t="s">
        <v>5030</v>
      </c>
      <c r="O1763" s="85" t="s">
        <v>5049</v>
      </c>
      <c r="P1763" s="85" t="s">
        <v>5941</v>
      </c>
    </row>
    <row r="1764" spans="1:16" x14ac:dyDescent="0.75">
      <c r="A1764" s="82" t="s">
        <v>3912</v>
      </c>
      <c r="B1764" s="83">
        <v>1041513500152</v>
      </c>
      <c r="C1764" s="84" t="s">
        <v>5030</v>
      </c>
      <c r="D1764" s="84" t="s">
        <v>3914</v>
      </c>
      <c r="E1764" s="83" t="s">
        <v>3915</v>
      </c>
      <c r="F1764" s="83" t="s">
        <v>5037</v>
      </c>
      <c r="G1764" s="85" t="s">
        <v>5804</v>
      </c>
      <c r="H1764" s="85" t="s">
        <v>5812</v>
      </c>
      <c r="I1764" s="83" t="s">
        <v>966</v>
      </c>
      <c r="J1764" s="83" t="s">
        <v>966</v>
      </c>
      <c r="K1764" s="83" t="s">
        <v>966</v>
      </c>
      <c r="L1764" s="83" t="s">
        <v>5030</v>
      </c>
      <c r="M1764" s="83" t="s">
        <v>5030</v>
      </c>
      <c r="N1764" s="83" t="s">
        <v>5030</v>
      </c>
      <c r="O1764" s="85" t="s">
        <v>5049</v>
      </c>
      <c r="P1764" s="85" t="s">
        <v>5941</v>
      </c>
    </row>
    <row r="1765" spans="1:16" x14ac:dyDescent="0.75">
      <c r="A1765" s="82" t="s">
        <v>3916</v>
      </c>
      <c r="B1765" s="83">
        <v>2124035000408</v>
      </c>
      <c r="C1765" s="84" t="s">
        <v>5030</v>
      </c>
      <c r="D1765" s="84" t="s">
        <v>3918</v>
      </c>
      <c r="E1765" s="83" t="s">
        <v>3919</v>
      </c>
      <c r="F1765" s="83" t="s">
        <v>5037</v>
      </c>
      <c r="G1765" s="85" t="s">
        <v>5804</v>
      </c>
      <c r="H1765" s="85" t="s">
        <v>5940</v>
      </c>
      <c r="I1765" s="83" t="s">
        <v>966</v>
      </c>
      <c r="J1765" s="83" t="s">
        <v>966</v>
      </c>
      <c r="K1765" s="83" t="s">
        <v>966</v>
      </c>
      <c r="L1765" s="83" t="s">
        <v>5030</v>
      </c>
      <c r="M1765" s="83" t="s">
        <v>5030</v>
      </c>
      <c r="N1765" s="83" t="s">
        <v>5030</v>
      </c>
      <c r="O1765" s="85" t="s">
        <v>5049</v>
      </c>
      <c r="P1765" s="85" t="s">
        <v>5941</v>
      </c>
    </row>
    <row r="1766" spans="1:16" x14ac:dyDescent="0.75">
      <c r="A1766" s="82" t="s">
        <v>3920</v>
      </c>
      <c r="B1766" s="83">
        <v>2102421502077</v>
      </c>
      <c r="C1766" s="84" t="s">
        <v>5030</v>
      </c>
      <c r="D1766" s="84" t="s">
        <v>3922</v>
      </c>
      <c r="E1766" s="83" t="e">
        <v>#N/A</v>
      </c>
      <c r="F1766" s="83" t="s">
        <v>5037</v>
      </c>
      <c r="G1766" s="85" t="s">
        <v>5978</v>
      </c>
      <c r="H1766" s="85" t="s">
        <v>5979</v>
      </c>
      <c r="I1766" s="83" t="s">
        <v>966</v>
      </c>
      <c r="J1766" s="83" t="s">
        <v>966</v>
      </c>
      <c r="K1766" s="83" t="s">
        <v>966</v>
      </c>
      <c r="L1766" s="83" t="s">
        <v>5030</v>
      </c>
      <c r="M1766" s="83" t="s">
        <v>5030</v>
      </c>
      <c r="N1766" s="83" t="s">
        <v>5030</v>
      </c>
      <c r="O1766" s="85" t="s">
        <v>5042</v>
      </c>
      <c r="P1766" s="85" t="s">
        <v>5980</v>
      </c>
    </row>
    <row r="1767" spans="1:16" x14ac:dyDescent="0.75">
      <c r="A1767" s="82" t="s">
        <v>3923</v>
      </c>
      <c r="B1767" s="83" t="e">
        <v>#N/A</v>
      </c>
      <c r="C1767" s="84" t="s">
        <v>5030</v>
      </c>
      <c r="D1767" s="84" t="s">
        <v>3924</v>
      </c>
      <c r="E1767" s="83" t="e">
        <v>#N/A</v>
      </c>
      <c r="F1767" s="83" t="s">
        <v>5037</v>
      </c>
      <c r="G1767" s="85" t="s">
        <v>4637</v>
      </c>
      <c r="H1767" s="85" t="s">
        <v>5082</v>
      </c>
      <c r="I1767" s="83" t="s">
        <v>37</v>
      </c>
      <c r="J1767" s="83" t="s">
        <v>37</v>
      </c>
      <c r="K1767" s="83" t="s">
        <v>37</v>
      </c>
      <c r="L1767" s="83" t="s">
        <v>5030</v>
      </c>
      <c r="M1767" s="83" t="s">
        <v>5030</v>
      </c>
      <c r="N1767" s="83" t="s">
        <v>5030</v>
      </c>
      <c r="O1767" s="85" t="s">
        <v>5248</v>
      </c>
      <c r="P1767" s="85" t="e">
        <v>#N/A</v>
      </c>
    </row>
    <row r="1768" spans="1:16" x14ac:dyDescent="0.75">
      <c r="A1768" s="82" t="s">
        <v>3925</v>
      </c>
      <c r="B1768" s="83">
        <v>2102421502082</v>
      </c>
      <c r="C1768" s="84" t="s">
        <v>5030</v>
      </c>
      <c r="D1768" s="84" t="s">
        <v>3927</v>
      </c>
      <c r="E1768" s="83" t="e">
        <v>#N/A</v>
      </c>
      <c r="F1768" s="83" t="s">
        <v>5037</v>
      </c>
      <c r="G1768" s="85" t="s">
        <v>5830</v>
      </c>
      <c r="H1768" s="85" t="s">
        <v>5830</v>
      </c>
      <c r="I1768" s="83" t="s">
        <v>19</v>
      </c>
      <c r="J1768" s="83" t="s">
        <v>19</v>
      </c>
      <c r="K1768" s="83" t="s">
        <v>19</v>
      </c>
      <c r="L1768" s="83" t="s">
        <v>5030</v>
      </c>
      <c r="M1768" s="83" t="s">
        <v>5030</v>
      </c>
      <c r="N1768" s="83" t="s">
        <v>5030</v>
      </c>
      <c r="O1768" s="85" t="s">
        <v>5049</v>
      </c>
      <c r="P1768" s="85" t="s">
        <v>5988</v>
      </c>
    </row>
    <row r="1769" spans="1:16" x14ac:dyDescent="0.75">
      <c r="A1769" s="82" t="s">
        <v>3928</v>
      </c>
      <c r="B1769" s="83">
        <v>2124035000407</v>
      </c>
      <c r="C1769" s="84" t="s">
        <v>5030</v>
      </c>
      <c r="D1769" s="84" t="s">
        <v>3930</v>
      </c>
      <c r="E1769" s="83">
        <v>0</v>
      </c>
      <c r="F1769" s="83" t="s">
        <v>5037</v>
      </c>
      <c r="G1769" s="85" t="s">
        <v>4637</v>
      </c>
      <c r="H1769" s="85" t="s">
        <v>5082</v>
      </c>
      <c r="I1769" s="83" t="s">
        <v>37</v>
      </c>
      <c r="J1769" s="83" t="s">
        <v>37</v>
      </c>
      <c r="K1769" s="83" t="s">
        <v>37</v>
      </c>
      <c r="L1769" s="83" t="s">
        <v>5030</v>
      </c>
      <c r="M1769" s="83" t="s">
        <v>5030</v>
      </c>
      <c r="N1769" s="83" t="s">
        <v>5030</v>
      </c>
      <c r="O1769" s="85" t="s">
        <v>5248</v>
      </c>
      <c r="P1769" s="85" t="e">
        <v>#N/A</v>
      </c>
    </row>
    <row r="1770" spans="1:16" x14ac:dyDescent="0.75">
      <c r="A1770" s="82" t="s">
        <v>3931</v>
      </c>
      <c r="B1770" s="83" t="e">
        <v>#N/A</v>
      </c>
      <c r="C1770" s="84" t="s">
        <v>5030</v>
      </c>
      <c r="D1770" s="84" t="s">
        <v>3932</v>
      </c>
      <c r="E1770" s="83" t="e">
        <v>#N/A</v>
      </c>
      <c r="F1770" s="83" t="s">
        <v>5037</v>
      </c>
      <c r="G1770" s="85" t="s">
        <v>5978</v>
      </c>
      <c r="H1770" s="85" t="s">
        <v>5979</v>
      </c>
      <c r="I1770" s="83" t="s">
        <v>966</v>
      </c>
      <c r="J1770" s="83" t="s">
        <v>966</v>
      </c>
      <c r="K1770" s="83" t="s">
        <v>966</v>
      </c>
      <c r="L1770" s="83" t="s">
        <v>5030</v>
      </c>
      <c r="M1770" s="83" t="s">
        <v>5030</v>
      </c>
      <c r="N1770" s="83" t="s">
        <v>5030</v>
      </c>
      <c r="O1770" s="85" t="s">
        <v>5042</v>
      </c>
      <c r="P1770" s="85" t="s">
        <v>5980</v>
      </c>
    </row>
    <row r="1771" spans="1:16" x14ac:dyDescent="0.75">
      <c r="A1771" s="82" t="s">
        <v>3933</v>
      </c>
      <c r="B1771" s="83">
        <v>2103025000357</v>
      </c>
      <c r="C1771" s="84" t="s">
        <v>5030</v>
      </c>
      <c r="D1771" s="84" t="s">
        <v>3935</v>
      </c>
      <c r="E1771" s="83" t="s">
        <v>3936</v>
      </c>
      <c r="F1771" s="83" t="s">
        <v>5037</v>
      </c>
      <c r="G1771" s="85" t="s">
        <v>5070</v>
      </c>
      <c r="H1771" s="85" t="s">
        <v>5072</v>
      </c>
      <c r="I1771" s="83" t="s">
        <v>19</v>
      </c>
      <c r="J1771" s="83" t="s">
        <v>19</v>
      </c>
      <c r="K1771" s="83" t="s">
        <v>19</v>
      </c>
      <c r="L1771" s="83" t="s">
        <v>5030</v>
      </c>
      <c r="M1771" s="83" t="s">
        <v>5030</v>
      </c>
      <c r="N1771" s="83" t="s">
        <v>5030</v>
      </c>
      <c r="O1771" s="85" t="s">
        <v>5049</v>
      </c>
      <c r="P1771" s="85" t="e">
        <v>#N/A</v>
      </c>
    </row>
    <row r="1772" spans="1:16" x14ac:dyDescent="0.75">
      <c r="A1772" s="82" t="s">
        <v>3937</v>
      </c>
      <c r="B1772" s="83">
        <v>2144236500533</v>
      </c>
      <c r="C1772" s="84" t="s">
        <v>5030</v>
      </c>
      <c r="D1772" s="84" t="s">
        <v>3767</v>
      </c>
      <c r="E1772" s="83" t="s">
        <v>3939</v>
      </c>
      <c r="F1772" s="83" t="s">
        <v>5037</v>
      </c>
      <c r="G1772" s="85" t="s">
        <v>5088</v>
      </c>
      <c r="H1772" s="85" t="s">
        <v>5839</v>
      </c>
      <c r="I1772" s="83" t="s">
        <v>966</v>
      </c>
      <c r="J1772" s="83" t="s">
        <v>966</v>
      </c>
      <c r="K1772" s="83" t="s">
        <v>966</v>
      </c>
      <c r="L1772" s="83" t="s">
        <v>5030</v>
      </c>
      <c r="M1772" s="83" t="s">
        <v>5030</v>
      </c>
      <c r="N1772" s="83" t="s">
        <v>5030</v>
      </c>
      <c r="O1772" s="85" t="s">
        <v>5042</v>
      </c>
      <c r="P1772" s="85" t="s">
        <v>6001</v>
      </c>
    </row>
    <row r="1773" spans="1:16" x14ac:dyDescent="0.75">
      <c r="A1773" s="82" t="s">
        <v>3940</v>
      </c>
      <c r="B1773" s="83">
        <v>2103330000190</v>
      </c>
      <c r="C1773" s="84" t="s">
        <v>5030</v>
      </c>
      <c r="D1773" s="84" t="s">
        <v>3942</v>
      </c>
      <c r="E1773" s="83" t="s">
        <v>3943</v>
      </c>
      <c r="F1773" s="83" t="s">
        <v>5037</v>
      </c>
      <c r="G1773" s="85" t="s">
        <v>5887</v>
      </c>
      <c r="H1773" s="85" t="s">
        <v>5888</v>
      </c>
      <c r="I1773" s="83" t="s">
        <v>966</v>
      </c>
      <c r="J1773" s="83" t="s">
        <v>966</v>
      </c>
      <c r="K1773" s="83" t="s">
        <v>966</v>
      </c>
      <c r="L1773" s="83" t="s">
        <v>5030</v>
      </c>
      <c r="M1773" s="83" t="s">
        <v>5030</v>
      </c>
      <c r="N1773" s="83" t="s">
        <v>5030</v>
      </c>
      <c r="O1773" s="85" t="s">
        <v>5042</v>
      </c>
      <c r="P1773" s="85" t="s">
        <v>6001</v>
      </c>
    </row>
    <row r="1774" spans="1:16" x14ac:dyDescent="0.75">
      <c r="A1774" s="82" t="s">
        <v>3944</v>
      </c>
      <c r="B1774" s="83">
        <v>2103330500247</v>
      </c>
      <c r="C1774" s="84" t="s">
        <v>5030</v>
      </c>
      <c r="D1774" s="84" t="s">
        <v>3946</v>
      </c>
      <c r="E1774" s="83" t="s">
        <v>3214</v>
      </c>
      <c r="F1774" s="83" t="s">
        <v>5037</v>
      </c>
      <c r="G1774" s="85" t="s">
        <v>5905</v>
      </c>
      <c r="H1774" s="85" t="s">
        <v>5906</v>
      </c>
      <c r="I1774" s="83" t="s">
        <v>966</v>
      </c>
      <c r="J1774" s="83" t="s">
        <v>966</v>
      </c>
      <c r="K1774" s="83" t="s">
        <v>966</v>
      </c>
      <c r="L1774" s="83" t="s">
        <v>5030</v>
      </c>
      <c r="M1774" s="83" t="s">
        <v>5030</v>
      </c>
      <c r="N1774" s="83" t="s">
        <v>5030</v>
      </c>
      <c r="O1774" s="85" t="s">
        <v>5042</v>
      </c>
      <c r="P1774" s="85" t="s">
        <v>6002</v>
      </c>
    </row>
    <row r="1775" spans="1:16" x14ac:dyDescent="0.75">
      <c r="A1775" s="82" t="s">
        <v>3947</v>
      </c>
      <c r="B1775" s="83">
        <v>2123429000127</v>
      </c>
      <c r="C1775" s="84" t="s">
        <v>5030</v>
      </c>
      <c r="D1775" s="84" t="s">
        <v>3213</v>
      </c>
      <c r="E1775" s="83" t="s">
        <v>3949</v>
      </c>
      <c r="F1775" s="83" t="s">
        <v>5037</v>
      </c>
      <c r="G1775" s="85" t="s">
        <v>5905</v>
      </c>
      <c r="H1775" s="85" t="s">
        <v>5907</v>
      </c>
      <c r="I1775" s="83" t="s">
        <v>966</v>
      </c>
      <c r="J1775" s="83" t="s">
        <v>966</v>
      </c>
      <c r="K1775" s="83" t="s">
        <v>966</v>
      </c>
      <c r="L1775" s="83" t="s">
        <v>5030</v>
      </c>
      <c r="M1775" s="83" t="s">
        <v>5030</v>
      </c>
      <c r="N1775" s="83" t="s">
        <v>5030</v>
      </c>
      <c r="O1775" s="85" t="s">
        <v>5042</v>
      </c>
      <c r="P1775" s="85" t="s">
        <v>6003</v>
      </c>
    </row>
    <row r="1776" spans="1:16" x14ac:dyDescent="0.75">
      <c r="A1776" s="82" t="s">
        <v>3950</v>
      </c>
      <c r="B1776" s="83" t="e">
        <v>#N/A</v>
      </c>
      <c r="C1776" s="84" t="s">
        <v>5030</v>
      </c>
      <c r="D1776" s="84" t="s">
        <v>3951</v>
      </c>
      <c r="E1776" s="83" t="e">
        <v>#N/A</v>
      </c>
      <c r="F1776" s="83" t="s">
        <v>5037</v>
      </c>
      <c r="G1776" s="85" t="s">
        <v>5090</v>
      </c>
      <c r="H1776" s="85" t="s">
        <v>5091</v>
      </c>
      <c r="I1776" s="83" t="s">
        <v>966</v>
      </c>
      <c r="J1776" s="83" t="s">
        <v>966</v>
      </c>
      <c r="K1776" s="83" t="s">
        <v>966</v>
      </c>
      <c r="L1776" s="83" t="s">
        <v>5030</v>
      </c>
      <c r="M1776" s="83" t="s">
        <v>5030</v>
      </c>
      <c r="N1776" s="83" t="s">
        <v>5030</v>
      </c>
      <c r="O1776" s="85" t="s">
        <v>5034</v>
      </c>
      <c r="P1776" s="85" t="s">
        <v>5949</v>
      </c>
    </row>
    <row r="1777" spans="1:16" x14ac:dyDescent="0.75">
      <c r="A1777" s="82" t="s">
        <v>27</v>
      </c>
      <c r="B1777" s="83">
        <v>1061613500207</v>
      </c>
      <c r="C1777" s="84" t="s">
        <v>5030</v>
      </c>
      <c r="D1777" s="84" t="s">
        <v>29</v>
      </c>
      <c r="E1777" s="83" t="s">
        <v>30</v>
      </c>
      <c r="F1777" s="83" t="s">
        <v>5037</v>
      </c>
      <c r="G1777" s="85" t="s">
        <v>5102</v>
      </c>
      <c r="H1777" s="85" t="s">
        <v>5103</v>
      </c>
      <c r="I1777" s="83" t="s">
        <v>966</v>
      </c>
      <c r="J1777" s="83" t="s">
        <v>966</v>
      </c>
      <c r="K1777" s="83" t="s">
        <v>966</v>
      </c>
      <c r="L1777" s="83" t="s">
        <v>5030</v>
      </c>
      <c r="M1777" s="83" t="s">
        <v>5030</v>
      </c>
      <c r="N1777" s="83" t="s">
        <v>5030</v>
      </c>
      <c r="O1777" s="85" t="s">
        <v>5042</v>
      </c>
      <c r="P1777" s="85" t="s">
        <v>6004</v>
      </c>
    </row>
    <row r="1778" spans="1:16" x14ac:dyDescent="0.75">
      <c r="A1778" s="82" t="s">
        <v>3952</v>
      </c>
      <c r="B1778" s="83">
        <v>1062016500171</v>
      </c>
      <c r="C1778" s="84" t="s">
        <v>5030</v>
      </c>
      <c r="D1778" s="84" t="s">
        <v>3954</v>
      </c>
      <c r="E1778" s="83" t="s">
        <v>3955</v>
      </c>
      <c r="F1778" s="83" t="s">
        <v>5037</v>
      </c>
      <c r="G1778" s="85" t="s">
        <v>5076</v>
      </c>
      <c r="H1778" s="85" t="s">
        <v>5077</v>
      </c>
      <c r="I1778" s="83" t="s">
        <v>229</v>
      </c>
      <c r="J1778" s="83" t="s">
        <v>229</v>
      </c>
      <c r="K1778" s="83" t="s">
        <v>229</v>
      </c>
      <c r="L1778" s="83" t="s">
        <v>5030</v>
      </c>
      <c r="M1778" s="83" t="s">
        <v>5030</v>
      </c>
      <c r="N1778" s="83" t="s">
        <v>5030</v>
      </c>
      <c r="O1778" s="85" t="s">
        <v>5049</v>
      </c>
      <c r="P1778" s="85" t="s">
        <v>5919</v>
      </c>
    </row>
    <row r="1779" spans="1:16" x14ac:dyDescent="0.75">
      <c r="A1779" s="82" t="s">
        <v>3956</v>
      </c>
      <c r="B1779" s="83">
        <v>1078418200036</v>
      </c>
      <c r="C1779" s="84" t="s">
        <v>5030</v>
      </c>
      <c r="D1779" s="84" t="s">
        <v>3958</v>
      </c>
      <c r="E1779" s="83" t="e">
        <v>#N/A</v>
      </c>
      <c r="F1779" s="83" t="s">
        <v>5037</v>
      </c>
      <c r="G1779" s="85" t="s">
        <v>5102</v>
      </c>
      <c r="H1779" s="85" t="s">
        <v>5103</v>
      </c>
      <c r="I1779" s="83" t="s">
        <v>966</v>
      </c>
      <c r="J1779" s="83" t="s">
        <v>966</v>
      </c>
      <c r="K1779" s="83" t="s">
        <v>966</v>
      </c>
      <c r="L1779" s="83" t="s">
        <v>5030</v>
      </c>
      <c r="M1779" s="83" t="s">
        <v>5030</v>
      </c>
      <c r="N1779" s="83" t="s">
        <v>5030</v>
      </c>
      <c r="O1779" s="85" t="s">
        <v>5042</v>
      </c>
      <c r="P1779" s="85" t="s">
        <v>6005</v>
      </c>
    </row>
    <row r="1780" spans="1:16" x14ac:dyDescent="0.75">
      <c r="A1780" s="82" t="s">
        <v>3959</v>
      </c>
      <c r="B1780" s="83">
        <v>1078418200033</v>
      </c>
      <c r="C1780" s="84" t="s">
        <v>5030</v>
      </c>
      <c r="D1780" s="84" t="s">
        <v>3961</v>
      </c>
      <c r="E1780" s="83" t="e">
        <v>#N/A</v>
      </c>
      <c r="F1780" s="83" t="s">
        <v>5037</v>
      </c>
      <c r="G1780" s="85" t="s">
        <v>5723</v>
      </c>
      <c r="H1780" s="85" t="s">
        <v>6006</v>
      </c>
      <c r="I1780" s="83" t="s">
        <v>966</v>
      </c>
      <c r="J1780" s="83" t="s">
        <v>966</v>
      </c>
      <c r="K1780" s="83" t="s">
        <v>966</v>
      </c>
      <c r="L1780" s="83" t="s">
        <v>5030</v>
      </c>
      <c r="M1780" s="83" t="s">
        <v>5030</v>
      </c>
      <c r="N1780" s="83" t="s">
        <v>5030</v>
      </c>
      <c r="O1780" s="85" t="s">
        <v>5034</v>
      </c>
      <c r="P1780" s="85" t="e">
        <v>#N/A</v>
      </c>
    </row>
    <row r="1781" spans="1:16" x14ac:dyDescent="0.75">
      <c r="A1781" s="82" t="s">
        <v>3962</v>
      </c>
      <c r="B1781" s="83">
        <v>2124035000420</v>
      </c>
      <c r="C1781" s="84" t="s">
        <v>5030</v>
      </c>
      <c r="D1781" s="84" t="s">
        <v>3964</v>
      </c>
      <c r="E1781" s="83" t="e">
        <v>#N/A</v>
      </c>
      <c r="F1781" s="83" t="s">
        <v>5037</v>
      </c>
      <c r="G1781" s="85" t="s">
        <v>5723</v>
      </c>
      <c r="H1781" s="85" t="s">
        <v>6006</v>
      </c>
      <c r="I1781" s="83" t="s">
        <v>966</v>
      </c>
      <c r="J1781" s="83" t="s">
        <v>966</v>
      </c>
      <c r="K1781" s="83" t="s">
        <v>966</v>
      </c>
      <c r="L1781" s="83" t="s">
        <v>5030</v>
      </c>
      <c r="M1781" s="83" t="s">
        <v>5030</v>
      </c>
      <c r="N1781" s="83" t="s">
        <v>5030</v>
      </c>
      <c r="O1781" s="85" t="s">
        <v>5034</v>
      </c>
      <c r="P1781" s="85" t="e">
        <v>#N/A</v>
      </c>
    </row>
    <row r="1782" spans="1:16" x14ac:dyDescent="0.75">
      <c r="A1782" s="82" t="s">
        <v>3965</v>
      </c>
      <c r="B1782" s="83">
        <v>2082217000563</v>
      </c>
      <c r="C1782" s="84" t="s">
        <v>5030</v>
      </c>
      <c r="D1782" s="84" t="s">
        <v>3967</v>
      </c>
      <c r="E1782" s="83" t="s">
        <v>3968</v>
      </c>
      <c r="F1782" s="83" t="s">
        <v>5037</v>
      </c>
      <c r="G1782" s="85" t="s">
        <v>5978</v>
      </c>
      <c r="H1782" s="85" t="s">
        <v>5979</v>
      </c>
      <c r="I1782" s="83" t="s">
        <v>37</v>
      </c>
      <c r="J1782" s="83" t="s">
        <v>37</v>
      </c>
      <c r="K1782" s="83" t="s">
        <v>37</v>
      </c>
      <c r="L1782" s="83" t="s">
        <v>5030</v>
      </c>
      <c r="M1782" s="83" t="s">
        <v>5030</v>
      </c>
      <c r="N1782" s="83" t="s">
        <v>5030</v>
      </c>
      <c r="O1782" s="85" t="s">
        <v>5042</v>
      </c>
      <c r="P1782" s="85" t="e">
        <v>#N/A</v>
      </c>
    </row>
    <row r="1783" spans="1:16" x14ac:dyDescent="0.75">
      <c r="A1783" s="82" t="s">
        <v>3969</v>
      </c>
      <c r="B1783" s="83">
        <v>1078418200031</v>
      </c>
      <c r="C1783" s="84" t="s">
        <v>5030</v>
      </c>
      <c r="D1783" s="84" t="s">
        <v>3971</v>
      </c>
      <c r="E1783" s="83" t="s">
        <v>3972</v>
      </c>
      <c r="F1783" s="83" t="s">
        <v>5037</v>
      </c>
      <c r="G1783" s="85" t="s">
        <v>5035</v>
      </c>
      <c r="H1783" s="85" t="s">
        <v>5833</v>
      </c>
      <c r="I1783" s="83" t="s">
        <v>966</v>
      </c>
      <c r="J1783" s="83" t="s">
        <v>966</v>
      </c>
      <c r="K1783" s="83" t="s">
        <v>966</v>
      </c>
      <c r="L1783" s="83" t="s">
        <v>5030</v>
      </c>
      <c r="M1783" s="83" t="s">
        <v>5030</v>
      </c>
      <c r="N1783" s="83" t="s">
        <v>5030</v>
      </c>
      <c r="O1783" s="85" t="s">
        <v>5034</v>
      </c>
      <c r="P1783" s="85" t="s">
        <v>5930</v>
      </c>
    </row>
    <row r="1784" spans="1:16" x14ac:dyDescent="0.75">
      <c r="A1784" s="82" t="s">
        <v>3973</v>
      </c>
      <c r="B1784" s="83">
        <v>2103025000367</v>
      </c>
      <c r="C1784" s="84" t="s">
        <v>5030</v>
      </c>
      <c r="D1784" s="84" t="s">
        <v>3975</v>
      </c>
      <c r="E1784" s="83" t="s">
        <v>3976</v>
      </c>
      <c r="F1784" s="83" t="s">
        <v>5037</v>
      </c>
      <c r="G1784" s="85" t="s">
        <v>5723</v>
      </c>
      <c r="H1784" s="85" t="s">
        <v>6006</v>
      </c>
      <c r="I1784" s="83" t="s">
        <v>966</v>
      </c>
      <c r="J1784" s="83" t="s">
        <v>966</v>
      </c>
      <c r="K1784" s="83" t="s">
        <v>966</v>
      </c>
      <c r="L1784" s="83" t="s">
        <v>5030</v>
      </c>
      <c r="M1784" s="83" t="s">
        <v>5030</v>
      </c>
      <c r="N1784" s="83" t="s">
        <v>5030</v>
      </c>
      <c r="O1784" s="85" t="s">
        <v>5034</v>
      </c>
      <c r="P1784" s="85" t="e">
        <v>#N/A</v>
      </c>
    </row>
    <row r="1785" spans="1:16" x14ac:dyDescent="0.75">
      <c r="A1785" s="82" t="s">
        <v>3977</v>
      </c>
      <c r="B1785" s="83">
        <v>2144236500537</v>
      </c>
      <c r="C1785" s="84" t="s">
        <v>5030</v>
      </c>
      <c r="D1785" s="84" t="s">
        <v>3979</v>
      </c>
      <c r="E1785" s="83" t="s">
        <v>3980</v>
      </c>
      <c r="F1785" s="83" t="s">
        <v>5037</v>
      </c>
      <c r="G1785" s="85" t="s">
        <v>5088</v>
      </c>
      <c r="H1785" s="85" t="s">
        <v>5839</v>
      </c>
      <c r="I1785" s="83" t="s">
        <v>19</v>
      </c>
      <c r="J1785" s="83" t="s">
        <v>19</v>
      </c>
      <c r="K1785" s="83" t="s">
        <v>19</v>
      </c>
      <c r="L1785" s="83" t="s">
        <v>5030</v>
      </c>
      <c r="M1785" s="83" t="s">
        <v>5030</v>
      </c>
      <c r="N1785" s="83" t="s">
        <v>5030</v>
      </c>
      <c r="O1785" s="85" t="s">
        <v>5124</v>
      </c>
      <c r="P1785" s="85" t="s">
        <v>6007</v>
      </c>
    </row>
    <row r="1786" spans="1:16" x14ac:dyDescent="0.75">
      <c r="A1786" s="82" t="s">
        <v>3981</v>
      </c>
      <c r="B1786" s="83">
        <v>2144236500527</v>
      </c>
      <c r="C1786" s="84" t="s">
        <v>5030</v>
      </c>
      <c r="D1786" s="84" t="s">
        <v>3983</v>
      </c>
      <c r="E1786" s="83" t="s">
        <v>3984</v>
      </c>
      <c r="F1786" s="83" t="s">
        <v>5037</v>
      </c>
      <c r="G1786" s="85" t="s">
        <v>5887</v>
      </c>
      <c r="H1786" s="85" t="s">
        <v>5888</v>
      </c>
      <c r="I1786" s="83" t="s">
        <v>966</v>
      </c>
      <c r="J1786" s="83" t="s">
        <v>966</v>
      </c>
      <c r="K1786" s="83" t="s">
        <v>966</v>
      </c>
      <c r="L1786" s="83" t="s">
        <v>5030</v>
      </c>
      <c r="M1786" s="83" t="s">
        <v>5030</v>
      </c>
      <c r="N1786" s="83" t="s">
        <v>5030</v>
      </c>
      <c r="O1786" s="85" t="s">
        <v>5124</v>
      </c>
      <c r="P1786" s="85" t="s">
        <v>6008</v>
      </c>
    </row>
    <row r="1787" spans="1:16" x14ac:dyDescent="0.75">
      <c r="A1787" s="82" t="s">
        <v>3985</v>
      </c>
      <c r="B1787" s="83" t="e">
        <v>#N/A</v>
      </c>
      <c r="C1787" s="84" t="s">
        <v>5030</v>
      </c>
      <c r="D1787" s="84" t="s">
        <v>3986</v>
      </c>
      <c r="E1787" s="83" t="e">
        <v>#N/A</v>
      </c>
      <c r="F1787" s="83" t="s">
        <v>5037</v>
      </c>
      <c r="G1787" s="85" t="s">
        <v>5887</v>
      </c>
      <c r="H1787" s="85" t="s">
        <v>5888</v>
      </c>
      <c r="I1787" s="83" t="s">
        <v>19</v>
      </c>
      <c r="J1787" s="83" t="s">
        <v>19</v>
      </c>
      <c r="K1787" s="83" t="s">
        <v>19</v>
      </c>
      <c r="L1787" s="83" t="s">
        <v>5030</v>
      </c>
      <c r="M1787" s="83" t="s">
        <v>5030</v>
      </c>
      <c r="N1787" s="83" t="s">
        <v>5030</v>
      </c>
      <c r="O1787" s="85" t="s">
        <v>5034</v>
      </c>
      <c r="P1787" s="85" t="e">
        <v>#N/A</v>
      </c>
    </row>
    <row r="1788" spans="1:16" x14ac:dyDescent="0.75">
      <c r="A1788" s="82" t="s">
        <v>3987</v>
      </c>
      <c r="B1788" s="83">
        <v>2124035000421</v>
      </c>
      <c r="C1788" s="84" t="s">
        <v>5030</v>
      </c>
      <c r="D1788" s="84" t="s">
        <v>3989</v>
      </c>
      <c r="E1788" s="83" t="e">
        <v>#N/A</v>
      </c>
      <c r="F1788" s="83" t="s">
        <v>5037</v>
      </c>
      <c r="G1788" s="85" t="s">
        <v>5076</v>
      </c>
      <c r="H1788" s="85" t="s">
        <v>5077</v>
      </c>
      <c r="I1788" s="83" t="s">
        <v>19</v>
      </c>
      <c r="J1788" s="83" t="s">
        <v>19</v>
      </c>
      <c r="K1788" s="83" t="s">
        <v>19</v>
      </c>
      <c r="L1788" s="83" t="s">
        <v>5030</v>
      </c>
      <c r="M1788" s="83" t="s">
        <v>5030</v>
      </c>
      <c r="N1788" s="83" t="s">
        <v>5030</v>
      </c>
      <c r="O1788" s="85" t="s">
        <v>5080</v>
      </c>
      <c r="P1788" s="85" t="s">
        <v>5994</v>
      </c>
    </row>
    <row r="1789" spans="1:16" x14ac:dyDescent="0.75">
      <c r="A1789" s="82" t="s">
        <v>3990</v>
      </c>
      <c r="B1789" s="83" t="e">
        <v>#N/A</v>
      </c>
      <c r="C1789" s="84" t="s">
        <v>5030</v>
      </c>
      <c r="D1789" s="84" t="s">
        <v>3991</v>
      </c>
      <c r="E1789" s="83" t="e">
        <v>#N/A</v>
      </c>
      <c r="F1789" s="83" t="s">
        <v>5037</v>
      </c>
      <c r="G1789" s="85" t="s">
        <v>5978</v>
      </c>
      <c r="H1789" s="85" t="s">
        <v>5979</v>
      </c>
      <c r="I1789" s="83" t="s">
        <v>37</v>
      </c>
      <c r="J1789" s="83" t="s">
        <v>37</v>
      </c>
      <c r="K1789" s="83" t="s">
        <v>37</v>
      </c>
      <c r="L1789" s="83" t="s">
        <v>5030</v>
      </c>
      <c r="M1789" s="83" t="s">
        <v>5030</v>
      </c>
      <c r="N1789" s="83" t="s">
        <v>5030</v>
      </c>
      <c r="O1789" s="85" t="s">
        <v>5042</v>
      </c>
      <c r="P1789" s="85" t="e">
        <v>#N/A</v>
      </c>
    </row>
    <row r="1790" spans="1:16" x14ac:dyDescent="0.75">
      <c r="A1790" s="82" t="s">
        <v>3992</v>
      </c>
      <c r="B1790" s="83">
        <v>2103027000356</v>
      </c>
      <c r="C1790" s="84" t="s">
        <v>5030</v>
      </c>
      <c r="D1790" s="84" t="s">
        <v>3994</v>
      </c>
      <c r="E1790" s="83" t="e">
        <v>#N/A</v>
      </c>
      <c r="F1790" s="83" t="s">
        <v>5037</v>
      </c>
      <c r="G1790" s="85" t="s">
        <v>5978</v>
      </c>
      <c r="H1790" s="85" t="s">
        <v>5979</v>
      </c>
      <c r="I1790" s="83" t="s">
        <v>37</v>
      </c>
      <c r="J1790" s="83" t="s">
        <v>37</v>
      </c>
      <c r="K1790" s="83" t="s">
        <v>37</v>
      </c>
      <c r="L1790" s="83" t="s">
        <v>5030</v>
      </c>
      <c r="M1790" s="83" t="s">
        <v>5030</v>
      </c>
      <c r="N1790" s="83" t="s">
        <v>5030</v>
      </c>
      <c r="O1790" s="85" t="s">
        <v>5042</v>
      </c>
      <c r="P1790" s="85" t="s">
        <v>6009</v>
      </c>
    </row>
    <row r="1791" spans="1:16" x14ac:dyDescent="0.75">
      <c r="A1791" s="82" t="s">
        <v>3995</v>
      </c>
      <c r="B1791" s="83" t="e">
        <v>#N/A</v>
      </c>
      <c r="C1791" s="84" t="s">
        <v>5030</v>
      </c>
      <c r="D1791" s="84" t="s">
        <v>3996</v>
      </c>
      <c r="E1791" s="83" t="e">
        <v>#N/A</v>
      </c>
      <c r="F1791" s="83" t="s">
        <v>5037</v>
      </c>
      <c r="G1791" s="85" t="s">
        <v>5088</v>
      </c>
      <c r="H1791" s="85" t="s">
        <v>5838</v>
      </c>
      <c r="I1791" s="83" t="s">
        <v>37</v>
      </c>
      <c r="J1791" s="83" t="s">
        <v>37</v>
      </c>
      <c r="K1791" s="83" t="s">
        <v>37</v>
      </c>
      <c r="L1791" s="83" t="s">
        <v>5030</v>
      </c>
      <c r="M1791" s="83" t="s">
        <v>5030</v>
      </c>
      <c r="N1791" s="83" t="s">
        <v>5030</v>
      </c>
      <c r="O1791" s="85" t="s">
        <v>5034</v>
      </c>
      <c r="P1791" s="85" t="s">
        <v>5943</v>
      </c>
    </row>
    <row r="1792" spans="1:16" x14ac:dyDescent="0.75">
      <c r="A1792" s="82" t="s">
        <v>3997</v>
      </c>
      <c r="B1792" s="83" t="e">
        <v>#N/A</v>
      </c>
      <c r="C1792" s="84" t="s">
        <v>5030</v>
      </c>
      <c r="D1792" s="84" t="s">
        <v>3998</v>
      </c>
      <c r="E1792" s="83" t="e">
        <v>#N/A</v>
      </c>
      <c r="F1792" s="83" t="s">
        <v>5037</v>
      </c>
      <c r="G1792" s="85" t="s">
        <v>5899</v>
      </c>
      <c r="H1792" s="85" t="s">
        <v>5899</v>
      </c>
      <c r="I1792" s="83" t="s">
        <v>5030</v>
      </c>
      <c r="J1792" s="83" t="s">
        <v>5030</v>
      </c>
      <c r="K1792" s="83" t="s">
        <v>5030</v>
      </c>
      <c r="L1792" s="83" t="s">
        <v>966</v>
      </c>
      <c r="M1792" s="83" t="s">
        <v>966</v>
      </c>
      <c r="N1792" s="83" t="s">
        <v>966</v>
      </c>
      <c r="O1792" s="85" t="s">
        <v>5758</v>
      </c>
      <c r="P1792" s="85" t="s">
        <v>5030</v>
      </c>
    </row>
    <row r="1793" spans="1:16" x14ac:dyDescent="0.75">
      <c r="A1793" s="82" t="s">
        <v>3999</v>
      </c>
      <c r="B1793" s="83" t="e">
        <v>#N/A</v>
      </c>
      <c r="C1793" s="84" t="s">
        <v>5030</v>
      </c>
      <c r="D1793" s="84" t="s">
        <v>4000</v>
      </c>
      <c r="E1793" s="83" t="e">
        <v>#N/A</v>
      </c>
      <c r="F1793" s="83" t="s">
        <v>5037</v>
      </c>
      <c r="G1793" s="85" t="s">
        <v>4637</v>
      </c>
      <c r="H1793" s="85" t="s">
        <v>5081</v>
      </c>
      <c r="I1793" s="83" t="s">
        <v>19</v>
      </c>
      <c r="J1793" s="83" t="s">
        <v>19</v>
      </c>
      <c r="K1793" s="83" t="s">
        <v>19</v>
      </c>
      <c r="L1793" s="83" t="s">
        <v>5030</v>
      </c>
      <c r="M1793" s="83" t="s">
        <v>5030</v>
      </c>
      <c r="N1793" s="83" t="s">
        <v>5030</v>
      </c>
      <c r="O1793" s="85" t="s">
        <v>5049</v>
      </c>
      <c r="P1793" s="85" t="e">
        <v>#N/A</v>
      </c>
    </row>
    <row r="1794" spans="1:16" x14ac:dyDescent="0.75">
      <c r="A1794" s="82" t="s">
        <v>4001</v>
      </c>
      <c r="B1794" s="83">
        <v>2144236500521</v>
      </c>
      <c r="C1794" s="84" t="s">
        <v>5030</v>
      </c>
      <c r="D1794" s="84" t="s">
        <v>4003</v>
      </c>
      <c r="E1794" s="83" t="s">
        <v>4004</v>
      </c>
      <c r="F1794" s="83" t="s">
        <v>5037</v>
      </c>
      <c r="G1794" s="85" t="s">
        <v>5840</v>
      </c>
      <c r="H1794" s="85" t="s">
        <v>5841</v>
      </c>
      <c r="I1794" s="83" t="s">
        <v>966</v>
      </c>
      <c r="J1794" s="83" t="s">
        <v>966</v>
      </c>
      <c r="K1794" s="83" t="s">
        <v>966</v>
      </c>
      <c r="L1794" s="83" t="s">
        <v>5030</v>
      </c>
      <c r="M1794" s="83" t="s">
        <v>5030</v>
      </c>
      <c r="N1794" s="83" t="s">
        <v>5030</v>
      </c>
      <c r="O1794" s="85" t="s">
        <v>5034</v>
      </c>
      <c r="P1794" s="85" t="e">
        <v>#N/A</v>
      </c>
    </row>
    <row r="1795" spans="1:16" x14ac:dyDescent="0.75">
      <c r="A1795" s="82" t="s">
        <v>4005</v>
      </c>
      <c r="B1795" s="83">
        <v>1041009500539</v>
      </c>
      <c r="C1795" s="84" t="s">
        <v>5030</v>
      </c>
      <c r="D1795" s="84" t="s">
        <v>4007</v>
      </c>
      <c r="E1795" s="83" t="s">
        <v>4008</v>
      </c>
      <c r="F1795" s="83" t="s">
        <v>5037</v>
      </c>
      <c r="G1795" s="85" t="s">
        <v>5887</v>
      </c>
      <c r="H1795" s="85" t="s">
        <v>5888</v>
      </c>
      <c r="I1795" s="83" t="s">
        <v>19</v>
      </c>
      <c r="J1795" s="83" t="s">
        <v>19</v>
      </c>
      <c r="K1795" s="83" t="s">
        <v>19</v>
      </c>
      <c r="L1795" s="83" t="s">
        <v>5030</v>
      </c>
      <c r="M1795" s="83" t="s">
        <v>5030</v>
      </c>
      <c r="N1795" s="83" t="s">
        <v>5030</v>
      </c>
      <c r="O1795" s="85" t="s">
        <v>5034</v>
      </c>
      <c r="P1795" s="85" t="e">
        <v>#N/A</v>
      </c>
    </row>
    <row r="1796" spans="1:16" x14ac:dyDescent="0.75">
      <c r="A1796" s="82" t="s">
        <v>4009</v>
      </c>
      <c r="B1796" s="83" t="e">
        <v>#N/A</v>
      </c>
      <c r="C1796" s="84" t="s">
        <v>5030</v>
      </c>
      <c r="D1796" s="84" t="s">
        <v>4010</v>
      </c>
      <c r="E1796" s="83" t="e">
        <v>#N/A</v>
      </c>
      <c r="F1796" s="83" t="s">
        <v>5037</v>
      </c>
      <c r="G1796" s="85" t="s">
        <v>5108</v>
      </c>
      <c r="H1796" s="85" t="s">
        <v>5109</v>
      </c>
      <c r="I1796" s="83" t="s">
        <v>19</v>
      </c>
      <c r="J1796" s="83" t="s">
        <v>19</v>
      </c>
      <c r="K1796" s="83" t="s">
        <v>19</v>
      </c>
      <c r="L1796" s="83" t="s">
        <v>5030</v>
      </c>
      <c r="M1796" s="83" t="s">
        <v>5030</v>
      </c>
      <c r="N1796" s="83" t="s">
        <v>5030</v>
      </c>
      <c r="O1796" s="85" t="s">
        <v>6010</v>
      </c>
      <c r="P1796" s="85" t="s">
        <v>6011</v>
      </c>
    </row>
    <row r="1797" spans="1:16" x14ac:dyDescent="0.75">
      <c r="A1797" s="82" t="s">
        <v>4011</v>
      </c>
      <c r="B1797" s="83">
        <v>2103026000504</v>
      </c>
      <c r="C1797" s="84" t="s">
        <v>5030</v>
      </c>
      <c r="D1797" s="84" t="s">
        <v>4013</v>
      </c>
      <c r="E1797" s="83" t="s">
        <v>4014</v>
      </c>
      <c r="F1797" s="83" t="s">
        <v>5037</v>
      </c>
      <c r="G1797" s="85" t="s">
        <v>5108</v>
      </c>
      <c r="H1797" s="85" t="s">
        <v>5123</v>
      </c>
      <c r="I1797" s="83" t="s">
        <v>19</v>
      </c>
      <c r="J1797" s="83" t="s">
        <v>19</v>
      </c>
      <c r="K1797" s="83" t="s">
        <v>19</v>
      </c>
      <c r="L1797" s="83" t="s">
        <v>5030</v>
      </c>
      <c r="M1797" s="83" t="s">
        <v>5030</v>
      </c>
      <c r="N1797" s="83" t="s">
        <v>5030</v>
      </c>
      <c r="O1797" s="85" t="s">
        <v>5049</v>
      </c>
      <c r="P1797" s="85" t="s">
        <v>5988</v>
      </c>
    </row>
    <row r="1798" spans="1:16" x14ac:dyDescent="0.75">
      <c r="A1798" s="82" t="s">
        <v>4015</v>
      </c>
      <c r="B1798" s="83">
        <v>2103026700086</v>
      </c>
      <c r="C1798" s="84" t="s">
        <v>5030</v>
      </c>
      <c r="D1798" s="84" t="s">
        <v>4017</v>
      </c>
      <c r="E1798" s="83" t="e">
        <v>#N/A</v>
      </c>
      <c r="F1798" s="83" t="s">
        <v>5037</v>
      </c>
      <c r="G1798" s="85" t="s">
        <v>5088</v>
      </c>
      <c r="H1798" s="85" t="s">
        <v>5089</v>
      </c>
      <c r="I1798" s="83" t="s">
        <v>19</v>
      </c>
      <c r="J1798" s="83" t="s">
        <v>19</v>
      </c>
      <c r="K1798" s="83" t="s">
        <v>19</v>
      </c>
      <c r="L1798" s="83" t="s">
        <v>5030</v>
      </c>
      <c r="M1798" s="83" t="s">
        <v>5030</v>
      </c>
      <c r="N1798" s="83" t="s">
        <v>5030</v>
      </c>
      <c r="O1798" s="85" t="s">
        <v>5049</v>
      </c>
      <c r="P1798" s="85" t="e">
        <v>#N/A</v>
      </c>
    </row>
    <row r="1799" spans="1:16" x14ac:dyDescent="0.75">
      <c r="A1799" s="82" t="s">
        <v>4018</v>
      </c>
      <c r="B1799" s="83" t="e">
        <v>#N/A</v>
      </c>
      <c r="C1799" s="84" t="s">
        <v>5030</v>
      </c>
      <c r="D1799" s="84" t="s">
        <v>4019</v>
      </c>
      <c r="E1799" s="83" t="e">
        <v>#N/A</v>
      </c>
      <c r="F1799" s="83" t="s">
        <v>5037</v>
      </c>
      <c r="G1799" s="85" t="s">
        <v>5088</v>
      </c>
      <c r="H1799" s="85" t="s">
        <v>5836</v>
      </c>
      <c r="I1799" s="83" t="s">
        <v>19</v>
      </c>
      <c r="J1799" s="83" t="s">
        <v>19</v>
      </c>
      <c r="K1799" s="83" t="s">
        <v>19</v>
      </c>
      <c r="L1799" s="83" t="s">
        <v>5030</v>
      </c>
      <c r="M1799" s="83" t="s">
        <v>5030</v>
      </c>
      <c r="N1799" s="83" t="s">
        <v>5030</v>
      </c>
      <c r="O1799" s="85" t="s">
        <v>5049</v>
      </c>
      <c r="P1799" s="85" t="e">
        <v>#N/A</v>
      </c>
    </row>
    <row r="1800" spans="1:16" x14ac:dyDescent="0.75">
      <c r="A1800" s="82" t="s">
        <v>4020</v>
      </c>
      <c r="B1800" s="83">
        <v>1020200500841</v>
      </c>
      <c r="C1800" s="84" t="s">
        <v>5030</v>
      </c>
      <c r="D1800" s="84" t="s">
        <v>4022</v>
      </c>
      <c r="E1800" s="83" t="s">
        <v>4023</v>
      </c>
      <c r="F1800" s="83" t="s">
        <v>5037</v>
      </c>
      <c r="G1800" s="85" t="s">
        <v>5547</v>
      </c>
      <c r="H1800" s="85" t="s">
        <v>5548</v>
      </c>
      <c r="I1800" s="83" t="s">
        <v>19</v>
      </c>
      <c r="J1800" s="83" t="s">
        <v>19</v>
      </c>
      <c r="K1800" s="83" t="s">
        <v>19</v>
      </c>
      <c r="L1800" s="83" t="s">
        <v>5030</v>
      </c>
      <c r="M1800" s="83" t="s">
        <v>5030</v>
      </c>
      <c r="N1800" s="83" t="s">
        <v>5030</v>
      </c>
      <c r="O1800" s="85" t="s">
        <v>5124</v>
      </c>
      <c r="P1800" s="85" t="s">
        <v>5938</v>
      </c>
    </row>
    <row r="1801" spans="1:16" x14ac:dyDescent="0.75">
      <c r="A1801" s="82" t="s">
        <v>4024</v>
      </c>
      <c r="B1801" s="83">
        <v>1040405502874</v>
      </c>
      <c r="C1801" s="84" t="s">
        <v>5030</v>
      </c>
      <c r="D1801" s="84" t="s">
        <v>3451</v>
      </c>
      <c r="E1801" s="83" t="s">
        <v>4026</v>
      </c>
      <c r="F1801" s="83" t="s">
        <v>5037</v>
      </c>
      <c r="G1801" s="85" t="s">
        <v>5032</v>
      </c>
      <c r="H1801" s="85" t="s">
        <v>5066</v>
      </c>
      <c r="I1801" s="83" t="s">
        <v>966</v>
      </c>
      <c r="J1801" s="83" t="s">
        <v>966</v>
      </c>
      <c r="K1801" s="83" t="s">
        <v>966</v>
      </c>
      <c r="L1801" s="83" t="s">
        <v>5030</v>
      </c>
      <c r="M1801" s="83" t="s">
        <v>5030</v>
      </c>
      <c r="N1801" s="83" t="s">
        <v>5030</v>
      </c>
      <c r="O1801" s="85" t="s">
        <v>5042</v>
      </c>
      <c r="P1801" s="85" t="e">
        <v>#N/A</v>
      </c>
    </row>
    <row r="1802" spans="1:16" x14ac:dyDescent="0.75">
      <c r="A1802" s="82" t="s">
        <v>4027</v>
      </c>
      <c r="B1802" s="83">
        <v>1041009500553</v>
      </c>
      <c r="C1802" s="84" t="s">
        <v>5030</v>
      </c>
      <c r="D1802" s="84" t="s">
        <v>435</v>
      </c>
      <c r="E1802" s="83" t="e">
        <v>#N/A</v>
      </c>
      <c r="F1802" s="83" t="s">
        <v>5037</v>
      </c>
      <c r="G1802" s="85" t="s">
        <v>5044</v>
      </c>
      <c r="H1802" s="85" t="s">
        <v>5045</v>
      </c>
      <c r="I1802" s="83" t="s">
        <v>19</v>
      </c>
      <c r="J1802" s="83" t="s">
        <v>19</v>
      </c>
      <c r="K1802" s="83" t="s">
        <v>19</v>
      </c>
      <c r="L1802" s="83" t="s">
        <v>5030</v>
      </c>
      <c r="M1802" s="83" t="s">
        <v>5030</v>
      </c>
      <c r="N1802" s="83" t="s">
        <v>5030</v>
      </c>
      <c r="O1802" s="85" t="s">
        <v>5049</v>
      </c>
      <c r="P1802" s="85" t="e">
        <v>#N/A</v>
      </c>
    </row>
    <row r="1803" spans="1:16" x14ac:dyDescent="0.75">
      <c r="A1803" s="82" t="s">
        <v>4029</v>
      </c>
      <c r="B1803" s="83" t="e">
        <v>#N/A</v>
      </c>
      <c r="C1803" s="84" t="s">
        <v>5030</v>
      </c>
      <c r="D1803" s="84" t="s">
        <v>1519</v>
      </c>
      <c r="E1803" s="83" t="e">
        <v>#N/A</v>
      </c>
      <c r="F1803" s="83" t="s">
        <v>5037</v>
      </c>
      <c r="G1803" s="85" t="s">
        <v>5108</v>
      </c>
      <c r="H1803" s="85" t="s">
        <v>5109</v>
      </c>
      <c r="I1803" s="83" t="s">
        <v>966</v>
      </c>
      <c r="J1803" s="83" t="s">
        <v>966</v>
      </c>
      <c r="K1803" s="83" t="s">
        <v>966</v>
      </c>
      <c r="L1803" s="83" t="s">
        <v>5030</v>
      </c>
      <c r="M1803" s="83" t="s">
        <v>5030</v>
      </c>
      <c r="N1803" s="83" t="s">
        <v>5030</v>
      </c>
      <c r="O1803" s="85" t="s">
        <v>5034</v>
      </c>
      <c r="P1803" s="85" t="s">
        <v>6012</v>
      </c>
    </row>
    <row r="1804" spans="1:16" x14ac:dyDescent="0.75">
      <c r="A1804" s="82" t="s">
        <v>4030</v>
      </c>
      <c r="B1804" s="83">
        <v>2102824000341</v>
      </c>
      <c r="C1804" s="84" t="s">
        <v>5030</v>
      </c>
      <c r="D1804" s="84" t="s">
        <v>4032</v>
      </c>
      <c r="E1804" s="83" t="s">
        <v>4033</v>
      </c>
      <c r="F1804" s="83" t="s">
        <v>5037</v>
      </c>
      <c r="G1804" s="85" t="s">
        <v>5887</v>
      </c>
      <c r="H1804" s="85" t="s">
        <v>5888</v>
      </c>
      <c r="I1804" s="83" t="s">
        <v>19</v>
      </c>
      <c r="J1804" s="83" t="s">
        <v>19</v>
      </c>
      <c r="K1804" s="83" t="s">
        <v>19</v>
      </c>
      <c r="L1804" s="83" t="s">
        <v>5030</v>
      </c>
      <c r="M1804" s="83" t="s">
        <v>5030</v>
      </c>
      <c r="N1804" s="83" t="s">
        <v>5030</v>
      </c>
      <c r="O1804" s="85" t="s">
        <v>5124</v>
      </c>
      <c r="P1804" s="85" t="s">
        <v>5959</v>
      </c>
    </row>
    <row r="1805" spans="1:16" x14ac:dyDescent="0.75">
      <c r="A1805" s="82" t="s">
        <v>4034</v>
      </c>
      <c r="B1805" s="83" t="e">
        <v>#N/A</v>
      </c>
      <c r="C1805" s="84" t="s">
        <v>5030</v>
      </c>
      <c r="D1805" s="84" t="s">
        <v>1519</v>
      </c>
      <c r="E1805" s="83" t="e">
        <v>#N/A</v>
      </c>
      <c r="F1805" s="83" t="s">
        <v>5037</v>
      </c>
      <c r="G1805" s="85" t="s">
        <v>5830</v>
      </c>
      <c r="H1805" s="85" t="s">
        <v>5830</v>
      </c>
      <c r="I1805" s="83" t="s">
        <v>966</v>
      </c>
      <c r="J1805" s="83" t="s">
        <v>966</v>
      </c>
      <c r="K1805" s="83" t="s">
        <v>966</v>
      </c>
      <c r="L1805" s="83" t="s">
        <v>5030</v>
      </c>
      <c r="M1805" s="83" t="s">
        <v>5030</v>
      </c>
      <c r="N1805" s="83" t="s">
        <v>5030</v>
      </c>
      <c r="O1805" s="85" t="s">
        <v>5034</v>
      </c>
      <c r="P1805" s="85" t="s">
        <v>5959</v>
      </c>
    </row>
    <row r="1806" spans="1:16" x14ac:dyDescent="0.75">
      <c r="A1806" s="82" t="s">
        <v>4035</v>
      </c>
      <c r="B1806" s="83">
        <v>2102422000105</v>
      </c>
      <c r="C1806" s="84" t="s">
        <v>5030</v>
      </c>
      <c r="D1806" s="84" t="s">
        <v>4037</v>
      </c>
      <c r="E1806" s="83" t="s">
        <v>4038</v>
      </c>
      <c r="F1806" s="83" t="s">
        <v>5037</v>
      </c>
      <c r="G1806" s="85" t="s">
        <v>5088</v>
      </c>
      <c r="H1806" s="85" t="s">
        <v>5836</v>
      </c>
      <c r="I1806" s="83" t="s">
        <v>19</v>
      </c>
      <c r="J1806" s="83" t="s">
        <v>19</v>
      </c>
      <c r="K1806" s="83" t="s">
        <v>19</v>
      </c>
      <c r="L1806" s="83" t="s">
        <v>5030</v>
      </c>
      <c r="M1806" s="83" t="s">
        <v>5030</v>
      </c>
      <c r="N1806" s="83" t="s">
        <v>5030</v>
      </c>
      <c r="O1806" s="85" t="s">
        <v>5080</v>
      </c>
      <c r="P1806" s="85" t="e">
        <v>#N/A</v>
      </c>
    </row>
    <row r="1807" spans="1:16" x14ac:dyDescent="0.75">
      <c r="A1807" s="82" t="s">
        <v>4039</v>
      </c>
      <c r="B1807" s="83">
        <v>2159321600021</v>
      </c>
      <c r="C1807" s="84" t="s">
        <v>5030</v>
      </c>
      <c r="D1807" s="84" t="s">
        <v>4041</v>
      </c>
      <c r="E1807" s="83" t="e">
        <v>#N/A</v>
      </c>
      <c r="F1807" s="83" t="s">
        <v>5037</v>
      </c>
      <c r="G1807" s="85" t="s">
        <v>4637</v>
      </c>
      <c r="H1807" s="85" t="s">
        <v>5081</v>
      </c>
      <c r="I1807" s="83" t="s">
        <v>19</v>
      </c>
      <c r="J1807" s="83" t="s">
        <v>19</v>
      </c>
      <c r="K1807" s="83" t="s">
        <v>19</v>
      </c>
      <c r="L1807" s="83" t="s">
        <v>5030</v>
      </c>
      <c r="M1807" s="83" t="s">
        <v>5030</v>
      </c>
      <c r="N1807" s="83" t="s">
        <v>5030</v>
      </c>
      <c r="O1807" s="85" t="s">
        <v>5080</v>
      </c>
      <c r="P1807" s="85" t="s">
        <v>5972</v>
      </c>
    </row>
    <row r="1808" spans="1:16" x14ac:dyDescent="0.75">
      <c r="A1808" s="82" t="s">
        <v>4042</v>
      </c>
      <c r="B1808" s="83">
        <v>1040405000641</v>
      </c>
      <c r="C1808" s="84" t="s">
        <v>5030</v>
      </c>
      <c r="D1808" s="84" t="s">
        <v>4044</v>
      </c>
      <c r="E1808" s="83" t="s">
        <v>4045</v>
      </c>
      <c r="F1808" s="83" t="s">
        <v>5037</v>
      </c>
      <c r="G1808" s="85" t="s">
        <v>5895</v>
      </c>
      <c r="H1808" s="85" t="s">
        <v>6013</v>
      </c>
      <c r="I1808" s="83" t="s">
        <v>966</v>
      </c>
      <c r="J1808" s="83" t="s">
        <v>966</v>
      </c>
      <c r="K1808" s="83" t="s">
        <v>966</v>
      </c>
      <c r="L1808" s="83" t="s">
        <v>5030</v>
      </c>
      <c r="M1808" s="83" t="s">
        <v>5030</v>
      </c>
      <c r="N1808" s="83" t="s">
        <v>5030</v>
      </c>
      <c r="O1808" s="85" t="s">
        <v>5034</v>
      </c>
      <c r="P1808" s="85" t="e">
        <v>#N/A</v>
      </c>
    </row>
    <row r="1809" spans="1:16" x14ac:dyDescent="0.75">
      <c r="A1809" s="82" t="s">
        <v>4046</v>
      </c>
      <c r="B1809" s="83" t="e">
        <v>#N/A</v>
      </c>
      <c r="C1809" s="84" t="s">
        <v>5030</v>
      </c>
      <c r="D1809" s="84" t="s">
        <v>438</v>
      </c>
      <c r="E1809" s="83" t="e">
        <v>#N/A</v>
      </c>
      <c r="F1809" s="83" t="s">
        <v>5037</v>
      </c>
      <c r="G1809" s="85" t="s">
        <v>5044</v>
      </c>
      <c r="H1809" s="85" t="s">
        <v>5048</v>
      </c>
      <c r="I1809" s="83" t="s">
        <v>19</v>
      </c>
      <c r="J1809" s="83" t="s">
        <v>19</v>
      </c>
      <c r="K1809" s="83" t="s">
        <v>19</v>
      </c>
      <c r="L1809" s="83" t="s">
        <v>5030</v>
      </c>
      <c r="M1809" s="83" t="s">
        <v>5030</v>
      </c>
      <c r="N1809" s="83" t="s">
        <v>5030</v>
      </c>
      <c r="O1809" s="85" t="s">
        <v>5080</v>
      </c>
      <c r="P1809" s="85" t="s">
        <v>5919</v>
      </c>
    </row>
    <row r="1810" spans="1:16" x14ac:dyDescent="0.75">
      <c r="A1810" s="82" t="s">
        <v>4047</v>
      </c>
      <c r="B1810" s="83" t="e">
        <v>#N/A</v>
      </c>
      <c r="C1810" s="84" t="s">
        <v>5030</v>
      </c>
      <c r="D1810" s="84" t="s">
        <v>4048</v>
      </c>
      <c r="E1810" s="83" t="e">
        <v>#N/A</v>
      </c>
      <c r="F1810" s="83" t="s">
        <v>5037</v>
      </c>
      <c r="G1810" s="85" t="s">
        <v>5083</v>
      </c>
      <c r="H1810" s="85" t="s">
        <v>5085</v>
      </c>
      <c r="I1810" s="83" t="s">
        <v>37</v>
      </c>
      <c r="J1810" s="83" t="s">
        <v>37</v>
      </c>
      <c r="K1810" s="83" t="s">
        <v>37</v>
      </c>
      <c r="L1810" s="83" t="s">
        <v>5030</v>
      </c>
      <c r="M1810" s="83" t="s">
        <v>5030</v>
      </c>
      <c r="N1810" s="83" t="s">
        <v>5030</v>
      </c>
      <c r="O1810" s="85" t="s">
        <v>5034</v>
      </c>
      <c r="P1810" s="85" t="e">
        <v>#N/A</v>
      </c>
    </row>
    <row r="1811" spans="1:16" x14ac:dyDescent="0.75">
      <c r="A1811" s="82" t="s">
        <v>4049</v>
      </c>
      <c r="B1811" s="83" t="e">
        <v>#N/A</v>
      </c>
      <c r="C1811" s="84" t="s">
        <v>5030</v>
      </c>
      <c r="D1811" s="84" t="s">
        <v>3275</v>
      </c>
      <c r="E1811" s="83" t="e">
        <v>#N/A</v>
      </c>
      <c r="F1811" s="83" t="s">
        <v>5037</v>
      </c>
      <c r="G1811" s="85" t="s">
        <v>5083</v>
      </c>
      <c r="H1811" s="85" t="s">
        <v>5085</v>
      </c>
      <c r="I1811" s="83" t="s">
        <v>37</v>
      </c>
      <c r="J1811" s="83" t="s">
        <v>37</v>
      </c>
      <c r="K1811" s="83" t="s">
        <v>37</v>
      </c>
      <c r="L1811" s="83" t="s">
        <v>5030</v>
      </c>
      <c r="M1811" s="83" t="s">
        <v>5030</v>
      </c>
      <c r="N1811" s="83" t="s">
        <v>5030</v>
      </c>
      <c r="O1811" s="85" t="s">
        <v>5034</v>
      </c>
      <c r="P1811" s="85" t="e">
        <v>#N/A</v>
      </c>
    </row>
    <row r="1812" spans="1:16" x14ac:dyDescent="0.75">
      <c r="A1812" s="82" t="s">
        <v>4050</v>
      </c>
      <c r="B1812" s="83">
        <v>1040405502867</v>
      </c>
      <c r="C1812" s="84" t="s">
        <v>5030</v>
      </c>
      <c r="D1812" s="84" t="s">
        <v>807</v>
      </c>
      <c r="E1812" s="83" t="s">
        <v>4052</v>
      </c>
      <c r="F1812" s="83" t="s">
        <v>5037</v>
      </c>
      <c r="G1812" s="85" t="s">
        <v>5083</v>
      </c>
      <c r="H1812" s="85" t="s">
        <v>5085</v>
      </c>
      <c r="I1812" s="83" t="s">
        <v>37</v>
      </c>
      <c r="J1812" s="83" t="s">
        <v>37</v>
      </c>
      <c r="K1812" s="83" t="s">
        <v>37</v>
      </c>
      <c r="L1812" s="83" t="s">
        <v>5030</v>
      </c>
      <c r="M1812" s="83" t="s">
        <v>5030</v>
      </c>
      <c r="N1812" s="83" t="s">
        <v>5030</v>
      </c>
      <c r="O1812" s="85" t="s">
        <v>5034</v>
      </c>
      <c r="P1812" s="85" t="e">
        <v>#N/A</v>
      </c>
    </row>
    <row r="1813" spans="1:16" x14ac:dyDescent="0.75">
      <c r="A1813" s="82" t="s">
        <v>4053</v>
      </c>
      <c r="B1813" s="83" t="e">
        <v>#N/A</v>
      </c>
      <c r="C1813" s="84" t="s">
        <v>5030</v>
      </c>
      <c r="D1813" s="84" t="s">
        <v>4054</v>
      </c>
      <c r="E1813" s="83" t="e">
        <v>#N/A</v>
      </c>
      <c r="F1813" s="83" t="s">
        <v>5037</v>
      </c>
      <c r="G1813" s="85" t="s">
        <v>5044</v>
      </c>
      <c r="H1813" s="85" t="s">
        <v>5045</v>
      </c>
      <c r="I1813" s="83" t="s">
        <v>37</v>
      </c>
      <c r="J1813" s="83" t="s">
        <v>37</v>
      </c>
      <c r="K1813" s="83" t="s">
        <v>37</v>
      </c>
      <c r="L1813" s="83" t="s">
        <v>5030</v>
      </c>
      <c r="M1813" s="83" t="s">
        <v>5030</v>
      </c>
      <c r="N1813" s="83" t="s">
        <v>5030</v>
      </c>
      <c r="O1813" s="85" t="s">
        <v>5034</v>
      </c>
      <c r="P1813" s="85" t="e">
        <v>#N/A</v>
      </c>
    </row>
    <row r="1814" spans="1:16" x14ac:dyDescent="0.75">
      <c r="A1814" s="82" t="s">
        <v>4055</v>
      </c>
      <c r="B1814" s="83" t="e">
        <v>#N/A</v>
      </c>
      <c r="C1814" s="84" t="s">
        <v>5030</v>
      </c>
      <c r="D1814" s="84" t="s">
        <v>4056</v>
      </c>
      <c r="E1814" s="83" t="e">
        <v>#N/A</v>
      </c>
      <c r="F1814" s="83" t="s">
        <v>5037</v>
      </c>
      <c r="G1814" s="85" t="s">
        <v>4637</v>
      </c>
      <c r="H1814" s="85" t="s">
        <v>5082</v>
      </c>
      <c r="I1814" s="83" t="s">
        <v>37</v>
      </c>
      <c r="J1814" s="83" t="s">
        <v>37</v>
      </c>
      <c r="K1814" s="83" t="s">
        <v>37</v>
      </c>
      <c r="L1814" s="83" t="s">
        <v>5030</v>
      </c>
      <c r="M1814" s="83" t="s">
        <v>5030</v>
      </c>
      <c r="N1814" s="83" t="s">
        <v>5030</v>
      </c>
      <c r="O1814" s="85" t="s">
        <v>5034</v>
      </c>
      <c r="P1814" s="85" t="e">
        <v>#N/A</v>
      </c>
    </row>
    <row r="1815" spans="1:16" x14ac:dyDescent="0.75">
      <c r="A1815" s="82" t="s">
        <v>4057</v>
      </c>
      <c r="B1815" s="83">
        <v>2103025000369</v>
      </c>
      <c r="C1815" s="84" t="s">
        <v>5030</v>
      </c>
      <c r="D1815" s="84" t="s">
        <v>4059</v>
      </c>
      <c r="E1815" s="83" t="s">
        <v>3936</v>
      </c>
      <c r="F1815" s="83" t="s">
        <v>5037</v>
      </c>
      <c r="G1815" s="85" t="s">
        <v>5083</v>
      </c>
      <c r="H1815" s="85" t="s">
        <v>5085</v>
      </c>
      <c r="I1815" s="83" t="s">
        <v>37</v>
      </c>
      <c r="J1815" s="83" t="s">
        <v>37</v>
      </c>
      <c r="K1815" s="83" t="s">
        <v>37</v>
      </c>
      <c r="L1815" s="83" t="s">
        <v>5030</v>
      </c>
      <c r="M1815" s="83" t="s">
        <v>5030</v>
      </c>
      <c r="N1815" s="83" t="s">
        <v>5030</v>
      </c>
      <c r="O1815" s="85" t="s">
        <v>5034</v>
      </c>
      <c r="P1815" s="85" t="e">
        <v>#N/A</v>
      </c>
    </row>
    <row r="1816" spans="1:16" x14ac:dyDescent="0.75">
      <c r="A1816" s="82" t="s">
        <v>4060</v>
      </c>
      <c r="B1816" s="83">
        <v>1041211000296</v>
      </c>
      <c r="C1816" s="84" t="s">
        <v>5030</v>
      </c>
      <c r="D1816" s="84" t="s">
        <v>3767</v>
      </c>
      <c r="E1816" s="83" t="s">
        <v>4062</v>
      </c>
      <c r="F1816" s="83" t="s">
        <v>5037</v>
      </c>
      <c r="G1816" s="85" t="s">
        <v>5088</v>
      </c>
      <c r="H1816" s="85" t="s">
        <v>5839</v>
      </c>
      <c r="I1816" s="83" t="s">
        <v>966</v>
      </c>
      <c r="J1816" s="83" t="s">
        <v>966</v>
      </c>
      <c r="K1816" s="83" t="s">
        <v>966</v>
      </c>
      <c r="L1816" s="83" t="s">
        <v>5030</v>
      </c>
      <c r="M1816" s="83" t="s">
        <v>5030</v>
      </c>
      <c r="N1816" s="83" t="s">
        <v>5030</v>
      </c>
      <c r="O1816" s="85" t="s">
        <v>5124</v>
      </c>
      <c r="P1816" s="85" t="s">
        <v>5959</v>
      </c>
    </row>
    <row r="1817" spans="1:16" x14ac:dyDescent="0.75">
      <c r="A1817" s="82" t="s">
        <v>4063</v>
      </c>
      <c r="B1817" s="83">
        <v>2102622501657</v>
      </c>
      <c r="C1817" s="84" t="s">
        <v>5030</v>
      </c>
      <c r="D1817" s="84" t="s">
        <v>4065</v>
      </c>
      <c r="E1817" s="83" t="s">
        <v>4066</v>
      </c>
      <c r="F1817" s="83" t="s">
        <v>5037</v>
      </c>
      <c r="G1817" s="85" t="s">
        <v>5070</v>
      </c>
      <c r="H1817" s="85" t="s">
        <v>5072</v>
      </c>
      <c r="I1817" s="83" t="s">
        <v>37</v>
      </c>
      <c r="J1817" s="83" t="s">
        <v>37</v>
      </c>
      <c r="K1817" s="83" t="s">
        <v>37</v>
      </c>
      <c r="L1817" s="83" t="s">
        <v>5030</v>
      </c>
      <c r="M1817" s="83" t="s">
        <v>5030</v>
      </c>
      <c r="N1817" s="83" t="s">
        <v>5030</v>
      </c>
      <c r="O1817" s="85" t="s">
        <v>5049</v>
      </c>
      <c r="P1817" s="85" t="s">
        <v>5919</v>
      </c>
    </row>
    <row r="1818" spans="1:16" x14ac:dyDescent="0.75">
      <c r="A1818" s="82" t="s">
        <v>4067</v>
      </c>
      <c r="B1818" s="83" t="e">
        <v>#N/A</v>
      </c>
      <c r="C1818" s="84" t="s">
        <v>5030</v>
      </c>
      <c r="D1818" s="84" t="s">
        <v>1372</v>
      </c>
      <c r="E1818" s="83" t="e">
        <v>#N/A</v>
      </c>
      <c r="F1818" s="83" t="s">
        <v>5037</v>
      </c>
      <c r="G1818" s="85" t="s">
        <v>5083</v>
      </c>
      <c r="H1818" s="85" t="s">
        <v>5085</v>
      </c>
      <c r="I1818" s="83" t="s">
        <v>37</v>
      </c>
      <c r="J1818" s="83" t="s">
        <v>37</v>
      </c>
      <c r="K1818" s="83" t="s">
        <v>37</v>
      </c>
      <c r="L1818" s="83" t="s">
        <v>5030</v>
      </c>
      <c r="M1818" s="83" t="s">
        <v>5030</v>
      </c>
      <c r="N1818" s="83" t="s">
        <v>5030</v>
      </c>
      <c r="O1818" s="85" t="s">
        <v>5042</v>
      </c>
      <c r="P1818" s="85" t="e">
        <v>#N/A</v>
      </c>
    </row>
    <row r="1819" spans="1:16" x14ac:dyDescent="0.75">
      <c r="A1819" s="82" t="s">
        <v>4068</v>
      </c>
      <c r="B1819" s="83" t="e">
        <v>#N/A</v>
      </c>
      <c r="C1819" s="84" t="s">
        <v>5030</v>
      </c>
      <c r="D1819" s="84" t="s">
        <v>2089</v>
      </c>
      <c r="E1819" s="83" t="e">
        <v>#N/A</v>
      </c>
      <c r="F1819" s="83" t="s">
        <v>5037</v>
      </c>
      <c r="G1819" s="85" t="s">
        <v>5073</v>
      </c>
      <c r="H1819" s="85" t="s">
        <v>5074</v>
      </c>
      <c r="I1819" s="83" t="s">
        <v>37</v>
      </c>
      <c r="J1819" s="83" t="s">
        <v>37</v>
      </c>
      <c r="K1819" s="83" t="s">
        <v>37</v>
      </c>
      <c r="L1819" s="83" t="s">
        <v>5030</v>
      </c>
      <c r="M1819" s="83" t="s">
        <v>5030</v>
      </c>
      <c r="N1819" s="83" t="s">
        <v>5030</v>
      </c>
      <c r="O1819" s="85" t="s">
        <v>5034</v>
      </c>
      <c r="P1819" s="85" t="e">
        <v>#N/A</v>
      </c>
    </row>
    <row r="1820" spans="1:16" x14ac:dyDescent="0.75">
      <c r="A1820" s="82" t="s">
        <v>4069</v>
      </c>
      <c r="B1820" s="83" t="e">
        <v>#N/A</v>
      </c>
      <c r="C1820" s="84" t="s">
        <v>5030</v>
      </c>
      <c r="D1820" s="84" t="s">
        <v>4070</v>
      </c>
      <c r="E1820" s="83" t="e">
        <v>#N/A</v>
      </c>
      <c r="F1820" s="83" t="s">
        <v>5037</v>
      </c>
      <c r="G1820" s="85" t="s">
        <v>5083</v>
      </c>
      <c r="H1820" s="85" t="s">
        <v>5084</v>
      </c>
      <c r="I1820" s="83" t="s">
        <v>37</v>
      </c>
      <c r="J1820" s="83" t="s">
        <v>37</v>
      </c>
      <c r="K1820" s="83" t="s">
        <v>37</v>
      </c>
      <c r="L1820" s="83" t="s">
        <v>5030</v>
      </c>
      <c r="M1820" s="83" t="s">
        <v>5030</v>
      </c>
      <c r="N1820" s="83" t="s">
        <v>5030</v>
      </c>
      <c r="O1820" s="85" t="s">
        <v>5034</v>
      </c>
      <c r="P1820" s="85" t="e">
        <v>#N/A</v>
      </c>
    </row>
    <row r="1821" spans="1:16" x14ac:dyDescent="0.75">
      <c r="A1821" s="82" t="s">
        <v>4071</v>
      </c>
      <c r="B1821" s="83">
        <v>1040606501681</v>
      </c>
      <c r="C1821" s="84" t="s">
        <v>5030</v>
      </c>
      <c r="D1821" s="84" t="s">
        <v>4073</v>
      </c>
      <c r="E1821" s="83" t="s">
        <v>4074</v>
      </c>
      <c r="F1821" s="83" t="s">
        <v>5037</v>
      </c>
      <c r="G1821" s="85" t="s">
        <v>5054</v>
      </c>
      <c r="H1821" s="85" t="s">
        <v>5059</v>
      </c>
      <c r="I1821" s="83" t="s">
        <v>37</v>
      </c>
      <c r="J1821" s="83" t="s">
        <v>37</v>
      </c>
      <c r="K1821" s="83" t="s">
        <v>37</v>
      </c>
      <c r="L1821" s="83" t="s">
        <v>5030</v>
      </c>
      <c r="M1821" s="83" t="s">
        <v>5030</v>
      </c>
      <c r="N1821" s="83" t="s">
        <v>5030</v>
      </c>
      <c r="O1821" s="85" t="s">
        <v>5034</v>
      </c>
      <c r="P1821" s="85" t="e">
        <v>#N/A</v>
      </c>
    </row>
    <row r="1822" spans="1:16" x14ac:dyDescent="0.75">
      <c r="A1822" s="82" t="s">
        <v>4075</v>
      </c>
      <c r="B1822" s="83">
        <v>1040405502898</v>
      </c>
      <c r="C1822" s="84" t="s">
        <v>5030</v>
      </c>
      <c r="D1822" s="84" t="s">
        <v>4077</v>
      </c>
      <c r="E1822" s="83" t="s">
        <v>4078</v>
      </c>
      <c r="F1822" s="83" t="s">
        <v>5037</v>
      </c>
      <c r="G1822" s="85" t="s">
        <v>5054</v>
      </c>
      <c r="H1822" s="85" t="s">
        <v>5055</v>
      </c>
      <c r="I1822" s="83" t="s">
        <v>37</v>
      </c>
      <c r="J1822" s="83" t="s">
        <v>37</v>
      </c>
      <c r="K1822" s="83" t="s">
        <v>37</v>
      </c>
      <c r="L1822" s="83" t="s">
        <v>5030</v>
      </c>
      <c r="M1822" s="83" t="s">
        <v>5030</v>
      </c>
      <c r="N1822" s="83" t="s">
        <v>5030</v>
      </c>
      <c r="O1822" s="85" t="s">
        <v>5034</v>
      </c>
      <c r="P1822" s="85" t="s">
        <v>5992</v>
      </c>
    </row>
    <row r="1823" spans="1:16" x14ac:dyDescent="0.75">
      <c r="A1823" s="82" t="s">
        <v>4079</v>
      </c>
      <c r="B1823" s="83" t="e">
        <v>#N/A</v>
      </c>
      <c r="C1823" s="84" t="s">
        <v>5030</v>
      </c>
      <c r="D1823" s="84" t="s">
        <v>4080</v>
      </c>
      <c r="E1823" s="83" t="e">
        <v>#N/A</v>
      </c>
      <c r="F1823" s="83" t="s">
        <v>5037</v>
      </c>
      <c r="G1823" s="85" t="s">
        <v>5044</v>
      </c>
      <c r="H1823" s="85" t="s">
        <v>5045</v>
      </c>
      <c r="I1823" s="83" t="s">
        <v>37</v>
      </c>
      <c r="J1823" s="83" t="s">
        <v>37</v>
      </c>
      <c r="K1823" s="83" t="s">
        <v>37</v>
      </c>
      <c r="L1823" s="83" t="s">
        <v>5030</v>
      </c>
      <c r="M1823" s="83" t="s">
        <v>5030</v>
      </c>
      <c r="N1823" s="83" t="s">
        <v>5030</v>
      </c>
      <c r="O1823" s="85" t="s">
        <v>5034</v>
      </c>
      <c r="P1823" s="85" t="s">
        <v>5919</v>
      </c>
    </row>
    <row r="1824" spans="1:16" x14ac:dyDescent="0.75">
      <c r="A1824" s="82" t="s">
        <v>4081</v>
      </c>
      <c r="B1824" s="83">
        <v>2102421502003</v>
      </c>
      <c r="C1824" s="84" t="s">
        <v>5030</v>
      </c>
      <c r="D1824" s="84" t="s">
        <v>4083</v>
      </c>
      <c r="E1824" s="83" t="s">
        <v>4084</v>
      </c>
      <c r="F1824" s="83" t="s">
        <v>5037</v>
      </c>
      <c r="G1824" s="85" t="s">
        <v>4637</v>
      </c>
      <c r="H1824" s="85" t="s">
        <v>5082</v>
      </c>
      <c r="I1824" s="83" t="s">
        <v>19</v>
      </c>
      <c r="J1824" s="83" t="s">
        <v>19</v>
      </c>
      <c r="K1824" s="83" t="s">
        <v>19</v>
      </c>
      <c r="L1824" s="83" t="s">
        <v>5030</v>
      </c>
      <c r="M1824" s="83" t="s">
        <v>5030</v>
      </c>
      <c r="N1824" s="83" t="s">
        <v>5030</v>
      </c>
      <c r="O1824" s="85" t="s">
        <v>5080</v>
      </c>
      <c r="P1824" s="85" t="s">
        <v>5919</v>
      </c>
    </row>
    <row r="1825" spans="1:16" x14ac:dyDescent="0.75">
      <c r="A1825" s="82" t="s">
        <v>4085</v>
      </c>
      <c r="B1825" s="83" t="e">
        <v>#N/A</v>
      </c>
      <c r="C1825" s="84" t="s">
        <v>5030</v>
      </c>
      <c r="D1825" s="84" t="s">
        <v>4086</v>
      </c>
      <c r="E1825" s="83" t="e">
        <v>#N/A</v>
      </c>
      <c r="F1825" s="83" t="s">
        <v>5037</v>
      </c>
      <c r="G1825" s="85" t="s">
        <v>4637</v>
      </c>
      <c r="H1825" s="85" t="s">
        <v>5082</v>
      </c>
      <c r="I1825" s="83" t="s">
        <v>37</v>
      </c>
      <c r="J1825" s="83" t="s">
        <v>37</v>
      </c>
      <c r="K1825" s="83" t="s">
        <v>37</v>
      </c>
      <c r="L1825" s="83" t="s">
        <v>5030</v>
      </c>
      <c r="M1825" s="83" t="s">
        <v>5030</v>
      </c>
      <c r="N1825" s="83" t="s">
        <v>5030</v>
      </c>
      <c r="O1825" s="85" t="s">
        <v>5034</v>
      </c>
      <c r="P1825" s="85" t="e">
        <v>#N/A</v>
      </c>
    </row>
    <row r="1826" spans="1:16" x14ac:dyDescent="0.75">
      <c r="A1826" s="82" t="s">
        <v>4087</v>
      </c>
      <c r="B1826" s="83" t="e">
        <v>#N/A</v>
      </c>
      <c r="C1826" s="84" t="s">
        <v>5030</v>
      </c>
      <c r="D1826" s="84" t="s">
        <v>4088</v>
      </c>
      <c r="E1826" s="83" t="e">
        <v>#N/A</v>
      </c>
      <c r="F1826" s="83" t="s">
        <v>5037</v>
      </c>
      <c r="G1826" s="85" t="s">
        <v>5054</v>
      </c>
      <c r="H1826" s="85" t="s">
        <v>5057</v>
      </c>
      <c r="I1826" s="83" t="s">
        <v>37</v>
      </c>
      <c r="J1826" s="83" t="s">
        <v>37</v>
      </c>
      <c r="K1826" s="83" t="s">
        <v>37</v>
      </c>
      <c r="L1826" s="83" t="s">
        <v>5030</v>
      </c>
      <c r="M1826" s="83" t="s">
        <v>5030</v>
      </c>
      <c r="N1826" s="83" t="s">
        <v>5030</v>
      </c>
      <c r="O1826" s="85" t="s">
        <v>5034</v>
      </c>
      <c r="P1826" s="85" t="e">
        <v>#N/A</v>
      </c>
    </row>
    <row r="1827" spans="1:16" x14ac:dyDescent="0.75">
      <c r="A1827" s="82" t="s">
        <v>4089</v>
      </c>
      <c r="B1827" s="83" t="e">
        <v>#N/A</v>
      </c>
      <c r="C1827" s="84" t="s">
        <v>5030</v>
      </c>
      <c r="D1827" s="84" t="s">
        <v>4090</v>
      </c>
      <c r="E1827" s="83" t="e">
        <v>#N/A</v>
      </c>
      <c r="F1827" s="83" t="s">
        <v>5037</v>
      </c>
      <c r="G1827" s="85" t="s">
        <v>5044</v>
      </c>
      <c r="H1827" s="85" t="s">
        <v>5045</v>
      </c>
      <c r="I1827" s="83" t="s">
        <v>37</v>
      </c>
      <c r="J1827" s="83" t="s">
        <v>37</v>
      </c>
      <c r="K1827" s="83" t="s">
        <v>37</v>
      </c>
      <c r="L1827" s="83" t="s">
        <v>5030</v>
      </c>
      <c r="M1827" s="83" t="s">
        <v>5030</v>
      </c>
      <c r="N1827" s="83" t="s">
        <v>5030</v>
      </c>
      <c r="O1827" s="85" t="s">
        <v>5034</v>
      </c>
      <c r="P1827" s="85" t="e">
        <v>#N/A</v>
      </c>
    </row>
    <row r="1828" spans="1:16" x14ac:dyDescent="0.75">
      <c r="A1828" s="82" t="s">
        <v>4091</v>
      </c>
      <c r="B1828" s="83" t="e">
        <v>#N/A</v>
      </c>
      <c r="C1828" s="84" t="s">
        <v>5030</v>
      </c>
      <c r="D1828" s="84" t="s">
        <v>4092</v>
      </c>
      <c r="E1828" s="83" t="e">
        <v>#N/A</v>
      </c>
      <c r="F1828" s="83" t="s">
        <v>5037</v>
      </c>
      <c r="G1828" s="85" t="s">
        <v>4637</v>
      </c>
      <c r="H1828" s="85" t="s">
        <v>5082</v>
      </c>
      <c r="I1828" s="83" t="s">
        <v>37</v>
      </c>
      <c r="J1828" s="83" t="s">
        <v>37</v>
      </c>
      <c r="K1828" s="83" t="s">
        <v>37</v>
      </c>
      <c r="L1828" s="83" t="s">
        <v>5030</v>
      </c>
      <c r="M1828" s="83" t="s">
        <v>5030</v>
      </c>
      <c r="N1828" s="83" t="s">
        <v>5030</v>
      </c>
      <c r="O1828" s="85" t="s">
        <v>5034</v>
      </c>
      <c r="P1828" s="85" t="e">
        <v>#N/A</v>
      </c>
    </row>
    <row r="1829" spans="1:16" x14ac:dyDescent="0.75">
      <c r="A1829" s="82" t="s">
        <v>4093</v>
      </c>
      <c r="B1829" s="83" t="e">
        <v>#N/A</v>
      </c>
      <c r="C1829" s="84" t="s">
        <v>5030</v>
      </c>
      <c r="D1829" s="84" t="s">
        <v>4094</v>
      </c>
      <c r="E1829" s="83" t="e">
        <v>#N/A</v>
      </c>
      <c r="F1829" s="83" t="s">
        <v>5037</v>
      </c>
      <c r="G1829" s="85" t="s">
        <v>5044</v>
      </c>
      <c r="H1829" s="85" t="s">
        <v>5045</v>
      </c>
      <c r="I1829" s="83" t="s">
        <v>37</v>
      </c>
      <c r="J1829" s="83" t="s">
        <v>37</v>
      </c>
      <c r="K1829" s="83" t="s">
        <v>37</v>
      </c>
      <c r="L1829" s="83" t="s">
        <v>5030</v>
      </c>
      <c r="M1829" s="83" t="s">
        <v>5030</v>
      </c>
      <c r="N1829" s="83" t="s">
        <v>5030</v>
      </c>
      <c r="O1829" s="85" t="s">
        <v>5034</v>
      </c>
      <c r="P1829" s="85" t="e">
        <v>#N/A</v>
      </c>
    </row>
    <row r="1830" spans="1:16" x14ac:dyDescent="0.75">
      <c r="A1830" s="82" t="s">
        <v>4095</v>
      </c>
      <c r="B1830" s="83" t="e">
        <v>#N/A</v>
      </c>
      <c r="C1830" s="84" t="s">
        <v>5030</v>
      </c>
      <c r="D1830" s="84" t="s">
        <v>651</v>
      </c>
      <c r="E1830" s="83" t="e">
        <v>#N/A</v>
      </c>
      <c r="F1830" s="83" t="s">
        <v>5037</v>
      </c>
      <c r="G1830" s="85" t="s">
        <v>5054</v>
      </c>
      <c r="H1830" s="85" t="s">
        <v>5055</v>
      </c>
      <c r="I1830" s="83" t="s">
        <v>37</v>
      </c>
      <c r="J1830" s="83" t="s">
        <v>37</v>
      </c>
      <c r="K1830" s="83" t="s">
        <v>37</v>
      </c>
      <c r="L1830" s="83" t="s">
        <v>5030</v>
      </c>
      <c r="M1830" s="83" t="s">
        <v>5030</v>
      </c>
      <c r="N1830" s="83" t="s">
        <v>5030</v>
      </c>
      <c r="O1830" s="85" t="s">
        <v>5034</v>
      </c>
      <c r="P1830" s="85" t="s">
        <v>5919</v>
      </c>
    </row>
    <row r="1831" spans="1:16" x14ac:dyDescent="0.75">
      <c r="A1831" s="82" t="s">
        <v>4096</v>
      </c>
      <c r="B1831" s="83" t="e">
        <v>#N/A</v>
      </c>
      <c r="C1831" s="84" t="s">
        <v>5030</v>
      </c>
      <c r="D1831" s="84" t="s">
        <v>4097</v>
      </c>
      <c r="E1831" s="83" t="e">
        <v>#N/A</v>
      </c>
      <c r="F1831" s="83" t="s">
        <v>5037</v>
      </c>
      <c r="G1831" s="85" t="s">
        <v>5978</v>
      </c>
      <c r="H1831" s="85" t="s">
        <v>5979</v>
      </c>
      <c r="I1831" s="83" t="s">
        <v>37</v>
      </c>
      <c r="J1831" s="83" t="s">
        <v>37</v>
      </c>
      <c r="K1831" s="83" t="s">
        <v>37</v>
      </c>
      <c r="L1831" s="83" t="s">
        <v>5030</v>
      </c>
      <c r="M1831" s="83" t="s">
        <v>5030</v>
      </c>
      <c r="N1831" s="83" t="s">
        <v>5030</v>
      </c>
      <c r="O1831" s="85" t="s">
        <v>5042</v>
      </c>
      <c r="P1831" s="85" t="s">
        <v>6009</v>
      </c>
    </row>
    <row r="1832" spans="1:16" x14ac:dyDescent="0.75">
      <c r="A1832" s="82" t="s">
        <v>4098</v>
      </c>
      <c r="B1832" s="83">
        <v>1040405502894</v>
      </c>
      <c r="C1832" s="84" t="s">
        <v>5030</v>
      </c>
      <c r="D1832" s="84" t="s">
        <v>4100</v>
      </c>
      <c r="E1832" s="83" t="s">
        <v>4101</v>
      </c>
      <c r="F1832" s="83" t="s">
        <v>5037</v>
      </c>
      <c r="G1832" s="85" t="s">
        <v>5032</v>
      </c>
      <c r="H1832" s="85" t="s">
        <v>5066</v>
      </c>
      <c r="I1832" s="83" t="s">
        <v>19</v>
      </c>
      <c r="J1832" s="83" t="s">
        <v>19</v>
      </c>
      <c r="K1832" s="83" t="s">
        <v>19</v>
      </c>
      <c r="L1832" s="83" t="s">
        <v>5030</v>
      </c>
      <c r="M1832" s="83" t="s">
        <v>5030</v>
      </c>
      <c r="N1832" s="83" t="s">
        <v>5030</v>
      </c>
      <c r="O1832" s="85" t="s">
        <v>5034</v>
      </c>
      <c r="P1832" s="85" t="s">
        <v>5919</v>
      </c>
    </row>
    <row r="1833" spans="1:16" x14ac:dyDescent="0.75">
      <c r="A1833" s="82" t="s">
        <v>4102</v>
      </c>
      <c r="B1833" s="83">
        <v>2102421501993</v>
      </c>
      <c r="C1833" s="84" t="s">
        <v>5030</v>
      </c>
      <c r="D1833" s="84" t="s">
        <v>3745</v>
      </c>
      <c r="E1833" s="83" t="s">
        <v>4104</v>
      </c>
      <c r="F1833" s="83" t="s">
        <v>5037</v>
      </c>
      <c r="G1833" s="85" t="s">
        <v>5044</v>
      </c>
      <c r="H1833" s="85" t="s">
        <v>5045</v>
      </c>
      <c r="I1833" s="83" t="s">
        <v>37</v>
      </c>
      <c r="J1833" s="83" t="s">
        <v>37</v>
      </c>
      <c r="K1833" s="83" t="s">
        <v>37</v>
      </c>
      <c r="L1833" s="83" t="s">
        <v>5030</v>
      </c>
      <c r="M1833" s="83" t="s">
        <v>5030</v>
      </c>
      <c r="N1833" s="83" t="s">
        <v>5030</v>
      </c>
      <c r="O1833" s="85" t="s">
        <v>5034</v>
      </c>
      <c r="P1833" s="85" t="e">
        <v>#N/A</v>
      </c>
    </row>
    <row r="1834" spans="1:16" x14ac:dyDescent="0.75">
      <c r="A1834" s="82" t="s">
        <v>4105</v>
      </c>
      <c r="B1834" s="83">
        <v>1040808000180</v>
      </c>
      <c r="C1834" s="84" t="s">
        <v>5030</v>
      </c>
      <c r="D1834" s="84" t="s">
        <v>1106</v>
      </c>
      <c r="E1834" s="83" t="s">
        <v>4107</v>
      </c>
      <c r="F1834" s="83" t="s">
        <v>5037</v>
      </c>
      <c r="G1834" s="85" t="s">
        <v>4637</v>
      </c>
      <c r="H1834" s="85" t="s">
        <v>5082</v>
      </c>
      <c r="I1834" s="83" t="s">
        <v>37</v>
      </c>
      <c r="J1834" s="83" t="s">
        <v>37</v>
      </c>
      <c r="K1834" s="83" t="s">
        <v>37</v>
      </c>
      <c r="L1834" s="83" t="s">
        <v>5030</v>
      </c>
      <c r="M1834" s="83" t="s">
        <v>5030</v>
      </c>
      <c r="N1834" s="83" t="s">
        <v>5030</v>
      </c>
      <c r="O1834" s="85" t="s">
        <v>5042</v>
      </c>
      <c r="P1834" s="85" t="e">
        <v>#N/A</v>
      </c>
    </row>
    <row r="1835" spans="1:16" x14ac:dyDescent="0.75">
      <c r="A1835" s="82" t="s">
        <v>4108</v>
      </c>
      <c r="B1835" s="83" t="e">
        <v>#N/A</v>
      </c>
      <c r="C1835" s="84" t="s">
        <v>5030</v>
      </c>
      <c r="D1835" s="84" t="s">
        <v>4109</v>
      </c>
      <c r="E1835" s="83" t="e">
        <v>#N/A</v>
      </c>
      <c r="F1835" s="83" t="s">
        <v>5037</v>
      </c>
      <c r="G1835" s="85" t="s">
        <v>5052</v>
      </c>
      <c r="H1835" s="85" t="s">
        <v>5097</v>
      </c>
      <c r="I1835" s="83" t="s">
        <v>19</v>
      </c>
      <c r="J1835" s="83" t="s">
        <v>19</v>
      </c>
      <c r="K1835" s="83" t="s">
        <v>19</v>
      </c>
      <c r="L1835" s="83" t="s">
        <v>5030</v>
      </c>
      <c r="M1835" s="83" t="s">
        <v>5030</v>
      </c>
      <c r="N1835" s="83" t="s">
        <v>5030</v>
      </c>
      <c r="O1835" s="85" t="s">
        <v>5034</v>
      </c>
      <c r="P1835" s="85" t="s">
        <v>5919</v>
      </c>
    </row>
    <row r="1836" spans="1:16" x14ac:dyDescent="0.75">
      <c r="A1836" s="82" t="s">
        <v>4110</v>
      </c>
      <c r="B1836" s="83" t="e">
        <v>#N/A</v>
      </c>
      <c r="C1836" s="84" t="s">
        <v>5030</v>
      </c>
      <c r="D1836" s="84" t="s">
        <v>4111</v>
      </c>
      <c r="E1836" s="83" t="e">
        <v>#N/A</v>
      </c>
      <c r="F1836" s="83" t="s">
        <v>5037</v>
      </c>
      <c r="G1836" s="85" t="s">
        <v>5044</v>
      </c>
      <c r="H1836" s="85" t="s">
        <v>5045</v>
      </c>
      <c r="I1836" s="83" t="s">
        <v>37</v>
      </c>
      <c r="J1836" s="83" t="s">
        <v>37</v>
      </c>
      <c r="K1836" s="83" t="s">
        <v>37</v>
      </c>
      <c r="L1836" s="83" t="s">
        <v>5030</v>
      </c>
      <c r="M1836" s="83" t="s">
        <v>5030</v>
      </c>
      <c r="N1836" s="83" t="s">
        <v>5030</v>
      </c>
      <c r="O1836" s="85" t="s">
        <v>5034</v>
      </c>
      <c r="P1836" s="85" t="e">
        <v>#N/A</v>
      </c>
    </row>
    <row r="1837" spans="1:16" x14ac:dyDescent="0.75">
      <c r="A1837" s="82" t="s">
        <v>4112</v>
      </c>
      <c r="B1837" s="83">
        <v>2144236500531</v>
      </c>
      <c r="C1837" s="84" t="s">
        <v>5030</v>
      </c>
      <c r="D1837" s="84" t="s">
        <v>4114</v>
      </c>
      <c r="E1837" s="83" t="s">
        <v>4115</v>
      </c>
      <c r="F1837" s="83" t="s">
        <v>5037</v>
      </c>
      <c r="G1837" s="85" t="s">
        <v>5052</v>
      </c>
      <c r="H1837" s="85" t="s">
        <v>5053</v>
      </c>
      <c r="I1837" s="83" t="s">
        <v>19</v>
      </c>
      <c r="J1837" s="83" t="s">
        <v>19</v>
      </c>
      <c r="K1837" s="83" t="s">
        <v>19</v>
      </c>
      <c r="L1837" s="83" t="s">
        <v>5030</v>
      </c>
      <c r="M1837" s="83" t="s">
        <v>5030</v>
      </c>
      <c r="N1837" s="83" t="s">
        <v>5030</v>
      </c>
      <c r="O1837" s="85" t="s">
        <v>5080</v>
      </c>
      <c r="P1837" s="85" t="e">
        <v>#N/A</v>
      </c>
    </row>
    <row r="1838" spans="1:16" x14ac:dyDescent="0.75">
      <c r="A1838" s="82" t="s">
        <v>4116</v>
      </c>
      <c r="B1838" s="83" t="e">
        <v>#N/A</v>
      </c>
      <c r="C1838" s="84" t="s">
        <v>5030</v>
      </c>
      <c r="D1838" s="84" t="s">
        <v>4117</v>
      </c>
      <c r="E1838" s="83" t="e">
        <v>#N/A</v>
      </c>
      <c r="F1838" s="83" t="s">
        <v>5037</v>
      </c>
      <c r="G1838" s="85" t="s">
        <v>5887</v>
      </c>
      <c r="H1838" s="85" t="s">
        <v>5888</v>
      </c>
      <c r="I1838" s="83" t="s">
        <v>19</v>
      </c>
      <c r="J1838" s="83" t="s">
        <v>19</v>
      </c>
      <c r="K1838" s="83" t="s">
        <v>19</v>
      </c>
      <c r="L1838" s="83" t="s">
        <v>5030</v>
      </c>
      <c r="M1838" s="83" t="s">
        <v>5030</v>
      </c>
      <c r="N1838" s="83" t="s">
        <v>5030</v>
      </c>
      <c r="O1838" s="85" t="s">
        <v>5034</v>
      </c>
      <c r="P1838" s="85" t="s">
        <v>5956</v>
      </c>
    </row>
    <row r="1839" spans="1:16" x14ac:dyDescent="0.75">
      <c r="A1839" s="82" t="s">
        <v>4118</v>
      </c>
      <c r="B1839" s="83">
        <v>1040405502903</v>
      </c>
      <c r="C1839" s="84" t="s">
        <v>5030</v>
      </c>
      <c r="D1839" s="84" t="s">
        <v>4120</v>
      </c>
      <c r="E1839" s="83" t="s">
        <v>4121</v>
      </c>
      <c r="F1839" s="83" t="s">
        <v>5037</v>
      </c>
      <c r="G1839" s="85" t="s">
        <v>5070</v>
      </c>
      <c r="H1839" s="85" t="s">
        <v>5072</v>
      </c>
      <c r="I1839" s="83" t="s">
        <v>37</v>
      </c>
      <c r="J1839" s="83" t="s">
        <v>37</v>
      </c>
      <c r="K1839" s="83" t="s">
        <v>37</v>
      </c>
      <c r="L1839" s="83" t="s">
        <v>5030</v>
      </c>
      <c r="M1839" s="83" t="s">
        <v>5030</v>
      </c>
      <c r="N1839" s="83" t="s">
        <v>5030</v>
      </c>
      <c r="O1839" s="85" t="s">
        <v>5034</v>
      </c>
      <c r="P1839" s="85" t="e">
        <v>#N/A</v>
      </c>
    </row>
    <row r="1840" spans="1:16" x14ac:dyDescent="0.75">
      <c r="A1840" s="82" t="s">
        <v>4122</v>
      </c>
      <c r="B1840" s="83">
        <v>2144236500522</v>
      </c>
      <c r="C1840" s="84" t="s">
        <v>5030</v>
      </c>
      <c r="D1840" s="84" t="s">
        <v>468</v>
      </c>
      <c r="E1840" s="83">
        <v>0</v>
      </c>
      <c r="F1840" s="83" t="s">
        <v>5037</v>
      </c>
      <c r="G1840" s="85" t="s">
        <v>5044</v>
      </c>
      <c r="H1840" s="85" t="s">
        <v>5045</v>
      </c>
      <c r="I1840" s="83" t="s">
        <v>37</v>
      </c>
      <c r="J1840" s="83" t="s">
        <v>37</v>
      </c>
      <c r="K1840" s="83" t="s">
        <v>37</v>
      </c>
      <c r="L1840" s="83" t="s">
        <v>5030</v>
      </c>
      <c r="M1840" s="83" t="s">
        <v>5030</v>
      </c>
      <c r="N1840" s="83" t="s">
        <v>5030</v>
      </c>
      <c r="O1840" s="85" t="s">
        <v>5049</v>
      </c>
      <c r="P1840" s="85" t="e">
        <v>#N/A</v>
      </c>
    </row>
    <row r="1841" spans="1:16" x14ac:dyDescent="0.75">
      <c r="A1841" s="82" t="s">
        <v>4124</v>
      </c>
      <c r="B1841" s="83" t="e">
        <v>#N/A</v>
      </c>
      <c r="C1841" s="84" t="s">
        <v>5030</v>
      </c>
      <c r="D1841" s="84" t="s">
        <v>4125</v>
      </c>
      <c r="E1841" s="83" t="e">
        <v>#N/A</v>
      </c>
      <c r="F1841" s="83" t="s">
        <v>5037</v>
      </c>
      <c r="G1841" s="85" t="s">
        <v>5887</v>
      </c>
      <c r="H1841" s="85" t="s">
        <v>5888</v>
      </c>
      <c r="I1841" s="83" t="s">
        <v>19</v>
      </c>
      <c r="J1841" s="83" t="s">
        <v>19</v>
      </c>
      <c r="K1841" s="83" t="s">
        <v>19</v>
      </c>
      <c r="L1841" s="83" t="s">
        <v>5030</v>
      </c>
      <c r="M1841" s="83" t="s">
        <v>5030</v>
      </c>
      <c r="N1841" s="83" t="s">
        <v>5030</v>
      </c>
      <c r="O1841" s="85" t="s">
        <v>5034</v>
      </c>
      <c r="P1841" s="85" t="s">
        <v>5931</v>
      </c>
    </row>
    <row r="1842" spans="1:16" x14ac:dyDescent="0.75">
      <c r="A1842" s="82" t="s">
        <v>4126</v>
      </c>
      <c r="B1842" s="83" t="e">
        <v>#N/A</v>
      </c>
      <c r="C1842" s="84" t="s">
        <v>5030</v>
      </c>
      <c r="D1842" s="84" t="s">
        <v>3791</v>
      </c>
      <c r="E1842" s="83" t="e">
        <v>#N/A</v>
      </c>
      <c r="F1842" s="83" t="s">
        <v>5037</v>
      </c>
      <c r="G1842" s="85" t="s">
        <v>5054</v>
      </c>
      <c r="H1842" s="85" t="s">
        <v>5055</v>
      </c>
      <c r="I1842" s="83" t="s">
        <v>19</v>
      </c>
      <c r="J1842" s="83" t="s">
        <v>19</v>
      </c>
      <c r="K1842" s="83" t="s">
        <v>19</v>
      </c>
      <c r="L1842" s="83" t="s">
        <v>5030</v>
      </c>
      <c r="M1842" s="83" t="s">
        <v>5030</v>
      </c>
      <c r="N1842" s="83" t="s">
        <v>5030</v>
      </c>
      <c r="O1842" s="85" t="s">
        <v>5034</v>
      </c>
      <c r="P1842" s="85" t="s">
        <v>5919</v>
      </c>
    </row>
    <row r="1843" spans="1:16" x14ac:dyDescent="0.75">
      <c r="A1843" s="82" t="s">
        <v>4127</v>
      </c>
      <c r="B1843" s="83" t="e">
        <v>#N/A</v>
      </c>
      <c r="C1843" s="84" t="s">
        <v>5030</v>
      </c>
      <c r="D1843" s="84" t="s">
        <v>4128</v>
      </c>
      <c r="E1843" s="83" t="e">
        <v>#N/A</v>
      </c>
      <c r="F1843" s="83" t="s">
        <v>5037</v>
      </c>
      <c r="G1843" s="85" t="s">
        <v>5076</v>
      </c>
      <c r="H1843" s="85" t="s">
        <v>5079</v>
      </c>
      <c r="I1843" s="83" t="s">
        <v>37</v>
      </c>
      <c r="J1843" s="83" t="s">
        <v>37</v>
      </c>
      <c r="K1843" s="83" t="s">
        <v>37</v>
      </c>
      <c r="L1843" s="83" t="s">
        <v>5030</v>
      </c>
      <c r="M1843" s="83" t="s">
        <v>5030</v>
      </c>
      <c r="N1843" s="83" t="s">
        <v>5030</v>
      </c>
      <c r="O1843" s="85" t="s">
        <v>5034</v>
      </c>
      <c r="P1843" s="85" t="e">
        <v>#N/A</v>
      </c>
    </row>
    <row r="1844" spans="1:16" x14ac:dyDescent="0.75">
      <c r="A1844" s="82" t="s">
        <v>4129</v>
      </c>
      <c r="B1844" s="83" t="e">
        <v>#N/A</v>
      </c>
      <c r="C1844" s="84" t="s">
        <v>5030</v>
      </c>
      <c r="D1844" s="84" t="s">
        <v>4130</v>
      </c>
      <c r="E1844" s="83" t="e">
        <v>#N/A</v>
      </c>
      <c r="F1844" s="83" t="s">
        <v>5037</v>
      </c>
      <c r="G1844" s="85" t="s">
        <v>5092</v>
      </c>
      <c r="H1844" s="85" t="s">
        <v>5093</v>
      </c>
      <c r="I1844" s="83" t="s">
        <v>966</v>
      </c>
      <c r="J1844" s="83" t="s">
        <v>966</v>
      </c>
      <c r="K1844" s="83" t="s">
        <v>966</v>
      </c>
      <c r="L1844" s="83" t="s">
        <v>5030</v>
      </c>
      <c r="M1844" s="83" t="s">
        <v>5030</v>
      </c>
      <c r="N1844" s="83" t="s">
        <v>5030</v>
      </c>
      <c r="O1844" s="85" t="s">
        <v>5034</v>
      </c>
      <c r="P1844" s="85" t="s">
        <v>5953</v>
      </c>
    </row>
    <row r="1845" spans="1:16" x14ac:dyDescent="0.75">
      <c r="A1845" s="82" t="s">
        <v>4131</v>
      </c>
      <c r="B1845" s="83">
        <v>1041009000195</v>
      </c>
      <c r="C1845" s="84" t="s">
        <v>5030</v>
      </c>
      <c r="D1845" s="84" t="s">
        <v>4133</v>
      </c>
      <c r="E1845" s="83" t="e">
        <v>#N/A</v>
      </c>
      <c r="F1845" s="83" t="s">
        <v>5037</v>
      </c>
      <c r="G1845" s="85" t="s">
        <v>5088</v>
      </c>
      <c r="H1845" s="85" t="s">
        <v>5089</v>
      </c>
      <c r="I1845" s="83" t="s">
        <v>37</v>
      </c>
      <c r="J1845" s="83" t="s">
        <v>37</v>
      </c>
      <c r="K1845" s="83" t="s">
        <v>37</v>
      </c>
      <c r="L1845" s="83" t="s">
        <v>5030</v>
      </c>
      <c r="M1845" s="83" t="s">
        <v>5030</v>
      </c>
      <c r="N1845" s="83" t="s">
        <v>5030</v>
      </c>
      <c r="O1845" s="85" t="s">
        <v>5034</v>
      </c>
      <c r="P1845" s="85" t="e">
        <v>#N/A</v>
      </c>
    </row>
    <row r="1846" spans="1:16" x14ac:dyDescent="0.75">
      <c r="A1846" s="82" t="s">
        <v>4134</v>
      </c>
      <c r="B1846" s="83">
        <v>2144236500536</v>
      </c>
      <c r="C1846" s="84" t="s">
        <v>5030</v>
      </c>
      <c r="D1846" s="84" t="s">
        <v>4136</v>
      </c>
      <c r="E1846" s="83" t="s">
        <v>4137</v>
      </c>
      <c r="F1846" s="83" t="s">
        <v>5037</v>
      </c>
      <c r="G1846" s="85" t="s">
        <v>5108</v>
      </c>
      <c r="H1846" s="85" t="s">
        <v>5123</v>
      </c>
      <c r="I1846" s="83" t="s">
        <v>19</v>
      </c>
      <c r="J1846" s="83" t="s">
        <v>19</v>
      </c>
      <c r="K1846" s="83" t="s">
        <v>19</v>
      </c>
      <c r="L1846" s="83" t="s">
        <v>5030</v>
      </c>
      <c r="M1846" s="83" t="s">
        <v>5030</v>
      </c>
      <c r="N1846" s="83" t="s">
        <v>5030</v>
      </c>
      <c r="O1846" s="85" t="s">
        <v>5034</v>
      </c>
      <c r="P1846" s="85" t="e">
        <v>#N/A</v>
      </c>
    </row>
    <row r="1847" spans="1:16" x14ac:dyDescent="0.75">
      <c r="A1847" s="82" t="s">
        <v>4138</v>
      </c>
      <c r="B1847" s="83" t="e">
        <v>#N/A</v>
      </c>
      <c r="C1847" s="84" t="s">
        <v>5030</v>
      </c>
      <c r="D1847" s="84" t="s">
        <v>4139</v>
      </c>
      <c r="E1847" s="83" t="e">
        <v>#N/A</v>
      </c>
      <c r="F1847" s="83" t="s">
        <v>5037</v>
      </c>
      <c r="G1847" s="85" t="s">
        <v>5887</v>
      </c>
      <c r="H1847" s="85" t="s">
        <v>5888</v>
      </c>
      <c r="I1847" s="83" t="s">
        <v>966</v>
      </c>
      <c r="J1847" s="83" t="s">
        <v>966</v>
      </c>
      <c r="K1847" s="83" t="s">
        <v>966</v>
      </c>
      <c r="L1847" s="83" t="s">
        <v>5030</v>
      </c>
      <c r="M1847" s="83" t="s">
        <v>5030</v>
      </c>
      <c r="N1847" s="83" t="s">
        <v>5030</v>
      </c>
      <c r="O1847" s="85" t="s">
        <v>5034</v>
      </c>
      <c r="P1847" s="85" t="e">
        <v>#N/A</v>
      </c>
    </row>
    <row r="1848" spans="1:16" x14ac:dyDescent="0.75">
      <c r="A1848" s="82" t="s">
        <v>4140</v>
      </c>
      <c r="B1848" s="83" t="e">
        <v>#N/A</v>
      </c>
      <c r="C1848" s="84" t="s">
        <v>5030</v>
      </c>
      <c r="D1848" s="84" t="s">
        <v>4141</v>
      </c>
      <c r="E1848" s="83" t="e">
        <v>#N/A</v>
      </c>
      <c r="F1848" s="83" t="s">
        <v>5037</v>
      </c>
      <c r="G1848" s="85" t="s">
        <v>5032</v>
      </c>
      <c r="H1848" s="85" t="s">
        <v>5068</v>
      </c>
      <c r="I1848" s="83" t="s">
        <v>966</v>
      </c>
      <c r="J1848" s="83" t="s">
        <v>966</v>
      </c>
      <c r="K1848" s="83" t="s">
        <v>966</v>
      </c>
      <c r="L1848" s="83" t="s">
        <v>5030</v>
      </c>
      <c r="M1848" s="83" t="s">
        <v>5030</v>
      </c>
      <c r="N1848" s="83" t="s">
        <v>5030</v>
      </c>
      <c r="O1848" s="85" t="s">
        <v>5042</v>
      </c>
      <c r="P1848" s="85" t="s">
        <v>5932</v>
      </c>
    </row>
    <row r="1849" spans="1:16" x14ac:dyDescent="0.75">
      <c r="A1849" s="82" t="s">
        <v>4142</v>
      </c>
      <c r="B1849" s="83" t="e">
        <v>#N/A</v>
      </c>
      <c r="C1849" s="84" t="s">
        <v>5030</v>
      </c>
      <c r="D1849" s="84" t="s">
        <v>4143</v>
      </c>
      <c r="E1849" s="83" t="e">
        <v>#N/A</v>
      </c>
      <c r="F1849" s="83" t="s">
        <v>5037</v>
      </c>
      <c r="G1849" s="85" t="s">
        <v>5054</v>
      </c>
      <c r="H1849" s="85" t="s">
        <v>5057</v>
      </c>
      <c r="I1849" s="83" t="s">
        <v>37</v>
      </c>
      <c r="J1849" s="83" t="s">
        <v>37</v>
      </c>
      <c r="K1849" s="83" t="s">
        <v>37</v>
      </c>
      <c r="L1849" s="83" t="s">
        <v>5030</v>
      </c>
      <c r="M1849" s="83" t="s">
        <v>5030</v>
      </c>
      <c r="N1849" s="83" t="s">
        <v>5030</v>
      </c>
      <c r="O1849" s="85" t="s">
        <v>5034</v>
      </c>
      <c r="P1849" s="85" t="e">
        <v>#N/A</v>
      </c>
    </row>
    <row r="1850" spans="1:16" x14ac:dyDescent="0.75">
      <c r="A1850" s="82" t="s">
        <v>4144</v>
      </c>
      <c r="B1850" s="83" t="e">
        <v>#N/A</v>
      </c>
      <c r="C1850" s="84" t="s">
        <v>5030</v>
      </c>
      <c r="D1850" s="84" t="s">
        <v>4145</v>
      </c>
      <c r="E1850" s="83" t="e">
        <v>#N/A</v>
      </c>
      <c r="F1850" s="83" t="s">
        <v>5037</v>
      </c>
      <c r="G1850" s="85" t="s">
        <v>5083</v>
      </c>
      <c r="H1850" s="85" t="s">
        <v>5084</v>
      </c>
      <c r="I1850" s="83" t="s">
        <v>37</v>
      </c>
      <c r="J1850" s="83" t="s">
        <v>37</v>
      </c>
      <c r="K1850" s="83" t="s">
        <v>37</v>
      </c>
      <c r="L1850" s="83" t="s">
        <v>5030</v>
      </c>
      <c r="M1850" s="83" t="s">
        <v>5030</v>
      </c>
      <c r="N1850" s="83" t="s">
        <v>5030</v>
      </c>
      <c r="O1850" s="85" t="s">
        <v>5034</v>
      </c>
      <c r="P1850" s="85" t="e">
        <v>#N/A</v>
      </c>
    </row>
    <row r="1851" spans="1:16" x14ac:dyDescent="0.75">
      <c r="A1851" s="82" t="s">
        <v>4146</v>
      </c>
      <c r="B1851" s="83">
        <v>1041211000302</v>
      </c>
      <c r="C1851" s="84" t="s">
        <v>5030</v>
      </c>
      <c r="D1851" s="84" t="s">
        <v>4148</v>
      </c>
      <c r="E1851" s="83" t="s">
        <v>4149</v>
      </c>
      <c r="F1851" s="83" t="s">
        <v>5037</v>
      </c>
      <c r="G1851" s="85" t="s">
        <v>5054</v>
      </c>
      <c r="H1851" s="85" t="s">
        <v>5057</v>
      </c>
      <c r="I1851" s="83" t="s">
        <v>37</v>
      </c>
      <c r="J1851" s="83" t="s">
        <v>37</v>
      </c>
      <c r="K1851" s="83" t="s">
        <v>37</v>
      </c>
      <c r="L1851" s="83" t="s">
        <v>5030</v>
      </c>
      <c r="M1851" s="83" t="s">
        <v>5030</v>
      </c>
      <c r="N1851" s="83" t="s">
        <v>5030</v>
      </c>
      <c r="O1851" s="85" t="s">
        <v>5034</v>
      </c>
      <c r="P1851" s="85" t="e">
        <v>#N/A</v>
      </c>
    </row>
    <row r="1852" spans="1:16" x14ac:dyDescent="0.75">
      <c r="A1852" s="82" t="s">
        <v>4150</v>
      </c>
      <c r="B1852" s="83" t="e">
        <v>#N/A</v>
      </c>
      <c r="C1852" s="84" t="s">
        <v>5030</v>
      </c>
      <c r="D1852" s="84" t="s">
        <v>4151</v>
      </c>
      <c r="E1852" s="83" t="e">
        <v>#N/A</v>
      </c>
      <c r="F1852" s="83" t="s">
        <v>5037</v>
      </c>
      <c r="G1852" s="85" t="s">
        <v>5070</v>
      </c>
      <c r="H1852" s="85" t="s">
        <v>5072</v>
      </c>
      <c r="I1852" s="83" t="s">
        <v>966</v>
      </c>
      <c r="J1852" s="83" t="s">
        <v>966</v>
      </c>
      <c r="K1852" s="83" t="s">
        <v>966</v>
      </c>
      <c r="L1852" s="83" t="s">
        <v>5030</v>
      </c>
      <c r="M1852" s="83" t="s">
        <v>5030</v>
      </c>
      <c r="N1852" s="83" t="s">
        <v>5030</v>
      </c>
      <c r="O1852" s="85" t="s">
        <v>5034</v>
      </c>
      <c r="P1852" s="85" t="s">
        <v>6014</v>
      </c>
    </row>
    <row r="1853" spans="1:16" x14ac:dyDescent="0.75">
      <c r="A1853" s="82" t="s">
        <v>4152</v>
      </c>
      <c r="B1853" s="83">
        <v>1040607000841</v>
      </c>
      <c r="C1853" s="84" t="s">
        <v>5030</v>
      </c>
      <c r="D1853" s="84" t="s">
        <v>402</v>
      </c>
      <c r="E1853" s="83" t="s">
        <v>4154</v>
      </c>
      <c r="F1853" s="83" t="s">
        <v>5037</v>
      </c>
      <c r="G1853" s="85" t="s">
        <v>4637</v>
      </c>
      <c r="H1853" s="85" t="s">
        <v>5082</v>
      </c>
      <c r="I1853" s="83" t="s">
        <v>37</v>
      </c>
      <c r="J1853" s="83" t="s">
        <v>37</v>
      </c>
      <c r="K1853" s="83" t="s">
        <v>37</v>
      </c>
      <c r="L1853" s="83" t="s">
        <v>5030</v>
      </c>
      <c r="M1853" s="83" t="s">
        <v>5030</v>
      </c>
      <c r="N1853" s="83" t="s">
        <v>5030</v>
      </c>
      <c r="O1853" s="85" t="s">
        <v>5034</v>
      </c>
      <c r="P1853" s="85" t="e">
        <v>#N/A</v>
      </c>
    </row>
    <row r="1854" spans="1:16" x14ac:dyDescent="0.75">
      <c r="A1854" s="82" t="s">
        <v>4155</v>
      </c>
      <c r="B1854" s="83" t="e">
        <v>#N/A</v>
      </c>
      <c r="C1854" s="84" t="s">
        <v>5030</v>
      </c>
      <c r="D1854" s="84" t="s">
        <v>724</v>
      </c>
      <c r="E1854" s="83" t="e">
        <v>#N/A</v>
      </c>
      <c r="F1854" s="83" t="s">
        <v>5037</v>
      </c>
      <c r="G1854" s="85" t="s">
        <v>5054</v>
      </c>
      <c r="H1854" s="85" t="s">
        <v>5059</v>
      </c>
      <c r="I1854" s="83" t="s">
        <v>966</v>
      </c>
      <c r="J1854" s="83" t="s">
        <v>966</v>
      </c>
      <c r="K1854" s="83" t="s">
        <v>966</v>
      </c>
      <c r="L1854" s="83" t="s">
        <v>5030</v>
      </c>
      <c r="M1854" s="83" t="s">
        <v>5030</v>
      </c>
      <c r="N1854" s="83" t="s">
        <v>5030</v>
      </c>
      <c r="O1854" s="85" t="s">
        <v>5034</v>
      </c>
      <c r="P1854" s="85" t="s">
        <v>5958</v>
      </c>
    </row>
    <row r="1855" spans="1:16" x14ac:dyDescent="0.75">
      <c r="A1855" s="82" t="s">
        <v>4156</v>
      </c>
      <c r="B1855" s="83" t="e">
        <v>#N/A</v>
      </c>
      <c r="C1855" s="84" t="s">
        <v>5030</v>
      </c>
      <c r="D1855" s="84" t="s">
        <v>4157</v>
      </c>
      <c r="E1855" s="83" t="e">
        <v>#N/A</v>
      </c>
      <c r="F1855" s="83" t="s">
        <v>5037</v>
      </c>
      <c r="G1855" s="85" t="s">
        <v>5090</v>
      </c>
      <c r="H1855" s="85" t="s">
        <v>5091</v>
      </c>
      <c r="I1855" s="83" t="s">
        <v>37</v>
      </c>
      <c r="J1855" s="83" t="s">
        <v>37</v>
      </c>
      <c r="K1855" s="83" t="s">
        <v>37</v>
      </c>
      <c r="L1855" s="83" t="s">
        <v>5030</v>
      </c>
      <c r="M1855" s="83" t="s">
        <v>5030</v>
      </c>
      <c r="N1855" s="83" t="s">
        <v>5030</v>
      </c>
      <c r="O1855" s="85" t="s">
        <v>5034</v>
      </c>
      <c r="P1855" s="85" t="s">
        <v>5926</v>
      </c>
    </row>
    <row r="1856" spans="1:16" x14ac:dyDescent="0.75">
      <c r="A1856" s="82" t="s">
        <v>4158</v>
      </c>
      <c r="B1856" s="83">
        <v>1040405502878</v>
      </c>
      <c r="C1856" s="84" t="s">
        <v>5030</v>
      </c>
      <c r="D1856" s="84" t="s">
        <v>4160</v>
      </c>
      <c r="E1856" s="83" t="s">
        <v>4161</v>
      </c>
      <c r="F1856" s="83" t="s">
        <v>5037</v>
      </c>
      <c r="G1856" s="85" t="s">
        <v>5088</v>
      </c>
      <c r="H1856" s="85" t="s">
        <v>5839</v>
      </c>
      <c r="I1856" s="83" t="s">
        <v>19</v>
      </c>
      <c r="J1856" s="83" t="s">
        <v>19</v>
      </c>
      <c r="K1856" s="83" t="s">
        <v>19</v>
      </c>
      <c r="L1856" s="83" t="s">
        <v>5030</v>
      </c>
      <c r="M1856" s="83" t="s">
        <v>5030</v>
      </c>
      <c r="N1856" s="83" t="s">
        <v>5030</v>
      </c>
      <c r="O1856" s="85" t="s">
        <v>5034</v>
      </c>
      <c r="P1856" s="85" t="e">
        <v>#N/A</v>
      </c>
    </row>
    <row r="1857" spans="1:16" x14ac:dyDescent="0.75">
      <c r="A1857" s="82" t="s">
        <v>4162</v>
      </c>
      <c r="B1857" s="83" t="e">
        <v>#N/A</v>
      </c>
      <c r="C1857" s="84" t="s">
        <v>5030</v>
      </c>
      <c r="D1857" s="84" t="s">
        <v>4163</v>
      </c>
      <c r="E1857" s="83" t="e">
        <v>#N/A</v>
      </c>
      <c r="F1857" s="83" t="s">
        <v>5037</v>
      </c>
      <c r="G1857" s="85" t="s">
        <v>5044</v>
      </c>
      <c r="H1857" s="85" t="s">
        <v>5045</v>
      </c>
      <c r="I1857" s="83" t="s">
        <v>37</v>
      </c>
      <c r="J1857" s="83" t="s">
        <v>37</v>
      </c>
      <c r="K1857" s="83" t="s">
        <v>37</v>
      </c>
      <c r="L1857" s="83" t="s">
        <v>5030</v>
      </c>
      <c r="M1857" s="83" t="s">
        <v>5030</v>
      </c>
      <c r="N1857" s="83" t="s">
        <v>5030</v>
      </c>
      <c r="O1857" s="85" t="s">
        <v>5034</v>
      </c>
      <c r="P1857" s="85" t="e">
        <v>#N/A</v>
      </c>
    </row>
    <row r="1858" spans="1:16" x14ac:dyDescent="0.75">
      <c r="A1858" s="82" t="s">
        <v>4164</v>
      </c>
      <c r="B1858" s="83">
        <v>2144236000684</v>
      </c>
      <c r="C1858" s="84" t="s">
        <v>5030</v>
      </c>
      <c r="D1858" s="84" t="s">
        <v>4166</v>
      </c>
      <c r="E1858" s="83" t="s">
        <v>4167</v>
      </c>
      <c r="F1858" s="83" t="s">
        <v>5037</v>
      </c>
      <c r="G1858" s="85" t="s">
        <v>5054</v>
      </c>
      <c r="H1858" s="85" t="s">
        <v>5057</v>
      </c>
      <c r="I1858" s="83" t="s">
        <v>37</v>
      </c>
      <c r="J1858" s="83" t="s">
        <v>37</v>
      </c>
      <c r="K1858" s="83" t="s">
        <v>37</v>
      </c>
      <c r="L1858" s="83" t="s">
        <v>5030</v>
      </c>
      <c r="M1858" s="83" t="s">
        <v>5030</v>
      </c>
      <c r="N1858" s="83" t="s">
        <v>5030</v>
      </c>
      <c r="O1858" s="85" t="s">
        <v>5034</v>
      </c>
      <c r="P1858" s="85" t="e">
        <v>#N/A</v>
      </c>
    </row>
    <row r="1859" spans="1:16" x14ac:dyDescent="0.75">
      <c r="A1859" s="82" t="s">
        <v>4168</v>
      </c>
      <c r="B1859" s="83" t="e">
        <v>#N/A</v>
      </c>
      <c r="C1859" s="84" t="s">
        <v>5030</v>
      </c>
      <c r="D1859" s="84" t="s">
        <v>4169</v>
      </c>
      <c r="E1859" s="83" t="e">
        <v>#N/A</v>
      </c>
      <c r="F1859" s="83" t="s">
        <v>5037</v>
      </c>
      <c r="G1859" s="85" t="s">
        <v>5887</v>
      </c>
      <c r="H1859" s="85" t="s">
        <v>5889</v>
      </c>
      <c r="I1859" s="83" t="s">
        <v>966</v>
      </c>
      <c r="J1859" s="83" t="s">
        <v>966</v>
      </c>
      <c r="K1859" s="83" t="s">
        <v>966</v>
      </c>
      <c r="L1859" s="83" t="s">
        <v>5030</v>
      </c>
      <c r="M1859" s="83" t="s">
        <v>5030</v>
      </c>
      <c r="N1859" s="83" t="s">
        <v>5030</v>
      </c>
      <c r="O1859" s="85" t="s">
        <v>5034</v>
      </c>
      <c r="P1859" s="85" t="e">
        <v>#N/A</v>
      </c>
    </row>
    <row r="1860" spans="1:16" x14ac:dyDescent="0.75">
      <c r="A1860" s="82" t="s">
        <v>4170</v>
      </c>
      <c r="B1860" s="83">
        <v>1041211000305</v>
      </c>
      <c r="C1860" s="84" t="s">
        <v>5030</v>
      </c>
      <c r="D1860" s="84" t="s">
        <v>4172</v>
      </c>
      <c r="E1860" s="83" t="s">
        <v>4173</v>
      </c>
      <c r="F1860" s="83" t="s">
        <v>5037</v>
      </c>
      <c r="G1860" s="85" t="s">
        <v>5845</v>
      </c>
      <c r="H1860" s="85" t="s">
        <v>5846</v>
      </c>
      <c r="I1860" s="83" t="s">
        <v>966</v>
      </c>
      <c r="J1860" s="83" t="s">
        <v>966</v>
      </c>
      <c r="K1860" s="83" t="s">
        <v>966</v>
      </c>
      <c r="L1860" s="83" t="s">
        <v>5030</v>
      </c>
      <c r="M1860" s="83" t="s">
        <v>5030</v>
      </c>
      <c r="N1860" s="83" t="s">
        <v>5030</v>
      </c>
      <c r="O1860" s="85" t="s">
        <v>5080</v>
      </c>
      <c r="P1860" s="85" t="s">
        <v>5939</v>
      </c>
    </row>
    <row r="1861" spans="1:16" x14ac:dyDescent="0.75">
      <c r="A1861" s="82" t="s">
        <v>4174</v>
      </c>
      <c r="B1861" s="83">
        <v>1040607500679</v>
      </c>
      <c r="C1861" s="84" t="s">
        <v>5030</v>
      </c>
      <c r="D1861" s="84" t="s">
        <v>4176</v>
      </c>
      <c r="E1861" s="83" t="s">
        <v>4177</v>
      </c>
      <c r="F1861" s="83" t="s">
        <v>5037</v>
      </c>
      <c r="G1861" s="85" t="s">
        <v>5070</v>
      </c>
      <c r="H1861" s="85" t="s">
        <v>5072</v>
      </c>
      <c r="I1861" s="83" t="s">
        <v>966</v>
      </c>
      <c r="J1861" s="83" t="s">
        <v>966</v>
      </c>
      <c r="K1861" s="83" t="s">
        <v>966</v>
      </c>
      <c r="L1861" s="83" t="s">
        <v>5030</v>
      </c>
      <c r="M1861" s="83" t="s">
        <v>5030</v>
      </c>
      <c r="N1861" s="83" t="s">
        <v>5030</v>
      </c>
      <c r="O1861" s="85" t="s">
        <v>5034</v>
      </c>
      <c r="P1861" s="85" t="s">
        <v>5919</v>
      </c>
    </row>
    <row r="1862" spans="1:16" x14ac:dyDescent="0.75">
      <c r="A1862" s="82" t="s">
        <v>4178</v>
      </c>
      <c r="B1862" s="83">
        <v>1041211000304</v>
      </c>
      <c r="C1862" s="84" t="s">
        <v>5030</v>
      </c>
      <c r="D1862" s="84" t="s">
        <v>4143</v>
      </c>
      <c r="E1862" s="83" t="s">
        <v>4180</v>
      </c>
      <c r="F1862" s="83" t="s">
        <v>5037</v>
      </c>
      <c r="G1862" s="85" t="s">
        <v>5054</v>
      </c>
      <c r="H1862" s="85" t="s">
        <v>5057</v>
      </c>
      <c r="I1862" s="83" t="s">
        <v>37</v>
      </c>
      <c r="J1862" s="83" t="s">
        <v>37</v>
      </c>
      <c r="K1862" s="83" t="s">
        <v>37</v>
      </c>
      <c r="L1862" s="83" t="s">
        <v>5030</v>
      </c>
      <c r="M1862" s="83" t="s">
        <v>5030</v>
      </c>
      <c r="N1862" s="83" t="s">
        <v>5030</v>
      </c>
      <c r="O1862" s="85" t="s">
        <v>5034</v>
      </c>
      <c r="P1862" s="85" t="e">
        <v>#N/A</v>
      </c>
    </row>
    <row r="1863" spans="1:16" x14ac:dyDescent="0.75">
      <c r="A1863" s="82" t="s">
        <v>4181</v>
      </c>
      <c r="B1863" s="83" t="e">
        <v>#N/A</v>
      </c>
      <c r="C1863" s="84" t="s">
        <v>5030</v>
      </c>
      <c r="D1863" s="84" t="s">
        <v>4182</v>
      </c>
      <c r="E1863" s="83" t="e">
        <v>#N/A</v>
      </c>
      <c r="F1863" s="83" t="s">
        <v>5037</v>
      </c>
      <c r="G1863" s="85" t="s">
        <v>5070</v>
      </c>
      <c r="H1863" s="85" t="s">
        <v>5072</v>
      </c>
      <c r="I1863" s="83" t="s">
        <v>37</v>
      </c>
      <c r="J1863" s="83" t="s">
        <v>37</v>
      </c>
      <c r="K1863" s="83" t="s">
        <v>37</v>
      </c>
      <c r="L1863" s="83" t="s">
        <v>5030</v>
      </c>
      <c r="M1863" s="83" t="s">
        <v>5030</v>
      </c>
      <c r="N1863" s="83" t="s">
        <v>5030</v>
      </c>
      <c r="O1863" s="85" t="s">
        <v>5034</v>
      </c>
      <c r="P1863" s="85" t="e">
        <v>#N/A</v>
      </c>
    </row>
    <row r="1864" spans="1:16" x14ac:dyDescent="0.75">
      <c r="A1864" s="82" t="s">
        <v>4183</v>
      </c>
      <c r="B1864" s="83" t="e">
        <v>#N/A</v>
      </c>
      <c r="C1864" s="84" t="s">
        <v>5030</v>
      </c>
      <c r="D1864" s="84" t="s">
        <v>4184</v>
      </c>
      <c r="E1864" s="83" t="e">
        <v>#N/A</v>
      </c>
      <c r="F1864" s="83" t="s">
        <v>5037</v>
      </c>
      <c r="G1864" s="85" t="s">
        <v>5054</v>
      </c>
      <c r="H1864" s="85" t="s">
        <v>5055</v>
      </c>
      <c r="I1864" s="83" t="s">
        <v>37</v>
      </c>
      <c r="J1864" s="83" t="s">
        <v>37</v>
      </c>
      <c r="K1864" s="83" t="s">
        <v>37</v>
      </c>
      <c r="L1864" s="83" t="s">
        <v>5030</v>
      </c>
      <c r="M1864" s="83" t="s">
        <v>5030</v>
      </c>
      <c r="N1864" s="83" t="s">
        <v>5030</v>
      </c>
      <c r="O1864" s="85" t="s">
        <v>5034</v>
      </c>
      <c r="P1864" s="85" t="e">
        <v>#N/A</v>
      </c>
    </row>
    <row r="1865" spans="1:16" x14ac:dyDescent="0.75">
      <c r="A1865" s="82" t="s">
        <v>4185</v>
      </c>
      <c r="B1865" s="83" t="e">
        <v>#N/A</v>
      </c>
      <c r="C1865" s="84" t="s">
        <v>5030</v>
      </c>
      <c r="D1865" s="84" t="s">
        <v>4186</v>
      </c>
      <c r="E1865" s="83" t="e">
        <v>#N/A</v>
      </c>
      <c r="F1865" s="83" t="s">
        <v>5037</v>
      </c>
      <c r="G1865" s="85" t="s">
        <v>5083</v>
      </c>
      <c r="H1865" s="85" t="s">
        <v>5084</v>
      </c>
      <c r="I1865" s="83" t="s">
        <v>37</v>
      </c>
      <c r="J1865" s="83" t="s">
        <v>37</v>
      </c>
      <c r="K1865" s="83" t="s">
        <v>37</v>
      </c>
      <c r="L1865" s="83" t="s">
        <v>5030</v>
      </c>
      <c r="M1865" s="83" t="s">
        <v>5030</v>
      </c>
      <c r="N1865" s="83" t="s">
        <v>5030</v>
      </c>
      <c r="O1865" s="85" t="s">
        <v>5034</v>
      </c>
      <c r="P1865" s="85" t="e">
        <v>#N/A</v>
      </c>
    </row>
    <row r="1866" spans="1:16" x14ac:dyDescent="0.75">
      <c r="A1866" s="82" t="s">
        <v>4187</v>
      </c>
      <c r="B1866" s="83">
        <v>1040607500684</v>
      </c>
      <c r="C1866" s="84" t="s">
        <v>5030</v>
      </c>
      <c r="D1866" s="84" t="s">
        <v>4189</v>
      </c>
      <c r="E1866" s="83" t="s">
        <v>4190</v>
      </c>
      <c r="F1866" s="83" t="s">
        <v>5037</v>
      </c>
      <c r="G1866" s="85" t="s">
        <v>4637</v>
      </c>
      <c r="H1866" s="85" t="s">
        <v>5082</v>
      </c>
      <c r="I1866" s="83" t="s">
        <v>37</v>
      </c>
      <c r="J1866" s="83" t="s">
        <v>37</v>
      </c>
      <c r="K1866" s="83" t="s">
        <v>37</v>
      </c>
      <c r="L1866" s="83" t="s">
        <v>5030</v>
      </c>
      <c r="M1866" s="83" t="s">
        <v>5030</v>
      </c>
      <c r="N1866" s="83" t="s">
        <v>5030</v>
      </c>
      <c r="O1866" s="85" t="s">
        <v>5042</v>
      </c>
      <c r="P1866" s="85" t="e">
        <v>#N/A</v>
      </c>
    </row>
    <row r="1867" spans="1:16" x14ac:dyDescent="0.75">
      <c r="A1867" s="82" t="s">
        <v>4191</v>
      </c>
      <c r="B1867" s="83">
        <v>1040405502872</v>
      </c>
      <c r="C1867" s="84" t="s">
        <v>5030</v>
      </c>
      <c r="D1867" s="84" t="s">
        <v>4193</v>
      </c>
      <c r="E1867" s="83" t="s">
        <v>4194</v>
      </c>
      <c r="F1867" s="83" t="s">
        <v>5037</v>
      </c>
      <c r="G1867" s="85" t="s">
        <v>5054</v>
      </c>
      <c r="H1867" s="85" t="s">
        <v>5057</v>
      </c>
      <c r="I1867" s="83" t="s">
        <v>37</v>
      </c>
      <c r="J1867" s="83" t="s">
        <v>37</v>
      </c>
      <c r="K1867" s="83" t="s">
        <v>37</v>
      </c>
      <c r="L1867" s="83" t="s">
        <v>5030</v>
      </c>
      <c r="M1867" s="83" t="s">
        <v>5030</v>
      </c>
      <c r="N1867" s="83" t="s">
        <v>5030</v>
      </c>
      <c r="O1867" s="85" t="s">
        <v>5034</v>
      </c>
      <c r="P1867" s="85" t="s">
        <v>5958</v>
      </c>
    </row>
    <row r="1868" spans="1:16" x14ac:dyDescent="0.75">
      <c r="A1868" s="82" t="s">
        <v>4195</v>
      </c>
      <c r="B1868" s="83">
        <v>2159321600026</v>
      </c>
      <c r="C1868" s="84" t="s">
        <v>5030</v>
      </c>
      <c r="D1868" s="84" t="s">
        <v>4197</v>
      </c>
      <c r="E1868" s="83" t="e">
        <v>#N/A</v>
      </c>
      <c r="F1868" s="83" t="s">
        <v>5037</v>
      </c>
      <c r="G1868" s="85" t="s">
        <v>5044</v>
      </c>
      <c r="H1868" s="85" t="s">
        <v>5045</v>
      </c>
      <c r="I1868" s="83" t="s">
        <v>37</v>
      </c>
      <c r="J1868" s="83" t="s">
        <v>37</v>
      </c>
      <c r="K1868" s="83" t="s">
        <v>37</v>
      </c>
      <c r="L1868" s="83" t="s">
        <v>5030</v>
      </c>
      <c r="M1868" s="83" t="s">
        <v>5030</v>
      </c>
      <c r="N1868" s="83" t="s">
        <v>5030</v>
      </c>
      <c r="O1868" s="85" t="s">
        <v>5034</v>
      </c>
      <c r="P1868" s="85" t="e">
        <v>#N/A</v>
      </c>
    </row>
    <row r="1869" spans="1:16" x14ac:dyDescent="0.75">
      <c r="A1869" s="82" t="s">
        <v>4198</v>
      </c>
      <c r="B1869" s="83">
        <v>1040405502871</v>
      </c>
      <c r="C1869" s="84" t="s">
        <v>5030</v>
      </c>
      <c r="D1869" s="84" t="s">
        <v>4200</v>
      </c>
      <c r="E1869" s="83" t="s">
        <v>4201</v>
      </c>
      <c r="F1869" s="83" t="s">
        <v>5037</v>
      </c>
      <c r="G1869" s="85" t="s">
        <v>5895</v>
      </c>
      <c r="H1869" s="85" t="s">
        <v>6013</v>
      </c>
      <c r="I1869" s="83" t="s">
        <v>966</v>
      </c>
      <c r="J1869" s="83" t="s">
        <v>966</v>
      </c>
      <c r="K1869" s="83" t="s">
        <v>966</v>
      </c>
      <c r="L1869" s="83" t="s">
        <v>5030</v>
      </c>
      <c r="M1869" s="83" t="s">
        <v>5030</v>
      </c>
      <c r="N1869" s="83" t="s">
        <v>5030</v>
      </c>
      <c r="O1869" s="85" t="s">
        <v>5034</v>
      </c>
      <c r="P1869" s="85" t="e">
        <v>#N/A</v>
      </c>
    </row>
    <row r="1870" spans="1:16" x14ac:dyDescent="0.75">
      <c r="A1870" s="82" t="s">
        <v>4202</v>
      </c>
      <c r="B1870" s="83" t="e">
        <v>#N/A</v>
      </c>
      <c r="C1870" s="84" t="s">
        <v>5030</v>
      </c>
      <c r="D1870" s="84" t="s">
        <v>4203</v>
      </c>
      <c r="E1870" s="83" t="e">
        <v>#N/A</v>
      </c>
      <c r="F1870" s="83" t="s">
        <v>5037</v>
      </c>
      <c r="G1870" s="85" t="s">
        <v>5044</v>
      </c>
      <c r="H1870" s="85" t="s">
        <v>5045</v>
      </c>
      <c r="I1870" s="83" t="s">
        <v>19</v>
      </c>
      <c r="J1870" s="83" t="s">
        <v>19</v>
      </c>
      <c r="K1870" s="83" t="s">
        <v>19</v>
      </c>
      <c r="L1870" s="83" t="s">
        <v>5030</v>
      </c>
      <c r="M1870" s="83" t="s">
        <v>5030</v>
      </c>
      <c r="N1870" s="83" t="s">
        <v>5030</v>
      </c>
      <c r="O1870" s="85" t="s">
        <v>5049</v>
      </c>
      <c r="P1870" s="85" t="e">
        <v>#N/A</v>
      </c>
    </row>
    <row r="1871" spans="1:16" x14ac:dyDescent="0.75">
      <c r="A1871" s="82" t="s">
        <v>4204</v>
      </c>
      <c r="B1871" s="83" t="e">
        <v>#N/A</v>
      </c>
      <c r="C1871" s="84" t="s">
        <v>5030</v>
      </c>
      <c r="D1871" s="84" t="s">
        <v>4205</v>
      </c>
      <c r="E1871" s="83" t="e">
        <v>#N/A</v>
      </c>
      <c r="F1871" s="83" t="s">
        <v>5037</v>
      </c>
      <c r="G1871" s="85" t="s">
        <v>5978</v>
      </c>
      <c r="H1871" s="85" t="s">
        <v>5979</v>
      </c>
      <c r="I1871" s="83" t="s">
        <v>37</v>
      </c>
      <c r="J1871" s="83" t="s">
        <v>37</v>
      </c>
      <c r="K1871" s="83" t="s">
        <v>37</v>
      </c>
      <c r="L1871" s="83" t="s">
        <v>5030</v>
      </c>
      <c r="M1871" s="83" t="s">
        <v>5030</v>
      </c>
      <c r="N1871" s="83" t="s">
        <v>5030</v>
      </c>
      <c r="O1871" s="85" t="s">
        <v>5042</v>
      </c>
      <c r="P1871" s="85" t="s">
        <v>6009</v>
      </c>
    </row>
    <row r="1872" spans="1:16" x14ac:dyDescent="0.75">
      <c r="A1872" s="82" t="s">
        <v>31</v>
      </c>
      <c r="B1872" s="83" t="e">
        <v>#N/A</v>
      </c>
      <c r="C1872" s="84" t="s">
        <v>5030</v>
      </c>
      <c r="D1872" s="84" t="s">
        <v>32</v>
      </c>
      <c r="E1872" s="83" t="e">
        <v>#N/A</v>
      </c>
      <c r="F1872" s="83" t="s">
        <v>5037</v>
      </c>
      <c r="G1872" s="85" t="s">
        <v>5083</v>
      </c>
      <c r="H1872" s="85" t="s">
        <v>5085</v>
      </c>
      <c r="I1872" s="83" t="s">
        <v>966</v>
      </c>
      <c r="J1872" s="83" t="s">
        <v>966</v>
      </c>
      <c r="K1872" s="83" t="s">
        <v>966</v>
      </c>
      <c r="L1872" s="83" t="s">
        <v>5030</v>
      </c>
      <c r="M1872" s="83" t="s">
        <v>5030</v>
      </c>
      <c r="N1872" s="83" t="s">
        <v>5030</v>
      </c>
      <c r="O1872" s="85" t="s">
        <v>5080</v>
      </c>
      <c r="P1872" s="85" t="s">
        <v>5939</v>
      </c>
    </row>
    <row r="1873" spans="1:16" x14ac:dyDescent="0.75">
      <c r="A1873" s="82" t="s">
        <v>4206</v>
      </c>
      <c r="B1873" s="83">
        <v>1040405502873</v>
      </c>
      <c r="C1873" s="84" t="s">
        <v>5030</v>
      </c>
      <c r="D1873" s="84" t="s">
        <v>227</v>
      </c>
      <c r="E1873" s="83" t="s">
        <v>4208</v>
      </c>
      <c r="F1873" s="83" t="s">
        <v>5037</v>
      </c>
      <c r="G1873" s="85" t="s">
        <v>5076</v>
      </c>
      <c r="H1873" s="85" t="s">
        <v>5077</v>
      </c>
      <c r="I1873" s="83" t="s">
        <v>229</v>
      </c>
      <c r="J1873" s="83" t="s">
        <v>229</v>
      </c>
      <c r="K1873" s="83" t="s">
        <v>229</v>
      </c>
      <c r="L1873" s="83" t="s">
        <v>5030</v>
      </c>
      <c r="M1873" s="83" t="s">
        <v>5030</v>
      </c>
      <c r="N1873" s="83" t="s">
        <v>5030</v>
      </c>
      <c r="O1873" s="85" t="s">
        <v>5049</v>
      </c>
      <c r="P1873" s="85" t="e">
        <v>#N/A</v>
      </c>
    </row>
    <row r="1874" spans="1:16" x14ac:dyDescent="0.75">
      <c r="A1874" s="82" t="s">
        <v>4209</v>
      </c>
      <c r="B1874" s="83">
        <v>1041211000299</v>
      </c>
      <c r="C1874" s="84" t="s">
        <v>5030</v>
      </c>
      <c r="D1874" s="84" t="s">
        <v>4211</v>
      </c>
      <c r="E1874" s="83" t="s">
        <v>4212</v>
      </c>
      <c r="F1874" s="83" t="s">
        <v>5037</v>
      </c>
      <c r="G1874" s="85" t="s">
        <v>5044</v>
      </c>
      <c r="H1874" s="85" t="s">
        <v>5045</v>
      </c>
      <c r="I1874" s="83" t="s">
        <v>966</v>
      </c>
      <c r="J1874" s="83" t="s">
        <v>966</v>
      </c>
      <c r="K1874" s="83" t="s">
        <v>966</v>
      </c>
      <c r="L1874" s="83" t="s">
        <v>5030</v>
      </c>
      <c r="M1874" s="83" t="s">
        <v>5030</v>
      </c>
      <c r="N1874" s="83" t="s">
        <v>5030</v>
      </c>
      <c r="O1874" s="85" t="s">
        <v>5034</v>
      </c>
      <c r="P1874" s="85" t="e">
        <v>#N/A</v>
      </c>
    </row>
    <row r="1875" spans="1:16" x14ac:dyDescent="0.75">
      <c r="A1875" s="82" t="s">
        <v>4213</v>
      </c>
      <c r="B1875" s="83">
        <v>2103025000373</v>
      </c>
      <c r="C1875" s="84" t="s">
        <v>5030</v>
      </c>
      <c r="D1875" s="84" t="s">
        <v>4215</v>
      </c>
      <c r="E1875" s="83" t="e">
        <v>#N/A</v>
      </c>
      <c r="F1875" s="83" t="s">
        <v>5037</v>
      </c>
      <c r="G1875" s="85" t="s">
        <v>5070</v>
      </c>
      <c r="H1875" s="85" t="s">
        <v>5072</v>
      </c>
      <c r="I1875" s="83" t="s">
        <v>966</v>
      </c>
      <c r="J1875" s="83" t="s">
        <v>966</v>
      </c>
      <c r="K1875" s="83" t="s">
        <v>966</v>
      </c>
      <c r="L1875" s="83" t="s">
        <v>5030</v>
      </c>
      <c r="M1875" s="83" t="s">
        <v>5030</v>
      </c>
      <c r="N1875" s="83" t="s">
        <v>5030</v>
      </c>
      <c r="O1875" s="85" t="s">
        <v>5034</v>
      </c>
      <c r="P1875" s="85" t="s">
        <v>5933</v>
      </c>
    </row>
    <row r="1876" spans="1:16" x14ac:dyDescent="0.75">
      <c r="A1876" s="82" t="s">
        <v>4216</v>
      </c>
      <c r="B1876" s="83">
        <v>1040405502911</v>
      </c>
      <c r="C1876" s="84" t="s">
        <v>5030</v>
      </c>
      <c r="D1876" s="84" t="s">
        <v>4218</v>
      </c>
      <c r="E1876" s="83" t="s">
        <v>4219</v>
      </c>
      <c r="F1876" s="83" t="s">
        <v>5037</v>
      </c>
      <c r="G1876" s="85" t="s">
        <v>5088</v>
      </c>
      <c r="H1876" s="85" t="s">
        <v>5839</v>
      </c>
      <c r="I1876" s="83" t="s">
        <v>19</v>
      </c>
      <c r="J1876" s="83" t="s">
        <v>19</v>
      </c>
      <c r="K1876" s="83" t="s">
        <v>19</v>
      </c>
      <c r="L1876" s="83" t="s">
        <v>5030</v>
      </c>
      <c r="M1876" s="83" t="s">
        <v>5030</v>
      </c>
      <c r="N1876" s="83" t="s">
        <v>5030</v>
      </c>
      <c r="O1876" s="85" t="s">
        <v>5034</v>
      </c>
      <c r="P1876" s="85" t="e">
        <v>#N/A</v>
      </c>
    </row>
    <row r="1877" spans="1:16" x14ac:dyDescent="0.75">
      <c r="A1877" s="82" t="s">
        <v>4220</v>
      </c>
      <c r="B1877" s="83">
        <v>2123531100186</v>
      </c>
      <c r="C1877" s="84" t="s">
        <v>5030</v>
      </c>
      <c r="D1877" s="84" t="s">
        <v>4222</v>
      </c>
      <c r="E1877" s="83" t="s">
        <v>4223</v>
      </c>
      <c r="F1877" s="83" t="s">
        <v>5037</v>
      </c>
      <c r="G1877" s="85" t="s">
        <v>5044</v>
      </c>
      <c r="H1877" s="85" t="s">
        <v>5045</v>
      </c>
      <c r="I1877" s="83" t="s">
        <v>37</v>
      </c>
      <c r="J1877" s="83" t="s">
        <v>37</v>
      </c>
      <c r="K1877" s="83" t="s">
        <v>37</v>
      </c>
      <c r="L1877" s="83" t="s">
        <v>5030</v>
      </c>
      <c r="M1877" s="83" t="s">
        <v>5030</v>
      </c>
      <c r="N1877" s="83" t="s">
        <v>5030</v>
      </c>
      <c r="O1877" s="85" t="s">
        <v>5042</v>
      </c>
      <c r="P1877" s="85" t="e">
        <v>#N/A</v>
      </c>
    </row>
    <row r="1878" spans="1:16" x14ac:dyDescent="0.75">
      <c r="A1878" s="82" t="s">
        <v>4224</v>
      </c>
      <c r="B1878" s="83">
        <v>2103026700074</v>
      </c>
      <c r="C1878" s="84" t="s">
        <v>5030</v>
      </c>
      <c r="D1878" s="84" t="s">
        <v>4226</v>
      </c>
      <c r="E1878" s="83" t="s">
        <v>4227</v>
      </c>
      <c r="F1878" s="83" t="s">
        <v>5037</v>
      </c>
      <c r="G1878" s="85" t="s">
        <v>5845</v>
      </c>
      <c r="H1878" s="85" t="s">
        <v>5846</v>
      </c>
      <c r="I1878" s="83" t="s">
        <v>966</v>
      </c>
      <c r="J1878" s="83" t="s">
        <v>966</v>
      </c>
      <c r="K1878" s="83" t="s">
        <v>966</v>
      </c>
      <c r="L1878" s="83" t="s">
        <v>5030</v>
      </c>
      <c r="M1878" s="83" t="s">
        <v>5030</v>
      </c>
      <c r="N1878" s="83" t="s">
        <v>5030</v>
      </c>
      <c r="O1878" s="85" t="s">
        <v>5034</v>
      </c>
      <c r="P1878" s="85" t="s">
        <v>5949</v>
      </c>
    </row>
    <row r="1879" spans="1:16" x14ac:dyDescent="0.75">
      <c r="A1879" s="82" t="s">
        <v>4228</v>
      </c>
      <c r="B1879" s="83" t="e">
        <v>#N/A</v>
      </c>
      <c r="C1879" s="84" t="s">
        <v>5030</v>
      </c>
      <c r="D1879" s="84" t="s">
        <v>4229</v>
      </c>
      <c r="E1879" s="83" t="e">
        <v>#N/A</v>
      </c>
      <c r="F1879" s="83" t="s">
        <v>5037</v>
      </c>
      <c r="G1879" s="85" t="s">
        <v>5088</v>
      </c>
      <c r="H1879" s="85" t="s">
        <v>5836</v>
      </c>
      <c r="I1879" s="83" t="s">
        <v>37</v>
      </c>
      <c r="J1879" s="83" t="s">
        <v>37</v>
      </c>
      <c r="K1879" s="83" t="s">
        <v>37</v>
      </c>
      <c r="L1879" s="83" t="s">
        <v>5030</v>
      </c>
      <c r="M1879" s="83" t="s">
        <v>5030</v>
      </c>
      <c r="N1879" s="83" t="s">
        <v>5030</v>
      </c>
      <c r="O1879" s="85" t="s">
        <v>5034</v>
      </c>
      <c r="P1879" s="85" t="e">
        <v>#N/A</v>
      </c>
    </row>
    <row r="1880" spans="1:16" x14ac:dyDescent="0.75">
      <c r="A1880" s="82" t="s">
        <v>4230</v>
      </c>
      <c r="B1880" s="83">
        <v>1020200500845</v>
      </c>
      <c r="C1880" s="84" t="s">
        <v>5030</v>
      </c>
      <c r="D1880" s="84" t="s">
        <v>4232</v>
      </c>
      <c r="E1880" s="83" t="s">
        <v>4233</v>
      </c>
      <c r="F1880" s="83" t="s">
        <v>5037</v>
      </c>
      <c r="G1880" s="85" t="s">
        <v>5090</v>
      </c>
      <c r="H1880" s="85" t="s">
        <v>5929</v>
      </c>
      <c r="I1880" s="83" t="s">
        <v>19</v>
      </c>
      <c r="J1880" s="83" t="s">
        <v>19</v>
      </c>
      <c r="K1880" s="83" t="s">
        <v>19</v>
      </c>
      <c r="L1880" s="83" t="s">
        <v>5030</v>
      </c>
      <c r="M1880" s="83" t="s">
        <v>5030</v>
      </c>
      <c r="N1880" s="83" t="s">
        <v>5030</v>
      </c>
      <c r="O1880" s="85" t="s">
        <v>5034</v>
      </c>
      <c r="P1880" s="85" t="e">
        <v>#N/A</v>
      </c>
    </row>
    <row r="1881" spans="1:16" x14ac:dyDescent="0.75">
      <c r="A1881" s="82" t="s">
        <v>4234</v>
      </c>
      <c r="B1881" s="83">
        <v>2159321600029</v>
      </c>
      <c r="C1881" s="84" t="s">
        <v>5030</v>
      </c>
      <c r="D1881" s="84" t="s">
        <v>4236</v>
      </c>
      <c r="E1881" s="83" t="e">
        <v>#N/A</v>
      </c>
      <c r="F1881" s="83" t="s">
        <v>5037</v>
      </c>
      <c r="G1881" s="85" t="s">
        <v>5032</v>
      </c>
      <c r="H1881" s="85" t="s">
        <v>5066</v>
      </c>
      <c r="I1881" s="83" t="s">
        <v>19</v>
      </c>
      <c r="J1881" s="83" t="s">
        <v>19</v>
      </c>
      <c r="K1881" s="83" t="s">
        <v>19</v>
      </c>
      <c r="L1881" s="83" t="s">
        <v>5030</v>
      </c>
      <c r="M1881" s="83" t="s">
        <v>5030</v>
      </c>
      <c r="N1881" s="83" t="s">
        <v>5030</v>
      </c>
      <c r="O1881" s="85" t="s">
        <v>5034</v>
      </c>
      <c r="P1881" s="85" t="s">
        <v>5919</v>
      </c>
    </row>
    <row r="1882" spans="1:16" x14ac:dyDescent="0.75">
      <c r="A1882" s="82" t="s">
        <v>4237</v>
      </c>
      <c r="B1882" s="83">
        <v>2102622501662</v>
      </c>
      <c r="C1882" s="84" t="s">
        <v>5030</v>
      </c>
      <c r="D1882" s="84" t="s">
        <v>4239</v>
      </c>
      <c r="E1882" s="83" t="s">
        <v>4240</v>
      </c>
      <c r="F1882" s="83" t="s">
        <v>5037</v>
      </c>
      <c r="G1882" s="85" t="s">
        <v>5895</v>
      </c>
      <c r="H1882" s="85" t="s">
        <v>6013</v>
      </c>
      <c r="I1882" s="83" t="s">
        <v>966</v>
      </c>
      <c r="J1882" s="83" t="s">
        <v>966</v>
      </c>
      <c r="K1882" s="83" t="s">
        <v>966</v>
      </c>
      <c r="L1882" s="83" t="s">
        <v>5030</v>
      </c>
      <c r="M1882" s="83" t="s">
        <v>5030</v>
      </c>
      <c r="N1882" s="83" t="s">
        <v>5030</v>
      </c>
      <c r="O1882" s="85" t="s">
        <v>5034</v>
      </c>
      <c r="P1882" s="85" t="e">
        <v>#N/A</v>
      </c>
    </row>
    <row r="1883" spans="1:16" x14ac:dyDescent="0.75">
      <c r="A1883" s="82" t="s">
        <v>4241</v>
      </c>
      <c r="B1883" s="83" t="e">
        <v>#N/A</v>
      </c>
      <c r="C1883" s="84" t="s">
        <v>5030</v>
      </c>
      <c r="D1883" s="84" t="s">
        <v>4242</v>
      </c>
      <c r="E1883" s="83" t="e">
        <v>#N/A</v>
      </c>
      <c r="F1883" s="83" t="s">
        <v>5037</v>
      </c>
      <c r="G1883" s="85" t="s">
        <v>5083</v>
      </c>
      <c r="H1883" s="85" t="s">
        <v>5085</v>
      </c>
      <c r="I1883" s="83" t="s">
        <v>966</v>
      </c>
      <c r="J1883" s="83" t="s">
        <v>966</v>
      </c>
      <c r="K1883" s="83" t="s">
        <v>966</v>
      </c>
      <c r="L1883" s="83" t="s">
        <v>5030</v>
      </c>
      <c r="M1883" s="83" t="s">
        <v>5030</v>
      </c>
      <c r="N1883" s="83" t="s">
        <v>5030</v>
      </c>
      <c r="O1883" s="85" t="s">
        <v>5034</v>
      </c>
      <c r="P1883" s="85" t="s">
        <v>5949</v>
      </c>
    </row>
    <row r="1884" spans="1:16" x14ac:dyDescent="0.75">
      <c r="A1884" s="82" t="s">
        <v>4243</v>
      </c>
      <c r="B1884" s="83" t="e">
        <v>#N/A</v>
      </c>
      <c r="C1884" s="84" t="s">
        <v>5030</v>
      </c>
      <c r="D1884" s="84" t="s">
        <v>4244</v>
      </c>
      <c r="E1884" s="83" t="e">
        <v>#N/A</v>
      </c>
      <c r="F1884" s="83" t="s">
        <v>5037</v>
      </c>
      <c r="G1884" s="85" t="s">
        <v>5044</v>
      </c>
      <c r="H1884" s="85" t="s">
        <v>5048</v>
      </c>
      <c r="I1884" s="83" t="s">
        <v>37</v>
      </c>
      <c r="J1884" s="83" t="s">
        <v>37</v>
      </c>
      <c r="K1884" s="83" t="s">
        <v>37</v>
      </c>
      <c r="L1884" s="83" t="s">
        <v>5030</v>
      </c>
      <c r="M1884" s="83" t="s">
        <v>5030</v>
      </c>
      <c r="N1884" s="83" t="s">
        <v>5030</v>
      </c>
      <c r="O1884" s="85" t="s">
        <v>5034</v>
      </c>
      <c r="P1884" s="85" t="e">
        <v>#N/A</v>
      </c>
    </row>
    <row r="1885" spans="1:16" x14ac:dyDescent="0.75">
      <c r="A1885" s="82" t="s">
        <v>4245</v>
      </c>
      <c r="B1885" s="83" t="e">
        <v>#N/A</v>
      </c>
      <c r="C1885" s="84" t="s">
        <v>5030</v>
      </c>
      <c r="D1885" s="84" t="s">
        <v>4246</v>
      </c>
      <c r="E1885" s="83" t="e">
        <v>#N/A</v>
      </c>
      <c r="F1885" s="83" t="s">
        <v>5037</v>
      </c>
      <c r="G1885" s="85" t="s">
        <v>5070</v>
      </c>
      <c r="H1885" s="85" t="s">
        <v>5071</v>
      </c>
      <c r="I1885" s="83" t="s">
        <v>37</v>
      </c>
      <c r="J1885" s="83" t="s">
        <v>37</v>
      </c>
      <c r="K1885" s="83" t="s">
        <v>37</v>
      </c>
      <c r="L1885" s="83" t="s">
        <v>5030</v>
      </c>
      <c r="M1885" s="83" t="s">
        <v>5030</v>
      </c>
      <c r="N1885" s="83" t="s">
        <v>5030</v>
      </c>
      <c r="O1885" s="85" t="s">
        <v>5034</v>
      </c>
      <c r="P1885" s="85" t="e">
        <v>#N/A</v>
      </c>
    </row>
    <row r="1886" spans="1:16" x14ac:dyDescent="0.75">
      <c r="A1886" s="82" t="s">
        <v>4247</v>
      </c>
      <c r="B1886" s="83">
        <v>1040405502965</v>
      </c>
      <c r="C1886" s="84" t="s">
        <v>5030</v>
      </c>
      <c r="D1886" s="84" t="s">
        <v>4249</v>
      </c>
      <c r="E1886" s="83" t="e">
        <v>#N/A</v>
      </c>
      <c r="F1886" s="83" t="s">
        <v>5037</v>
      </c>
      <c r="G1886" s="85" t="s">
        <v>5070</v>
      </c>
      <c r="H1886" s="85" t="s">
        <v>5071</v>
      </c>
      <c r="I1886" s="83" t="s">
        <v>37</v>
      </c>
      <c r="J1886" s="83" t="s">
        <v>37</v>
      </c>
      <c r="K1886" s="83" t="s">
        <v>37</v>
      </c>
      <c r="L1886" s="83" t="s">
        <v>5030</v>
      </c>
      <c r="M1886" s="83" t="s">
        <v>5030</v>
      </c>
      <c r="N1886" s="83" t="s">
        <v>5030</v>
      </c>
      <c r="O1886" s="85" t="s">
        <v>5034</v>
      </c>
      <c r="P1886" s="85" t="e">
        <v>#N/A</v>
      </c>
    </row>
    <row r="1887" spans="1:16" x14ac:dyDescent="0.75">
      <c r="A1887" s="82" t="s">
        <v>4250</v>
      </c>
      <c r="B1887" s="83">
        <v>1040405502963</v>
      </c>
      <c r="C1887" s="84" t="s">
        <v>5030</v>
      </c>
      <c r="D1887" s="84" t="s">
        <v>4252</v>
      </c>
      <c r="E1887" s="83" t="s">
        <v>4253</v>
      </c>
      <c r="F1887" s="83" t="s">
        <v>5037</v>
      </c>
      <c r="G1887" s="85" t="s">
        <v>5044</v>
      </c>
      <c r="H1887" s="85" t="s">
        <v>5045</v>
      </c>
      <c r="I1887" s="83" t="s">
        <v>37</v>
      </c>
      <c r="J1887" s="83" t="s">
        <v>37</v>
      </c>
      <c r="K1887" s="83" t="s">
        <v>37</v>
      </c>
      <c r="L1887" s="83" t="s">
        <v>5030</v>
      </c>
      <c r="M1887" s="83" t="s">
        <v>5030</v>
      </c>
      <c r="N1887" s="83" t="s">
        <v>5030</v>
      </c>
      <c r="O1887" s="85" t="s">
        <v>5042</v>
      </c>
      <c r="P1887" s="85" t="e">
        <v>#N/A</v>
      </c>
    </row>
    <row r="1888" spans="1:16" x14ac:dyDescent="0.75">
      <c r="A1888" s="82" t="s">
        <v>4254</v>
      </c>
      <c r="B1888" s="83" t="e">
        <v>#N/A</v>
      </c>
      <c r="C1888" s="84" t="s">
        <v>5030</v>
      </c>
      <c r="D1888" s="84" t="s">
        <v>4255</v>
      </c>
      <c r="E1888" s="83" t="e">
        <v>#N/A</v>
      </c>
      <c r="F1888" s="83" t="s">
        <v>5037</v>
      </c>
      <c r="G1888" s="85" t="s">
        <v>5044</v>
      </c>
      <c r="H1888" s="85" t="s">
        <v>5045</v>
      </c>
      <c r="I1888" s="83" t="s">
        <v>37</v>
      </c>
      <c r="J1888" s="83" t="s">
        <v>37</v>
      </c>
      <c r="K1888" s="83" t="s">
        <v>37</v>
      </c>
      <c r="L1888" s="83" t="s">
        <v>5030</v>
      </c>
      <c r="M1888" s="83" t="s">
        <v>5030</v>
      </c>
      <c r="N1888" s="83" t="s">
        <v>5030</v>
      </c>
      <c r="O1888" s="85" t="s">
        <v>5034</v>
      </c>
      <c r="P1888" s="85" t="e">
        <v>#N/A</v>
      </c>
    </row>
    <row r="1889" spans="1:16" x14ac:dyDescent="0.75">
      <c r="A1889" s="82" t="s">
        <v>4256</v>
      </c>
      <c r="B1889" s="83" t="e">
        <v>#N/A</v>
      </c>
      <c r="C1889" s="84" t="s">
        <v>5030</v>
      </c>
      <c r="D1889" s="84" t="s">
        <v>4257</v>
      </c>
      <c r="E1889" s="83" t="e">
        <v>#N/A</v>
      </c>
      <c r="F1889" s="83" t="s">
        <v>5037</v>
      </c>
      <c r="G1889" s="85" t="s">
        <v>5044</v>
      </c>
      <c r="H1889" s="85" t="s">
        <v>5045</v>
      </c>
      <c r="I1889" s="83" t="s">
        <v>37</v>
      </c>
      <c r="J1889" s="83" t="s">
        <v>37</v>
      </c>
      <c r="K1889" s="83" t="s">
        <v>37</v>
      </c>
      <c r="L1889" s="83" t="s">
        <v>5030</v>
      </c>
      <c r="M1889" s="83" t="s">
        <v>5030</v>
      </c>
      <c r="N1889" s="83" t="s">
        <v>5030</v>
      </c>
      <c r="O1889" s="85" t="s">
        <v>5034</v>
      </c>
      <c r="P1889" s="85" t="e">
        <v>#N/A</v>
      </c>
    </row>
    <row r="1890" spans="1:16" x14ac:dyDescent="0.75">
      <c r="A1890" s="82" t="s">
        <v>4258</v>
      </c>
      <c r="B1890" s="83" t="e">
        <v>#N/A</v>
      </c>
      <c r="C1890" s="84" t="s">
        <v>5030</v>
      </c>
      <c r="D1890" s="84" t="s">
        <v>4259</v>
      </c>
      <c r="E1890" s="83" t="e">
        <v>#N/A</v>
      </c>
      <c r="F1890" s="83" t="s">
        <v>5037</v>
      </c>
      <c r="G1890" s="85" t="s">
        <v>5044</v>
      </c>
      <c r="H1890" s="85" t="s">
        <v>5045</v>
      </c>
      <c r="I1890" s="83" t="s">
        <v>37</v>
      </c>
      <c r="J1890" s="83" t="s">
        <v>37</v>
      </c>
      <c r="K1890" s="83" t="s">
        <v>37</v>
      </c>
      <c r="L1890" s="83" t="s">
        <v>5030</v>
      </c>
      <c r="M1890" s="83" t="s">
        <v>5030</v>
      </c>
      <c r="N1890" s="83" t="s">
        <v>5030</v>
      </c>
      <c r="O1890" s="85" t="s">
        <v>5034</v>
      </c>
      <c r="P1890" s="85" t="e">
        <v>#N/A</v>
      </c>
    </row>
    <row r="1891" spans="1:16" x14ac:dyDescent="0.75">
      <c r="A1891" s="82" t="s">
        <v>4260</v>
      </c>
      <c r="B1891" s="83">
        <v>2102421502047</v>
      </c>
      <c r="C1891" s="84" t="s">
        <v>5030</v>
      </c>
      <c r="D1891" s="84" t="s">
        <v>4262</v>
      </c>
      <c r="E1891" s="83" t="e">
        <v>#N/A</v>
      </c>
      <c r="F1891" s="83" t="s">
        <v>5037</v>
      </c>
      <c r="G1891" s="85" t="s">
        <v>5054</v>
      </c>
      <c r="H1891" s="85" t="s">
        <v>5055</v>
      </c>
      <c r="I1891" s="83" t="s">
        <v>37</v>
      </c>
      <c r="J1891" s="83" t="s">
        <v>37</v>
      </c>
      <c r="K1891" s="83" t="s">
        <v>37</v>
      </c>
      <c r="L1891" s="83" t="s">
        <v>5030</v>
      </c>
      <c r="M1891" s="83" t="s">
        <v>5030</v>
      </c>
      <c r="N1891" s="83" t="s">
        <v>5030</v>
      </c>
      <c r="O1891" s="85" t="s">
        <v>5034</v>
      </c>
      <c r="P1891" s="85" t="e">
        <v>#N/A</v>
      </c>
    </row>
    <row r="1892" spans="1:16" x14ac:dyDescent="0.75">
      <c r="A1892" s="82" t="s">
        <v>4263</v>
      </c>
      <c r="B1892" s="83">
        <v>1040607500676</v>
      </c>
      <c r="C1892" s="84" t="s">
        <v>5030</v>
      </c>
      <c r="D1892" s="84" t="s">
        <v>4265</v>
      </c>
      <c r="E1892" s="83" t="s">
        <v>4266</v>
      </c>
      <c r="F1892" s="83" t="s">
        <v>5037</v>
      </c>
      <c r="G1892" s="85" t="s">
        <v>4637</v>
      </c>
      <c r="H1892" s="85" t="s">
        <v>5082</v>
      </c>
      <c r="I1892" s="83" t="s">
        <v>37</v>
      </c>
      <c r="J1892" s="83" t="s">
        <v>37</v>
      </c>
      <c r="K1892" s="83" t="s">
        <v>37</v>
      </c>
      <c r="L1892" s="83" t="s">
        <v>5030</v>
      </c>
      <c r="M1892" s="83" t="s">
        <v>5030</v>
      </c>
      <c r="N1892" s="83" t="s">
        <v>5030</v>
      </c>
      <c r="O1892" s="85" t="s">
        <v>5042</v>
      </c>
      <c r="P1892" s="85" t="e">
        <v>#N/A</v>
      </c>
    </row>
    <row r="1893" spans="1:16" x14ac:dyDescent="0.75">
      <c r="A1893" s="82" t="s">
        <v>4267</v>
      </c>
      <c r="B1893" s="83">
        <v>1040607000847</v>
      </c>
      <c r="C1893" s="84" t="s">
        <v>5030</v>
      </c>
      <c r="D1893" s="84" t="s">
        <v>4269</v>
      </c>
      <c r="E1893" s="83" t="s">
        <v>4270</v>
      </c>
      <c r="F1893" s="83" t="s">
        <v>5037</v>
      </c>
      <c r="G1893" s="85" t="s">
        <v>5054</v>
      </c>
      <c r="H1893" s="85" t="s">
        <v>5057</v>
      </c>
      <c r="I1893" s="83" t="s">
        <v>966</v>
      </c>
      <c r="J1893" s="83" t="s">
        <v>966</v>
      </c>
      <c r="K1893" s="83" t="s">
        <v>966</v>
      </c>
      <c r="L1893" s="83" t="s">
        <v>5030</v>
      </c>
      <c r="M1893" s="83" t="s">
        <v>5030</v>
      </c>
      <c r="N1893" s="83" t="s">
        <v>5030</v>
      </c>
      <c r="O1893" s="85" t="s">
        <v>5034</v>
      </c>
      <c r="P1893" s="85" t="s">
        <v>5943</v>
      </c>
    </row>
    <row r="1894" spans="1:16" x14ac:dyDescent="0.75">
      <c r="A1894" s="82" t="s">
        <v>4271</v>
      </c>
      <c r="B1894" s="83" t="e">
        <v>#N/A</v>
      </c>
      <c r="C1894" s="84" t="s">
        <v>5030</v>
      </c>
      <c r="D1894" s="84" t="s">
        <v>4272</v>
      </c>
      <c r="E1894" s="83" t="e">
        <v>#N/A</v>
      </c>
      <c r="F1894" s="83" t="s">
        <v>5037</v>
      </c>
      <c r="G1894" s="85" t="s">
        <v>5054</v>
      </c>
      <c r="H1894" s="85" t="s">
        <v>5059</v>
      </c>
      <c r="I1894" s="83" t="s">
        <v>966</v>
      </c>
      <c r="J1894" s="83" t="s">
        <v>966</v>
      </c>
      <c r="K1894" s="83" t="s">
        <v>966</v>
      </c>
      <c r="L1894" s="83" t="s">
        <v>5030</v>
      </c>
      <c r="M1894" s="83" t="s">
        <v>5030</v>
      </c>
      <c r="N1894" s="83" t="s">
        <v>5030</v>
      </c>
      <c r="O1894" s="85" t="s">
        <v>5034</v>
      </c>
      <c r="P1894" s="85" t="s">
        <v>5964</v>
      </c>
    </row>
    <row r="1895" spans="1:16" x14ac:dyDescent="0.75">
      <c r="A1895" s="82" t="s">
        <v>4273</v>
      </c>
      <c r="B1895" s="83">
        <v>2123833500168</v>
      </c>
      <c r="C1895" s="84" t="s">
        <v>5030</v>
      </c>
      <c r="D1895" s="84" t="s">
        <v>4275</v>
      </c>
      <c r="E1895" s="83" t="s">
        <v>4276</v>
      </c>
      <c r="F1895" s="83" t="s">
        <v>5037</v>
      </c>
      <c r="G1895" s="85" t="s">
        <v>5978</v>
      </c>
      <c r="H1895" s="85" t="s">
        <v>5979</v>
      </c>
      <c r="I1895" s="83" t="s">
        <v>37</v>
      </c>
      <c r="J1895" s="83" t="s">
        <v>37</v>
      </c>
      <c r="K1895" s="83" t="s">
        <v>37</v>
      </c>
      <c r="L1895" s="83" t="s">
        <v>5030</v>
      </c>
      <c r="M1895" s="83" t="s">
        <v>5030</v>
      </c>
      <c r="N1895" s="83" t="s">
        <v>5030</v>
      </c>
      <c r="O1895" s="85" t="s">
        <v>5042</v>
      </c>
      <c r="P1895" s="85" t="s">
        <v>6009</v>
      </c>
    </row>
    <row r="1896" spans="1:16" x14ac:dyDescent="0.75">
      <c r="A1896" s="82" t="s">
        <v>4277</v>
      </c>
      <c r="B1896" s="83" t="e">
        <v>#N/A</v>
      </c>
      <c r="C1896" s="84" t="s">
        <v>5030</v>
      </c>
      <c r="D1896" s="84" t="s">
        <v>4278</v>
      </c>
      <c r="E1896" s="83" t="e">
        <v>#N/A</v>
      </c>
      <c r="F1896" s="83" t="s">
        <v>5037</v>
      </c>
      <c r="G1896" s="85" t="s">
        <v>5884</v>
      </c>
      <c r="H1896" s="85" t="s">
        <v>5885</v>
      </c>
      <c r="I1896" s="83" t="s">
        <v>19</v>
      </c>
      <c r="J1896" s="83" t="s">
        <v>19</v>
      </c>
      <c r="K1896" s="83" t="s">
        <v>19</v>
      </c>
      <c r="L1896" s="83" t="s">
        <v>5030</v>
      </c>
      <c r="M1896" s="83" t="s">
        <v>5030</v>
      </c>
      <c r="N1896" s="83" t="s">
        <v>5030</v>
      </c>
      <c r="O1896" s="85" t="s">
        <v>5124</v>
      </c>
      <c r="P1896" s="85" t="e">
        <v>#N/A</v>
      </c>
    </row>
    <row r="1897" spans="1:16" x14ac:dyDescent="0.75">
      <c r="A1897" s="82" t="s">
        <v>4279</v>
      </c>
      <c r="B1897" s="83" t="e">
        <v>#N/A</v>
      </c>
      <c r="C1897" s="84" t="s">
        <v>5030</v>
      </c>
      <c r="D1897" s="84" t="s">
        <v>2847</v>
      </c>
      <c r="E1897" s="83" t="e">
        <v>#N/A</v>
      </c>
      <c r="F1897" s="83" t="s">
        <v>5037</v>
      </c>
      <c r="G1897" s="85" t="s">
        <v>5076</v>
      </c>
      <c r="H1897" s="85" t="s">
        <v>5077</v>
      </c>
      <c r="I1897" s="83" t="s">
        <v>19</v>
      </c>
      <c r="J1897" s="83" t="s">
        <v>19</v>
      </c>
      <c r="K1897" s="83" t="s">
        <v>19</v>
      </c>
      <c r="L1897" s="83" t="s">
        <v>5030</v>
      </c>
      <c r="M1897" s="83" t="s">
        <v>5030</v>
      </c>
      <c r="N1897" s="83" t="s">
        <v>5030</v>
      </c>
      <c r="O1897" s="85" t="s">
        <v>5080</v>
      </c>
      <c r="P1897" s="85" t="s">
        <v>6015</v>
      </c>
    </row>
    <row r="1898" spans="1:16" x14ac:dyDescent="0.75">
      <c r="A1898" s="82" t="s">
        <v>4280</v>
      </c>
      <c r="B1898" s="83">
        <v>2102622501679</v>
      </c>
      <c r="C1898" s="84" t="s">
        <v>5030</v>
      </c>
      <c r="D1898" s="84" t="s">
        <v>4282</v>
      </c>
      <c r="E1898" s="83" t="e">
        <v>#N/A</v>
      </c>
      <c r="F1898" s="83" t="s">
        <v>5037</v>
      </c>
      <c r="G1898" s="85" t="s">
        <v>5108</v>
      </c>
      <c r="H1898" s="85" t="s">
        <v>5123</v>
      </c>
      <c r="I1898" s="83" t="s">
        <v>19</v>
      </c>
      <c r="J1898" s="83" t="s">
        <v>19</v>
      </c>
      <c r="K1898" s="83" t="s">
        <v>19</v>
      </c>
      <c r="L1898" s="83" t="s">
        <v>5030</v>
      </c>
      <c r="M1898" s="83" t="s">
        <v>5030</v>
      </c>
      <c r="N1898" s="83" t="s">
        <v>5030</v>
      </c>
      <c r="O1898" s="85" t="s">
        <v>5034</v>
      </c>
      <c r="P1898" s="85" t="s">
        <v>5952</v>
      </c>
    </row>
    <row r="1899" spans="1:16" x14ac:dyDescent="0.75">
      <c r="A1899" s="82" t="s">
        <v>4283</v>
      </c>
      <c r="B1899" s="83">
        <v>1078418200034</v>
      </c>
      <c r="C1899" s="84" t="s">
        <v>5030</v>
      </c>
      <c r="D1899" s="84" t="s">
        <v>4285</v>
      </c>
      <c r="E1899" s="83" t="e">
        <v>#N/A</v>
      </c>
      <c r="F1899" s="83" t="s">
        <v>5037</v>
      </c>
      <c r="G1899" s="85" t="s">
        <v>5083</v>
      </c>
      <c r="H1899" s="85" t="s">
        <v>5085</v>
      </c>
      <c r="I1899" s="83" t="s">
        <v>37</v>
      </c>
      <c r="J1899" s="83" t="s">
        <v>37</v>
      </c>
      <c r="K1899" s="83" t="s">
        <v>37</v>
      </c>
      <c r="L1899" s="83" t="s">
        <v>5030</v>
      </c>
      <c r="M1899" s="83" t="s">
        <v>5030</v>
      </c>
      <c r="N1899" s="83" t="s">
        <v>5030</v>
      </c>
      <c r="O1899" s="85" t="s">
        <v>5042</v>
      </c>
      <c r="P1899" s="85" t="e">
        <v>#N/A</v>
      </c>
    </row>
    <row r="1900" spans="1:16" x14ac:dyDescent="0.75">
      <c r="A1900" s="82" t="s">
        <v>4286</v>
      </c>
      <c r="B1900" s="83">
        <v>2159321600023</v>
      </c>
      <c r="C1900" s="84" t="s">
        <v>5030</v>
      </c>
      <c r="D1900" s="84" t="s">
        <v>4288</v>
      </c>
      <c r="E1900" s="83" t="e">
        <v>#N/A</v>
      </c>
      <c r="F1900" s="83" t="s">
        <v>5037</v>
      </c>
      <c r="G1900" s="85" t="s">
        <v>5723</v>
      </c>
      <c r="H1900" s="85" t="s">
        <v>6006</v>
      </c>
      <c r="I1900" s="83" t="s">
        <v>966</v>
      </c>
      <c r="J1900" s="83" t="s">
        <v>966</v>
      </c>
      <c r="K1900" s="83" t="s">
        <v>966</v>
      </c>
      <c r="L1900" s="83" t="s">
        <v>5030</v>
      </c>
      <c r="M1900" s="83" t="s">
        <v>5030</v>
      </c>
      <c r="N1900" s="83" t="s">
        <v>5030</v>
      </c>
      <c r="O1900" s="85" t="s">
        <v>5034</v>
      </c>
      <c r="P1900" s="85" t="e">
        <v>#N/A</v>
      </c>
    </row>
    <row r="1901" spans="1:16" x14ac:dyDescent="0.75">
      <c r="A1901" s="82" t="s">
        <v>4289</v>
      </c>
      <c r="B1901" s="83">
        <v>2159321600028</v>
      </c>
      <c r="C1901" s="84" t="s">
        <v>5030</v>
      </c>
      <c r="D1901" s="84" t="s">
        <v>4291</v>
      </c>
      <c r="E1901" s="83" t="e">
        <v>#N/A</v>
      </c>
      <c r="F1901" s="83" t="s">
        <v>5037</v>
      </c>
      <c r="G1901" s="85" t="s">
        <v>5895</v>
      </c>
      <c r="H1901" s="85" t="s">
        <v>6013</v>
      </c>
      <c r="I1901" s="83" t="s">
        <v>966</v>
      </c>
      <c r="J1901" s="83" t="s">
        <v>966</v>
      </c>
      <c r="K1901" s="83" t="s">
        <v>966</v>
      </c>
      <c r="L1901" s="83" t="s">
        <v>5030</v>
      </c>
      <c r="M1901" s="83" t="s">
        <v>5030</v>
      </c>
      <c r="N1901" s="83" t="s">
        <v>5030</v>
      </c>
      <c r="O1901" s="85" t="s">
        <v>5034</v>
      </c>
      <c r="P1901" s="85" t="e">
        <v>#N/A</v>
      </c>
    </row>
    <row r="1902" spans="1:16" x14ac:dyDescent="0.75">
      <c r="A1902" s="82" t="s">
        <v>4292</v>
      </c>
      <c r="B1902" s="83">
        <v>1040405502869</v>
      </c>
      <c r="C1902" s="84" t="s">
        <v>5030</v>
      </c>
      <c r="D1902" s="84" t="s">
        <v>4294</v>
      </c>
      <c r="E1902" s="83" t="s">
        <v>4295</v>
      </c>
      <c r="F1902" s="83" t="s">
        <v>5037</v>
      </c>
      <c r="G1902" s="85" t="s">
        <v>5895</v>
      </c>
      <c r="H1902" s="85" t="s">
        <v>6013</v>
      </c>
      <c r="I1902" s="83" t="s">
        <v>966</v>
      </c>
      <c r="J1902" s="83" t="s">
        <v>966</v>
      </c>
      <c r="K1902" s="83" t="s">
        <v>966</v>
      </c>
      <c r="L1902" s="83" t="s">
        <v>5030</v>
      </c>
      <c r="M1902" s="83" t="s">
        <v>5030</v>
      </c>
      <c r="N1902" s="83" t="s">
        <v>5030</v>
      </c>
      <c r="O1902" s="85" t="s">
        <v>5034</v>
      </c>
      <c r="P1902" s="85" t="e">
        <v>#N/A</v>
      </c>
    </row>
    <row r="1903" spans="1:16" x14ac:dyDescent="0.75">
      <c r="A1903" s="82" t="s">
        <v>4296</v>
      </c>
      <c r="B1903" s="83" t="e">
        <v>#N/A</v>
      </c>
      <c r="C1903" s="84" t="s">
        <v>5030</v>
      </c>
      <c r="D1903" s="84" t="s">
        <v>4297</v>
      </c>
      <c r="E1903" s="83" t="e">
        <v>#N/A</v>
      </c>
      <c r="F1903" s="83" t="s">
        <v>5037</v>
      </c>
      <c r="G1903" s="85" t="s">
        <v>5044</v>
      </c>
      <c r="H1903" s="85" t="s">
        <v>5045</v>
      </c>
      <c r="I1903" s="83" t="s">
        <v>966</v>
      </c>
      <c r="J1903" s="83" t="s">
        <v>966</v>
      </c>
      <c r="K1903" s="83" t="s">
        <v>966</v>
      </c>
      <c r="L1903" s="83" t="s">
        <v>5030</v>
      </c>
      <c r="M1903" s="83" t="s">
        <v>5030</v>
      </c>
      <c r="N1903" s="83" t="s">
        <v>5030</v>
      </c>
      <c r="O1903" s="85" t="s">
        <v>5034</v>
      </c>
      <c r="P1903" s="85" t="s">
        <v>5919</v>
      </c>
    </row>
    <row r="1904" spans="1:16" x14ac:dyDescent="0.75">
      <c r="A1904" s="82" t="s">
        <v>4298</v>
      </c>
      <c r="B1904" s="83">
        <v>1040606501669</v>
      </c>
      <c r="C1904" s="84" t="s">
        <v>5030</v>
      </c>
      <c r="D1904" s="84" t="s">
        <v>3601</v>
      </c>
      <c r="E1904" s="83" t="s">
        <v>4300</v>
      </c>
      <c r="F1904" s="83" t="s">
        <v>5037</v>
      </c>
      <c r="G1904" s="85" t="s">
        <v>5756</v>
      </c>
      <c r="H1904" s="85" t="s">
        <v>5757</v>
      </c>
      <c r="I1904" s="83" t="s">
        <v>5030</v>
      </c>
      <c r="J1904" s="83" t="s">
        <v>5030</v>
      </c>
      <c r="K1904" s="83" t="s">
        <v>5030</v>
      </c>
      <c r="L1904" s="83" t="s">
        <v>229</v>
      </c>
      <c r="M1904" s="83" t="s">
        <v>229</v>
      </c>
      <c r="N1904" s="83" t="s">
        <v>229</v>
      </c>
      <c r="O1904" s="85" t="s">
        <v>5758</v>
      </c>
      <c r="P1904" s="85" t="s">
        <v>5030</v>
      </c>
    </row>
    <row r="1905" spans="1:16" x14ac:dyDescent="0.75">
      <c r="A1905" s="82" t="s">
        <v>4301</v>
      </c>
      <c r="B1905" s="83">
        <v>1040606501716</v>
      </c>
      <c r="C1905" s="84" t="s">
        <v>5030</v>
      </c>
      <c r="D1905" s="84" t="s">
        <v>4303</v>
      </c>
      <c r="E1905" s="83" t="e">
        <v>#N/A</v>
      </c>
      <c r="F1905" s="83" t="s">
        <v>5037</v>
      </c>
      <c r="G1905" s="85" t="s">
        <v>5054</v>
      </c>
      <c r="H1905" s="85" t="s">
        <v>5055</v>
      </c>
      <c r="I1905" s="83" t="s">
        <v>37</v>
      </c>
      <c r="J1905" s="83" t="s">
        <v>37</v>
      </c>
      <c r="K1905" s="83" t="s">
        <v>37</v>
      </c>
      <c r="L1905" s="83" t="s">
        <v>5030</v>
      </c>
      <c r="M1905" s="83" t="s">
        <v>5030</v>
      </c>
      <c r="N1905" s="83" t="s">
        <v>5030</v>
      </c>
      <c r="O1905" s="85" t="s">
        <v>5034</v>
      </c>
      <c r="P1905" s="85" t="e">
        <v>#N/A</v>
      </c>
    </row>
    <row r="1906" spans="1:16" x14ac:dyDescent="0.75">
      <c r="A1906" s="82" t="s">
        <v>4304</v>
      </c>
      <c r="B1906" s="83">
        <v>2102421502081</v>
      </c>
      <c r="C1906" s="84" t="s">
        <v>5030</v>
      </c>
      <c r="D1906" s="84" t="s">
        <v>4306</v>
      </c>
      <c r="E1906" s="83" t="s">
        <v>4307</v>
      </c>
      <c r="F1906" s="83" t="s">
        <v>5037</v>
      </c>
      <c r="G1906" s="85" t="s">
        <v>5054</v>
      </c>
      <c r="H1906" s="85" t="s">
        <v>5055</v>
      </c>
      <c r="I1906" s="83" t="s">
        <v>37</v>
      </c>
      <c r="J1906" s="83" t="s">
        <v>37</v>
      </c>
      <c r="K1906" s="83" t="s">
        <v>37</v>
      </c>
      <c r="L1906" s="83" t="s">
        <v>5030</v>
      </c>
      <c r="M1906" s="83" t="s">
        <v>5030</v>
      </c>
      <c r="N1906" s="83" t="s">
        <v>5030</v>
      </c>
      <c r="O1906" s="85" t="s">
        <v>5034</v>
      </c>
      <c r="P1906" s="85" t="e">
        <v>#N/A</v>
      </c>
    </row>
    <row r="1907" spans="1:16" x14ac:dyDescent="0.75">
      <c r="A1907" s="82" t="s">
        <v>4308</v>
      </c>
      <c r="B1907" s="83">
        <v>2102623500607</v>
      </c>
      <c r="C1907" s="84" t="s">
        <v>5030</v>
      </c>
      <c r="D1907" s="84" t="s">
        <v>4310</v>
      </c>
      <c r="E1907" s="83" t="s">
        <v>4311</v>
      </c>
      <c r="F1907" s="83" t="s">
        <v>5037</v>
      </c>
      <c r="G1907" s="85" t="s">
        <v>4637</v>
      </c>
      <c r="H1907" s="85" t="s">
        <v>5082</v>
      </c>
      <c r="I1907" s="83" t="s">
        <v>37</v>
      </c>
      <c r="J1907" s="83" t="s">
        <v>37</v>
      </c>
      <c r="K1907" s="83" t="s">
        <v>37</v>
      </c>
      <c r="L1907" s="83" t="s">
        <v>5030</v>
      </c>
      <c r="M1907" s="83" t="s">
        <v>5030</v>
      </c>
      <c r="N1907" s="83" t="s">
        <v>5030</v>
      </c>
      <c r="O1907" s="85" t="s">
        <v>5248</v>
      </c>
      <c r="P1907" s="85" t="e">
        <v>#N/A</v>
      </c>
    </row>
    <row r="1908" spans="1:16" x14ac:dyDescent="0.75">
      <c r="A1908" s="82" t="s">
        <v>4312</v>
      </c>
      <c r="B1908" s="83">
        <v>1040606501698</v>
      </c>
      <c r="C1908" s="84" t="s">
        <v>5030</v>
      </c>
      <c r="D1908" s="84" t="s">
        <v>4314</v>
      </c>
      <c r="E1908" s="83" t="s">
        <v>4315</v>
      </c>
      <c r="F1908" s="83" t="s">
        <v>5037</v>
      </c>
      <c r="G1908" s="85" t="s">
        <v>5083</v>
      </c>
      <c r="H1908" s="85" t="s">
        <v>5083</v>
      </c>
      <c r="I1908" s="83" t="s">
        <v>37</v>
      </c>
      <c r="J1908" s="83" t="s">
        <v>37</v>
      </c>
      <c r="K1908" s="83" t="s">
        <v>37</v>
      </c>
      <c r="L1908" s="83" t="s">
        <v>5030</v>
      </c>
      <c r="M1908" s="83" t="s">
        <v>5030</v>
      </c>
      <c r="N1908" s="83" t="s">
        <v>5030</v>
      </c>
      <c r="O1908" s="85" t="s">
        <v>5248</v>
      </c>
      <c r="P1908" s="85" t="e">
        <v>#N/A</v>
      </c>
    </row>
    <row r="1909" spans="1:16" x14ac:dyDescent="0.75">
      <c r="A1909" s="82" t="s">
        <v>4316</v>
      </c>
      <c r="B1909" s="83">
        <v>2103025000371</v>
      </c>
      <c r="C1909" s="84" t="s">
        <v>5030</v>
      </c>
      <c r="D1909" s="84" t="s">
        <v>4318</v>
      </c>
      <c r="E1909" s="83" t="e">
        <v>#N/A</v>
      </c>
      <c r="F1909" s="83" t="s">
        <v>5037</v>
      </c>
      <c r="G1909" s="85" t="s">
        <v>5054</v>
      </c>
      <c r="H1909" s="85" t="s">
        <v>5055</v>
      </c>
      <c r="I1909" s="83" t="s">
        <v>37</v>
      </c>
      <c r="J1909" s="83" t="s">
        <v>37</v>
      </c>
      <c r="K1909" s="83" t="s">
        <v>37</v>
      </c>
      <c r="L1909" s="83" t="s">
        <v>5030</v>
      </c>
      <c r="M1909" s="83" t="s">
        <v>5030</v>
      </c>
      <c r="N1909" s="83" t="s">
        <v>5030</v>
      </c>
      <c r="O1909" s="85" t="s">
        <v>5034</v>
      </c>
      <c r="P1909" s="85" t="s">
        <v>6014</v>
      </c>
    </row>
    <row r="1910" spans="1:16" x14ac:dyDescent="0.75">
      <c r="A1910" s="82" t="s">
        <v>4319</v>
      </c>
      <c r="B1910" s="83" t="e">
        <v>#N/A</v>
      </c>
      <c r="C1910" s="84" t="s">
        <v>5030</v>
      </c>
      <c r="D1910" s="84" t="s">
        <v>4320</v>
      </c>
      <c r="E1910" s="83" t="e">
        <v>#N/A</v>
      </c>
      <c r="F1910" s="83" t="s">
        <v>5037</v>
      </c>
      <c r="G1910" s="85" t="s">
        <v>5088</v>
      </c>
      <c r="H1910" s="85" t="s">
        <v>5839</v>
      </c>
      <c r="I1910" s="83" t="s">
        <v>19</v>
      </c>
      <c r="J1910" s="83" t="s">
        <v>19</v>
      </c>
      <c r="K1910" s="83" t="s">
        <v>19</v>
      </c>
      <c r="L1910" s="83" t="s">
        <v>5030</v>
      </c>
      <c r="M1910" s="83" t="s">
        <v>5030</v>
      </c>
      <c r="N1910" s="83" t="s">
        <v>5030</v>
      </c>
      <c r="O1910" s="85" t="s">
        <v>5034</v>
      </c>
      <c r="P1910" s="85" t="e">
        <v>#N/A</v>
      </c>
    </row>
    <row r="1911" spans="1:16" x14ac:dyDescent="0.75">
      <c r="A1911" s="82" t="s">
        <v>4321</v>
      </c>
      <c r="B1911" s="83" t="e">
        <v>#N/A</v>
      </c>
      <c r="C1911" s="84" t="s">
        <v>5030</v>
      </c>
      <c r="D1911" s="84" t="s">
        <v>4322</v>
      </c>
      <c r="E1911" s="83" t="e">
        <v>#N/A</v>
      </c>
      <c r="F1911" s="83" t="s">
        <v>5037</v>
      </c>
      <c r="G1911" s="85" t="s">
        <v>5054</v>
      </c>
      <c r="H1911" s="85" t="s">
        <v>5057</v>
      </c>
      <c r="I1911" s="83" t="s">
        <v>966</v>
      </c>
      <c r="J1911" s="83" t="s">
        <v>966</v>
      </c>
      <c r="K1911" s="83" t="s">
        <v>966</v>
      </c>
      <c r="L1911" s="83" t="s">
        <v>5030</v>
      </c>
      <c r="M1911" s="83" t="s">
        <v>5030</v>
      </c>
      <c r="N1911" s="83" t="s">
        <v>5030</v>
      </c>
      <c r="O1911" s="85" t="s">
        <v>5034</v>
      </c>
      <c r="P1911" s="85" t="s">
        <v>5958</v>
      </c>
    </row>
    <row r="1912" spans="1:16" x14ac:dyDescent="0.75">
      <c r="A1912" s="82" t="s">
        <v>4323</v>
      </c>
      <c r="B1912" s="83">
        <v>1040607000857</v>
      </c>
      <c r="C1912" s="84" t="s">
        <v>5030</v>
      </c>
      <c r="D1912" s="84" t="s">
        <v>4325</v>
      </c>
      <c r="E1912" s="83" t="s">
        <v>4326</v>
      </c>
      <c r="F1912" s="83" t="s">
        <v>5037</v>
      </c>
      <c r="G1912" s="85" t="s">
        <v>5083</v>
      </c>
      <c r="H1912" s="85" t="s">
        <v>5084</v>
      </c>
      <c r="I1912" s="83" t="s">
        <v>37</v>
      </c>
      <c r="J1912" s="83" t="s">
        <v>37</v>
      </c>
      <c r="K1912" s="83" t="s">
        <v>37</v>
      </c>
      <c r="L1912" s="83" t="s">
        <v>5030</v>
      </c>
      <c r="M1912" s="83" t="s">
        <v>5030</v>
      </c>
      <c r="N1912" s="83" t="s">
        <v>5030</v>
      </c>
      <c r="O1912" s="85" t="s">
        <v>5034</v>
      </c>
      <c r="P1912" s="85" t="s">
        <v>6014</v>
      </c>
    </row>
    <row r="1913" spans="1:16" x14ac:dyDescent="0.75">
      <c r="A1913" s="82" t="s">
        <v>4327</v>
      </c>
      <c r="B1913" s="83" t="e">
        <v>#N/A</v>
      </c>
      <c r="C1913" s="84" t="s">
        <v>5030</v>
      </c>
      <c r="D1913" s="84" t="s">
        <v>4328</v>
      </c>
      <c r="E1913" s="83" t="e">
        <v>#N/A</v>
      </c>
      <c r="F1913" s="83" t="s">
        <v>5037</v>
      </c>
      <c r="G1913" s="85" t="s">
        <v>5054</v>
      </c>
      <c r="H1913" s="85" t="s">
        <v>5059</v>
      </c>
      <c r="I1913" s="83" t="s">
        <v>37</v>
      </c>
      <c r="J1913" s="83" t="s">
        <v>37</v>
      </c>
      <c r="K1913" s="83" t="s">
        <v>37</v>
      </c>
      <c r="L1913" s="83" t="s">
        <v>5030</v>
      </c>
      <c r="M1913" s="83" t="s">
        <v>5030</v>
      </c>
      <c r="N1913" s="83" t="s">
        <v>5030</v>
      </c>
      <c r="O1913" s="85" t="s">
        <v>5034</v>
      </c>
      <c r="P1913" s="85" t="s">
        <v>6016</v>
      </c>
    </row>
    <row r="1914" spans="1:16" x14ac:dyDescent="0.75">
      <c r="A1914" s="82" t="s">
        <v>4329</v>
      </c>
      <c r="B1914" s="83" t="e">
        <v>#N/A</v>
      </c>
      <c r="C1914" s="84" t="s">
        <v>5030</v>
      </c>
      <c r="D1914" s="84" t="s">
        <v>4330</v>
      </c>
      <c r="E1914" s="83" t="e">
        <v>#N/A</v>
      </c>
      <c r="F1914" s="83" t="s">
        <v>5037</v>
      </c>
      <c r="G1914" s="85" t="s">
        <v>5083</v>
      </c>
      <c r="H1914" s="85" t="s">
        <v>5084</v>
      </c>
      <c r="I1914" s="83" t="s">
        <v>37</v>
      </c>
      <c r="J1914" s="83" t="s">
        <v>37</v>
      </c>
      <c r="K1914" s="83" t="s">
        <v>37</v>
      </c>
      <c r="L1914" s="83" t="s">
        <v>5030</v>
      </c>
      <c r="M1914" s="83" t="s">
        <v>5030</v>
      </c>
      <c r="N1914" s="83" t="s">
        <v>5030</v>
      </c>
      <c r="O1914" s="85" t="s">
        <v>5034</v>
      </c>
      <c r="P1914" s="85" t="s">
        <v>6014</v>
      </c>
    </row>
    <row r="1915" spans="1:16" x14ac:dyDescent="0.75">
      <c r="A1915" s="82" t="s">
        <v>4331</v>
      </c>
      <c r="B1915" s="83">
        <v>1040808500297</v>
      </c>
      <c r="C1915" s="84" t="s">
        <v>5030</v>
      </c>
      <c r="D1915" s="84" t="s">
        <v>4333</v>
      </c>
      <c r="E1915" s="83" t="s">
        <v>4334</v>
      </c>
      <c r="F1915" s="83" t="s">
        <v>5037</v>
      </c>
      <c r="G1915" s="85" t="s">
        <v>5088</v>
      </c>
      <c r="H1915" s="85" t="s">
        <v>5089</v>
      </c>
      <c r="I1915" s="83" t="s">
        <v>37</v>
      </c>
      <c r="J1915" s="83" t="s">
        <v>37</v>
      </c>
      <c r="K1915" s="83" t="s">
        <v>37</v>
      </c>
      <c r="L1915" s="83" t="s">
        <v>5030</v>
      </c>
      <c r="M1915" s="83" t="s">
        <v>5030</v>
      </c>
      <c r="N1915" s="83" t="s">
        <v>5030</v>
      </c>
      <c r="O1915" s="85" t="s">
        <v>5034</v>
      </c>
      <c r="P1915" s="85" t="s">
        <v>5943</v>
      </c>
    </row>
    <row r="1916" spans="1:16" x14ac:dyDescent="0.75">
      <c r="A1916" s="82" t="s">
        <v>4335</v>
      </c>
      <c r="B1916" s="83">
        <v>2103330500245</v>
      </c>
      <c r="C1916" s="84" t="s">
        <v>5030</v>
      </c>
      <c r="D1916" s="84" t="s">
        <v>4337</v>
      </c>
      <c r="E1916" s="83" t="s">
        <v>4338</v>
      </c>
      <c r="F1916" s="83" t="s">
        <v>5037</v>
      </c>
      <c r="G1916" s="85" t="s">
        <v>5052</v>
      </c>
      <c r="H1916" s="85" t="s">
        <v>5053</v>
      </c>
      <c r="I1916" s="83" t="s">
        <v>37</v>
      </c>
      <c r="J1916" s="83" t="s">
        <v>37</v>
      </c>
      <c r="K1916" s="83" t="s">
        <v>37</v>
      </c>
      <c r="L1916" s="83" t="s">
        <v>5030</v>
      </c>
      <c r="M1916" s="83" t="s">
        <v>5030</v>
      </c>
      <c r="N1916" s="83" t="s">
        <v>5030</v>
      </c>
      <c r="O1916" s="85" t="s">
        <v>5080</v>
      </c>
      <c r="P1916" s="85" t="s">
        <v>5943</v>
      </c>
    </row>
    <row r="1917" spans="1:16" x14ac:dyDescent="0.75">
      <c r="A1917" s="82" t="s">
        <v>4339</v>
      </c>
      <c r="B1917" s="83">
        <v>1040606501693</v>
      </c>
      <c r="C1917" s="84" t="s">
        <v>5030</v>
      </c>
      <c r="D1917" s="84" t="s">
        <v>2612</v>
      </c>
      <c r="E1917" s="83" t="s">
        <v>4341</v>
      </c>
      <c r="F1917" s="83" t="s">
        <v>5037</v>
      </c>
      <c r="G1917" s="85" t="s">
        <v>5905</v>
      </c>
      <c r="H1917" s="85" t="s">
        <v>5907</v>
      </c>
      <c r="I1917" s="83" t="s">
        <v>37</v>
      </c>
      <c r="J1917" s="83" t="s">
        <v>37</v>
      </c>
      <c r="K1917" s="83" t="s">
        <v>37</v>
      </c>
      <c r="L1917" s="83" t="s">
        <v>5030</v>
      </c>
      <c r="M1917" s="83" t="s">
        <v>5030</v>
      </c>
      <c r="N1917" s="83" t="s">
        <v>5030</v>
      </c>
      <c r="O1917" s="85" t="s">
        <v>5049</v>
      </c>
      <c r="P1917" s="85" t="s">
        <v>6017</v>
      </c>
    </row>
    <row r="1918" spans="1:16" x14ac:dyDescent="0.75">
      <c r="A1918" s="82" t="s">
        <v>4342</v>
      </c>
      <c r="B1918" s="83">
        <v>2124035000417</v>
      </c>
      <c r="C1918" s="84" t="s">
        <v>5030</v>
      </c>
      <c r="D1918" s="84" t="s">
        <v>4344</v>
      </c>
      <c r="E1918" s="83" t="e">
        <v>#N/A</v>
      </c>
      <c r="F1918" s="83" t="s">
        <v>5037</v>
      </c>
      <c r="G1918" s="85" t="s">
        <v>5054</v>
      </c>
      <c r="H1918" s="85" t="s">
        <v>5055</v>
      </c>
      <c r="I1918" s="83" t="s">
        <v>37</v>
      </c>
      <c r="J1918" s="83" t="s">
        <v>37</v>
      </c>
      <c r="K1918" s="83" t="s">
        <v>37</v>
      </c>
      <c r="L1918" s="83" t="s">
        <v>5030</v>
      </c>
      <c r="M1918" s="83" t="s">
        <v>5030</v>
      </c>
      <c r="N1918" s="83" t="s">
        <v>5030</v>
      </c>
      <c r="O1918" s="85" t="s">
        <v>5034</v>
      </c>
      <c r="P1918" s="85" t="s">
        <v>6016</v>
      </c>
    </row>
    <row r="1919" spans="1:16" x14ac:dyDescent="0.75">
      <c r="A1919" s="82" t="s">
        <v>33</v>
      </c>
      <c r="B1919" s="83">
        <v>1061613500208</v>
      </c>
      <c r="C1919" s="84" t="s">
        <v>5030</v>
      </c>
      <c r="D1919" s="84" t="s">
        <v>35</v>
      </c>
      <c r="E1919" s="83" t="e">
        <v>#N/A</v>
      </c>
      <c r="F1919" s="83" t="s">
        <v>5037</v>
      </c>
      <c r="G1919" s="85" t="s">
        <v>5978</v>
      </c>
      <c r="H1919" s="85" t="s">
        <v>5979</v>
      </c>
      <c r="I1919" s="83" t="s">
        <v>37</v>
      </c>
      <c r="J1919" s="83" t="s">
        <v>37</v>
      </c>
      <c r="K1919" s="83" t="s">
        <v>37</v>
      </c>
      <c r="L1919" s="83" t="s">
        <v>5030</v>
      </c>
      <c r="M1919" s="83" t="s">
        <v>5030</v>
      </c>
      <c r="N1919" s="83" t="s">
        <v>5030</v>
      </c>
      <c r="O1919" s="85" t="s">
        <v>5042</v>
      </c>
      <c r="P1919" s="85" t="s">
        <v>6009</v>
      </c>
    </row>
    <row r="1920" spans="1:16" x14ac:dyDescent="0.75">
      <c r="A1920" s="82" t="s">
        <v>4345</v>
      </c>
      <c r="B1920" s="83">
        <v>2102422000113</v>
      </c>
      <c r="C1920" s="84" t="s">
        <v>5030</v>
      </c>
      <c r="D1920" s="84" t="s">
        <v>4347</v>
      </c>
      <c r="E1920" s="83" t="s">
        <v>4348</v>
      </c>
      <c r="F1920" s="83" t="s">
        <v>5037</v>
      </c>
      <c r="G1920" s="85" t="s">
        <v>5076</v>
      </c>
      <c r="H1920" s="85" t="s">
        <v>5077</v>
      </c>
      <c r="I1920" s="83" t="s">
        <v>229</v>
      </c>
      <c r="J1920" s="83" t="s">
        <v>229</v>
      </c>
      <c r="K1920" s="83" t="s">
        <v>229</v>
      </c>
      <c r="L1920" s="83" t="s">
        <v>5030</v>
      </c>
      <c r="M1920" s="83" t="s">
        <v>5030</v>
      </c>
      <c r="N1920" s="83" t="s">
        <v>5030</v>
      </c>
      <c r="O1920" s="85" t="s">
        <v>5034</v>
      </c>
      <c r="P1920" s="85" t="e">
        <v>#N/A</v>
      </c>
    </row>
    <row r="1921" spans="1:16" x14ac:dyDescent="0.75">
      <c r="A1921" s="82" t="s">
        <v>4349</v>
      </c>
      <c r="B1921" s="83">
        <v>2102421501994</v>
      </c>
      <c r="C1921" s="84" t="s">
        <v>5030</v>
      </c>
      <c r="D1921" s="84" t="s">
        <v>4351</v>
      </c>
      <c r="E1921" s="83" t="s">
        <v>4352</v>
      </c>
      <c r="F1921" s="83" t="s">
        <v>5037</v>
      </c>
      <c r="G1921" s="85" t="s">
        <v>4637</v>
      </c>
      <c r="H1921" s="85" t="s">
        <v>5081</v>
      </c>
      <c r="I1921" s="83" t="s">
        <v>19</v>
      </c>
      <c r="J1921" s="83" t="s">
        <v>19</v>
      </c>
      <c r="K1921" s="83" t="s">
        <v>19</v>
      </c>
      <c r="L1921" s="83" t="s">
        <v>5030</v>
      </c>
      <c r="M1921" s="83" t="s">
        <v>5030</v>
      </c>
      <c r="N1921" s="83" t="s">
        <v>5030</v>
      </c>
      <c r="O1921" s="85" t="s">
        <v>5049</v>
      </c>
      <c r="P1921" s="85" t="e">
        <v>#N/A</v>
      </c>
    </row>
    <row r="1922" spans="1:16" x14ac:dyDescent="0.75">
      <c r="A1922" s="82" t="s">
        <v>4353</v>
      </c>
      <c r="B1922" s="83" t="e">
        <v>#N/A</v>
      </c>
      <c r="C1922" s="84" t="s">
        <v>5030</v>
      </c>
      <c r="D1922" s="84" t="s">
        <v>4354</v>
      </c>
      <c r="E1922" s="83" t="e">
        <v>#N/A</v>
      </c>
      <c r="F1922" s="83" t="s">
        <v>5037</v>
      </c>
      <c r="G1922" s="85" t="s">
        <v>4637</v>
      </c>
      <c r="H1922" s="85" t="s">
        <v>5082</v>
      </c>
      <c r="I1922" s="83" t="s">
        <v>37</v>
      </c>
      <c r="J1922" s="83" t="s">
        <v>37</v>
      </c>
      <c r="K1922" s="83" t="s">
        <v>37</v>
      </c>
      <c r="L1922" s="83" t="s">
        <v>5030</v>
      </c>
      <c r="M1922" s="83" t="s">
        <v>5030</v>
      </c>
      <c r="N1922" s="83" t="s">
        <v>5030</v>
      </c>
      <c r="O1922" s="85" t="s">
        <v>5034</v>
      </c>
      <c r="P1922" s="85" t="e">
        <v>#N/A</v>
      </c>
    </row>
    <row r="1923" spans="1:16" x14ac:dyDescent="0.75">
      <c r="A1923" s="82" t="s">
        <v>4355</v>
      </c>
      <c r="B1923" s="83">
        <v>1040607500694</v>
      </c>
      <c r="C1923" s="84" t="s">
        <v>5030</v>
      </c>
      <c r="D1923" s="84" t="s">
        <v>4357</v>
      </c>
      <c r="E1923" s="83" t="s">
        <v>4358</v>
      </c>
      <c r="F1923" s="83" t="s">
        <v>5037</v>
      </c>
      <c r="G1923" s="85" t="s">
        <v>5845</v>
      </c>
      <c r="H1923" s="85" t="s">
        <v>5846</v>
      </c>
      <c r="I1923" s="83" t="s">
        <v>37</v>
      </c>
      <c r="J1923" s="83" t="s">
        <v>37</v>
      </c>
      <c r="K1923" s="83" t="s">
        <v>37</v>
      </c>
      <c r="L1923" s="83" t="s">
        <v>5030</v>
      </c>
      <c r="M1923" s="83" t="s">
        <v>5030</v>
      </c>
      <c r="N1923" s="83" t="s">
        <v>5030</v>
      </c>
      <c r="O1923" s="85" t="s">
        <v>5034</v>
      </c>
      <c r="P1923" s="85" t="s">
        <v>5933</v>
      </c>
    </row>
    <row r="1924" spans="1:16" x14ac:dyDescent="0.75">
      <c r="A1924" s="82" t="s">
        <v>4359</v>
      </c>
      <c r="B1924" s="83">
        <v>1041211000301</v>
      </c>
      <c r="C1924" s="84" t="s">
        <v>5030</v>
      </c>
      <c r="D1924" s="84" t="s">
        <v>4361</v>
      </c>
      <c r="E1924" s="83" t="s">
        <v>4362</v>
      </c>
      <c r="F1924" s="83" t="s">
        <v>5037</v>
      </c>
      <c r="G1924" s="85" t="s">
        <v>5054</v>
      </c>
      <c r="H1924" s="85" t="s">
        <v>5057</v>
      </c>
      <c r="I1924" s="83" t="s">
        <v>37</v>
      </c>
      <c r="J1924" s="83" t="s">
        <v>37</v>
      </c>
      <c r="K1924" s="83" t="s">
        <v>37</v>
      </c>
      <c r="L1924" s="83" t="s">
        <v>5030</v>
      </c>
      <c r="M1924" s="83" t="s">
        <v>5030</v>
      </c>
      <c r="N1924" s="83" t="s">
        <v>5030</v>
      </c>
      <c r="O1924" s="85" t="s">
        <v>5034</v>
      </c>
      <c r="P1924" s="85" t="s">
        <v>6018</v>
      </c>
    </row>
    <row r="1925" spans="1:16" x14ac:dyDescent="0.75">
      <c r="A1925" s="82" t="s">
        <v>4363</v>
      </c>
      <c r="B1925" s="83" t="e">
        <v>#N/A</v>
      </c>
      <c r="C1925" s="84" t="s">
        <v>5030</v>
      </c>
      <c r="D1925" s="84" t="s">
        <v>4364</v>
      </c>
      <c r="E1925" s="83" t="e">
        <v>#N/A</v>
      </c>
      <c r="F1925" s="83" t="s">
        <v>5037</v>
      </c>
      <c r="G1925" s="85" t="s">
        <v>5070</v>
      </c>
      <c r="H1925" s="85" t="s">
        <v>5072</v>
      </c>
      <c r="I1925" s="83" t="s">
        <v>37</v>
      </c>
      <c r="J1925" s="83" t="s">
        <v>37</v>
      </c>
      <c r="K1925" s="83" t="s">
        <v>37</v>
      </c>
      <c r="L1925" s="83" t="s">
        <v>5030</v>
      </c>
      <c r="M1925" s="83" t="s">
        <v>5030</v>
      </c>
      <c r="N1925" s="83" t="s">
        <v>5030</v>
      </c>
      <c r="O1925" s="85" t="s">
        <v>5034</v>
      </c>
      <c r="P1925" s="85" t="e">
        <v>#N/A</v>
      </c>
    </row>
    <row r="1926" spans="1:16" x14ac:dyDescent="0.75">
      <c r="A1926" s="82" t="s">
        <v>4365</v>
      </c>
      <c r="B1926" s="83">
        <v>1040405502890</v>
      </c>
      <c r="C1926" s="84" t="s">
        <v>5030</v>
      </c>
      <c r="D1926" s="84" t="s">
        <v>4367</v>
      </c>
      <c r="E1926" s="83" t="s">
        <v>4368</v>
      </c>
      <c r="F1926" s="83" t="s">
        <v>5037</v>
      </c>
      <c r="G1926" s="85" t="s">
        <v>5083</v>
      </c>
      <c r="H1926" s="85" t="s">
        <v>5083</v>
      </c>
      <c r="I1926" s="83" t="s">
        <v>37</v>
      </c>
      <c r="J1926" s="83" t="s">
        <v>37</v>
      </c>
      <c r="K1926" s="83" t="s">
        <v>37</v>
      </c>
      <c r="L1926" s="83" t="s">
        <v>5030</v>
      </c>
      <c r="M1926" s="83" t="s">
        <v>5030</v>
      </c>
      <c r="N1926" s="83" t="s">
        <v>5030</v>
      </c>
      <c r="O1926" s="85" t="s">
        <v>5034</v>
      </c>
      <c r="P1926" s="85" t="s">
        <v>6014</v>
      </c>
    </row>
    <row r="1927" spans="1:16" x14ac:dyDescent="0.75">
      <c r="A1927" s="82" t="s">
        <v>4369</v>
      </c>
      <c r="B1927" s="83">
        <v>2103026000528</v>
      </c>
      <c r="C1927" s="84" t="s">
        <v>5030</v>
      </c>
      <c r="D1927" s="84" t="s">
        <v>4371</v>
      </c>
      <c r="E1927" s="83" t="e">
        <v>#N/A</v>
      </c>
      <c r="F1927" s="83" t="s">
        <v>5037</v>
      </c>
      <c r="G1927" s="85" t="s">
        <v>5044</v>
      </c>
      <c r="H1927" s="85" t="s">
        <v>5045</v>
      </c>
      <c r="I1927" s="83" t="s">
        <v>37</v>
      </c>
      <c r="J1927" s="83" t="s">
        <v>37</v>
      </c>
      <c r="K1927" s="83" t="s">
        <v>37</v>
      </c>
      <c r="L1927" s="83" t="s">
        <v>5030</v>
      </c>
      <c r="M1927" s="83" t="s">
        <v>5030</v>
      </c>
      <c r="N1927" s="83" t="s">
        <v>5030</v>
      </c>
      <c r="O1927" s="85" t="s">
        <v>5034</v>
      </c>
      <c r="P1927" s="85" t="s">
        <v>5943</v>
      </c>
    </row>
    <row r="1928" spans="1:16" x14ac:dyDescent="0.75">
      <c r="A1928" s="82" t="s">
        <v>4372</v>
      </c>
      <c r="B1928" s="83">
        <v>2102422000110</v>
      </c>
      <c r="C1928" s="84" t="s">
        <v>5030</v>
      </c>
      <c r="D1928" s="84" t="s">
        <v>4374</v>
      </c>
      <c r="E1928" s="83" t="s">
        <v>4375</v>
      </c>
      <c r="F1928" s="83" t="s">
        <v>5037</v>
      </c>
      <c r="G1928" s="85" t="s">
        <v>5088</v>
      </c>
      <c r="H1928" s="85" t="s">
        <v>5089</v>
      </c>
      <c r="I1928" s="83" t="s">
        <v>19</v>
      </c>
      <c r="J1928" s="83" t="s">
        <v>19</v>
      </c>
      <c r="K1928" s="83" t="s">
        <v>19</v>
      </c>
      <c r="L1928" s="83" t="s">
        <v>5030</v>
      </c>
      <c r="M1928" s="83" t="s">
        <v>5030</v>
      </c>
      <c r="N1928" s="83" t="s">
        <v>5030</v>
      </c>
      <c r="O1928" s="85" t="s">
        <v>5080</v>
      </c>
      <c r="P1928" s="85" t="s">
        <v>5926</v>
      </c>
    </row>
    <row r="1929" spans="1:16" x14ac:dyDescent="0.75">
      <c r="A1929" s="82" t="s">
        <v>4376</v>
      </c>
      <c r="B1929" s="83">
        <v>1040405502859</v>
      </c>
      <c r="C1929" s="84" t="s">
        <v>5030</v>
      </c>
      <c r="D1929" s="84" t="s">
        <v>4378</v>
      </c>
      <c r="E1929" s="83" t="s">
        <v>4379</v>
      </c>
      <c r="F1929" s="83" t="s">
        <v>5037</v>
      </c>
      <c r="G1929" s="85" t="s">
        <v>4637</v>
      </c>
      <c r="H1929" s="85" t="s">
        <v>5081</v>
      </c>
      <c r="I1929" s="83" t="s">
        <v>19</v>
      </c>
      <c r="J1929" s="83" t="s">
        <v>19</v>
      </c>
      <c r="K1929" s="83" t="s">
        <v>19</v>
      </c>
      <c r="L1929" s="83" t="s">
        <v>5030</v>
      </c>
      <c r="M1929" s="83" t="s">
        <v>5030</v>
      </c>
      <c r="N1929" s="83" t="s">
        <v>5030</v>
      </c>
      <c r="O1929" s="85" t="s">
        <v>5049</v>
      </c>
      <c r="P1929" s="85" t="e">
        <v>#N/A</v>
      </c>
    </row>
    <row r="1930" spans="1:16" x14ac:dyDescent="0.75">
      <c r="A1930" s="82" t="s">
        <v>4380</v>
      </c>
      <c r="B1930" s="83">
        <v>1040405502900</v>
      </c>
      <c r="C1930" s="84" t="s">
        <v>5030</v>
      </c>
      <c r="D1930" s="84" t="s">
        <v>306</v>
      </c>
      <c r="E1930" s="83" t="s">
        <v>4382</v>
      </c>
      <c r="F1930" s="83" t="s">
        <v>5037</v>
      </c>
      <c r="G1930" s="85" t="s">
        <v>5044</v>
      </c>
      <c r="H1930" s="85" t="s">
        <v>5045</v>
      </c>
      <c r="I1930" s="83" t="s">
        <v>37</v>
      </c>
      <c r="J1930" s="83" t="s">
        <v>37</v>
      </c>
      <c r="K1930" s="83" t="s">
        <v>37</v>
      </c>
      <c r="L1930" s="83" t="s">
        <v>5030</v>
      </c>
      <c r="M1930" s="83" t="s">
        <v>5030</v>
      </c>
      <c r="N1930" s="83" t="s">
        <v>5030</v>
      </c>
      <c r="O1930" s="85" t="s">
        <v>5034</v>
      </c>
      <c r="P1930" s="85" t="s">
        <v>5943</v>
      </c>
    </row>
    <row r="1931" spans="1:16" x14ac:dyDescent="0.75">
      <c r="A1931" s="82" t="s">
        <v>4383</v>
      </c>
      <c r="B1931" s="83" t="e">
        <v>#N/A</v>
      </c>
      <c r="C1931" s="84" t="s">
        <v>5030</v>
      </c>
      <c r="D1931" s="84" t="s">
        <v>474</v>
      </c>
      <c r="E1931" s="83" t="e">
        <v>#N/A</v>
      </c>
      <c r="F1931" s="83" t="s">
        <v>5037</v>
      </c>
      <c r="G1931" s="85" t="s">
        <v>5044</v>
      </c>
      <c r="H1931" s="85" t="s">
        <v>5045</v>
      </c>
      <c r="I1931" s="83" t="s">
        <v>37</v>
      </c>
      <c r="J1931" s="83" t="s">
        <v>37</v>
      </c>
      <c r="K1931" s="83" t="s">
        <v>37</v>
      </c>
      <c r="L1931" s="83" t="s">
        <v>5030</v>
      </c>
      <c r="M1931" s="83" t="s">
        <v>5030</v>
      </c>
      <c r="N1931" s="83" t="s">
        <v>5030</v>
      </c>
      <c r="O1931" s="85" t="s">
        <v>5034</v>
      </c>
      <c r="P1931" s="85" t="s">
        <v>5943</v>
      </c>
    </row>
    <row r="1932" spans="1:16" x14ac:dyDescent="0.75">
      <c r="A1932" s="82" t="s">
        <v>4384</v>
      </c>
      <c r="B1932" s="83" t="e">
        <v>#N/A</v>
      </c>
      <c r="C1932" s="84" t="s">
        <v>5030</v>
      </c>
      <c r="D1932" s="84" t="s">
        <v>675</v>
      </c>
      <c r="E1932" s="83" t="e">
        <v>#N/A</v>
      </c>
      <c r="F1932" s="83" t="s">
        <v>5037</v>
      </c>
      <c r="G1932" s="85" t="s">
        <v>5083</v>
      </c>
      <c r="H1932" s="85" t="s">
        <v>5085</v>
      </c>
      <c r="I1932" s="83" t="s">
        <v>37</v>
      </c>
      <c r="J1932" s="83" t="s">
        <v>37</v>
      </c>
      <c r="K1932" s="83" t="s">
        <v>37</v>
      </c>
      <c r="L1932" s="83" t="s">
        <v>5030</v>
      </c>
      <c r="M1932" s="83" t="s">
        <v>5030</v>
      </c>
      <c r="N1932" s="83" t="s">
        <v>5030</v>
      </c>
      <c r="O1932" s="85" t="s">
        <v>5034</v>
      </c>
      <c r="P1932" s="85" t="s">
        <v>6016</v>
      </c>
    </row>
    <row r="1933" spans="1:16" x14ac:dyDescent="0.75">
      <c r="A1933" s="82" t="s">
        <v>4385</v>
      </c>
      <c r="B1933" s="83">
        <v>1040606501697</v>
      </c>
      <c r="C1933" s="84" t="s">
        <v>5030</v>
      </c>
      <c r="D1933" s="84" t="s">
        <v>4387</v>
      </c>
      <c r="E1933" s="83" t="s">
        <v>4388</v>
      </c>
      <c r="F1933" s="83" t="s">
        <v>5037</v>
      </c>
      <c r="G1933" s="85" t="s">
        <v>5054</v>
      </c>
      <c r="H1933" s="85" t="s">
        <v>5059</v>
      </c>
      <c r="I1933" s="83" t="s">
        <v>37</v>
      </c>
      <c r="J1933" s="83" t="s">
        <v>37</v>
      </c>
      <c r="K1933" s="83" t="s">
        <v>37</v>
      </c>
      <c r="L1933" s="83" t="s">
        <v>5030</v>
      </c>
      <c r="M1933" s="83" t="s">
        <v>5030</v>
      </c>
      <c r="N1933" s="83" t="s">
        <v>5030</v>
      </c>
      <c r="O1933" s="85" t="s">
        <v>5034</v>
      </c>
      <c r="P1933" s="85" t="s">
        <v>6019</v>
      </c>
    </row>
    <row r="1934" spans="1:16" x14ac:dyDescent="0.75">
      <c r="A1934" s="82" t="s">
        <v>4389</v>
      </c>
      <c r="B1934" s="83">
        <v>1078418200032</v>
      </c>
      <c r="C1934" s="84" t="s">
        <v>5030</v>
      </c>
      <c r="D1934" s="84" t="s">
        <v>767</v>
      </c>
      <c r="E1934" s="83" t="e">
        <v>#N/A</v>
      </c>
      <c r="F1934" s="83" t="s">
        <v>5037</v>
      </c>
      <c r="G1934" s="85" t="s">
        <v>5054</v>
      </c>
      <c r="H1934" s="85" t="s">
        <v>5055</v>
      </c>
      <c r="I1934" s="83" t="s">
        <v>37</v>
      </c>
      <c r="J1934" s="83" t="s">
        <v>37</v>
      </c>
      <c r="K1934" s="83" t="s">
        <v>37</v>
      </c>
      <c r="L1934" s="83" t="s">
        <v>5030</v>
      </c>
      <c r="M1934" s="83" t="s">
        <v>5030</v>
      </c>
      <c r="N1934" s="83" t="s">
        <v>5030</v>
      </c>
      <c r="O1934" s="85" t="s">
        <v>5034</v>
      </c>
      <c r="P1934" s="85" t="s">
        <v>6014</v>
      </c>
    </row>
    <row r="1935" spans="1:16" x14ac:dyDescent="0.75">
      <c r="A1935" s="82" t="s">
        <v>4391</v>
      </c>
      <c r="B1935" s="83">
        <v>2123531100183</v>
      </c>
      <c r="C1935" s="84" t="s">
        <v>5030</v>
      </c>
      <c r="D1935" s="84" t="s">
        <v>4393</v>
      </c>
      <c r="E1935" s="83" t="s">
        <v>4394</v>
      </c>
      <c r="F1935" s="83" t="s">
        <v>5037</v>
      </c>
      <c r="G1935" s="85" t="s">
        <v>5723</v>
      </c>
      <c r="H1935" s="85" t="s">
        <v>6006</v>
      </c>
      <c r="I1935" s="83" t="s">
        <v>966</v>
      </c>
      <c r="J1935" s="83" t="s">
        <v>966</v>
      </c>
      <c r="K1935" s="83" t="s">
        <v>966</v>
      </c>
      <c r="L1935" s="83" t="s">
        <v>5030</v>
      </c>
      <c r="M1935" s="83" t="s">
        <v>5030</v>
      </c>
      <c r="N1935" s="83" t="s">
        <v>5030</v>
      </c>
      <c r="O1935" s="85" t="s">
        <v>5034</v>
      </c>
      <c r="P1935" s="85" t="e">
        <v>#N/A</v>
      </c>
    </row>
    <row r="1936" spans="1:16" x14ac:dyDescent="0.75">
      <c r="A1936" s="82" t="s">
        <v>4395</v>
      </c>
      <c r="B1936" s="83" t="e">
        <v>#N/A</v>
      </c>
      <c r="C1936" s="84" t="s">
        <v>5030</v>
      </c>
      <c r="D1936" s="84" t="s">
        <v>2089</v>
      </c>
      <c r="E1936" s="83" t="e">
        <v>#N/A</v>
      </c>
      <c r="F1936" s="83" t="s">
        <v>5037</v>
      </c>
      <c r="G1936" s="85" t="s">
        <v>5845</v>
      </c>
      <c r="H1936" s="85" t="s">
        <v>5846</v>
      </c>
      <c r="I1936" s="83" t="s">
        <v>37</v>
      </c>
      <c r="J1936" s="83" t="s">
        <v>37</v>
      </c>
      <c r="K1936" s="83" t="s">
        <v>37</v>
      </c>
      <c r="L1936" s="83" t="s">
        <v>5030</v>
      </c>
      <c r="M1936" s="83" t="s">
        <v>5030</v>
      </c>
      <c r="N1936" s="83" t="s">
        <v>5030</v>
      </c>
      <c r="O1936" s="85" t="s">
        <v>5034</v>
      </c>
      <c r="P1936" s="85" t="s">
        <v>5943</v>
      </c>
    </row>
    <row r="1937" spans="1:16" x14ac:dyDescent="0.75">
      <c r="A1937" s="82" t="s">
        <v>4396</v>
      </c>
      <c r="B1937" s="83" t="e">
        <v>#N/A</v>
      </c>
      <c r="C1937" s="84" t="s">
        <v>5030</v>
      </c>
      <c r="D1937" s="84" t="s">
        <v>468</v>
      </c>
      <c r="E1937" s="83" t="e">
        <v>#N/A</v>
      </c>
      <c r="F1937" s="83" t="s">
        <v>5037</v>
      </c>
      <c r="G1937" s="85" t="s">
        <v>4637</v>
      </c>
      <c r="H1937" s="85" t="s">
        <v>5082</v>
      </c>
      <c r="I1937" s="83" t="s">
        <v>37</v>
      </c>
      <c r="J1937" s="83" t="s">
        <v>37</v>
      </c>
      <c r="K1937" s="83" t="s">
        <v>37</v>
      </c>
      <c r="L1937" s="83" t="s">
        <v>5030</v>
      </c>
      <c r="M1937" s="83" t="s">
        <v>5030</v>
      </c>
      <c r="N1937" s="83" t="s">
        <v>5030</v>
      </c>
      <c r="O1937" s="85" t="s">
        <v>5049</v>
      </c>
      <c r="P1937" s="85" t="s">
        <v>5943</v>
      </c>
    </row>
    <row r="1938" spans="1:16" x14ac:dyDescent="0.75">
      <c r="A1938" s="82" t="s">
        <v>4397</v>
      </c>
      <c r="B1938" s="83">
        <v>2124035000416</v>
      </c>
      <c r="C1938" s="84" t="s">
        <v>5030</v>
      </c>
      <c r="D1938" s="84" t="s">
        <v>306</v>
      </c>
      <c r="E1938" s="83" t="e">
        <v>#N/A</v>
      </c>
      <c r="F1938" s="83" t="s">
        <v>5037</v>
      </c>
      <c r="G1938" s="85" t="s">
        <v>4637</v>
      </c>
      <c r="H1938" s="85" t="s">
        <v>5082</v>
      </c>
      <c r="I1938" s="83" t="s">
        <v>37</v>
      </c>
      <c r="J1938" s="83" t="s">
        <v>37</v>
      </c>
      <c r="K1938" s="83" t="s">
        <v>37</v>
      </c>
      <c r="L1938" s="83" t="s">
        <v>5030</v>
      </c>
      <c r="M1938" s="83" t="s">
        <v>5030</v>
      </c>
      <c r="N1938" s="83" t="s">
        <v>5030</v>
      </c>
      <c r="O1938" s="85" t="s">
        <v>5034</v>
      </c>
      <c r="P1938" s="85" t="s">
        <v>5943</v>
      </c>
    </row>
    <row r="1939" spans="1:16" x14ac:dyDescent="0.75">
      <c r="A1939" s="82" t="s">
        <v>4399</v>
      </c>
      <c r="B1939" s="83">
        <v>1041009000189</v>
      </c>
      <c r="C1939" s="84" t="s">
        <v>5030</v>
      </c>
      <c r="D1939" s="84" t="s">
        <v>4401</v>
      </c>
      <c r="E1939" s="83" t="s">
        <v>4402</v>
      </c>
      <c r="F1939" s="83" t="s">
        <v>5037</v>
      </c>
      <c r="G1939" s="85" t="s">
        <v>5978</v>
      </c>
      <c r="H1939" s="85" t="s">
        <v>5979</v>
      </c>
      <c r="I1939" s="83" t="s">
        <v>37</v>
      </c>
      <c r="J1939" s="83" t="s">
        <v>37</v>
      </c>
      <c r="K1939" s="83" t="s">
        <v>37</v>
      </c>
      <c r="L1939" s="83" t="s">
        <v>5030</v>
      </c>
      <c r="M1939" s="83" t="s">
        <v>5030</v>
      </c>
      <c r="N1939" s="83" t="s">
        <v>5030</v>
      </c>
      <c r="O1939" s="85" t="s">
        <v>5042</v>
      </c>
      <c r="P1939" s="85" t="s">
        <v>6009</v>
      </c>
    </row>
    <row r="1940" spans="1:16" x14ac:dyDescent="0.75">
      <c r="A1940" s="82" t="s">
        <v>4403</v>
      </c>
      <c r="B1940" s="83" t="e">
        <v>#N/A</v>
      </c>
      <c r="C1940" s="84" t="s">
        <v>5030</v>
      </c>
      <c r="D1940" s="84" t="s">
        <v>4404</v>
      </c>
      <c r="E1940" s="83" t="e">
        <v>#N/A</v>
      </c>
      <c r="F1940" s="83" t="s">
        <v>5037</v>
      </c>
      <c r="G1940" s="85" t="s">
        <v>5108</v>
      </c>
      <c r="H1940" s="85" t="s">
        <v>5123</v>
      </c>
      <c r="I1940" s="83" t="s">
        <v>19</v>
      </c>
      <c r="J1940" s="83" t="s">
        <v>19</v>
      </c>
      <c r="K1940" s="83" t="s">
        <v>19</v>
      </c>
      <c r="L1940" s="83" t="s">
        <v>5030</v>
      </c>
      <c r="M1940" s="83" t="s">
        <v>5030</v>
      </c>
      <c r="N1940" s="83" t="s">
        <v>5030</v>
      </c>
      <c r="O1940" s="85" t="s">
        <v>5034</v>
      </c>
      <c r="P1940" s="85" t="s">
        <v>5919</v>
      </c>
    </row>
    <row r="1941" spans="1:16" x14ac:dyDescent="0.75">
      <c r="A1941" s="82" t="s">
        <v>4405</v>
      </c>
      <c r="B1941" s="83">
        <v>1040607500693</v>
      </c>
      <c r="C1941" s="84" t="s">
        <v>5030</v>
      </c>
      <c r="D1941" s="84" t="s">
        <v>4407</v>
      </c>
      <c r="E1941" s="83" t="s">
        <v>772</v>
      </c>
      <c r="F1941" s="83" t="s">
        <v>5037</v>
      </c>
      <c r="G1941" s="85" t="s">
        <v>5088</v>
      </c>
      <c r="H1941" s="85" t="s">
        <v>5089</v>
      </c>
      <c r="I1941" s="83" t="s">
        <v>37</v>
      </c>
      <c r="J1941" s="83" t="s">
        <v>37</v>
      </c>
      <c r="K1941" s="83" t="s">
        <v>37</v>
      </c>
      <c r="L1941" s="83" t="s">
        <v>5030</v>
      </c>
      <c r="M1941" s="83" t="s">
        <v>5030</v>
      </c>
      <c r="N1941" s="83" t="s">
        <v>5030</v>
      </c>
      <c r="O1941" s="85" t="s">
        <v>5034</v>
      </c>
      <c r="P1941" s="85" t="s">
        <v>5943</v>
      </c>
    </row>
    <row r="1942" spans="1:16" x14ac:dyDescent="0.75">
      <c r="A1942" s="82" t="s">
        <v>4408</v>
      </c>
      <c r="B1942" s="83">
        <v>2102622501642</v>
      </c>
      <c r="C1942" s="84" t="s">
        <v>5030</v>
      </c>
      <c r="D1942" s="84" t="s">
        <v>771</v>
      </c>
      <c r="E1942" s="83" t="s">
        <v>4410</v>
      </c>
      <c r="F1942" s="83" t="s">
        <v>5037</v>
      </c>
      <c r="G1942" s="85" t="s">
        <v>5054</v>
      </c>
      <c r="H1942" s="85" t="s">
        <v>5057</v>
      </c>
      <c r="I1942" s="83" t="s">
        <v>37</v>
      </c>
      <c r="J1942" s="83" t="s">
        <v>37</v>
      </c>
      <c r="K1942" s="83" t="s">
        <v>37</v>
      </c>
      <c r="L1942" s="83" t="s">
        <v>5030</v>
      </c>
      <c r="M1942" s="83" t="s">
        <v>5030</v>
      </c>
      <c r="N1942" s="83" t="s">
        <v>5030</v>
      </c>
      <c r="O1942" s="85" t="s">
        <v>5034</v>
      </c>
      <c r="P1942" s="85" t="s">
        <v>6016</v>
      </c>
    </row>
    <row r="1943" spans="1:16" x14ac:dyDescent="0.75">
      <c r="A1943" s="82" t="s">
        <v>4411</v>
      </c>
      <c r="B1943" s="83">
        <v>1040607500692</v>
      </c>
      <c r="C1943" s="84" t="s">
        <v>5030</v>
      </c>
      <c r="D1943" s="84" t="s">
        <v>1209</v>
      </c>
      <c r="E1943" s="83" t="s">
        <v>4413</v>
      </c>
      <c r="F1943" s="83" t="s">
        <v>5037</v>
      </c>
      <c r="G1943" s="85" t="s">
        <v>5083</v>
      </c>
      <c r="H1943" s="85" t="s">
        <v>5085</v>
      </c>
      <c r="I1943" s="83" t="s">
        <v>37</v>
      </c>
      <c r="J1943" s="83" t="s">
        <v>37</v>
      </c>
      <c r="K1943" s="83" t="s">
        <v>37</v>
      </c>
      <c r="L1943" s="83" t="s">
        <v>5030</v>
      </c>
      <c r="M1943" s="83" t="s">
        <v>5030</v>
      </c>
      <c r="N1943" s="83" t="s">
        <v>5030</v>
      </c>
      <c r="O1943" s="85" t="s">
        <v>5034</v>
      </c>
      <c r="P1943" s="85" t="s">
        <v>5943</v>
      </c>
    </row>
    <row r="1944" spans="1:16" x14ac:dyDescent="0.75">
      <c r="A1944" s="82" t="s">
        <v>4414</v>
      </c>
      <c r="B1944" s="83" t="e">
        <v>#N/A</v>
      </c>
      <c r="C1944" s="84" t="s">
        <v>5030</v>
      </c>
      <c r="D1944" s="84" t="s">
        <v>4415</v>
      </c>
      <c r="E1944" s="83" t="e">
        <v>#N/A</v>
      </c>
      <c r="F1944" s="83" t="s">
        <v>5037</v>
      </c>
      <c r="G1944" s="85" t="s">
        <v>5054</v>
      </c>
      <c r="H1944" s="85" t="s">
        <v>5057</v>
      </c>
      <c r="I1944" s="83" t="s">
        <v>37</v>
      </c>
      <c r="J1944" s="83" t="s">
        <v>37</v>
      </c>
      <c r="K1944" s="83" t="s">
        <v>37</v>
      </c>
      <c r="L1944" s="83" t="s">
        <v>5030</v>
      </c>
      <c r="M1944" s="83" t="s">
        <v>5030</v>
      </c>
      <c r="N1944" s="83" t="s">
        <v>5030</v>
      </c>
      <c r="O1944" s="85" t="s">
        <v>5034</v>
      </c>
      <c r="P1944" s="85" t="s">
        <v>6020</v>
      </c>
    </row>
    <row r="1945" spans="1:16" x14ac:dyDescent="0.75">
      <c r="A1945" s="82" t="s">
        <v>4416</v>
      </c>
      <c r="B1945" s="83" t="e">
        <v>#N/A</v>
      </c>
      <c r="C1945" s="84" t="s">
        <v>5030</v>
      </c>
      <c r="D1945" s="84" t="s">
        <v>4417</v>
      </c>
      <c r="E1945" s="83" t="e">
        <v>#N/A</v>
      </c>
      <c r="F1945" s="83" t="s">
        <v>5037</v>
      </c>
      <c r="G1945" s="85" t="s">
        <v>5088</v>
      </c>
      <c r="H1945" s="85" t="s">
        <v>5089</v>
      </c>
      <c r="I1945" s="83" t="s">
        <v>37</v>
      </c>
      <c r="J1945" s="83" t="s">
        <v>37</v>
      </c>
      <c r="K1945" s="83" t="s">
        <v>37</v>
      </c>
      <c r="L1945" s="83" t="s">
        <v>5030</v>
      </c>
      <c r="M1945" s="83" t="s">
        <v>5030</v>
      </c>
      <c r="N1945" s="83" t="s">
        <v>5030</v>
      </c>
      <c r="O1945" s="85" t="s">
        <v>5034</v>
      </c>
      <c r="P1945" s="85" t="s">
        <v>5943</v>
      </c>
    </row>
    <row r="1946" spans="1:16" x14ac:dyDescent="0.75">
      <c r="A1946" s="82" t="s">
        <v>4418</v>
      </c>
      <c r="B1946" s="83">
        <v>2123429000120</v>
      </c>
      <c r="C1946" s="84" t="s">
        <v>5030</v>
      </c>
      <c r="D1946" s="84" t="s">
        <v>4420</v>
      </c>
      <c r="E1946" s="83" t="s">
        <v>4421</v>
      </c>
      <c r="F1946" s="83" t="s">
        <v>5037</v>
      </c>
      <c r="G1946" s="85" t="s">
        <v>5083</v>
      </c>
      <c r="H1946" s="85" t="s">
        <v>5084</v>
      </c>
      <c r="I1946" s="83" t="s">
        <v>37</v>
      </c>
      <c r="J1946" s="83" t="s">
        <v>37</v>
      </c>
      <c r="K1946" s="83" t="s">
        <v>37</v>
      </c>
      <c r="L1946" s="83" t="s">
        <v>5030</v>
      </c>
      <c r="M1946" s="83" t="s">
        <v>5030</v>
      </c>
      <c r="N1946" s="83" t="s">
        <v>5030</v>
      </c>
      <c r="O1946" s="85" t="s">
        <v>5034</v>
      </c>
      <c r="P1946" s="85" t="s">
        <v>5933</v>
      </c>
    </row>
    <row r="1947" spans="1:16" x14ac:dyDescent="0.75">
      <c r="A1947" s="82" t="s">
        <v>4422</v>
      </c>
      <c r="B1947" s="83" t="e">
        <v>#N/A</v>
      </c>
      <c r="C1947" s="84" t="s">
        <v>5030</v>
      </c>
      <c r="D1947" s="84" t="s">
        <v>4423</v>
      </c>
      <c r="E1947" s="83" t="e">
        <v>#N/A</v>
      </c>
      <c r="F1947" s="83" t="s">
        <v>5037</v>
      </c>
      <c r="G1947" s="85" t="s">
        <v>5090</v>
      </c>
      <c r="H1947" s="85" t="s">
        <v>5091</v>
      </c>
      <c r="I1947" s="83" t="s">
        <v>37</v>
      </c>
      <c r="J1947" s="83" t="s">
        <v>37</v>
      </c>
      <c r="K1947" s="83" t="s">
        <v>37</v>
      </c>
      <c r="L1947" s="83" t="s">
        <v>5030</v>
      </c>
      <c r="M1947" s="83" t="s">
        <v>5030</v>
      </c>
      <c r="N1947" s="83" t="s">
        <v>5030</v>
      </c>
      <c r="O1947" s="85" t="s">
        <v>5034</v>
      </c>
      <c r="P1947" s="85" t="s">
        <v>6021</v>
      </c>
    </row>
    <row r="1948" spans="1:16" x14ac:dyDescent="0.75">
      <c r="A1948" s="82" t="s">
        <v>4424</v>
      </c>
      <c r="B1948" s="83" t="e">
        <v>#N/A</v>
      </c>
      <c r="C1948" s="84" t="s">
        <v>5030</v>
      </c>
      <c r="D1948" s="84" t="s">
        <v>4318</v>
      </c>
      <c r="E1948" s="83" t="e">
        <v>#N/A</v>
      </c>
      <c r="F1948" s="83" t="s">
        <v>5037</v>
      </c>
      <c r="G1948" s="85" t="s">
        <v>5083</v>
      </c>
      <c r="H1948" s="85" t="s">
        <v>5085</v>
      </c>
      <c r="I1948" s="83" t="s">
        <v>37</v>
      </c>
      <c r="J1948" s="83" t="s">
        <v>37</v>
      </c>
      <c r="K1948" s="83" t="s">
        <v>37</v>
      </c>
      <c r="L1948" s="83" t="s">
        <v>5030</v>
      </c>
      <c r="M1948" s="83" t="s">
        <v>5030</v>
      </c>
      <c r="N1948" s="83" t="s">
        <v>5030</v>
      </c>
      <c r="O1948" s="85" t="s">
        <v>5034</v>
      </c>
      <c r="P1948" s="85" t="s">
        <v>6016</v>
      </c>
    </row>
    <row r="1949" spans="1:16" x14ac:dyDescent="0.75">
      <c r="A1949" s="82" t="s">
        <v>4425</v>
      </c>
      <c r="B1949" s="83" t="e">
        <v>#N/A</v>
      </c>
      <c r="C1949" s="84" t="s">
        <v>5030</v>
      </c>
      <c r="D1949" s="84" t="s">
        <v>350</v>
      </c>
      <c r="E1949" s="83" t="e">
        <v>#N/A</v>
      </c>
      <c r="F1949" s="83" t="s">
        <v>5037</v>
      </c>
      <c r="G1949" s="85" t="s">
        <v>4637</v>
      </c>
      <c r="H1949" s="85" t="s">
        <v>5082</v>
      </c>
      <c r="I1949" s="83" t="s">
        <v>37</v>
      </c>
      <c r="J1949" s="83" t="s">
        <v>37</v>
      </c>
      <c r="K1949" s="83" t="s">
        <v>37</v>
      </c>
      <c r="L1949" s="83" t="s">
        <v>5030</v>
      </c>
      <c r="M1949" s="83" t="s">
        <v>5030</v>
      </c>
      <c r="N1949" s="83" t="s">
        <v>5030</v>
      </c>
      <c r="O1949" s="85" t="s">
        <v>5034</v>
      </c>
      <c r="P1949" s="85" t="s">
        <v>5943</v>
      </c>
    </row>
    <row r="1950" spans="1:16" x14ac:dyDescent="0.75">
      <c r="A1950" s="82" t="s">
        <v>4426</v>
      </c>
      <c r="B1950" s="83">
        <v>2102623500585</v>
      </c>
      <c r="C1950" s="84" t="s">
        <v>5030</v>
      </c>
      <c r="D1950" s="84" t="s">
        <v>4428</v>
      </c>
      <c r="E1950" s="83" t="s">
        <v>4429</v>
      </c>
      <c r="F1950" s="83" t="s">
        <v>5037</v>
      </c>
      <c r="G1950" s="85" t="s">
        <v>5845</v>
      </c>
      <c r="H1950" s="85" t="s">
        <v>5846</v>
      </c>
      <c r="I1950" s="83" t="s">
        <v>37</v>
      </c>
      <c r="J1950" s="83" t="s">
        <v>37</v>
      </c>
      <c r="K1950" s="83" t="s">
        <v>37</v>
      </c>
      <c r="L1950" s="83" t="s">
        <v>5030</v>
      </c>
      <c r="M1950" s="83" t="s">
        <v>5030</v>
      </c>
      <c r="N1950" s="83" t="s">
        <v>5030</v>
      </c>
      <c r="O1950" s="85" t="s">
        <v>5034</v>
      </c>
      <c r="P1950" s="85" t="e">
        <v>#N/A</v>
      </c>
    </row>
    <row r="1951" spans="1:16" x14ac:dyDescent="0.75">
      <c r="A1951" s="82" t="s">
        <v>4430</v>
      </c>
      <c r="B1951" s="83">
        <v>1078418200035</v>
      </c>
      <c r="C1951" s="84" t="s">
        <v>5030</v>
      </c>
      <c r="D1951" s="84" t="s">
        <v>654</v>
      </c>
      <c r="E1951" s="83" t="e">
        <v>#N/A</v>
      </c>
      <c r="F1951" s="83" t="s">
        <v>5037</v>
      </c>
      <c r="G1951" s="85" t="s">
        <v>5083</v>
      </c>
      <c r="H1951" s="85" t="s">
        <v>5083</v>
      </c>
      <c r="I1951" s="83" t="s">
        <v>37</v>
      </c>
      <c r="J1951" s="83" t="s">
        <v>37</v>
      </c>
      <c r="K1951" s="83" t="s">
        <v>37</v>
      </c>
      <c r="L1951" s="83" t="s">
        <v>5030</v>
      </c>
      <c r="M1951" s="83" t="s">
        <v>5030</v>
      </c>
      <c r="N1951" s="83" t="s">
        <v>5030</v>
      </c>
      <c r="O1951" s="85" t="s">
        <v>5034</v>
      </c>
      <c r="P1951" s="85" t="s">
        <v>5943</v>
      </c>
    </row>
    <row r="1952" spans="1:16" x14ac:dyDescent="0.75">
      <c r="A1952" s="82" t="s">
        <v>4432</v>
      </c>
      <c r="B1952" s="83" t="e">
        <v>#N/A</v>
      </c>
      <c r="C1952" s="84" t="s">
        <v>5030</v>
      </c>
      <c r="D1952" s="84" t="s">
        <v>4433</v>
      </c>
      <c r="E1952" s="83" t="e">
        <v>#N/A</v>
      </c>
      <c r="F1952" s="83" t="s">
        <v>5037</v>
      </c>
      <c r="G1952" s="85" t="s">
        <v>5723</v>
      </c>
      <c r="H1952" s="85" t="s">
        <v>6006</v>
      </c>
      <c r="I1952" s="83" t="s">
        <v>966</v>
      </c>
      <c r="J1952" s="83" t="s">
        <v>966</v>
      </c>
      <c r="K1952" s="83" t="s">
        <v>966</v>
      </c>
      <c r="L1952" s="83" t="s">
        <v>5030</v>
      </c>
      <c r="M1952" s="83" t="s">
        <v>5030</v>
      </c>
      <c r="N1952" s="83" t="s">
        <v>5030</v>
      </c>
      <c r="O1952" s="85" t="s">
        <v>5034</v>
      </c>
      <c r="P1952" s="85" t="e">
        <v>#N/A</v>
      </c>
    </row>
    <row r="1953" spans="1:16" x14ac:dyDescent="0.75">
      <c r="A1953" s="82" t="s">
        <v>4434</v>
      </c>
      <c r="B1953" s="83">
        <v>2159321600027</v>
      </c>
      <c r="C1953" s="84" t="s">
        <v>5030</v>
      </c>
      <c r="D1953" s="84" t="s">
        <v>4436</v>
      </c>
      <c r="E1953" s="83" t="e">
        <v>#N/A</v>
      </c>
      <c r="F1953" s="83" t="s">
        <v>5037</v>
      </c>
      <c r="G1953" s="85" t="s">
        <v>5083</v>
      </c>
      <c r="H1953" s="85" t="s">
        <v>5085</v>
      </c>
      <c r="I1953" s="83" t="s">
        <v>37</v>
      </c>
      <c r="J1953" s="83" t="s">
        <v>37</v>
      </c>
      <c r="K1953" s="83" t="s">
        <v>37</v>
      </c>
      <c r="L1953" s="83" t="s">
        <v>5030</v>
      </c>
      <c r="M1953" s="83" t="s">
        <v>5030</v>
      </c>
      <c r="N1953" s="83" t="s">
        <v>5030</v>
      </c>
      <c r="O1953" s="85" t="s">
        <v>5034</v>
      </c>
      <c r="P1953" s="85" t="s">
        <v>5933</v>
      </c>
    </row>
    <row r="1954" spans="1:16" x14ac:dyDescent="0.75">
      <c r="A1954" s="82" t="s">
        <v>4437</v>
      </c>
      <c r="B1954" s="83" t="e">
        <v>#N/A</v>
      </c>
      <c r="C1954" s="84" t="s">
        <v>5030</v>
      </c>
      <c r="D1954" s="84" t="s">
        <v>4438</v>
      </c>
      <c r="E1954" s="83" t="e">
        <v>#N/A</v>
      </c>
      <c r="F1954" s="83" t="s">
        <v>5037</v>
      </c>
      <c r="G1954" s="85" t="s">
        <v>5895</v>
      </c>
      <c r="H1954" s="85" t="s">
        <v>6013</v>
      </c>
      <c r="I1954" s="83" t="s">
        <v>966</v>
      </c>
      <c r="J1954" s="83" t="s">
        <v>966</v>
      </c>
      <c r="K1954" s="83" t="s">
        <v>966</v>
      </c>
      <c r="L1954" s="83" t="s">
        <v>5030</v>
      </c>
      <c r="M1954" s="83" t="s">
        <v>5030</v>
      </c>
      <c r="N1954" s="83" t="s">
        <v>5030</v>
      </c>
      <c r="O1954" s="85" t="s">
        <v>5034</v>
      </c>
      <c r="P1954" s="85" t="e">
        <v>#N/A</v>
      </c>
    </row>
    <row r="1955" spans="1:16" x14ac:dyDescent="0.75">
      <c r="A1955" s="82" t="s">
        <v>4439</v>
      </c>
      <c r="B1955" s="83">
        <v>1040405502896</v>
      </c>
      <c r="C1955" s="84" t="s">
        <v>5030</v>
      </c>
      <c r="D1955" s="84" t="s">
        <v>4441</v>
      </c>
      <c r="E1955" s="83" t="s">
        <v>4442</v>
      </c>
      <c r="F1955" s="83" t="s">
        <v>5037</v>
      </c>
      <c r="G1955" s="85" t="s">
        <v>5083</v>
      </c>
      <c r="H1955" s="85" t="s">
        <v>5084</v>
      </c>
      <c r="I1955" s="83" t="s">
        <v>37</v>
      </c>
      <c r="J1955" s="83" t="s">
        <v>37</v>
      </c>
      <c r="K1955" s="83" t="s">
        <v>37</v>
      </c>
      <c r="L1955" s="83" t="s">
        <v>5030</v>
      </c>
      <c r="M1955" s="83" t="s">
        <v>5030</v>
      </c>
      <c r="N1955" s="83" t="s">
        <v>5030</v>
      </c>
      <c r="O1955" s="85" t="s">
        <v>5034</v>
      </c>
      <c r="P1955" s="85" t="s">
        <v>5933</v>
      </c>
    </row>
    <row r="1956" spans="1:16" x14ac:dyDescent="0.75">
      <c r="A1956" s="82" t="s">
        <v>4443</v>
      </c>
      <c r="B1956" s="83" t="e">
        <v>#N/A</v>
      </c>
      <c r="C1956" s="84" t="s">
        <v>5030</v>
      </c>
      <c r="D1956" s="84" t="s">
        <v>4189</v>
      </c>
      <c r="E1956" s="83" t="e">
        <v>#N/A</v>
      </c>
      <c r="F1956" s="83" t="s">
        <v>5037</v>
      </c>
      <c r="G1956" s="85" t="s">
        <v>5044</v>
      </c>
      <c r="H1956" s="85" t="s">
        <v>5045</v>
      </c>
      <c r="I1956" s="83" t="s">
        <v>37</v>
      </c>
      <c r="J1956" s="83" t="s">
        <v>37</v>
      </c>
      <c r="K1956" s="83" t="s">
        <v>37</v>
      </c>
      <c r="L1956" s="83" t="s">
        <v>5030</v>
      </c>
      <c r="M1956" s="83" t="s">
        <v>5030</v>
      </c>
      <c r="N1956" s="83" t="s">
        <v>5030</v>
      </c>
      <c r="O1956" s="85" t="s">
        <v>5034</v>
      </c>
      <c r="P1956" s="85" t="s">
        <v>5943</v>
      </c>
    </row>
    <row r="1957" spans="1:16" x14ac:dyDescent="0.75">
      <c r="A1957" s="82" t="s">
        <v>4444</v>
      </c>
      <c r="B1957" s="83">
        <v>1040405502882</v>
      </c>
      <c r="C1957" s="84" t="s">
        <v>5030</v>
      </c>
      <c r="D1957" s="84" t="s">
        <v>631</v>
      </c>
      <c r="E1957" s="83" t="s">
        <v>4446</v>
      </c>
      <c r="F1957" s="83" t="s">
        <v>5037</v>
      </c>
      <c r="G1957" s="85" t="s">
        <v>5083</v>
      </c>
      <c r="H1957" s="85" t="s">
        <v>5085</v>
      </c>
      <c r="I1957" s="83" t="s">
        <v>37</v>
      </c>
      <c r="J1957" s="83" t="s">
        <v>37</v>
      </c>
      <c r="K1957" s="83" t="s">
        <v>37</v>
      </c>
      <c r="L1957" s="83" t="s">
        <v>5030</v>
      </c>
      <c r="M1957" s="83" t="s">
        <v>5030</v>
      </c>
      <c r="N1957" s="83" t="s">
        <v>5030</v>
      </c>
      <c r="O1957" s="85" t="s">
        <v>5034</v>
      </c>
      <c r="P1957" s="85" t="s">
        <v>6014</v>
      </c>
    </row>
    <row r="1958" spans="1:16" x14ac:dyDescent="0.75">
      <c r="A1958" s="82" t="s">
        <v>4447</v>
      </c>
      <c r="B1958" s="83">
        <v>2124035000419</v>
      </c>
      <c r="C1958" s="84" t="s">
        <v>5030</v>
      </c>
      <c r="D1958" s="84" t="s">
        <v>4449</v>
      </c>
      <c r="E1958" s="83" t="e">
        <v>#N/A</v>
      </c>
      <c r="F1958" s="83" t="s">
        <v>5037</v>
      </c>
      <c r="G1958" s="85" t="s">
        <v>5044</v>
      </c>
      <c r="H1958" s="85" t="s">
        <v>5045</v>
      </c>
      <c r="I1958" s="83" t="s">
        <v>37</v>
      </c>
      <c r="J1958" s="83" t="s">
        <v>37</v>
      </c>
      <c r="K1958" s="83" t="s">
        <v>37</v>
      </c>
      <c r="L1958" s="83" t="s">
        <v>5030</v>
      </c>
      <c r="M1958" s="83" t="s">
        <v>5030</v>
      </c>
      <c r="N1958" s="83" t="s">
        <v>5030</v>
      </c>
      <c r="O1958" s="85" t="s">
        <v>5034</v>
      </c>
      <c r="P1958" s="85" t="s">
        <v>5943</v>
      </c>
    </row>
    <row r="1959" spans="1:16" x14ac:dyDescent="0.75">
      <c r="A1959" s="82" t="s">
        <v>4450</v>
      </c>
      <c r="B1959" s="83">
        <v>2159220900113</v>
      </c>
      <c r="C1959" s="84" t="s">
        <v>5030</v>
      </c>
      <c r="D1959" s="84" t="s">
        <v>4452</v>
      </c>
      <c r="E1959" s="83" t="s">
        <v>4453</v>
      </c>
      <c r="F1959" s="83" t="s">
        <v>5037</v>
      </c>
      <c r="G1959" s="85" t="s">
        <v>5978</v>
      </c>
      <c r="H1959" s="85" t="s">
        <v>5979</v>
      </c>
      <c r="I1959" s="83" t="s">
        <v>37</v>
      </c>
      <c r="J1959" s="83" t="s">
        <v>37</v>
      </c>
      <c r="K1959" s="83" t="s">
        <v>37</v>
      </c>
      <c r="L1959" s="83" t="s">
        <v>5030</v>
      </c>
      <c r="M1959" s="83" t="s">
        <v>5030</v>
      </c>
      <c r="N1959" s="83" t="s">
        <v>5030</v>
      </c>
      <c r="O1959" s="85" t="s">
        <v>5042</v>
      </c>
      <c r="P1959" s="85" t="s">
        <v>6009</v>
      </c>
    </row>
    <row r="1960" spans="1:16" x14ac:dyDescent="0.75">
      <c r="A1960" s="82" t="s">
        <v>4454</v>
      </c>
      <c r="B1960" s="83" t="e">
        <v>#N/A</v>
      </c>
      <c r="C1960" s="84" t="s">
        <v>5030</v>
      </c>
      <c r="D1960" s="84" t="s">
        <v>2760</v>
      </c>
      <c r="E1960" s="83" t="e">
        <v>#N/A</v>
      </c>
      <c r="F1960" s="83" t="s">
        <v>5037</v>
      </c>
      <c r="G1960" s="85" t="s">
        <v>5092</v>
      </c>
      <c r="H1960" s="85" t="s">
        <v>5093</v>
      </c>
      <c r="I1960" s="83" t="s">
        <v>966</v>
      </c>
      <c r="J1960" s="83" t="s">
        <v>966</v>
      </c>
      <c r="K1960" s="83" t="s">
        <v>966</v>
      </c>
      <c r="L1960" s="83" t="s">
        <v>5030</v>
      </c>
      <c r="M1960" s="83" t="s">
        <v>5030</v>
      </c>
      <c r="N1960" s="83" t="s">
        <v>5030</v>
      </c>
      <c r="O1960" s="85" t="s">
        <v>5034</v>
      </c>
      <c r="P1960" s="85" t="s">
        <v>5953</v>
      </c>
    </row>
    <row r="1961" spans="1:16" x14ac:dyDescent="0.75">
      <c r="A1961" s="82" t="s">
        <v>4455</v>
      </c>
      <c r="B1961" s="83">
        <v>2082217000566</v>
      </c>
      <c r="C1961" s="84" t="s">
        <v>5030</v>
      </c>
      <c r="D1961" s="84" t="s">
        <v>4457</v>
      </c>
      <c r="E1961" s="83" t="s">
        <v>4458</v>
      </c>
      <c r="F1961" s="83" t="s">
        <v>5037</v>
      </c>
      <c r="G1961" s="85" t="s">
        <v>5083</v>
      </c>
      <c r="H1961" s="85" t="s">
        <v>5085</v>
      </c>
      <c r="I1961" s="83" t="s">
        <v>966</v>
      </c>
      <c r="J1961" s="83" t="s">
        <v>966</v>
      </c>
      <c r="K1961" s="83" t="s">
        <v>966</v>
      </c>
      <c r="L1961" s="83" t="s">
        <v>5030</v>
      </c>
      <c r="M1961" s="83" t="s">
        <v>5030</v>
      </c>
      <c r="N1961" s="83" t="s">
        <v>5030</v>
      </c>
      <c r="O1961" s="85" t="s">
        <v>5034</v>
      </c>
      <c r="P1961" s="85" t="s">
        <v>5948</v>
      </c>
    </row>
    <row r="1962" spans="1:16" x14ac:dyDescent="0.75">
      <c r="A1962" s="82" t="s">
        <v>4459</v>
      </c>
      <c r="B1962" s="83" t="e">
        <v>#N/A</v>
      </c>
      <c r="C1962" s="84" t="s">
        <v>5030</v>
      </c>
      <c r="D1962" s="84" t="s">
        <v>4460</v>
      </c>
      <c r="E1962" s="83" t="e">
        <v>#N/A</v>
      </c>
      <c r="F1962" s="83" t="s">
        <v>5037</v>
      </c>
      <c r="G1962" s="85" t="s">
        <v>5035</v>
      </c>
      <c r="H1962" s="85" t="s">
        <v>5833</v>
      </c>
      <c r="I1962" s="83" t="s">
        <v>966</v>
      </c>
      <c r="J1962" s="83" t="s">
        <v>966</v>
      </c>
      <c r="K1962" s="83" t="s">
        <v>966</v>
      </c>
      <c r="L1962" s="83" t="s">
        <v>5030</v>
      </c>
      <c r="M1962" s="83" t="s">
        <v>5030</v>
      </c>
      <c r="N1962" s="83" t="s">
        <v>5030</v>
      </c>
      <c r="O1962" s="85" t="s">
        <v>5034</v>
      </c>
      <c r="P1962" s="85" t="s">
        <v>5930</v>
      </c>
    </row>
    <row r="1963" spans="1:16" x14ac:dyDescent="0.75">
      <c r="A1963" s="82" t="s">
        <v>4461</v>
      </c>
      <c r="B1963" s="83" t="e">
        <v>#N/A</v>
      </c>
      <c r="C1963" s="84" t="s">
        <v>5030</v>
      </c>
      <c r="D1963" s="84" t="s">
        <v>4462</v>
      </c>
      <c r="E1963" s="83" t="e">
        <v>#N/A</v>
      </c>
      <c r="F1963" s="83" t="s">
        <v>5037</v>
      </c>
      <c r="G1963" s="85" t="s">
        <v>5887</v>
      </c>
      <c r="H1963" s="85" t="s">
        <v>5888</v>
      </c>
      <c r="I1963" s="83" t="s">
        <v>966</v>
      </c>
      <c r="J1963" s="83" t="s">
        <v>966</v>
      </c>
      <c r="K1963" s="83" t="s">
        <v>966</v>
      </c>
      <c r="L1963" s="83" t="s">
        <v>5030</v>
      </c>
      <c r="M1963" s="83" t="s">
        <v>5030</v>
      </c>
      <c r="N1963" s="83" t="s">
        <v>5030</v>
      </c>
      <c r="O1963" s="85" t="s">
        <v>5124</v>
      </c>
      <c r="P1963" s="85" t="e">
        <v>#N/A</v>
      </c>
    </row>
    <row r="1964" spans="1:16" x14ac:dyDescent="0.75">
      <c r="A1964" s="82" t="s">
        <v>4463</v>
      </c>
      <c r="B1964" s="83">
        <v>2144236500526</v>
      </c>
      <c r="C1964" s="84" t="s">
        <v>5030</v>
      </c>
      <c r="D1964" s="84" t="s">
        <v>4465</v>
      </c>
      <c r="E1964" s="83" t="s">
        <v>4466</v>
      </c>
      <c r="F1964" s="83" t="s">
        <v>5037</v>
      </c>
      <c r="G1964" s="85" t="s">
        <v>5108</v>
      </c>
      <c r="H1964" s="85" t="s">
        <v>5123</v>
      </c>
      <c r="I1964" s="83" t="s">
        <v>19</v>
      </c>
      <c r="J1964" s="83" t="s">
        <v>19</v>
      </c>
      <c r="K1964" s="83" t="s">
        <v>19</v>
      </c>
      <c r="L1964" s="83" t="s">
        <v>5030</v>
      </c>
      <c r="M1964" s="83" t="s">
        <v>5030</v>
      </c>
      <c r="N1964" s="83" t="s">
        <v>5030</v>
      </c>
      <c r="O1964" s="85" t="s">
        <v>5034</v>
      </c>
      <c r="P1964" s="85" t="s">
        <v>5988</v>
      </c>
    </row>
    <row r="1965" spans="1:16" x14ac:dyDescent="0.75">
      <c r="A1965" s="82" t="s">
        <v>4467</v>
      </c>
      <c r="B1965" s="83">
        <v>2102421502013</v>
      </c>
      <c r="C1965" s="84" t="s">
        <v>5030</v>
      </c>
      <c r="D1965" s="84" t="s">
        <v>4469</v>
      </c>
      <c r="E1965" s="83" t="s">
        <v>4470</v>
      </c>
      <c r="F1965" s="83" t="s">
        <v>5037</v>
      </c>
      <c r="G1965" s="85" t="s">
        <v>5887</v>
      </c>
      <c r="H1965" s="85" t="s">
        <v>5888</v>
      </c>
      <c r="I1965" s="83" t="s">
        <v>966</v>
      </c>
      <c r="J1965" s="83" t="s">
        <v>966</v>
      </c>
      <c r="K1965" s="83" t="s">
        <v>966</v>
      </c>
      <c r="L1965" s="83" t="s">
        <v>5030</v>
      </c>
      <c r="M1965" s="83" t="s">
        <v>5030</v>
      </c>
      <c r="N1965" s="83" t="s">
        <v>5030</v>
      </c>
      <c r="O1965" s="85" t="s">
        <v>5034</v>
      </c>
      <c r="P1965" s="85" t="e">
        <v>#N/A</v>
      </c>
    </row>
    <row r="1966" spans="1:16" x14ac:dyDescent="0.75">
      <c r="A1966" s="82" t="s">
        <v>4471</v>
      </c>
      <c r="B1966" s="83">
        <v>1040607500695</v>
      </c>
      <c r="C1966" s="84" t="s">
        <v>5030</v>
      </c>
      <c r="D1966" s="84" t="s">
        <v>250</v>
      </c>
      <c r="E1966" s="83" t="s">
        <v>4473</v>
      </c>
      <c r="F1966" s="83" t="s">
        <v>5037</v>
      </c>
      <c r="G1966" s="85" t="s">
        <v>4637</v>
      </c>
      <c r="H1966" s="85" t="s">
        <v>5082</v>
      </c>
      <c r="I1966" s="83" t="s">
        <v>966</v>
      </c>
      <c r="J1966" s="83" t="s">
        <v>966</v>
      </c>
      <c r="K1966" s="83" t="s">
        <v>966</v>
      </c>
      <c r="L1966" s="83" t="s">
        <v>5030</v>
      </c>
      <c r="M1966" s="83" t="s">
        <v>5030</v>
      </c>
      <c r="N1966" s="83" t="s">
        <v>5030</v>
      </c>
      <c r="O1966" s="85" t="s">
        <v>5034</v>
      </c>
      <c r="P1966" s="85" t="e">
        <v>#N/A</v>
      </c>
    </row>
    <row r="1967" spans="1:16" x14ac:dyDescent="0.75">
      <c r="A1967" s="82" t="s">
        <v>4474</v>
      </c>
      <c r="B1967" s="83">
        <v>2102623000670</v>
      </c>
      <c r="C1967" s="84" t="s">
        <v>5030</v>
      </c>
      <c r="D1967" s="84" t="s">
        <v>4476</v>
      </c>
      <c r="E1967" s="83" t="s">
        <v>4477</v>
      </c>
      <c r="F1967" s="83" t="s">
        <v>5037</v>
      </c>
      <c r="G1967" s="85" t="s">
        <v>5054</v>
      </c>
      <c r="H1967" s="85" t="s">
        <v>5057</v>
      </c>
      <c r="I1967" s="83" t="s">
        <v>37</v>
      </c>
      <c r="J1967" s="83" t="s">
        <v>37</v>
      </c>
      <c r="K1967" s="83" t="s">
        <v>37</v>
      </c>
      <c r="L1967" s="83" t="s">
        <v>5030</v>
      </c>
      <c r="M1967" s="83" t="s">
        <v>5030</v>
      </c>
      <c r="N1967" s="83" t="s">
        <v>5030</v>
      </c>
      <c r="O1967" s="85" t="s">
        <v>5080</v>
      </c>
      <c r="P1967" s="85" t="s">
        <v>5943</v>
      </c>
    </row>
    <row r="1968" spans="1:16" x14ac:dyDescent="0.75">
      <c r="A1968" s="82" t="s">
        <v>4478</v>
      </c>
      <c r="B1968" s="83" t="e">
        <v>#N/A</v>
      </c>
      <c r="C1968" s="84" t="s">
        <v>5030</v>
      </c>
      <c r="D1968" s="84" t="s">
        <v>4479</v>
      </c>
      <c r="E1968" s="83" t="e">
        <v>#N/A</v>
      </c>
      <c r="F1968" s="83" t="s">
        <v>5037</v>
      </c>
      <c r="G1968" s="85" t="s">
        <v>5083</v>
      </c>
      <c r="H1968" s="85" t="s">
        <v>5084</v>
      </c>
      <c r="I1968" s="83" t="s">
        <v>966</v>
      </c>
      <c r="J1968" s="83" t="s">
        <v>966</v>
      </c>
      <c r="K1968" s="83" t="s">
        <v>966</v>
      </c>
      <c r="L1968" s="83" t="s">
        <v>5030</v>
      </c>
      <c r="M1968" s="83" t="s">
        <v>5030</v>
      </c>
      <c r="N1968" s="83" t="s">
        <v>5030</v>
      </c>
      <c r="O1968" s="85" t="s">
        <v>5034</v>
      </c>
      <c r="P1968" s="85" t="s">
        <v>5989</v>
      </c>
    </row>
    <row r="1969" spans="1:16" x14ac:dyDescent="0.75">
      <c r="A1969" s="82" t="s">
        <v>4480</v>
      </c>
      <c r="B1969" s="83" t="e">
        <v>#N/A</v>
      </c>
      <c r="C1969" s="84" t="s">
        <v>5030</v>
      </c>
      <c r="D1969" s="84" t="s">
        <v>4481</v>
      </c>
      <c r="E1969" s="83" t="e">
        <v>#N/A</v>
      </c>
      <c r="F1969" s="83" t="s">
        <v>5037</v>
      </c>
      <c r="G1969" s="85" t="s">
        <v>4637</v>
      </c>
      <c r="H1969" s="85" t="s">
        <v>5082</v>
      </c>
      <c r="I1969" s="83" t="s">
        <v>37</v>
      </c>
      <c r="J1969" s="83" t="s">
        <v>37</v>
      </c>
      <c r="K1969" s="83" t="s">
        <v>37</v>
      </c>
      <c r="L1969" s="83" t="s">
        <v>5030</v>
      </c>
      <c r="M1969" s="83" t="s">
        <v>5030</v>
      </c>
      <c r="N1969" s="83" t="s">
        <v>5030</v>
      </c>
      <c r="O1969" s="85" t="s">
        <v>5034</v>
      </c>
      <c r="P1969" s="85" t="s">
        <v>5943</v>
      </c>
    </row>
    <row r="1970" spans="1:16" x14ac:dyDescent="0.75">
      <c r="A1970" s="82" t="s">
        <v>4482</v>
      </c>
      <c r="B1970" s="83">
        <v>2102421502002</v>
      </c>
      <c r="C1970" s="84" t="s">
        <v>5030</v>
      </c>
      <c r="D1970" s="84" t="s">
        <v>4449</v>
      </c>
      <c r="E1970" s="83" t="s">
        <v>4484</v>
      </c>
      <c r="F1970" s="83" t="s">
        <v>5037</v>
      </c>
      <c r="G1970" s="85" t="s">
        <v>4637</v>
      </c>
      <c r="H1970" s="85" t="s">
        <v>5082</v>
      </c>
      <c r="I1970" s="83" t="s">
        <v>37</v>
      </c>
      <c r="J1970" s="83" t="s">
        <v>37</v>
      </c>
      <c r="K1970" s="83" t="s">
        <v>37</v>
      </c>
      <c r="L1970" s="83" t="s">
        <v>5030</v>
      </c>
      <c r="M1970" s="83" t="s">
        <v>5030</v>
      </c>
      <c r="N1970" s="83" t="s">
        <v>5030</v>
      </c>
      <c r="O1970" s="85" t="s">
        <v>5034</v>
      </c>
      <c r="P1970" s="85" t="e">
        <v>#N/A</v>
      </c>
    </row>
    <row r="1971" spans="1:16" x14ac:dyDescent="0.75">
      <c r="A1971" s="82" t="s">
        <v>4485</v>
      </c>
      <c r="B1971" s="83">
        <v>1061914600252</v>
      </c>
      <c r="C1971" s="84" t="s">
        <v>5030</v>
      </c>
      <c r="D1971" s="84" t="s">
        <v>4487</v>
      </c>
      <c r="E1971" s="83" t="s">
        <v>4488</v>
      </c>
      <c r="F1971" s="83" t="s">
        <v>5037</v>
      </c>
      <c r="G1971" s="85" t="s">
        <v>4637</v>
      </c>
      <c r="H1971" s="85" t="s">
        <v>5082</v>
      </c>
      <c r="I1971" s="83" t="s">
        <v>3050</v>
      </c>
      <c r="J1971" s="83" t="s">
        <v>3050</v>
      </c>
      <c r="K1971" s="83" t="s">
        <v>3050</v>
      </c>
      <c r="L1971" s="83" t="s">
        <v>5030</v>
      </c>
      <c r="M1971" s="83" t="s">
        <v>5030</v>
      </c>
      <c r="N1971" s="83" t="s">
        <v>5030</v>
      </c>
      <c r="O1971" s="85" t="s">
        <v>5034</v>
      </c>
      <c r="P1971" s="85" t="e">
        <v>#N/A</v>
      </c>
    </row>
    <row r="1972" spans="1:16" x14ac:dyDescent="0.75">
      <c r="A1972" s="82" t="s">
        <v>4489</v>
      </c>
      <c r="B1972" s="83" t="e">
        <v>#N/A</v>
      </c>
      <c r="C1972" s="84" t="s">
        <v>5030</v>
      </c>
      <c r="D1972" s="84" t="s">
        <v>4490</v>
      </c>
      <c r="E1972" s="83" t="e">
        <v>#N/A</v>
      </c>
      <c r="F1972" s="83" t="s">
        <v>5037</v>
      </c>
      <c r="G1972" s="85" t="s">
        <v>5073</v>
      </c>
      <c r="H1972" s="85" t="s">
        <v>5074</v>
      </c>
      <c r="I1972" s="83" t="s">
        <v>966</v>
      </c>
      <c r="J1972" s="83" t="s">
        <v>966</v>
      </c>
      <c r="K1972" s="83" t="s">
        <v>966</v>
      </c>
      <c r="L1972" s="83" t="s">
        <v>5030</v>
      </c>
      <c r="M1972" s="83" t="s">
        <v>5030</v>
      </c>
      <c r="N1972" s="83" t="s">
        <v>5030</v>
      </c>
      <c r="O1972" s="85" t="s">
        <v>5034</v>
      </c>
      <c r="P1972" s="85" t="s">
        <v>5949</v>
      </c>
    </row>
    <row r="1973" spans="1:16" x14ac:dyDescent="0.75">
      <c r="A1973" s="82" t="s">
        <v>4491</v>
      </c>
      <c r="B1973" s="83" t="e">
        <v>#N/A</v>
      </c>
      <c r="C1973" s="84" t="s">
        <v>5030</v>
      </c>
      <c r="D1973" s="84" t="s">
        <v>4492</v>
      </c>
      <c r="E1973" s="83" t="e">
        <v>#N/A</v>
      </c>
      <c r="F1973" s="83" t="s">
        <v>5037</v>
      </c>
      <c r="G1973" s="85" t="s">
        <v>5044</v>
      </c>
      <c r="H1973" s="85" t="s">
        <v>5045</v>
      </c>
      <c r="I1973" s="83" t="s">
        <v>37</v>
      </c>
      <c r="J1973" s="83" t="s">
        <v>37</v>
      </c>
      <c r="K1973" s="83" t="s">
        <v>37</v>
      </c>
      <c r="L1973" s="83" t="s">
        <v>5030</v>
      </c>
      <c r="M1973" s="83" t="s">
        <v>5030</v>
      </c>
      <c r="N1973" s="83" t="s">
        <v>5030</v>
      </c>
      <c r="O1973" s="85" t="s">
        <v>5034</v>
      </c>
      <c r="P1973" s="85" t="e">
        <v>#N/A</v>
      </c>
    </row>
    <row r="1974" spans="1:16" x14ac:dyDescent="0.75">
      <c r="A1974" s="82" t="s">
        <v>4493</v>
      </c>
      <c r="B1974" s="83">
        <v>2159321600024</v>
      </c>
      <c r="C1974" s="84" t="s">
        <v>5030</v>
      </c>
      <c r="D1974" s="84" t="s">
        <v>4337</v>
      </c>
      <c r="E1974" s="83" t="e">
        <v>#N/A</v>
      </c>
      <c r="F1974" s="83" t="s">
        <v>5037</v>
      </c>
      <c r="G1974" s="85" t="s">
        <v>5052</v>
      </c>
      <c r="H1974" s="85" t="s">
        <v>5053</v>
      </c>
      <c r="I1974" s="83" t="s">
        <v>37</v>
      </c>
      <c r="J1974" s="83" t="s">
        <v>37</v>
      </c>
      <c r="K1974" s="83" t="s">
        <v>37</v>
      </c>
      <c r="L1974" s="83" t="s">
        <v>5030</v>
      </c>
      <c r="M1974" s="83" t="s">
        <v>5030</v>
      </c>
      <c r="N1974" s="83" t="s">
        <v>5030</v>
      </c>
      <c r="O1974" s="85" t="s">
        <v>5049</v>
      </c>
      <c r="P1974" s="85" t="s">
        <v>5943</v>
      </c>
    </row>
    <row r="1975" spans="1:16" x14ac:dyDescent="0.75">
      <c r="A1975" s="82" t="s">
        <v>4495</v>
      </c>
      <c r="B1975" s="83">
        <v>1040405502889</v>
      </c>
      <c r="C1975" s="84" t="s">
        <v>5030</v>
      </c>
      <c r="D1975" s="84" t="s">
        <v>4497</v>
      </c>
      <c r="E1975" s="83" t="s">
        <v>4498</v>
      </c>
      <c r="F1975" s="83" t="s">
        <v>5037</v>
      </c>
      <c r="G1975" s="85" t="s">
        <v>5895</v>
      </c>
      <c r="H1975" s="85" t="s">
        <v>6013</v>
      </c>
      <c r="I1975" s="83" t="s">
        <v>966</v>
      </c>
      <c r="J1975" s="83" t="s">
        <v>966</v>
      </c>
      <c r="K1975" s="83" t="s">
        <v>966</v>
      </c>
      <c r="L1975" s="83" t="s">
        <v>5030</v>
      </c>
      <c r="M1975" s="83" t="s">
        <v>5030</v>
      </c>
      <c r="N1975" s="83" t="s">
        <v>5030</v>
      </c>
      <c r="O1975" s="85" t="s">
        <v>5034</v>
      </c>
      <c r="P1975" s="85" t="e">
        <v>#N/A</v>
      </c>
    </row>
    <row r="1976" spans="1:16" x14ac:dyDescent="0.75">
      <c r="A1976" s="82" t="s">
        <v>4499</v>
      </c>
      <c r="B1976" s="83" t="e">
        <v>#N/A</v>
      </c>
      <c r="C1976" s="84" t="s">
        <v>5030</v>
      </c>
      <c r="D1976" s="84" t="s">
        <v>1034</v>
      </c>
      <c r="E1976" s="83" t="e">
        <v>#N/A</v>
      </c>
      <c r="F1976" s="83" t="s">
        <v>5037</v>
      </c>
      <c r="G1976" s="85" t="s">
        <v>5044</v>
      </c>
      <c r="H1976" s="85" t="s">
        <v>5045</v>
      </c>
      <c r="I1976" s="83" t="s">
        <v>37</v>
      </c>
      <c r="J1976" s="83" t="s">
        <v>37</v>
      </c>
      <c r="K1976" s="83" t="s">
        <v>37</v>
      </c>
      <c r="L1976" s="83" t="s">
        <v>5030</v>
      </c>
      <c r="M1976" s="83" t="s">
        <v>5030</v>
      </c>
      <c r="N1976" s="83" t="s">
        <v>5030</v>
      </c>
      <c r="O1976" s="85" t="s">
        <v>5034</v>
      </c>
      <c r="P1976" s="85" t="s">
        <v>5943</v>
      </c>
    </row>
    <row r="1977" spans="1:16" x14ac:dyDescent="0.75">
      <c r="A1977" s="82" t="s">
        <v>4500</v>
      </c>
      <c r="B1977" s="83">
        <v>1040606501700</v>
      </c>
      <c r="C1977" s="84" t="s">
        <v>5030</v>
      </c>
      <c r="D1977" s="84" t="s">
        <v>4502</v>
      </c>
      <c r="E1977" s="83" t="s">
        <v>4503</v>
      </c>
      <c r="F1977" s="83" t="s">
        <v>5037</v>
      </c>
      <c r="G1977" s="85" t="s">
        <v>5054</v>
      </c>
      <c r="H1977" s="85" t="s">
        <v>5055</v>
      </c>
      <c r="I1977" s="83" t="s">
        <v>37</v>
      </c>
      <c r="J1977" s="83" t="s">
        <v>37</v>
      </c>
      <c r="K1977" s="83" t="s">
        <v>37</v>
      </c>
      <c r="L1977" s="83" t="s">
        <v>5030</v>
      </c>
      <c r="M1977" s="83" t="s">
        <v>5030</v>
      </c>
      <c r="N1977" s="83" t="s">
        <v>5030</v>
      </c>
      <c r="O1977" s="85" t="s">
        <v>5034</v>
      </c>
      <c r="P1977" s="85" t="s">
        <v>5933</v>
      </c>
    </row>
    <row r="1978" spans="1:16" x14ac:dyDescent="0.75">
      <c r="A1978" s="82" t="s">
        <v>4504</v>
      </c>
      <c r="B1978" s="83" t="e">
        <v>#N/A</v>
      </c>
      <c r="C1978" s="84" t="s">
        <v>5030</v>
      </c>
      <c r="D1978" s="84" t="s">
        <v>631</v>
      </c>
      <c r="E1978" s="83" t="e">
        <v>#N/A</v>
      </c>
      <c r="F1978" s="83" t="s">
        <v>5037</v>
      </c>
      <c r="G1978" s="85" t="s">
        <v>5054</v>
      </c>
      <c r="H1978" s="85" t="s">
        <v>5055</v>
      </c>
      <c r="I1978" s="83" t="s">
        <v>37</v>
      </c>
      <c r="J1978" s="83" t="s">
        <v>37</v>
      </c>
      <c r="K1978" s="83" t="s">
        <v>37</v>
      </c>
      <c r="L1978" s="83" t="s">
        <v>5030</v>
      </c>
      <c r="M1978" s="83" t="s">
        <v>5030</v>
      </c>
      <c r="N1978" s="83" t="s">
        <v>5030</v>
      </c>
      <c r="O1978" s="85" t="s">
        <v>5034</v>
      </c>
      <c r="P1978" s="85" t="s">
        <v>6016</v>
      </c>
    </row>
    <row r="1979" spans="1:16" x14ac:dyDescent="0.75">
      <c r="A1979" s="82" t="s">
        <v>4505</v>
      </c>
      <c r="B1979" s="83">
        <v>2159321600025</v>
      </c>
      <c r="C1979" s="84" t="s">
        <v>5030</v>
      </c>
      <c r="D1979" s="84" t="s">
        <v>4507</v>
      </c>
      <c r="E1979" s="83" t="e">
        <v>#N/A</v>
      </c>
      <c r="F1979" s="83" t="s">
        <v>5037</v>
      </c>
      <c r="G1979" s="85" t="s">
        <v>5035</v>
      </c>
      <c r="H1979" s="85" t="s">
        <v>5833</v>
      </c>
      <c r="I1979" s="83" t="s">
        <v>19</v>
      </c>
      <c r="J1979" s="83" t="s">
        <v>19</v>
      </c>
      <c r="K1979" s="83" t="s">
        <v>19</v>
      </c>
      <c r="L1979" s="83" t="s">
        <v>5030</v>
      </c>
      <c r="M1979" s="83" t="s">
        <v>5030</v>
      </c>
      <c r="N1979" s="83" t="s">
        <v>5030</v>
      </c>
      <c r="O1979" s="85" t="s">
        <v>5034</v>
      </c>
      <c r="P1979" s="85" t="s">
        <v>5919</v>
      </c>
    </row>
    <row r="1980" spans="1:16" x14ac:dyDescent="0.75">
      <c r="A1980" s="82" t="s">
        <v>4508</v>
      </c>
      <c r="B1980" s="83">
        <v>1040405502879</v>
      </c>
      <c r="C1980" s="84" t="s">
        <v>5030</v>
      </c>
      <c r="D1980" s="84" t="s">
        <v>4510</v>
      </c>
      <c r="E1980" s="83" t="s">
        <v>4511</v>
      </c>
      <c r="F1980" s="83" t="s">
        <v>5037</v>
      </c>
      <c r="G1980" s="85" t="s">
        <v>5895</v>
      </c>
      <c r="H1980" s="85" t="s">
        <v>6013</v>
      </c>
      <c r="I1980" s="83" t="s">
        <v>966</v>
      </c>
      <c r="J1980" s="83" t="s">
        <v>966</v>
      </c>
      <c r="K1980" s="83" t="s">
        <v>966</v>
      </c>
      <c r="L1980" s="83" t="s">
        <v>5030</v>
      </c>
      <c r="M1980" s="83" t="s">
        <v>5030</v>
      </c>
      <c r="N1980" s="83" t="s">
        <v>5030</v>
      </c>
      <c r="O1980" s="85" t="s">
        <v>5034</v>
      </c>
      <c r="P1980" s="85" t="e">
        <v>#N/A</v>
      </c>
    </row>
    <row r="1981" spans="1:16" x14ac:dyDescent="0.75">
      <c r="A1981" s="82" t="s">
        <v>4512</v>
      </c>
      <c r="B1981" s="83">
        <v>2102421502053</v>
      </c>
      <c r="C1981" s="84" t="s">
        <v>5030</v>
      </c>
      <c r="D1981" s="84" t="s">
        <v>4514</v>
      </c>
      <c r="E1981" s="83" t="s">
        <v>4515</v>
      </c>
      <c r="F1981" s="83" t="s">
        <v>5037</v>
      </c>
      <c r="G1981" s="85" t="s">
        <v>5044</v>
      </c>
      <c r="H1981" s="85" t="s">
        <v>5045</v>
      </c>
      <c r="I1981" s="83" t="s">
        <v>37</v>
      </c>
      <c r="J1981" s="83" t="s">
        <v>37</v>
      </c>
      <c r="K1981" s="83" t="s">
        <v>37</v>
      </c>
      <c r="L1981" s="83" t="s">
        <v>5030</v>
      </c>
      <c r="M1981" s="83" t="s">
        <v>5030</v>
      </c>
      <c r="N1981" s="83" t="s">
        <v>5030</v>
      </c>
      <c r="O1981" s="85" t="s">
        <v>5034</v>
      </c>
      <c r="P1981" s="85" t="s">
        <v>5943</v>
      </c>
    </row>
    <row r="1982" spans="1:16" x14ac:dyDescent="0.75">
      <c r="A1982" s="82" t="s">
        <v>4516</v>
      </c>
      <c r="B1982" s="83">
        <v>2159321600022</v>
      </c>
      <c r="C1982" s="84" t="s">
        <v>5030</v>
      </c>
      <c r="D1982" s="84" t="s">
        <v>4518</v>
      </c>
      <c r="E1982" s="83" t="e">
        <v>#N/A</v>
      </c>
      <c r="F1982" s="83" t="s">
        <v>5037</v>
      </c>
      <c r="G1982" s="85" t="s">
        <v>4637</v>
      </c>
      <c r="H1982" s="85" t="s">
        <v>5082</v>
      </c>
      <c r="I1982" s="83" t="s">
        <v>966</v>
      </c>
      <c r="J1982" s="83" t="s">
        <v>966</v>
      </c>
      <c r="K1982" s="83" t="s">
        <v>966</v>
      </c>
      <c r="L1982" s="83" t="s">
        <v>5030</v>
      </c>
      <c r="M1982" s="83" t="s">
        <v>5030</v>
      </c>
      <c r="N1982" s="83" t="s">
        <v>5030</v>
      </c>
      <c r="O1982" s="85" t="s">
        <v>5034</v>
      </c>
      <c r="P1982" s="85" t="e">
        <v>#N/A</v>
      </c>
    </row>
    <row r="1983" spans="1:16" x14ac:dyDescent="0.75">
      <c r="A1983" s="82" t="s">
        <v>4519</v>
      </c>
      <c r="B1983" s="83">
        <v>2159220900114</v>
      </c>
      <c r="C1983" s="84" t="s">
        <v>5030</v>
      </c>
      <c r="D1983" s="84" t="s">
        <v>4521</v>
      </c>
      <c r="E1983" s="83" t="s">
        <v>4522</v>
      </c>
      <c r="F1983" s="83" t="s">
        <v>5037</v>
      </c>
      <c r="G1983" s="85" t="s">
        <v>5895</v>
      </c>
      <c r="H1983" s="85" t="s">
        <v>6013</v>
      </c>
      <c r="I1983" s="83" t="s">
        <v>966</v>
      </c>
      <c r="J1983" s="83" t="s">
        <v>966</v>
      </c>
      <c r="K1983" s="83" t="s">
        <v>966</v>
      </c>
      <c r="L1983" s="83" t="s">
        <v>5030</v>
      </c>
      <c r="M1983" s="83" t="s">
        <v>5030</v>
      </c>
      <c r="N1983" s="83" t="s">
        <v>5030</v>
      </c>
      <c r="O1983" s="85" t="s">
        <v>5034</v>
      </c>
      <c r="P1983" s="85" t="e">
        <v>#N/A</v>
      </c>
    </row>
    <row r="1984" spans="1:16" x14ac:dyDescent="0.75">
      <c r="A1984" s="82" t="s">
        <v>4523</v>
      </c>
      <c r="B1984" s="83" t="e">
        <v>#N/A</v>
      </c>
      <c r="C1984" s="84" t="s">
        <v>5030</v>
      </c>
      <c r="D1984" s="84" t="s">
        <v>4524</v>
      </c>
      <c r="E1984" s="83" t="e">
        <v>#N/A</v>
      </c>
      <c r="F1984" s="83" t="s">
        <v>5037</v>
      </c>
      <c r="G1984" s="85" t="s">
        <v>5092</v>
      </c>
      <c r="H1984" s="85" t="s">
        <v>5093</v>
      </c>
      <c r="I1984" s="83" t="s">
        <v>966</v>
      </c>
      <c r="J1984" s="83" t="s">
        <v>966</v>
      </c>
      <c r="K1984" s="83" t="s">
        <v>966</v>
      </c>
      <c r="L1984" s="83" t="s">
        <v>5030</v>
      </c>
      <c r="M1984" s="83" t="s">
        <v>5030</v>
      </c>
      <c r="N1984" s="83" t="s">
        <v>5030</v>
      </c>
      <c r="O1984" s="85" t="s">
        <v>5034</v>
      </c>
      <c r="P1984" s="85" t="e">
        <v>#N/A</v>
      </c>
    </row>
    <row r="1985" spans="1:16" x14ac:dyDescent="0.75">
      <c r="A1985" s="82" t="s">
        <v>4525</v>
      </c>
      <c r="B1985" s="83" t="e">
        <v>#N/A</v>
      </c>
      <c r="C1985" s="84" t="s">
        <v>5030</v>
      </c>
      <c r="D1985" s="84" t="s">
        <v>4526</v>
      </c>
      <c r="E1985" s="83" t="e">
        <v>#N/A</v>
      </c>
      <c r="F1985" s="83" t="s">
        <v>5037</v>
      </c>
      <c r="G1985" s="85" t="s">
        <v>5054</v>
      </c>
      <c r="H1985" s="85" t="s">
        <v>5055</v>
      </c>
      <c r="I1985" s="83" t="s">
        <v>966</v>
      </c>
      <c r="J1985" s="83" t="s">
        <v>966</v>
      </c>
      <c r="K1985" s="83" t="s">
        <v>966</v>
      </c>
      <c r="L1985" s="83" t="s">
        <v>5030</v>
      </c>
      <c r="M1985" s="83" t="s">
        <v>5030</v>
      </c>
      <c r="N1985" s="83" t="s">
        <v>5030</v>
      </c>
      <c r="O1985" s="85" t="s">
        <v>5034</v>
      </c>
      <c r="P1985" s="85" t="s">
        <v>5949</v>
      </c>
    </row>
    <row r="1986" spans="1:16" x14ac:dyDescent="0.75">
      <c r="A1986" s="82" t="s">
        <v>4527</v>
      </c>
      <c r="B1986" s="83" t="e">
        <v>#N/A</v>
      </c>
      <c r="C1986" s="84" t="s">
        <v>5030</v>
      </c>
      <c r="D1986" s="84" t="s">
        <v>771</v>
      </c>
      <c r="E1986" s="83" t="e">
        <v>#N/A</v>
      </c>
      <c r="F1986" s="83" t="s">
        <v>5037</v>
      </c>
      <c r="G1986" s="85" t="s">
        <v>5083</v>
      </c>
      <c r="H1986" s="85" t="s">
        <v>5083</v>
      </c>
      <c r="I1986" s="83" t="s">
        <v>37</v>
      </c>
      <c r="J1986" s="83" t="s">
        <v>37</v>
      </c>
      <c r="K1986" s="83" t="s">
        <v>37</v>
      </c>
      <c r="L1986" s="83" t="s">
        <v>5030</v>
      </c>
      <c r="M1986" s="83" t="s">
        <v>5030</v>
      </c>
      <c r="N1986" s="83" t="s">
        <v>5030</v>
      </c>
      <c r="O1986" s="85" t="s">
        <v>5034</v>
      </c>
      <c r="P1986" s="85" t="s">
        <v>6016</v>
      </c>
    </row>
    <row r="1987" spans="1:16" x14ac:dyDescent="0.75">
      <c r="A1987" s="82" t="s">
        <v>4528</v>
      </c>
      <c r="B1987" s="83">
        <v>2102622501688</v>
      </c>
      <c r="C1987" s="84" t="s">
        <v>5030</v>
      </c>
      <c r="D1987" s="84" t="s">
        <v>4530</v>
      </c>
      <c r="E1987" s="83" t="s">
        <v>4531</v>
      </c>
      <c r="F1987" s="83" t="s">
        <v>5037</v>
      </c>
      <c r="G1987" s="85" t="s">
        <v>5804</v>
      </c>
      <c r="H1987" s="85" t="s">
        <v>5812</v>
      </c>
      <c r="I1987" s="83" t="s">
        <v>966</v>
      </c>
      <c r="J1987" s="83" t="s">
        <v>966</v>
      </c>
      <c r="K1987" s="83" t="s">
        <v>966</v>
      </c>
      <c r="L1987" s="83" t="s">
        <v>5030</v>
      </c>
      <c r="M1987" s="83" t="s">
        <v>5030</v>
      </c>
      <c r="N1987" s="83" t="s">
        <v>5030</v>
      </c>
      <c r="O1987" s="85" t="s">
        <v>5042</v>
      </c>
      <c r="P1987" s="85" t="e">
        <v>#N/A</v>
      </c>
    </row>
    <row r="1988" spans="1:16" x14ac:dyDescent="0.75">
      <c r="A1988" s="82" t="s">
        <v>4532</v>
      </c>
      <c r="B1988" s="83" t="e">
        <v>#N/A</v>
      </c>
      <c r="C1988" s="84" t="s">
        <v>5030</v>
      </c>
      <c r="D1988" s="84" t="s">
        <v>4533</v>
      </c>
      <c r="E1988" s="83" t="e">
        <v>#N/A</v>
      </c>
      <c r="F1988" s="83" t="s">
        <v>5037</v>
      </c>
      <c r="G1988" s="85" t="s">
        <v>5083</v>
      </c>
      <c r="H1988" s="85" t="s">
        <v>5085</v>
      </c>
      <c r="I1988" s="83" t="s">
        <v>37</v>
      </c>
      <c r="J1988" s="83" t="s">
        <v>37</v>
      </c>
      <c r="K1988" s="83" t="s">
        <v>37</v>
      </c>
      <c r="L1988" s="83" t="s">
        <v>5030</v>
      </c>
      <c r="M1988" s="83" t="s">
        <v>5030</v>
      </c>
      <c r="N1988" s="83" t="s">
        <v>5030</v>
      </c>
      <c r="O1988" s="85" t="s">
        <v>5034</v>
      </c>
      <c r="P1988" s="85" t="s">
        <v>6016</v>
      </c>
    </row>
    <row r="1989" spans="1:16" x14ac:dyDescent="0.75">
      <c r="A1989" s="82" t="s">
        <v>4534</v>
      </c>
      <c r="B1989" s="83">
        <v>2102421502063</v>
      </c>
      <c r="C1989" s="84" t="s">
        <v>5030</v>
      </c>
      <c r="D1989" s="84" t="s">
        <v>580</v>
      </c>
      <c r="E1989" s="83" t="s">
        <v>4536</v>
      </c>
      <c r="F1989" s="83" t="s">
        <v>5037</v>
      </c>
      <c r="G1989" s="85" t="s">
        <v>5052</v>
      </c>
      <c r="H1989" s="85" t="s">
        <v>5053</v>
      </c>
      <c r="I1989" s="83" t="s">
        <v>19</v>
      </c>
      <c r="J1989" s="83" t="s">
        <v>19</v>
      </c>
      <c r="K1989" s="83" t="s">
        <v>19</v>
      </c>
      <c r="L1989" s="83" t="s">
        <v>5030</v>
      </c>
      <c r="M1989" s="83" t="s">
        <v>5030</v>
      </c>
      <c r="N1989" s="83" t="s">
        <v>5030</v>
      </c>
      <c r="O1989" s="85" t="s">
        <v>5049</v>
      </c>
      <c r="P1989" s="85" t="e">
        <v>#N/A</v>
      </c>
    </row>
    <row r="1990" spans="1:16" x14ac:dyDescent="0.75">
      <c r="A1990" s="82" t="s">
        <v>4537</v>
      </c>
      <c r="B1990" s="83">
        <v>1040405502892</v>
      </c>
      <c r="C1990" s="84" t="s">
        <v>5030</v>
      </c>
      <c r="D1990" s="84" t="s">
        <v>4539</v>
      </c>
      <c r="E1990" s="83" t="s">
        <v>4540</v>
      </c>
      <c r="F1990" s="83" t="s">
        <v>5037</v>
      </c>
      <c r="G1990" s="85" t="s">
        <v>4637</v>
      </c>
      <c r="H1990" s="85" t="s">
        <v>5082</v>
      </c>
      <c r="I1990" s="83" t="s">
        <v>37</v>
      </c>
      <c r="J1990" s="83" t="s">
        <v>37</v>
      </c>
      <c r="K1990" s="83" t="s">
        <v>37</v>
      </c>
      <c r="L1990" s="83" t="s">
        <v>5030</v>
      </c>
      <c r="M1990" s="83" t="s">
        <v>5030</v>
      </c>
      <c r="N1990" s="83" t="s">
        <v>5030</v>
      </c>
      <c r="O1990" s="85" t="s">
        <v>5034</v>
      </c>
      <c r="P1990" s="85" t="e">
        <v>#N/A</v>
      </c>
    </row>
    <row r="1991" spans="1:16" x14ac:dyDescent="0.75">
      <c r="A1991" s="82" t="s">
        <v>4541</v>
      </c>
      <c r="B1991" s="83" t="e">
        <v>#N/A</v>
      </c>
      <c r="C1991" s="84" t="s">
        <v>5030</v>
      </c>
      <c r="D1991" s="84" t="s">
        <v>4542</v>
      </c>
      <c r="E1991" s="83" t="e">
        <v>#N/A</v>
      </c>
      <c r="F1991" s="83" t="s">
        <v>5037</v>
      </c>
      <c r="G1991" s="85" t="s">
        <v>5044</v>
      </c>
      <c r="H1991" s="85" t="s">
        <v>5045</v>
      </c>
      <c r="I1991" s="83" t="s">
        <v>19</v>
      </c>
      <c r="J1991" s="83" t="s">
        <v>19</v>
      </c>
      <c r="K1991" s="83" t="s">
        <v>19</v>
      </c>
      <c r="L1991" s="83" t="s">
        <v>5030</v>
      </c>
      <c r="M1991" s="83" t="s">
        <v>5030</v>
      </c>
      <c r="N1991" s="83" t="s">
        <v>5030</v>
      </c>
      <c r="O1991" s="85" t="s">
        <v>5049</v>
      </c>
      <c r="P1991" s="85" t="e">
        <v>#N/A</v>
      </c>
    </row>
    <row r="1992" spans="1:16" x14ac:dyDescent="0.75">
      <c r="A1992" s="82" t="s">
        <v>4543</v>
      </c>
      <c r="B1992" s="83" t="e">
        <v>#N/A</v>
      </c>
      <c r="C1992" s="84" t="s">
        <v>5030</v>
      </c>
      <c r="D1992" s="84" t="s">
        <v>4544</v>
      </c>
      <c r="E1992" s="83" t="e">
        <v>#N/A</v>
      </c>
      <c r="F1992" s="83" t="s">
        <v>5037</v>
      </c>
      <c r="G1992" s="85" t="s">
        <v>5092</v>
      </c>
      <c r="H1992" s="85" t="s">
        <v>5916</v>
      </c>
      <c r="I1992" s="83" t="s">
        <v>19</v>
      </c>
      <c r="J1992" s="83" t="s">
        <v>19</v>
      </c>
      <c r="K1992" s="83" t="s">
        <v>19</v>
      </c>
      <c r="L1992" s="83" t="s">
        <v>5030</v>
      </c>
      <c r="M1992" s="83" t="s">
        <v>5030</v>
      </c>
      <c r="N1992" s="83" t="s">
        <v>5030</v>
      </c>
      <c r="O1992" s="85" t="s">
        <v>5034</v>
      </c>
      <c r="P1992" s="85" t="s">
        <v>5919</v>
      </c>
    </row>
    <row r="1993" spans="1:16" x14ac:dyDescent="0.75">
      <c r="A1993" s="82" t="s">
        <v>4545</v>
      </c>
      <c r="B1993" s="83">
        <v>1040405502899</v>
      </c>
      <c r="C1993" s="84" t="s">
        <v>5030</v>
      </c>
      <c r="D1993" s="84" t="s">
        <v>4547</v>
      </c>
      <c r="E1993" s="83" t="s">
        <v>4548</v>
      </c>
      <c r="F1993" s="83" t="s">
        <v>5037</v>
      </c>
      <c r="G1993" s="85" t="s">
        <v>5090</v>
      </c>
      <c r="H1993" s="85" t="s">
        <v>5091</v>
      </c>
      <c r="I1993" s="83" t="s">
        <v>37</v>
      </c>
      <c r="J1993" s="83" t="s">
        <v>37</v>
      </c>
      <c r="K1993" s="83" t="s">
        <v>37</v>
      </c>
      <c r="L1993" s="83" t="s">
        <v>5030</v>
      </c>
      <c r="M1993" s="83" t="s">
        <v>5030</v>
      </c>
      <c r="N1993" s="83" t="s">
        <v>5030</v>
      </c>
      <c r="O1993" s="85" t="s">
        <v>5034</v>
      </c>
      <c r="P1993" s="85" t="s">
        <v>5943</v>
      </c>
    </row>
    <row r="1994" spans="1:16" x14ac:dyDescent="0.75">
      <c r="A1994" s="82" t="s">
        <v>4549</v>
      </c>
      <c r="B1994" s="83" t="e">
        <v>#N/A</v>
      </c>
      <c r="C1994" s="84" t="s">
        <v>5030</v>
      </c>
      <c r="D1994" s="84" t="s">
        <v>4550</v>
      </c>
      <c r="E1994" s="83" t="e">
        <v>#N/A</v>
      </c>
      <c r="F1994" s="83" t="s">
        <v>5037</v>
      </c>
      <c r="G1994" s="85" t="s">
        <v>5044</v>
      </c>
      <c r="H1994" s="85" t="s">
        <v>5045</v>
      </c>
      <c r="I1994" s="83" t="s">
        <v>966</v>
      </c>
      <c r="J1994" s="83" t="s">
        <v>966</v>
      </c>
      <c r="K1994" s="83" t="s">
        <v>966</v>
      </c>
      <c r="L1994" s="83" t="s">
        <v>5030</v>
      </c>
      <c r="M1994" s="83" t="s">
        <v>5030</v>
      </c>
      <c r="N1994" s="83" t="s">
        <v>5030</v>
      </c>
      <c r="O1994" s="85" t="s">
        <v>5034</v>
      </c>
      <c r="P1994" s="85" t="s">
        <v>5943</v>
      </c>
    </row>
    <row r="1995" spans="1:16" x14ac:dyDescent="0.75">
      <c r="A1995" s="82" t="s">
        <v>4551</v>
      </c>
      <c r="B1995" s="83">
        <v>1041211000303</v>
      </c>
      <c r="C1995" s="84" t="s">
        <v>5030</v>
      </c>
      <c r="D1995" s="84" t="s">
        <v>4550</v>
      </c>
      <c r="E1995" s="83" t="s">
        <v>4553</v>
      </c>
      <c r="F1995" s="83" t="s">
        <v>5037</v>
      </c>
      <c r="G1995" s="85" t="s">
        <v>4637</v>
      </c>
      <c r="H1995" s="85" t="s">
        <v>5082</v>
      </c>
      <c r="I1995" s="83" t="s">
        <v>966</v>
      </c>
      <c r="J1995" s="83" t="s">
        <v>966</v>
      </c>
      <c r="K1995" s="83" t="s">
        <v>966</v>
      </c>
      <c r="L1995" s="83" t="s">
        <v>5030</v>
      </c>
      <c r="M1995" s="83" t="s">
        <v>5030</v>
      </c>
      <c r="N1995" s="83" t="s">
        <v>5030</v>
      </c>
      <c r="O1995" s="85" t="s">
        <v>5034</v>
      </c>
      <c r="P1995" s="85" t="e">
        <v>#N/A</v>
      </c>
    </row>
    <row r="1996" spans="1:16" x14ac:dyDescent="0.75">
      <c r="A1996" s="82" t="s">
        <v>4554</v>
      </c>
      <c r="B1996" s="83">
        <v>1040606501699</v>
      </c>
      <c r="C1996" s="84" t="s">
        <v>5030</v>
      </c>
      <c r="D1996" s="84" t="s">
        <v>3589</v>
      </c>
      <c r="E1996" s="83" t="s">
        <v>4556</v>
      </c>
      <c r="F1996" s="83" t="s">
        <v>5037</v>
      </c>
      <c r="G1996" s="85" t="s">
        <v>5070</v>
      </c>
      <c r="H1996" s="85" t="s">
        <v>5072</v>
      </c>
      <c r="I1996" s="83" t="s">
        <v>966</v>
      </c>
      <c r="J1996" s="83" t="s">
        <v>966</v>
      </c>
      <c r="K1996" s="83" t="s">
        <v>966</v>
      </c>
      <c r="L1996" s="83" t="s">
        <v>5030</v>
      </c>
      <c r="M1996" s="83" t="s">
        <v>5030</v>
      </c>
      <c r="N1996" s="83" t="s">
        <v>5030</v>
      </c>
      <c r="O1996" s="85" t="s">
        <v>5034</v>
      </c>
      <c r="P1996" s="85" t="s">
        <v>5943</v>
      </c>
    </row>
    <row r="1997" spans="1:16" x14ac:dyDescent="0.75">
      <c r="A1997" s="82" t="s">
        <v>4557</v>
      </c>
      <c r="B1997" s="83">
        <v>1040606501715</v>
      </c>
      <c r="C1997" s="84" t="s">
        <v>5030</v>
      </c>
      <c r="D1997" s="84" t="s">
        <v>4559</v>
      </c>
      <c r="E1997" s="83" t="s">
        <v>4560</v>
      </c>
      <c r="F1997" s="83" t="s">
        <v>5037</v>
      </c>
      <c r="G1997" s="85" t="s">
        <v>5054</v>
      </c>
      <c r="H1997" s="85" t="s">
        <v>5055</v>
      </c>
      <c r="I1997" s="83" t="s">
        <v>37</v>
      </c>
      <c r="J1997" s="83" t="s">
        <v>37</v>
      </c>
      <c r="K1997" s="83" t="s">
        <v>37</v>
      </c>
      <c r="L1997" s="83" t="s">
        <v>5030</v>
      </c>
      <c r="M1997" s="83" t="s">
        <v>5030</v>
      </c>
      <c r="N1997" s="83" t="s">
        <v>5030</v>
      </c>
      <c r="O1997" s="85" t="s">
        <v>5034</v>
      </c>
      <c r="P1997" s="85" t="s">
        <v>6016</v>
      </c>
    </row>
    <row r="1998" spans="1:16" x14ac:dyDescent="0.75">
      <c r="A1998" s="82" t="s">
        <v>4561</v>
      </c>
      <c r="B1998" s="83" t="e">
        <v>#N/A</v>
      </c>
      <c r="C1998" s="84" t="s">
        <v>5030</v>
      </c>
      <c r="D1998" s="84" t="s">
        <v>4562</v>
      </c>
      <c r="E1998" s="83" t="e">
        <v>#N/A</v>
      </c>
      <c r="F1998" s="83" t="s">
        <v>5037</v>
      </c>
      <c r="G1998" s="85" t="s">
        <v>5054</v>
      </c>
      <c r="H1998" s="85" t="s">
        <v>5055</v>
      </c>
      <c r="I1998" s="83" t="s">
        <v>37</v>
      </c>
      <c r="J1998" s="83" t="s">
        <v>37</v>
      </c>
      <c r="K1998" s="83" t="s">
        <v>37</v>
      </c>
      <c r="L1998" s="83" t="s">
        <v>5030</v>
      </c>
      <c r="M1998" s="83" t="s">
        <v>5030</v>
      </c>
      <c r="N1998" s="83" t="s">
        <v>5030</v>
      </c>
      <c r="O1998" s="85" t="s">
        <v>5034</v>
      </c>
      <c r="P1998" s="85" t="s">
        <v>6016</v>
      </c>
    </row>
    <row r="1999" spans="1:16" x14ac:dyDescent="0.75">
      <c r="A1999" s="82" t="s">
        <v>4563</v>
      </c>
      <c r="B1999" s="83">
        <v>1040606501680</v>
      </c>
      <c r="C1999" s="84" t="s">
        <v>5030</v>
      </c>
      <c r="D1999" s="84" t="s">
        <v>4077</v>
      </c>
      <c r="E1999" s="83" t="s">
        <v>4565</v>
      </c>
      <c r="F1999" s="83" t="s">
        <v>5037</v>
      </c>
      <c r="G1999" s="85" t="s">
        <v>5083</v>
      </c>
      <c r="H1999" s="85" t="s">
        <v>5085</v>
      </c>
      <c r="I1999" s="83" t="s">
        <v>966</v>
      </c>
      <c r="J1999" s="83" t="s">
        <v>966</v>
      </c>
      <c r="K1999" s="83" t="s">
        <v>966</v>
      </c>
      <c r="L1999" s="83" t="s">
        <v>5030</v>
      </c>
      <c r="M1999" s="83" t="s">
        <v>5030</v>
      </c>
      <c r="N1999" s="83" t="s">
        <v>5030</v>
      </c>
      <c r="O1999" s="85" t="s">
        <v>5034</v>
      </c>
      <c r="P1999" s="85" t="s">
        <v>5949</v>
      </c>
    </row>
    <row r="2000" spans="1:16" x14ac:dyDescent="0.75">
      <c r="A2000" s="82" t="s">
        <v>4566</v>
      </c>
      <c r="B2000" s="83">
        <v>1040405502884</v>
      </c>
      <c r="C2000" s="84" t="s">
        <v>5030</v>
      </c>
      <c r="D2000" s="84" t="s">
        <v>4568</v>
      </c>
      <c r="E2000" s="83" t="s">
        <v>4569</v>
      </c>
      <c r="F2000" s="83" t="s">
        <v>5037</v>
      </c>
      <c r="G2000" s="85" t="s">
        <v>5054</v>
      </c>
      <c r="H2000" s="85" t="s">
        <v>5055</v>
      </c>
      <c r="I2000" s="83" t="s">
        <v>966</v>
      </c>
      <c r="J2000" s="83" t="s">
        <v>966</v>
      </c>
      <c r="K2000" s="83" t="s">
        <v>966</v>
      </c>
      <c r="L2000" s="83" t="s">
        <v>5030</v>
      </c>
      <c r="M2000" s="83" t="s">
        <v>5030</v>
      </c>
      <c r="N2000" s="83" t="s">
        <v>5030</v>
      </c>
      <c r="O2000" s="85" t="s">
        <v>5034</v>
      </c>
      <c r="P2000" s="85" t="s">
        <v>5949</v>
      </c>
    </row>
    <row r="2001" spans="1:16" x14ac:dyDescent="0.75">
      <c r="A2001" s="82" t="s">
        <v>4570</v>
      </c>
      <c r="B2001" s="83">
        <v>2144236000698</v>
      </c>
      <c r="C2001" s="84" t="s">
        <v>5030</v>
      </c>
      <c r="D2001" s="84" t="s">
        <v>4572</v>
      </c>
      <c r="E2001" s="83" t="s">
        <v>4573</v>
      </c>
      <c r="F2001" s="83" t="s">
        <v>5037</v>
      </c>
      <c r="G2001" s="85" t="s">
        <v>5044</v>
      </c>
      <c r="H2001" s="85" t="s">
        <v>5045</v>
      </c>
      <c r="I2001" s="83" t="s">
        <v>966</v>
      </c>
      <c r="J2001" s="83" t="s">
        <v>966</v>
      </c>
      <c r="K2001" s="83" t="s">
        <v>966</v>
      </c>
      <c r="L2001" s="83" t="s">
        <v>5030</v>
      </c>
      <c r="M2001" s="83" t="s">
        <v>5030</v>
      </c>
      <c r="N2001" s="83" t="s">
        <v>5030</v>
      </c>
      <c r="O2001" s="85" t="s">
        <v>5034</v>
      </c>
      <c r="P2001" s="85" t="s">
        <v>6014</v>
      </c>
    </row>
    <row r="2002" spans="1:16" x14ac:dyDescent="0.75">
      <c r="A2002" s="82" t="s">
        <v>4574</v>
      </c>
      <c r="B2002" s="83">
        <v>1020201500200</v>
      </c>
      <c r="C2002" s="84" t="s">
        <v>5030</v>
      </c>
      <c r="D2002" s="84" t="s">
        <v>4576</v>
      </c>
      <c r="E2002" s="83" t="s">
        <v>4577</v>
      </c>
      <c r="F2002" s="83" t="s">
        <v>5037</v>
      </c>
      <c r="G2002" s="85" t="s">
        <v>5887</v>
      </c>
      <c r="H2002" s="85" t="s">
        <v>5889</v>
      </c>
      <c r="I2002" s="83" t="s">
        <v>19</v>
      </c>
      <c r="J2002" s="83" t="s">
        <v>19</v>
      </c>
      <c r="K2002" s="83" t="s">
        <v>19</v>
      </c>
      <c r="L2002" s="83" t="s">
        <v>5030</v>
      </c>
      <c r="M2002" s="83" t="s">
        <v>5030</v>
      </c>
      <c r="N2002" s="83" t="s">
        <v>5030</v>
      </c>
      <c r="O2002" s="85" t="s">
        <v>5080</v>
      </c>
      <c r="P2002" s="85" t="s">
        <v>5919</v>
      </c>
    </row>
    <row r="2003" spans="1:16" x14ac:dyDescent="0.75">
      <c r="A2003" s="82" t="s">
        <v>4578</v>
      </c>
      <c r="B2003" s="83" t="e">
        <v>#N/A</v>
      </c>
      <c r="C2003" s="84" t="s">
        <v>5030</v>
      </c>
      <c r="D2003" s="84" t="s">
        <v>4579</v>
      </c>
      <c r="E2003" s="83" t="e">
        <v>#N/A</v>
      </c>
      <c r="F2003" s="83" t="s">
        <v>5037</v>
      </c>
      <c r="G2003" s="85" t="s">
        <v>5032</v>
      </c>
      <c r="H2003" s="85" t="s">
        <v>5033</v>
      </c>
      <c r="I2003" s="83" t="s">
        <v>19</v>
      </c>
      <c r="J2003" s="83" t="s">
        <v>19</v>
      </c>
      <c r="K2003" s="83" t="s">
        <v>19</v>
      </c>
      <c r="L2003" s="83" t="s">
        <v>5030</v>
      </c>
      <c r="M2003" s="83" t="s">
        <v>5030</v>
      </c>
      <c r="N2003" s="83" t="s">
        <v>5030</v>
      </c>
      <c r="O2003" s="85" t="s">
        <v>5034</v>
      </c>
      <c r="P2003" s="85" t="s">
        <v>6022</v>
      </c>
    </row>
    <row r="2004" spans="1:16" x14ac:dyDescent="0.75">
      <c r="A2004" s="82" t="s">
        <v>4580</v>
      </c>
      <c r="B2004" s="83">
        <v>1041211000307</v>
      </c>
      <c r="C2004" s="84" t="s">
        <v>5030</v>
      </c>
      <c r="D2004" s="84" t="s">
        <v>4582</v>
      </c>
      <c r="E2004" s="83" t="s">
        <v>4583</v>
      </c>
      <c r="F2004" s="83" t="s">
        <v>5037</v>
      </c>
      <c r="G2004" s="85" t="s">
        <v>5054</v>
      </c>
      <c r="H2004" s="85" t="s">
        <v>5055</v>
      </c>
      <c r="I2004" s="83" t="s">
        <v>37</v>
      </c>
      <c r="J2004" s="83" t="s">
        <v>37</v>
      </c>
      <c r="K2004" s="83" t="s">
        <v>37</v>
      </c>
      <c r="L2004" s="83" t="s">
        <v>5030</v>
      </c>
      <c r="M2004" s="83" t="s">
        <v>5030</v>
      </c>
      <c r="N2004" s="83" t="s">
        <v>5030</v>
      </c>
      <c r="O2004" s="85" t="s">
        <v>5034</v>
      </c>
      <c r="P2004" s="85" t="s">
        <v>6023</v>
      </c>
    </row>
    <row r="2005" spans="1:16" x14ac:dyDescent="0.75">
      <c r="A2005" s="82" t="s">
        <v>4584</v>
      </c>
      <c r="B2005" s="83">
        <v>2103026000497</v>
      </c>
      <c r="C2005" s="84" t="s">
        <v>5030</v>
      </c>
      <c r="D2005" s="84" t="s">
        <v>4586</v>
      </c>
      <c r="E2005" s="83" t="s">
        <v>4587</v>
      </c>
      <c r="F2005" s="83" t="s">
        <v>5037</v>
      </c>
      <c r="G2005" s="85" t="s">
        <v>5070</v>
      </c>
      <c r="H2005" s="85" t="s">
        <v>5072</v>
      </c>
      <c r="I2005" s="83" t="s">
        <v>19</v>
      </c>
      <c r="J2005" s="83" t="s">
        <v>19</v>
      </c>
      <c r="K2005" s="83" t="s">
        <v>19</v>
      </c>
      <c r="L2005" s="83" t="s">
        <v>5030</v>
      </c>
      <c r="M2005" s="83" t="s">
        <v>5030</v>
      </c>
      <c r="N2005" s="83" t="s">
        <v>5030</v>
      </c>
      <c r="O2005" s="85" t="s">
        <v>5049</v>
      </c>
      <c r="P2005" s="85" t="s">
        <v>5919</v>
      </c>
    </row>
    <row r="2006" spans="1:16" x14ac:dyDescent="0.75">
      <c r="A2006" s="82" t="s">
        <v>4588</v>
      </c>
      <c r="B2006" s="83">
        <v>2102622501685</v>
      </c>
      <c r="C2006" s="84" t="s">
        <v>5030</v>
      </c>
      <c r="D2006" s="84" t="s">
        <v>4590</v>
      </c>
      <c r="E2006" s="83" t="s">
        <v>4591</v>
      </c>
      <c r="F2006" s="83" t="s">
        <v>5037</v>
      </c>
      <c r="G2006" s="85" t="s">
        <v>5088</v>
      </c>
      <c r="H2006" s="85" t="s">
        <v>5089</v>
      </c>
      <c r="I2006" s="83" t="s">
        <v>37</v>
      </c>
      <c r="J2006" s="83" t="s">
        <v>37</v>
      </c>
      <c r="K2006" s="83" t="s">
        <v>37</v>
      </c>
      <c r="L2006" s="83" t="s">
        <v>5030</v>
      </c>
      <c r="M2006" s="83" t="s">
        <v>5030</v>
      </c>
      <c r="N2006" s="83" t="s">
        <v>5030</v>
      </c>
      <c r="O2006" s="85" t="s">
        <v>5034</v>
      </c>
      <c r="P2006" s="85" t="s">
        <v>5943</v>
      </c>
    </row>
    <row r="2007" spans="1:16" x14ac:dyDescent="0.75">
      <c r="A2007" s="82" t="s">
        <v>4592</v>
      </c>
      <c r="B2007" s="83">
        <v>2102421502064</v>
      </c>
      <c r="C2007" s="84" t="s">
        <v>5030</v>
      </c>
      <c r="D2007" s="84" t="s">
        <v>4594</v>
      </c>
      <c r="E2007" s="83" t="s">
        <v>4595</v>
      </c>
      <c r="F2007" s="83" t="s">
        <v>5037</v>
      </c>
      <c r="G2007" s="85" t="s">
        <v>5083</v>
      </c>
      <c r="H2007" s="85" t="s">
        <v>5085</v>
      </c>
      <c r="I2007" s="83" t="s">
        <v>37</v>
      </c>
      <c r="J2007" s="83" t="s">
        <v>37</v>
      </c>
      <c r="K2007" s="83" t="s">
        <v>37</v>
      </c>
      <c r="L2007" s="83" t="s">
        <v>5030</v>
      </c>
      <c r="M2007" s="83" t="s">
        <v>5030</v>
      </c>
      <c r="N2007" s="83" t="s">
        <v>5030</v>
      </c>
      <c r="O2007" s="85" t="s">
        <v>5034</v>
      </c>
      <c r="P2007" s="85" t="s">
        <v>5949</v>
      </c>
    </row>
    <row r="2008" spans="1:16" x14ac:dyDescent="0.75">
      <c r="A2008" s="82" t="s">
        <v>4596</v>
      </c>
      <c r="B2008" s="83" t="e">
        <v>#N/A</v>
      </c>
      <c r="C2008" s="84" t="s">
        <v>5030</v>
      </c>
      <c r="D2008" s="84" t="s">
        <v>4597</v>
      </c>
      <c r="E2008" s="83" t="e">
        <v>#N/A</v>
      </c>
      <c r="F2008" s="83" t="s">
        <v>5037</v>
      </c>
      <c r="G2008" s="85" t="s">
        <v>4637</v>
      </c>
      <c r="H2008" s="85" t="s">
        <v>5082</v>
      </c>
      <c r="I2008" s="83" t="s">
        <v>37</v>
      </c>
      <c r="J2008" s="83" t="s">
        <v>37</v>
      </c>
      <c r="K2008" s="83" t="s">
        <v>37</v>
      </c>
      <c r="L2008" s="83" t="s">
        <v>5030</v>
      </c>
      <c r="M2008" s="83" t="s">
        <v>5030</v>
      </c>
      <c r="N2008" s="83" t="s">
        <v>5030</v>
      </c>
      <c r="O2008" s="85" t="s">
        <v>5034</v>
      </c>
      <c r="P2008" s="85" t="e">
        <v>#N/A</v>
      </c>
    </row>
    <row r="2009" spans="1:16" x14ac:dyDescent="0.75">
      <c r="A2009" s="82" t="s">
        <v>4598</v>
      </c>
      <c r="B2009" s="83">
        <v>2124035000422</v>
      </c>
      <c r="C2009" s="84" t="s">
        <v>5030</v>
      </c>
      <c r="D2009" s="84" t="s">
        <v>4600</v>
      </c>
      <c r="E2009" s="83" t="e">
        <v>#N/A</v>
      </c>
      <c r="F2009" s="83" t="s">
        <v>5037</v>
      </c>
      <c r="G2009" s="85" t="s">
        <v>5035</v>
      </c>
      <c r="H2009" s="85" t="s">
        <v>5036</v>
      </c>
      <c r="I2009" s="83" t="s">
        <v>19</v>
      </c>
      <c r="J2009" s="83" t="s">
        <v>19</v>
      </c>
      <c r="K2009" s="83" t="s">
        <v>19</v>
      </c>
      <c r="L2009" s="83" t="s">
        <v>5030</v>
      </c>
      <c r="M2009" s="83" t="s">
        <v>5030</v>
      </c>
      <c r="N2009" s="83" t="s">
        <v>5030</v>
      </c>
      <c r="O2009" s="85" t="s">
        <v>5034</v>
      </c>
      <c r="P2009" s="85" t="s">
        <v>6022</v>
      </c>
    </row>
    <row r="2010" spans="1:16" x14ac:dyDescent="0.75">
      <c r="A2010" s="82" t="s">
        <v>4601</v>
      </c>
      <c r="B2010" s="83">
        <v>1040405502964</v>
      </c>
      <c r="C2010" s="84" t="s">
        <v>5030</v>
      </c>
      <c r="D2010" s="84" t="s">
        <v>4603</v>
      </c>
      <c r="E2010" s="83" t="e">
        <v>#N/A</v>
      </c>
      <c r="F2010" s="83" t="s">
        <v>5037</v>
      </c>
      <c r="G2010" s="85" t="s">
        <v>5978</v>
      </c>
      <c r="H2010" s="85" t="s">
        <v>5979</v>
      </c>
      <c r="I2010" s="83" t="s">
        <v>37</v>
      </c>
      <c r="J2010" s="83" t="s">
        <v>37</v>
      </c>
      <c r="K2010" s="83" t="s">
        <v>37</v>
      </c>
      <c r="L2010" s="83" t="s">
        <v>5030</v>
      </c>
      <c r="M2010" s="83" t="s">
        <v>5030</v>
      </c>
      <c r="N2010" s="83" t="s">
        <v>5030</v>
      </c>
      <c r="O2010" s="85" t="s">
        <v>5042</v>
      </c>
      <c r="P2010" s="85" t="s">
        <v>6009</v>
      </c>
    </row>
    <row r="2011" spans="1:16" x14ac:dyDescent="0.75">
      <c r="A2011" s="82" t="s">
        <v>4604</v>
      </c>
      <c r="B2011" s="83">
        <v>1040405502960</v>
      </c>
      <c r="C2011" s="84" t="s">
        <v>5030</v>
      </c>
      <c r="D2011" s="84" t="s">
        <v>4606</v>
      </c>
      <c r="E2011" s="83" t="e">
        <v>#N/A</v>
      </c>
      <c r="F2011" s="83" t="s">
        <v>5037</v>
      </c>
      <c r="G2011" s="85" t="s">
        <v>5044</v>
      </c>
      <c r="H2011" s="85" t="s">
        <v>5045</v>
      </c>
      <c r="I2011" s="83" t="s">
        <v>37</v>
      </c>
      <c r="J2011" s="83" t="s">
        <v>37</v>
      </c>
      <c r="K2011" s="83" t="s">
        <v>37</v>
      </c>
      <c r="L2011" s="83" t="s">
        <v>5030</v>
      </c>
      <c r="M2011" s="83" t="s">
        <v>5030</v>
      </c>
      <c r="N2011" s="83" t="s">
        <v>5030</v>
      </c>
      <c r="O2011" s="85" t="s">
        <v>5034</v>
      </c>
      <c r="P2011" s="85" t="e">
        <v>#N/A</v>
      </c>
    </row>
    <row r="2012" spans="1:16" x14ac:dyDescent="0.75">
      <c r="A2012" s="82" t="s">
        <v>4607</v>
      </c>
      <c r="B2012" s="83">
        <v>1040606501717</v>
      </c>
      <c r="C2012" s="84" t="s">
        <v>5030</v>
      </c>
      <c r="D2012" s="84" t="s">
        <v>4609</v>
      </c>
      <c r="E2012" s="83" t="s">
        <v>4503</v>
      </c>
      <c r="F2012" s="83" t="s">
        <v>5037</v>
      </c>
      <c r="G2012" s="85" t="s">
        <v>5044</v>
      </c>
      <c r="H2012" s="85" t="s">
        <v>5045</v>
      </c>
      <c r="I2012" s="83" t="s">
        <v>37</v>
      </c>
      <c r="J2012" s="83" t="s">
        <v>37</v>
      </c>
      <c r="K2012" s="83" t="s">
        <v>37</v>
      </c>
      <c r="L2012" s="83" t="s">
        <v>5030</v>
      </c>
      <c r="M2012" s="83" t="s">
        <v>5030</v>
      </c>
      <c r="N2012" s="83" t="s">
        <v>5030</v>
      </c>
      <c r="O2012" s="85" t="s">
        <v>5034</v>
      </c>
      <c r="P2012" s="85" t="e">
        <v>#N/A</v>
      </c>
    </row>
    <row r="2013" spans="1:16" x14ac:dyDescent="0.75">
      <c r="A2013" s="82" t="s">
        <v>4610</v>
      </c>
      <c r="B2013" s="83">
        <v>2102421502091</v>
      </c>
      <c r="C2013" s="84" t="s">
        <v>5030</v>
      </c>
      <c r="D2013" s="84" t="s">
        <v>631</v>
      </c>
      <c r="E2013" s="83" t="e">
        <v>#N/A</v>
      </c>
      <c r="F2013" s="83" t="s">
        <v>5037</v>
      </c>
      <c r="G2013" s="85" t="s">
        <v>5054</v>
      </c>
      <c r="H2013" s="85" t="s">
        <v>5055</v>
      </c>
      <c r="I2013" s="83" t="s">
        <v>37</v>
      </c>
      <c r="J2013" s="83" t="s">
        <v>37</v>
      </c>
      <c r="K2013" s="83" t="s">
        <v>37</v>
      </c>
      <c r="L2013" s="83" t="s">
        <v>5030</v>
      </c>
      <c r="M2013" s="83" t="s">
        <v>5030</v>
      </c>
      <c r="N2013" s="83" t="s">
        <v>5030</v>
      </c>
      <c r="O2013" s="85" t="s">
        <v>5034</v>
      </c>
      <c r="P2013" s="85" t="e">
        <v>#N/A</v>
      </c>
    </row>
    <row r="2014" spans="1:16" x14ac:dyDescent="0.75">
      <c r="A2014" s="82" t="s">
        <v>4612</v>
      </c>
      <c r="B2014" s="83">
        <v>1040606501720</v>
      </c>
      <c r="C2014" s="84" t="s">
        <v>5030</v>
      </c>
      <c r="D2014" s="84" t="s">
        <v>4614</v>
      </c>
      <c r="E2014" s="83" t="s">
        <v>4615</v>
      </c>
      <c r="F2014" s="83" t="s">
        <v>5037</v>
      </c>
      <c r="G2014" s="85" t="s">
        <v>4637</v>
      </c>
      <c r="H2014" s="85" t="s">
        <v>5082</v>
      </c>
      <c r="I2014" s="83" t="s">
        <v>37</v>
      </c>
      <c r="J2014" s="83" t="s">
        <v>37</v>
      </c>
      <c r="K2014" s="83" t="s">
        <v>37</v>
      </c>
      <c r="L2014" s="83" t="s">
        <v>5030</v>
      </c>
      <c r="M2014" s="83" t="s">
        <v>5030</v>
      </c>
      <c r="N2014" s="83" t="s">
        <v>5030</v>
      </c>
      <c r="O2014" s="85" t="s">
        <v>5034</v>
      </c>
      <c r="P2014" s="85" t="e">
        <v>#N/A</v>
      </c>
    </row>
    <row r="2015" spans="1:16" x14ac:dyDescent="0.75">
      <c r="A2015" s="82" t="s">
        <v>4616</v>
      </c>
      <c r="B2015" s="83">
        <v>2102622501698</v>
      </c>
      <c r="C2015" s="84" t="s">
        <v>5030</v>
      </c>
      <c r="D2015" s="84" t="s">
        <v>4618</v>
      </c>
      <c r="E2015" s="83" t="e">
        <v>#N/A</v>
      </c>
      <c r="F2015" s="83" t="s">
        <v>5037</v>
      </c>
      <c r="G2015" s="85" t="s">
        <v>5054</v>
      </c>
      <c r="H2015" s="85" t="s">
        <v>5055</v>
      </c>
      <c r="I2015" s="83" t="s">
        <v>37</v>
      </c>
      <c r="J2015" s="83" t="s">
        <v>37</v>
      </c>
      <c r="K2015" s="83" t="s">
        <v>37</v>
      </c>
      <c r="L2015" s="83" t="s">
        <v>5030</v>
      </c>
      <c r="M2015" s="83" t="s">
        <v>5030</v>
      </c>
      <c r="N2015" s="83" t="s">
        <v>5030</v>
      </c>
      <c r="O2015" s="85" t="s">
        <v>5034</v>
      </c>
      <c r="P2015" s="85" t="s">
        <v>6020</v>
      </c>
    </row>
    <row r="2016" spans="1:16" x14ac:dyDescent="0.75">
      <c r="A2016" s="82" t="s">
        <v>4619</v>
      </c>
      <c r="B2016" s="83">
        <v>1040405502994</v>
      </c>
      <c r="C2016" s="84" t="s">
        <v>5030</v>
      </c>
      <c r="D2016" s="84" t="s">
        <v>4621</v>
      </c>
      <c r="E2016" s="83" t="e">
        <v>#N/A</v>
      </c>
      <c r="F2016" s="83" t="s">
        <v>5037</v>
      </c>
      <c r="G2016" s="85" t="s">
        <v>5083</v>
      </c>
      <c r="H2016" s="85" t="s">
        <v>5085</v>
      </c>
      <c r="I2016" s="83" t="s">
        <v>37</v>
      </c>
      <c r="J2016" s="83" t="s">
        <v>37</v>
      </c>
      <c r="K2016" s="83" t="s">
        <v>37</v>
      </c>
      <c r="L2016" s="83" t="s">
        <v>5030</v>
      </c>
      <c r="M2016" s="83" t="s">
        <v>5030</v>
      </c>
      <c r="N2016" s="83" t="s">
        <v>5030</v>
      </c>
      <c r="O2016" s="85" t="s">
        <v>5034</v>
      </c>
      <c r="P2016" s="85" t="e">
        <v>#N/A</v>
      </c>
    </row>
    <row r="2017" spans="1:16" x14ac:dyDescent="0.75">
      <c r="A2017" s="82" t="s">
        <v>4622</v>
      </c>
      <c r="B2017" s="83">
        <v>1040405502962</v>
      </c>
      <c r="C2017" s="84" t="s">
        <v>5030</v>
      </c>
      <c r="D2017" s="84" t="s">
        <v>4624</v>
      </c>
      <c r="E2017" s="83">
        <v>0</v>
      </c>
      <c r="F2017" s="83" t="s">
        <v>5037</v>
      </c>
      <c r="G2017" s="85" t="s">
        <v>5044</v>
      </c>
      <c r="H2017" s="85" t="s">
        <v>5045</v>
      </c>
      <c r="I2017" s="83" t="s">
        <v>37</v>
      </c>
      <c r="J2017" s="83" t="s">
        <v>37</v>
      </c>
      <c r="K2017" s="83" t="s">
        <v>37</v>
      </c>
      <c r="L2017" s="83" t="s">
        <v>5030</v>
      </c>
      <c r="M2017" s="83" t="s">
        <v>5030</v>
      </c>
      <c r="N2017" s="83" t="s">
        <v>5030</v>
      </c>
      <c r="O2017" s="85" t="s">
        <v>5034</v>
      </c>
      <c r="P2017" s="85" t="e">
        <v>#N/A</v>
      </c>
    </row>
    <row r="2018" spans="1:16" x14ac:dyDescent="0.75">
      <c r="A2018" s="82" t="s">
        <v>4625</v>
      </c>
      <c r="B2018" s="83" t="e">
        <v>#N/A</v>
      </c>
      <c r="C2018" s="84" t="s">
        <v>5030</v>
      </c>
      <c r="D2018" s="84" t="s">
        <v>306</v>
      </c>
      <c r="E2018" s="83" t="e">
        <v>#N/A</v>
      </c>
      <c r="F2018" s="83" t="s">
        <v>5037</v>
      </c>
      <c r="G2018" s="85" t="s">
        <v>5044</v>
      </c>
      <c r="H2018" s="85" t="s">
        <v>5045</v>
      </c>
      <c r="I2018" s="83" t="s">
        <v>37</v>
      </c>
      <c r="J2018" s="83" t="s">
        <v>37</v>
      </c>
      <c r="K2018" s="83" t="s">
        <v>37</v>
      </c>
      <c r="L2018" s="83" t="s">
        <v>5030</v>
      </c>
      <c r="M2018" s="83" t="s">
        <v>5030</v>
      </c>
      <c r="N2018" s="83" t="s">
        <v>5030</v>
      </c>
      <c r="O2018" s="85" t="s">
        <v>5034</v>
      </c>
      <c r="P2018" s="85" t="e">
        <v>#N/A</v>
      </c>
    </row>
    <row r="2019" spans="1:16" x14ac:dyDescent="0.75">
      <c r="A2019" s="82" t="s">
        <v>4626</v>
      </c>
      <c r="B2019" s="83">
        <v>1040606501741</v>
      </c>
      <c r="C2019" s="84" t="s">
        <v>5030</v>
      </c>
      <c r="D2019" s="84" t="s">
        <v>4628</v>
      </c>
      <c r="E2019" s="83" t="e">
        <v>#N/A</v>
      </c>
      <c r="F2019" s="83" t="s">
        <v>5037</v>
      </c>
      <c r="G2019" s="85" t="s">
        <v>5083</v>
      </c>
      <c r="H2019" s="85" t="s">
        <v>5085</v>
      </c>
      <c r="I2019" s="83" t="s">
        <v>966</v>
      </c>
      <c r="J2019" s="83" t="s">
        <v>966</v>
      </c>
      <c r="K2019" s="83" t="s">
        <v>966</v>
      </c>
      <c r="L2019" s="83" t="s">
        <v>5030</v>
      </c>
      <c r="M2019" s="83" t="s">
        <v>5030</v>
      </c>
      <c r="N2019" s="83" t="s">
        <v>5030</v>
      </c>
      <c r="O2019" s="85" t="s">
        <v>5034</v>
      </c>
      <c r="P2019" s="85" t="s">
        <v>5958</v>
      </c>
    </row>
    <row r="2020" spans="1:16" x14ac:dyDescent="0.75">
      <c r="A2020" s="82" t="s">
        <v>4629</v>
      </c>
      <c r="B2020" s="83">
        <v>2102421502078</v>
      </c>
      <c r="C2020" s="84" t="s">
        <v>5030</v>
      </c>
      <c r="D2020" s="84" t="s">
        <v>4631</v>
      </c>
      <c r="E2020" s="83" t="s">
        <v>4632</v>
      </c>
      <c r="F2020" s="83" t="s">
        <v>5037</v>
      </c>
      <c r="G2020" s="85" t="s">
        <v>5054</v>
      </c>
      <c r="H2020" s="85" t="s">
        <v>5055</v>
      </c>
      <c r="I2020" s="83" t="s">
        <v>37</v>
      </c>
      <c r="J2020" s="83" t="s">
        <v>37</v>
      </c>
      <c r="K2020" s="83" t="s">
        <v>37</v>
      </c>
      <c r="L2020" s="83" t="s">
        <v>5030</v>
      </c>
      <c r="M2020" s="83" t="s">
        <v>5030</v>
      </c>
      <c r="N2020" s="83" t="s">
        <v>5030</v>
      </c>
      <c r="O2020" s="85" t="s">
        <v>5034</v>
      </c>
      <c r="P2020" s="85" t="e">
        <v>#N/A</v>
      </c>
    </row>
    <row r="2021" spans="1:16" x14ac:dyDescent="0.75">
      <c r="A2021" s="82" t="s">
        <v>4633</v>
      </c>
      <c r="B2021" s="83" t="e">
        <v>#N/A</v>
      </c>
      <c r="C2021" s="84" t="s">
        <v>5030</v>
      </c>
      <c r="D2021" s="84" t="s">
        <v>4634</v>
      </c>
      <c r="E2021" s="83" t="e">
        <v>#N/A</v>
      </c>
      <c r="F2021" s="83" t="s">
        <v>5037</v>
      </c>
      <c r="G2021" s="85" t="s">
        <v>4637</v>
      </c>
      <c r="H2021" s="85" t="s">
        <v>5082</v>
      </c>
      <c r="I2021" s="83" t="s">
        <v>37</v>
      </c>
      <c r="J2021" s="83" t="s">
        <v>37</v>
      </c>
      <c r="K2021" s="83" t="s">
        <v>37</v>
      </c>
      <c r="L2021" s="83" t="s">
        <v>5030</v>
      </c>
      <c r="M2021" s="83" t="s">
        <v>5030</v>
      </c>
      <c r="N2021" s="83" t="s">
        <v>5030</v>
      </c>
      <c r="O2021" s="85" t="s">
        <v>5248</v>
      </c>
      <c r="P2021" s="85" t="e">
        <v>#N/A</v>
      </c>
    </row>
    <row r="2022" spans="1:16" x14ac:dyDescent="0.75">
      <c r="A2022" s="82" t="s">
        <v>4635</v>
      </c>
      <c r="B2022" s="83" t="e">
        <v>#N/A</v>
      </c>
      <c r="C2022" s="84" t="s">
        <v>5030</v>
      </c>
      <c r="D2022" s="84" t="s">
        <v>4636</v>
      </c>
      <c r="E2022" s="83" t="e">
        <v>#N/A</v>
      </c>
      <c r="F2022" s="83" t="s">
        <v>5037</v>
      </c>
      <c r="G2022" s="85" t="s">
        <v>4637</v>
      </c>
      <c r="H2022" s="85" t="s">
        <v>5082</v>
      </c>
      <c r="I2022" s="83" t="s">
        <v>37</v>
      </c>
      <c r="J2022" s="83" t="s">
        <v>37</v>
      </c>
      <c r="K2022" s="83" t="s">
        <v>37</v>
      </c>
      <c r="L2022" s="83" t="s">
        <v>5030</v>
      </c>
      <c r="M2022" s="83" t="s">
        <v>5030</v>
      </c>
      <c r="N2022" s="83" t="s">
        <v>5030</v>
      </c>
      <c r="O2022" s="85" t="s">
        <v>5248</v>
      </c>
      <c r="P2022" s="85" t="e">
        <v>#N/A</v>
      </c>
    </row>
    <row r="2023" spans="1:16" x14ac:dyDescent="0.75">
      <c r="A2023" s="82" t="s">
        <v>4638</v>
      </c>
      <c r="B2023" s="83">
        <v>1061815000281</v>
      </c>
      <c r="C2023" s="84" t="s">
        <v>5030</v>
      </c>
      <c r="D2023" s="84" t="s">
        <v>4640</v>
      </c>
      <c r="E2023" s="83" t="s">
        <v>4641</v>
      </c>
      <c r="F2023" s="83" t="s">
        <v>5037</v>
      </c>
      <c r="G2023" s="85" t="s">
        <v>5088</v>
      </c>
      <c r="H2023" s="85" t="s">
        <v>5838</v>
      </c>
      <c r="I2023" s="83" t="s">
        <v>19</v>
      </c>
      <c r="J2023" s="83" t="s">
        <v>19</v>
      </c>
      <c r="K2023" s="83" t="s">
        <v>19</v>
      </c>
      <c r="L2023" s="83" t="s">
        <v>5030</v>
      </c>
      <c r="M2023" s="83" t="s">
        <v>5030</v>
      </c>
      <c r="N2023" s="83" t="s">
        <v>5030</v>
      </c>
      <c r="O2023" s="85" t="s">
        <v>5080</v>
      </c>
      <c r="P2023" s="85" t="s">
        <v>5919</v>
      </c>
    </row>
    <row r="2024" spans="1:16" x14ac:dyDescent="0.75">
      <c r="A2024" s="82" t="s">
        <v>4642</v>
      </c>
      <c r="B2024" s="83" t="e">
        <v>#N/A</v>
      </c>
      <c r="C2024" s="84" t="s">
        <v>5030</v>
      </c>
      <c r="D2024" s="84" t="s">
        <v>3620</v>
      </c>
      <c r="E2024" s="83" t="e">
        <v>#N/A</v>
      </c>
      <c r="F2024" s="83" t="s">
        <v>5037</v>
      </c>
      <c r="G2024" s="85" t="s">
        <v>5108</v>
      </c>
      <c r="H2024" s="85" t="s">
        <v>5109</v>
      </c>
      <c r="I2024" s="83" t="s">
        <v>19</v>
      </c>
      <c r="J2024" s="83" t="s">
        <v>19</v>
      </c>
      <c r="K2024" s="83" t="s">
        <v>19</v>
      </c>
      <c r="L2024" s="83" t="s">
        <v>5030</v>
      </c>
      <c r="M2024" s="83" t="s">
        <v>5030</v>
      </c>
      <c r="N2024" s="83" t="s">
        <v>5030</v>
      </c>
      <c r="O2024" s="85" t="s">
        <v>5034</v>
      </c>
      <c r="P2024" s="85" t="s">
        <v>5919</v>
      </c>
    </row>
    <row r="2025" spans="1:16" x14ac:dyDescent="0.75">
      <c r="A2025" s="82" t="s">
        <v>4643</v>
      </c>
      <c r="B2025" s="83">
        <v>1040405502972</v>
      </c>
      <c r="C2025" s="84" t="s">
        <v>5030</v>
      </c>
      <c r="D2025" s="84" t="s">
        <v>4645</v>
      </c>
      <c r="E2025" s="83" t="e">
        <v>#N/A</v>
      </c>
      <c r="F2025" s="83" t="s">
        <v>5037</v>
      </c>
      <c r="G2025" s="85" t="s">
        <v>5547</v>
      </c>
      <c r="H2025" s="85" t="s">
        <v>5548</v>
      </c>
      <c r="I2025" s="83" t="s">
        <v>19</v>
      </c>
      <c r="J2025" s="83" t="s">
        <v>19</v>
      </c>
      <c r="K2025" s="83" t="s">
        <v>19</v>
      </c>
      <c r="L2025" s="83" t="s">
        <v>5030</v>
      </c>
      <c r="M2025" s="83" t="s">
        <v>5030</v>
      </c>
      <c r="N2025" s="83" t="s">
        <v>5030</v>
      </c>
      <c r="O2025" s="85" t="s">
        <v>5049</v>
      </c>
      <c r="P2025" s="85" t="s">
        <v>5926</v>
      </c>
    </row>
    <row r="2026" spans="1:16" x14ac:dyDescent="0.75">
      <c r="A2026" s="82" t="s">
        <v>4646</v>
      </c>
      <c r="B2026" s="83">
        <v>1040405502958</v>
      </c>
      <c r="C2026" s="84" t="s">
        <v>5030</v>
      </c>
      <c r="D2026" s="84" t="s">
        <v>4648</v>
      </c>
      <c r="E2026" s="83" t="s">
        <v>4649</v>
      </c>
      <c r="F2026" s="83" t="s">
        <v>5037</v>
      </c>
      <c r="G2026" s="85" t="s">
        <v>5076</v>
      </c>
      <c r="H2026" s="85" t="s">
        <v>5077</v>
      </c>
      <c r="I2026" s="83" t="s">
        <v>19</v>
      </c>
      <c r="J2026" s="83" t="s">
        <v>19</v>
      </c>
      <c r="K2026" s="83" t="s">
        <v>19</v>
      </c>
      <c r="L2026" s="83" t="s">
        <v>5030</v>
      </c>
      <c r="M2026" s="83" t="s">
        <v>5030</v>
      </c>
      <c r="N2026" s="83" t="s">
        <v>5030</v>
      </c>
      <c r="O2026" s="85" t="s">
        <v>5080</v>
      </c>
      <c r="P2026" s="85" t="s">
        <v>5983</v>
      </c>
    </row>
    <row r="2027" spans="1:16" x14ac:dyDescent="0.75">
      <c r="A2027" s="82" t="s">
        <v>4650</v>
      </c>
      <c r="B2027" s="83">
        <v>1040405502959</v>
      </c>
      <c r="C2027" s="84" t="s">
        <v>5030</v>
      </c>
      <c r="D2027" s="84" t="s">
        <v>4652</v>
      </c>
      <c r="E2027" s="83" t="e">
        <v>#N/A</v>
      </c>
      <c r="F2027" s="83" t="s">
        <v>5037</v>
      </c>
      <c r="G2027" s="85" t="s">
        <v>5044</v>
      </c>
      <c r="H2027" s="85" t="s">
        <v>5045</v>
      </c>
      <c r="I2027" s="83" t="s">
        <v>19</v>
      </c>
      <c r="J2027" s="83" t="s">
        <v>19</v>
      </c>
      <c r="K2027" s="83" t="s">
        <v>19</v>
      </c>
      <c r="L2027" s="83" t="s">
        <v>5030</v>
      </c>
      <c r="M2027" s="83" t="s">
        <v>5030</v>
      </c>
      <c r="N2027" s="83" t="s">
        <v>5030</v>
      </c>
      <c r="O2027" s="85" t="s">
        <v>5049</v>
      </c>
      <c r="P2027" s="85" t="e">
        <v>#N/A</v>
      </c>
    </row>
    <row r="2028" spans="1:16" x14ac:dyDescent="0.75">
      <c r="A2028" s="82" t="s">
        <v>4653</v>
      </c>
      <c r="B2028" s="83">
        <v>2102421502080</v>
      </c>
      <c r="C2028" s="84" t="s">
        <v>5030</v>
      </c>
      <c r="D2028" s="84" t="s">
        <v>4655</v>
      </c>
      <c r="E2028" s="83" t="s">
        <v>4656</v>
      </c>
      <c r="F2028" s="83" t="s">
        <v>5037</v>
      </c>
      <c r="G2028" s="85" t="s">
        <v>5044</v>
      </c>
      <c r="H2028" s="85" t="s">
        <v>5045</v>
      </c>
      <c r="I2028" s="83" t="s">
        <v>966</v>
      </c>
      <c r="J2028" s="83" t="s">
        <v>966</v>
      </c>
      <c r="K2028" s="83" t="s">
        <v>966</v>
      </c>
      <c r="L2028" s="83" t="s">
        <v>5030</v>
      </c>
      <c r="M2028" s="83" t="s">
        <v>5030</v>
      </c>
      <c r="N2028" s="83" t="s">
        <v>5030</v>
      </c>
      <c r="O2028" s="85" t="s">
        <v>5034</v>
      </c>
      <c r="P2028" s="85" t="e">
        <v>#N/A</v>
      </c>
    </row>
    <row r="2029" spans="1:16" x14ac:dyDescent="0.75">
      <c r="A2029" s="82" t="s">
        <v>4657</v>
      </c>
      <c r="B2029" s="83">
        <v>2102622501692</v>
      </c>
      <c r="C2029" s="84" t="s">
        <v>5030</v>
      </c>
      <c r="D2029" s="84" t="s">
        <v>4659</v>
      </c>
      <c r="E2029" s="83" t="s">
        <v>4660</v>
      </c>
      <c r="F2029" s="83" t="s">
        <v>5037</v>
      </c>
      <c r="G2029" s="85" t="s">
        <v>5044</v>
      </c>
      <c r="H2029" s="85" t="s">
        <v>5045</v>
      </c>
      <c r="I2029" s="83" t="s">
        <v>966</v>
      </c>
      <c r="J2029" s="83" t="s">
        <v>966</v>
      </c>
      <c r="K2029" s="83" t="s">
        <v>966</v>
      </c>
      <c r="L2029" s="83" t="s">
        <v>5030</v>
      </c>
      <c r="M2029" s="83" t="s">
        <v>5030</v>
      </c>
      <c r="N2029" s="83" t="s">
        <v>5030</v>
      </c>
      <c r="O2029" s="85" t="s">
        <v>5034</v>
      </c>
      <c r="P2029" s="85" t="e">
        <v>#N/A</v>
      </c>
    </row>
    <row r="2030" spans="1:16" x14ac:dyDescent="0.75">
      <c r="A2030" s="82" t="s">
        <v>4661</v>
      </c>
      <c r="B2030" s="83">
        <v>2102622501691</v>
      </c>
      <c r="C2030" s="84" t="s">
        <v>5030</v>
      </c>
      <c r="D2030" s="84" t="s">
        <v>4663</v>
      </c>
      <c r="E2030" s="83" t="s">
        <v>4664</v>
      </c>
      <c r="F2030" s="83" t="s">
        <v>5037</v>
      </c>
      <c r="G2030" s="85" t="s">
        <v>4637</v>
      </c>
      <c r="H2030" s="85" t="s">
        <v>5082</v>
      </c>
      <c r="I2030" s="83" t="s">
        <v>37</v>
      </c>
      <c r="J2030" s="83" t="s">
        <v>37</v>
      </c>
      <c r="K2030" s="83" t="s">
        <v>37</v>
      </c>
      <c r="L2030" s="83" t="s">
        <v>5030</v>
      </c>
      <c r="M2030" s="83" t="s">
        <v>5030</v>
      </c>
      <c r="N2030" s="83" t="s">
        <v>5030</v>
      </c>
      <c r="O2030" s="85" t="s">
        <v>5248</v>
      </c>
      <c r="P2030" s="85" t="e">
        <v>#N/A</v>
      </c>
    </row>
    <row r="2031" spans="1:16" x14ac:dyDescent="0.75">
      <c r="A2031" s="82" t="s">
        <v>4665</v>
      </c>
      <c r="B2031" s="83">
        <v>2102623000694</v>
      </c>
      <c r="C2031" s="84" t="s">
        <v>5030</v>
      </c>
      <c r="D2031" s="84" t="s">
        <v>4667</v>
      </c>
      <c r="E2031" s="83" t="s">
        <v>4668</v>
      </c>
      <c r="F2031" s="83" t="s">
        <v>5037</v>
      </c>
      <c r="G2031" s="85" t="s">
        <v>5083</v>
      </c>
      <c r="H2031" s="85" t="s">
        <v>5085</v>
      </c>
      <c r="I2031" s="83" t="s">
        <v>37</v>
      </c>
      <c r="J2031" s="83" t="s">
        <v>37</v>
      </c>
      <c r="K2031" s="83" t="s">
        <v>37</v>
      </c>
      <c r="L2031" s="83" t="s">
        <v>5030</v>
      </c>
      <c r="M2031" s="83" t="s">
        <v>5030</v>
      </c>
      <c r="N2031" s="83" t="s">
        <v>5030</v>
      </c>
      <c r="O2031" s="85" t="s">
        <v>5248</v>
      </c>
      <c r="P2031" s="85" t="e">
        <v>#N/A</v>
      </c>
    </row>
    <row r="2032" spans="1:16" x14ac:dyDescent="0.75">
      <c r="A2032" s="82" t="s">
        <v>4669</v>
      </c>
      <c r="B2032" s="83" t="e">
        <v>#N/A</v>
      </c>
      <c r="C2032" s="84" t="s">
        <v>5030</v>
      </c>
      <c r="D2032" s="84" t="s">
        <v>4670</v>
      </c>
      <c r="E2032" s="83" t="e">
        <v>#N/A</v>
      </c>
      <c r="F2032" s="83" t="s">
        <v>5037</v>
      </c>
      <c r="G2032" s="85" t="s">
        <v>5083</v>
      </c>
      <c r="H2032" s="85" t="s">
        <v>5085</v>
      </c>
      <c r="I2032" s="83" t="s">
        <v>37</v>
      </c>
      <c r="J2032" s="83" t="s">
        <v>37</v>
      </c>
      <c r="K2032" s="83" t="s">
        <v>37</v>
      </c>
      <c r="L2032" s="83" t="s">
        <v>5030</v>
      </c>
      <c r="M2032" s="83" t="s">
        <v>5030</v>
      </c>
      <c r="N2032" s="83" t="s">
        <v>5030</v>
      </c>
      <c r="O2032" s="85" t="s">
        <v>5248</v>
      </c>
      <c r="P2032" s="85" t="e">
        <v>#N/A</v>
      </c>
    </row>
    <row r="2033" spans="1:16" x14ac:dyDescent="0.75">
      <c r="A2033" s="82" t="s">
        <v>4671</v>
      </c>
      <c r="B2033" s="83" t="e">
        <v>#N/A</v>
      </c>
      <c r="C2033" s="84" t="s">
        <v>5030</v>
      </c>
      <c r="D2033" s="84" t="s">
        <v>4672</v>
      </c>
      <c r="E2033" s="83" t="e">
        <v>#N/A</v>
      </c>
      <c r="F2033" s="83" t="s">
        <v>5037</v>
      </c>
      <c r="G2033" s="85" t="s">
        <v>5083</v>
      </c>
      <c r="H2033" s="85" t="s">
        <v>5084</v>
      </c>
      <c r="I2033" s="83" t="s">
        <v>37</v>
      </c>
      <c r="J2033" s="83" t="s">
        <v>37</v>
      </c>
      <c r="K2033" s="83" t="s">
        <v>37</v>
      </c>
      <c r="L2033" s="83" t="s">
        <v>5030</v>
      </c>
      <c r="M2033" s="83" t="s">
        <v>5030</v>
      </c>
      <c r="N2033" s="83" t="s">
        <v>5030</v>
      </c>
      <c r="O2033" s="85" t="s">
        <v>5248</v>
      </c>
      <c r="P2033" s="85" t="e">
        <v>#N/A</v>
      </c>
    </row>
    <row r="2034" spans="1:16" x14ac:dyDescent="0.75">
      <c r="A2034" s="82" t="s">
        <v>4673</v>
      </c>
      <c r="B2034" s="83" t="e">
        <v>#N/A</v>
      </c>
      <c r="C2034" s="84" t="s">
        <v>5030</v>
      </c>
      <c r="D2034" s="84" t="s">
        <v>4674</v>
      </c>
      <c r="E2034" s="83" t="e">
        <v>#N/A</v>
      </c>
      <c r="F2034" s="83" t="s">
        <v>5037</v>
      </c>
      <c r="G2034" s="85" t="s">
        <v>5044</v>
      </c>
      <c r="H2034" s="85" t="s">
        <v>5045</v>
      </c>
      <c r="I2034" s="83" t="s">
        <v>966</v>
      </c>
      <c r="J2034" s="83" t="s">
        <v>966</v>
      </c>
      <c r="K2034" s="83" t="s">
        <v>966</v>
      </c>
      <c r="L2034" s="83" t="s">
        <v>5030</v>
      </c>
      <c r="M2034" s="83" t="s">
        <v>5030</v>
      </c>
      <c r="N2034" s="83" t="s">
        <v>5030</v>
      </c>
      <c r="O2034" s="85" t="s">
        <v>5034</v>
      </c>
      <c r="P2034" s="85" t="e">
        <v>#N/A</v>
      </c>
    </row>
    <row r="2035" spans="1:16" x14ac:dyDescent="0.75">
      <c r="A2035" s="82" t="s">
        <v>4675</v>
      </c>
      <c r="B2035" s="83" t="e">
        <v>#N/A</v>
      </c>
      <c r="C2035" s="84" t="s">
        <v>5030</v>
      </c>
      <c r="D2035" s="84" t="s">
        <v>4676</v>
      </c>
      <c r="E2035" s="83" t="e">
        <v>#N/A</v>
      </c>
      <c r="F2035" s="83" t="s">
        <v>5037</v>
      </c>
      <c r="G2035" s="85" t="s">
        <v>5044</v>
      </c>
      <c r="H2035" s="85" t="s">
        <v>5045</v>
      </c>
      <c r="I2035" s="83" t="s">
        <v>37</v>
      </c>
      <c r="J2035" s="83" t="s">
        <v>37</v>
      </c>
      <c r="K2035" s="83" t="s">
        <v>37</v>
      </c>
      <c r="L2035" s="83" t="s">
        <v>5030</v>
      </c>
      <c r="M2035" s="83" t="s">
        <v>5030</v>
      </c>
      <c r="N2035" s="83" t="s">
        <v>5030</v>
      </c>
      <c r="O2035" s="85" t="s">
        <v>5034</v>
      </c>
      <c r="P2035" s="85" t="s">
        <v>5943</v>
      </c>
    </row>
    <row r="2036" spans="1:16" x14ac:dyDescent="0.75">
      <c r="A2036" s="82" t="s">
        <v>4677</v>
      </c>
      <c r="B2036" s="83">
        <v>1040405502957</v>
      </c>
      <c r="C2036" s="84" t="s">
        <v>5030</v>
      </c>
      <c r="D2036" s="84" t="s">
        <v>4679</v>
      </c>
      <c r="E2036" s="83" t="s">
        <v>4680</v>
      </c>
      <c r="F2036" s="83" t="s">
        <v>5037</v>
      </c>
      <c r="G2036" s="85" t="s">
        <v>5070</v>
      </c>
      <c r="H2036" s="85" t="s">
        <v>5071</v>
      </c>
      <c r="I2036" s="83" t="s">
        <v>37</v>
      </c>
      <c r="J2036" s="83" t="s">
        <v>37</v>
      </c>
      <c r="K2036" s="83" t="s">
        <v>37</v>
      </c>
      <c r="L2036" s="83" t="s">
        <v>5030</v>
      </c>
      <c r="M2036" s="83" t="s">
        <v>5030</v>
      </c>
      <c r="N2036" s="83" t="s">
        <v>5030</v>
      </c>
      <c r="O2036" s="85" t="s">
        <v>5034</v>
      </c>
      <c r="P2036" s="85" t="s">
        <v>5941</v>
      </c>
    </row>
    <row r="2037" spans="1:16" x14ac:dyDescent="0.75">
      <c r="A2037" s="82" t="s">
        <v>4681</v>
      </c>
      <c r="B2037" s="83" t="e">
        <v>#N/A</v>
      </c>
      <c r="C2037" s="84" t="s">
        <v>5030</v>
      </c>
      <c r="D2037" s="84" t="s">
        <v>871</v>
      </c>
      <c r="E2037" s="83" t="e">
        <v>#N/A</v>
      </c>
      <c r="F2037" s="83" t="s">
        <v>5037</v>
      </c>
      <c r="G2037" s="85" t="s">
        <v>5054</v>
      </c>
      <c r="H2037" s="85" t="s">
        <v>5055</v>
      </c>
      <c r="I2037" s="83" t="s">
        <v>37</v>
      </c>
      <c r="J2037" s="83" t="s">
        <v>37</v>
      </c>
      <c r="K2037" s="83" t="s">
        <v>37</v>
      </c>
      <c r="L2037" s="83" t="s">
        <v>5030</v>
      </c>
      <c r="M2037" s="83" t="s">
        <v>5030</v>
      </c>
      <c r="N2037" s="83" t="s">
        <v>5030</v>
      </c>
      <c r="O2037" s="85" t="s">
        <v>5034</v>
      </c>
      <c r="P2037" s="85" t="s">
        <v>6024</v>
      </c>
    </row>
    <row r="2038" spans="1:16" x14ac:dyDescent="0.75">
      <c r="A2038" s="82" t="s">
        <v>4682</v>
      </c>
      <c r="B2038" s="83">
        <v>1040405502910</v>
      </c>
      <c r="C2038" s="84" t="s">
        <v>5030</v>
      </c>
      <c r="D2038" s="84" t="s">
        <v>4684</v>
      </c>
      <c r="E2038" s="83" t="s">
        <v>4685</v>
      </c>
      <c r="F2038" s="83" t="s">
        <v>5037</v>
      </c>
      <c r="G2038" s="85" t="s">
        <v>5044</v>
      </c>
      <c r="H2038" s="85" t="s">
        <v>5045</v>
      </c>
      <c r="I2038" s="83" t="s">
        <v>966</v>
      </c>
      <c r="J2038" s="83" t="s">
        <v>966</v>
      </c>
      <c r="K2038" s="83" t="s">
        <v>966</v>
      </c>
      <c r="L2038" s="83" t="s">
        <v>5030</v>
      </c>
      <c r="M2038" s="83" t="s">
        <v>5030</v>
      </c>
      <c r="N2038" s="83" t="s">
        <v>5030</v>
      </c>
      <c r="O2038" s="85" t="s">
        <v>5034</v>
      </c>
      <c r="P2038" s="85" t="s">
        <v>5926</v>
      </c>
    </row>
    <row r="2039" spans="1:16" x14ac:dyDescent="0.75">
      <c r="A2039" s="82" t="s">
        <v>4686</v>
      </c>
      <c r="B2039" s="83">
        <v>2102623000684</v>
      </c>
      <c r="C2039" s="84" t="s">
        <v>5030</v>
      </c>
      <c r="D2039" s="84" t="s">
        <v>4688</v>
      </c>
      <c r="E2039" s="83" t="s">
        <v>4689</v>
      </c>
      <c r="F2039" s="83" t="s">
        <v>5037</v>
      </c>
      <c r="G2039" s="85" t="s">
        <v>5054</v>
      </c>
      <c r="H2039" s="85" t="s">
        <v>5055</v>
      </c>
      <c r="I2039" s="83" t="s">
        <v>37</v>
      </c>
      <c r="J2039" s="83" t="s">
        <v>37</v>
      </c>
      <c r="K2039" s="83" t="s">
        <v>37</v>
      </c>
      <c r="L2039" s="83" t="s">
        <v>5030</v>
      </c>
      <c r="M2039" s="83" t="s">
        <v>5030</v>
      </c>
      <c r="N2039" s="83" t="s">
        <v>5030</v>
      </c>
      <c r="O2039" s="85" t="s">
        <v>5034</v>
      </c>
      <c r="P2039" s="85" t="s">
        <v>6025</v>
      </c>
    </row>
    <row r="2040" spans="1:16" x14ac:dyDescent="0.75">
      <c r="A2040" s="82" t="s">
        <v>4690</v>
      </c>
      <c r="B2040" s="83" t="e">
        <v>#N/A</v>
      </c>
      <c r="C2040" s="84" t="s">
        <v>5030</v>
      </c>
      <c r="D2040" s="84" t="s">
        <v>4691</v>
      </c>
      <c r="E2040" s="83" t="e">
        <v>#N/A</v>
      </c>
      <c r="F2040" s="83" t="s">
        <v>5037</v>
      </c>
      <c r="G2040" s="85" t="s">
        <v>5044</v>
      </c>
      <c r="H2040" s="85" t="s">
        <v>5045</v>
      </c>
      <c r="I2040" s="83" t="s">
        <v>37</v>
      </c>
      <c r="J2040" s="83" t="s">
        <v>37</v>
      </c>
      <c r="K2040" s="83" t="s">
        <v>37</v>
      </c>
      <c r="L2040" s="83" t="s">
        <v>5030</v>
      </c>
      <c r="M2040" s="83" t="s">
        <v>5030</v>
      </c>
      <c r="N2040" s="83" t="s">
        <v>5030</v>
      </c>
      <c r="O2040" s="85" t="s">
        <v>5034</v>
      </c>
      <c r="P2040" s="85" t="s">
        <v>5943</v>
      </c>
    </row>
    <row r="2041" spans="1:16" x14ac:dyDescent="0.75">
      <c r="A2041" s="82" t="s">
        <v>4692</v>
      </c>
      <c r="B2041" s="83">
        <v>1040606501723</v>
      </c>
      <c r="C2041" s="84" t="s">
        <v>5030</v>
      </c>
      <c r="D2041" s="84" t="s">
        <v>4694</v>
      </c>
      <c r="E2041" s="83">
        <v>0</v>
      </c>
      <c r="F2041" s="83" t="s">
        <v>5037</v>
      </c>
      <c r="G2041" s="85" t="s">
        <v>5083</v>
      </c>
      <c r="H2041" s="85" t="s">
        <v>5084</v>
      </c>
      <c r="I2041" s="83" t="s">
        <v>37</v>
      </c>
      <c r="J2041" s="83" t="s">
        <v>37</v>
      </c>
      <c r="K2041" s="83" t="s">
        <v>37</v>
      </c>
      <c r="L2041" s="83" t="s">
        <v>5030</v>
      </c>
      <c r="M2041" s="83" t="s">
        <v>5030</v>
      </c>
      <c r="N2041" s="83" t="s">
        <v>5030</v>
      </c>
      <c r="O2041" s="85" t="s">
        <v>5034</v>
      </c>
      <c r="P2041" s="85" t="s">
        <v>6026</v>
      </c>
    </row>
    <row r="2042" spans="1:16" x14ac:dyDescent="0.75">
      <c r="A2042" s="82" t="s">
        <v>4695</v>
      </c>
      <c r="B2042" s="83">
        <v>1040606501713</v>
      </c>
      <c r="C2042" s="84" t="s">
        <v>5030</v>
      </c>
      <c r="D2042" s="84" t="s">
        <v>4697</v>
      </c>
      <c r="E2042" s="83" t="s">
        <v>4698</v>
      </c>
      <c r="F2042" s="83" t="s">
        <v>5037</v>
      </c>
      <c r="G2042" s="85" t="s">
        <v>5044</v>
      </c>
      <c r="H2042" s="85" t="s">
        <v>5045</v>
      </c>
      <c r="I2042" s="83" t="s">
        <v>37</v>
      </c>
      <c r="J2042" s="83" t="s">
        <v>37</v>
      </c>
      <c r="K2042" s="83" t="s">
        <v>37</v>
      </c>
      <c r="L2042" s="83" t="s">
        <v>5030</v>
      </c>
      <c r="M2042" s="83" t="s">
        <v>5030</v>
      </c>
      <c r="N2042" s="83" t="s">
        <v>5030</v>
      </c>
      <c r="O2042" s="85" t="s">
        <v>5034</v>
      </c>
      <c r="P2042" s="85" t="e">
        <v>#N/A</v>
      </c>
    </row>
    <row r="2043" spans="1:16" x14ac:dyDescent="0.75">
      <c r="A2043" s="82" t="s">
        <v>4699</v>
      </c>
      <c r="B2043" s="83" t="e">
        <v>#N/A</v>
      </c>
      <c r="C2043" s="84" t="s">
        <v>5030</v>
      </c>
      <c r="D2043" s="84" t="s">
        <v>4700</v>
      </c>
      <c r="E2043" s="83" t="e">
        <v>#N/A</v>
      </c>
      <c r="F2043" s="83" t="s">
        <v>5037</v>
      </c>
      <c r="G2043" s="85" t="s">
        <v>5054</v>
      </c>
      <c r="H2043" s="85" t="s">
        <v>5055</v>
      </c>
      <c r="I2043" s="83" t="s">
        <v>966</v>
      </c>
      <c r="J2043" s="83" t="s">
        <v>966</v>
      </c>
      <c r="K2043" s="83" t="s">
        <v>966</v>
      </c>
      <c r="L2043" s="83" t="s">
        <v>5030</v>
      </c>
      <c r="M2043" s="83" t="s">
        <v>5030</v>
      </c>
      <c r="N2043" s="83" t="s">
        <v>5030</v>
      </c>
      <c r="O2043" s="85" t="s">
        <v>5034</v>
      </c>
      <c r="P2043" s="85" t="s">
        <v>5958</v>
      </c>
    </row>
    <row r="2044" spans="1:16" x14ac:dyDescent="0.75">
      <c r="A2044" s="82" t="s">
        <v>4701</v>
      </c>
      <c r="B2044" s="83">
        <v>2102422000118</v>
      </c>
      <c r="C2044" s="84" t="s">
        <v>5030</v>
      </c>
      <c r="D2044" s="84" t="s">
        <v>4703</v>
      </c>
      <c r="E2044" s="83" t="e">
        <v>#N/A</v>
      </c>
      <c r="F2044" s="83" t="s">
        <v>5037</v>
      </c>
      <c r="G2044" s="85" t="s">
        <v>5054</v>
      </c>
      <c r="H2044" s="85" t="s">
        <v>5055</v>
      </c>
      <c r="I2044" s="83" t="s">
        <v>966</v>
      </c>
      <c r="J2044" s="83" t="s">
        <v>966</v>
      </c>
      <c r="K2044" s="83" t="s">
        <v>966</v>
      </c>
      <c r="L2044" s="83" t="s">
        <v>5030</v>
      </c>
      <c r="M2044" s="83" t="s">
        <v>5030</v>
      </c>
      <c r="N2044" s="83" t="s">
        <v>5030</v>
      </c>
      <c r="O2044" s="85" t="s">
        <v>5034</v>
      </c>
      <c r="P2044" s="85" t="e">
        <v>#N/A</v>
      </c>
    </row>
    <row r="2045" spans="1:16" x14ac:dyDescent="0.75">
      <c r="A2045" s="82" t="s">
        <v>4704</v>
      </c>
      <c r="B2045" s="83">
        <v>2102422000117</v>
      </c>
      <c r="C2045" s="84" t="s">
        <v>5030</v>
      </c>
      <c r="D2045" s="84" t="s">
        <v>4462</v>
      </c>
      <c r="E2045" s="83" t="e">
        <v>#N/A</v>
      </c>
      <c r="F2045" s="83" t="s">
        <v>5037</v>
      </c>
      <c r="G2045" s="85" t="s">
        <v>5887</v>
      </c>
      <c r="H2045" s="85" t="s">
        <v>5888</v>
      </c>
      <c r="I2045" s="83" t="s">
        <v>19</v>
      </c>
      <c r="J2045" s="83" t="s">
        <v>19</v>
      </c>
      <c r="K2045" s="83" t="s">
        <v>19</v>
      </c>
      <c r="L2045" s="83" t="s">
        <v>5030</v>
      </c>
      <c r="M2045" s="83" t="s">
        <v>5030</v>
      </c>
      <c r="N2045" s="83" t="s">
        <v>5030</v>
      </c>
      <c r="O2045" s="85" t="s">
        <v>5034</v>
      </c>
      <c r="P2045" s="85" t="s">
        <v>5959</v>
      </c>
    </row>
    <row r="2046" spans="1:16" x14ac:dyDescent="0.75">
      <c r="A2046" s="82" t="s">
        <v>4706</v>
      </c>
      <c r="B2046" s="83">
        <v>2102422000119</v>
      </c>
      <c r="C2046" s="84" t="s">
        <v>5030</v>
      </c>
      <c r="D2046" s="84" t="s">
        <v>4708</v>
      </c>
      <c r="E2046" s="83" t="e">
        <v>#N/A</v>
      </c>
      <c r="F2046" s="83" t="s">
        <v>5037</v>
      </c>
      <c r="G2046" s="85" t="s">
        <v>4637</v>
      </c>
      <c r="H2046" s="85" t="s">
        <v>5081</v>
      </c>
      <c r="I2046" s="83" t="s">
        <v>19</v>
      </c>
      <c r="J2046" s="83" t="s">
        <v>19</v>
      </c>
      <c r="K2046" s="83" t="s">
        <v>19</v>
      </c>
      <c r="L2046" s="83" t="s">
        <v>5030</v>
      </c>
      <c r="M2046" s="83" t="s">
        <v>5030</v>
      </c>
      <c r="N2046" s="83" t="s">
        <v>5030</v>
      </c>
      <c r="O2046" s="85" t="s">
        <v>5049</v>
      </c>
      <c r="P2046" s="85" t="e">
        <v>#N/A</v>
      </c>
    </row>
    <row r="2047" spans="1:16" x14ac:dyDescent="0.75">
      <c r="A2047" s="82" t="s">
        <v>4709</v>
      </c>
      <c r="B2047" s="83">
        <v>2102421502018</v>
      </c>
      <c r="C2047" s="84" t="s">
        <v>5030</v>
      </c>
      <c r="D2047" s="84" t="s">
        <v>302</v>
      </c>
      <c r="E2047" s="83" t="s">
        <v>4219</v>
      </c>
      <c r="F2047" s="83" t="s">
        <v>5037</v>
      </c>
      <c r="G2047" s="85" t="s">
        <v>4637</v>
      </c>
      <c r="H2047" s="85" t="s">
        <v>5081</v>
      </c>
      <c r="I2047" s="83" t="s">
        <v>19</v>
      </c>
      <c r="J2047" s="83" t="s">
        <v>19</v>
      </c>
      <c r="K2047" s="83" t="s">
        <v>19</v>
      </c>
      <c r="L2047" s="83" t="s">
        <v>5030</v>
      </c>
      <c r="M2047" s="83" t="s">
        <v>5030</v>
      </c>
      <c r="N2047" s="83" t="s">
        <v>5030</v>
      </c>
      <c r="O2047" s="85" t="s">
        <v>5049</v>
      </c>
      <c r="P2047" s="85" t="e">
        <v>#N/A</v>
      </c>
    </row>
    <row r="2048" spans="1:16" x14ac:dyDescent="0.75">
      <c r="A2048" s="82" t="s">
        <v>4711</v>
      </c>
      <c r="B2048" s="83" t="e">
        <v>#N/A</v>
      </c>
      <c r="C2048" s="84" t="s">
        <v>5030</v>
      </c>
      <c r="D2048" s="84" t="s">
        <v>291</v>
      </c>
      <c r="E2048" s="83" t="e">
        <v>#N/A</v>
      </c>
      <c r="F2048" s="83" t="s">
        <v>5037</v>
      </c>
      <c r="G2048" s="85" t="s">
        <v>4637</v>
      </c>
      <c r="H2048" s="85" t="s">
        <v>5081</v>
      </c>
      <c r="I2048" s="83" t="s">
        <v>19</v>
      </c>
      <c r="J2048" s="83" t="s">
        <v>19</v>
      </c>
      <c r="K2048" s="83" t="s">
        <v>19</v>
      </c>
      <c r="L2048" s="83" t="s">
        <v>5030</v>
      </c>
      <c r="M2048" s="83" t="s">
        <v>5030</v>
      </c>
      <c r="N2048" s="83" t="s">
        <v>5030</v>
      </c>
      <c r="O2048" s="85" t="s">
        <v>5049</v>
      </c>
      <c r="P2048" s="85" t="e">
        <v>#N/A</v>
      </c>
    </row>
    <row r="2049" spans="1:16" x14ac:dyDescent="0.75">
      <c r="A2049" s="82" t="s">
        <v>4712</v>
      </c>
      <c r="B2049" s="83">
        <v>2102421502020</v>
      </c>
      <c r="C2049" s="84" t="s">
        <v>5030</v>
      </c>
      <c r="D2049" s="84" t="s">
        <v>4222</v>
      </c>
      <c r="E2049" s="83" t="s">
        <v>4714</v>
      </c>
      <c r="F2049" s="83" t="s">
        <v>5037</v>
      </c>
      <c r="G2049" s="85" t="s">
        <v>4637</v>
      </c>
      <c r="H2049" s="85" t="s">
        <v>5082</v>
      </c>
      <c r="I2049" s="83" t="s">
        <v>37</v>
      </c>
      <c r="J2049" s="83" t="s">
        <v>37</v>
      </c>
      <c r="K2049" s="83" t="s">
        <v>37</v>
      </c>
      <c r="L2049" s="83" t="s">
        <v>5030</v>
      </c>
      <c r="M2049" s="83" t="s">
        <v>5030</v>
      </c>
      <c r="N2049" s="83" t="s">
        <v>5030</v>
      </c>
      <c r="O2049" s="85" t="s">
        <v>5034</v>
      </c>
      <c r="P2049" s="85" t="e">
        <v>#N/A</v>
      </c>
    </row>
    <row r="2050" spans="1:16" x14ac:dyDescent="0.75">
      <c r="A2050" s="82" t="s">
        <v>4715</v>
      </c>
      <c r="B2050" s="83" t="e">
        <v>#N/A</v>
      </c>
      <c r="C2050" s="84" t="s">
        <v>5030</v>
      </c>
      <c r="D2050" s="84" t="s">
        <v>4716</v>
      </c>
      <c r="E2050" s="83" t="e">
        <v>#N/A</v>
      </c>
      <c r="F2050" s="83" t="s">
        <v>5037</v>
      </c>
      <c r="G2050" s="85" t="s">
        <v>5044</v>
      </c>
      <c r="H2050" s="85" t="s">
        <v>5045</v>
      </c>
      <c r="I2050" s="83" t="s">
        <v>37</v>
      </c>
      <c r="J2050" s="83" t="s">
        <v>37</v>
      </c>
      <c r="K2050" s="83" t="s">
        <v>37</v>
      </c>
      <c r="L2050" s="83" t="s">
        <v>5030</v>
      </c>
      <c r="M2050" s="83" t="s">
        <v>5030</v>
      </c>
      <c r="N2050" s="83" t="s">
        <v>5030</v>
      </c>
      <c r="O2050" s="85" t="s">
        <v>5034</v>
      </c>
      <c r="P2050" s="85" t="e">
        <v>#N/A</v>
      </c>
    </row>
    <row r="2051" spans="1:16" x14ac:dyDescent="0.75">
      <c r="A2051" s="82" t="s">
        <v>4717</v>
      </c>
      <c r="B2051" s="83">
        <v>1040405502880</v>
      </c>
      <c r="C2051" s="84" t="s">
        <v>5030</v>
      </c>
      <c r="D2051" s="84" t="s">
        <v>4719</v>
      </c>
      <c r="E2051" s="83" t="s">
        <v>4720</v>
      </c>
      <c r="F2051" s="83" t="s">
        <v>5037</v>
      </c>
      <c r="G2051" s="85" t="s">
        <v>4637</v>
      </c>
      <c r="H2051" s="85" t="s">
        <v>5082</v>
      </c>
      <c r="I2051" s="83" t="s">
        <v>37</v>
      </c>
      <c r="J2051" s="83" t="s">
        <v>37</v>
      </c>
      <c r="K2051" s="83" t="s">
        <v>37</v>
      </c>
      <c r="L2051" s="83" t="s">
        <v>5030</v>
      </c>
      <c r="M2051" s="83" t="s">
        <v>5030</v>
      </c>
      <c r="N2051" s="83" t="s">
        <v>5030</v>
      </c>
      <c r="O2051" s="85" t="s">
        <v>5034</v>
      </c>
      <c r="P2051" s="85" t="e">
        <v>#N/A</v>
      </c>
    </row>
    <row r="2052" spans="1:16" x14ac:dyDescent="0.75">
      <c r="A2052" s="82" t="s">
        <v>4721</v>
      </c>
      <c r="B2052" s="83">
        <v>2103026000505</v>
      </c>
      <c r="C2052" s="84" t="s">
        <v>5030</v>
      </c>
      <c r="D2052" s="84" t="s">
        <v>4723</v>
      </c>
      <c r="E2052" s="83" t="s">
        <v>4724</v>
      </c>
      <c r="F2052" s="83" t="s">
        <v>5037</v>
      </c>
      <c r="G2052" s="85" t="s">
        <v>5044</v>
      </c>
      <c r="H2052" s="85" t="s">
        <v>5045</v>
      </c>
      <c r="I2052" s="83" t="s">
        <v>37</v>
      </c>
      <c r="J2052" s="83" t="s">
        <v>37</v>
      </c>
      <c r="K2052" s="83" t="s">
        <v>37</v>
      </c>
      <c r="L2052" s="83" t="s">
        <v>5030</v>
      </c>
      <c r="M2052" s="83" t="s">
        <v>5030</v>
      </c>
      <c r="N2052" s="83" t="s">
        <v>5030</v>
      </c>
      <c r="O2052" s="85" t="s">
        <v>5034</v>
      </c>
      <c r="P2052" s="85" t="s">
        <v>5943</v>
      </c>
    </row>
    <row r="2053" spans="1:16" x14ac:dyDescent="0.75">
      <c r="A2053" s="82" t="s">
        <v>4725</v>
      </c>
      <c r="B2053" s="83">
        <v>2144236500549</v>
      </c>
      <c r="C2053" s="84" t="s">
        <v>5030</v>
      </c>
      <c r="D2053" s="84" t="s">
        <v>4727</v>
      </c>
      <c r="E2053" s="83" t="e">
        <v>#N/A</v>
      </c>
      <c r="F2053" s="83" t="s">
        <v>5037</v>
      </c>
      <c r="G2053" s="85" t="s">
        <v>5044</v>
      </c>
      <c r="H2053" s="85" t="s">
        <v>5045</v>
      </c>
      <c r="I2053" s="83" t="s">
        <v>37</v>
      </c>
      <c r="J2053" s="83" t="s">
        <v>37</v>
      </c>
      <c r="K2053" s="83" t="s">
        <v>37</v>
      </c>
      <c r="L2053" s="83" t="s">
        <v>5030</v>
      </c>
      <c r="M2053" s="83" t="s">
        <v>5030</v>
      </c>
      <c r="N2053" s="83" t="s">
        <v>5030</v>
      </c>
      <c r="O2053" s="85" t="s">
        <v>5034</v>
      </c>
      <c r="P2053" s="85" t="e">
        <v>#N/A</v>
      </c>
    </row>
    <row r="2054" spans="1:16" x14ac:dyDescent="0.75">
      <c r="A2054" s="82" t="s">
        <v>4728</v>
      </c>
      <c r="B2054" s="83">
        <v>2144236500544</v>
      </c>
      <c r="C2054" s="84" t="s">
        <v>5030</v>
      </c>
      <c r="D2054" s="84" t="s">
        <v>4730</v>
      </c>
      <c r="E2054" s="83" t="e">
        <v>#N/A</v>
      </c>
      <c r="F2054" s="83" t="s">
        <v>5037</v>
      </c>
      <c r="G2054" s="85" t="s">
        <v>5088</v>
      </c>
      <c r="H2054" s="85" t="s">
        <v>5089</v>
      </c>
      <c r="I2054" s="83" t="s">
        <v>37</v>
      </c>
      <c r="J2054" s="83" t="s">
        <v>37</v>
      </c>
      <c r="K2054" s="83" t="s">
        <v>37</v>
      </c>
      <c r="L2054" s="83" t="s">
        <v>5030</v>
      </c>
      <c r="M2054" s="83" t="s">
        <v>5030</v>
      </c>
      <c r="N2054" s="83" t="s">
        <v>5030</v>
      </c>
      <c r="O2054" s="85" t="s">
        <v>5034</v>
      </c>
      <c r="P2054" s="85" t="s">
        <v>5943</v>
      </c>
    </row>
    <row r="2055" spans="1:16" x14ac:dyDescent="0.75">
      <c r="A2055" s="82" t="s">
        <v>4731</v>
      </c>
      <c r="B2055" s="83">
        <v>2144236500540</v>
      </c>
      <c r="C2055" s="84" t="s">
        <v>5030</v>
      </c>
      <c r="D2055" s="84" t="s">
        <v>4733</v>
      </c>
      <c r="E2055" s="83" t="e">
        <v>#N/A</v>
      </c>
      <c r="F2055" s="83" t="s">
        <v>5037</v>
      </c>
      <c r="G2055" s="85" t="s">
        <v>5887</v>
      </c>
      <c r="H2055" s="85" t="s">
        <v>5888</v>
      </c>
      <c r="I2055" s="83" t="s">
        <v>19</v>
      </c>
      <c r="J2055" s="83" t="s">
        <v>19</v>
      </c>
      <c r="K2055" s="83" t="s">
        <v>19</v>
      </c>
      <c r="L2055" s="83" t="s">
        <v>5030</v>
      </c>
      <c r="M2055" s="83" t="s">
        <v>5030</v>
      </c>
      <c r="N2055" s="83" t="s">
        <v>5030</v>
      </c>
      <c r="O2055" s="85" t="s">
        <v>5034</v>
      </c>
      <c r="P2055" s="85" t="e">
        <v>#N/A</v>
      </c>
    </row>
    <row r="2056" spans="1:16" x14ac:dyDescent="0.75">
      <c r="A2056" s="82" t="s">
        <v>4734</v>
      </c>
      <c r="B2056" s="83">
        <v>2144236500542</v>
      </c>
      <c r="C2056" s="84" t="s">
        <v>5030</v>
      </c>
      <c r="D2056" s="84" t="s">
        <v>4736</v>
      </c>
      <c r="E2056" s="83" t="e">
        <v>#N/A</v>
      </c>
      <c r="F2056" s="83" t="s">
        <v>5037</v>
      </c>
      <c r="G2056" s="85" t="s">
        <v>5887</v>
      </c>
      <c r="H2056" s="85" t="s">
        <v>5888</v>
      </c>
      <c r="I2056" s="83" t="s">
        <v>19</v>
      </c>
      <c r="J2056" s="83" t="s">
        <v>19</v>
      </c>
      <c r="K2056" s="83" t="s">
        <v>19</v>
      </c>
      <c r="L2056" s="83" t="s">
        <v>5030</v>
      </c>
      <c r="M2056" s="83" t="s">
        <v>5030</v>
      </c>
      <c r="N2056" s="83" t="s">
        <v>5030</v>
      </c>
      <c r="O2056" s="85" t="s">
        <v>5034</v>
      </c>
      <c r="P2056" s="85" t="e">
        <v>#N/A</v>
      </c>
    </row>
    <row r="2057" spans="1:16" x14ac:dyDescent="0.75">
      <c r="A2057" s="82" t="s">
        <v>4737</v>
      </c>
      <c r="B2057" s="83">
        <v>2144236500547</v>
      </c>
      <c r="C2057" s="84" t="s">
        <v>5030</v>
      </c>
      <c r="D2057" s="84" t="s">
        <v>4739</v>
      </c>
      <c r="E2057" s="83" t="e">
        <v>#N/A</v>
      </c>
      <c r="F2057" s="83" t="s">
        <v>5037</v>
      </c>
      <c r="G2057" s="85" t="s">
        <v>5887</v>
      </c>
      <c r="H2057" s="85" t="s">
        <v>5888</v>
      </c>
      <c r="I2057" s="83" t="s">
        <v>19</v>
      </c>
      <c r="J2057" s="83" t="s">
        <v>19</v>
      </c>
      <c r="K2057" s="83" t="s">
        <v>19</v>
      </c>
      <c r="L2057" s="83" t="s">
        <v>5030</v>
      </c>
      <c r="M2057" s="83" t="s">
        <v>5030</v>
      </c>
      <c r="N2057" s="83" t="s">
        <v>5030</v>
      </c>
      <c r="O2057" s="85" t="s">
        <v>5034</v>
      </c>
      <c r="P2057" s="85" t="e">
        <v>#N/A</v>
      </c>
    </row>
    <row r="2058" spans="1:16" x14ac:dyDescent="0.75">
      <c r="A2058" s="82" t="s">
        <v>4740</v>
      </c>
      <c r="B2058" s="83">
        <v>2144236500550</v>
      </c>
      <c r="C2058" s="84" t="s">
        <v>5030</v>
      </c>
      <c r="D2058" s="84" t="s">
        <v>4742</v>
      </c>
      <c r="E2058" s="83" t="e">
        <v>#N/A</v>
      </c>
      <c r="F2058" s="83" t="s">
        <v>5037</v>
      </c>
      <c r="G2058" s="85" t="s">
        <v>5887</v>
      </c>
      <c r="H2058" s="85" t="s">
        <v>5888</v>
      </c>
      <c r="I2058" s="83" t="s">
        <v>19</v>
      </c>
      <c r="J2058" s="83" t="s">
        <v>19</v>
      </c>
      <c r="K2058" s="83" t="s">
        <v>19</v>
      </c>
      <c r="L2058" s="83" t="s">
        <v>5030</v>
      </c>
      <c r="M2058" s="83" t="s">
        <v>5030</v>
      </c>
      <c r="N2058" s="83" t="s">
        <v>5030</v>
      </c>
      <c r="O2058" s="85" t="s">
        <v>5034</v>
      </c>
      <c r="P2058" s="85" t="e">
        <v>#N/A</v>
      </c>
    </row>
    <row r="2059" spans="1:16" x14ac:dyDescent="0.75">
      <c r="A2059" s="82" t="s">
        <v>4743</v>
      </c>
      <c r="B2059" s="83">
        <v>2144236500541</v>
      </c>
      <c r="C2059" s="84" t="s">
        <v>5030</v>
      </c>
      <c r="D2059" s="84" t="s">
        <v>4745</v>
      </c>
      <c r="E2059" s="83" t="e">
        <v>#N/A</v>
      </c>
      <c r="F2059" s="83" t="s">
        <v>5037</v>
      </c>
      <c r="G2059" s="85" t="s">
        <v>5887</v>
      </c>
      <c r="H2059" s="85" t="s">
        <v>5888</v>
      </c>
      <c r="I2059" s="83" t="s">
        <v>19</v>
      </c>
      <c r="J2059" s="83" t="s">
        <v>19</v>
      </c>
      <c r="K2059" s="83" t="s">
        <v>19</v>
      </c>
      <c r="L2059" s="83" t="s">
        <v>5030</v>
      </c>
      <c r="M2059" s="83" t="s">
        <v>5030</v>
      </c>
      <c r="N2059" s="83" t="s">
        <v>5030</v>
      </c>
      <c r="O2059" s="85" t="s">
        <v>5034</v>
      </c>
      <c r="P2059" s="85" t="e">
        <v>#N/A</v>
      </c>
    </row>
    <row r="2060" spans="1:16" x14ac:dyDescent="0.75">
      <c r="A2060" s="82" t="s">
        <v>4746</v>
      </c>
      <c r="B2060" s="83" t="e">
        <v>#N/A</v>
      </c>
      <c r="C2060" s="84" t="s">
        <v>5030</v>
      </c>
      <c r="D2060" s="84" t="s">
        <v>4747</v>
      </c>
      <c r="E2060" s="83" t="e">
        <v>#N/A</v>
      </c>
      <c r="F2060" s="83" t="s">
        <v>5037</v>
      </c>
      <c r="G2060" s="85" t="s">
        <v>5887</v>
      </c>
      <c r="H2060" s="85" t="s">
        <v>5888</v>
      </c>
      <c r="I2060" s="83" t="s">
        <v>19</v>
      </c>
      <c r="J2060" s="83" t="s">
        <v>19</v>
      </c>
      <c r="K2060" s="83" t="s">
        <v>19</v>
      </c>
      <c r="L2060" s="83" t="s">
        <v>5030</v>
      </c>
      <c r="M2060" s="83" t="s">
        <v>5030</v>
      </c>
      <c r="N2060" s="83" t="s">
        <v>5030</v>
      </c>
      <c r="O2060" s="85" t="s">
        <v>5034</v>
      </c>
      <c r="P2060" s="85" t="e">
        <v>#N/A</v>
      </c>
    </row>
    <row r="2061" spans="1:16" x14ac:dyDescent="0.75">
      <c r="A2061" s="82" t="s">
        <v>4748</v>
      </c>
      <c r="B2061" s="83">
        <v>2102623000668</v>
      </c>
      <c r="C2061" s="84" t="s">
        <v>5030</v>
      </c>
      <c r="D2061" s="84" t="s">
        <v>4750</v>
      </c>
      <c r="E2061" s="83" t="s">
        <v>4751</v>
      </c>
      <c r="F2061" s="83" t="s">
        <v>5037</v>
      </c>
      <c r="G2061" s="85" t="s">
        <v>5887</v>
      </c>
      <c r="H2061" s="85" t="s">
        <v>5888</v>
      </c>
      <c r="I2061" s="83" t="s">
        <v>19</v>
      </c>
      <c r="J2061" s="83" t="s">
        <v>19</v>
      </c>
      <c r="K2061" s="83" t="s">
        <v>19</v>
      </c>
      <c r="L2061" s="83" t="s">
        <v>5030</v>
      </c>
      <c r="M2061" s="83" t="s">
        <v>5030</v>
      </c>
      <c r="N2061" s="83" t="s">
        <v>5030</v>
      </c>
      <c r="O2061" s="85" t="s">
        <v>5034</v>
      </c>
      <c r="P2061" s="85" t="e">
        <v>#N/A</v>
      </c>
    </row>
    <row r="2062" spans="1:16" x14ac:dyDescent="0.75">
      <c r="A2062" s="82" t="s">
        <v>4752</v>
      </c>
      <c r="B2062" s="83" t="e">
        <v>#N/A</v>
      </c>
      <c r="C2062" s="84" t="s">
        <v>5030</v>
      </c>
      <c r="D2062" s="84" t="s">
        <v>4753</v>
      </c>
      <c r="E2062" s="83" t="e">
        <v>#N/A</v>
      </c>
      <c r="F2062" s="83" t="s">
        <v>5037</v>
      </c>
      <c r="G2062" s="85" t="s">
        <v>5032</v>
      </c>
      <c r="H2062" s="85" t="s">
        <v>5033</v>
      </c>
      <c r="I2062" s="83" t="s">
        <v>19</v>
      </c>
      <c r="J2062" s="83" t="s">
        <v>19</v>
      </c>
      <c r="K2062" s="83" t="s">
        <v>19</v>
      </c>
      <c r="L2062" s="83" t="s">
        <v>5030</v>
      </c>
      <c r="M2062" s="83" t="s">
        <v>5030</v>
      </c>
      <c r="N2062" s="83" t="s">
        <v>5030</v>
      </c>
      <c r="O2062" s="85" t="s">
        <v>5034</v>
      </c>
      <c r="P2062" s="85" t="s">
        <v>6022</v>
      </c>
    </row>
    <row r="2063" spans="1:16" x14ac:dyDescent="0.75">
      <c r="A2063" s="82" t="s">
        <v>4754</v>
      </c>
      <c r="B2063" s="83">
        <v>1041210500668</v>
      </c>
      <c r="C2063" s="84" t="s">
        <v>5030</v>
      </c>
      <c r="D2063" s="84" t="s">
        <v>175</v>
      </c>
      <c r="E2063" s="83" t="s">
        <v>4756</v>
      </c>
      <c r="F2063" s="83" t="s">
        <v>5037</v>
      </c>
      <c r="G2063" s="85" t="s">
        <v>5083</v>
      </c>
      <c r="H2063" s="85" t="s">
        <v>5084</v>
      </c>
      <c r="I2063" s="83" t="s">
        <v>966</v>
      </c>
      <c r="J2063" s="83" t="s">
        <v>966</v>
      </c>
      <c r="K2063" s="83" t="s">
        <v>966</v>
      </c>
      <c r="L2063" s="83" t="s">
        <v>5030</v>
      </c>
      <c r="M2063" s="83" t="s">
        <v>5030</v>
      </c>
      <c r="N2063" s="83" t="s">
        <v>5030</v>
      </c>
      <c r="O2063" s="85" t="s">
        <v>5080</v>
      </c>
      <c r="P2063" s="85" t="s">
        <v>5924</v>
      </c>
    </row>
    <row r="2064" spans="1:16" x14ac:dyDescent="0.75">
      <c r="A2064" s="82" t="s">
        <v>4757</v>
      </c>
      <c r="B2064" s="83">
        <v>2102622501675</v>
      </c>
      <c r="C2064" s="84" t="s">
        <v>5030</v>
      </c>
      <c r="D2064" s="84" t="s">
        <v>4759</v>
      </c>
      <c r="E2064" s="83" t="s">
        <v>4760</v>
      </c>
      <c r="F2064" s="83" t="s">
        <v>5037</v>
      </c>
      <c r="G2064" s="85" t="s">
        <v>5054</v>
      </c>
      <c r="H2064" s="85" t="s">
        <v>5057</v>
      </c>
      <c r="I2064" s="83" t="s">
        <v>37</v>
      </c>
      <c r="J2064" s="83" t="s">
        <v>37</v>
      </c>
      <c r="K2064" s="83" t="s">
        <v>37</v>
      </c>
      <c r="L2064" s="83" t="s">
        <v>5030</v>
      </c>
      <c r="M2064" s="83" t="s">
        <v>5030</v>
      </c>
      <c r="N2064" s="83" t="s">
        <v>5030</v>
      </c>
      <c r="O2064" s="85" t="s">
        <v>5034</v>
      </c>
      <c r="P2064" s="85" t="s">
        <v>6024</v>
      </c>
    </row>
    <row r="2065" spans="1:16" x14ac:dyDescent="0.75">
      <c r="A2065" s="82" t="s">
        <v>4761</v>
      </c>
      <c r="B2065" s="83" t="e">
        <v>#N/A</v>
      </c>
      <c r="C2065" s="84" t="s">
        <v>5030</v>
      </c>
      <c r="D2065" s="84" t="s">
        <v>4762</v>
      </c>
      <c r="E2065" s="83" t="e">
        <v>#N/A</v>
      </c>
      <c r="F2065" s="83" t="s">
        <v>5037</v>
      </c>
      <c r="G2065" s="85" t="s">
        <v>5070</v>
      </c>
      <c r="H2065" s="85" t="s">
        <v>5071</v>
      </c>
      <c r="I2065" s="83" t="s">
        <v>19</v>
      </c>
      <c r="J2065" s="83" t="s">
        <v>19</v>
      </c>
      <c r="K2065" s="83" t="s">
        <v>19</v>
      </c>
      <c r="L2065" s="83" t="s">
        <v>5030</v>
      </c>
      <c r="M2065" s="83" t="s">
        <v>5030</v>
      </c>
      <c r="N2065" s="83" t="s">
        <v>5030</v>
      </c>
      <c r="O2065" s="85" t="s">
        <v>5049</v>
      </c>
      <c r="P2065" s="85" t="s">
        <v>5919</v>
      </c>
    </row>
    <row r="2066" spans="1:16" x14ac:dyDescent="0.75">
      <c r="A2066" s="82" t="s">
        <v>4763</v>
      </c>
      <c r="B2066" s="83" t="e">
        <v>#N/A</v>
      </c>
      <c r="C2066" s="84" t="s">
        <v>5030</v>
      </c>
      <c r="D2066" s="84" t="s">
        <v>198</v>
      </c>
      <c r="E2066" s="83" t="e">
        <v>#N/A</v>
      </c>
      <c r="F2066" s="83" t="s">
        <v>5037</v>
      </c>
      <c r="G2066" s="85" t="s">
        <v>5083</v>
      </c>
      <c r="H2066" s="85" t="s">
        <v>5085</v>
      </c>
      <c r="I2066" s="83" t="s">
        <v>37</v>
      </c>
      <c r="J2066" s="83" t="s">
        <v>37</v>
      </c>
      <c r="K2066" s="83" t="s">
        <v>37</v>
      </c>
      <c r="L2066" s="83" t="s">
        <v>5030</v>
      </c>
      <c r="M2066" s="83" t="s">
        <v>5030</v>
      </c>
      <c r="N2066" s="83" t="s">
        <v>5030</v>
      </c>
      <c r="O2066" s="85" t="s">
        <v>5034</v>
      </c>
      <c r="P2066" s="85" t="s">
        <v>6026</v>
      </c>
    </row>
    <row r="2067" spans="1:16" x14ac:dyDescent="0.75">
      <c r="A2067" s="82" t="s">
        <v>4764</v>
      </c>
      <c r="B2067" s="83" t="e">
        <v>#N/A</v>
      </c>
      <c r="C2067" s="84" t="s">
        <v>5030</v>
      </c>
      <c r="D2067" s="84" t="s">
        <v>4765</v>
      </c>
      <c r="E2067" s="83" t="e">
        <v>#N/A</v>
      </c>
      <c r="F2067" s="83" t="s">
        <v>5037</v>
      </c>
      <c r="G2067" s="85" t="s">
        <v>5083</v>
      </c>
      <c r="H2067" s="85" t="s">
        <v>5083</v>
      </c>
      <c r="I2067" s="83" t="s">
        <v>19</v>
      </c>
      <c r="J2067" s="83" t="s">
        <v>19</v>
      </c>
      <c r="K2067" s="83" t="s">
        <v>19</v>
      </c>
      <c r="L2067" s="83" t="s">
        <v>5030</v>
      </c>
      <c r="M2067" s="83" t="s">
        <v>5030</v>
      </c>
      <c r="N2067" s="83" t="s">
        <v>5030</v>
      </c>
      <c r="O2067" s="85" t="s">
        <v>5080</v>
      </c>
      <c r="P2067" s="85" t="s">
        <v>5919</v>
      </c>
    </row>
    <row r="2068" spans="1:16" x14ac:dyDescent="0.75">
      <c r="A2068" s="82" t="s">
        <v>4766</v>
      </c>
      <c r="B2068" s="83" t="e">
        <v>#N/A</v>
      </c>
      <c r="C2068" s="84" t="s">
        <v>5030</v>
      </c>
      <c r="D2068" s="84" t="s">
        <v>4767</v>
      </c>
      <c r="E2068" s="83" t="e">
        <v>#N/A</v>
      </c>
      <c r="F2068" s="83" t="s">
        <v>5037</v>
      </c>
      <c r="G2068" s="85" t="s">
        <v>5070</v>
      </c>
      <c r="H2068" s="85" t="s">
        <v>5072</v>
      </c>
      <c r="I2068" s="83" t="s">
        <v>37</v>
      </c>
      <c r="J2068" s="83" t="s">
        <v>37</v>
      </c>
      <c r="K2068" s="83" t="s">
        <v>37</v>
      </c>
      <c r="L2068" s="83" t="s">
        <v>5030</v>
      </c>
      <c r="M2068" s="83" t="s">
        <v>5030</v>
      </c>
      <c r="N2068" s="83" t="s">
        <v>5030</v>
      </c>
      <c r="O2068" s="85" t="s">
        <v>5034</v>
      </c>
      <c r="P2068" s="85" t="s">
        <v>5943</v>
      </c>
    </row>
    <row r="2069" spans="1:16" x14ac:dyDescent="0.75">
      <c r="A2069" s="82" t="s">
        <v>4768</v>
      </c>
      <c r="B2069" s="83">
        <v>1040405502912</v>
      </c>
      <c r="C2069" s="84" t="s">
        <v>5030</v>
      </c>
      <c r="D2069" s="84" t="s">
        <v>4770</v>
      </c>
      <c r="E2069" s="83" t="s">
        <v>4771</v>
      </c>
      <c r="F2069" s="83" t="s">
        <v>5037</v>
      </c>
      <c r="G2069" s="85" t="s">
        <v>5054</v>
      </c>
      <c r="H2069" s="85" t="s">
        <v>5055</v>
      </c>
      <c r="I2069" s="83" t="s">
        <v>966</v>
      </c>
      <c r="J2069" s="83" t="s">
        <v>966</v>
      </c>
      <c r="K2069" s="83" t="s">
        <v>966</v>
      </c>
      <c r="L2069" s="83" t="s">
        <v>5030</v>
      </c>
      <c r="M2069" s="83" t="s">
        <v>5030</v>
      </c>
      <c r="N2069" s="83" t="s">
        <v>5030</v>
      </c>
      <c r="O2069" s="85" t="s">
        <v>5034</v>
      </c>
      <c r="P2069" s="85" t="s">
        <v>5989</v>
      </c>
    </row>
    <row r="2070" spans="1:16" x14ac:dyDescent="0.75">
      <c r="A2070" s="82" t="s">
        <v>4772</v>
      </c>
      <c r="B2070" s="83" t="e">
        <v>#N/A</v>
      </c>
      <c r="C2070" s="84" t="s">
        <v>5030</v>
      </c>
      <c r="D2070" s="84" t="s">
        <v>438</v>
      </c>
      <c r="E2070" s="83" t="e">
        <v>#N/A</v>
      </c>
      <c r="F2070" s="83" t="s">
        <v>5037</v>
      </c>
      <c r="G2070" s="85" t="s">
        <v>5044</v>
      </c>
      <c r="H2070" s="85" t="s">
        <v>5048</v>
      </c>
      <c r="I2070" s="83" t="s">
        <v>19</v>
      </c>
      <c r="J2070" s="83" t="s">
        <v>19</v>
      </c>
      <c r="K2070" s="83" t="s">
        <v>19</v>
      </c>
      <c r="L2070" s="83" t="s">
        <v>5030</v>
      </c>
      <c r="M2070" s="83" t="s">
        <v>5030</v>
      </c>
      <c r="N2070" s="83" t="s">
        <v>5030</v>
      </c>
      <c r="O2070" s="85" t="s">
        <v>5080</v>
      </c>
      <c r="P2070" s="85" t="e">
        <v>#N/A</v>
      </c>
    </row>
    <row r="2071" spans="1:16" x14ac:dyDescent="0.75">
      <c r="A2071" s="82" t="s">
        <v>4773</v>
      </c>
      <c r="B2071" s="83">
        <v>1041210500679</v>
      </c>
      <c r="C2071" s="84" t="s">
        <v>5030</v>
      </c>
      <c r="D2071" s="84" t="s">
        <v>4775</v>
      </c>
      <c r="E2071" s="83" t="e">
        <v>#N/A</v>
      </c>
      <c r="F2071" s="83" t="s">
        <v>5037</v>
      </c>
      <c r="G2071" s="85" t="s">
        <v>5044</v>
      </c>
      <c r="H2071" s="85" t="s">
        <v>5045</v>
      </c>
      <c r="I2071" s="83" t="s">
        <v>37</v>
      </c>
      <c r="J2071" s="83" t="s">
        <v>37</v>
      </c>
      <c r="K2071" s="83" t="s">
        <v>37</v>
      </c>
      <c r="L2071" s="83" t="s">
        <v>5030</v>
      </c>
      <c r="M2071" s="83" t="s">
        <v>5030</v>
      </c>
      <c r="N2071" s="83" t="s">
        <v>5030</v>
      </c>
      <c r="O2071" s="85" t="s">
        <v>5034</v>
      </c>
      <c r="P2071" s="85" t="s">
        <v>5943</v>
      </c>
    </row>
    <row r="2072" spans="1:16" x14ac:dyDescent="0.75">
      <c r="A2072" s="82" t="s">
        <v>4776</v>
      </c>
      <c r="B2072" s="83">
        <v>1061914600271</v>
      </c>
      <c r="C2072" s="84" t="s">
        <v>5030</v>
      </c>
      <c r="D2072" s="84" t="s">
        <v>4778</v>
      </c>
      <c r="E2072" s="83" t="e">
        <v>#N/A</v>
      </c>
      <c r="F2072" s="83" t="s">
        <v>5037</v>
      </c>
      <c r="G2072" s="85" t="s">
        <v>5070</v>
      </c>
      <c r="H2072" s="85" t="s">
        <v>5071</v>
      </c>
      <c r="I2072" s="83" t="s">
        <v>19</v>
      </c>
      <c r="J2072" s="83" t="s">
        <v>19</v>
      </c>
      <c r="K2072" s="83" t="s">
        <v>19</v>
      </c>
      <c r="L2072" s="83" t="s">
        <v>5030</v>
      </c>
      <c r="M2072" s="83" t="s">
        <v>5030</v>
      </c>
      <c r="N2072" s="83" t="s">
        <v>5030</v>
      </c>
      <c r="O2072" s="85" t="s">
        <v>5049</v>
      </c>
      <c r="P2072" s="85" t="e">
        <v>#N/A</v>
      </c>
    </row>
    <row r="2073" spans="1:16" x14ac:dyDescent="0.75">
      <c r="A2073" s="82" t="s">
        <v>4779</v>
      </c>
      <c r="B2073" s="83">
        <v>1040606501714</v>
      </c>
      <c r="C2073" s="84" t="s">
        <v>5030</v>
      </c>
      <c r="D2073" s="84" t="s">
        <v>4781</v>
      </c>
      <c r="E2073" s="83" t="e">
        <v>#N/A</v>
      </c>
      <c r="F2073" s="83" t="s">
        <v>5037</v>
      </c>
      <c r="G2073" s="85" t="s">
        <v>5070</v>
      </c>
      <c r="H2073" s="85" t="s">
        <v>5071</v>
      </c>
      <c r="I2073" s="83" t="s">
        <v>966</v>
      </c>
      <c r="J2073" s="83" t="s">
        <v>966</v>
      </c>
      <c r="K2073" s="83" t="s">
        <v>966</v>
      </c>
      <c r="L2073" s="83" t="s">
        <v>5030</v>
      </c>
      <c r="M2073" s="83" t="s">
        <v>5030</v>
      </c>
      <c r="N2073" s="83" t="s">
        <v>5030</v>
      </c>
      <c r="O2073" s="85" t="s">
        <v>5034</v>
      </c>
      <c r="P2073" s="85" t="e">
        <v>#N/A</v>
      </c>
    </row>
    <row r="2074" spans="1:16" x14ac:dyDescent="0.75">
      <c r="A2074" s="82" t="s">
        <v>4782</v>
      </c>
      <c r="B2074" s="83">
        <v>1061613500217</v>
      </c>
      <c r="C2074" s="84" t="s">
        <v>5030</v>
      </c>
      <c r="D2074" s="84" t="s">
        <v>4784</v>
      </c>
      <c r="E2074" s="83" t="e">
        <v>#N/A</v>
      </c>
      <c r="F2074" s="83" t="s">
        <v>5037</v>
      </c>
      <c r="G2074" s="85" t="s">
        <v>5073</v>
      </c>
      <c r="H2074" s="85" t="s">
        <v>5074</v>
      </c>
      <c r="I2074" s="83" t="s">
        <v>966</v>
      </c>
      <c r="J2074" s="83" t="s">
        <v>966</v>
      </c>
      <c r="K2074" s="83" t="s">
        <v>966</v>
      </c>
      <c r="L2074" s="83" t="s">
        <v>5030</v>
      </c>
      <c r="M2074" s="83" t="s">
        <v>5030</v>
      </c>
      <c r="N2074" s="83" t="s">
        <v>5030</v>
      </c>
      <c r="O2074" s="85" t="s">
        <v>5034</v>
      </c>
      <c r="P2074" s="85" t="s">
        <v>5948</v>
      </c>
    </row>
    <row r="2075" spans="1:16" x14ac:dyDescent="0.75">
      <c r="A2075" s="82" t="s">
        <v>4785</v>
      </c>
      <c r="B2075" s="83" t="e">
        <v>#N/A</v>
      </c>
      <c r="C2075" s="84" t="s">
        <v>5030</v>
      </c>
      <c r="D2075" s="84" t="s">
        <v>4786</v>
      </c>
      <c r="E2075" s="83" t="e">
        <v>#N/A</v>
      </c>
      <c r="F2075" s="83" t="s">
        <v>5037</v>
      </c>
      <c r="G2075" s="85" t="s">
        <v>5054</v>
      </c>
      <c r="H2075" s="85" t="s">
        <v>5055</v>
      </c>
      <c r="I2075" s="83" t="s">
        <v>966</v>
      </c>
      <c r="J2075" s="83" t="s">
        <v>966</v>
      </c>
      <c r="K2075" s="83" t="s">
        <v>966</v>
      </c>
      <c r="L2075" s="83" t="s">
        <v>5030</v>
      </c>
      <c r="M2075" s="83" t="s">
        <v>5030</v>
      </c>
      <c r="N2075" s="83" t="s">
        <v>5030</v>
      </c>
      <c r="O2075" s="85" t="s">
        <v>5034</v>
      </c>
      <c r="P2075" s="85" t="s">
        <v>5985</v>
      </c>
    </row>
    <row r="2076" spans="1:16" x14ac:dyDescent="0.75">
      <c r="A2076" s="82" t="s">
        <v>4787</v>
      </c>
      <c r="B2076" s="83">
        <v>2102421502076</v>
      </c>
      <c r="C2076" s="84" t="s">
        <v>5030</v>
      </c>
      <c r="D2076" s="84" t="s">
        <v>4789</v>
      </c>
      <c r="E2076" s="83" t="s">
        <v>4790</v>
      </c>
      <c r="F2076" s="83" t="s">
        <v>5037</v>
      </c>
      <c r="G2076" s="85" t="s">
        <v>5076</v>
      </c>
      <c r="H2076" s="85" t="s">
        <v>5077</v>
      </c>
      <c r="I2076" s="83" t="s">
        <v>19</v>
      </c>
      <c r="J2076" s="83" t="s">
        <v>19</v>
      </c>
      <c r="K2076" s="83" t="s">
        <v>19</v>
      </c>
      <c r="L2076" s="83" t="s">
        <v>5030</v>
      </c>
      <c r="M2076" s="83" t="s">
        <v>5030</v>
      </c>
      <c r="N2076" s="83" t="s">
        <v>5030</v>
      </c>
      <c r="O2076" s="85" t="s">
        <v>5248</v>
      </c>
      <c r="P2076" s="85" t="e">
        <v>#N/A</v>
      </c>
    </row>
    <row r="2077" spans="1:16" x14ac:dyDescent="0.75">
      <c r="A2077" s="82" t="s">
        <v>4791</v>
      </c>
      <c r="B2077" s="83" t="e">
        <v>#VALUE!</v>
      </c>
      <c r="C2077" s="84" t="s">
        <v>5030</v>
      </c>
      <c r="D2077" s="84" t="s">
        <v>4792</v>
      </c>
      <c r="E2077" s="83" t="e">
        <v>#N/A</v>
      </c>
      <c r="F2077" s="83" t="s">
        <v>5037</v>
      </c>
      <c r="G2077" s="85" t="s">
        <v>4637</v>
      </c>
      <c r="H2077" s="85" t="s">
        <v>5082</v>
      </c>
      <c r="I2077" s="83" t="s">
        <v>37</v>
      </c>
      <c r="J2077" s="83" t="s">
        <v>37</v>
      </c>
      <c r="K2077" s="83" t="s">
        <v>37</v>
      </c>
      <c r="L2077" s="83" t="s">
        <v>5030</v>
      </c>
      <c r="M2077" s="83" t="s">
        <v>5030</v>
      </c>
      <c r="N2077" s="83" t="s">
        <v>5030</v>
      </c>
      <c r="O2077" s="85" t="s">
        <v>5034</v>
      </c>
      <c r="P2077" s="85" t="s">
        <v>5941</v>
      </c>
    </row>
    <row r="2078" spans="1:16" x14ac:dyDescent="0.75">
      <c r="A2078" s="82" t="s">
        <v>4793</v>
      </c>
      <c r="B2078" s="83">
        <v>1040405502975</v>
      </c>
      <c r="C2078" s="84" t="s">
        <v>5030</v>
      </c>
      <c r="D2078" s="84" t="s">
        <v>4795</v>
      </c>
      <c r="E2078" s="83" t="e">
        <v>#N/A</v>
      </c>
      <c r="F2078" s="83" t="s">
        <v>5037</v>
      </c>
      <c r="G2078" s="85" t="s">
        <v>4637</v>
      </c>
      <c r="H2078" s="85" t="s">
        <v>5082</v>
      </c>
      <c r="I2078" s="83" t="s">
        <v>966</v>
      </c>
      <c r="J2078" s="83" t="s">
        <v>966</v>
      </c>
      <c r="K2078" s="83" t="s">
        <v>966</v>
      </c>
      <c r="L2078" s="83" t="s">
        <v>5030</v>
      </c>
      <c r="M2078" s="83" t="s">
        <v>5030</v>
      </c>
      <c r="N2078" s="83" t="s">
        <v>5030</v>
      </c>
      <c r="O2078" s="85" t="s">
        <v>5248</v>
      </c>
      <c r="P2078" s="85" t="e">
        <v>#N/A</v>
      </c>
    </row>
    <row r="2079" spans="1:16" x14ac:dyDescent="0.75">
      <c r="A2079" s="82" t="s">
        <v>4796</v>
      </c>
      <c r="B2079" s="83" t="e">
        <v>#N/A</v>
      </c>
      <c r="C2079" s="84" t="s">
        <v>5030</v>
      </c>
      <c r="D2079" s="84" t="s">
        <v>4797</v>
      </c>
      <c r="E2079" s="83" t="e">
        <v>#N/A</v>
      </c>
      <c r="F2079" s="83" t="s">
        <v>5037</v>
      </c>
      <c r="G2079" s="85" t="s">
        <v>4637</v>
      </c>
      <c r="H2079" s="85" t="s">
        <v>5082</v>
      </c>
      <c r="I2079" s="83" t="s">
        <v>19</v>
      </c>
      <c r="J2079" s="83" t="s">
        <v>19</v>
      </c>
      <c r="K2079" s="83" t="s">
        <v>19</v>
      </c>
      <c r="L2079" s="83" t="s">
        <v>5030</v>
      </c>
      <c r="M2079" s="83" t="s">
        <v>5030</v>
      </c>
      <c r="N2079" s="83" t="s">
        <v>5030</v>
      </c>
      <c r="O2079" s="85" t="s">
        <v>5248</v>
      </c>
      <c r="P2079" s="85" t="e">
        <v>#N/A</v>
      </c>
    </row>
    <row r="2080" spans="1:16" x14ac:dyDescent="0.75">
      <c r="A2080" s="82" t="s">
        <v>4798</v>
      </c>
      <c r="B2080" s="83">
        <v>2144236500548</v>
      </c>
      <c r="C2080" s="84" t="s">
        <v>5030</v>
      </c>
      <c r="D2080" s="84" t="s">
        <v>4800</v>
      </c>
      <c r="E2080" s="83" t="e">
        <v>#N/A</v>
      </c>
      <c r="F2080" s="83" t="s">
        <v>5037</v>
      </c>
      <c r="G2080" s="85" t="s">
        <v>5044</v>
      </c>
      <c r="H2080" s="85" t="s">
        <v>5045</v>
      </c>
      <c r="I2080" s="83" t="s">
        <v>37</v>
      </c>
      <c r="J2080" s="83" t="s">
        <v>37</v>
      </c>
      <c r="K2080" s="83" t="s">
        <v>37</v>
      </c>
      <c r="L2080" s="83" t="s">
        <v>5030</v>
      </c>
      <c r="M2080" s="83" t="s">
        <v>5030</v>
      </c>
      <c r="N2080" s="83" t="s">
        <v>5030</v>
      </c>
      <c r="O2080" s="85" t="s">
        <v>5034</v>
      </c>
      <c r="P2080" s="85" t="e">
        <v>#N/A</v>
      </c>
    </row>
    <row r="2081" spans="1:16" x14ac:dyDescent="0.75">
      <c r="A2081" s="82" t="s">
        <v>4801</v>
      </c>
      <c r="B2081" s="83" t="e">
        <v>#N/A</v>
      </c>
      <c r="C2081" s="84" t="s">
        <v>5030</v>
      </c>
      <c r="D2081" s="84" t="s">
        <v>4802</v>
      </c>
      <c r="E2081" s="83" t="e">
        <v>#N/A</v>
      </c>
      <c r="F2081" s="83" t="s">
        <v>5037</v>
      </c>
      <c r="G2081" s="85" t="s">
        <v>5899</v>
      </c>
      <c r="H2081" s="85" t="s">
        <v>5899</v>
      </c>
      <c r="I2081" s="83" t="s">
        <v>5030</v>
      </c>
      <c r="J2081" s="83" t="s">
        <v>5030</v>
      </c>
      <c r="K2081" s="83" t="s">
        <v>5030</v>
      </c>
      <c r="L2081" s="83" t="s">
        <v>966</v>
      </c>
      <c r="M2081" s="83" t="s">
        <v>966</v>
      </c>
      <c r="N2081" s="83" t="s">
        <v>966</v>
      </c>
      <c r="O2081" s="85" t="s">
        <v>5758</v>
      </c>
      <c r="P2081" s="85" t="e">
        <v>#N/A</v>
      </c>
    </row>
    <row r="2082" spans="1:16" x14ac:dyDescent="0.75">
      <c r="A2082" s="82" t="s">
        <v>4803</v>
      </c>
      <c r="B2082" s="83">
        <v>1040405502974</v>
      </c>
      <c r="C2082" s="84" t="s">
        <v>5030</v>
      </c>
      <c r="D2082" s="84" t="s">
        <v>4805</v>
      </c>
      <c r="E2082" s="83" t="e">
        <v>#N/A</v>
      </c>
      <c r="F2082" s="83" t="s">
        <v>5037</v>
      </c>
      <c r="G2082" s="85" t="s">
        <v>5887</v>
      </c>
      <c r="H2082" s="85" t="s">
        <v>5888</v>
      </c>
      <c r="I2082" s="83" t="s">
        <v>19</v>
      </c>
      <c r="J2082" s="83" t="s">
        <v>19</v>
      </c>
      <c r="K2082" s="83" t="s">
        <v>19</v>
      </c>
      <c r="L2082" s="83" t="s">
        <v>5030</v>
      </c>
      <c r="M2082" s="83" t="s">
        <v>5030</v>
      </c>
      <c r="N2082" s="83" t="s">
        <v>5030</v>
      </c>
      <c r="O2082" s="85" t="s">
        <v>5034</v>
      </c>
      <c r="P2082" s="85" t="e">
        <v>#N/A</v>
      </c>
    </row>
    <row r="2083" spans="1:16" x14ac:dyDescent="0.75">
      <c r="A2083" s="82" t="s">
        <v>4806</v>
      </c>
      <c r="B2083" s="83">
        <v>1040606501725</v>
      </c>
      <c r="C2083" s="84" t="s">
        <v>5030</v>
      </c>
      <c r="D2083" s="84" t="s">
        <v>4808</v>
      </c>
      <c r="E2083" s="83" t="e">
        <v>#N/A</v>
      </c>
      <c r="F2083" s="83" t="s">
        <v>5037</v>
      </c>
      <c r="G2083" s="85" t="s">
        <v>5845</v>
      </c>
      <c r="H2083" s="85" t="s">
        <v>5846</v>
      </c>
      <c r="I2083" s="83" t="s">
        <v>37</v>
      </c>
      <c r="J2083" s="83" t="s">
        <v>37</v>
      </c>
      <c r="K2083" s="83" t="s">
        <v>37</v>
      </c>
      <c r="L2083" s="83" t="s">
        <v>5030</v>
      </c>
      <c r="M2083" s="83" t="s">
        <v>5030</v>
      </c>
      <c r="N2083" s="83" t="s">
        <v>5030</v>
      </c>
      <c r="O2083" s="85" t="s">
        <v>5034</v>
      </c>
      <c r="P2083" s="85" t="e">
        <v>#N/A</v>
      </c>
    </row>
    <row r="2084" spans="1:16" x14ac:dyDescent="0.75">
      <c r="A2084" s="82" t="s">
        <v>4809</v>
      </c>
      <c r="B2084" s="83">
        <v>1040606501726</v>
      </c>
      <c r="C2084" s="84" t="s">
        <v>5030</v>
      </c>
      <c r="D2084" s="84" t="s">
        <v>4811</v>
      </c>
      <c r="E2084" s="83" t="e">
        <v>#N/A</v>
      </c>
      <c r="F2084" s="83" t="s">
        <v>5037</v>
      </c>
      <c r="G2084" s="85" t="s">
        <v>5044</v>
      </c>
      <c r="H2084" s="85" t="s">
        <v>5045</v>
      </c>
      <c r="I2084" s="83" t="s">
        <v>37</v>
      </c>
      <c r="J2084" s="83" t="s">
        <v>37</v>
      </c>
      <c r="K2084" s="83" t="s">
        <v>37</v>
      </c>
      <c r="L2084" s="83" t="s">
        <v>5030</v>
      </c>
      <c r="M2084" s="83" t="s">
        <v>5030</v>
      </c>
      <c r="N2084" s="83" t="s">
        <v>5030</v>
      </c>
      <c r="O2084" s="85" t="s">
        <v>5034</v>
      </c>
      <c r="P2084" s="85" t="e">
        <v>#N/A</v>
      </c>
    </row>
    <row r="2085" spans="1:16" x14ac:dyDescent="0.75">
      <c r="A2085" s="82" t="s">
        <v>4812</v>
      </c>
      <c r="B2085" s="83">
        <v>1040405502945</v>
      </c>
      <c r="C2085" s="84" t="s">
        <v>5030</v>
      </c>
      <c r="D2085" s="84" t="s">
        <v>4814</v>
      </c>
      <c r="E2085" s="83">
        <v>0</v>
      </c>
      <c r="F2085" s="83" t="s">
        <v>5037</v>
      </c>
      <c r="G2085" s="85" t="s">
        <v>5054</v>
      </c>
      <c r="H2085" s="85" t="s">
        <v>5055</v>
      </c>
      <c r="I2085" s="83" t="s">
        <v>37</v>
      </c>
      <c r="J2085" s="83" t="s">
        <v>37</v>
      </c>
      <c r="K2085" s="83" t="s">
        <v>37</v>
      </c>
      <c r="L2085" s="83" t="s">
        <v>5030</v>
      </c>
      <c r="M2085" s="83" t="s">
        <v>5030</v>
      </c>
      <c r="N2085" s="83" t="s">
        <v>5030</v>
      </c>
      <c r="O2085" s="85" t="s">
        <v>5034</v>
      </c>
      <c r="P2085" s="85" t="e">
        <v>#N/A</v>
      </c>
    </row>
    <row r="2086" spans="1:16" x14ac:dyDescent="0.75">
      <c r="A2086" s="82" t="s">
        <v>4815</v>
      </c>
      <c r="B2086" s="83">
        <v>1040405502946</v>
      </c>
      <c r="C2086" s="84" t="s">
        <v>5030</v>
      </c>
      <c r="D2086" s="84" t="s">
        <v>4817</v>
      </c>
      <c r="E2086" s="83" t="s">
        <v>4818</v>
      </c>
      <c r="F2086" s="83" t="s">
        <v>5037</v>
      </c>
      <c r="G2086" s="85" t="s">
        <v>5054</v>
      </c>
      <c r="H2086" s="85" t="s">
        <v>5055</v>
      </c>
      <c r="I2086" s="83" t="s">
        <v>37</v>
      </c>
      <c r="J2086" s="83" t="s">
        <v>37</v>
      </c>
      <c r="K2086" s="83" t="s">
        <v>37</v>
      </c>
      <c r="L2086" s="83" t="s">
        <v>5030</v>
      </c>
      <c r="M2086" s="83" t="s">
        <v>5030</v>
      </c>
      <c r="N2086" s="83" t="s">
        <v>5030</v>
      </c>
      <c r="O2086" s="85" t="s">
        <v>5034</v>
      </c>
      <c r="P2086" s="85" t="e">
        <v>#N/A</v>
      </c>
    </row>
    <row r="2087" spans="1:16" x14ac:dyDescent="0.75">
      <c r="A2087" s="82" t="s">
        <v>4819</v>
      </c>
      <c r="B2087" s="83">
        <v>1040405502943</v>
      </c>
      <c r="C2087" s="84" t="s">
        <v>5030</v>
      </c>
      <c r="D2087" s="84" t="s">
        <v>4821</v>
      </c>
      <c r="E2087" s="83" t="s">
        <v>4822</v>
      </c>
      <c r="F2087" s="83" t="s">
        <v>5037</v>
      </c>
      <c r="G2087" s="85" t="s">
        <v>5044</v>
      </c>
      <c r="H2087" s="85" t="s">
        <v>5045</v>
      </c>
      <c r="I2087" s="83" t="s">
        <v>37</v>
      </c>
      <c r="J2087" s="83" t="s">
        <v>37</v>
      </c>
      <c r="K2087" s="83" t="s">
        <v>37</v>
      </c>
      <c r="L2087" s="83" t="s">
        <v>5030</v>
      </c>
      <c r="M2087" s="83" t="s">
        <v>5030</v>
      </c>
      <c r="N2087" s="83" t="s">
        <v>5030</v>
      </c>
      <c r="O2087" s="85" t="s">
        <v>5034</v>
      </c>
      <c r="P2087" s="85" t="e">
        <v>#N/A</v>
      </c>
    </row>
    <row r="2088" spans="1:16" x14ac:dyDescent="0.75">
      <c r="A2088" s="82" t="s">
        <v>4823</v>
      </c>
      <c r="B2088" s="83">
        <v>1040405502949</v>
      </c>
      <c r="C2088" s="84" t="s">
        <v>5030</v>
      </c>
      <c r="D2088" s="84" t="s">
        <v>4825</v>
      </c>
      <c r="E2088" s="83" t="s">
        <v>4826</v>
      </c>
      <c r="F2088" s="83" t="s">
        <v>5037</v>
      </c>
      <c r="G2088" s="85" t="s">
        <v>5044</v>
      </c>
      <c r="H2088" s="85" t="s">
        <v>5045</v>
      </c>
      <c r="I2088" s="83" t="s">
        <v>37</v>
      </c>
      <c r="J2088" s="83" t="s">
        <v>37</v>
      </c>
      <c r="K2088" s="83" t="s">
        <v>37</v>
      </c>
      <c r="L2088" s="83" t="s">
        <v>5030</v>
      </c>
      <c r="M2088" s="83" t="s">
        <v>5030</v>
      </c>
      <c r="N2088" s="83" t="s">
        <v>5030</v>
      </c>
      <c r="O2088" s="85" t="s">
        <v>5034</v>
      </c>
      <c r="P2088" s="85" t="e">
        <v>#N/A</v>
      </c>
    </row>
    <row r="2089" spans="1:16" x14ac:dyDescent="0.75">
      <c r="A2089" s="82" t="s">
        <v>4827</v>
      </c>
      <c r="B2089" s="83">
        <v>1040405502950</v>
      </c>
      <c r="C2089" s="84" t="s">
        <v>5030</v>
      </c>
      <c r="D2089" s="84" t="s">
        <v>4829</v>
      </c>
      <c r="E2089" s="83" t="s">
        <v>4830</v>
      </c>
      <c r="F2089" s="83" t="s">
        <v>5037</v>
      </c>
      <c r="G2089" s="85" t="s">
        <v>5044</v>
      </c>
      <c r="H2089" s="85" t="s">
        <v>5045</v>
      </c>
      <c r="I2089" s="83" t="s">
        <v>37</v>
      </c>
      <c r="J2089" s="83" t="s">
        <v>37</v>
      </c>
      <c r="K2089" s="83" t="s">
        <v>37</v>
      </c>
      <c r="L2089" s="83" t="s">
        <v>5030</v>
      </c>
      <c r="M2089" s="83" t="s">
        <v>5030</v>
      </c>
      <c r="N2089" s="83" t="s">
        <v>5030</v>
      </c>
      <c r="O2089" s="85" t="s">
        <v>5034</v>
      </c>
      <c r="P2089" s="85" t="e">
        <v>#N/A</v>
      </c>
    </row>
    <row r="2090" spans="1:16" x14ac:dyDescent="0.75">
      <c r="A2090" s="82" t="s">
        <v>4831</v>
      </c>
      <c r="B2090" s="83">
        <v>1040405502953</v>
      </c>
      <c r="C2090" s="84" t="s">
        <v>5030</v>
      </c>
      <c r="D2090" s="84" t="s">
        <v>4833</v>
      </c>
      <c r="E2090" s="83" t="s">
        <v>4834</v>
      </c>
      <c r="F2090" s="83" t="s">
        <v>5037</v>
      </c>
      <c r="G2090" s="85" t="s">
        <v>5044</v>
      </c>
      <c r="H2090" s="85" t="s">
        <v>5045</v>
      </c>
      <c r="I2090" s="83" t="s">
        <v>37</v>
      </c>
      <c r="J2090" s="83" t="s">
        <v>37</v>
      </c>
      <c r="K2090" s="83" t="s">
        <v>37</v>
      </c>
      <c r="L2090" s="83" t="s">
        <v>5030</v>
      </c>
      <c r="M2090" s="83" t="s">
        <v>5030</v>
      </c>
      <c r="N2090" s="83" t="s">
        <v>5030</v>
      </c>
      <c r="O2090" s="85" t="s">
        <v>5034</v>
      </c>
      <c r="P2090" s="85" t="e">
        <v>#N/A</v>
      </c>
    </row>
    <row r="2091" spans="1:16" x14ac:dyDescent="0.75">
      <c r="A2091" s="82" t="s">
        <v>4835</v>
      </c>
      <c r="B2091" s="83">
        <v>1040405502942</v>
      </c>
      <c r="C2091" s="84" t="s">
        <v>5030</v>
      </c>
      <c r="D2091" s="84" t="s">
        <v>4837</v>
      </c>
      <c r="E2091" s="83" t="s">
        <v>4838</v>
      </c>
      <c r="F2091" s="83" t="s">
        <v>5037</v>
      </c>
      <c r="G2091" s="85" t="s">
        <v>5044</v>
      </c>
      <c r="H2091" s="85" t="s">
        <v>5045</v>
      </c>
      <c r="I2091" s="83" t="s">
        <v>37</v>
      </c>
      <c r="J2091" s="83" t="s">
        <v>37</v>
      </c>
      <c r="K2091" s="83" t="s">
        <v>37</v>
      </c>
      <c r="L2091" s="83" t="s">
        <v>5030</v>
      </c>
      <c r="M2091" s="83" t="s">
        <v>5030</v>
      </c>
      <c r="N2091" s="83" t="s">
        <v>5030</v>
      </c>
      <c r="O2091" s="85" t="s">
        <v>5034</v>
      </c>
      <c r="P2091" s="85" t="e">
        <v>#N/A</v>
      </c>
    </row>
    <row r="2092" spans="1:16" x14ac:dyDescent="0.75">
      <c r="A2092" s="82" t="s">
        <v>4839</v>
      </c>
      <c r="B2092" s="83" t="e">
        <v>#N/A</v>
      </c>
      <c r="C2092" s="84" t="s">
        <v>5030</v>
      </c>
      <c r="D2092" s="84" t="s">
        <v>4840</v>
      </c>
      <c r="E2092" s="83" t="e">
        <v>#N/A</v>
      </c>
      <c r="F2092" s="83" t="s">
        <v>5037</v>
      </c>
      <c r="G2092" s="85" t="s">
        <v>5044</v>
      </c>
      <c r="H2092" s="85" t="s">
        <v>5045</v>
      </c>
      <c r="I2092" s="83" t="s">
        <v>37</v>
      </c>
      <c r="J2092" s="83" t="s">
        <v>37</v>
      </c>
      <c r="K2092" s="83" t="s">
        <v>37</v>
      </c>
      <c r="L2092" s="83" t="s">
        <v>5030</v>
      </c>
      <c r="M2092" s="83" t="s">
        <v>5030</v>
      </c>
      <c r="N2092" s="83" t="s">
        <v>5030</v>
      </c>
      <c r="O2092" s="85" t="s">
        <v>5034</v>
      </c>
      <c r="P2092" s="85" t="e">
        <v>#N/A</v>
      </c>
    </row>
    <row r="2093" spans="1:16" x14ac:dyDescent="0.75">
      <c r="A2093" s="82" t="s">
        <v>4841</v>
      </c>
      <c r="B2093" s="83" t="e">
        <v>#N/A</v>
      </c>
      <c r="C2093" s="84" t="s">
        <v>5030</v>
      </c>
      <c r="D2093" s="84" t="s">
        <v>4842</v>
      </c>
      <c r="E2093" s="83" t="e">
        <v>#N/A</v>
      </c>
      <c r="F2093" s="83" t="s">
        <v>5037</v>
      </c>
      <c r="G2093" s="85" t="s">
        <v>5044</v>
      </c>
      <c r="H2093" s="85" t="s">
        <v>5045</v>
      </c>
      <c r="I2093" s="83" t="s">
        <v>37</v>
      </c>
      <c r="J2093" s="83" t="s">
        <v>37</v>
      </c>
      <c r="K2093" s="83" t="s">
        <v>37</v>
      </c>
      <c r="L2093" s="83" t="s">
        <v>5030</v>
      </c>
      <c r="M2093" s="83" t="s">
        <v>5030</v>
      </c>
      <c r="N2093" s="83" t="s">
        <v>5030</v>
      </c>
      <c r="O2093" s="85" t="s">
        <v>5034</v>
      </c>
      <c r="P2093" s="85" t="e">
        <v>#N/A</v>
      </c>
    </row>
    <row r="2094" spans="1:16" x14ac:dyDescent="0.75">
      <c r="A2094" s="82" t="s">
        <v>4843</v>
      </c>
      <c r="B2094" s="83" t="e">
        <v>#N/A</v>
      </c>
      <c r="C2094" s="84" t="s">
        <v>5030</v>
      </c>
      <c r="D2094" s="84" t="s">
        <v>4844</v>
      </c>
      <c r="E2094" s="83" t="e">
        <v>#N/A</v>
      </c>
      <c r="F2094" s="83" t="s">
        <v>5037</v>
      </c>
      <c r="G2094" s="85" t="s">
        <v>5044</v>
      </c>
      <c r="H2094" s="85" t="s">
        <v>5045</v>
      </c>
      <c r="I2094" s="83" t="s">
        <v>37</v>
      </c>
      <c r="J2094" s="83" t="s">
        <v>37</v>
      </c>
      <c r="K2094" s="83" t="s">
        <v>37</v>
      </c>
      <c r="L2094" s="83" t="s">
        <v>5030</v>
      </c>
      <c r="M2094" s="83" t="s">
        <v>5030</v>
      </c>
      <c r="N2094" s="83" t="s">
        <v>5030</v>
      </c>
      <c r="O2094" s="85" t="s">
        <v>5034</v>
      </c>
      <c r="P2094" s="85" t="s">
        <v>5943</v>
      </c>
    </row>
    <row r="2095" spans="1:16" x14ac:dyDescent="0.75">
      <c r="A2095" s="82" t="s">
        <v>4845</v>
      </c>
      <c r="B2095" s="83">
        <v>1040607000871</v>
      </c>
      <c r="C2095" s="84" t="s">
        <v>5030</v>
      </c>
      <c r="D2095" s="84" t="s">
        <v>4847</v>
      </c>
      <c r="E2095" s="83" t="s">
        <v>4848</v>
      </c>
      <c r="F2095" s="83" t="s">
        <v>5037</v>
      </c>
      <c r="G2095" s="85" t="s">
        <v>5044</v>
      </c>
      <c r="H2095" s="85" t="s">
        <v>5045</v>
      </c>
      <c r="I2095" s="83" t="s">
        <v>37</v>
      </c>
      <c r="J2095" s="83" t="s">
        <v>37</v>
      </c>
      <c r="K2095" s="83" t="s">
        <v>37</v>
      </c>
      <c r="L2095" s="83" t="s">
        <v>5030</v>
      </c>
      <c r="M2095" s="83" t="s">
        <v>5030</v>
      </c>
      <c r="N2095" s="83" t="s">
        <v>5030</v>
      </c>
      <c r="O2095" s="85" t="s">
        <v>5034</v>
      </c>
      <c r="P2095" s="85" t="s">
        <v>5943</v>
      </c>
    </row>
    <row r="2096" spans="1:16" x14ac:dyDescent="0.75">
      <c r="A2096" s="82" t="s">
        <v>4849</v>
      </c>
      <c r="B2096" s="83">
        <v>1040607000870</v>
      </c>
      <c r="C2096" s="84" t="s">
        <v>5030</v>
      </c>
      <c r="D2096" s="84" t="s">
        <v>4851</v>
      </c>
      <c r="E2096" s="83" t="s">
        <v>4852</v>
      </c>
      <c r="F2096" s="83" t="s">
        <v>5037</v>
      </c>
      <c r="G2096" s="85" t="s">
        <v>5044</v>
      </c>
      <c r="H2096" s="85" t="s">
        <v>5045</v>
      </c>
      <c r="I2096" s="83" t="s">
        <v>37</v>
      </c>
      <c r="J2096" s="83" t="s">
        <v>37</v>
      </c>
      <c r="K2096" s="83" t="s">
        <v>37</v>
      </c>
      <c r="L2096" s="83" t="s">
        <v>5030</v>
      </c>
      <c r="M2096" s="83" t="s">
        <v>5030</v>
      </c>
      <c r="N2096" s="83" t="s">
        <v>5030</v>
      </c>
      <c r="O2096" s="85" t="s">
        <v>5034</v>
      </c>
      <c r="P2096" s="85" t="s">
        <v>5943</v>
      </c>
    </row>
    <row r="2097" spans="1:16" x14ac:dyDescent="0.75">
      <c r="A2097" s="82" t="s">
        <v>4853</v>
      </c>
      <c r="B2097" s="83">
        <v>2102421502060</v>
      </c>
      <c r="C2097" s="84" t="s">
        <v>5030</v>
      </c>
      <c r="D2097" s="84" t="s">
        <v>4855</v>
      </c>
      <c r="E2097" s="83" t="s">
        <v>4856</v>
      </c>
      <c r="F2097" s="83" t="s">
        <v>5037</v>
      </c>
      <c r="G2097" s="85" t="s">
        <v>5054</v>
      </c>
      <c r="H2097" s="85" t="s">
        <v>5059</v>
      </c>
      <c r="I2097" s="83" t="s">
        <v>37</v>
      </c>
      <c r="J2097" s="83" t="s">
        <v>37</v>
      </c>
      <c r="K2097" s="83" t="s">
        <v>37</v>
      </c>
      <c r="L2097" s="83" t="s">
        <v>5030</v>
      </c>
      <c r="M2097" s="83" t="s">
        <v>5030</v>
      </c>
      <c r="N2097" s="83" t="s">
        <v>5030</v>
      </c>
      <c r="O2097" s="85" t="s">
        <v>5034</v>
      </c>
      <c r="P2097" s="85" t="s">
        <v>6027</v>
      </c>
    </row>
    <row r="2098" spans="1:16" x14ac:dyDescent="0.75">
      <c r="A2098" s="82" t="s">
        <v>4857</v>
      </c>
      <c r="B2098" s="83">
        <v>2102421502058</v>
      </c>
      <c r="C2098" s="84" t="s">
        <v>5030</v>
      </c>
      <c r="D2098" s="84" t="s">
        <v>4859</v>
      </c>
      <c r="E2098" s="83" t="s">
        <v>4860</v>
      </c>
      <c r="F2098" s="83" t="s">
        <v>5037</v>
      </c>
      <c r="G2098" s="85" t="s">
        <v>5054</v>
      </c>
      <c r="H2098" s="85" t="s">
        <v>5059</v>
      </c>
      <c r="I2098" s="83" t="s">
        <v>37</v>
      </c>
      <c r="J2098" s="83" t="s">
        <v>37</v>
      </c>
      <c r="K2098" s="83" t="s">
        <v>37</v>
      </c>
      <c r="L2098" s="83" t="s">
        <v>5030</v>
      </c>
      <c r="M2098" s="83" t="s">
        <v>5030</v>
      </c>
      <c r="N2098" s="83" t="s">
        <v>5030</v>
      </c>
      <c r="O2098" s="85" t="s">
        <v>5034</v>
      </c>
      <c r="P2098" s="85" t="s">
        <v>6027</v>
      </c>
    </row>
    <row r="2099" spans="1:16" x14ac:dyDescent="0.75">
      <c r="A2099" s="82" t="s">
        <v>4861</v>
      </c>
      <c r="B2099" s="83">
        <v>2102421502059</v>
      </c>
      <c r="C2099" s="84" t="s">
        <v>5030</v>
      </c>
      <c r="D2099" s="84" t="s">
        <v>4863</v>
      </c>
      <c r="E2099" s="83" t="s">
        <v>4864</v>
      </c>
      <c r="F2099" s="83" t="s">
        <v>5037</v>
      </c>
      <c r="G2099" s="85" t="s">
        <v>4637</v>
      </c>
      <c r="H2099" s="85" t="s">
        <v>5082</v>
      </c>
      <c r="I2099" s="83" t="s">
        <v>37</v>
      </c>
      <c r="J2099" s="83" t="s">
        <v>37</v>
      </c>
      <c r="K2099" s="83" t="s">
        <v>37</v>
      </c>
      <c r="L2099" s="83" t="s">
        <v>5030</v>
      </c>
      <c r="M2099" s="83" t="s">
        <v>5030</v>
      </c>
      <c r="N2099" s="83" t="s">
        <v>5030</v>
      </c>
      <c r="O2099" s="85" t="s">
        <v>5034</v>
      </c>
      <c r="P2099" s="85" t="e">
        <v>#N/A</v>
      </c>
    </row>
    <row r="2100" spans="1:16" x14ac:dyDescent="0.75">
      <c r="A2100" s="82" t="s">
        <v>4865</v>
      </c>
      <c r="B2100" s="83">
        <v>2102421502057</v>
      </c>
      <c r="C2100" s="84" t="s">
        <v>5030</v>
      </c>
      <c r="D2100" s="84" t="s">
        <v>4867</v>
      </c>
      <c r="E2100" s="83" t="s">
        <v>4868</v>
      </c>
      <c r="F2100" s="83" t="s">
        <v>5037</v>
      </c>
      <c r="G2100" s="85" t="s">
        <v>4637</v>
      </c>
      <c r="H2100" s="85" t="s">
        <v>5082</v>
      </c>
      <c r="I2100" s="83" t="s">
        <v>37</v>
      </c>
      <c r="J2100" s="83" t="s">
        <v>37</v>
      </c>
      <c r="K2100" s="83" t="s">
        <v>37</v>
      </c>
      <c r="L2100" s="83" t="s">
        <v>5030</v>
      </c>
      <c r="M2100" s="83" t="s">
        <v>5030</v>
      </c>
      <c r="N2100" s="83" t="s">
        <v>5030</v>
      </c>
      <c r="O2100" s="85" t="s">
        <v>5034</v>
      </c>
      <c r="P2100" s="85" t="e">
        <v>#N/A</v>
      </c>
    </row>
    <row r="2101" spans="1:16" x14ac:dyDescent="0.75">
      <c r="A2101" s="82" t="s">
        <v>4869</v>
      </c>
      <c r="B2101" s="83">
        <v>2102421502054</v>
      </c>
      <c r="C2101" s="84" t="s">
        <v>5030</v>
      </c>
      <c r="D2101" s="84" t="s">
        <v>4871</v>
      </c>
      <c r="E2101" s="83" t="s">
        <v>4872</v>
      </c>
      <c r="F2101" s="83" t="s">
        <v>5037</v>
      </c>
      <c r="G2101" s="85" t="s">
        <v>4637</v>
      </c>
      <c r="H2101" s="85" t="s">
        <v>5082</v>
      </c>
      <c r="I2101" s="83" t="s">
        <v>37</v>
      </c>
      <c r="J2101" s="83" t="s">
        <v>37</v>
      </c>
      <c r="K2101" s="83" t="s">
        <v>37</v>
      </c>
      <c r="L2101" s="83" t="s">
        <v>5030</v>
      </c>
      <c r="M2101" s="83" t="s">
        <v>5030</v>
      </c>
      <c r="N2101" s="83" t="s">
        <v>5030</v>
      </c>
      <c r="O2101" s="85" t="s">
        <v>5034</v>
      </c>
      <c r="P2101" s="85" t="e">
        <v>#N/A</v>
      </c>
    </row>
    <row r="2102" spans="1:16" x14ac:dyDescent="0.75">
      <c r="A2102" s="82" t="s">
        <v>4873</v>
      </c>
      <c r="B2102" s="83">
        <v>2102421502055</v>
      </c>
      <c r="C2102" s="84" t="s">
        <v>5030</v>
      </c>
      <c r="D2102" s="84" t="s">
        <v>4875</v>
      </c>
      <c r="E2102" s="83" t="s">
        <v>4876</v>
      </c>
      <c r="F2102" s="83" t="s">
        <v>5037</v>
      </c>
      <c r="G2102" s="85" t="s">
        <v>4637</v>
      </c>
      <c r="H2102" s="85" t="s">
        <v>5082</v>
      </c>
      <c r="I2102" s="83" t="s">
        <v>37</v>
      </c>
      <c r="J2102" s="83" t="s">
        <v>37</v>
      </c>
      <c r="K2102" s="83" t="s">
        <v>37</v>
      </c>
      <c r="L2102" s="83" t="s">
        <v>5030</v>
      </c>
      <c r="M2102" s="83" t="s">
        <v>5030</v>
      </c>
      <c r="N2102" s="83" t="s">
        <v>5030</v>
      </c>
      <c r="O2102" s="85" t="s">
        <v>5034</v>
      </c>
      <c r="P2102" s="85" t="e">
        <v>#N/A</v>
      </c>
    </row>
    <row r="2103" spans="1:16" x14ac:dyDescent="0.75">
      <c r="A2103" s="82" t="s">
        <v>4877</v>
      </c>
      <c r="B2103" s="83">
        <v>2102421502056</v>
      </c>
      <c r="C2103" s="84" t="s">
        <v>5030</v>
      </c>
      <c r="D2103" s="84" t="s">
        <v>4879</v>
      </c>
      <c r="E2103" s="83" t="s">
        <v>4880</v>
      </c>
      <c r="F2103" s="83" t="s">
        <v>5037</v>
      </c>
      <c r="G2103" s="85" t="s">
        <v>4637</v>
      </c>
      <c r="H2103" s="85" t="s">
        <v>5082</v>
      </c>
      <c r="I2103" s="83" t="s">
        <v>37</v>
      </c>
      <c r="J2103" s="83" t="s">
        <v>37</v>
      </c>
      <c r="K2103" s="83" t="s">
        <v>37</v>
      </c>
      <c r="L2103" s="83" t="s">
        <v>5030</v>
      </c>
      <c r="M2103" s="83" t="s">
        <v>5030</v>
      </c>
      <c r="N2103" s="83" t="s">
        <v>5030</v>
      </c>
      <c r="O2103" s="85" t="s">
        <v>5034</v>
      </c>
      <c r="P2103" s="85" t="s">
        <v>5919</v>
      </c>
    </row>
    <row r="2104" spans="1:16" x14ac:dyDescent="0.75">
      <c r="A2104" s="82" t="s">
        <v>4881</v>
      </c>
      <c r="B2104" s="83">
        <v>2102421502072</v>
      </c>
      <c r="C2104" s="84" t="s">
        <v>5030</v>
      </c>
      <c r="D2104" s="84" t="s">
        <v>4883</v>
      </c>
      <c r="E2104" s="83" t="e">
        <v>#N/A</v>
      </c>
      <c r="F2104" s="83" t="s">
        <v>5037</v>
      </c>
      <c r="G2104" s="85" t="s">
        <v>4637</v>
      </c>
      <c r="H2104" s="85" t="s">
        <v>5082</v>
      </c>
      <c r="I2104" s="83" t="s">
        <v>37</v>
      </c>
      <c r="J2104" s="83" t="s">
        <v>37</v>
      </c>
      <c r="K2104" s="83" t="s">
        <v>37</v>
      </c>
      <c r="L2104" s="83" t="s">
        <v>5030</v>
      </c>
      <c r="M2104" s="83" t="s">
        <v>5030</v>
      </c>
      <c r="N2104" s="83" t="s">
        <v>5030</v>
      </c>
      <c r="O2104" s="85" t="s">
        <v>5034</v>
      </c>
      <c r="P2104" s="85" t="e">
        <v>#N/A</v>
      </c>
    </row>
    <row r="2105" spans="1:16" x14ac:dyDescent="0.75">
      <c r="A2105" s="82" t="s">
        <v>4884</v>
      </c>
      <c r="B2105" s="83">
        <v>2102421502071</v>
      </c>
      <c r="C2105" s="84" t="s">
        <v>5030</v>
      </c>
      <c r="D2105" s="84" t="s">
        <v>4886</v>
      </c>
      <c r="E2105" s="83" t="s">
        <v>4887</v>
      </c>
      <c r="F2105" s="83" t="s">
        <v>5037</v>
      </c>
      <c r="G2105" s="85" t="s">
        <v>4637</v>
      </c>
      <c r="H2105" s="85" t="s">
        <v>5082</v>
      </c>
      <c r="I2105" s="83" t="s">
        <v>37</v>
      </c>
      <c r="J2105" s="83" t="s">
        <v>37</v>
      </c>
      <c r="K2105" s="83" t="s">
        <v>37</v>
      </c>
      <c r="L2105" s="83" t="s">
        <v>5030</v>
      </c>
      <c r="M2105" s="83" t="s">
        <v>5030</v>
      </c>
      <c r="N2105" s="83" t="s">
        <v>5030</v>
      </c>
      <c r="O2105" s="85" t="s">
        <v>5034</v>
      </c>
      <c r="P2105" s="85" t="e">
        <v>#N/A</v>
      </c>
    </row>
    <row r="2106" spans="1:16" x14ac:dyDescent="0.75">
      <c r="A2106" s="82" t="s">
        <v>4888</v>
      </c>
      <c r="B2106" s="83">
        <v>2102421502074</v>
      </c>
      <c r="C2106" s="84" t="s">
        <v>5030</v>
      </c>
      <c r="D2106" s="84" t="s">
        <v>4890</v>
      </c>
      <c r="E2106" s="83" t="e">
        <v>#N/A</v>
      </c>
      <c r="F2106" s="83" t="s">
        <v>5037</v>
      </c>
      <c r="G2106" s="85" t="s">
        <v>4637</v>
      </c>
      <c r="H2106" s="85" t="s">
        <v>5082</v>
      </c>
      <c r="I2106" s="83" t="s">
        <v>37</v>
      </c>
      <c r="J2106" s="83" t="s">
        <v>37</v>
      </c>
      <c r="K2106" s="83" t="s">
        <v>37</v>
      </c>
      <c r="L2106" s="83" t="s">
        <v>5030</v>
      </c>
      <c r="M2106" s="83" t="s">
        <v>5030</v>
      </c>
      <c r="N2106" s="83" t="s">
        <v>5030</v>
      </c>
      <c r="O2106" s="85" t="s">
        <v>5034</v>
      </c>
      <c r="P2106" s="85" t="s">
        <v>5943</v>
      </c>
    </row>
    <row r="2107" spans="1:16" x14ac:dyDescent="0.75">
      <c r="A2107" s="82" t="s">
        <v>4891</v>
      </c>
      <c r="B2107" s="83">
        <v>2102421502073</v>
      </c>
      <c r="C2107" s="84" t="s">
        <v>5030</v>
      </c>
      <c r="D2107" s="84" t="s">
        <v>4893</v>
      </c>
      <c r="E2107" s="83" t="s">
        <v>4894</v>
      </c>
      <c r="F2107" s="83" t="s">
        <v>5037</v>
      </c>
      <c r="G2107" s="85" t="s">
        <v>4637</v>
      </c>
      <c r="H2107" s="85" t="s">
        <v>5082</v>
      </c>
      <c r="I2107" s="83" t="s">
        <v>37</v>
      </c>
      <c r="J2107" s="83" t="s">
        <v>37</v>
      </c>
      <c r="K2107" s="83" t="s">
        <v>37</v>
      </c>
      <c r="L2107" s="83" t="s">
        <v>5030</v>
      </c>
      <c r="M2107" s="83" t="s">
        <v>5030</v>
      </c>
      <c r="N2107" s="83" t="s">
        <v>5030</v>
      </c>
      <c r="O2107" s="85" t="s">
        <v>5034</v>
      </c>
      <c r="P2107" s="85" t="s">
        <v>5943</v>
      </c>
    </row>
    <row r="2108" spans="1:16" x14ac:dyDescent="0.75">
      <c r="A2108" s="82" t="s">
        <v>4895</v>
      </c>
      <c r="B2108" s="83">
        <v>2102623000692</v>
      </c>
      <c r="C2108" s="84" t="s">
        <v>5030</v>
      </c>
      <c r="D2108" s="84" t="s">
        <v>4897</v>
      </c>
      <c r="E2108" s="83" t="e">
        <v>#N/A</v>
      </c>
      <c r="F2108" s="83" t="s">
        <v>5037</v>
      </c>
      <c r="G2108" s="85" t="s">
        <v>4637</v>
      </c>
      <c r="H2108" s="85" t="s">
        <v>5082</v>
      </c>
      <c r="I2108" s="83" t="s">
        <v>37</v>
      </c>
      <c r="J2108" s="83" t="s">
        <v>37</v>
      </c>
      <c r="K2108" s="83" t="s">
        <v>37</v>
      </c>
      <c r="L2108" s="83" t="s">
        <v>5030</v>
      </c>
      <c r="M2108" s="83" t="s">
        <v>5030</v>
      </c>
      <c r="N2108" s="83" t="s">
        <v>5030</v>
      </c>
      <c r="O2108" s="85" t="s">
        <v>5034</v>
      </c>
      <c r="P2108" s="85" t="s">
        <v>5943</v>
      </c>
    </row>
    <row r="2109" spans="1:16" x14ac:dyDescent="0.75">
      <c r="A2109" s="82" t="s">
        <v>4898</v>
      </c>
      <c r="B2109" s="83">
        <v>2102623000693</v>
      </c>
      <c r="C2109" s="84" t="s">
        <v>5030</v>
      </c>
      <c r="D2109" s="84" t="s">
        <v>4900</v>
      </c>
      <c r="E2109" s="83" t="s">
        <v>4848</v>
      </c>
      <c r="F2109" s="83" t="s">
        <v>5037</v>
      </c>
      <c r="G2109" s="85" t="s">
        <v>4637</v>
      </c>
      <c r="H2109" s="85" t="s">
        <v>5082</v>
      </c>
      <c r="I2109" s="83" t="s">
        <v>37</v>
      </c>
      <c r="J2109" s="83" t="s">
        <v>37</v>
      </c>
      <c r="K2109" s="83" t="s">
        <v>37</v>
      </c>
      <c r="L2109" s="83" t="s">
        <v>5030</v>
      </c>
      <c r="M2109" s="83" t="s">
        <v>5030</v>
      </c>
      <c r="N2109" s="83" t="s">
        <v>5030</v>
      </c>
      <c r="O2109" s="85" t="s">
        <v>5034</v>
      </c>
      <c r="P2109" s="85" t="s">
        <v>5943</v>
      </c>
    </row>
    <row r="2110" spans="1:16" x14ac:dyDescent="0.75">
      <c r="A2110" s="82" t="s">
        <v>4901</v>
      </c>
      <c r="B2110" s="83">
        <v>2103025500890</v>
      </c>
      <c r="C2110" s="84" t="s">
        <v>5030</v>
      </c>
      <c r="D2110" s="84" t="s">
        <v>4859</v>
      </c>
      <c r="E2110" s="83" t="e">
        <v>#N/A</v>
      </c>
      <c r="F2110" s="83" t="s">
        <v>5037</v>
      </c>
      <c r="G2110" s="85" t="s">
        <v>5083</v>
      </c>
      <c r="H2110" s="85" t="s">
        <v>5084</v>
      </c>
      <c r="I2110" s="83" t="s">
        <v>37</v>
      </c>
      <c r="J2110" s="83" t="s">
        <v>37</v>
      </c>
      <c r="K2110" s="83" t="s">
        <v>37</v>
      </c>
      <c r="L2110" s="83" t="s">
        <v>5030</v>
      </c>
      <c r="M2110" s="83" t="s">
        <v>5030</v>
      </c>
      <c r="N2110" s="83" t="s">
        <v>5030</v>
      </c>
      <c r="O2110" s="85" t="s">
        <v>5034</v>
      </c>
      <c r="P2110" s="85" t="s">
        <v>6027</v>
      </c>
    </row>
    <row r="2111" spans="1:16" x14ac:dyDescent="0.75">
      <c r="A2111" s="82" t="s">
        <v>4903</v>
      </c>
      <c r="B2111" s="83" t="e">
        <v>#N/A</v>
      </c>
      <c r="C2111" s="84" t="s">
        <v>5030</v>
      </c>
      <c r="D2111" s="84" t="s">
        <v>4855</v>
      </c>
      <c r="E2111" s="83" t="e">
        <v>#N/A</v>
      </c>
      <c r="F2111" s="83" t="s">
        <v>5037</v>
      </c>
      <c r="G2111" s="85" t="s">
        <v>5083</v>
      </c>
      <c r="H2111" s="85" t="s">
        <v>5084</v>
      </c>
      <c r="I2111" s="83" t="s">
        <v>37</v>
      </c>
      <c r="J2111" s="83" t="s">
        <v>37</v>
      </c>
      <c r="K2111" s="83" t="s">
        <v>37</v>
      </c>
      <c r="L2111" s="83" t="s">
        <v>5030</v>
      </c>
      <c r="M2111" s="83" t="s">
        <v>5030</v>
      </c>
      <c r="N2111" s="83" t="s">
        <v>5030</v>
      </c>
      <c r="O2111" s="85" t="s">
        <v>5034</v>
      </c>
      <c r="P2111" s="85" t="s">
        <v>6027</v>
      </c>
    </row>
    <row r="2112" spans="1:16" x14ac:dyDescent="0.75">
      <c r="A2112" s="82" t="s">
        <v>4904</v>
      </c>
      <c r="B2112" s="83">
        <v>2103027000359</v>
      </c>
      <c r="C2112" s="84" t="s">
        <v>5030</v>
      </c>
      <c r="D2112" s="84" t="s">
        <v>4906</v>
      </c>
      <c r="E2112" s="83" t="e">
        <v>#N/A</v>
      </c>
      <c r="F2112" s="83" t="s">
        <v>5037</v>
      </c>
      <c r="G2112" s="85" t="s">
        <v>5088</v>
      </c>
      <c r="H2112" s="85" t="s">
        <v>6028</v>
      </c>
      <c r="I2112" s="83" t="s">
        <v>19</v>
      </c>
      <c r="J2112" s="83" t="s">
        <v>19</v>
      </c>
      <c r="K2112" s="83" t="s">
        <v>19</v>
      </c>
      <c r="L2112" s="83" t="s">
        <v>5030</v>
      </c>
      <c r="M2112" s="83" t="s">
        <v>5030</v>
      </c>
      <c r="N2112" s="83" t="s">
        <v>5030</v>
      </c>
      <c r="O2112" s="85" t="s">
        <v>5034</v>
      </c>
      <c r="P2112" s="85" t="e">
        <v>#N/A</v>
      </c>
    </row>
    <row r="2113" spans="1:16" x14ac:dyDescent="0.75">
      <c r="A2113" s="82" t="s">
        <v>4907</v>
      </c>
      <c r="B2113" s="83">
        <v>2103025000376</v>
      </c>
      <c r="C2113" s="84" t="s">
        <v>5030</v>
      </c>
      <c r="D2113" s="84" t="s">
        <v>4909</v>
      </c>
      <c r="E2113" s="83" t="e">
        <v>#N/A</v>
      </c>
      <c r="F2113" s="83" t="s">
        <v>5037</v>
      </c>
      <c r="G2113" s="85" t="s">
        <v>5088</v>
      </c>
      <c r="H2113" s="85" t="s">
        <v>5838</v>
      </c>
      <c r="I2113" s="83" t="s">
        <v>19</v>
      </c>
      <c r="J2113" s="83" t="s">
        <v>19</v>
      </c>
      <c r="K2113" s="83" t="s">
        <v>19</v>
      </c>
      <c r="L2113" s="83" t="s">
        <v>5030</v>
      </c>
      <c r="M2113" s="83" t="s">
        <v>5030</v>
      </c>
      <c r="N2113" s="83" t="s">
        <v>5030</v>
      </c>
      <c r="O2113" s="85" t="s">
        <v>5034</v>
      </c>
      <c r="P2113" s="85" t="e">
        <v>#N/A</v>
      </c>
    </row>
    <row r="2114" spans="1:16" x14ac:dyDescent="0.75">
      <c r="A2114" s="82" t="s">
        <v>4910</v>
      </c>
      <c r="B2114" s="83">
        <v>2103025000381</v>
      </c>
      <c r="C2114" s="84" t="s">
        <v>5030</v>
      </c>
      <c r="D2114" s="84" t="s">
        <v>4912</v>
      </c>
      <c r="E2114" s="83" t="e">
        <v>#N/A</v>
      </c>
      <c r="F2114" s="83" t="s">
        <v>5037</v>
      </c>
      <c r="G2114" s="85" t="s">
        <v>5088</v>
      </c>
      <c r="H2114" s="85" t="s">
        <v>5838</v>
      </c>
      <c r="I2114" s="83" t="s">
        <v>19</v>
      </c>
      <c r="J2114" s="83" t="s">
        <v>19</v>
      </c>
      <c r="K2114" s="83" t="s">
        <v>19</v>
      </c>
      <c r="L2114" s="83" t="s">
        <v>5030</v>
      </c>
      <c r="M2114" s="83" t="s">
        <v>5030</v>
      </c>
      <c r="N2114" s="83" t="s">
        <v>5030</v>
      </c>
      <c r="O2114" s="85" t="s">
        <v>5034</v>
      </c>
      <c r="P2114" s="85" t="e">
        <v>#N/A</v>
      </c>
    </row>
    <row r="2115" spans="1:16" x14ac:dyDescent="0.75">
      <c r="A2115" s="82" t="s">
        <v>4913</v>
      </c>
      <c r="B2115" s="83">
        <v>2103025000375</v>
      </c>
      <c r="C2115" s="84" t="s">
        <v>5030</v>
      </c>
      <c r="D2115" s="84" t="s">
        <v>4915</v>
      </c>
      <c r="E2115" s="83" t="e">
        <v>#N/A</v>
      </c>
      <c r="F2115" s="83" t="s">
        <v>5037</v>
      </c>
      <c r="G2115" s="85" t="s">
        <v>5088</v>
      </c>
      <c r="H2115" s="85" t="s">
        <v>5839</v>
      </c>
      <c r="I2115" s="83" t="s">
        <v>19</v>
      </c>
      <c r="J2115" s="83" t="s">
        <v>19</v>
      </c>
      <c r="K2115" s="83" t="s">
        <v>19</v>
      </c>
      <c r="L2115" s="83" t="s">
        <v>5030</v>
      </c>
      <c r="M2115" s="83" t="s">
        <v>5030</v>
      </c>
      <c r="N2115" s="83" t="s">
        <v>5030</v>
      </c>
      <c r="O2115" s="85" t="s">
        <v>5034</v>
      </c>
      <c r="P2115" s="85" t="e">
        <v>#N/A</v>
      </c>
    </row>
    <row r="2116" spans="1:16" x14ac:dyDescent="0.75">
      <c r="A2116" s="82" t="s">
        <v>4916</v>
      </c>
      <c r="B2116" s="83" t="e">
        <v>#N/A</v>
      </c>
      <c r="C2116" s="84" t="s">
        <v>5030</v>
      </c>
      <c r="D2116" s="84" t="s">
        <v>4917</v>
      </c>
      <c r="E2116" s="83" t="e">
        <v>#N/A</v>
      </c>
      <c r="F2116" s="83" t="s">
        <v>5037</v>
      </c>
      <c r="G2116" s="85" t="s">
        <v>5088</v>
      </c>
      <c r="H2116" s="85" t="s">
        <v>5839</v>
      </c>
      <c r="I2116" s="83" t="s">
        <v>19</v>
      </c>
      <c r="J2116" s="83" t="s">
        <v>19</v>
      </c>
      <c r="K2116" s="83" t="s">
        <v>19</v>
      </c>
      <c r="L2116" s="83" t="s">
        <v>5030</v>
      </c>
      <c r="M2116" s="83" t="s">
        <v>5030</v>
      </c>
      <c r="N2116" s="83" t="s">
        <v>5030</v>
      </c>
      <c r="O2116" s="85" t="s">
        <v>5034</v>
      </c>
      <c r="P2116" s="85" t="e">
        <v>#N/A</v>
      </c>
    </row>
    <row r="2117" spans="1:16" x14ac:dyDescent="0.75">
      <c r="A2117" s="82" t="s">
        <v>4918</v>
      </c>
      <c r="B2117" s="83">
        <v>2103025000377</v>
      </c>
      <c r="C2117" s="84" t="s">
        <v>5030</v>
      </c>
      <c r="D2117" s="84" t="s">
        <v>4920</v>
      </c>
      <c r="E2117" s="83" t="e">
        <v>#N/A</v>
      </c>
      <c r="F2117" s="83" t="s">
        <v>5037</v>
      </c>
      <c r="G2117" s="85" t="s">
        <v>5088</v>
      </c>
      <c r="H2117" s="85" t="s">
        <v>5839</v>
      </c>
      <c r="I2117" s="83" t="s">
        <v>19</v>
      </c>
      <c r="J2117" s="83" t="s">
        <v>19</v>
      </c>
      <c r="K2117" s="83" t="s">
        <v>19</v>
      </c>
      <c r="L2117" s="83" t="s">
        <v>5030</v>
      </c>
      <c r="M2117" s="83" t="s">
        <v>5030</v>
      </c>
      <c r="N2117" s="83" t="s">
        <v>5030</v>
      </c>
      <c r="O2117" s="85" t="s">
        <v>5034</v>
      </c>
      <c r="P2117" s="85" t="e">
        <v>#N/A</v>
      </c>
    </row>
    <row r="2118" spans="1:16" x14ac:dyDescent="0.75">
      <c r="A2118" s="82" t="s">
        <v>4921</v>
      </c>
      <c r="B2118" s="83">
        <v>2103026000522</v>
      </c>
      <c r="C2118" s="84" t="s">
        <v>5030</v>
      </c>
      <c r="D2118" s="84" t="s">
        <v>4923</v>
      </c>
      <c r="E2118" s="83" t="s">
        <v>4924</v>
      </c>
      <c r="F2118" s="83" t="s">
        <v>5037</v>
      </c>
      <c r="G2118" s="85" t="s">
        <v>5088</v>
      </c>
      <c r="H2118" s="85" t="s">
        <v>5839</v>
      </c>
      <c r="I2118" s="83" t="s">
        <v>19</v>
      </c>
      <c r="J2118" s="83" t="s">
        <v>19</v>
      </c>
      <c r="K2118" s="83" t="s">
        <v>19</v>
      </c>
      <c r="L2118" s="83" t="s">
        <v>5030</v>
      </c>
      <c r="M2118" s="83" t="s">
        <v>5030</v>
      </c>
      <c r="N2118" s="83" t="s">
        <v>5030</v>
      </c>
      <c r="O2118" s="85" t="s">
        <v>5034</v>
      </c>
      <c r="P2118" s="85" t="e">
        <v>#N/A</v>
      </c>
    </row>
    <row r="2119" spans="1:16" x14ac:dyDescent="0.75">
      <c r="A2119" s="82" t="s">
        <v>4925</v>
      </c>
      <c r="B2119" s="83">
        <v>2103026000524</v>
      </c>
      <c r="C2119" s="84" t="s">
        <v>5030</v>
      </c>
      <c r="D2119" s="84" t="s">
        <v>4927</v>
      </c>
      <c r="E2119" s="83" t="s">
        <v>4928</v>
      </c>
      <c r="F2119" s="83" t="s">
        <v>5037</v>
      </c>
      <c r="G2119" s="85" t="s">
        <v>5088</v>
      </c>
      <c r="H2119" s="85" t="s">
        <v>5839</v>
      </c>
      <c r="I2119" s="83" t="s">
        <v>19</v>
      </c>
      <c r="J2119" s="83" t="s">
        <v>19</v>
      </c>
      <c r="K2119" s="83" t="s">
        <v>19</v>
      </c>
      <c r="L2119" s="83" t="s">
        <v>5030</v>
      </c>
      <c r="M2119" s="83" t="s">
        <v>5030</v>
      </c>
      <c r="N2119" s="83" t="s">
        <v>5030</v>
      </c>
      <c r="O2119" s="85" t="s">
        <v>5034</v>
      </c>
      <c r="P2119" s="85" t="e">
        <v>#N/A</v>
      </c>
    </row>
    <row r="2120" spans="1:16" x14ac:dyDescent="0.75">
      <c r="A2120" s="82" t="s">
        <v>4929</v>
      </c>
      <c r="B2120" s="83">
        <v>2103026000523</v>
      </c>
      <c r="C2120" s="84" t="s">
        <v>5030</v>
      </c>
      <c r="D2120" s="84" t="s">
        <v>4931</v>
      </c>
      <c r="E2120" s="83" t="s">
        <v>4932</v>
      </c>
      <c r="F2120" s="83" t="s">
        <v>5037</v>
      </c>
      <c r="G2120" s="85" t="s">
        <v>5088</v>
      </c>
      <c r="H2120" s="85" t="s">
        <v>5089</v>
      </c>
      <c r="I2120" s="83" t="s">
        <v>37</v>
      </c>
      <c r="J2120" s="83" t="s">
        <v>37</v>
      </c>
      <c r="K2120" s="83" t="s">
        <v>37</v>
      </c>
      <c r="L2120" s="83" t="s">
        <v>5030</v>
      </c>
      <c r="M2120" s="83" t="s">
        <v>5030</v>
      </c>
      <c r="N2120" s="83" t="s">
        <v>5030</v>
      </c>
      <c r="O2120" s="85" t="s">
        <v>5034</v>
      </c>
      <c r="P2120" s="85" t="s">
        <v>5919</v>
      </c>
    </row>
    <row r="2121" spans="1:16" x14ac:dyDescent="0.75">
      <c r="A2121" s="82" t="s">
        <v>4933</v>
      </c>
      <c r="B2121" s="83">
        <v>2103026000514</v>
      </c>
      <c r="C2121" s="84" t="s">
        <v>5030</v>
      </c>
      <c r="D2121" s="84" t="s">
        <v>4935</v>
      </c>
      <c r="E2121" s="83" t="s">
        <v>4936</v>
      </c>
      <c r="F2121" s="83" t="s">
        <v>5037</v>
      </c>
      <c r="G2121" s="85" t="s">
        <v>5088</v>
      </c>
      <c r="H2121" s="85" t="s">
        <v>5089</v>
      </c>
      <c r="I2121" s="83" t="s">
        <v>37</v>
      </c>
      <c r="J2121" s="83" t="s">
        <v>37</v>
      </c>
      <c r="K2121" s="83" t="s">
        <v>37</v>
      </c>
      <c r="L2121" s="83" t="s">
        <v>5030</v>
      </c>
      <c r="M2121" s="83" t="s">
        <v>5030</v>
      </c>
      <c r="N2121" s="83" t="s">
        <v>5030</v>
      </c>
      <c r="O2121" s="85" t="s">
        <v>5034</v>
      </c>
      <c r="P2121" s="85" t="s">
        <v>5919</v>
      </c>
    </row>
    <row r="2122" spans="1:16" x14ac:dyDescent="0.75">
      <c r="A2122" s="82" t="s">
        <v>4937</v>
      </c>
      <c r="B2122" s="83">
        <v>2103026000521</v>
      </c>
      <c r="C2122" s="84" t="s">
        <v>5030</v>
      </c>
      <c r="D2122" s="84" t="s">
        <v>4939</v>
      </c>
      <c r="E2122" s="83" t="s">
        <v>4940</v>
      </c>
      <c r="F2122" s="83" t="s">
        <v>5037</v>
      </c>
      <c r="G2122" s="85" t="s">
        <v>5088</v>
      </c>
      <c r="H2122" s="85" t="s">
        <v>5089</v>
      </c>
      <c r="I2122" s="83" t="s">
        <v>37</v>
      </c>
      <c r="J2122" s="83" t="s">
        <v>37</v>
      </c>
      <c r="K2122" s="83" t="s">
        <v>37</v>
      </c>
      <c r="L2122" s="83" t="s">
        <v>5030</v>
      </c>
      <c r="M2122" s="83" t="s">
        <v>5030</v>
      </c>
      <c r="N2122" s="83" t="s">
        <v>5030</v>
      </c>
      <c r="O2122" s="85" t="s">
        <v>5034</v>
      </c>
      <c r="P2122" s="85" t="s">
        <v>5919</v>
      </c>
    </row>
    <row r="2123" spans="1:16" x14ac:dyDescent="0.75">
      <c r="A2123" s="82" t="s">
        <v>4941</v>
      </c>
      <c r="B2123" s="83">
        <v>2103026000519</v>
      </c>
      <c r="C2123" s="84" t="s">
        <v>5030</v>
      </c>
      <c r="D2123" s="84" t="s">
        <v>4943</v>
      </c>
      <c r="E2123" s="83" t="s">
        <v>4944</v>
      </c>
      <c r="F2123" s="83" t="s">
        <v>5037</v>
      </c>
      <c r="G2123" s="85" t="s">
        <v>5088</v>
      </c>
      <c r="H2123" s="85" t="s">
        <v>5089</v>
      </c>
      <c r="I2123" s="83" t="s">
        <v>37</v>
      </c>
      <c r="J2123" s="83" t="s">
        <v>37</v>
      </c>
      <c r="K2123" s="83" t="s">
        <v>37</v>
      </c>
      <c r="L2123" s="83" t="s">
        <v>5030</v>
      </c>
      <c r="M2123" s="83" t="s">
        <v>5030</v>
      </c>
      <c r="N2123" s="83" t="s">
        <v>5030</v>
      </c>
      <c r="O2123" s="85" t="s">
        <v>5034</v>
      </c>
      <c r="P2123" s="85" t="s">
        <v>5926</v>
      </c>
    </row>
    <row r="2124" spans="1:16" x14ac:dyDescent="0.75">
      <c r="A2124" s="82" t="s">
        <v>4945</v>
      </c>
      <c r="B2124" s="83">
        <v>2103026000512</v>
      </c>
      <c r="C2124" s="84" t="s">
        <v>5030</v>
      </c>
      <c r="D2124" s="84" t="s">
        <v>4947</v>
      </c>
      <c r="E2124" s="83" t="s">
        <v>4948</v>
      </c>
      <c r="F2124" s="83" t="s">
        <v>5037</v>
      </c>
      <c r="G2124" s="85" t="s">
        <v>5088</v>
      </c>
      <c r="H2124" s="85" t="s">
        <v>5089</v>
      </c>
      <c r="I2124" s="83" t="s">
        <v>37</v>
      </c>
      <c r="J2124" s="83" t="s">
        <v>37</v>
      </c>
      <c r="K2124" s="83" t="s">
        <v>37</v>
      </c>
      <c r="L2124" s="83" t="s">
        <v>5030</v>
      </c>
      <c r="M2124" s="83" t="s">
        <v>5030</v>
      </c>
      <c r="N2124" s="83" t="s">
        <v>5030</v>
      </c>
      <c r="O2124" s="85" t="s">
        <v>5034</v>
      </c>
      <c r="P2124" s="85" t="s">
        <v>5919</v>
      </c>
    </row>
    <row r="2125" spans="1:16" x14ac:dyDescent="0.75">
      <c r="A2125" s="82" t="s">
        <v>4949</v>
      </c>
      <c r="B2125" s="83">
        <v>2103026000511</v>
      </c>
      <c r="C2125" s="84" t="s">
        <v>5030</v>
      </c>
      <c r="D2125" s="84" t="s">
        <v>4951</v>
      </c>
      <c r="E2125" s="83" t="s">
        <v>4952</v>
      </c>
      <c r="F2125" s="83" t="s">
        <v>5037</v>
      </c>
      <c r="G2125" s="85" t="s">
        <v>5088</v>
      </c>
      <c r="H2125" s="85" t="s">
        <v>5089</v>
      </c>
      <c r="I2125" s="83" t="s">
        <v>37</v>
      </c>
      <c r="J2125" s="83" t="s">
        <v>37</v>
      </c>
      <c r="K2125" s="83" t="s">
        <v>37</v>
      </c>
      <c r="L2125" s="83" t="s">
        <v>5030</v>
      </c>
      <c r="M2125" s="83" t="s">
        <v>5030</v>
      </c>
      <c r="N2125" s="83" t="s">
        <v>5030</v>
      </c>
      <c r="O2125" s="85" t="s">
        <v>5034</v>
      </c>
      <c r="P2125" s="85" t="s">
        <v>5919</v>
      </c>
    </row>
    <row r="2126" spans="1:16" x14ac:dyDescent="0.75">
      <c r="A2126" s="82" t="s">
        <v>4953</v>
      </c>
      <c r="B2126" s="83">
        <v>2103026000520</v>
      </c>
      <c r="C2126" s="84" t="s">
        <v>5030</v>
      </c>
      <c r="D2126" s="84" t="s">
        <v>4955</v>
      </c>
      <c r="E2126" s="83" t="s">
        <v>4956</v>
      </c>
      <c r="F2126" s="83" t="s">
        <v>5037</v>
      </c>
      <c r="G2126" s="85" t="s">
        <v>5088</v>
      </c>
      <c r="H2126" s="85" t="s">
        <v>5089</v>
      </c>
      <c r="I2126" s="83" t="s">
        <v>37</v>
      </c>
      <c r="J2126" s="83" t="s">
        <v>37</v>
      </c>
      <c r="K2126" s="83" t="s">
        <v>37</v>
      </c>
      <c r="L2126" s="83" t="s">
        <v>5030</v>
      </c>
      <c r="M2126" s="83" t="s">
        <v>5030</v>
      </c>
      <c r="N2126" s="83" t="s">
        <v>5030</v>
      </c>
      <c r="O2126" s="85" t="s">
        <v>5034</v>
      </c>
      <c r="P2126" s="85" t="s">
        <v>5919</v>
      </c>
    </row>
    <row r="2127" spans="1:16" x14ac:dyDescent="0.75">
      <c r="A2127" s="82" t="s">
        <v>4957</v>
      </c>
      <c r="B2127" s="83">
        <v>2103026000515</v>
      </c>
      <c r="C2127" s="84" t="s">
        <v>5030</v>
      </c>
      <c r="D2127" s="84" t="s">
        <v>4959</v>
      </c>
      <c r="E2127" s="83" t="s">
        <v>4960</v>
      </c>
      <c r="F2127" s="83" t="s">
        <v>5037</v>
      </c>
      <c r="G2127" s="85" t="s">
        <v>5088</v>
      </c>
      <c r="H2127" s="85" t="s">
        <v>5089</v>
      </c>
      <c r="I2127" s="83" t="s">
        <v>37</v>
      </c>
      <c r="J2127" s="83" t="s">
        <v>37</v>
      </c>
      <c r="K2127" s="83" t="s">
        <v>37</v>
      </c>
      <c r="L2127" s="83" t="s">
        <v>5030</v>
      </c>
      <c r="M2127" s="83" t="s">
        <v>5030</v>
      </c>
      <c r="N2127" s="83" t="s">
        <v>5030</v>
      </c>
      <c r="O2127" s="85" t="s">
        <v>5034</v>
      </c>
      <c r="P2127" s="85" t="s">
        <v>5919</v>
      </c>
    </row>
    <row r="2128" spans="1:16" x14ac:dyDescent="0.75">
      <c r="A2128" s="82" t="s">
        <v>4961</v>
      </c>
      <c r="B2128" s="83">
        <v>2103026000517</v>
      </c>
      <c r="C2128" s="84" t="s">
        <v>5030</v>
      </c>
      <c r="D2128" s="84" t="s">
        <v>4963</v>
      </c>
      <c r="E2128" s="83" t="s">
        <v>4964</v>
      </c>
      <c r="F2128" s="83" t="s">
        <v>5037</v>
      </c>
      <c r="G2128" s="85" t="s">
        <v>5088</v>
      </c>
      <c r="H2128" s="85" t="s">
        <v>5089</v>
      </c>
      <c r="I2128" s="83" t="s">
        <v>37</v>
      </c>
      <c r="J2128" s="83" t="s">
        <v>37</v>
      </c>
      <c r="K2128" s="83" t="s">
        <v>37</v>
      </c>
      <c r="L2128" s="83" t="s">
        <v>5030</v>
      </c>
      <c r="M2128" s="83" t="s">
        <v>5030</v>
      </c>
      <c r="N2128" s="83" t="s">
        <v>5030</v>
      </c>
      <c r="O2128" s="85" t="s">
        <v>5034</v>
      </c>
      <c r="P2128" s="85" t="s">
        <v>5919</v>
      </c>
    </row>
    <row r="2129" spans="1:16" x14ac:dyDescent="0.75">
      <c r="A2129" s="82" t="s">
        <v>4965</v>
      </c>
      <c r="B2129" s="83">
        <v>2123632000253</v>
      </c>
      <c r="C2129" s="84" t="s">
        <v>5030</v>
      </c>
      <c r="D2129" s="84" t="s">
        <v>4967</v>
      </c>
      <c r="E2129" s="83" t="e">
        <v>#N/A</v>
      </c>
      <c r="F2129" s="83" t="s">
        <v>5037</v>
      </c>
      <c r="G2129" s="85" t="s">
        <v>5088</v>
      </c>
      <c r="H2129" s="85" t="s">
        <v>5089</v>
      </c>
      <c r="I2129" s="83" t="s">
        <v>37</v>
      </c>
      <c r="J2129" s="83" t="s">
        <v>37</v>
      </c>
      <c r="K2129" s="83" t="s">
        <v>37</v>
      </c>
      <c r="L2129" s="83" t="s">
        <v>5030</v>
      </c>
      <c r="M2129" s="83" t="s">
        <v>5030</v>
      </c>
      <c r="N2129" s="83" t="s">
        <v>5030</v>
      </c>
      <c r="O2129" s="85" t="s">
        <v>5034</v>
      </c>
      <c r="P2129" s="85" t="s">
        <v>5919</v>
      </c>
    </row>
    <row r="2130" spans="1:16" x14ac:dyDescent="0.75">
      <c r="A2130" s="82" t="s">
        <v>4968</v>
      </c>
      <c r="B2130" s="83">
        <v>2123429500133</v>
      </c>
      <c r="C2130" s="84" t="s">
        <v>5030</v>
      </c>
      <c r="D2130" s="84" t="s">
        <v>4970</v>
      </c>
      <c r="E2130" s="83" t="e">
        <v>#N/A</v>
      </c>
      <c r="F2130" s="83" t="s">
        <v>5037</v>
      </c>
      <c r="G2130" s="85" t="s">
        <v>5088</v>
      </c>
      <c r="H2130" s="85" t="s">
        <v>5089</v>
      </c>
      <c r="I2130" s="83" t="s">
        <v>37</v>
      </c>
      <c r="J2130" s="83" t="s">
        <v>37</v>
      </c>
      <c r="K2130" s="83" t="s">
        <v>37</v>
      </c>
      <c r="L2130" s="83" t="s">
        <v>5030</v>
      </c>
      <c r="M2130" s="83" t="s">
        <v>5030</v>
      </c>
      <c r="N2130" s="83" t="s">
        <v>5030</v>
      </c>
      <c r="O2130" s="85" t="s">
        <v>5034</v>
      </c>
      <c r="P2130" s="85" t="s">
        <v>5919</v>
      </c>
    </row>
    <row r="2131" spans="1:16" x14ac:dyDescent="0.75">
      <c r="A2131" s="82" t="s">
        <v>4971</v>
      </c>
      <c r="B2131" s="83" t="e">
        <v>#VALUE!</v>
      </c>
      <c r="C2131" s="84" t="s">
        <v>5030</v>
      </c>
      <c r="D2131" s="84" t="s">
        <v>4972</v>
      </c>
      <c r="E2131" s="83" t="e">
        <v>#N/A</v>
      </c>
      <c r="F2131" s="83" t="s">
        <v>5037</v>
      </c>
      <c r="G2131" s="85" t="s">
        <v>5843</v>
      </c>
      <c r="H2131" s="85" t="s">
        <v>5843</v>
      </c>
      <c r="I2131" s="83" t="s">
        <v>37</v>
      </c>
      <c r="J2131" s="83" t="s">
        <v>37</v>
      </c>
      <c r="K2131" s="83" t="s">
        <v>37</v>
      </c>
      <c r="L2131" s="83" t="s">
        <v>5030</v>
      </c>
      <c r="M2131" s="83" t="s">
        <v>5030</v>
      </c>
      <c r="N2131" s="83" t="s">
        <v>5030</v>
      </c>
      <c r="O2131" s="85" t="s">
        <v>5034</v>
      </c>
      <c r="P2131" s="85" t="s">
        <v>5919</v>
      </c>
    </row>
    <row r="2132" spans="1:16" x14ac:dyDescent="0.75">
      <c r="A2132" s="82" t="s">
        <v>4973</v>
      </c>
      <c r="B2132" s="83">
        <v>2123833500170</v>
      </c>
      <c r="C2132" s="84" t="s">
        <v>5030</v>
      </c>
      <c r="D2132" s="84" t="s">
        <v>4975</v>
      </c>
      <c r="E2132" s="83" t="e">
        <v>#N/A</v>
      </c>
      <c r="F2132" s="83" t="s">
        <v>5037</v>
      </c>
      <c r="G2132" s="85" t="s">
        <v>5090</v>
      </c>
      <c r="H2132" s="85" t="s">
        <v>5929</v>
      </c>
      <c r="I2132" s="83" t="s">
        <v>37</v>
      </c>
      <c r="J2132" s="83" t="s">
        <v>37</v>
      </c>
      <c r="K2132" s="83" t="s">
        <v>37</v>
      </c>
      <c r="L2132" s="83" t="s">
        <v>5030</v>
      </c>
      <c r="M2132" s="83" t="s">
        <v>5030</v>
      </c>
      <c r="N2132" s="83" t="s">
        <v>5030</v>
      </c>
      <c r="O2132" s="85" t="s">
        <v>5034</v>
      </c>
      <c r="P2132" s="85" t="s">
        <v>5919</v>
      </c>
    </row>
    <row r="2133" spans="1:16" x14ac:dyDescent="0.75">
      <c r="A2133" s="82" t="s">
        <v>4976</v>
      </c>
      <c r="B2133" s="83">
        <v>2123833500171</v>
      </c>
      <c r="C2133" s="84" t="s">
        <v>5030</v>
      </c>
      <c r="D2133" s="84" t="s">
        <v>4978</v>
      </c>
      <c r="E2133" s="83" t="e">
        <v>#N/A</v>
      </c>
      <c r="F2133" s="83" t="s">
        <v>5037</v>
      </c>
      <c r="G2133" s="85" t="s">
        <v>5090</v>
      </c>
      <c r="H2133" s="85" t="s">
        <v>5091</v>
      </c>
      <c r="I2133" s="83" t="s">
        <v>19</v>
      </c>
      <c r="J2133" s="83" t="s">
        <v>19</v>
      </c>
      <c r="K2133" s="83" t="s">
        <v>19</v>
      </c>
      <c r="L2133" s="83" t="s">
        <v>5030</v>
      </c>
      <c r="M2133" s="83" t="s">
        <v>5030</v>
      </c>
      <c r="N2133" s="83" t="s">
        <v>5030</v>
      </c>
      <c r="O2133" s="85" t="s">
        <v>5034</v>
      </c>
      <c r="P2133" s="85" t="e">
        <v>#N/A</v>
      </c>
    </row>
    <row r="2134" spans="1:16" x14ac:dyDescent="0.75">
      <c r="A2134" s="82" t="s">
        <v>4979</v>
      </c>
      <c r="B2134" s="83">
        <v>2123834000052</v>
      </c>
      <c r="C2134" s="84" t="s">
        <v>5030</v>
      </c>
      <c r="D2134" s="84" t="s">
        <v>4981</v>
      </c>
      <c r="E2134" s="83" t="s">
        <v>4982</v>
      </c>
      <c r="F2134" s="83" t="s">
        <v>5037</v>
      </c>
      <c r="G2134" s="85" t="s">
        <v>5884</v>
      </c>
      <c r="H2134" s="85" t="s">
        <v>5885</v>
      </c>
      <c r="I2134" s="83" t="s">
        <v>37</v>
      </c>
      <c r="J2134" s="83" t="s">
        <v>37</v>
      </c>
      <c r="K2134" s="83" t="s">
        <v>37</v>
      </c>
      <c r="L2134" s="83" t="s">
        <v>5030</v>
      </c>
      <c r="M2134" s="83" t="s">
        <v>5030</v>
      </c>
      <c r="N2134" s="83" t="s">
        <v>5030</v>
      </c>
      <c r="O2134" s="85" t="s">
        <v>5034</v>
      </c>
      <c r="P2134" s="85" t="s">
        <v>5919</v>
      </c>
    </row>
    <row r="2135" spans="1:16" x14ac:dyDescent="0.75">
      <c r="A2135" s="82" t="s">
        <v>4983</v>
      </c>
      <c r="B2135" s="83">
        <v>2144236000703</v>
      </c>
      <c r="C2135" s="84" t="s">
        <v>5030</v>
      </c>
      <c r="D2135" s="84" t="s">
        <v>4985</v>
      </c>
      <c r="E2135" s="83" t="e">
        <v>#N/A</v>
      </c>
      <c r="F2135" s="83" t="s">
        <v>5037</v>
      </c>
      <c r="G2135" s="85" t="s">
        <v>5884</v>
      </c>
      <c r="H2135" s="85" t="s">
        <v>5885</v>
      </c>
      <c r="I2135" s="83" t="s">
        <v>19</v>
      </c>
      <c r="J2135" s="83" t="s">
        <v>19</v>
      </c>
      <c r="K2135" s="83" t="s">
        <v>19</v>
      </c>
      <c r="L2135" s="83" t="s">
        <v>5030</v>
      </c>
      <c r="M2135" s="83" t="s">
        <v>5030</v>
      </c>
      <c r="N2135" s="83" t="s">
        <v>5030</v>
      </c>
      <c r="O2135" s="85" t="s">
        <v>5034</v>
      </c>
      <c r="P2135" s="85" t="e">
        <v>#N/A</v>
      </c>
    </row>
    <row r="2136" spans="1:16" x14ac:dyDescent="0.75">
      <c r="A2136" s="82" t="s">
        <v>4986</v>
      </c>
      <c r="B2136" s="83">
        <v>2144236000704</v>
      </c>
      <c r="C2136" s="84" t="s">
        <v>5030</v>
      </c>
      <c r="D2136" s="84" t="s">
        <v>4988</v>
      </c>
      <c r="E2136" s="83" t="e">
        <v>#N/A</v>
      </c>
      <c r="F2136" s="83" t="s">
        <v>5037</v>
      </c>
      <c r="G2136" s="85" t="s">
        <v>5884</v>
      </c>
      <c r="H2136" s="85" t="s">
        <v>5886</v>
      </c>
      <c r="I2136" s="83" t="s">
        <v>37</v>
      </c>
      <c r="J2136" s="83" t="s">
        <v>37</v>
      </c>
      <c r="K2136" s="83" t="s">
        <v>37</v>
      </c>
      <c r="L2136" s="83" t="s">
        <v>5030</v>
      </c>
      <c r="M2136" s="83" t="s">
        <v>5030</v>
      </c>
      <c r="N2136" s="83" t="s">
        <v>5030</v>
      </c>
      <c r="O2136" s="85" t="s">
        <v>5034</v>
      </c>
      <c r="P2136" s="85" t="e">
        <v>#N/A</v>
      </c>
    </row>
    <row r="2137" spans="1:16" x14ac:dyDescent="0.75">
      <c r="A2137" s="82" t="s">
        <v>4989</v>
      </c>
      <c r="B2137" s="83">
        <v>2144236500551</v>
      </c>
      <c r="C2137" s="84" t="s">
        <v>5030</v>
      </c>
      <c r="D2137" s="84" t="s">
        <v>4991</v>
      </c>
      <c r="E2137" s="83" t="e">
        <v>#N/A</v>
      </c>
      <c r="F2137" s="83" t="s">
        <v>5037</v>
      </c>
      <c r="G2137" s="85" t="s">
        <v>5887</v>
      </c>
      <c r="H2137" s="85" t="s">
        <v>5889</v>
      </c>
      <c r="I2137" s="83" t="s">
        <v>37</v>
      </c>
      <c r="J2137" s="83" t="s">
        <v>37</v>
      </c>
      <c r="K2137" s="83" t="s">
        <v>37</v>
      </c>
      <c r="L2137" s="83" t="s">
        <v>5030</v>
      </c>
      <c r="M2137" s="83" t="s">
        <v>5030</v>
      </c>
      <c r="N2137" s="83" t="s">
        <v>5030</v>
      </c>
      <c r="O2137" s="85" t="s">
        <v>5034</v>
      </c>
      <c r="P2137" s="85" t="s">
        <v>6024</v>
      </c>
    </row>
    <row r="2138" spans="1:16" x14ac:dyDescent="0.75">
      <c r="A2138" s="82" t="s">
        <v>4992</v>
      </c>
      <c r="B2138" s="83">
        <v>2144236500560</v>
      </c>
      <c r="C2138" s="84" t="s">
        <v>5030</v>
      </c>
      <c r="D2138" s="84" t="s">
        <v>4994</v>
      </c>
      <c r="E2138" s="83" t="e">
        <v>#N/A</v>
      </c>
      <c r="F2138" s="83" t="s">
        <v>5037</v>
      </c>
      <c r="G2138" s="85" t="s">
        <v>5887</v>
      </c>
      <c r="H2138" s="85" t="s">
        <v>5889</v>
      </c>
      <c r="I2138" s="83" t="s">
        <v>19</v>
      </c>
      <c r="J2138" s="83" t="s">
        <v>19</v>
      </c>
      <c r="K2138" s="83" t="s">
        <v>19</v>
      </c>
      <c r="L2138" s="83" t="s">
        <v>5030</v>
      </c>
      <c r="M2138" s="83" t="s">
        <v>5030</v>
      </c>
      <c r="N2138" s="83" t="s">
        <v>5030</v>
      </c>
      <c r="O2138" s="85" t="s">
        <v>5034</v>
      </c>
      <c r="P2138" s="85" t="e">
        <v>#N/A</v>
      </c>
    </row>
    <row r="2139" spans="1:16" x14ac:dyDescent="0.75">
      <c r="A2139" s="82" t="s">
        <v>4995</v>
      </c>
      <c r="B2139" s="83">
        <v>2144236500566</v>
      </c>
      <c r="C2139" s="84" t="s">
        <v>5030</v>
      </c>
      <c r="D2139" s="84" t="s">
        <v>4997</v>
      </c>
      <c r="E2139" s="83" t="e">
        <v>#N/A</v>
      </c>
      <c r="F2139" s="83" t="s">
        <v>5037</v>
      </c>
      <c r="G2139" s="85" t="s">
        <v>5887</v>
      </c>
      <c r="H2139" s="85" t="s">
        <v>5888</v>
      </c>
      <c r="I2139" s="83" t="s">
        <v>19</v>
      </c>
      <c r="J2139" s="83" t="s">
        <v>19</v>
      </c>
      <c r="K2139" s="83" t="s">
        <v>19</v>
      </c>
      <c r="L2139" s="83" t="s">
        <v>5030</v>
      </c>
      <c r="M2139" s="83" t="s">
        <v>5030</v>
      </c>
      <c r="N2139" s="83" t="s">
        <v>5030</v>
      </c>
      <c r="O2139" s="85" t="s">
        <v>5034</v>
      </c>
      <c r="P2139" s="85" t="e">
        <v>#N/A</v>
      </c>
    </row>
    <row r="2140" spans="1:16" x14ac:dyDescent="0.75">
      <c r="A2140" s="82" t="s">
        <v>4998</v>
      </c>
      <c r="B2140" s="83">
        <v>2144236500554</v>
      </c>
      <c r="C2140" s="84" t="s">
        <v>5030</v>
      </c>
      <c r="D2140" s="84" t="s">
        <v>5000</v>
      </c>
      <c r="E2140" s="83" t="e">
        <v>#N/A</v>
      </c>
      <c r="F2140" s="83" t="s">
        <v>5037</v>
      </c>
      <c r="G2140" s="85" t="s">
        <v>5887</v>
      </c>
      <c r="H2140" s="85" t="s">
        <v>5888</v>
      </c>
      <c r="I2140" s="83" t="s">
        <v>19</v>
      </c>
      <c r="J2140" s="83" t="s">
        <v>19</v>
      </c>
      <c r="K2140" s="83" t="s">
        <v>19</v>
      </c>
      <c r="L2140" s="83" t="s">
        <v>5030</v>
      </c>
      <c r="M2140" s="83" t="s">
        <v>5030</v>
      </c>
      <c r="N2140" s="83" t="s">
        <v>5030</v>
      </c>
      <c r="O2140" s="85" t="s">
        <v>5034</v>
      </c>
      <c r="P2140" s="85" t="e">
        <v>#N/A</v>
      </c>
    </row>
    <row r="2141" spans="1:16" x14ac:dyDescent="0.75">
      <c r="A2141" s="82" t="s">
        <v>5001</v>
      </c>
      <c r="B2141" s="83">
        <v>2144236500561</v>
      </c>
      <c r="C2141" s="84" t="s">
        <v>5030</v>
      </c>
      <c r="D2141" s="84" t="s">
        <v>5003</v>
      </c>
      <c r="E2141" s="83" t="e">
        <v>#N/A</v>
      </c>
      <c r="F2141" s="83" t="s">
        <v>5037</v>
      </c>
      <c r="G2141" s="85" t="s">
        <v>5887</v>
      </c>
      <c r="H2141" s="85" t="s">
        <v>5888</v>
      </c>
      <c r="I2141" s="83" t="s">
        <v>19</v>
      </c>
      <c r="J2141" s="83" t="s">
        <v>19</v>
      </c>
      <c r="K2141" s="83" t="s">
        <v>19</v>
      </c>
      <c r="L2141" s="83" t="s">
        <v>5030</v>
      </c>
      <c r="M2141" s="83" t="s">
        <v>5030</v>
      </c>
      <c r="N2141" s="83" t="s">
        <v>5030</v>
      </c>
      <c r="O2141" s="85" t="s">
        <v>5034</v>
      </c>
      <c r="P2141" s="85" t="e">
        <v>#N/A</v>
      </c>
    </row>
    <row r="2142" spans="1:16" x14ac:dyDescent="0.75">
      <c r="A2142" s="82" t="s">
        <v>5004</v>
      </c>
      <c r="B2142" s="83" t="e">
        <v>#VALUE!</v>
      </c>
      <c r="C2142" s="84" t="s">
        <v>5030</v>
      </c>
      <c r="D2142" s="84" t="s">
        <v>5005</v>
      </c>
      <c r="E2142" s="83" t="e">
        <v>#N/A</v>
      </c>
      <c r="F2142" s="83" t="s">
        <v>5037</v>
      </c>
      <c r="G2142" s="85" t="s">
        <v>5887</v>
      </c>
      <c r="H2142" s="85" t="s">
        <v>5888</v>
      </c>
      <c r="I2142" s="83" t="s">
        <v>19</v>
      </c>
      <c r="J2142" s="83" t="s">
        <v>19</v>
      </c>
      <c r="K2142" s="83" t="s">
        <v>19</v>
      </c>
      <c r="L2142" s="83" t="s">
        <v>5030</v>
      </c>
      <c r="M2142" s="83" t="s">
        <v>5030</v>
      </c>
      <c r="N2142" s="83" t="s">
        <v>5030</v>
      </c>
      <c r="O2142" s="85" t="s">
        <v>5034</v>
      </c>
      <c r="P2142" s="85" t="e">
        <v>#N/A</v>
      </c>
    </row>
    <row r="2143" spans="1:16" x14ac:dyDescent="0.75">
      <c r="A2143" s="82" t="s">
        <v>5006</v>
      </c>
      <c r="B2143" s="83">
        <v>2144236500555</v>
      </c>
      <c r="C2143" s="84" t="s">
        <v>5030</v>
      </c>
      <c r="D2143" s="84" t="s">
        <v>5008</v>
      </c>
      <c r="E2143" s="83" t="e">
        <v>#N/A</v>
      </c>
      <c r="F2143" s="83" t="s">
        <v>5037</v>
      </c>
      <c r="G2143" s="85" t="s">
        <v>5887</v>
      </c>
      <c r="H2143" s="85" t="s">
        <v>5888</v>
      </c>
      <c r="I2143" s="83" t="s">
        <v>19</v>
      </c>
      <c r="J2143" s="83" t="s">
        <v>19</v>
      </c>
      <c r="K2143" s="83" t="s">
        <v>19</v>
      </c>
      <c r="L2143" s="83" t="s">
        <v>5030</v>
      </c>
      <c r="M2143" s="83" t="s">
        <v>5030</v>
      </c>
      <c r="N2143" s="83" t="s">
        <v>5030</v>
      </c>
      <c r="O2143" s="85" t="s">
        <v>5034</v>
      </c>
      <c r="P2143" s="85" t="e">
        <v>#N/A</v>
      </c>
    </row>
    <row r="2144" spans="1:16" x14ac:dyDescent="0.75">
      <c r="A2144" s="82" t="s">
        <v>5009</v>
      </c>
      <c r="B2144" s="83">
        <v>2144236500567</v>
      </c>
      <c r="C2144" s="84" t="s">
        <v>5030</v>
      </c>
      <c r="D2144" s="84" t="s">
        <v>5011</v>
      </c>
      <c r="E2144" s="83" t="e">
        <v>#N/A</v>
      </c>
      <c r="F2144" s="83" t="s">
        <v>5037</v>
      </c>
      <c r="G2144" s="85" t="s">
        <v>5887</v>
      </c>
      <c r="H2144" s="85" t="s">
        <v>5888</v>
      </c>
      <c r="I2144" s="83" t="s">
        <v>19</v>
      </c>
      <c r="J2144" s="83" t="s">
        <v>19</v>
      </c>
      <c r="K2144" s="83" t="s">
        <v>19</v>
      </c>
      <c r="L2144" s="83" t="s">
        <v>5030</v>
      </c>
      <c r="M2144" s="83" t="s">
        <v>5030</v>
      </c>
      <c r="N2144" s="83" t="s">
        <v>5030</v>
      </c>
      <c r="O2144" s="85" t="s">
        <v>5034</v>
      </c>
      <c r="P2144" s="85" t="e">
        <v>#N/A</v>
      </c>
    </row>
    <row r="2145" spans="1:16" x14ac:dyDescent="0.75">
      <c r="A2145" s="82" t="s">
        <v>5012</v>
      </c>
      <c r="B2145" s="86"/>
      <c r="C2145" s="87" t="s">
        <v>5030</v>
      </c>
      <c r="D2145" s="84" t="s">
        <v>5013</v>
      </c>
      <c r="E2145" s="86"/>
      <c r="F2145" s="88" t="s">
        <v>5037</v>
      </c>
      <c r="G2145" s="85" t="s">
        <v>5887</v>
      </c>
      <c r="H2145" s="85" t="s">
        <v>5888</v>
      </c>
      <c r="I2145" s="83" t="s">
        <v>19</v>
      </c>
      <c r="J2145" s="83" t="s">
        <v>19</v>
      </c>
      <c r="K2145" s="83" t="s">
        <v>19</v>
      </c>
      <c r="L2145" s="83" t="s">
        <v>5030</v>
      </c>
      <c r="M2145" s="83" t="s">
        <v>5030</v>
      </c>
      <c r="N2145" s="83" t="s">
        <v>5030</v>
      </c>
      <c r="O2145" s="85" t="s">
        <v>5034</v>
      </c>
      <c r="P2145" s="85" t="e">
        <v>#N/A</v>
      </c>
    </row>
    <row r="2146" spans="1:16" x14ac:dyDescent="0.75">
      <c r="A2146" s="82" t="s">
        <v>5014</v>
      </c>
      <c r="B2146" s="86"/>
      <c r="C2146" s="87" t="s">
        <v>5030</v>
      </c>
      <c r="D2146" s="84" t="s">
        <v>5015</v>
      </c>
      <c r="E2146" s="86"/>
      <c r="F2146" s="88" t="s">
        <v>5037</v>
      </c>
      <c r="G2146" s="85" t="s">
        <v>5887</v>
      </c>
      <c r="H2146" s="85" t="s">
        <v>5888</v>
      </c>
      <c r="I2146" s="83" t="s">
        <v>19</v>
      </c>
      <c r="J2146" s="83" t="s">
        <v>19</v>
      </c>
      <c r="K2146" s="83" t="s">
        <v>19</v>
      </c>
      <c r="L2146" s="83" t="s">
        <v>5030</v>
      </c>
      <c r="M2146" s="83" t="s">
        <v>5030</v>
      </c>
      <c r="N2146" s="83" t="s">
        <v>5030</v>
      </c>
      <c r="O2146" s="85" t="s">
        <v>5034</v>
      </c>
      <c r="P2146" s="85" t="e">
        <v>#N/A</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C202D-E93E-4D75-B7A0-D4561330166D}">
  <dimension ref="A1:B7810"/>
  <sheetViews>
    <sheetView topLeftCell="A2" workbookViewId="0">
      <selection activeCell="D37" sqref="D37"/>
    </sheetView>
  </sheetViews>
  <sheetFormatPr defaultRowHeight="14.75" x14ac:dyDescent="0.75"/>
  <cols>
    <col min="1" max="1" width="10.453125" bestFit="1" customWidth="1"/>
  </cols>
  <sheetData>
    <row r="1" spans="1:2" x14ac:dyDescent="0.75">
      <c r="A1" s="57"/>
      <c r="B1" s="57"/>
    </row>
    <row r="2" spans="1:2" x14ac:dyDescent="0.75">
      <c r="A2" s="57"/>
      <c r="B2" s="57"/>
    </row>
    <row r="3" spans="1:2" x14ac:dyDescent="0.75">
      <c r="A3" s="57"/>
      <c r="B3" s="57"/>
    </row>
    <row r="4" spans="1:2" x14ac:dyDescent="0.75">
      <c r="A4" s="57"/>
      <c r="B4" s="57"/>
    </row>
    <row r="5" spans="1:2" x14ac:dyDescent="0.75">
      <c r="A5" s="57"/>
      <c r="B5" s="57"/>
    </row>
    <row r="6" spans="1:2" x14ac:dyDescent="0.75">
      <c r="A6" s="58" t="s">
        <v>6029</v>
      </c>
      <c r="B6" s="59" t="s">
        <v>6030</v>
      </c>
    </row>
    <row r="7" spans="1:2" x14ac:dyDescent="0.75">
      <c r="A7" s="60" t="s">
        <v>38</v>
      </c>
      <c r="B7" s="61" t="s">
        <v>43</v>
      </c>
    </row>
    <row r="8" spans="1:2" x14ac:dyDescent="0.75">
      <c r="A8" s="60" t="s">
        <v>44</v>
      </c>
      <c r="B8" s="61" t="s">
        <v>43</v>
      </c>
    </row>
    <row r="9" spans="1:2" x14ac:dyDescent="0.75">
      <c r="A9" s="60" t="s">
        <v>48</v>
      </c>
      <c r="B9" s="61" t="s">
        <v>19</v>
      </c>
    </row>
    <row r="10" spans="1:2" x14ac:dyDescent="0.75">
      <c r="A10" s="60" t="s">
        <v>51</v>
      </c>
      <c r="B10" s="61" t="s">
        <v>43</v>
      </c>
    </row>
    <row r="11" spans="1:2" x14ac:dyDescent="0.75">
      <c r="A11" s="60" t="s">
        <v>55</v>
      </c>
      <c r="B11" s="61" t="s">
        <v>43</v>
      </c>
    </row>
    <row r="12" spans="1:2" x14ac:dyDescent="0.75">
      <c r="A12" s="60" t="s">
        <v>59</v>
      </c>
      <c r="B12" s="61" t="s">
        <v>43</v>
      </c>
    </row>
    <row r="13" spans="1:2" x14ac:dyDescent="0.75">
      <c r="A13" s="60" t="s">
        <v>62</v>
      </c>
      <c r="B13" s="61" t="s">
        <v>19</v>
      </c>
    </row>
    <row r="14" spans="1:2" x14ac:dyDescent="0.75">
      <c r="A14" s="60" t="s">
        <v>38</v>
      </c>
      <c r="B14" s="61" t="s">
        <v>43</v>
      </c>
    </row>
    <row r="15" spans="1:2" x14ac:dyDescent="0.75">
      <c r="A15" s="60" t="s">
        <v>64</v>
      </c>
      <c r="B15" s="61" t="s">
        <v>43</v>
      </c>
    </row>
    <row r="16" spans="1:2" x14ac:dyDescent="0.75">
      <c r="A16" s="60" t="s">
        <v>68</v>
      </c>
      <c r="B16" s="61" t="s">
        <v>19</v>
      </c>
    </row>
    <row r="17" spans="1:2" x14ac:dyDescent="0.75">
      <c r="A17" s="60" t="s">
        <v>62</v>
      </c>
      <c r="B17" s="61" t="s">
        <v>43</v>
      </c>
    </row>
    <row r="18" spans="1:2" x14ac:dyDescent="0.75">
      <c r="A18" s="60" t="s">
        <v>70</v>
      </c>
      <c r="B18" s="61" t="s">
        <v>43</v>
      </c>
    </row>
    <row r="19" spans="1:2" x14ac:dyDescent="0.75">
      <c r="A19" s="60" t="s">
        <v>72</v>
      </c>
      <c r="B19" s="61" t="s">
        <v>43</v>
      </c>
    </row>
    <row r="20" spans="1:2" x14ac:dyDescent="0.75">
      <c r="A20" s="60" t="s">
        <v>73</v>
      </c>
      <c r="B20" s="61" t="s">
        <v>43</v>
      </c>
    </row>
    <row r="21" spans="1:2" x14ac:dyDescent="0.75">
      <c r="A21" s="60" t="s">
        <v>77</v>
      </c>
      <c r="B21" s="61" t="s">
        <v>43</v>
      </c>
    </row>
    <row r="22" spans="1:2" x14ac:dyDescent="0.75">
      <c r="A22" s="60" t="s">
        <v>81</v>
      </c>
      <c r="B22" s="61" t="s">
        <v>43</v>
      </c>
    </row>
    <row r="23" spans="1:2" x14ac:dyDescent="0.75">
      <c r="A23" s="60" t="s">
        <v>85</v>
      </c>
      <c r="B23" s="61" t="s">
        <v>43</v>
      </c>
    </row>
    <row r="24" spans="1:2" x14ac:dyDescent="0.75">
      <c r="A24" s="60" t="s">
        <v>89</v>
      </c>
      <c r="B24" s="61" t="s">
        <v>43</v>
      </c>
    </row>
    <row r="25" spans="1:2" x14ac:dyDescent="0.75">
      <c r="A25" s="60" t="s">
        <v>92</v>
      </c>
      <c r="B25" s="61" t="s">
        <v>19</v>
      </c>
    </row>
    <row r="26" spans="1:2" x14ac:dyDescent="0.75">
      <c r="A26" s="60" t="s">
        <v>95</v>
      </c>
      <c r="B26" s="61" t="s">
        <v>19</v>
      </c>
    </row>
    <row r="27" spans="1:2" x14ac:dyDescent="0.75">
      <c r="A27" s="60" t="s">
        <v>99</v>
      </c>
      <c r="B27" s="61" t="s">
        <v>43</v>
      </c>
    </row>
    <row r="28" spans="1:2" x14ac:dyDescent="0.75">
      <c r="A28" s="60" t="s">
        <v>101</v>
      </c>
      <c r="B28" s="61" t="s">
        <v>19</v>
      </c>
    </row>
    <row r="29" spans="1:2" x14ac:dyDescent="0.75">
      <c r="A29" s="60" t="s">
        <v>102</v>
      </c>
      <c r="B29" s="61" t="s">
        <v>43</v>
      </c>
    </row>
    <row r="30" spans="1:2" x14ac:dyDescent="0.75">
      <c r="A30" s="60" t="s">
        <v>104</v>
      </c>
      <c r="B30" s="61" t="s">
        <v>19</v>
      </c>
    </row>
    <row r="31" spans="1:2" x14ac:dyDescent="0.75">
      <c r="A31" s="60" t="s">
        <v>108</v>
      </c>
      <c r="B31" s="61" t="s">
        <v>43</v>
      </c>
    </row>
    <row r="32" spans="1:2" x14ac:dyDescent="0.75">
      <c r="A32" s="62" t="s">
        <v>110</v>
      </c>
      <c r="B32" s="63" t="s">
        <v>25</v>
      </c>
    </row>
    <row r="33" spans="1:2" x14ac:dyDescent="0.75">
      <c r="A33" s="62" t="s">
        <v>112</v>
      </c>
      <c r="B33" s="63" t="s">
        <v>37</v>
      </c>
    </row>
    <row r="34" spans="1:2" x14ac:dyDescent="0.75">
      <c r="A34" s="62" t="s">
        <v>114</v>
      </c>
      <c r="B34" s="63" t="s">
        <v>25</v>
      </c>
    </row>
    <row r="35" spans="1:2" x14ac:dyDescent="0.75">
      <c r="A35" s="62" t="s">
        <v>116</v>
      </c>
      <c r="B35" s="63" t="s">
        <v>25</v>
      </c>
    </row>
    <row r="36" spans="1:2" x14ac:dyDescent="0.75">
      <c r="A36" s="62" t="s">
        <v>118</v>
      </c>
      <c r="B36" s="63" t="s">
        <v>19</v>
      </c>
    </row>
    <row r="37" spans="1:2" x14ac:dyDescent="0.75">
      <c r="A37" s="62" t="s">
        <v>118</v>
      </c>
      <c r="B37" s="63" t="s">
        <v>19</v>
      </c>
    </row>
    <row r="38" spans="1:2" x14ac:dyDescent="0.75">
      <c r="A38" s="62" t="s">
        <v>118</v>
      </c>
      <c r="B38" s="63" t="s">
        <v>19</v>
      </c>
    </row>
    <row r="39" spans="1:2" x14ac:dyDescent="0.75">
      <c r="A39" s="62" t="s">
        <v>118</v>
      </c>
      <c r="B39" s="63" t="s">
        <v>19</v>
      </c>
    </row>
    <row r="40" spans="1:2" x14ac:dyDescent="0.75">
      <c r="A40" s="62" t="s">
        <v>118</v>
      </c>
      <c r="B40" s="63" t="s">
        <v>19</v>
      </c>
    </row>
    <row r="41" spans="1:2" x14ac:dyDescent="0.75">
      <c r="A41" s="62" t="s">
        <v>118</v>
      </c>
      <c r="B41" s="63" t="s">
        <v>19</v>
      </c>
    </row>
    <row r="42" spans="1:2" x14ac:dyDescent="0.75">
      <c r="A42" s="62" t="s">
        <v>118</v>
      </c>
      <c r="B42" s="63" t="s">
        <v>19</v>
      </c>
    </row>
    <row r="43" spans="1:2" x14ac:dyDescent="0.75">
      <c r="A43" s="62" t="s">
        <v>118</v>
      </c>
      <c r="B43" s="63" t="s">
        <v>19</v>
      </c>
    </row>
    <row r="44" spans="1:2" x14ac:dyDescent="0.75">
      <c r="A44" s="62" t="s">
        <v>118</v>
      </c>
      <c r="B44" s="63" t="s">
        <v>19</v>
      </c>
    </row>
    <row r="45" spans="1:2" x14ac:dyDescent="0.75">
      <c r="A45" s="62" t="s">
        <v>118</v>
      </c>
      <c r="B45" s="63" t="s">
        <v>19</v>
      </c>
    </row>
    <row r="46" spans="1:2" x14ac:dyDescent="0.75">
      <c r="A46" s="62" t="s">
        <v>118</v>
      </c>
      <c r="B46" s="63" t="s">
        <v>19</v>
      </c>
    </row>
    <row r="47" spans="1:2" x14ac:dyDescent="0.75">
      <c r="A47" s="62" t="s">
        <v>118</v>
      </c>
      <c r="B47" s="63" t="s">
        <v>19</v>
      </c>
    </row>
    <row r="48" spans="1:2" x14ac:dyDescent="0.75">
      <c r="A48" s="62" t="s">
        <v>118</v>
      </c>
      <c r="B48" s="63" t="s">
        <v>19</v>
      </c>
    </row>
    <row r="49" spans="1:2" x14ac:dyDescent="0.75">
      <c r="A49" s="62" t="s">
        <v>118</v>
      </c>
      <c r="B49" s="63" t="s">
        <v>19</v>
      </c>
    </row>
    <row r="50" spans="1:2" x14ac:dyDescent="0.75">
      <c r="A50" s="62" t="s">
        <v>118</v>
      </c>
      <c r="B50" s="63" t="s">
        <v>19</v>
      </c>
    </row>
    <row r="51" spans="1:2" x14ac:dyDescent="0.75">
      <c r="A51" s="62" t="s">
        <v>118</v>
      </c>
      <c r="B51" s="63" t="s">
        <v>19</v>
      </c>
    </row>
    <row r="52" spans="1:2" x14ac:dyDescent="0.75">
      <c r="A52" s="62" t="s">
        <v>118</v>
      </c>
      <c r="B52" s="63" t="s">
        <v>229</v>
      </c>
    </row>
    <row r="53" spans="1:2" x14ac:dyDescent="0.75">
      <c r="A53" s="62" t="s">
        <v>118</v>
      </c>
      <c r="B53" s="63" t="s">
        <v>19</v>
      </c>
    </row>
    <row r="54" spans="1:2" x14ac:dyDescent="0.75">
      <c r="A54" s="62" t="s">
        <v>118</v>
      </c>
      <c r="B54" s="63" t="s">
        <v>19</v>
      </c>
    </row>
    <row r="55" spans="1:2" x14ac:dyDescent="0.75">
      <c r="A55" s="62" t="s">
        <v>118</v>
      </c>
      <c r="B55" s="63" t="s">
        <v>19</v>
      </c>
    </row>
    <row r="56" spans="1:2" x14ac:dyDescent="0.75">
      <c r="A56" s="62" t="s">
        <v>118</v>
      </c>
      <c r="B56" s="63" t="s">
        <v>19</v>
      </c>
    </row>
    <row r="57" spans="1:2" x14ac:dyDescent="0.75">
      <c r="A57" s="62" t="s">
        <v>118</v>
      </c>
      <c r="B57" s="63" t="s">
        <v>19</v>
      </c>
    </row>
    <row r="58" spans="1:2" x14ac:dyDescent="0.75">
      <c r="A58" s="62" t="s">
        <v>118</v>
      </c>
      <c r="B58" s="63" t="s">
        <v>19</v>
      </c>
    </row>
    <row r="59" spans="1:2" x14ac:dyDescent="0.75">
      <c r="A59" s="62" t="s">
        <v>118</v>
      </c>
      <c r="B59" s="63" t="s">
        <v>19</v>
      </c>
    </row>
    <row r="60" spans="1:2" x14ac:dyDescent="0.75">
      <c r="A60" s="62" t="s">
        <v>120</v>
      </c>
      <c r="B60" s="63" t="s">
        <v>37</v>
      </c>
    </row>
    <row r="61" spans="1:2" x14ac:dyDescent="0.75">
      <c r="A61" s="62" t="s">
        <v>124</v>
      </c>
      <c r="B61" s="63" t="s">
        <v>37</v>
      </c>
    </row>
    <row r="62" spans="1:2" x14ac:dyDescent="0.75">
      <c r="A62" s="62" t="s">
        <v>124</v>
      </c>
      <c r="B62" s="63" t="s">
        <v>37</v>
      </c>
    </row>
    <row r="63" spans="1:2" x14ac:dyDescent="0.75">
      <c r="A63" s="62" t="s">
        <v>124</v>
      </c>
      <c r="B63" s="63" t="s">
        <v>37</v>
      </c>
    </row>
    <row r="64" spans="1:2" x14ac:dyDescent="0.75">
      <c r="A64" s="62" t="s">
        <v>128</v>
      </c>
      <c r="B64" s="63" t="s">
        <v>25</v>
      </c>
    </row>
    <row r="65" spans="1:2" x14ac:dyDescent="0.75">
      <c r="A65" s="62" t="s">
        <v>128</v>
      </c>
      <c r="B65" s="63" t="s">
        <v>25</v>
      </c>
    </row>
    <row r="66" spans="1:2" x14ac:dyDescent="0.75">
      <c r="A66" s="62" t="s">
        <v>128</v>
      </c>
      <c r="B66" s="63" t="s">
        <v>25</v>
      </c>
    </row>
    <row r="67" spans="1:2" x14ac:dyDescent="0.75">
      <c r="A67" s="62" t="s">
        <v>128</v>
      </c>
      <c r="B67" s="63" t="s">
        <v>25</v>
      </c>
    </row>
    <row r="68" spans="1:2" x14ac:dyDescent="0.75">
      <c r="A68" s="62" t="s">
        <v>132</v>
      </c>
      <c r="B68" s="63" t="s">
        <v>37</v>
      </c>
    </row>
    <row r="69" spans="1:2" x14ac:dyDescent="0.75">
      <c r="A69" s="62" t="s">
        <v>132</v>
      </c>
      <c r="B69" s="63" t="s">
        <v>37</v>
      </c>
    </row>
    <row r="70" spans="1:2" x14ac:dyDescent="0.75">
      <c r="A70" s="62" t="s">
        <v>132</v>
      </c>
      <c r="B70" s="63" t="s">
        <v>37</v>
      </c>
    </row>
    <row r="71" spans="1:2" x14ac:dyDescent="0.75">
      <c r="A71" s="62" t="s">
        <v>132</v>
      </c>
      <c r="B71" s="63" t="s">
        <v>37</v>
      </c>
    </row>
    <row r="72" spans="1:2" x14ac:dyDescent="0.75">
      <c r="A72" s="62" t="s">
        <v>136</v>
      </c>
      <c r="B72" s="63" t="s">
        <v>37</v>
      </c>
    </row>
    <row r="73" spans="1:2" x14ac:dyDescent="0.75">
      <c r="A73" s="62" t="s">
        <v>140</v>
      </c>
      <c r="B73" s="63" t="s">
        <v>37</v>
      </c>
    </row>
    <row r="74" spans="1:2" x14ac:dyDescent="0.75">
      <c r="A74" s="62" t="s">
        <v>140</v>
      </c>
      <c r="B74" s="63" t="s">
        <v>37</v>
      </c>
    </row>
    <row r="75" spans="1:2" x14ac:dyDescent="0.75">
      <c r="A75" s="62" t="s">
        <v>144</v>
      </c>
      <c r="B75" s="63" t="s">
        <v>37</v>
      </c>
    </row>
    <row r="76" spans="1:2" x14ac:dyDescent="0.75">
      <c r="A76" s="62" t="s">
        <v>144</v>
      </c>
      <c r="B76" s="63" t="s">
        <v>37</v>
      </c>
    </row>
    <row r="77" spans="1:2" x14ac:dyDescent="0.75">
      <c r="A77" s="62" t="s">
        <v>146</v>
      </c>
      <c r="B77" s="63" t="s">
        <v>37</v>
      </c>
    </row>
    <row r="78" spans="1:2" x14ac:dyDescent="0.75">
      <c r="A78" s="62" t="s">
        <v>146</v>
      </c>
      <c r="B78" s="63" t="s">
        <v>37</v>
      </c>
    </row>
    <row r="79" spans="1:2" x14ac:dyDescent="0.75">
      <c r="A79" s="62" t="s">
        <v>148</v>
      </c>
      <c r="B79" s="63" t="s">
        <v>37</v>
      </c>
    </row>
    <row r="80" spans="1:2" x14ac:dyDescent="0.75">
      <c r="A80" s="62" t="s">
        <v>148</v>
      </c>
      <c r="B80" s="63" t="s">
        <v>37</v>
      </c>
    </row>
    <row r="81" spans="1:2" x14ac:dyDescent="0.75">
      <c r="A81" s="62" t="s">
        <v>148</v>
      </c>
      <c r="B81" s="63" t="s">
        <v>37</v>
      </c>
    </row>
    <row r="82" spans="1:2" x14ac:dyDescent="0.75">
      <c r="A82" s="62" t="s">
        <v>148</v>
      </c>
      <c r="B82" s="63" t="s">
        <v>37</v>
      </c>
    </row>
    <row r="83" spans="1:2" x14ac:dyDescent="0.75">
      <c r="A83" s="62" t="s">
        <v>150</v>
      </c>
      <c r="B83" s="63" t="s">
        <v>37</v>
      </c>
    </row>
    <row r="84" spans="1:2" x14ac:dyDescent="0.75">
      <c r="A84" s="62" t="s">
        <v>152</v>
      </c>
      <c r="B84" s="63" t="s">
        <v>37</v>
      </c>
    </row>
    <row r="85" spans="1:2" x14ac:dyDescent="0.75">
      <c r="A85" s="62" t="s">
        <v>152</v>
      </c>
      <c r="B85" s="63" t="s">
        <v>37</v>
      </c>
    </row>
    <row r="86" spans="1:2" x14ac:dyDescent="0.75">
      <c r="A86" s="62" t="s">
        <v>154</v>
      </c>
      <c r="B86" s="63" t="s">
        <v>37</v>
      </c>
    </row>
    <row r="87" spans="1:2" x14ac:dyDescent="0.75">
      <c r="A87" s="62" t="s">
        <v>154</v>
      </c>
      <c r="B87" s="63" t="s">
        <v>37</v>
      </c>
    </row>
    <row r="88" spans="1:2" x14ac:dyDescent="0.75">
      <c r="A88" s="62" t="s">
        <v>156</v>
      </c>
      <c r="B88" s="63" t="s">
        <v>37</v>
      </c>
    </row>
    <row r="89" spans="1:2" x14ac:dyDescent="0.75">
      <c r="A89" s="62" t="s">
        <v>156</v>
      </c>
      <c r="B89" s="63" t="s">
        <v>37</v>
      </c>
    </row>
    <row r="90" spans="1:2" x14ac:dyDescent="0.75">
      <c r="A90" s="62" t="s">
        <v>156</v>
      </c>
      <c r="B90" s="63" t="s">
        <v>37</v>
      </c>
    </row>
    <row r="91" spans="1:2" x14ac:dyDescent="0.75">
      <c r="A91" s="62" t="s">
        <v>156</v>
      </c>
      <c r="B91" s="63" t="s">
        <v>37</v>
      </c>
    </row>
    <row r="92" spans="1:2" x14ac:dyDescent="0.75">
      <c r="A92" s="62" t="s">
        <v>156</v>
      </c>
      <c r="B92" s="63" t="s">
        <v>37</v>
      </c>
    </row>
    <row r="93" spans="1:2" x14ac:dyDescent="0.75">
      <c r="A93" s="62" t="s">
        <v>156</v>
      </c>
      <c r="B93" s="63" t="s">
        <v>37</v>
      </c>
    </row>
    <row r="94" spans="1:2" x14ac:dyDescent="0.75">
      <c r="A94" s="62" t="s">
        <v>158</v>
      </c>
      <c r="B94" s="63" t="s">
        <v>19</v>
      </c>
    </row>
    <row r="95" spans="1:2" x14ac:dyDescent="0.75">
      <c r="A95" s="62" t="s">
        <v>162</v>
      </c>
      <c r="B95" s="63" t="s">
        <v>19</v>
      </c>
    </row>
    <row r="96" spans="1:2" x14ac:dyDescent="0.75">
      <c r="A96" s="62" t="s">
        <v>164</v>
      </c>
      <c r="B96" s="63" t="s">
        <v>19</v>
      </c>
    </row>
    <row r="97" spans="1:2" x14ac:dyDescent="0.75">
      <c r="A97" s="62" t="s">
        <v>164</v>
      </c>
      <c r="B97" s="63" t="s">
        <v>19</v>
      </c>
    </row>
    <row r="98" spans="1:2" x14ac:dyDescent="0.75">
      <c r="A98" s="62" t="s">
        <v>164</v>
      </c>
      <c r="B98" s="63" t="s">
        <v>19</v>
      </c>
    </row>
    <row r="99" spans="1:2" x14ac:dyDescent="0.75">
      <c r="A99" s="62" t="s">
        <v>164</v>
      </c>
      <c r="B99" s="63" t="s">
        <v>19</v>
      </c>
    </row>
    <row r="100" spans="1:2" x14ac:dyDescent="0.75">
      <c r="A100" s="62" t="s">
        <v>164</v>
      </c>
      <c r="B100" s="63" t="s">
        <v>19</v>
      </c>
    </row>
    <row r="101" spans="1:2" x14ac:dyDescent="0.75">
      <c r="A101" s="62" t="s">
        <v>166</v>
      </c>
      <c r="B101" s="63" t="s">
        <v>25</v>
      </c>
    </row>
    <row r="102" spans="1:2" x14ac:dyDescent="0.75">
      <c r="A102" s="62" t="s">
        <v>166</v>
      </c>
      <c r="B102" s="63" t="s">
        <v>25</v>
      </c>
    </row>
    <row r="103" spans="1:2" x14ac:dyDescent="0.75">
      <c r="A103" s="62" t="s">
        <v>170</v>
      </c>
      <c r="B103" s="63" t="s">
        <v>25</v>
      </c>
    </row>
    <row r="104" spans="1:2" x14ac:dyDescent="0.75">
      <c r="A104" s="62" t="s">
        <v>170</v>
      </c>
      <c r="B104" s="63" t="s">
        <v>25</v>
      </c>
    </row>
    <row r="105" spans="1:2" x14ac:dyDescent="0.75">
      <c r="A105" s="62" t="s">
        <v>174</v>
      </c>
      <c r="B105" s="63" t="s">
        <v>25</v>
      </c>
    </row>
    <row r="106" spans="1:2" x14ac:dyDescent="0.75">
      <c r="A106" s="62" t="s">
        <v>174</v>
      </c>
      <c r="B106" s="63" t="s">
        <v>25</v>
      </c>
    </row>
    <row r="107" spans="1:2" x14ac:dyDescent="0.75">
      <c r="A107" s="62" t="s">
        <v>176</v>
      </c>
      <c r="B107" s="63" t="s">
        <v>25</v>
      </c>
    </row>
    <row r="108" spans="1:2" x14ac:dyDescent="0.75">
      <c r="A108" s="62" t="s">
        <v>178</v>
      </c>
      <c r="B108" s="63" t="s">
        <v>25</v>
      </c>
    </row>
    <row r="109" spans="1:2" x14ac:dyDescent="0.75">
      <c r="A109" s="62" t="s">
        <v>178</v>
      </c>
      <c r="B109" s="63" t="s">
        <v>25</v>
      </c>
    </row>
    <row r="110" spans="1:2" x14ac:dyDescent="0.75">
      <c r="A110" s="62" t="s">
        <v>178</v>
      </c>
      <c r="B110" s="63" t="s">
        <v>25</v>
      </c>
    </row>
    <row r="111" spans="1:2" x14ac:dyDescent="0.75">
      <c r="A111" s="62" t="s">
        <v>178</v>
      </c>
      <c r="B111" s="63" t="s">
        <v>25</v>
      </c>
    </row>
    <row r="112" spans="1:2" x14ac:dyDescent="0.75">
      <c r="A112" s="62" t="s">
        <v>178</v>
      </c>
      <c r="B112" s="63" t="s">
        <v>25</v>
      </c>
    </row>
    <row r="113" spans="1:2" x14ac:dyDescent="0.75">
      <c r="A113" s="62" t="s">
        <v>178</v>
      </c>
      <c r="B113" s="63" t="s">
        <v>25</v>
      </c>
    </row>
    <row r="114" spans="1:2" x14ac:dyDescent="0.75">
      <c r="A114" s="62" t="s">
        <v>178</v>
      </c>
      <c r="B114" s="63" t="s">
        <v>25</v>
      </c>
    </row>
    <row r="115" spans="1:2" x14ac:dyDescent="0.75">
      <c r="A115" s="62" t="s">
        <v>180</v>
      </c>
      <c r="B115" s="63" t="s">
        <v>25</v>
      </c>
    </row>
    <row r="116" spans="1:2" x14ac:dyDescent="0.75">
      <c r="A116" s="62" t="s">
        <v>180</v>
      </c>
      <c r="B116" s="63" t="s">
        <v>25</v>
      </c>
    </row>
    <row r="117" spans="1:2" x14ac:dyDescent="0.75">
      <c r="A117" s="62" t="s">
        <v>182</v>
      </c>
      <c r="B117" s="63" t="s">
        <v>25</v>
      </c>
    </row>
    <row r="118" spans="1:2" x14ac:dyDescent="0.75">
      <c r="A118" s="62" t="s">
        <v>183</v>
      </c>
      <c r="B118" s="63" t="s">
        <v>37</v>
      </c>
    </row>
    <row r="119" spans="1:2" x14ac:dyDescent="0.75">
      <c r="A119" s="62" t="s">
        <v>183</v>
      </c>
      <c r="B119" s="63" t="s">
        <v>37</v>
      </c>
    </row>
    <row r="120" spans="1:2" x14ac:dyDescent="0.75">
      <c r="A120" s="62" t="s">
        <v>187</v>
      </c>
      <c r="B120" s="63" t="s">
        <v>37</v>
      </c>
    </row>
    <row r="121" spans="1:2" x14ac:dyDescent="0.75">
      <c r="A121" s="62" t="s">
        <v>191</v>
      </c>
      <c r="B121" s="63" t="s">
        <v>37</v>
      </c>
    </row>
    <row r="122" spans="1:2" x14ac:dyDescent="0.75">
      <c r="A122" s="62" t="s">
        <v>191</v>
      </c>
      <c r="B122" s="63" t="s">
        <v>37</v>
      </c>
    </row>
    <row r="123" spans="1:2" x14ac:dyDescent="0.75">
      <c r="A123" s="62" t="s">
        <v>191</v>
      </c>
      <c r="B123" s="63" t="s">
        <v>37</v>
      </c>
    </row>
    <row r="124" spans="1:2" x14ac:dyDescent="0.75">
      <c r="A124" s="62" t="s">
        <v>195</v>
      </c>
      <c r="B124" s="63" t="s">
        <v>37</v>
      </c>
    </row>
    <row r="125" spans="1:2" x14ac:dyDescent="0.75">
      <c r="A125" s="62" t="s">
        <v>195</v>
      </c>
      <c r="B125" s="63" t="s">
        <v>37</v>
      </c>
    </row>
    <row r="126" spans="1:2" x14ac:dyDescent="0.75">
      <c r="A126" s="62" t="s">
        <v>197</v>
      </c>
      <c r="B126" s="63" t="s">
        <v>37</v>
      </c>
    </row>
    <row r="127" spans="1:2" x14ac:dyDescent="0.75">
      <c r="A127" s="62" t="s">
        <v>199</v>
      </c>
      <c r="B127" s="63" t="s">
        <v>37</v>
      </c>
    </row>
    <row r="128" spans="1:2" x14ac:dyDescent="0.75">
      <c r="A128" s="62" t="s">
        <v>199</v>
      </c>
      <c r="B128" s="63" t="s">
        <v>37</v>
      </c>
    </row>
    <row r="129" spans="1:2" x14ac:dyDescent="0.75">
      <c r="A129" s="62" t="s">
        <v>201</v>
      </c>
      <c r="B129" s="63" t="s">
        <v>25</v>
      </c>
    </row>
    <row r="130" spans="1:2" x14ac:dyDescent="0.75">
      <c r="A130" s="62" t="s">
        <v>201</v>
      </c>
      <c r="B130" s="63" t="s">
        <v>25</v>
      </c>
    </row>
    <row r="131" spans="1:2" x14ac:dyDescent="0.75">
      <c r="A131" s="62" t="s">
        <v>201</v>
      </c>
      <c r="B131" s="63" t="s">
        <v>25</v>
      </c>
    </row>
    <row r="132" spans="1:2" x14ac:dyDescent="0.75">
      <c r="A132" s="62" t="s">
        <v>203</v>
      </c>
      <c r="B132" s="63" t="s">
        <v>25</v>
      </c>
    </row>
    <row r="133" spans="1:2" x14ac:dyDescent="0.75">
      <c r="A133" s="62" t="s">
        <v>207</v>
      </c>
      <c r="B133" s="63" t="s">
        <v>25</v>
      </c>
    </row>
    <row r="134" spans="1:2" x14ac:dyDescent="0.75">
      <c r="A134" s="62" t="s">
        <v>207</v>
      </c>
      <c r="B134" s="63" t="s">
        <v>25</v>
      </c>
    </row>
    <row r="135" spans="1:2" x14ac:dyDescent="0.75">
      <c r="A135" s="62" t="s">
        <v>211</v>
      </c>
      <c r="B135" s="63" t="s">
        <v>19</v>
      </c>
    </row>
    <row r="136" spans="1:2" x14ac:dyDescent="0.75">
      <c r="A136" s="62" t="s">
        <v>211</v>
      </c>
      <c r="B136" s="63" t="s">
        <v>19</v>
      </c>
    </row>
    <row r="137" spans="1:2" x14ac:dyDescent="0.75">
      <c r="A137" s="62" t="s">
        <v>211</v>
      </c>
      <c r="B137" s="63" t="s">
        <v>19</v>
      </c>
    </row>
    <row r="138" spans="1:2" x14ac:dyDescent="0.75">
      <c r="A138" s="62" t="s">
        <v>211</v>
      </c>
      <c r="B138" s="63" t="s">
        <v>19</v>
      </c>
    </row>
    <row r="139" spans="1:2" x14ac:dyDescent="0.75">
      <c r="A139" s="62" t="s">
        <v>213</v>
      </c>
      <c r="B139" s="63" t="s">
        <v>19</v>
      </c>
    </row>
    <row r="140" spans="1:2" x14ac:dyDescent="0.75">
      <c r="A140" s="62" t="s">
        <v>213</v>
      </c>
      <c r="B140" s="63" t="s">
        <v>19</v>
      </c>
    </row>
    <row r="141" spans="1:2" x14ac:dyDescent="0.75">
      <c r="A141" s="62" t="s">
        <v>217</v>
      </c>
      <c r="B141" s="63" t="s">
        <v>37</v>
      </c>
    </row>
    <row r="142" spans="1:2" x14ac:dyDescent="0.75">
      <c r="A142" s="62" t="s">
        <v>219</v>
      </c>
      <c r="B142" s="63" t="s">
        <v>37</v>
      </c>
    </row>
    <row r="143" spans="1:2" x14ac:dyDescent="0.75">
      <c r="A143" s="62" t="s">
        <v>221</v>
      </c>
      <c r="B143" s="63" t="s">
        <v>25</v>
      </c>
    </row>
    <row r="144" spans="1:2" x14ac:dyDescent="0.75">
      <c r="A144" s="62" t="s">
        <v>221</v>
      </c>
      <c r="B144" s="63" t="s">
        <v>25</v>
      </c>
    </row>
    <row r="145" spans="1:2" x14ac:dyDescent="0.75">
      <c r="A145" s="62" t="s">
        <v>221</v>
      </c>
      <c r="B145" s="63" t="s">
        <v>25</v>
      </c>
    </row>
    <row r="146" spans="1:2" x14ac:dyDescent="0.75">
      <c r="A146" s="62" t="s">
        <v>223</v>
      </c>
      <c r="B146" s="63" t="s">
        <v>25</v>
      </c>
    </row>
    <row r="147" spans="1:2" x14ac:dyDescent="0.75">
      <c r="A147" s="62" t="s">
        <v>223</v>
      </c>
      <c r="B147" s="63" t="s">
        <v>25</v>
      </c>
    </row>
    <row r="148" spans="1:2" x14ac:dyDescent="0.75">
      <c r="A148" s="62" t="s">
        <v>224</v>
      </c>
      <c r="B148" s="63" t="s">
        <v>25</v>
      </c>
    </row>
    <row r="149" spans="1:2" x14ac:dyDescent="0.75">
      <c r="A149" s="62" t="s">
        <v>224</v>
      </c>
      <c r="B149" s="63" t="s">
        <v>25</v>
      </c>
    </row>
    <row r="150" spans="1:2" x14ac:dyDescent="0.75">
      <c r="A150" s="62" t="s">
        <v>224</v>
      </c>
      <c r="B150" s="63" t="s">
        <v>25</v>
      </c>
    </row>
    <row r="151" spans="1:2" x14ac:dyDescent="0.75">
      <c r="A151" s="62" t="s">
        <v>224</v>
      </c>
      <c r="B151" s="63" t="s">
        <v>25</v>
      </c>
    </row>
    <row r="152" spans="1:2" x14ac:dyDescent="0.75">
      <c r="A152" s="62" t="s">
        <v>224</v>
      </c>
      <c r="B152" s="63" t="s">
        <v>25</v>
      </c>
    </row>
    <row r="153" spans="1:2" x14ac:dyDescent="0.75">
      <c r="A153" s="62" t="s">
        <v>224</v>
      </c>
      <c r="B153" s="63" t="s">
        <v>25</v>
      </c>
    </row>
    <row r="154" spans="1:2" x14ac:dyDescent="0.75">
      <c r="A154" s="62" t="s">
        <v>226</v>
      </c>
      <c r="B154" s="63" t="s">
        <v>229</v>
      </c>
    </row>
    <row r="155" spans="1:2" x14ac:dyDescent="0.75">
      <c r="A155" s="62" t="s">
        <v>230</v>
      </c>
      <c r="B155" s="63" t="s">
        <v>25</v>
      </c>
    </row>
    <row r="156" spans="1:2" x14ac:dyDescent="0.75">
      <c r="A156" s="62" t="s">
        <v>230</v>
      </c>
      <c r="B156" s="63" t="s">
        <v>25</v>
      </c>
    </row>
    <row r="157" spans="1:2" x14ac:dyDescent="0.75">
      <c r="A157" s="62" t="s">
        <v>230</v>
      </c>
      <c r="B157" s="63" t="s">
        <v>25</v>
      </c>
    </row>
    <row r="158" spans="1:2" x14ac:dyDescent="0.75">
      <c r="A158" s="62" t="s">
        <v>230</v>
      </c>
      <c r="B158" s="63" t="s">
        <v>25</v>
      </c>
    </row>
    <row r="159" spans="1:2" x14ac:dyDescent="0.75">
      <c r="A159" s="62" t="s">
        <v>230</v>
      </c>
      <c r="B159" s="63" t="s">
        <v>25</v>
      </c>
    </row>
    <row r="160" spans="1:2" x14ac:dyDescent="0.75">
      <c r="A160" s="62" t="s">
        <v>230</v>
      </c>
      <c r="B160" s="63" t="s">
        <v>25</v>
      </c>
    </row>
    <row r="161" spans="1:2" x14ac:dyDescent="0.75">
      <c r="A161" s="62" t="s">
        <v>230</v>
      </c>
      <c r="B161" s="63" t="s">
        <v>25</v>
      </c>
    </row>
    <row r="162" spans="1:2" x14ac:dyDescent="0.75">
      <c r="A162" s="62" t="s">
        <v>230</v>
      </c>
      <c r="B162" s="63" t="s">
        <v>25</v>
      </c>
    </row>
    <row r="163" spans="1:2" x14ac:dyDescent="0.75">
      <c r="A163" s="62" t="s">
        <v>230</v>
      </c>
      <c r="B163" s="63" t="s">
        <v>25</v>
      </c>
    </row>
    <row r="164" spans="1:2" x14ac:dyDescent="0.75">
      <c r="A164" s="62" t="s">
        <v>230</v>
      </c>
      <c r="B164" s="63" t="s">
        <v>25</v>
      </c>
    </row>
    <row r="165" spans="1:2" x14ac:dyDescent="0.75">
      <c r="A165" s="62" t="s">
        <v>234</v>
      </c>
      <c r="B165" s="63" t="s">
        <v>19</v>
      </c>
    </row>
    <row r="166" spans="1:2" x14ac:dyDescent="0.75">
      <c r="A166" s="62" t="s">
        <v>235</v>
      </c>
      <c r="B166" s="63" t="s">
        <v>37</v>
      </c>
    </row>
    <row r="167" spans="1:2" x14ac:dyDescent="0.75">
      <c r="A167" s="62" t="s">
        <v>235</v>
      </c>
      <c r="B167" s="63" t="s">
        <v>37</v>
      </c>
    </row>
    <row r="168" spans="1:2" x14ac:dyDescent="0.75">
      <c r="A168" s="62" t="s">
        <v>237</v>
      </c>
      <c r="B168" s="63" t="s">
        <v>37</v>
      </c>
    </row>
    <row r="169" spans="1:2" x14ac:dyDescent="0.75">
      <c r="A169" s="62" t="s">
        <v>241</v>
      </c>
      <c r="B169" s="63" t="s">
        <v>37</v>
      </c>
    </row>
    <row r="170" spans="1:2" x14ac:dyDescent="0.75">
      <c r="A170" s="62" t="s">
        <v>245</v>
      </c>
      <c r="B170" s="63" t="s">
        <v>37</v>
      </c>
    </row>
    <row r="171" spans="1:2" x14ac:dyDescent="0.75">
      <c r="A171" s="62" t="s">
        <v>245</v>
      </c>
      <c r="B171" s="63" t="s">
        <v>37</v>
      </c>
    </row>
    <row r="172" spans="1:2" x14ac:dyDescent="0.75">
      <c r="A172" s="62" t="s">
        <v>247</v>
      </c>
      <c r="B172" s="63" t="s">
        <v>37</v>
      </c>
    </row>
    <row r="173" spans="1:2" x14ac:dyDescent="0.75">
      <c r="A173" s="62" t="s">
        <v>249</v>
      </c>
      <c r="B173" s="63" t="s">
        <v>37</v>
      </c>
    </row>
    <row r="174" spans="1:2" x14ac:dyDescent="0.75">
      <c r="A174" s="62" t="s">
        <v>251</v>
      </c>
      <c r="B174" s="63" t="s">
        <v>37</v>
      </c>
    </row>
    <row r="175" spans="1:2" x14ac:dyDescent="0.75">
      <c r="A175" s="62" t="s">
        <v>251</v>
      </c>
      <c r="B175" s="63" t="s">
        <v>37</v>
      </c>
    </row>
    <row r="176" spans="1:2" x14ac:dyDescent="0.75">
      <c r="A176" s="62" t="s">
        <v>252</v>
      </c>
      <c r="B176" s="63" t="s">
        <v>37</v>
      </c>
    </row>
    <row r="177" spans="1:2" x14ac:dyDescent="0.75">
      <c r="A177" s="62" t="s">
        <v>252</v>
      </c>
      <c r="B177" s="63" t="s">
        <v>37</v>
      </c>
    </row>
    <row r="178" spans="1:2" x14ac:dyDescent="0.75">
      <c r="A178" s="62" t="s">
        <v>252</v>
      </c>
      <c r="B178" s="63" t="s">
        <v>37</v>
      </c>
    </row>
    <row r="179" spans="1:2" x14ac:dyDescent="0.75">
      <c r="A179" s="62" t="s">
        <v>254</v>
      </c>
      <c r="B179" s="63" t="s">
        <v>37</v>
      </c>
    </row>
    <row r="180" spans="1:2" x14ac:dyDescent="0.75">
      <c r="A180" s="62" t="s">
        <v>255</v>
      </c>
      <c r="B180" s="63" t="s">
        <v>37</v>
      </c>
    </row>
    <row r="181" spans="1:2" x14ac:dyDescent="0.75">
      <c r="A181" s="62" t="s">
        <v>255</v>
      </c>
      <c r="B181" s="63" t="s">
        <v>37</v>
      </c>
    </row>
    <row r="182" spans="1:2" x14ac:dyDescent="0.75">
      <c r="A182" s="62" t="s">
        <v>255</v>
      </c>
      <c r="B182" s="63" t="s">
        <v>37</v>
      </c>
    </row>
    <row r="183" spans="1:2" x14ac:dyDescent="0.75">
      <c r="A183" s="62" t="s">
        <v>257</v>
      </c>
      <c r="B183" s="63" t="s">
        <v>25</v>
      </c>
    </row>
    <row r="184" spans="1:2" x14ac:dyDescent="0.75">
      <c r="A184" s="62" t="s">
        <v>257</v>
      </c>
      <c r="B184" s="63" t="s">
        <v>25</v>
      </c>
    </row>
    <row r="185" spans="1:2" x14ac:dyDescent="0.75">
      <c r="A185" s="62" t="s">
        <v>257</v>
      </c>
      <c r="B185" s="63" t="s">
        <v>25</v>
      </c>
    </row>
    <row r="186" spans="1:2" x14ac:dyDescent="0.75">
      <c r="A186" s="62" t="s">
        <v>261</v>
      </c>
      <c r="B186" s="63" t="s">
        <v>37</v>
      </c>
    </row>
    <row r="187" spans="1:2" x14ac:dyDescent="0.75">
      <c r="A187" s="62" t="s">
        <v>261</v>
      </c>
      <c r="B187" s="63" t="s">
        <v>37</v>
      </c>
    </row>
    <row r="188" spans="1:2" x14ac:dyDescent="0.75">
      <c r="A188" s="62" t="s">
        <v>265</v>
      </c>
      <c r="B188" s="63" t="s">
        <v>37</v>
      </c>
    </row>
    <row r="189" spans="1:2" x14ac:dyDescent="0.75">
      <c r="A189" s="62" t="s">
        <v>267</v>
      </c>
      <c r="B189" s="63" t="s">
        <v>37</v>
      </c>
    </row>
    <row r="190" spans="1:2" x14ac:dyDescent="0.75">
      <c r="A190" s="62" t="s">
        <v>267</v>
      </c>
      <c r="B190" s="63" t="s">
        <v>37</v>
      </c>
    </row>
    <row r="191" spans="1:2" x14ac:dyDescent="0.75">
      <c r="A191" s="62" t="s">
        <v>269</v>
      </c>
      <c r="B191" s="63" t="s">
        <v>37</v>
      </c>
    </row>
    <row r="192" spans="1:2" x14ac:dyDescent="0.75">
      <c r="A192" s="62" t="s">
        <v>271</v>
      </c>
      <c r="B192" s="63" t="s">
        <v>37</v>
      </c>
    </row>
    <row r="193" spans="1:2" x14ac:dyDescent="0.75">
      <c r="A193" s="62" t="s">
        <v>273</v>
      </c>
      <c r="B193" s="63" t="s">
        <v>25</v>
      </c>
    </row>
    <row r="194" spans="1:2" x14ac:dyDescent="0.75">
      <c r="A194" s="62" t="s">
        <v>273</v>
      </c>
      <c r="B194" s="63" t="s">
        <v>25</v>
      </c>
    </row>
    <row r="195" spans="1:2" x14ac:dyDescent="0.75">
      <c r="A195" s="62" t="s">
        <v>273</v>
      </c>
      <c r="B195" s="63" t="s">
        <v>25</v>
      </c>
    </row>
    <row r="196" spans="1:2" x14ac:dyDescent="0.75">
      <c r="A196" s="62" t="s">
        <v>274</v>
      </c>
      <c r="B196" s="63" t="s">
        <v>37</v>
      </c>
    </row>
    <row r="197" spans="1:2" x14ac:dyDescent="0.75">
      <c r="A197" s="62" t="s">
        <v>276</v>
      </c>
      <c r="B197" s="63" t="s">
        <v>25</v>
      </c>
    </row>
    <row r="198" spans="1:2" x14ac:dyDescent="0.75">
      <c r="A198" s="62" t="s">
        <v>276</v>
      </c>
      <c r="B198" s="63" t="s">
        <v>25</v>
      </c>
    </row>
    <row r="199" spans="1:2" x14ac:dyDescent="0.75">
      <c r="A199" s="62" t="s">
        <v>276</v>
      </c>
      <c r="B199" s="63" t="s">
        <v>25</v>
      </c>
    </row>
    <row r="200" spans="1:2" x14ac:dyDescent="0.75">
      <c r="A200" s="62" t="s">
        <v>276</v>
      </c>
      <c r="B200" s="63" t="s">
        <v>25</v>
      </c>
    </row>
    <row r="201" spans="1:2" x14ac:dyDescent="0.75">
      <c r="A201" s="62" t="s">
        <v>276</v>
      </c>
      <c r="B201" s="63" t="s">
        <v>25</v>
      </c>
    </row>
    <row r="202" spans="1:2" x14ac:dyDescent="0.75">
      <c r="A202" s="62" t="s">
        <v>276</v>
      </c>
      <c r="B202" s="63" t="s">
        <v>25</v>
      </c>
    </row>
    <row r="203" spans="1:2" x14ac:dyDescent="0.75">
      <c r="A203" s="62" t="s">
        <v>276</v>
      </c>
      <c r="B203" s="63" t="s">
        <v>25</v>
      </c>
    </row>
    <row r="204" spans="1:2" x14ac:dyDescent="0.75">
      <c r="A204" s="62" t="s">
        <v>276</v>
      </c>
      <c r="B204" s="63" t="s">
        <v>25</v>
      </c>
    </row>
    <row r="205" spans="1:2" x14ac:dyDescent="0.75">
      <c r="A205" s="62" t="s">
        <v>279</v>
      </c>
      <c r="B205" s="63" t="s">
        <v>25</v>
      </c>
    </row>
    <row r="206" spans="1:2" x14ac:dyDescent="0.75">
      <c r="A206" s="62" t="s">
        <v>279</v>
      </c>
      <c r="B206" s="63" t="s">
        <v>25</v>
      </c>
    </row>
    <row r="207" spans="1:2" x14ac:dyDescent="0.75">
      <c r="A207" s="62" t="s">
        <v>279</v>
      </c>
      <c r="B207" s="63" t="s">
        <v>25</v>
      </c>
    </row>
    <row r="208" spans="1:2" x14ac:dyDescent="0.75">
      <c r="A208" s="62" t="s">
        <v>279</v>
      </c>
      <c r="B208" s="63" t="s">
        <v>25</v>
      </c>
    </row>
    <row r="209" spans="1:2" x14ac:dyDescent="0.75">
      <c r="A209" s="62" t="s">
        <v>279</v>
      </c>
      <c r="B209" s="63" t="s">
        <v>25</v>
      </c>
    </row>
    <row r="210" spans="1:2" x14ac:dyDescent="0.75">
      <c r="A210" s="62" t="s">
        <v>279</v>
      </c>
      <c r="B210" s="63" t="s">
        <v>25</v>
      </c>
    </row>
    <row r="211" spans="1:2" x14ac:dyDescent="0.75">
      <c r="A211" s="60" t="s">
        <v>282</v>
      </c>
      <c r="B211" s="61" t="s">
        <v>25</v>
      </c>
    </row>
    <row r="212" spans="1:2" x14ac:dyDescent="0.75">
      <c r="A212" s="60" t="s">
        <v>284</v>
      </c>
      <c r="B212" s="61" t="s">
        <v>25</v>
      </c>
    </row>
    <row r="213" spans="1:2" x14ac:dyDescent="0.75">
      <c r="A213" s="60" t="s">
        <v>284</v>
      </c>
      <c r="B213" s="61" t="s">
        <v>25</v>
      </c>
    </row>
    <row r="214" spans="1:2" x14ac:dyDescent="0.75">
      <c r="A214" s="60" t="s">
        <v>284</v>
      </c>
      <c r="B214" s="61" t="s">
        <v>25</v>
      </c>
    </row>
    <row r="215" spans="1:2" x14ac:dyDescent="0.75">
      <c r="A215" s="60" t="s">
        <v>286</v>
      </c>
      <c r="B215" s="61" t="s">
        <v>43</v>
      </c>
    </row>
    <row r="216" spans="1:2" x14ac:dyDescent="0.75">
      <c r="A216" s="60" t="s">
        <v>286</v>
      </c>
      <c r="B216" s="61" t="s">
        <v>289</v>
      </c>
    </row>
    <row r="217" spans="1:2" x14ac:dyDescent="0.75">
      <c r="A217" s="60" t="s">
        <v>286</v>
      </c>
      <c r="B217" s="61" t="s">
        <v>43</v>
      </c>
    </row>
    <row r="218" spans="1:2" x14ac:dyDescent="0.75">
      <c r="A218" s="60" t="s">
        <v>286</v>
      </c>
      <c r="B218" s="61" t="s">
        <v>43</v>
      </c>
    </row>
    <row r="219" spans="1:2" x14ac:dyDescent="0.75">
      <c r="A219" s="60" t="s">
        <v>286</v>
      </c>
      <c r="B219" s="61" t="s">
        <v>43</v>
      </c>
    </row>
    <row r="220" spans="1:2" x14ac:dyDescent="0.75">
      <c r="A220" s="60" t="s">
        <v>286</v>
      </c>
      <c r="B220" s="61" t="s">
        <v>43</v>
      </c>
    </row>
    <row r="221" spans="1:2" x14ac:dyDescent="0.75">
      <c r="A221" s="60" t="s">
        <v>286</v>
      </c>
      <c r="B221" s="61" t="s">
        <v>43</v>
      </c>
    </row>
    <row r="222" spans="1:2" x14ac:dyDescent="0.75">
      <c r="A222" s="60" t="s">
        <v>286</v>
      </c>
      <c r="B222" s="61" t="s">
        <v>43</v>
      </c>
    </row>
    <row r="223" spans="1:2" x14ac:dyDescent="0.75">
      <c r="A223" s="60" t="s">
        <v>286</v>
      </c>
      <c r="B223" s="61" t="s">
        <v>43</v>
      </c>
    </row>
    <row r="224" spans="1:2" x14ac:dyDescent="0.75">
      <c r="A224" s="60" t="s">
        <v>286</v>
      </c>
      <c r="B224" s="61" t="s">
        <v>43</v>
      </c>
    </row>
    <row r="225" spans="1:2" x14ac:dyDescent="0.75">
      <c r="A225" s="60" t="s">
        <v>286</v>
      </c>
      <c r="B225" s="61" t="s">
        <v>43</v>
      </c>
    </row>
    <row r="226" spans="1:2" x14ac:dyDescent="0.75">
      <c r="A226" s="60" t="s">
        <v>288</v>
      </c>
      <c r="B226" s="61" t="s">
        <v>289</v>
      </c>
    </row>
    <row r="227" spans="1:2" x14ac:dyDescent="0.75">
      <c r="A227" s="60" t="s">
        <v>290</v>
      </c>
      <c r="B227" s="61" t="s">
        <v>43</v>
      </c>
    </row>
    <row r="228" spans="1:2" x14ac:dyDescent="0.75">
      <c r="A228" s="60" t="s">
        <v>290</v>
      </c>
      <c r="B228" s="61" t="s">
        <v>43</v>
      </c>
    </row>
    <row r="229" spans="1:2" x14ac:dyDescent="0.75">
      <c r="A229" s="60" t="s">
        <v>290</v>
      </c>
      <c r="B229" s="61" t="s">
        <v>43</v>
      </c>
    </row>
    <row r="230" spans="1:2" x14ac:dyDescent="0.75">
      <c r="A230" s="60" t="s">
        <v>290</v>
      </c>
      <c r="B230" s="61" t="s">
        <v>43</v>
      </c>
    </row>
    <row r="231" spans="1:2" x14ac:dyDescent="0.75">
      <c r="A231" s="60" t="s">
        <v>290</v>
      </c>
      <c r="B231" s="61" t="s">
        <v>43</v>
      </c>
    </row>
    <row r="232" spans="1:2" x14ac:dyDescent="0.75">
      <c r="A232" s="60" t="s">
        <v>290</v>
      </c>
      <c r="B232" s="61" t="s">
        <v>43</v>
      </c>
    </row>
    <row r="233" spans="1:2" x14ac:dyDescent="0.75">
      <c r="A233" s="60" t="s">
        <v>290</v>
      </c>
      <c r="B233" s="61" t="s">
        <v>43</v>
      </c>
    </row>
    <row r="234" spans="1:2" x14ac:dyDescent="0.75">
      <c r="A234" s="60" t="s">
        <v>290</v>
      </c>
      <c r="B234" s="61" t="s">
        <v>43</v>
      </c>
    </row>
    <row r="235" spans="1:2" x14ac:dyDescent="0.75">
      <c r="A235" s="60" t="s">
        <v>292</v>
      </c>
      <c r="B235" s="61" t="s">
        <v>43</v>
      </c>
    </row>
    <row r="236" spans="1:2" x14ac:dyDescent="0.75">
      <c r="A236" s="60" t="s">
        <v>292</v>
      </c>
      <c r="B236" s="61" t="s">
        <v>43</v>
      </c>
    </row>
    <row r="237" spans="1:2" x14ac:dyDescent="0.75">
      <c r="A237" s="60" t="s">
        <v>292</v>
      </c>
      <c r="B237" s="61" t="s">
        <v>43</v>
      </c>
    </row>
    <row r="238" spans="1:2" x14ac:dyDescent="0.75">
      <c r="A238" s="60" t="s">
        <v>292</v>
      </c>
      <c r="B238" s="61" t="s">
        <v>43</v>
      </c>
    </row>
    <row r="239" spans="1:2" x14ac:dyDescent="0.75">
      <c r="A239" s="60" t="s">
        <v>292</v>
      </c>
      <c r="B239" s="61" t="s">
        <v>43</v>
      </c>
    </row>
    <row r="240" spans="1:2" x14ac:dyDescent="0.75">
      <c r="A240" s="60" t="s">
        <v>118</v>
      </c>
      <c r="B240" s="61" t="s">
        <v>43</v>
      </c>
    </row>
    <row r="241" spans="1:2" x14ac:dyDescent="0.75">
      <c r="A241" s="60" t="s">
        <v>118</v>
      </c>
      <c r="B241" s="61" t="s">
        <v>43</v>
      </c>
    </row>
    <row r="242" spans="1:2" x14ac:dyDescent="0.75">
      <c r="A242" s="60" t="s">
        <v>118</v>
      </c>
      <c r="B242" s="61" t="s">
        <v>43</v>
      </c>
    </row>
    <row r="243" spans="1:2" x14ac:dyDescent="0.75">
      <c r="A243" s="60" t="s">
        <v>118</v>
      </c>
      <c r="B243" s="61" t="s">
        <v>43</v>
      </c>
    </row>
    <row r="244" spans="1:2" x14ac:dyDescent="0.75">
      <c r="A244" s="60" t="s">
        <v>118</v>
      </c>
      <c r="B244" s="61" t="s">
        <v>43</v>
      </c>
    </row>
    <row r="245" spans="1:2" x14ac:dyDescent="0.75">
      <c r="A245" s="60" t="s">
        <v>118</v>
      </c>
      <c r="B245" s="61" t="s">
        <v>43</v>
      </c>
    </row>
    <row r="246" spans="1:2" x14ac:dyDescent="0.75">
      <c r="A246" s="60" t="s">
        <v>118</v>
      </c>
      <c r="B246" s="61" t="s">
        <v>43</v>
      </c>
    </row>
    <row r="247" spans="1:2" x14ac:dyDescent="0.75">
      <c r="A247" s="60" t="s">
        <v>118</v>
      </c>
      <c r="B247" s="61" t="s">
        <v>43</v>
      </c>
    </row>
    <row r="248" spans="1:2" x14ac:dyDescent="0.75">
      <c r="A248" s="60" t="s">
        <v>118</v>
      </c>
      <c r="B248" s="61" t="s">
        <v>43</v>
      </c>
    </row>
    <row r="249" spans="1:2" x14ac:dyDescent="0.75">
      <c r="A249" s="60" t="s">
        <v>118</v>
      </c>
      <c r="B249" s="61" t="s">
        <v>43</v>
      </c>
    </row>
    <row r="250" spans="1:2" x14ac:dyDescent="0.75">
      <c r="A250" s="60" t="s">
        <v>118</v>
      </c>
      <c r="B250" s="61" t="s">
        <v>43</v>
      </c>
    </row>
    <row r="251" spans="1:2" x14ac:dyDescent="0.75">
      <c r="A251" s="60" t="s">
        <v>118</v>
      </c>
      <c r="B251" s="61" t="s">
        <v>43</v>
      </c>
    </row>
    <row r="252" spans="1:2" x14ac:dyDescent="0.75">
      <c r="A252" s="60" t="s">
        <v>118</v>
      </c>
      <c r="B252" s="61" t="s">
        <v>43</v>
      </c>
    </row>
    <row r="253" spans="1:2" x14ac:dyDescent="0.75">
      <c r="A253" s="60" t="s">
        <v>118</v>
      </c>
      <c r="B253" s="61" t="s">
        <v>43</v>
      </c>
    </row>
    <row r="254" spans="1:2" x14ac:dyDescent="0.75">
      <c r="A254" s="60" t="s">
        <v>118</v>
      </c>
      <c r="B254" s="61" t="s">
        <v>43</v>
      </c>
    </row>
    <row r="255" spans="1:2" x14ac:dyDescent="0.75">
      <c r="A255" s="60" t="s">
        <v>118</v>
      </c>
      <c r="B255" s="61" t="s">
        <v>43</v>
      </c>
    </row>
    <row r="256" spans="1:2" x14ac:dyDescent="0.75">
      <c r="A256" s="60" t="s">
        <v>118</v>
      </c>
      <c r="B256" s="61" t="s">
        <v>43</v>
      </c>
    </row>
    <row r="257" spans="1:2" x14ac:dyDescent="0.75">
      <c r="A257" s="60" t="s">
        <v>118</v>
      </c>
      <c r="B257" s="61" t="s">
        <v>43</v>
      </c>
    </row>
    <row r="258" spans="1:2" x14ac:dyDescent="0.75">
      <c r="A258" s="60" t="s">
        <v>118</v>
      </c>
      <c r="B258" s="61" t="s">
        <v>43</v>
      </c>
    </row>
    <row r="259" spans="1:2" x14ac:dyDescent="0.75">
      <c r="A259" s="60" t="s">
        <v>118</v>
      </c>
      <c r="B259" s="61" t="s">
        <v>43</v>
      </c>
    </row>
    <row r="260" spans="1:2" x14ac:dyDescent="0.75">
      <c r="A260" s="60" t="s">
        <v>118</v>
      </c>
      <c r="B260" s="61" t="s">
        <v>43</v>
      </c>
    </row>
    <row r="261" spans="1:2" x14ac:dyDescent="0.75">
      <c r="A261" s="60" t="s">
        <v>118</v>
      </c>
      <c r="B261" s="61" t="s">
        <v>43</v>
      </c>
    </row>
    <row r="262" spans="1:2" x14ac:dyDescent="0.75">
      <c r="A262" s="60" t="s">
        <v>118</v>
      </c>
      <c r="B262" s="61" t="s">
        <v>43</v>
      </c>
    </row>
    <row r="263" spans="1:2" x14ac:dyDescent="0.75">
      <c r="A263" s="60" t="s">
        <v>118</v>
      </c>
      <c r="B263" s="61" t="s">
        <v>43</v>
      </c>
    </row>
    <row r="264" spans="1:2" x14ac:dyDescent="0.75">
      <c r="A264" s="60" t="s">
        <v>118</v>
      </c>
      <c r="B264" s="61" t="s">
        <v>43</v>
      </c>
    </row>
    <row r="265" spans="1:2" x14ac:dyDescent="0.75">
      <c r="A265" s="60" t="s">
        <v>118</v>
      </c>
      <c r="B265" s="61" t="s">
        <v>43</v>
      </c>
    </row>
    <row r="266" spans="1:2" x14ac:dyDescent="0.75">
      <c r="A266" s="60" t="s">
        <v>118</v>
      </c>
      <c r="B266" s="61" t="s">
        <v>43</v>
      </c>
    </row>
    <row r="267" spans="1:2" x14ac:dyDescent="0.75">
      <c r="A267" s="60" t="s">
        <v>118</v>
      </c>
      <c r="B267" s="61" t="s">
        <v>289</v>
      </c>
    </row>
    <row r="268" spans="1:2" x14ac:dyDescent="0.75">
      <c r="A268" s="60" t="s">
        <v>118</v>
      </c>
      <c r="B268" s="61" t="s">
        <v>43</v>
      </c>
    </row>
    <row r="269" spans="1:2" x14ac:dyDescent="0.75">
      <c r="A269" s="60" t="s">
        <v>118</v>
      </c>
      <c r="B269" s="61" t="s">
        <v>43</v>
      </c>
    </row>
    <row r="270" spans="1:2" x14ac:dyDescent="0.75">
      <c r="A270" s="60" t="s">
        <v>118</v>
      </c>
      <c r="B270" s="61" t="s">
        <v>43</v>
      </c>
    </row>
    <row r="271" spans="1:2" x14ac:dyDescent="0.75">
      <c r="A271" s="60" t="s">
        <v>118</v>
      </c>
      <c r="B271" s="61" t="s">
        <v>43</v>
      </c>
    </row>
    <row r="272" spans="1:2" x14ac:dyDescent="0.75">
      <c r="A272" s="60" t="s">
        <v>118</v>
      </c>
      <c r="B272" s="61" t="s">
        <v>43</v>
      </c>
    </row>
    <row r="273" spans="1:2" x14ac:dyDescent="0.75">
      <c r="A273" s="60" t="s">
        <v>118</v>
      </c>
      <c r="B273" s="61" t="s">
        <v>43</v>
      </c>
    </row>
    <row r="274" spans="1:2" x14ac:dyDescent="0.75">
      <c r="A274" s="60" t="s">
        <v>118</v>
      </c>
      <c r="B274" s="61" t="s">
        <v>43</v>
      </c>
    </row>
    <row r="275" spans="1:2" x14ac:dyDescent="0.75">
      <c r="A275" s="60" t="s">
        <v>118</v>
      </c>
      <c r="B275" s="61" t="s">
        <v>43</v>
      </c>
    </row>
    <row r="276" spans="1:2" x14ac:dyDescent="0.75">
      <c r="A276" s="60" t="s">
        <v>118</v>
      </c>
      <c r="B276" s="61" t="s">
        <v>43</v>
      </c>
    </row>
    <row r="277" spans="1:2" x14ac:dyDescent="0.75">
      <c r="A277" s="60" t="s">
        <v>118</v>
      </c>
      <c r="B277" s="61" t="s">
        <v>43</v>
      </c>
    </row>
    <row r="278" spans="1:2" x14ac:dyDescent="0.75">
      <c r="A278" s="60" t="s">
        <v>118</v>
      </c>
      <c r="B278" s="61" t="s">
        <v>43</v>
      </c>
    </row>
    <row r="279" spans="1:2" x14ac:dyDescent="0.75">
      <c r="A279" s="60" t="s">
        <v>118</v>
      </c>
      <c r="B279" s="61" t="s">
        <v>289</v>
      </c>
    </row>
    <row r="280" spans="1:2" x14ac:dyDescent="0.75">
      <c r="A280" s="60" t="s">
        <v>118</v>
      </c>
      <c r="B280" s="61" t="s">
        <v>43</v>
      </c>
    </row>
    <row r="281" spans="1:2" x14ac:dyDescent="0.75">
      <c r="A281" s="60" t="s">
        <v>118</v>
      </c>
      <c r="B281" s="61" t="s">
        <v>43</v>
      </c>
    </row>
    <row r="282" spans="1:2" x14ac:dyDescent="0.75">
      <c r="A282" s="60" t="s">
        <v>118</v>
      </c>
      <c r="B282" s="61" t="s">
        <v>43</v>
      </c>
    </row>
    <row r="283" spans="1:2" x14ac:dyDescent="0.75">
      <c r="A283" s="60" t="s">
        <v>118</v>
      </c>
      <c r="B283" s="61" t="s">
        <v>43</v>
      </c>
    </row>
    <row r="284" spans="1:2" x14ac:dyDescent="0.75">
      <c r="A284" s="60" t="s">
        <v>118</v>
      </c>
      <c r="B284" s="61" t="s">
        <v>43</v>
      </c>
    </row>
    <row r="285" spans="1:2" x14ac:dyDescent="0.75">
      <c r="A285" s="60" t="s">
        <v>118</v>
      </c>
      <c r="B285" s="61" t="s">
        <v>43</v>
      </c>
    </row>
    <row r="286" spans="1:2" x14ac:dyDescent="0.75">
      <c r="A286" s="60" t="s">
        <v>294</v>
      </c>
      <c r="B286" s="61" t="s">
        <v>43</v>
      </c>
    </row>
    <row r="287" spans="1:2" x14ac:dyDescent="0.75">
      <c r="A287" s="60" t="s">
        <v>294</v>
      </c>
      <c r="B287" s="61" t="s">
        <v>43</v>
      </c>
    </row>
    <row r="288" spans="1:2" x14ac:dyDescent="0.75">
      <c r="A288" s="60" t="s">
        <v>294</v>
      </c>
      <c r="B288" s="61" t="s">
        <v>43</v>
      </c>
    </row>
    <row r="289" spans="1:2" x14ac:dyDescent="0.75">
      <c r="A289" s="60" t="s">
        <v>294</v>
      </c>
      <c r="B289" s="61" t="s">
        <v>43</v>
      </c>
    </row>
    <row r="290" spans="1:2" x14ac:dyDescent="0.75">
      <c r="A290" s="60" t="s">
        <v>294</v>
      </c>
      <c r="B290" s="61" t="s">
        <v>43</v>
      </c>
    </row>
    <row r="291" spans="1:2" x14ac:dyDescent="0.75">
      <c r="A291" s="60" t="s">
        <v>295</v>
      </c>
      <c r="B291" s="61" t="s">
        <v>289</v>
      </c>
    </row>
    <row r="292" spans="1:2" x14ac:dyDescent="0.75">
      <c r="A292" s="60" t="s">
        <v>296</v>
      </c>
      <c r="B292" s="61" t="s">
        <v>298</v>
      </c>
    </row>
    <row r="293" spans="1:2" x14ac:dyDescent="0.75">
      <c r="A293" s="60" t="s">
        <v>296</v>
      </c>
      <c r="B293" s="61" t="s">
        <v>298</v>
      </c>
    </row>
    <row r="294" spans="1:2" x14ac:dyDescent="0.75">
      <c r="A294" s="60" t="s">
        <v>296</v>
      </c>
      <c r="B294" s="61" t="s">
        <v>298</v>
      </c>
    </row>
    <row r="295" spans="1:2" x14ac:dyDescent="0.75">
      <c r="A295" s="60" t="s">
        <v>296</v>
      </c>
      <c r="B295" s="61" t="s">
        <v>298</v>
      </c>
    </row>
    <row r="296" spans="1:2" x14ac:dyDescent="0.75">
      <c r="A296" s="60" t="s">
        <v>296</v>
      </c>
      <c r="B296" s="61" t="s">
        <v>298</v>
      </c>
    </row>
    <row r="297" spans="1:2" x14ac:dyDescent="0.75">
      <c r="A297" s="60" t="s">
        <v>296</v>
      </c>
      <c r="B297" s="61" t="s">
        <v>298</v>
      </c>
    </row>
    <row r="298" spans="1:2" x14ac:dyDescent="0.75">
      <c r="A298" s="60" t="s">
        <v>299</v>
      </c>
      <c r="B298" s="61" t="s">
        <v>25</v>
      </c>
    </row>
    <row r="299" spans="1:2" x14ac:dyDescent="0.75">
      <c r="A299" s="60" t="s">
        <v>299</v>
      </c>
      <c r="B299" s="61" t="s">
        <v>25</v>
      </c>
    </row>
    <row r="300" spans="1:2" x14ac:dyDescent="0.75">
      <c r="A300" s="60" t="s">
        <v>299</v>
      </c>
      <c r="B300" s="61" t="s">
        <v>25</v>
      </c>
    </row>
    <row r="301" spans="1:2" x14ac:dyDescent="0.75">
      <c r="A301" s="60" t="s">
        <v>299</v>
      </c>
      <c r="B301" s="61" t="s">
        <v>25</v>
      </c>
    </row>
    <row r="302" spans="1:2" x14ac:dyDescent="0.75">
      <c r="A302" s="60" t="s">
        <v>301</v>
      </c>
      <c r="B302" s="61" t="s">
        <v>43</v>
      </c>
    </row>
    <row r="303" spans="1:2" x14ac:dyDescent="0.75">
      <c r="A303" s="60" t="s">
        <v>301</v>
      </c>
      <c r="B303" s="61" t="s">
        <v>43</v>
      </c>
    </row>
    <row r="304" spans="1:2" x14ac:dyDescent="0.75">
      <c r="A304" s="60" t="s">
        <v>301</v>
      </c>
      <c r="B304" s="61" t="s">
        <v>43</v>
      </c>
    </row>
    <row r="305" spans="1:2" x14ac:dyDescent="0.75">
      <c r="A305" s="60" t="s">
        <v>301</v>
      </c>
      <c r="B305" s="61" t="s">
        <v>43</v>
      </c>
    </row>
    <row r="306" spans="1:2" x14ac:dyDescent="0.75">
      <c r="A306" s="60" t="s">
        <v>301</v>
      </c>
      <c r="B306" s="61" t="s">
        <v>43</v>
      </c>
    </row>
    <row r="307" spans="1:2" x14ac:dyDescent="0.75">
      <c r="A307" s="60" t="s">
        <v>301</v>
      </c>
      <c r="B307" s="61" t="s">
        <v>43</v>
      </c>
    </row>
    <row r="308" spans="1:2" x14ac:dyDescent="0.75">
      <c r="A308" s="60" t="s">
        <v>301</v>
      </c>
      <c r="B308" s="61" t="s">
        <v>43</v>
      </c>
    </row>
    <row r="309" spans="1:2" x14ac:dyDescent="0.75">
      <c r="A309" s="60" t="s">
        <v>301</v>
      </c>
      <c r="B309" s="61" t="s">
        <v>43</v>
      </c>
    </row>
    <row r="310" spans="1:2" x14ac:dyDescent="0.75">
      <c r="A310" s="60" t="s">
        <v>301</v>
      </c>
      <c r="B310" s="61" t="s">
        <v>43</v>
      </c>
    </row>
    <row r="311" spans="1:2" x14ac:dyDescent="0.75">
      <c r="A311" s="60" t="s">
        <v>301</v>
      </c>
      <c r="B311" s="61" t="s">
        <v>43</v>
      </c>
    </row>
    <row r="312" spans="1:2" x14ac:dyDescent="0.75">
      <c r="A312" s="60" t="s">
        <v>301</v>
      </c>
      <c r="B312" s="61" t="s">
        <v>43</v>
      </c>
    </row>
    <row r="313" spans="1:2" x14ac:dyDescent="0.75">
      <c r="A313" s="60" t="s">
        <v>301</v>
      </c>
      <c r="B313" s="61" t="s">
        <v>43</v>
      </c>
    </row>
    <row r="314" spans="1:2" x14ac:dyDescent="0.75">
      <c r="A314" s="60" t="s">
        <v>301</v>
      </c>
      <c r="B314" s="61" t="s">
        <v>43</v>
      </c>
    </row>
    <row r="315" spans="1:2" x14ac:dyDescent="0.75">
      <c r="A315" s="60" t="s">
        <v>301</v>
      </c>
      <c r="B315" s="61" t="s">
        <v>43</v>
      </c>
    </row>
    <row r="316" spans="1:2" x14ac:dyDescent="0.75">
      <c r="A316" s="60" t="s">
        <v>301</v>
      </c>
      <c r="B316" s="61" t="s">
        <v>43</v>
      </c>
    </row>
    <row r="317" spans="1:2" x14ac:dyDescent="0.75">
      <c r="A317" s="60" t="s">
        <v>301</v>
      </c>
      <c r="B317" s="61" t="s">
        <v>43</v>
      </c>
    </row>
    <row r="318" spans="1:2" x14ac:dyDescent="0.75">
      <c r="A318" s="60" t="s">
        <v>303</v>
      </c>
      <c r="B318" s="61" t="s">
        <v>25</v>
      </c>
    </row>
    <row r="319" spans="1:2" x14ac:dyDescent="0.75">
      <c r="A319" s="60" t="s">
        <v>303</v>
      </c>
      <c r="B319" s="61" t="s">
        <v>25</v>
      </c>
    </row>
    <row r="320" spans="1:2" x14ac:dyDescent="0.75">
      <c r="A320" s="60" t="s">
        <v>303</v>
      </c>
      <c r="B320" s="61" t="s">
        <v>25</v>
      </c>
    </row>
    <row r="321" spans="1:2" x14ac:dyDescent="0.75">
      <c r="A321" s="60" t="s">
        <v>305</v>
      </c>
      <c r="B321" s="61" t="s">
        <v>298</v>
      </c>
    </row>
    <row r="322" spans="1:2" x14ac:dyDescent="0.75">
      <c r="A322" s="60" t="s">
        <v>307</v>
      </c>
      <c r="B322" s="61" t="s">
        <v>25</v>
      </c>
    </row>
    <row r="323" spans="1:2" x14ac:dyDescent="0.75">
      <c r="A323" s="60" t="s">
        <v>307</v>
      </c>
      <c r="B323" s="61" t="s">
        <v>25</v>
      </c>
    </row>
    <row r="324" spans="1:2" x14ac:dyDescent="0.75">
      <c r="A324" s="60" t="s">
        <v>307</v>
      </c>
      <c r="B324" s="61" t="s">
        <v>25</v>
      </c>
    </row>
    <row r="325" spans="1:2" x14ac:dyDescent="0.75">
      <c r="A325" s="60" t="s">
        <v>307</v>
      </c>
      <c r="B325" s="61" t="s">
        <v>25</v>
      </c>
    </row>
    <row r="326" spans="1:2" x14ac:dyDescent="0.75">
      <c r="A326" s="60" t="s">
        <v>309</v>
      </c>
      <c r="B326" s="61" t="s">
        <v>298</v>
      </c>
    </row>
    <row r="327" spans="1:2" x14ac:dyDescent="0.75">
      <c r="A327" s="60" t="s">
        <v>309</v>
      </c>
      <c r="B327" s="61" t="s">
        <v>298</v>
      </c>
    </row>
    <row r="328" spans="1:2" x14ac:dyDescent="0.75">
      <c r="A328" s="60" t="s">
        <v>309</v>
      </c>
      <c r="B328" s="61" t="s">
        <v>298</v>
      </c>
    </row>
    <row r="329" spans="1:2" x14ac:dyDescent="0.75">
      <c r="A329" s="60" t="s">
        <v>309</v>
      </c>
      <c r="B329" s="61" t="s">
        <v>298</v>
      </c>
    </row>
    <row r="330" spans="1:2" x14ac:dyDescent="0.75">
      <c r="A330" s="60" t="s">
        <v>311</v>
      </c>
      <c r="B330" s="61" t="s">
        <v>25</v>
      </c>
    </row>
    <row r="331" spans="1:2" x14ac:dyDescent="0.75">
      <c r="A331" s="60" t="s">
        <v>311</v>
      </c>
      <c r="B331" s="61" t="s">
        <v>25</v>
      </c>
    </row>
    <row r="332" spans="1:2" x14ac:dyDescent="0.75">
      <c r="A332" s="60" t="s">
        <v>311</v>
      </c>
      <c r="B332" s="61" t="s">
        <v>25</v>
      </c>
    </row>
    <row r="333" spans="1:2" x14ac:dyDescent="0.75">
      <c r="A333" s="60" t="s">
        <v>313</v>
      </c>
      <c r="B333" s="61" t="s">
        <v>43</v>
      </c>
    </row>
    <row r="334" spans="1:2" x14ac:dyDescent="0.75">
      <c r="A334" s="60" t="s">
        <v>313</v>
      </c>
      <c r="B334" s="61" t="s">
        <v>43</v>
      </c>
    </row>
    <row r="335" spans="1:2" x14ac:dyDescent="0.75">
      <c r="A335" s="60" t="s">
        <v>313</v>
      </c>
      <c r="B335" s="61" t="s">
        <v>43</v>
      </c>
    </row>
    <row r="336" spans="1:2" x14ac:dyDescent="0.75">
      <c r="A336" s="60" t="s">
        <v>313</v>
      </c>
      <c r="B336" s="61" t="s">
        <v>43</v>
      </c>
    </row>
    <row r="337" spans="1:2" x14ac:dyDescent="0.75">
      <c r="A337" s="60" t="s">
        <v>313</v>
      </c>
      <c r="B337" s="61" t="s">
        <v>43</v>
      </c>
    </row>
    <row r="338" spans="1:2" x14ac:dyDescent="0.75">
      <c r="A338" s="60" t="s">
        <v>313</v>
      </c>
      <c r="B338" s="61" t="s">
        <v>43</v>
      </c>
    </row>
    <row r="339" spans="1:2" x14ac:dyDescent="0.75">
      <c r="A339" s="60" t="s">
        <v>313</v>
      </c>
      <c r="B339" s="61" t="s">
        <v>43</v>
      </c>
    </row>
    <row r="340" spans="1:2" x14ac:dyDescent="0.75">
      <c r="A340" s="60" t="s">
        <v>313</v>
      </c>
      <c r="B340" s="61" t="s">
        <v>43</v>
      </c>
    </row>
    <row r="341" spans="1:2" x14ac:dyDescent="0.75">
      <c r="A341" s="60" t="s">
        <v>313</v>
      </c>
      <c r="B341" s="61" t="s">
        <v>43</v>
      </c>
    </row>
    <row r="342" spans="1:2" x14ac:dyDescent="0.75">
      <c r="A342" s="60" t="s">
        <v>313</v>
      </c>
      <c r="B342" s="61" t="s">
        <v>43</v>
      </c>
    </row>
    <row r="343" spans="1:2" x14ac:dyDescent="0.75">
      <c r="A343" s="60" t="s">
        <v>313</v>
      </c>
      <c r="B343" s="61" t="s">
        <v>43</v>
      </c>
    </row>
    <row r="344" spans="1:2" x14ac:dyDescent="0.75">
      <c r="A344" s="60" t="s">
        <v>313</v>
      </c>
      <c r="B344" s="61" t="s">
        <v>43</v>
      </c>
    </row>
    <row r="345" spans="1:2" x14ac:dyDescent="0.75">
      <c r="A345" s="60" t="s">
        <v>313</v>
      </c>
      <c r="B345" s="61" t="s">
        <v>43</v>
      </c>
    </row>
    <row r="346" spans="1:2" x14ac:dyDescent="0.75">
      <c r="A346" s="60" t="s">
        <v>313</v>
      </c>
      <c r="B346" s="61" t="s">
        <v>43</v>
      </c>
    </row>
    <row r="347" spans="1:2" x14ac:dyDescent="0.75">
      <c r="A347" s="60" t="s">
        <v>313</v>
      </c>
      <c r="B347" s="61" t="s">
        <v>43</v>
      </c>
    </row>
    <row r="348" spans="1:2" x14ac:dyDescent="0.75">
      <c r="A348" s="60" t="s">
        <v>313</v>
      </c>
      <c r="B348" s="61" t="s">
        <v>43</v>
      </c>
    </row>
    <row r="349" spans="1:2" x14ac:dyDescent="0.75">
      <c r="A349" s="60" t="s">
        <v>313</v>
      </c>
      <c r="B349" s="61" t="s">
        <v>43</v>
      </c>
    </row>
    <row r="350" spans="1:2" x14ac:dyDescent="0.75">
      <c r="A350" s="60" t="s">
        <v>313</v>
      </c>
      <c r="B350" s="61" t="s">
        <v>43</v>
      </c>
    </row>
    <row r="351" spans="1:2" x14ac:dyDescent="0.75">
      <c r="A351" s="60" t="s">
        <v>313</v>
      </c>
      <c r="B351" s="61" t="s">
        <v>43</v>
      </c>
    </row>
    <row r="352" spans="1:2" x14ac:dyDescent="0.75">
      <c r="A352" s="60" t="s">
        <v>313</v>
      </c>
      <c r="B352" s="61" t="s">
        <v>43</v>
      </c>
    </row>
    <row r="353" spans="1:2" x14ac:dyDescent="0.75">
      <c r="A353" s="60" t="s">
        <v>313</v>
      </c>
      <c r="B353" s="61" t="s">
        <v>43</v>
      </c>
    </row>
    <row r="354" spans="1:2" x14ac:dyDescent="0.75">
      <c r="A354" s="60" t="s">
        <v>313</v>
      </c>
      <c r="B354" s="61" t="s">
        <v>43</v>
      </c>
    </row>
    <row r="355" spans="1:2" x14ac:dyDescent="0.75">
      <c r="A355" s="60" t="s">
        <v>313</v>
      </c>
      <c r="B355" s="61" t="s">
        <v>43</v>
      </c>
    </row>
    <row r="356" spans="1:2" x14ac:dyDescent="0.75">
      <c r="A356" s="60" t="s">
        <v>313</v>
      </c>
      <c r="B356" s="61" t="s">
        <v>43</v>
      </c>
    </row>
    <row r="357" spans="1:2" x14ac:dyDescent="0.75">
      <c r="A357" s="60" t="s">
        <v>313</v>
      </c>
      <c r="B357" s="61" t="s">
        <v>289</v>
      </c>
    </row>
    <row r="358" spans="1:2" x14ac:dyDescent="0.75">
      <c r="A358" s="60" t="s">
        <v>313</v>
      </c>
      <c r="B358" s="61" t="s">
        <v>43</v>
      </c>
    </row>
    <row r="359" spans="1:2" x14ac:dyDescent="0.75">
      <c r="A359" s="60" t="s">
        <v>313</v>
      </c>
      <c r="B359" s="61" t="s">
        <v>43</v>
      </c>
    </row>
    <row r="360" spans="1:2" x14ac:dyDescent="0.75">
      <c r="A360" s="60" t="s">
        <v>313</v>
      </c>
      <c r="B360" s="61" t="s">
        <v>43</v>
      </c>
    </row>
    <row r="361" spans="1:2" x14ac:dyDescent="0.75">
      <c r="A361" s="60" t="s">
        <v>313</v>
      </c>
      <c r="B361" s="61" t="s">
        <v>43</v>
      </c>
    </row>
    <row r="362" spans="1:2" x14ac:dyDescent="0.75">
      <c r="A362" s="60" t="s">
        <v>313</v>
      </c>
      <c r="B362" s="61" t="s">
        <v>43</v>
      </c>
    </row>
    <row r="363" spans="1:2" x14ac:dyDescent="0.75">
      <c r="A363" s="60" t="s">
        <v>313</v>
      </c>
      <c r="B363" s="61" t="s">
        <v>43</v>
      </c>
    </row>
    <row r="364" spans="1:2" x14ac:dyDescent="0.75">
      <c r="A364" s="60" t="s">
        <v>313</v>
      </c>
      <c r="B364" s="61" t="s">
        <v>43</v>
      </c>
    </row>
    <row r="365" spans="1:2" x14ac:dyDescent="0.75">
      <c r="A365" s="60" t="s">
        <v>313</v>
      </c>
      <c r="B365" s="61" t="s">
        <v>43</v>
      </c>
    </row>
    <row r="366" spans="1:2" x14ac:dyDescent="0.75">
      <c r="A366" s="60" t="s">
        <v>313</v>
      </c>
      <c r="B366" s="61" t="s">
        <v>43</v>
      </c>
    </row>
    <row r="367" spans="1:2" x14ac:dyDescent="0.75">
      <c r="A367" s="60" t="s">
        <v>313</v>
      </c>
      <c r="B367" s="61" t="s">
        <v>43</v>
      </c>
    </row>
    <row r="368" spans="1:2" x14ac:dyDescent="0.75">
      <c r="A368" s="60" t="s">
        <v>313</v>
      </c>
      <c r="B368" s="61" t="s">
        <v>43</v>
      </c>
    </row>
    <row r="369" spans="1:2" x14ac:dyDescent="0.75">
      <c r="A369" s="60" t="s">
        <v>313</v>
      </c>
      <c r="B369" s="61" t="s">
        <v>43</v>
      </c>
    </row>
    <row r="370" spans="1:2" x14ac:dyDescent="0.75">
      <c r="A370" s="60" t="s">
        <v>313</v>
      </c>
      <c r="B370" s="61" t="s">
        <v>43</v>
      </c>
    </row>
    <row r="371" spans="1:2" x14ac:dyDescent="0.75">
      <c r="A371" s="60" t="s">
        <v>313</v>
      </c>
      <c r="B371" s="61" t="s">
        <v>43</v>
      </c>
    </row>
    <row r="372" spans="1:2" x14ac:dyDescent="0.75">
      <c r="A372" s="60" t="s">
        <v>313</v>
      </c>
      <c r="B372" s="61" t="s">
        <v>43</v>
      </c>
    </row>
    <row r="373" spans="1:2" x14ac:dyDescent="0.75">
      <c r="A373" s="60" t="s">
        <v>315</v>
      </c>
      <c r="B373" s="61" t="s">
        <v>289</v>
      </c>
    </row>
    <row r="374" spans="1:2" x14ac:dyDescent="0.75">
      <c r="A374" s="60" t="s">
        <v>316</v>
      </c>
      <c r="B374" s="61" t="s">
        <v>298</v>
      </c>
    </row>
    <row r="375" spans="1:2" x14ac:dyDescent="0.75">
      <c r="A375" s="60" t="s">
        <v>316</v>
      </c>
      <c r="B375" s="61" t="s">
        <v>298</v>
      </c>
    </row>
    <row r="376" spans="1:2" x14ac:dyDescent="0.75">
      <c r="A376" s="60" t="s">
        <v>316</v>
      </c>
      <c r="B376" s="61" t="s">
        <v>298</v>
      </c>
    </row>
    <row r="377" spans="1:2" x14ac:dyDescent="0.75">
      <c r="A377" s="60" t="s">
        <v>318</v>
      </c>
      <c r="B377" s="61" t="s">
        <v>25</v>
      </c>
    </row>
    <row r="378" spans="1:2" x14ac:dyDescent="0.75">
      <c r="A378" s="60" t="s">
        <v>318</v>
      </c>
      <c r="B378" s="61" t="s">
        <v>25</v>
      </c>
    </row>
    <row r="379" spans="1:2" x14ac:dyDescent="0.75">
      <c r="A379" s="60" t="s">
        <v>318</v>
      </c>
      <c r="B379" s="61" t="s">
        <v>25</v>
      </c>
    </row>
    <row r="380" spans="1:2" x14ac:dyDescent="0.75">
      <c r="A380" s="60" t="s">
        <v>320</v>
      </c>
      <c r="B380" s="61" t="s">
        <v>43</v>
      </c>
    </row>
    <row r="381" spans="1:2" x14ac:dyDescent="0.75">
      <c r="A381" s="60" t="s">
        <v>320</v>
      </c>
      <c r="B381" s="61" t="s">
        <v>43</v>
      </c>
    </row>
    <row r="382" spans="1:2" x14ac:dyDescent="0.75">
      <c r="A382" s="60" t="s">
        <v>320</v>
      </c>
      <c r="B382" s="61" t="s">
        <v>43</v>
      </c>
    </row>
    <row r="383" spans="1:2" x14ac:dyDescent="0.75">
      <c r="A383" s="60" t="s">
        <v>320</v>
      </c>
      <c r="B383" s="61" t="s">
        <v>43</v>
      </c>
    </row>
    <row r="384" spans="1:2" x14ac:dyDescent="0.75">
      <c r="A384" s="60" t="s">
        <v>320</v>
      </c>
      <c r="B384" s="61" t="s">
        <v>43</v>
      </c>
    </row>
    <row r="385" spans="1:2" x14ac:dyDescent="0.75">
      <c r="A385" s="60" t="s">
        <v>322</v>
      </c>
      <c r="B385" s="61" t="s">
        <v>43</v>
      </c>
    </row>
    <row r="386" spans="1:2" x14ac:dyDescent="0.75">
      <c r="A386" s="60" t="s">
        <v>322</v>
      </c>
      <c r="B386" s="61" t="s">
        <v>43</v>
      </c>
    </row>
    <row r="387" spans="1:2" x14ac:dyDescent="0.75">
      <c r="A387" s="60" t="s">
        <v>322</v>
      </c>
      <c r="B387" s="61" t="s">
        <v>43</v>
      </c>
    </row>
    <row r="388" spans="1:2" x14ac:dyDescent="0.75">
      <c r="A388" s="60" t="s">
        <v>322</v>
      </c>
      <c r="B388" s="61" t="s">
        <v>43</v>
      </c>
    </row>
    <row r="389" spans="1:2" x14ac:dyDescent="0.75">
      <c r="A389" s="60" t="s">
        <v>322</v>
      </c>
      <c r="B389" s="61" t="s">
        <v>43</v>
      </c>
    </row>
    <row r="390" spans="1:2" x14ac:dyDescent="0.75">
      <c r="A390" s="60" t="s">
        <v>322</v>
      </c>
      <c r="B390" s="61" t="s">
        <v>43</v>
      </c>
    </row>
    <row r="391" spans="1:2" x14ac:dyDescent="0.75">
      <c r="A391" s="60" t="s">
        <v>324</v>
      </c>
      <c r="B391" s="61" t="s">
        <v>298</v>
      </c>
    </row>
    <row r="392" spans="1:2" x14ac:dyDescent="0.75">
      <c r="A392" s="60" t="s">
        <v>324</v>
      </c>
      <c r="B392" s="61" t="s">
        <v>298</v>
      </c>
    </row>
    <row r="393" spans="1:2" x14ac:dyDescent="0.75">
      <c r="A393" s="60" t="s">
        <v>324</v>
      </c>
      <c r="B393" s="61" t="s">
        <v>298</v>
      </c>
    </row>
    <row r="394" spans="1:2" x14ac:dyDescent="0.75">
      <c r="A394" s="60" t="s">
        <v>324</v>
      </c>
      <c r="B394" s="61" t="s">
        <v>298</v>
      </c>
    </row>
    <row r="395" spans="1:2" x14ac:dyDescent="0.75">
      <c r="A395" s="60" t="s">
        <v>326</v>
      </c>
      <c r="B395" s="61" t="s">
        <v>25</v>
      </c>
    </row>
    <row r="396" spans="1:2" x14ac:dyDescent="0.75">
      <c r="A396" s="60" t="s">
        <v>326</v>
      </c>
      <c r="B396" s="61" t="s">
        <v>25</v>
      </c>
    </row>
    <row r="397" spans="1:2" x14ac:dyDescent="0.75">
      <c r="A397" s="60" t="s">
        <v>326</v>
      </c>
      <c r="B397" s="61" t="s">
        <v>25</v>
      </c>
    </row>
    <row r="398" spans="1:2" x14ac:dyDescent="0.75">
      <c r="A398" s="60" t="s">
        <v>326</v>
      </c>
      <c r="B398" s="61" t="s">
        <v>25</v>
      </c>
    </row>
    <row r="399" spans="1:2" x14ac:dyDescent="0.75">
      <c r="A399" s="60" t="s">
        <v>326</v>
      </c>
      <c r="B399" s="61" t="s">
        <v>25</v>
      </c>
    </row>
    <row r="400" spans="1:2" x14ac:dyDescent="0.75">
      <c r="A400" s="60" t="s">
        <v>328</v>
      </c>
      <c r="B400" s="61" t="s">
        <v>43</v>
      </c>
    </row>
    <row r="401" spans="1:2" x14ac:dyDescent="0.75">
      <c r="A401" s="60" t="s">
        <v>328</v>
      </c>
      <c r="B401" s="61" t="s">
        <v>43</v>
      </c>
    </row>
    <row r="402" spans="1:2" x14ac:dyDescent="0.75">
      <c r="A402" s="60" t="s">
        <v>330</v>
      </c>
      <c r="B402" s="61" t="s">
        <v>298</v>
      </c>
    </row>
    <row r="403" spans="1:2" x14ac:dyDescent="0.75">
      <c r="A403" s="60" t="s">
        <v>330</v>
      </c>
      <c r="B403" s="61" t="s">
        <v>298</v>
      </c>
    </row>
    <row r="404" spans="1:2" x14ac:dyDescent="0.75">
      <c r="A404" s="60" t="s">
        <v>330</v>
      </c>
      <c r="B404" s="61" t="s">
        <v>298</v>
      </c>
    </row>
    <row r="405" spans="1:2" x14ac:dyDescent="0.75">
      <c r="A405" s="60" t="s">
        <v>330</v>
      </c>
      <c r="B405" s="61" t="s">
        <v>298</v>
      </c>
    </row>
    <row r="406" spans="1:2" x14ac:dyDescent="0.75">
      <c r="A406" s="60" t="s">
        <v>334</v>
      </c>
      <c r="B406" s="61" t="s">
        <v>298</v>
      </c>
    </row>
    <row r="407" spans="1:2" x14ac:dyDescent="0.75">
      <c r="A407" s="60" t="s">
        <v>334</v>
      </c>
      <c r="B407" s="61" t="s">
        <v>298</v>
      </c>
    </row>
    <row r="408" spans="1:2" x14ac:dyDescent="0.75">
      <c r="A408" s="60" t="s">
        <v>334</v>
      </c>
      <c r="B408" s="61" t="s">
        <v>298</v>
      </c>
    </row>
    <row r="409" spans="1:2" x14ac:dyDescent="0.75">
      <c r="A409" s="60" t="s">
        <v>334</v>
      </c>
      <c r="B409" s="61" t="s">
        <v>298</v>
      </c>
    </row>
    <row r="410" spans="1:2" x14ac:dyDescent="0.75">
      <c r="A410" s="60" t="s">
        <v>338</v>
      </c>
      <c r="B410" s="61" t="s">
        <v>25</v>
      </c>
    </row>
    <row r="411" spans="1:2" x14ac:dyDescent="0.75">
      <c r="A411" s="60" t="s">
        <v>338</v>
      </c>
      <c r="B411" s="61" t="s">
        <v>25</v>
      </c>
    </row>
    <row r="412" spans="1:2" x14ac:dyDescent="0.75">
      <c r="A412" s="60" t="s">
        <v>338</v>
      </c>
      <c r="B412" s="61" t="s">
        <v>25</v>
      </c>
    </row>
    <row r="413" spans="1:2" x14ac:dyDescent="0.75">
      <c r="A413" s="60" t="s">
        <v>338</v>
      </c>
      <c r="B413" s="61" t="s">
        <v>25</v>
      </c>
    </row>
    <row r="414" spans="1:2" x14ac:dyDescent="0.75">
      <c r="A414" s="60" t="s">
        <v>340</v>
      </c>
      <c r="B414" s="61" t="s">
        <v>298</v>
      </c>
    </row>
    <row r="415" spans="1:2" x14ac:dyDescent="0.75">
      <c r="A415" s="60" t="s">
        <v>340</v>
      </c>
      <c r="B415" s="61" t="s">
        <v>298</v>
      </c>
    </row>
    <row r="416" spans="1:2" x14ac:dyDescent="0.75">
      <c r="A416" s="60" t="s">
        <v>340</v>
      </c>
      <c r="B416" s="61" t="s">
        <v>298</v>
      </c>
    </row>
    <row r="417" spans="1:2" x14ac:dyDescent="0.75">
      <c r="A417" s="60" t="s">
        <v>340</v>
      </c>
      <c r="B417" s="61" t="s">
        <v>298</v>
      </c>
    </row>
    <row r="418" spans="1:2" x14ac:dyDescent="0.75">
      <c r="A418" s="60" t="s">
        <v>344</v>
      </c>
      <c r="B418" s="61" t="s">
        <v>298</v>
      </c>
    </row>
    <row r="419" spans="1:2" x14ac:dyDescent="0.75">
      <c r="A419" s="60" t="s">
        <v>344</v>
      </c>
      <c r="B419" s="61" t="s">
        <v>298</v>
      </c>
    </row>
    <row r="420" spans="1:2" x14ac:dyDescent="0.75">
      <c r="A420" s="60" t="s">
        <v>344</v>
      </c>
      <c r="B420" s="61" t="s">
        <v>298</v>
      </c>
    </row>
    <row r="421" spans="1:2" x14ac:dyDescent="0.75">
      <c r="A421" s="60" t="s">
        <v>346</v>
      </c>
      <c r="B421" s="61" t="s">
        <v>298</v>
      </c>
    </row>
    <row r="422" spans="1:2" x14ac:dyDescent="0.75">
      <c r="A422" s="60" t="s">
        <v>346</v>
      </c>
      <c r="B422" s="61" t="s">
        <v>298</v>
      </c>
    </row>
    <row r="423" spans="1:2" x14ac:dyDescent="0.75">
      <c r="A423" s="60" t="s">
        <v>348</v>
      </c>
      <c r="B423" s="61" t="s">
        <v>298</v>
      </c>
    </row>
    <row r="424" spans="1:2" x14ac:dyDescent="0.75">
      <c r="A424" s="60" t="s">
        <v>348</v>
      </c>
      <c r="B424" s="61" t="s">
        <v>298</v>
      </c>
    </row>
    <row r="425" spans="1:2" x14ac:dyDescent="0.75">
      <c r="A425" s="60" t="s">
        <v>352</v>
      </c>
      <c r="B425" s="61" t="s">
        <v>298</v>
      </c>
    </row>
    <row r="426" spans="1:2" x14ac:dyDescent="0.75">
      <c r="A426" s="60" t="s">
        <v>352</v>
      </c>
      <c r="B426" s="61" t="s">
        <v>298</v>
      </c>
    </row>
    <row r="427" spans="1:2" x14ac:dyDescent="0.75">
      <c r="A427" s="60" t="s">
        <v>354</v>
      </c>
      <c r="B427" s="61" t="s">
        <v>298</v>
      </c>
    </row>
    <row r="428" spans="1:2" x14ac:dyDescent="0.75">
      <c r="A428" s="60" t="s">
        <v>354</v>
      </c>
      <c r="B428" s="61" t="s">
        <v>298</v>
      </c>
    </row>
    <row r="429" spans="1:2" x14ac:dyDescent="0.75">
      <c r="A429" s="60" t="s">
        <v>354</v>
      </c>
      <c r="B429" s="61" t="s">
        <v>298</v>
      </c>
    </row>
    <row r="430" spans="1:2" x14ac:dyDescent="0.75">
      <c r="A430" s="60" t="s">
        <v>356</v>
      </c>
      <c r="B430" s="61" t="s">
        <v>298</v>
      </c>
    </row>
    <row r="431" spans="1:2" x14ac:dyDescent="0.75">
      <c r="A431" s="60" t="s">
        <v>356</v>
      </c>
      <c r="B431" s="61" t="s">
        <v>298</v>
      </c>
    </row>
    <row r="432" spans="1:2" x14ac:dyDescent="0.75">
      <c r="A432" s="60" t="s">
        <v>360</v>
      </c>
      <c r="B432" s="61" t="s">
        <v>298</v>
      </c>
    </row>
    <row r="433" spans="1:2" x14ac:dyDescent="0.75">
      <c r="A433" s="60" t="s">
        <v>360</v>
      </c>
      <c r="B433" s="61" t="s">
        <v>298</v>
      </c>
    </row>
    <row r="434" spans="1:2" x14ac:dyDescent="0.75">
      <c r="A434" s="60" t="s">
        <v>360</v>
      </c>
      <c r="B434" s="61" t="s">
        <v>298</v>
      </c>
    </row>
    <row r="435" spans="1:2" x14ac:dyDescent="0.75">
      <c r="A435" s="60" t="s">
        <v>364</v>
      </c>
      <c r="B435" s="61" t="s">
        <v>298</v>
      </c>
    </row>
    <row r="436" spans="1:2" x14ac:dyDescent="0.75">
      <c r="A436" s="60" t="s">
        <v>364</v>
      </c>
      <c r="B436" s="61" t="s">
        <v>298</v>
      </c>
    </row>
    <row r="437" spans="1:2" x14ac:dyDescent="0.75">
      <c r="A437" s="60" t="s">
        <v>364</v>
      </c>
      <c r="B437" s="61" t="s">
        <v>298</v>
      </c>
    </row>
    <row r="438" spans="1:2" x14ac:dyDescent="0.75">
      <c r="A438" s="60" t="s">
        <v>364</v>
      </c>
      <c r="B438" s="61" t="s">
        <v>298</v>
      </c>
    </row>
    <row r="439" spans="1:2" x14ac:dyDescent="0.75">
      <c r="A439" s="60" t="s">
        <v>366</v>
      </c>
      <c r="B439" s="61" t="s">
        <v>43</v>
      </c>
    </row>
    <row r="440" spans="1:2" x14ac:dyDescent="0.75">
      <c r="A440" s="60" t="s">
        <v>366</v>
      </c>
      <c r="B440" s="61" t="s">
        <v>43</v>
      </c>
    </row>
    <row r="441" spans="1:2" x14ac:dyDescent="0.75">
      <c r="A441" s="60" t="s">
        <v>366</v>
      </c>
      <c r="B441" s="61" t="s">
        <v>43</v>
      </c>
    </row>
    <row r="442" spans="1:2" x14ac:dyDescent="0.75">
      <c r="A442" s="60" t="s">
        <v>366</v>
      </c>
      <c r="B442" s="61" t="s">
        <v>43</v>
      </c>
    </row>
    <row r="443" spans="1:2" x14ac:dyDescent="0.75">
      <c r="A443" s="60" t="s">
        <v>368</v>
      </c>
      <c r="B443" s="61" t="s">
        <v>43</v>
      </c>
    </row>
    <row r="444" spans="1:2" x14ac:dyDescent="0.75">
      <c r="A444" s="60" t="s">
        <v>368</v>
      </c>
      <c r="B444" s="61" t="s">
        <v>43</v>
      </c>
    </row>
    <row r="445" spans="1:2" x14ac:dyDescent="0.75">
      <c r="A445" s="60" t="s">
        <v>368</v>
      </c>
      <c r="B445" s="61" t="s">
        <v>43</v>
      </c>
    </row>
    <row r="446" spans="1:2" x14ac:dyDescent="0.75">
      <c r="A446" s="60" t="s">
        <v>368</v>
      </c>
      <c r="B446" s="61" t="s">
        <v>43</v>
      </c>
    </row>
    <row r="447" spans="1:2" x14ac:dyDescent="0.75">
      <c r="A447" s="60" t="s">
        <v>368</v>
      </c>
      <c r="B447" s="61" t="s">
        <v>43</v>
      </c>
    </row>
    <row r="448" spans="1:2" x14ac:dyDescent="0.75">
      <c r="A448" s="60" t="s">
        <v>368</v>
      </c>
      <c r="B448" s="61" t="s">
        <v>43</v>
      </c>
    </row>
    <row r="449" spans="1:2" x14ac:dyDescent="0.75">
      <c r="A449" s="60" t="s">
        <v>368</v>
      </c>
      <c r="B449" s="61" t="s">
        <v>43</v>
      </c>
    </row>
    <row r="450" spans="1:2" x14ac:dyDescent="0.75">
      <c r="A450" s="60" t="s">
        <v>368</v>
      </c>
      <c r="B450" s="61" t="s">
        <v>43</v>
      </c>
    </row>
    <row r="451" spans="1:2" x14ac:dyDescent="0.75">
      <c r="A451" s="60" t="s">
        <v>372</v>
      </c>
      <c r="B451" s="61" t="s">
        <v>43</v>
      </c>
    </row>
    <row r="452" spans="1:2" x14ac:dyDescent="0.75">
      <c r="A452" s="60" t="s">
        <v>372</v>
      </c>
      <c r="B452" s="61" t="s">
        <v>43</v>
      </c>
    </row>
    <row r="453" spans="1:2" x14ac:dyDescent="0.75">
      <c r="A453" s="60" t="s">
        <v>372</v>
      </c>
      <c r="B453" s="61" t="s">
        <v>43</v>
      </c>
    </row>
    <row r="454" spans="1:2" x14ac:dyDescent="0.75">
      <c r="A454" s="60" t="s">
        <v>372</v>
      </c>
      <c r="B454" s="61" t="s">
        <v>43</v>
      </c>
    </row>
    <row r="455" spans="1:2" x14ac:dyDescent="0.75">
      <c r="A455" s="60" t="s">
        <v>376</v>
      </c>
      <c r="B455" s="61" t="s">
        <v>43</v>
      </c>
    </row>
    <row r="456" spans="1:2" x14ac:dyDescent="0.75">
      <c r="A456" s="60" t="s">
        <v>376</v>
      </c>
      <c r="B456" s="61" t="s">
        <v>43</v>
      </c>
    </row>
    <row r="457" spans="1:2" x14ac:dyDescent="0.75">
      <c r="A457" s="60" t="s">
        <v>376</v>
      </c>
      <c r="B457" s="61" t="s">
        <v>43</v>
      </c>
    </row>
    <row r="458" spans="1:2" x14ac:dyDescent="0.75">
      <c r="A458" s="60" t="s">
        <v>376</v>
      </c>
      <c r="B458" s="61" t="s">
        <v>43</v>
      </c>
    </row>
    <row r="459" spans="1:2" x14ac:dyDescent="0.75">
      <c r="A459" s="60" t="s">
        <v>380</v>
      </c>
      <c r="B459" s="61" t="s">
        <v>43</v>
      </c>
    </row>
    <row r="460" spans="1:2" x14ac:dyDescent="0.75">
      <c r="A460" s="60" t="s">
        <v>380</v>
      </c>
      <c r="B460" s="61" t="s">
        <v>43</v>
      </c>
    </row>
    <row r="461" spans="1:2" x14ac:dyDescent="0.75">
      <c r="A461" s="60" t="s">
        <v>382</v>
      </c>
      <c r="B461" s="61" t="s">
        <v>43</v>
      </c>
    </row>
    <row r="462" spans="1:2" x14ac:dyDescent="0.75">
      <c r="A462" s="60" t="s">
        <v>382</v>
      </c>
      <c r="B462" s="61" t="s">
        <v>43</v>
      </c>
    </row>
    <row r="463" spans="1:2" x14ac:dyDescent="0.75">
      <c r="A463" s="60" t="s">
        <v>382</v>
      </c>
      <c r="B463" s="61" t="s">
        <v>43</v>
      </c>
    </row>
    <row r="464" spans="1:2" x14ac:dyDescent="0.75">
      <c r="A464" s="60" t="s">
        <v>386</v>
      </c>
      <c r="B464" s="61" t="s">
        <v>43</v>
      </c>
    </row>
    <row r="465" spans="1:2" x14ac:dyDescent="0.75">
      <c r="A465" s="60" t="s">
        <v>386</v>
      </c>
      <c r="B465" s="61" t="s">
        <v>43</v>
      </c>
    </row>
    <row r="466" spans="1:2" x14ac:dyDescent="0.75">
      <c r="A466" s="60" t="s">
        <v>386</v>
      </c>
      <c r="B466" s="61" t="s">
        <v>43</v>
      </c>
    </row>
    <row r="467" spans="1:2" x14ac:dyDescent="0.75">
      <c r="A467" s="60" t="s">
        <v>388</v>
      </c>
      <c r="B467" s="61" t="s">
        <v>298</v>
      </c>
    </row>
    <row r="468" spans="1:2" x14ac:dyDescent="0.75">
      <c r="A468" s="60" t="s">
        <v>388</v>
      </c>
      <c r="B468" s="61" t="s">
        <v>298</v>
      </c>
    </row>
    <row r="469" spans="1:2" x14ac:dyDescent="0.75">
      <c r="A469" s="60" t="s">
        <v>392</v>
      </c>
      <c r="B469" s="61" t="s">
        <v>298</v>
      </c>
    </row>
    <row r="470" spans="1:2" x14ac:dyDescent="0.75">
      <c r="A470" s="60" t="s">
        <v>392</v>
      </c>
      <c r="B470" s="61" t="s">
        <v>298</v>
      </c>
    </row>
    <row r="471" spans="1:2" x14ac:dyDescent="0.75">
      <c r="A471" s="60" t="s">
        <v>392</v>
      </c>
      <c r="B471" s="61" t="s">
        <v>298</v>
      </c>
    </row>
    <row r="472" spans="1:2" x14ac:dyDescent="0.75">
      <c r="A472" s="60" t="s">
        <v>392</v>
      </c>
      <c r="B472" s="61" t="s">
        <v>298</v>
      </c>
    </row>
    <row r="473" spans="1:2" x14ac:dyDescent="0.75">
      <c r="A473" s="60" t="s">
        <v>394</v>
      </c>
      <c r="B473" s="61" t="s">
        <v>25</v>
      </c>
    </row>
    <row r="474" spans="1:2" x14ac:dyDescent="0.75">
      <c r="A474" s="60" t="s">
        <v>394</v>
      </c>
      <c r="B474" s="61" t="s">
        <v>25</v>
      </c>
    </row>
    <row r="475" spans="1:2" x14ac:dyDescent="0.75">
      <c r="A475" s="60" t="s">
        <v>394</v>
      </c>
      <c r="B475" s="61" t="s">
        <v>25</v>
      </c>
    </row>
    <row r="476" spans="1:2" x14ac:dyDescent="0.75">
      <c r="A476" s="60" t="s">
        <v>5094</v>
      </c>
      <c r="B476" s="61" t="s">
        <v>5096</v>
      </c>
    </row>
    <row r="477" spans="1:2" x14ac:dyDescent="0.75">
      <c r="A477" s="60" t="s">
        <v>396</v>
      </c>
      <c r="B477" s="61" t="s">
        <v>298</v>
      </c>
    </row>
    <row r="478" spans="1:2" x14ac:dyDescent="0.75">
      <c r="A478" s="60" t="s">
        <v>396</v>
      </c>
      <c r="B478" s="61" t="s">
        <v>298</v>
      </c>
    </row>
    <row r="479" spans="1:2" x14ac:dyDescent="0.75">
      <c r="A479" s="60" t="s">
        <v>400</v>
      </c>
      <c r="B479" s="61" t="s">
        <v>298</v>
      </c>
    </row>
    <row r="480" spans="1:2" x14ac:dyDescent="0.75">
      <c r="A480" s="60" t="s">
        <v>400</v>
      </c>
      <c r="B480" s="61" t="s">
        <v>298</v>
      </c>
    </row>
    <row r="481" spans="1:2" x14ac:dyDescent="0.75">
      <c r="A481" s="60" t="s">
        <v>400</v>
      </c>
      <c r="B481" s="61" t="s">
        <v>298</v>
      </c>
    </row>
    <row r="482" spans="1:2" x14ac:dyDescent="0.75">
      <c r="A482" s="60" t="s">
        <v>400</v>
      </c>
      <c r="B482" s="61" t="s">
        <v>298</v>
      </c>
    </row>
    <row r="483" spans="1:2" x14ac:dyDescent="0.75">
      <c r="A483" s="60" t="s">
        <v>404</v>
      </c>
      <c r="B483" s="61" t="s">
        <v>298</v>
      </c>
    </row>
    <row r="484" spans="1:2" x14ac:dyDescent="0.75">
      <c r="A484" s="60" t="s">
        <v>404</v>
      </c>
      <c r="B484" s="61" t="s">
        <v>298</v>
      </c>
    </row>
    <row r="485" spans="1:2" x14ac:dyDescent="0.75">
      <c r="A485" s="60" t="s">
        <v>408</v>
      </c>
      <c r="B485" s="61" t="s">
        <v>298</v>
      </c>
    </row>
    <row r="486" spans="1:2" x14ac:dyDescent="0.75">
      <c r="A486" s="60" t="s">
        <v>408</v>
      </c>
      <c r="B486" s="61" t="s">
        <v>298</v>
      </c>
    </row>
    <row r="487" spans="1:2" x14ac:dyDescent="0.75">
      <c r="A487" s="60" t="s">
        <v>412</v>
      </c>
      <c r="B487" s="61" t="s">
        <v>298</v>
      </c>
    </row>
    <row r="488" spans="1:2" x14ac:dyDescent="0.75">
      <c r="A488" s="60" t="s">
        <v>412</v>
      </c>
      <c r="B488" s="61" t="s">
        <v>298</v>
      </c>
    </row>
    <row r="489" spans="1:2" x14ac:dyDescent="0.75">
      <c r="A489" s="60" t="s">
        <v>412</v>
      </c>
      <c r="B489" s="61" t="s">
        <v>298</v>
      </c>
    </row>
    <row r="490" spans="1:2" x14ac:dyDescent="0.75">
      <c r="A490" s="60" t="s">
        <v>412</v>
      </c>
      <c r="B490" s="61" t="s">
        <v>298</v>
      </c>
    </row>
    <row r="491" spans="1:2" x14ac:dyDescent="0.75">
      <c r="A491" s="60" t="s">
        <v>414</v>
      </c>
      <c r="B491" s="61" t="s">
        <v>298</v>
      </c>
    </row>
    <row r="492" spans="1:2" x14ac:dyDescent="0.75">
      <c r="A492" s="60" t="s">
        <v>414</v>
      </c>
      <c r="B492" s="61" t="s">
        <v>298</v>
      </c>
    </row>
    <row r="493" spans="1:2" x14ac:dyDescent="0.75">
      <c r="A493" s="60" t="s">
        <v>414</v>
      </c>
      <c r="B493" s="61" t="s">
        <v>298</v>
      </c>
    </row>
    <row r="494" spans="1:2" x14ac:dyDescent="0.75">
      <c r="A494" s="60" t="s">
        <v>414</v>
      </c>
      <c r="B494" s="61" t="s">
        <v>298</v>
      </c>
    </row>
    <row r="495" spans="1:2" x14ac:dyDescent="0.75">
      <c r="A495" s="60" t="s">
        <v>418</v>
      </c>
      <c r="B495" s="61" t="s">
        <v>298</v>
      </c>
    </row>
    <row r="496" spans="1:2" x14ac:dyDescent="0.75">
      <c r="A496" s="60" t="s">
        <v>418</v>
      </c>
      <c r="B496" s="61" t="s">
        <v>298</v>
      </c>
    </row>
    <row r="497" spans="1:2" x14ac:dyDescent="0.75">
      <c r="A497" s="60" t="s">
        <v>418</v>
      </c>
      <c r="B497" s="61" t="s">
        <v>298</v>
      </c>
    </row>
    <row r="498" spans="1:2" x14ac:dyDescent="0.75">
      <c r="A498" s="60" t="s">
        <v>418</v>
      </c>
      <c r="B498" s="61" t="s">
        <v>298</v>
      </c>
    </row>
    <row r="499" spans="1:2" x14ac:dyDescent="0.75">
      <c r="A499" s="60" t="s">
        <v>420</v>
      </c>
      <c r="B499" s="61" t="s">
        <v>298</v>
      </c>
    </row>
    <row r="500" spans="1:2" x14ac:dyDescent="0.75">
      <c r="A500" s="60" t="s">
        <v>420</v>
      </c>
      <c r="B500" s="61" t="s">
        <v>298</v>
      </c>
    </row>
    <row r="501" spans="1:2" x14ac:dyDescent="0.75">
      <c r="A501" s="60" t="s">
        <v>420</v>
      </c>
      <c r="B501" s="61" t="s">
        <v>298</v>
      </c>
    </row>
    <row r="502" spans="1:2" x14ac:dyDescent="0.75">
      <c r="A502" s="60" t="s">
        <v>420</v>
      </c>
      <c r="B502" s="61" t="s">
        <v>298</v>
      </c>
    </row>
    <row r="503" spans="1:2" x14ac:dyDescent="0.75">
      <c r="A503" s="60" t="s">
        <v>420</v>
      </c>
      <c r="B503" s="61" t="s">
        <v>298</v>
      </c>
    </row>
    <row r="504" spans="1:2" x14ac:dyDescent="0.75">
      <c r="A504" s="60" t="s">
        <v>424</v>
      </c>
      <c r="B504" s="61" t="s">
        <v>298</v>
      </c>
    </row>
    <row r="505" spans="1:2" x14ac:dyDescent="0.75">
      <c r="A505" s="60" t="s">
        <v>424</v>
      </c>
      <c r="B505" s="61" t="s">
        <v>298</v>
      </c>
    </row>
    <row r="506" spans="1:2" x14ac:dyDescent="0.75">
      <c r="A506" s="60" t="s">
        <v>424</v>
      </c>
      <c r="B506" s="61" t="s">
        <v>298</v>
      </c>
    </row>
    <row r="507" spans="1:2" x14ac:dyDescent="0.75">
      <c r="A507" s="60" t="s">
        <v>426</v>
      </c>
      <c r="B507" s="61" t="s">
        <v>298</v>
      </c>
    </row>
    <row r="508" spans="1:2" x14ac:dyDescent="0.75">
      <c r="A508" s="60" t="s">
        <v>426</v>
      </c>
      <c r="B508" s="61" t="s">
        <v>298</v>
      </c>
    </row>
    <row r="509" spans="1:2" x14ac:dyDescent="0.75">
      <c r="A509" s="60" t="s">
        <v>426</v>
      </c>
      <c r="B509" s="61" t="s">
        <v>298</v>
      </c>
    </row>
    <row r="510" spans="1:2" x14ac:dyDescent="0.75">
      <c r="A510" s="60" t="s">
        <v>428</v>
      </c>
      <c r="B510" s="61" t="s">
        <v>25</v>
      </c>
    </row>
    <row r="511" spans="1:2" x14ac:dyDescent="0.75">
      <c r="A511" s="60" t="s">
        <v>428</v>
      </c>
      <c r="B511" s="61" t="s">
        <v>25</v>
      </c>
    </row>
    <row r="512" spans="1:2" x14ac:dyDescent="0.75">
      <c r="A512" s="60" t="s">
        <v>430</v>
      </c>
      <c r="B512" s="61" t="s">
        <v>298</v>
      </c>
    </row>
    <row r="513" spans="1:2" x14ac:dyDescent="0.75">
      <c r="A513" s="60" t="s">
        <v>433</v>
      </c>
      <c r="B513" s="61" t="s">
        <v>298</v>
      </c>
    </row>
    <row r="514" spans="1:2" x14ac:dyDescent="0.75">
      <c r="A514" s="60" t="s">
        <v>433</v>
      </c>
      <c r="B514" s="61" t="s">
        <v>298</v>
      </c>
    </row>
    <row r="515" spans="1:2" x14ac:dyDescent="0.75">
      <c r="A515" s="60" t="s">
        <v>437</v>
      </c>
      <c r="B515" s="61" t="s">
        <v>43</v>
      </c>
    </row>
    <row r="516" spans="1:2" x14ac:dyDescent="0.75">
      <c r="A516" s="60" t="s">
        <v>437</v>
      </c>
      <c r="B516" s="61" t="s">
        <v>43</v>
      </c>
    </row>
    <row r="517" spans="1:2" x14ac:dyDescent="0.75">
      <c r="A517" s="60" t="s">
        <v>437</v>
      </c>
      <c r="B517" s="61" t="s">
        <v>43</v>
      </c>
    </row>
    <row r="518" spans="1:2" x14ac:dyDescent="0.75">
      <c r="A518" s="60" t="s">
        <v>437</v>
      </c>
      <c r="B518" s="61" t="s">
        <v>43</v>
      </c>
    </row>
    <row r="519" spans="1:2" x14ac:dyDescent="0.75">
      <c r="A519" s="60" t="s">
        <v>437</v>
      </c>
      <c r="B519" s="61" t="s">
        <v>43</v>
      </c>
    </row>
    <row r="520" spans="1:2" x14ac:dyDescent="0.75">
      <c r="A520" s="60" t="s">
        <v>437</v>
      </c>
      <c r="B520" s="61" t="s">
        <v>43</v>
      </c>
    </row>
    <row r="521" spans="1:2" x14ac:dyDescent="0.75">
      <c r="A521" s="60" t="s">
        <v>437</v>
      </c>
      <c r="B521" s="61" t="s">
        <v>43</v>
      </c>
    </row>
    <row r="522" spans="1:2" x14ac:dyDescent="0.75">
      <c r="A522" s="60" t="s">
        <v>437</v>
      </c>
      <c r="B522" s="61" t="s">
        <v>43</v>
      </c>
    </row>
    <row r="523" spans="1:2" x14ac:dyDescent="0.75">
      <c r="A523" s="60" t="s">
        <v>439</v>
      </c>
      <c r="B523" s="61" t="s">
        <v>298</v>
      </c>
    </row>
    <row r="524" spans="1:2" x14ac:dyDescent="0.75">
      <c r="A524" s="60" t="s">
        <v>439</v>
      </c>
      <c r="B524" s="61" t="s">
        <v>298</v>
      </c>
    </row>
    <row r="525" spans="1:2" x14ac:dyDescent="0.75">
      <c r="A525" s="60" t="s">
        <v>439</v>
      </c>
      <c r="B525" s="61" t="s">
        <v>298</v>
      </c>
    </row>
    <row r="526" spans="1:2" x14ac:dyDescent="0.75">
      <c r="A526" s="60" t="s">
        <v>439</v>
      </c>
      <c r="B526" s="61" t="s">
        <v>298</v>
      </c>
    </row>
    <row r="527" spans="1:2" x14ac:dyDescent="0.75">
      <c r="A527" s="60" t="s">
        <v>441</v>
      </c>
      <c r="B527" s="61" t="s">
        <v>298</v>
      </c>
    </row>
    <row r="528" spans="1:2" x14ac:dyDescent="0.75">
      <c r="A528" s="60" t="s">
        <v>441</v>
      </c>
      <c r="B528" s="61" t="s">
        <v>298</v>
      </c>
    </row>
    <row r="529" spans="1:2" x14ac:dyDescent="0.75">
      <c r="A529" s="60" t="s">
        <v>443</v>
      </c>
      <c r="B529" s="61" t="s">
        <v>298</v>
      </c>
    </row>
    <row r="530" spans="1:2" x14ac:dyDescent="0.75">
      <c r="A530" s="60" t="s">
        <v>445</v>
      </c>
      <c r="B530" s="61" t="s">
        <v>298</v>
      </c>
    </row>
    <row r="531" spans="1:2" x14ac:dyDescent="0.75">
      <c r="A531" s="60" t="s">
        <v>445</v>
      </c>
      <c r="B531" s="61" t="s">
        <v>298</v>
      </c>
    </row>
    <row r="532" spans="1:2" x14ac:dyDescent="0.75">
      <c r="A532" s="60" t="s">
        <v>447</v>
      </c>
      <c r="B532" s="61" t="s">
        <v>298</v>
      </c>
    </row>
    <row r="533" spans="1:2" x14ac:dyDescent="0.75">
      <c r="A533" s="60" t="s">
        <v>447</v>
      </c>
      <c r="B533" s="61" t="s">
        <v>298</v>
      </c>
    </row>
    <row r="534" spans="1:2" x14ac:dyDescent="0.75">
      <c r="A534" s="60" t="s">
        <v>447</v>
      </c>
      <c r="B534" s="61" t="s">
        <v>298</v>
      </c>
    </row>
    <row r="535" spans="1:2" x14ac:dyDescent="0.75">
      <c r="A535" s="60" t="s">
        <v>447</v>
      </c>
      <c r="B535" s="61" t="s">
        <v>298</v>
      </c>
    </row>
    <row r="536" spans="1:2" x14ac:dyDescent="0.75">
      <c r="A536" s="60" t="s">
        <v>449</v>
      </c>
      <c r="B536" s="61" t="s">
        <v>298</v>
      </c>
    </row>
    <row r="537" spans="1:2" x14ac:dyDescent="0.75">
      <c r="A537" s="60" t="s">
        <v>449</v>
      </c>
      <c r="B537" s="61" t="s">
        <v>298</v>
      </c>
    </row>
    <row r="538" spans="1:2" x14ac:dyDescent="0.75">
      <c r="A538" s="60" t="s">
        <v>451</v>
      </c>
      <c r="B538" s="61" t="s">
        <v>298</v>
      </c>
    </row>
    <row r="539" spans="1:2" x14ac:dyDescent="0.75">
      <c r="A539" s="60" t="s">
        <v>451</v>
      </c>
      <c r="B539" s="61" t="s">
        <v>298</v>
      </c>
    </row>
    <row r="540" spans="1:2" x14ac:dyDescent="0.75">
      <c r="A540" s="60" t="s">
        <v>453</v>
      </c>
      <c r="B540" s="61" t="s">
        <v>298</v>
      </c>
    </row>
    <row r="541" spans="1:2" x14ac:dyDescent="0.75">
      <c r="A541" s="60" t="s">
        <v>453</v>
      </c>
      <c r="B541" s="61" t="s">
        <v>298</v>
      </c>
    </row>
    <row r="542" spans="1:2" x14ac:dyDescent="0.75">
      <c r="A542" s="60" t="s">
        <v>455</v>
      </c>
      <c r="B542" s="61" t="s">
        <v>298</v>
      </c>
    </row>
    <row r="543" spans="1:2" x14ac:dyDescent="0.75">
      <c r="A543" s="60" t="s">
        <v>455</v>
      </c>
      <c r="B543" s="61" t="s">
        <v>298</v>
      </c>
    </row>
    <row r="544" spans="1:2" x14ac:dyDescent="0.75">
      <c r="A544" s="60" t="s">
        <v>457</v>
      </c>
      <c r="B544" s="61" t="s">
        <v>298</v>
      </c>
    </row>
    <row r="545" spans="1:2" x14ac:dyDescent="0.75">
      <c r="A545" s="60" t="s">
        <v>457</v>
      </c>
      <c r="B545" s="61" t="s">
        <v>298</v>
      </c>
    </row>
    <row r="546" spans="1:2" x14ac:dyDescent="0.75">
      <c r="A546" s="60" t="s">
        <v>459</v>
      </c>
      <c r="B546" s="61" t="s">
        <v>298</v>
      </c>
    </row>
    <row r="547" spans="1:2" x14ac:dyDescent="0.75">
      <c r="A547" s="60" t="s">
        <v>459</v>
      </c>
      <c r="B547" s="61" t="s">
        <v>298</v>
      </c>
    </row>
    <row r="548" spans="1:2" x14ac:dyDescent="0.75">
      <c r="A548" s="60" t="s">
        <v>461</v>
      </c>
      <c r="B548" s="61" t="s">
        <v>298</v>
      </c>
    </row>
    <row r="549" spans="1:2" x14ac:dyDescent="0.75">
      <c r="A549" s="60" t="s">
        <v>461</v>
      </c>
      <c r="B549" s="61" t="s">
        <v>298</v>
      </c>
    </row>
    <row r="550" spans="1:2" x14ac:dyDescent="0.75">
      <c r="A550" s="60" t="s">
        <v>463</v>
      </c>
      <c r="B550" s="61" t="s">
        <v>298</v>
      </c>
    </row>
    <row r="551" spans="1:2" x14ac:dyDescent="0.75">
      <c r="A551" s="60" t="s">
        <v>463</v>
      </c>
      <c r="B551" s="61" t="s">
        <v>298</v>
      </c>
    </row>
    <row r="552" spans="1:2" x14ac:dyDescent="0.75">
      <c r="A552" s="60" t="s">
        <v>465</v>
      </c>
      <c r="B552" s="61" t="s">
        <v>298</v>
      </c>
    </row>
    <row r="553" spans="1:2" x14ac:dyDescent="0.75">
      <c r="A553" s="60" t="s">
        <v>465</v>
      </c>
      <c r="B553" s="61" t="s">
        <v>298</v>
      </c>
    </row>
    <row r="554" spans="1:2" x14ac:dyDescent="0.75">
      <c r="A554" s="60" t="s">
        <v>467</v>
      </c>
      <c r="B554" s="61" t="s">
        <v>298</v>
      </c>
    </row>
    <row r="555" spans="1:2" x14ac:dyDescent="0.75">
      <c r="A555" s="60" t="s">
        <v>467</v>
      </c>
      <c r="B555" s="61" t="s">
        <v>298</v>
      </c>
    </row>
    <row r="556" spans="1:2" x14ac:dyDescent="0.75">
      <c r="A556" s="60" t="s">
        <v>467</v>
      </c>
      <c r="B556" s="61" t="s">
        <v>298</v>
      </c>
    </row>
    <row r="557" spans="1:2" x14ac:dyDescent="0.75">
      <c r="A557" s="60" t="s">
        <v>467</v>
      </c>
      <c r="B557" s="61" t="s">
        <v>298</v>
      </c>
    </row>
    <row r="558" spans="1:2" x14ac:dyDescent="0.75">
      <c r="A558" s="60" t="s">
        <v>467</v>
      </c>
      <c r="B558" s="61" t="s">
        <v>298</v>
      </c>
    </row>
    <row r="559" spans="1:2" x14ac:dyDescent="0.75">
      <c r="A559" s="60" t="s">
        <v>467</v>
      </c>
      <c r="B559" s="61" t="s">
        <v>298</v>
      </c>
    </row>
    <row r="560" spans="1:2" x14ac:dyDescent="0.75">
      <c r="A560" s="60" t="s">
        <v>467</v>
      </c>
      <c r="B560" s="61" t="s">
        <v>298</v>
      </c>
    </row>
    <row r="561" spans="1:2" x14ac:dyDescent="0.75">
      <c r="A561" s="60" t="s">
        <v>467</v>
      </c>
      <c r="B561" s="61" t="s">
        <v>298</v>
      </c>
    </row>
    <row r="562" spans="1:2" x14ac:dyDescent="0.75">
      <c r="A562" s="60" t="s">
        <v>469</v>
      </c>
      <c r="B562" s="61" t="s">
        <v>43</v>
      </c>
    </row>
    <row r="563" spans="1:2" x14ac:dyDescent="0.75">
      <c r="A563" s="60" t="s">
        <v>469</v>
      </c>
      <c r="B563" s="61" t="s">
        <v>43</v>
      </c>
    </row>
    <row r="564" spans="1:2" x14ac:dyDescent="0.75">
      <c r="A564" s="60" t="s">
        <v>469</v>
      </c>
      <c r="B564" s="61" t="s">
        <v>43</v>
      </c>
    </row>
    <row r="565" spans="1:2" x14ac:dyDescent="0.75">
      <c r="A565" s="60" t="s">
        <v>469</v>
      </c>
      <c r="B565" s="61" t="s">
        <v>43</v>
      </c>
    </row>
    <row r="566" spans="1:2" x14ac:dyDescent="0.75">
      <c r="A566" s="60" t="s">
        <v>469</v>
      </c>
      <c r="B566" s="61" t="s">
        <v>43</v>
      </c>
    </row>
    <row r="567" spans="1:2" x14ac:dyDescent="0.75">
      <c r="A567" s="60" t="s">
        <v>469</v>
      </c>
      <c r="B567" s="61" t="s">
        <v>43</v>
      </c>
    </row>
    <row r="568" spans="1:2" x14ac:dyDescent="0.75">
      <c r="A568" s="60" t="s">
        <v>132</v>
      </c>
      <c r="B568" s="61" t="s">
        <v>298</v>
      </c>
    </row>
    <row r="569" spans="1:2" x14ac:dyDescent="0.75">
      <c r="A569" s="60" t="s">
        <v>132</v>
      </c>
      <c r="B569" s="61" t="s">
        <v>298</v>
      </c>
    </row>
    <row r="570" spans="1:2" x14ac:dyDescent="0.75">
      <c r="A570" s="60" t="s">
        <v>132</v>
      </c>
      <c r="B570" s="61" t="s">
        <v>298</v>
      </c>
    </row>
    <row r="571" spans="1:2" x14ac:dyDescent="0.75">
      <c r="A571" s="60" t="s">
        <v>132</v>
      </c>
      <c r="B571" s="61" t="s">
        <v>298</v>
      </c>
    </row>
    <row r="572" spans="1:2" x14ac:dyDescent="0.75">
      <c r="A572" s="60" t="s">
        <v>136</v>
      </c>
      <c r="B572" s="61" t="s">
        <v>298</v>
      </c>
    </row>
    <row r="573" spans="1:2" x14ac:dyDescent="0.75">
      <c r="A573" s="60" t="s">
        <v>136</v>
      </c>
      <c r="B573" s="61" t="s">
        <v>298</v>
      </c>
    </row>
    <row r="574" spans="1:2" x14ac:dyDescent="0.75">
      <c r="A574" s="60" t="s">
        <v>471</v>
      </c>
      <c r="B574" s="61" t="s">
        <v>298</v>
      </c>
    </row>
    <row r="575" spans="1:2" x14ac:dyDescent="0.75">
      <c r="A575" s="60" t="s">
        <v>471</v>
      </c>
      <c r="B575" s="61" t="s">
        <v>298</v>
      </c>
    </row>
    <row r="576" spans="1:2" x14ac:dyDescent="0.75">
      <c r="A576" s="60" t="s">
        <v>471</v>
      </c>
      <c r="B576" s="61" t="s">
        <v>298</v>
      </c>
    </row>
    <row r="577" spans="1:2" x14ac:dyDescent="0.75">
      <c r="A577" s="60" t="s">
        <v>471</v>
      </c>
      <c r="B577" s="61" t="s">
        <v>298</v>
      </c>
    </row>
    <row r="578" spans="1:2" x14ac:dyDescent="0.75">
      <c r="A578" s="60" t="s">
        <v>473</v>
      </c>
      <c r="B578" s="61" t="s">
        <v>298</v>
      </c>
    </row>
    <row r="579" spans="1:2" x14ac:dyDescent="0.75">
      <c r="A579" s="60" t="s">
        <v>473</v>
      </c>
      <c r="B579" s="61" t="s">
        <v>298</v>
      </c>
    </row>
    <row r="580" spans="1:2" x14ac:dyDescent="0.75">
      <c r="A580" s="60" t="s">
        <v>473</v>
      </c>
      <c r="B580" s="61" t="s">
        <v>298</v>
      </c>
    </row>
    <row r="581" spans="1:2" x14ac:dyDescent="0.75">
      <c r="A581" s="60" t="s">
        <v>150</v>
      </c>
      <c r="B581" s="61" t="s">
        <v>298</v>
      </c>
    </row>
    <row r="582" spans="1:2" x14ac:dyDescent="0.75">
      <c r="A582" s="60" t="s">
        <v>150</v>
      </c>
      <c r="B582" s="61" t="s">
        <v>298</v>
      </c>
    </row>
    <row r="583" spans="1:2" x14ac:dyDescent="0.75">
      <c r="A583" s="60" t="s">
        <v>150</v>
      </c>
      <c r="B583" s="61" t="s">
        <v>298</v>
      </c>
    </row>
    <row r="584" spans="1:2" x14ac:dyDescent="0.75">
      <c r="A584" s="60" t="s">
        <v>475</v>
      </c>
      <c r="B584" s="61" t="s">
        <v>298</v>
      </c>
    </row>
    <row r="585" spans="1:2" x14ac:dyDescent="0.75">
      <c r="A585" s="60" t="s">
        <v>475</v>
      </c>
      <c r="B585" s="61" t="s">
        <v>298</v>
      </c>
    </row>
    <row r="586" spans="1:2" x14ac:dyDescent="0.75">
      <c r="A586" s="60" t="s">
        <v>475</v>
      </c>
      <c r="B586" s="61" t="s">
        <v>298</v>
      </c>
    </row>
    <row r="587" spans="1:2" x14ac:dyDescent="0.75">
      <c r="A587" s="60" t="s">
        <v>475</v>
      </c>
      <c r="B587" s="61" t="s">
        <v>298</v>
      </c>
    </row>
    <row r="588" spans="1:2" x14ac:dyDescent="0.75">
      <c r="A588" s="60" t="s">
        <v>152</v>
      </c>
      <c r="B588" s="61" t="s">
        <v>298</v>
      </c>
    </row>
    <row r="589" spans="1:2" x14ac:dyDescent="0.75">
      <c r="A589" s="60" t="s">
        <v>152</v>
      </c>
      <c r="B589" s="61" t="s">
        <v>298</v>
      </c>
    </row>
    <row r="590" spans="1:2" x14ac:dyDescent="0.75">
      <c r="A590" s="60" t="s">
        <v>152</v>
      </c>
      <c r="B590" s="61" t="s">
        <v>298</v>
      </c>
    </row>
    <row r="591" spans="1:2" x14ac:dyDescent="0.75">
      <c r="A591" s="60" t="s">
        <v>154</v>
      </c>
      <c r="B591" s="61" t="s">
        <v>298</v>
      </c>
    </row>
    <row r="592" spans="1:2" x14ac:dyDescent="0.75">
      <c r="A592" s="60" t="s">
        <v>154</v>
      </c>
      <c r="B592" s="61" t="s">
        <v>298</v>
      </c>
    </row>
    <row r="593" spans="1:2" x14ac:dyDescent="0.75">
      <c r="A593" s="60" t="s">
        <v>154</v>
      </c>
      <c r="B593" s="61" t="s">
        <v>298</v>
      </c>
    </row>
    <row r="594" spans="1:2" x14ac:dyDescent="0.75">
      <c r="A594" s="60" t="s">
        <v>154</v>
      </c>
      <c r="B594" s="61" t="s">
        <v>298</v>
      </c>
    </row>
    <row r="595" spans="1:2" x14ac:dyDescent="0.75">
      <c r="A595" s="60" t="s">
        <v>477</v>
      </c>
      <c r="B595" s="61" t="s">
        <v>298</v>
      </c>
    </row>
    <row r="596" spans="1:2" x14ac:dyDescent="0.75">
      <c r="A596" s="60" t="s">
        <v>477</v>
      </c>
      <c r="B596" s="61" t="s">
        <v>298</v>
      </c>
    </row>
    <row r="597" spans="1:2" x14ac:dyDescent="0.75">
      <c r="A597" s="60" t="s">
        <v>477</v>
      </c>
      <c r="B597" s="61" t="s">
        <v>298</v>
      </c>
    </row>
    <row r="598" spans="1:2" x14ac:dyDescent="0.75">
      <c r="A598" s="60" t="s">
        <v>477</v>
      </c>
      <c r="B598" s="61" t="s">
        <v>298</v>
      </c>
    </row>
    <row r="599" spans="1:2" x14ac:dyDescent="0.75">
      <c r="A599" s="60" t="s">
        <v>479</v>
      </c>
      <c r="B599" s="61" t="s">
        <v>298</v>
      </c>
    </row>
    <row r="600" spans="1:2" x14ac:dyDescent="0.75">
      <c r="A600" s="60" t="s">
        <v>479</v>
      </c>
      <c r="B600" s="61" t="s">
        <v>298</v>
      </c>
    </row>
    <row r="601" spans="1:2" x14ac:dyDescent="0.75">
      <c r="A601" s="60" t="s">
        <v>479</v>
      </c>
      <c r="B601" s="61" t="s">
        <v>298</v>
      </c>
    </row>
    <row r="602" spans="1:2" x14ac:dyDescent="0.75">
      <c r="A602" s="60" t="s">
        <v>479</v>
      </c>
      <c r="B602" s="61" t="s">
        <v>298</v>
      </c>
    </row>
    <row r="603" spans="1:2" x14ac:dyDescent="0.75">
      <c r="A603" s="60" t="s">
        <v>481</v>
      </c>
      <c r="B603" s="61" t="s">
        <v>43</v>
      </c>
    </row>
    <row r="604" spans="1:2" x14ac:dyDescent="0.75">
      <c r="A604" s="60" t="s">
        <v>483</v>
      </c>
      <c r="B604" s="61" t="s">
        <v>43</v>
      </c>
    </row>
    <row r="605" spans="1:2" x14ac:dyDescent="0.75">
      <c r="A605" s="60" t="s">
        <v>485</v>
      </c>
      <c r="B605" s="61" t="s">
        <v>43</v>
      </c>
    </row>
    <row r="606" spans="1:2" x14ac:dyDescent="0.75">
      <c r="A606" s="60" t="s">
        <v>485</v>
      </c>
      <c r="B606" s="61" t="s">
        <v>43</v>
      </c>
    </row>
    <row r="607" spans="1:2" x14ac:dyDescent="0.75">
      <c r="A607" s="60" t="s">
        <v>487</v>
      </c>
      <c r="B607" s="61" t="s">
        <v>43</v>
      </c>
    </row>
    <row r="608" spans="1:2" x14ac:dyDescent="0.75">
      <c r="A608" s="60" t="s">
        <v>487</v>
      </c>
      <c r="B608" s="61" t="s">
        <v>43</v>
      </c>
    </row>
    <row r="609" spans="1:2" x14ac:dyDescent="0.75">
      <c r="A609" s="60" t="s">
        <v>489</v>
      </c>
      <c r="B609" s="61" t="s">
        <v>43</v>
      </c>
    </row>
    <row r="610" spans="1:2" x14ac:dyDescent="0.75">
      <c r="A610" s="60" t="s">
        <v>489</v>
      </c>
      <c r="B610" s="61" t="s">
        <v>43</v>
      </c>
    </row>
    <row r="611" spans="1:2" x14ac:dyDescent="0.75">
      <c r="A611" s="60" t="s">
        <v>489</v>
      </c>
      <c r="B611" s="61" t="s">
        <v>43</v>
      </c>
    </row>
    <row r="612" spans="1:2" x14ac:dyDescent="0.75">
      <c r="A612" s="60" t="s">
        <v>491</v>
      </c>
      <c r="B612" s="61" t="s">
        <v>43</v>
      </c>
    </row>
    <row r="613" spans="1:2" x14ac:dyDescent="0.75">
      <c r="A613" s="60" t="s">
        <v>491</v>
      </c>
      <c r="B613" s="61" t="s">
        <v>43</v>
      </c>
    </row>
    <row r="614" spans="1:2" x14ac:dyDescent="0.75">
      <c r="A614" s="60" t="s">
        <v>493</v>
      </c>
      <c r="B614" s="61" t="s">
        <v>43</v>
      </c>
    </row>
    <row r="615" spans="1:2" x14ac:dyDescent="0.75">
      <c r="A615" s="60" t="s">
        <v>493</v>
      </c>
      <c r="B615" s="61" t="s">
        <v>43</v>
      </c>
    </row>
    <row r="616" spans="1:2" x14ac:dyDescent="0.75">
      <c r="A616" s="60" t="s">
        <v>495</v>
      </c>
      <c r="B616" s="61" t="s">
        <v>43</v>
      </c>
    </row>
    <row r="617" spans="1:2" x14ac:dyDescent="0.75">
      <c r="A617" s="60" t="s">
        <v>495</v>
      </c>
      <c r="B617" s="61" t="s">
        <v>43</v>
      </c>
    </row>
    <row r="618" spans="1:2" x14ac:dyDescent="0.75">
      <c r="A618" s="60" t="s">
        <v>497</v>
      </c>
      <c r="B618" s="61" t="s">
        <v>43</v>
      </c>
    </row>
    <row r="619" spans="1:2" x14ac:dyDescent="0.75">
      <c r="A619" s="60" t="s">
        <v>497</v>
      </c>
      <c r="B619" s="61" t="s">
        <v>43</v>
      </c>
    </row>
    <row r="620" spans="1:2" x14ac:dyDescent="0.75">
      <c r="A620" s="60" t="s">
        <v>499</v>
      </c>
      <c r="B620" s="61" t="s">
        <v>43</v>
      </c>
    </row>
    <row r="621" spans="1:2" x14ac:dyDescent="0.75">
      <c r="A621" s="60" t="s">
        <v>500</v>
      </c>
      <c r="B621" s="61" t="s">
        <v>43</v>
      </c>
    </row>
    <row r="622" spans="1:2" x14ac:dyDescent="0.75">
      <c r="A622" s="60" t="s">
        <v>502</v>
      </c>
      <c r="B622" s="61" t="s">
        <v>43</v>
      </c>
    </row>
    <row r="623" spans="1:2" x14ac:dyDescent="0.75">
      <c r="A623" s="60" t="s">
        <v>502</v>
      </c>
      <c r="B623" s="61" t="s">
        <v>43</v>
      </c>
    </row>
    <row r="624" spans="1:2" x14ac:dyDescent="0.75">
      <c r="A624" s="60" t="s">
        <v>504</v>
      </c>
      <c r="B624" s="61" t="s">
        <v>43</v>
      </c>
    </row>
    <row r="625" spans="1:2" x14ac:dyDescent="0.75">
      <c r="A625" s="60" t="s">
        <v>504</v>
      </c>
      <c r="B625" s="61" t="s">
        <v>43</v>
      </c>
    </row>
    <row r="626" spans="1:2" x14ac:dyDescent="0.75">
      <c r="A626" s="60" t="s">
        <v>506</v>
      </c>
      <c r="B626" s="61" t="s">
        <v>43</v>
      </c>
    </row>
    <row r="627" spans="1:2" x14ac:dyDescent="0.75">
      <c r="A627" s="60" t="s">
        <v>508</v>
      </c>
      <c r="B627" s="61" t="s">
        <v>43</v>
      </c>
    </row>
    <row r="628" spans="1:2" x14ac:dyDescent="0.75">
      <c r="A628" s="60" t="s">
        <v>508</v>
      </c>
      <c r="B628" s="61" t="s">
        <v>43</v>
      </c>
    </row>
    <row r="629" spans="1:2" x14ac:dyDescent="0.75">
      <c r="A629" s="60" t="s">
        <v>508</v>
      </c>
      <c r="B629" s="61" t="s">
        <v>43</v>
      </c>
    </row>
    <row r="630" spans="1:2" x14ac:dyDescent="0.75">
      <c r="A630" s="60" t="s">
        <v>508</v>
      </c>
      <c r="B630" s="61" t="s">
        <v>43</v>
      </c>
    </row>
    <row r="631" spans="1:2" x14ac:dyDescent="0.75">
      <c r="A631" s="60" t="s">
        <v>508</v>
      </c>
      <c r="B631" s="61" t="s">
        <v>43</v>
      </c>
    </row>
    <row r="632" spans="1:2" x14ac:dyDescent="0.75">
      <c r="A632" s="60" t="s">
        <v>508</v>
      </c>
      <c r="B632" s="61" t="s">
        <v>43</v>
      </c>
    </row>
    <row r="633" spans="1:2" x14ac:dyDescent="0.75">
      <c r="A633" s="60" t="s">
        <v>510</v>
      </c>
      <c r="B633" s="61" t="s">
        <v>298</v>
      </c>
    </row>
    <row r="634" spans="1:2" x14ac:dyDescent="0.75">
      <c r="A634" s="60" t="s">
        <v>510</v>
      </c>
      <c r="B634" s="61" t="s">
        <v>298</v>
      </c>
    </row>
    <row r="635" spans="1:2" x14ac:dyDescent="0.75">
      <c r="A635" s="60" t="s">
        <v>514</v>
      </c>
      <c r="B635" s="61" t="s">
        <v>298</v>
      </c>
    </row>
    <row r="636" spans="1:2" x14ac:dyDescent="0.75">
      <c r="A636" s="60" t="s">
        <v>518</v>
      </c>
      <c r="B636" s="61" t="s">
        <v>298</v>
      </c>
    </row>
    <row r="637" spans="1:2" x14ac:dyDescent="0.75">
      <c r="A637" s="60" t="s">
        <v>522</v>
      </c>
      <c r="B637" s="61" t="s">
        <v>298</v>
      </c>
    </row>
    <row r="638" spans="1:2" x14ac:dyDescent="0.75">
      <c r="A638" s="60" t="s">
        <v>522</v>
      </c>
      <c r="B638" s="61" t="s">
        <v>298</v>
      </c>
    </row>
    <row r="639" spans="1:2" x14ac:dyDescent="0.75">
      <c r="A639" s="60" t="s">
        <v>526</v>
      </c>
      <c r="B639" s="61" t="s">
        <v>298</v>
      </c>
    </row>
    <row r="640" spans="1:2" x14ac:dyDescent="0.75">
      <c r="A640" s="60" t="s">
        <v>530</v>
      </c>
      <c r="B640" s="61" t="s">
        <v>298</v>
      </c>
    </row>
    <row r="641" spans="1:2" x14ac:dyDescent="0.75">
      <c r="A641" s="60" t="s">
        <v>534</v>
      </c>
      <c r="B641" s="61" t="s">
        <v>298</v>
      </c>
    </row>
    <row r="642" spans="1:2" x14ac:dyDescent="0.75">
      <c r="A642" s="60" t="s">
        <v>538</v>
      </c>
      <c r="B642" s="61" t="s">
        <v>298</v>
      </c>
    </row>
    <row r="643" spans="1:2" x14ac:dyDescent="0.75">
      <c r="A643" s="60" t="s">
        <v>542</v>
      </c>
      <c r="B643" s="61" t="s">
        <v>298</v>
      </c>
    </row>
    <row r="644" spans="1:2" x14ac:dyDescent="0.75">
      <c r="A644" s="60" t="s">
        <v>546</v>
      </c>
      <c r="B644" s="61" t="s">
        <v>298</v>
      </c>
    </row>
    <row r="645" spans="1:2" x14ac:dyDescent="0.75">
      <c r="A645" s="60" t="s">
        <v>550</v>
      </c>
      <c r="B645" s="61" t="s">
        <v>298</v>
      </c>
    </row>
    <row r="646" spans="1:2" x14ac:dyDescent="0.75">
      <c r="A646" s="60" t="s">
        <v>554</v>
      </c>
      <c r="B646" s="61" t="s">
        <v>298</v>
      </c>
    </row>
    <row r="647" spans="1:2" x14ac:dyDescent="0.75">
      <c r="A647" s="60" t="s">
        <v>558</v>
      </c>
      <c r="B647" s="61" t="s">
        <v>298</v>
      </c>
    </row>
    <row r="648" spans="1:2" x14ac:dyDescent="0.75">
      <c r="A648" s="60" t="s">
        <v>562</v>
      </c>
      <c r="B648" s="61" t="s">
        <v>298</v>
      </c>
    </row>
    <row r="649" spans="1:2" x14ac:dyDescent="0.75">
      <c r="A649" s="60" t="s">
        <v>565</v>
      </c>
      <c r="B649" s="61" t="s">
        <v>43</v>
      </c>
    </row>
    <row r="650" spans="1:2" x14ac:dyDescent="0.75">
      <c r="A650" s="60" t="s">
        <v>565</v>
      </c>
      <c r="B650" s="61" t="s">
        <v>43</v>
      </c>
    </row>
    <row r="651" spans="1:2" x14ac:dyDescent="0.75">
      <c r="A651" s="60" t="s">
        <v>565</v>
      </c>
      <c r="B651" s="61" t="s">
        <v>43</v>
      </c>
    </row>
    <row r="652" spans="1:2" x14ac:dyDescent="0.75">
      <c r="A652" s="60" t="s">
        <v>565</v>
      </c>
      <c r="B652" s="61" t="s">
        <v>43</v>
      </c>
    </row>
    <row r="653" spans="1:2" x14ac:dyDescent="0.75">
      <c r="A653" s="60" t="s">
        <v>567</v>
      </c>
      <c r="B653" s="61" t="s">
        <v>43</v>
      </c>
    </row>
    <row r="654" spans="1:2" x14ac:dyDescent="0.75">
      <c r="A654" s="60" t="s">
        <v>567</v>
      </c>
      <c r="B654" s="61" t="s">
        <v>43</v>
      </c>
    </row>
    <row r="655" spans="1:2" x14ac:dyDescent="0.75">
      <c r="A655" s="60" t="s">
        <v>567</v>
      </c>
      <c r="B655" s="61" t="s">
        <v>43</v>
      </c>
    </row>
    <row r="656" spans="1:2" x14ac:dyDescent="0.75">
      <c r="A656" s="60" t="s">
        <v>567</v>
      </c>
      <c r="B656" s="61" t="s">
        <v>43</v>
      </c>
    </row>
    <row r="657" spans="1:2" x14ac:dyDescent="0.75">
      <c r="A657" s="60" t="s">
        <v>571</v>
      </c>
      <c r="B657" s="61" t="s">
        <v>43</v>
      </c>
    </row>
    <row r="658" spans="1:2" x14ac:dyDescent="0.75">
      <c r="A658" s="60" t="s">
        <v>571</v>
      </c>
      <c r="B658" s="61" t="s">
        <v>43</v>
      </c>
    </row>
    <row r="659" spans="1:2" x14ac:dyDescent="0.75">
      <c r="A659" s="60" t="s">
        <v>571</v>
      </c>
      <c r="B659" s="61" t="s">
        <v>43</v>
      </c>
    </row>
    <row r="660" spans="1:2" x14ac:dyDescent="0.75">
      <c r="A660" s="60" t="s">
        <v>571</v>
      </c>
      <c r="B660" s="61" t="s">
        <v>43</v>
      </c>
    </row>
    <row r="661" spans="1:2" x14ac:dyDescent="0.75">
      <c r="A661" s="60" t="s">
        <v>571</v>
      </c>
      <c r="B661" s="61" t="s">
        <v>43</v>
      </c>
    </row>
    <row r="662" spans="1:2" x14ac:dyDescent="0.75">
      <c r="A662" s="60" t="s">
        <v>571</v>
      </c>
      <c r="B662" s="61" t="s">
        <v>43</v>
      </c>
    </row>
    <row r="663" spans="1:2" x14ac:dyDescent="0.75">
      <c r="A663" s="60" t="s">
        <v>571</v>
      </c>
      <c r="B663" s="61" t="s">
        <v>43</v>
      </c>
    </row>
    <row r="664" spans="1:2" x14ac:dyDescent="0.75">
      <c r="A664" s="60" t="s">
        <v>571</v>
      </c>
      <c r="B664" s="61" t="s">
        <v>43</v>
      </c>
    </row>
    <row r="665" spans="1:2" x14ac:dyDescent="0.75">
      <c r="A665" s="60" t="s">
        <v>571</v>
      </c>
      <c r="B665" s="61" t="s">
        <v>43</v>
      </c>
    </row>
    <row r="666" spans="1:2" x14ac:dyDescent="0.75">
      <c r="A666" s="60" t="s">
        <v>571</v>
      </c>
      <c r="B666" s="61" t="s">
        <v>43</v>
      </c>
    </row>
    <row r="667" spans="1:2" x14ac:dyDescent="0.75">
      <c r="A667" s="60" t="s">
        <v>571</v>
      </c>
      <c r="B667" s="61" t="s">
        <v>43</v>
      </c>
    </row>
    <row r="668" spans="1:2" x14ac:dyDescent="0.75">
      <c r="A668" s="60" t="s">
        <v>571</v>
      </c>
      <c r="B668" s="61" t="s">
        <v>43</v>
      </c>
    </row>
    <row r="669" spans="1:2" x14ac:dyDescent="0.75">
      <c r="A669" s="60" t="s">
        <v>573</v>
      </c>
      <c r="B669" s="61" t="s">
        <v>298</v>
      </c>
    </row>
    <row r="670" spans="1:2" x14ac:dyDescent="0.75">
      <c r="A670" s="60" t="s">
        <v>573</v>
      </c>
      <c r="B670" s="61" t="s">
        <v>298</v>
      </c>
    </row>
    <row r="671" spans="1:2" x14ac:dyDescent="0.75">
      <c r="A671" s="60" t="s">
        <v>573</v>
      </c>
      <c r="B671" s="61" t="s">
        <v>298</v>
      </c>
    </row>
    <row r="672" spans="1:2" x14ac:dyDescent="0.75">
      <c r="A672" s="60" t="s">
        <v>573</v>
      </c>
      <c r="B672" s="61" t="s">
        <v>298</v>
      </c>
    </row>
    <row r="673" spans="1:2" x14ac:dyDescent="0.75">
      <c r="A673" s="60" t="s">
        <v>573</v>
      </c>
      <c r="B673" s="61" t="s">
        <v>298</v>
      </c>
    </row>
    <row r="674" spans="1:2" x14ac:dyDescent="0.75">
      <c r="A674" s="60" t="s">
        <v>573</v>
      </c>
      <c r="B674" s="61" t="s">
        <v>298</v>
      </c>
    </row>
    <row r="675" spans="1:2" x14ac:dyDescent="0.75">
      <c r="A675" s="60" t="s">
        <v>573</v>
      </c>
      <c r="B675" s="61" t="s">
        <v>298</v>
      </c>
    </row>
    <row r="676" spans="1:2" x14ac:dyDescent="0.75">
      <c r="A676" s="60" t="s">
        <v>573</v>
      </c>
      <c r="B676" s="61" t="s">
        <v>298</v>
      </c>
    </row>
    <row r="677" spans="1:2" x14ac:dyDescent="0.75">
      <c r="A677" s="60" t="s">
        <v>577</v>
      </c>
      <c r="B677" s="61" t="s">
        <v>43</v>
      </c>
    </row>
    <row r="678" spans="1:2" x14ac:dyDescent="0.75">
      <c r="A678" s="60" t="s">
        <v>577</v>
      </c>
      <c r="B678" s="61" t="s">
        <v>43</v>
      </c>
    </row>
    <row r="679" spans="1:2" x14ac:dyDescent="0.75">
      <c r="A679" s="60" t="s">
        <v>577</v>
      </c>
      <c r="B679" s="61" t="s">
        <v>43</v>
      </c>
    </row>
    <row r="680" spans="1:2" x14ac:dyDescent="0.75">
      <c r="A680" s="60" t="s">
        <v>577</v>
      </c>
      <c r="B680" s="61" t="s">
        <v>43</v>
      </c>
    </row>
    <row r="681" spans="1:2" x14ac:dyDescent="0.75">
      <c r="A681" s="60" t="s">
        <v>577</v>
      </c>
      <c r="B681" s="61" t="s">
        <v>43</v>
      </c>
    </row>
    <row r="682" spans="1:2" x14ac:dyDescent="0.75">
      <c r="A682" s="60" t="s">
        <v>577</v>
      </c>
      <c r="B682" s="61" t="s">
        <v>43</v>
      </c>
    </row>
    <row r="683" spans="1:2" x14ac:dyDescent="0.75">
      <c r="A683" s="60" t="s">
        <v>577</v>
      </c>
      <c r="B683" s="61" t="s">
        <v>43</v>
      </c>
    </row>
    <row r="684" spans="1:2" x14ac:dyDescent="0.75">
      <c r="A684" s="60" t="s">
        <v>577</v>
      </c>
      <c r="B684" s="61" t="s">
        <v>43</v>
      </c>
    </row>
    <row r="685" spans="1:2" x14ac:dyDescent="0.75">
      <c r="A685" s="60" t="s">
        <v>577</v>
      </c>
      <c r="B685" s="61" t="s">
        <v>43</v>
      </c>
    </row>
    <row r="686" spans="1:2" x14ac:dyDescent="0.75">
      <c r="A686" s="60" t="s">
        <v>577</v>
      </c>
      <c r="B686" s="61" t="s">
        <v>43</v>
      </c>
    </row>
    <row r="687" spans="1:2" x14ac:dyDescent="0.75">
      <c r="A687" s="60" t="s">
        <v>577</v>
      </c>
      <c r="B687" s="61" t="s">
        <v>43</v>
      </c>
    </row>
    <row r="688" spans="1:2" x14ac:dyDescent="0.75">
      <c r="A688" s="60" t="s">
        <v>577</v>
      </c>
      <c r="B688" s="61" t="s">
        <v>43</v>
      </c>
    </row>
    <row r="689" spans="1:2" x14ac:dyDescent="0.75">
      <c r="A689" s="60" t="s">
        <v>577</v>
      </c>
      <c r="B689" s="61" t="s">
        <v>43</v>
      </c>
    </row>
    <row r="690" spans="1:2" x14ac:dyDescent="0.75">
      <c r="A690" s="60" t="s">
        <v>577</v>
      </c>
      <c r="B690" s="61" t="s">
        <v>43</v>
      </c>
    </row>
    <row r="691" spans="1:2" x14ac:dyDescent="0.75">
      <c r="A691" s="60" t="s">
        <v>579</v>
      </c>
      <c r="B691" s="61" t="s">
        <v>43</v>
      </c>
    </row>
    <row r="692" spans="1:2" x14ac:dyDescent="0.75">
      <c r="A692" s="60" t="s">
        <v>579</v>
      </c>
      <c r="B692" s="61" t="s">
        <v>43</v>
      </c>
    </row>
    <row r="693" spans="1:2" x14ac:dyDescent="0.75">
      <c r="A693" s="60" t="s">
        <v>579</v>
      </c>
      <c r="B693" s="61" t="s">
        <v>43</v>
      </c>
    </row>
    <row r="694" spans="1:2" x14ac:dyDescent="0.75">
      <c r="A694" s="60" t="s">
        <v>579</v>
      </c>
      <c r="B694" s="61" t="s">
        <v>43</v>
      </c>
    </row>
    <row r="695" spans="1:2" x14ac:dyDescent="0.75">
      <c r="A695" s="60" t="s">
        <v>581</v>
      </c>
      <c r="B695" s="61" t="s">
        <v>43</v>
      </c>
    </row>
    <row r="696" spans="1:2" x14ac:dyDescent="0.75">
      <c r="A696" s="60" t="s">
        <v>581</v>
      </c>
      <c r="B696" s="61" t="s">
        <v>43</v>
      </c>
    </row>
    <row r="697" spans="1:2" x14ac:dyDescent="0.75">
      <c r="A697" s="60" t="s">
        <v>581</v>
      </c>
      <c r="B697" s="61" t="s">
        <v>43</v>
      </c>
    </row>
    <row r="698" spans="1:2" x14ac:dyDescent="0.75">
      <c r="A698" s="60" t="s">
        <v>581</v>
      </c>
      <c r="B698" s="61" t="s">
        <v>43</v>
      </c>
    </row>
    <row r="699" spans="1:2" x14ac:dyDescent="0.75">
      <c r="A699" s="60" t="s">
        <v>581</v>
      </c>
      <c r="B699" s="61" t="s">
        <v>43</v>
      </c>
    </row>
    <row r="700" spans="1:2" x14ac:dyDescent="0.75">
      <c r="A700" s="60" t="s">
        <v>581</v>
      </c>
      <c r="B700" s="61" t="s">
        <v>43</v>
      </c>
    </row>
    <row r="701" spans="1:2" x14ac:dyDescent="0.75">
      <c r="A701" s="60" t="s">
        <v>581</v>
      </c>
      <c r="B701" s="61" t="s">
        <v>43</v>
      </c>
    </row>
    <row r="702" spans="1:2" x14ac:dyDescent="0.75">
      <c r="A702" s="60" t="s">
        <v>581</v>
      </c>
      <c r="B702" s="61" t="s">
        <v>43</v>
      </c>
    </row>
    <row r="703" spans="1:2" x14ac:dyDescent="0.75">
      <c r="A703" s="60" t="s">
        <v>581</v>
      </c>
      <c r="B703" s="61" t="s">
        <v>43</v>
      </c>
    </row>
    <row r="704" spans="1:2" x14ac:dyDescent="0.75">
      <c r="A704" s="60" t="s">
        <v>581</v>
      </c>
      <c r="B704" s="61" t="s">
        <v>43</v>
      </c>
    </row>
    <row r="705" spans="1:2" x14ac:dyDescent="0.75">
      <c r="A705" s="60" t="s">
        <v>583</v>
      </c>
      <c r="B705" s="61" t="s">
        <v>43</v>
      </c>
    </row>
    <row r="706" spans="1:2" x14ac:dyDescent="0.75">
      <c r="A706" s="60" t="s">
        <v>585</v>
      </c>
      <c r="B706" s="61" t="s">
        <v>43</v>
      </c>
    </row>
    <row r="707" spans="1:2" x14ac:dyDescent="0.75">
      <c r="A707" s="60" t="s">
        <v>585</v>
      </c>
      <c r="B707" s="61" t="s">
        <v>43</v>
      </c>
    </row>
    <row r="708" spans="1:2" x14ac:dyDescent="0.75">
      <c r="A708" s="60" t="s">
        <v>585</v>
      </c>
      <c r="B708" s="61" t="s">
        <v>43</v>
      </c>
    </row>
    <row r="709" spans="1:2" x14ac:dyDescent="0.75">
      <c r="A709" s="60" t="s">
        <v>587</v>
      </c>
      <c r="B709" s="61" t="s">
        <v>43</v>
      </c>
    </row>
    <row r="710" spans="1:2" x14ac:dyDescent="0.75">
      <c r="A710" s="60" t="s">
        <v>587</v>
      </c>
      <c r="B710" s="61" t="s">
        <v>43</v>
      </c>
    </row>
    <row r="711" spans="1:2" x14ac:dyDescent="0.75">
      <c r="A711" s="60" t="s">
        <v>589</v>
      </c>
      <c r="B711" s="61" t="s">
        <v>43</v>
      </c>
    </row>
    <row r="712" spans="1:2" x14ac:dyDescent="0.75">
      <c r="A712" s="60" t="s">
        <v>591</v>
      </c>
      <c r="B712" s="61" t="s">
        <v>43</v>
      </c>
    </row>
    <row r="713" spans="1:2" x14ac:dyDescent="0.75">
      <c r="A713" s="60" t="s">
        <v>593</v>
      </c>
      <c r="B713" s="61" t="s">
        <v>43</v>
      </c>
    </row>
    <row r="714" spans="1:2" x14ac:dyDescent="0.75">
      <c r="A714" s="60" t="s">
        <v>593</v>
      </c>
      <c r="B714" s="61" t="s">
        <v>43</v>
      </c>
    </row>
    <row r="715" spans="1:2" x14ac:dyDescent="0.75">
      <c r="A715" s="60" t="s">
        <v>593</v>
      </c>
      <c r="B715" s="61" t="s">
        <v>43</v>
      </c>
    </row>
    <row r="716" spans="1:2" x14ac:dyDescent="0.75">
      <c r="A716" s="60" t="s">
        <v>593</v>
      </c>
      <c r="B716" s="61" t="s">
        <v>43</v>
      </c>
    </row>
    <row r="717" spans="1:2" x14ac:dyDescent="0.75">
      <c r="A717" s="60" t="s">
        <v>594</v>
      </c>
      <c r="B717" s="61" t="s">
        <v>43</v>
      </c>
    </row>
    <row r="718" spans="1:2" x14ac:dyDescent="0.75">
      <c r="A718" s="60" t="s">
        <v>594</v>
      </c>
      <c r="B718" s="61" t="s">
        <v>43</v>
      </c>
    </row>
    <row r="719" spans="1:2" x14ac:dyDescent="0.75">
      <c r="A719" s="60" t="s">
        <v>596</v>
      </c>
      <c r="B719" s="61" t="s">
        <v>43</v>
      </c>
    </row>
    <row r="720" spans="1:2" x14ac:dyDescent="0.75">
      <c r="A720" s="60" t="s">
        <v>598</v>
      </c>
      <c r="B720" s="61" t="s">
        <v>43</v>
      </c>
    </row>
    <row r="721" spans="1:2" x14ac:dyDescent="0.75">
      <c r="A721" s="60" t="s">
        <v>598</v>
      </c>
      <c r="B721" s="61" t="s">
        <v>43</v>
      </c>
    </row>
    <row r="722" spans="1:2" x14ac:dyDescent="0.75">
      <c r="A722" s="60" t="s">
        <v>600</v>
      </c>
      <c r="B722" s="61" t="s">
        <v>43</v>
      </c>
    </row>
    <row r="723" spans="1:2" x14ac:dyDescent="0.75">
      <c r="A723" s="60" t="s">
        <v>600</v>
      </c>
      <c r="B723" s="61" t="s">
        <v>43</v>
      </c>
    </row>
    <row r="724" spans="1:2" x14ac:dyDescent="0.75">
      <c r="A724" s="60" t="s">
        <v>600</v>
      </c>
      <c r="B724" s="61" t="s">
        <v>43</v>
      </c>
    </row>
    <row r="725" spans="1:2" x14ac:dyDescent="0.75">
      <c r="A725" s="60" t="s">
        <v>600</v>
      </c>
      <c r="B725" s="61" t="s">
        <v>43</v>
      </c>
    </row>
    <row r="726" spans="1:2" x14ac:dyDescent="0.75">
      <c r="A726" s="60" t="s">
        <v>600</v>
      </c>
      <c r="B726" s="61" t="s">
        <v>43</v>
      </c>
    </row>
    <row r="727" spans="1:2" x14ac:dyDescent="0.75">
      <c r="A727" s="60" t="s">
        <v>600</v>
      </c>
      <c r="B727" s="61" t="s">
        <v>43</v>
      </c>
    </row>
    <row r="728" spans="1:2" x14ac:dyDescent="0.75">
      <c r="A728" s="60" t="s">
        <v>600</v>
      </c>
      <c r="B728" s="61" t="s">
        <v>43</v>
      </c>
    </row>
    <row r="729" spans="1:2" x14ac:dyDescent="0.75">
      <c r="A729" s="60" t="s">
        <v>600</v>
      </c>
      <c r="B729" s="61" t="s">
        <v>43</v>
      </c>
    </row>
    <row r="730" spans="1:2" x14ac:dyDescent="0.75">
      <c r="A730" s="60" t="s">
        <v>600</v>
      </c>
      <c r="B730" s="61" t="s">
        <v>43</v>
      </c>
    </row>
    <row r="731" spans="1:2" x14ac:dyDescent="0.75">
      <c r="A731" s="60" t="s">
        <v>600</v>
      </c>
      <c r="B731" s="61" t="s">
        <v>43</v>
      </c>
    </row>
    <row r="732" spans="1:2" x14ac:dyDescent="0.75">
      <c r="A732" s="60" t="s">
        <v>601</v>
      </c>
      <c r="B732" s="61" t="s">
        <v>43</v>
      </c>
    </row>
    <row r="733" spans="1:2" x14ac:dyDescent="0.75">
      <c r="A733" s="60" t="s">
        <v>601</v>
      </c>
      <c r="B733" s="61" t="s">
        <v>43</v>
      </c>
    </row>
    <row r="734" spans="1:2" x14ac:dyDescent="0.75">
      <c r="A734" s="60" t="s">
        <v>601</v>
      </c>
      <c r="B734" s="61" t="s">
        <v>43</v>
      </c>
    </row>
    <row r="735" spans="1:2" x14ac:dyDescent="0.75">
      <c r="A735" s="60" t="s">
        <v>603</v>
      </c>
      <c r="B735" s="61" t="s">
        <v>43</v>
      </c>
    </row>
    <row r="736" spans="1:2" x14ac:dyDescent="0.75">
      <c r="A736" s="60" t="s">
        <v>603</v>
      </c>
      <c r="B736" s="61" t="s">
        <v>43</v>
      </c>
    </row>
    <row r="737" spans="1:2" x14ac:dyDescent="0.75">
      <c r="A737" s="60" t="s">
        <v>605</v>
      </c>
      <c r="B737" s="61" t="s">
        <v>43</v>
      </c>
    </row>
    <row r="738" spans="1:2" x14ac:dyDescent="0.75">
      <c r="A738" s="60" t="s">
        <v>605</v>
      </c>
      <c r="B738" s="61" t="s">
        <v>43</v>
      </c>
    </row>
    <row r="739" spans="1:2" x14ac:dyDescent="0.75">
      <c r="A739" s="60" t="s">
        <v>607</v>
      </c>
      <c r="B739" s="61" t="s">
        <v>43</v>
      </c>
    </row>
    <row r="740" spans="1:2" x14ac:dyDescent="0.75">
      <c r="A740" s="60" t="s">
        <v>609</v>
      </c>
      <c r="B740" s="61" t="s">
        <v>43</v>
      </c>
    </row>
    <row r="741" spans="1:2" x14ac:dyDescent="0.75">
      <c r="A741" s="60" t="s">
        <v>609</v>
      </c>
      <c r="B741" s="61" t="s">
        <v>43</v>
      </c>
    </row>
    <row r="742" spans="1:2" x14ac:dyDescent="0.75">
      <c r="A742" s="60" t="s">
        <v>609</v>
      </c>
      <c r="B742" s="61" t="s">
        <v>43</v>
      </c>
    </row>
    <row r="743" spans="1:2" x14ac:dyDescent="0.75">
      <c r="A743" s="60" t="s">
        <v>609</v>
      </c>
      <c r="B743" s="61" t="s">
        <v>43</v>
      </c>
    </row>
    <row r="744" spans="1:2" x14ac:dyDescent="0.75">
      <c r="A744" s="60" t="s">
        <v>610</v>
      </c>
      <c r="B744" s="61" t="s">
        <v>43</v>
      </c>
    </row>
    <row r="745" spans="1:2" x14ac:dyDescent="0.75">
      <c r="A745" s="60" t="s">
        <v>611</v>
      </c>
      <c r="B745" s="61" t="s">
        <v>43</v>
      </c>
    </row>
    <row r="746" spans="1:2" x14ac:dyDescent="0.75">
      <c r="A746" s="60" t="s">
        <v>613</v>
      </c>
      <c r="B746" s="61" t="s">
        <v>43</v>
      </c>
    </row>
    <row r="747" spans="1:2" x14ac:dyDescent="0.75">
      <c r="A747" s="60" t="s">
        <v>613</v>
      </c>
      <c r="B747" s="61" t="s">
        <v>43</v>
      </c>
    </row>
    <row r="748" spans="1:2" x14ac:dyDescent="0.75">
      <c r="A748" s="60" t="s">
        <v>613</v>
      </c>
      <c r="B748" s="61" t="s">
        <v>43</v>
      </c>
    </row>
    <row r="749" spans="1:2" x14ac:dyDescent="0.75">
      <c r="A749" s="60" t="s">
        <v>613</v>
      </c>
      <c r="B749" s="61" t="s">
        <v>43</v>
      </c>
    </row>
    <row r="750" spans="1:2" x14ac:dyDescent="0.75">
      <c r="A750" s="60" t="s">
        <v>614</v>
      </c>
      <c r="B750" s="61" t="s">
        <v>43</v>
      </c>
    </row>
    <row r="751" spans="1:2" x14ac:dyDescent="0.75">
      <c r="A751" s="60" t="s">
        <v>614</v>
      </c>
      <c r="B751" s="61" t="s">
        <v>43</v>
      </c>
    </row>
    <row r="752" spans="1:2" x14ac:dyDescent="0.75">
      <c r="A752" s="60" t="s">
        <v>614</v>
      </c>
      <c r="B752" s="61" t="s">
        <v>43</v>
      </c>
    </row>
    <row r="753" spans="1:2" x14ac:dyDescent="0.75">
      <c r="A753" s="60" t="s">
        <v>614</v>
      </c>
      <c r="B753" s="61" t="s">
        <v>43</v>
      </c>
    </row>
    <row r="754" spans="1:2" x14ac:dyDescent="0.75">
      <c r="A754" s="60" t="s">
        <v>614</v>
      </c>
      <c r="B754" s="61" t="s">
        <v>43</v>
      </c>
    </row>
    <row r="755" spans="1:2" x14ac:dyDescent="0.75">
      <c r="A755" s="60" t="s">
        <v>614</v>
      </c>
      <c r="B755" s="61" t="s">
        <v>43</v>
      </c>
    </row>
    <row r="756" spans="1:2" x14ac:dyDescent="0.75">
      <c r="A756" s="60" t="s">
        <v>614</v>
      </c>
      <c r="B756" s="61" t="s">
        <v>43</v>
      </c>
    </row>
    <row r="757" spans="1:2" x14ac:dyDescent="0.75">
      <c r="A757" s="60" t="s">
        <v>614</v>
      </c>
      <c r="B757" s="61" t="s">
        <v>43</v>
      </c>
    </row>
    <row r="758" spans="1:2" x14ac:dyDescent="0.75">
      <c r="A758" s="60" t="s">
        <v>614</v>
      </c>
      <c r="B758" s="61" t="s">
        <v>43</v>
      </c>
    </row>
    <row r="759" spans="1:2" x14ac:dyDescent="0.75">
      <c r="A759" s="60" t="s">
        <v>614</v>
      </c>
      <c r="B759" s="61" t="s">
        <v>43</v>
      </c>
    </row>
    <row r="760" spans="1:2" x14ac:dyDescent="0.75">
      <c r="A760" s="60" t="s">
        <v>616</v>
      </c>
      <c r="B760" s="61" t="s">
        <v>298</v>
      </c>
    </row>
    <row r="761" spans="1:2" x14ac:dyDescent="0.75">
      <c r="A761" s="60" t="s">
        <v>616</v>
      </c>
      <c r="B761" s="61" t="s">
        <v>298</v>
      </c>
    </row>
    <row r="762" spans="1:2" x14ac:dyDescent="0.75">
      <c r="A762" s="60" t="s">
        <v>618</v>
      </c>
      <c r="B762" s="61" t="s">
        <v>25</v>
      </c>
    </row>
    <row r="763" spans="1:2" x14ac:dyDescent="0.75">
      <c r="A763" s="60" t="s">
        <v>618</v>
      </c>
      <c r="B763" s="61" t="s">
        <v>25</v>
      </c>
    </row>
    <row r="764" spans="1:2" x14ac:dyDescent="0.75">
      <c r="A764" s="60" t="s">
        <v>618</v>
      </c>
      <c r="B764" s="61" t="s">
        <v>25</v>
      </c>
    </row>
    <row r="765" spans="1:2" x14ac:dyDescent="0.75">
      <c r="A765" s="60" t="s">
        <v>618</v>
      </c>
      <c r="B765" s="61" t="s">
        <v>25</v>
      </c>
    </row>
    <row r="766" spans="1:2" x14ac:dyDescent="0.75">
      <c r="A766" s="60" t="s">
        <v>620</v>
      </c>
      <c r="B766" s="61" t="s">
        <v>43</v>
      </c>
    </row>
    <row r="767" spans="1:2" x14ac:dyDescent="0.75">
      <c r="A767" s="60" t="s">
        <v>620</v>
      </c>
      <c r="B767" s="61" t="s">
        <v>43</v>
      </c>
    </row>
    <row r="768" spans="1:2" x14ac:dyDescent="0.75">
      <c r="A768" s="60" t="s">
        <v>620</v>
      </c>
      <c r="B768" s="61" t="s">
        <v>43</v>
      </c>
    </row>
    <row r="769" spans="1:2" x14ac:dyDescent="0.75">
      <c r="A769" s="60" t="s">
        <v>622</v>
      </c>
      <c r="B769" s="61" t="s">
        <v>25</v>
      </c>
    </row>
    <row r="770" spans="1:2" x14ac:dyDescent="0.75">
      <c r="A770" s="60" t="s">
        <v>622</v>
      </c>
      <c r="B770" s="61" t="s">
        <v>25</v>
      </c>
    </row>
    <row r="771" spans="1:2" x14ac:dyDescent="0.75">
      <c r="A771" s="60" t="s">
        <v>622</v>
      </c>
      <c r="B771" s="61" t="s">
        <v>25</v>
      </c>
    </row>
    <row r="772" spans="1:2" x14ac:dyDescent="0.75">
      <c r="A772" s="60" t="s">
        <v>622</v>
      </c>
      <c r="B772" s="61" t="s">
        <v>25</v>
      </c>
    </row>
    <row r="773" spans="1:2" x14ac:dyDescent="0.75">
      <c r="A773" s="60" t="s">
        <v>622</v>
      </c>
      <c r="B773" s="61" t="s">
        <v>25</v>
      </c>
    </row>
    <row r="774" spans="1:2" x14ac:dyDescent="0.75">
      <c r="A774" s="60" t="s">
        <v>624</v>
      </c>
      <c r="B774" s="61" t="s">
        <v>25</v>
      </c>
    </row>
    <row r="775" spans="1:2" x14ac:dyDescent="0.75">
      <c r="A775" s="60" t="s">
        <v>624</v>
      </c>
      <c r="B775" s="61" t="s">
        <v>25</v>
      </c>
    </row>
    <row r="776" spans="1:2" x14ac:dyDescent="0.75">
      <c r="A776" s="60" t="s">
        <v>624</v>
      </c>
      <c r="B776" s="61" t="s">
        <v>25</v>
      </c>
    </row>
    <row r="777" spans="1:2" x14ac:dyDescent="0.75">
      <c r="A777" s="60" t="s">
        <v>626</v>
      </c>
      <c r="B777" s="61" t="s">
        <v>25</v>
      </c>
    </row>
    <row r="778" spans="1:2" x14ac:dyDescent="0.75">
      <c r="A778" s="60" t="s">
        <v>626</v>
      </c>
      <c r="B778" s="61" t="s">
        <v>25</v>
      </c>
    </row>
    <row r="779" spans="1:2" x14ac:dyDescent="0.75">
      <c r="A779" s="60" t="s">
        <v>628</v>
      </c>
      <c r="B779" s="61" t="s">
        <v>25</v>
      </c>
    </row>
    <row r="780" spans="1:2" x14ac:dyDescent="0.75">
      <c r="A780" s="60" t="s">
        <v>628</v>
      </c>
      <c r="B780" s="61" t="s">
        <v>25</v>
      </c>
    </row>
    <row r="781" spans="1:2" x14ac:dyDescent="0.75">
      <c r="A781" s="60" t="s">
        <v>628</v>
      </c>
      <c r="B781" s="61" t="s">
        <v>25</v>
      </c>
    </row>
    <row r="782" spans="1:2" x14ac:dyDescent="0.75">
      <c r="A782" s="60" t="s">
        <v>628</v>
      </c>
      <c r="B782" s="61" t="s">
        <v>25</v>
      </c>
    </row>
    <row r="783" spans="1:2" x14ac:dyDescent="0.75">
      <c r="A783" s="60" t="s">
        <v>628</v>
      </c>
      <c r="B783" s="61" t="s">
        <v>25</v>
      </c>
    </row>
    <row r="784" spans="1:2" x14ac:dyDescent="0.75">
      <c r="A784" s="60" t="s">
        <v>630</v>
      </c>
      <c r="B784" s="61" t="s">
        <v>298</v>
      </c>
    </row>
    <row r="785" spans="1:2" x14ac:dyDescent="0.75">
      <c r="A785" s="60" t="s">
        <v>630</v>
      </c>
      <c r="B785" s="61" t="s">
        <v>298</v>
      </c>
    </row>
    <row r="786" spans="1:2" x14ac:dyDescent="0.75">
      <c r="A786" s="60" t="s">
        <v>632</v>
      </c>
      <c r="B786" s="61" t="s">
        <v>25</v>
      </c>
    </row>
    <row r="787" spans="1:2" x14ac:dyDescent="0.75">
      <c r="A787" s="60" t="s">
        <v>632</v>
      </c>
      <c r="B787" s="61" t="s">
        <v>25</v>
      </c>
    </row>
    <row r="788" spans="1:2" x14ac:dyDescent="0.75">
      <c r="A788" s="60" t="s">
        <v>634</v>
      </c>
      <c r="B788" s="61" t="s">
        <v>25</v>
      </c>
    </row>
    <row r="789" spans="1:2" x14ac:dyDescent="0.75">
      <c r="A789" s="60" t="s">
        <v>634</v>
      </c>
      <c r="B789" s="61" t="s">
        <v>25</v>
      </c>
    </row>
    <row r="790" spans="1:2" x14ac:dyDescent="0.75">
      <c r="A790" s="60" t="s">
        <v>634</v>
      </c>
      <c r="B790" s="61" t="s">
        <v>25</v>
      </c>
    </row>
    <row r="791" spans="1:2" x14ac:dyDescent="0.75">
      <c r="A791" s="60" t="s">
        <v>636</v>
      </c>
      <c r="B791" s="61" t="s">
        <v>298</v>
      </c>
    </row>
    <row r="792" spans="1:2" x14ac:dyDescent="0.75">
      <c r="A792" s="60" t="s">
        <v>636</v>
      </c>
      <c r="B792" s="61" t="s">
        <v>298</v>
      </c>
    </row>
    <row r="793" spans="1:2" x14ac:dyDescent="0.75">
      <c r="A793" s="60" t="s">
        <v>636</v>
      </c>
      <c r="B793" s="61" t="s">
        <v>298</v>
      </c>
    </row>
    <row r="794" spans="1:2" x14ac:dyDescent="0.75">
      <c r="A794" s="60" t="s">
        <v>636</v>
      </c>
      <c r="B794" s="61" t="s">
        <v>298</v>
      </c>
    </row>
    <row r="795" spans="1:2" x14ac:dyDescent="0.75">
      <c r="A795" s="60" t="s">
        <v>638</v>
      </c>
      <c r="B795" s="61" t="s">
        <v>298</v>
      </c>
    </row>
    <row r="796" spans="1:2" x14ac:dyDescent="0.75">
      <c r="A796" s="60" t="s">
        <v>638</v>
      </c>
      <c r="B796" s="61" t="s">
        <v>298</v>
      </c>
    </row>
    <row r="797" spans="1:2" x14ac:dyDescent="0.75">
      <c r="A797" s="60" t="s">
        <v>638</v>
      </c>
      <c r="B797" s="61" t="s">
        <v>298</v>
      </c>
    </row>
    <row r="798" spans="1:2" x14ac:dyDescent="0.75">
      <c r="A798" s="60" t="s">
        <v>638</v>
      </c>
      <c r="B798" s="61" t="s">
        <v>298</v>
      </c>
    </row>
    <row r="799" spans="1:2" x14ac:dyDescent="0.75">
      <c r="A799" s="60" t="s">
        <v>640</v>
      </c>
      <c r="B799" s="61" t="s">
        <v>25</v>
      </c>
    </row>
    <row r="800" spans="1:2" x14ac:dyDescent="0.75">
      <c r="A800" s="60" t="s">
        <v>640</v>
      </c>
      <c r="B800" s="61" t="s">
        <v>25</v>
      </c>
    </row>
    <row r="801" spans="1:2" x14ac:dyDescent="0.75">
      <c r="A801" s="60" t="s">
        <v>642</v>
      </c>
      <c r="B801" s="61" t="s">
        <v>298</v>
      </c>
    </row>
    <row r="802" spans="1:2" x14ac:dyDescent="0.75">
      <c r="A802" s="60" t="s">
        <v>642</v>
      </c>
      <c r="B802" s="61" t="s">
        <v>298</v>
      </c>
    </row>
    <row r="803" spans="1:2" x14ac:dyDescent="0.75">
      <c r="A803" s="60" t="s">
        <v>644</v>
      </c>
      <c r="B803" s="61" t="s">
        <v>298</v>
      </c>
    </row>
    <row r="804" spans="1:2" x14ac:dyDescent="0.75">
      <c r="A804" s="60" t="s">
        <v>644</v>
      </c>
      <c r="B804" s="61" t="s">
        <v>298</v>
      </c>
    </row>
    <row r="805" spans="1:2" x14ac:dyDescent="0.75">
      <c r="A805" s="60" t="s">
        <v>644</v>
      </c>
      <c r="B805" s="61" t="s">
        <v>298</v>
      </c>
    </row>
    <row r="806" spans="1:2" x14ac:dyDescent="0.75">
      <c r="A806" s="60" t="s">
        <v>646</v>
      </c>
      <c r="B806" s="61" t="s">
        <v>25</v>
      </c>
    </row>
    <row r="807" spans="1:2" x14ac:dyDescent="0.75">
      <c r="A807" s="60" t="s">
        <v>646</v>
      </c>
      <c r="B807" s="61" t="s">
        <v>25</v>
      </c>
    </row>
    <row r="808" spans="1:2" x14ac:dyDescent="0.75">
      <c r="A808" s="60" t="s">
        <v>648</v>
      </c>
      <c r="B808" s="61" t="s">
        <v>25</v>
      </c>
    </row>
    <row r="809" spans="1:2" x14ac:dyDescent="0.75">
      <c r="A809" s="60" t="s">
        <v>648</v>
      </c>
      <c r="B809" s="61" t="s">
        <v>25</v>
      </c>
    </row>
    <row r="810" spans="1:2" x14ac:dyDescent="0.75">
      <c r="A810" s="60" t="s">
        <v>648</v>
      </c>
      <c r="B810" s="61" t="s">
        <v>25</v>
      </c>
    </row>
    <row r="811" spans="1:2" x14ac:dyDescent="0.75">
      <c r="A811" s="60" t="s">
        <v>648</v>
      </c>
      <c r="B811" s="61" t="s">
        <v>25</v>
      </c>
    </row>
    <row r="812" spans="1:2" x14ac:dyDescent="0.75">
      <c r="A812" s="60" t="s">
        <v>648</v>
      </c>
      <c r="B812" s="61" t="s">
        <v>25</v>
      </c>
    </row>
    <row r="813" spans="1:2" x14ac:dyDescent="0.75">
      <c r="A813" s="60" t="s">
        <v>650</v>
      </c>
      <c r="B813" s="61" t="s">
        <v>298</v>
      </c>
    </row>
    <row r="814" spans="1:2" x14ac:dyDescent="0.75">
      <c r="A814" s="60" t="s">
        <v>650</v>
      </c>
      <c r="B814" s="61" t="s">
        <v>298</v>
      </c>
    </row>
    <row r="815" spans="1:2" x14ac:dyDescent="0.75">
      <c r="A815" s="60" t="s">
        <v>650</v>
      </c>
      <c r="B815" s="61" t="s">
        <v>298</v>
      </c>
    </row>
    <row r="816" spans="1:2" x14ac:dyDescent="0.75">
      <c r="A816" s="60" t="s">
        <v>650</v>
      </c>
      <c r="B816" s="61" t="s">
        <v>298</v>
      </c>
    </row>
    <row r="817" spans="1:2" x14ac:dyDescent="0.75">
      <c r="A817" s="60" t="s">
        <v>652</v>
      </c>
      <c r="B817" s="61" t="s">
        <v>298</v>
      </c>
    </row>
    <row r="818" spans="1:2" x14ac:dyDescent="0.75">
      <c r="A818" s="60" t="s">
        <v>652</v>
      </c>
      <c r="B818" s="61" t="s">
        <v>298</v>
      </c>
    </row>
    <row r="819" spans="1:2" x14ac:dyDescent="0.75">
      <c r="A819" s="60" t="s">
        <v>652</v>
      </c>
      <c r="B819" s="61" t="s">
        <v>298</v>
      </c>
    </row>
    <row r="820" spans="1:2" x14ac:dyDescent="0.75">
      <c r="A820" s="60" t="s">
        <v>652</v>
      </c>
      <c r="B820" s="61" t="s">
        <v>298</v>
      </c>
    </row>
    <row r="821" spans="1:2" x14ac:dyDescent="0.75">
      <c r="A821" s="60" t="s">
        <v>653</v>
      </c>
      <c r="B821" s="61" t="s">
        <v>298</v>
      </c>
    </row>
    <row r="822" spans="1:2" x14ac:dyDescent="0.75">
      <c r="A822" s="60" t="s">
        <v>653</v>
      </c>
      <c r="B822" s="61" t="s">
        <v>298</v>
      </c>
    </row>
    <row r="823" spans="1:2" x14ac:dyDescent="0.75">
      <c r="A823" s="60" t="s">
        <v>653</v>
      </c>
      <c r="B823" s="61" t="s">
        <v>298</v>
      </c>
    </row>
    <row r="824" spans="1:2" x14ac:dyDescent="0.75">
      <c r="A824" s="60" t="s">
        <v>655</v>
      </c>
      <c r="B824" s="61" t="s">
        <v>298</v>
      </c>
    </row>
    <row r="825" spans="1:2" x14ac:dyDescent="0.75">
      <c r="A825" s="60" t="s">
        <v>655</v>
      </c>
      <c r="B825" s="61" t="s">
        <v>298</v>
      </c>
    </row>
    <row r="826" spans="1:2" x14ac:dyDescent="0.75">
      <c r="A826" s="60" t="s">
        <v>655</v>
      </c>
      <c r="B826" s="61" t="s">
        <v>298</v>
      </c>
    </row>
    <row r="827" spans="1:2" x14ac:dyDescent="0.75">
      <c r="A827" s="60" t="s">
        <v>656</v>
      </c>
      <c r="B827" s="61" t="s">
        <v>43</v>
      </c>
    </row>
    <row r="828" spans="1:2" x14ac:dyDescent="0.75">
      <c r="A828" s="60" t="s">
        <v>656</v>
      </c>
      <c r="B828" s="61" t="s">
        <v>43</v>
      </c>
    </row>
    <row r="829" spans="1:2" x14ac:dyDescent="0.75">
      <c r="A829" s="60" t="s">
        <v>656</v>
      </c>
      <c r="B829" s="61" t="s">
        <v>43</v>
      </c>
    </row>
    <row r="830" spans="1:2" x14ac:dyDescent="0.75">
      <c r="A830" s="60" t="s">
        <v>658</v>
      </c>
      <c r="B830" s="61" t="s">
        <v>25</v>
      </c>
    </row>
    <row r="831" spans="1:2" x14ac:dyDescent="0.75">
      <c r="A831" s="60" t="s">
        <v>658</v>
      </c>
      <c r="B831" s="61" t="s">
        <v>25</v>
      </c>
    </row>
    <row r="832" spans="1:2" x14ac:dyDescent="0.75">
      <c r="A832" s="60" t="s">
        <v>658</v>
      </c>
      <c r="B832" s="61" t="s">
        <v>25</v>
      </c>
    </row>
    <row r="833" spans="1:2" x14ac:dyDescent="0.75">
      <c r="A833" s="60" t="s">
        <v>658</v>
      </c>
      <c r="B833" s="61" t="s">
        <v>25</v>
      </c>
    </row>
    <row r="834" spans="1:2" x14ac:dyDescent="0.75">
      <c r="A834" s="60" t="s">
        <v>658</v>
      </c>
      <c r="B834" s="61" t="s">
        <v>25</v>
      </c>
    </row>
    <row r="835" spans="1:2" x14ac:dyDescent="0.75">
      <c r="A835" s="60" t="s">
        <v>660</v>
      </c>
      <c r="B835" s="61" t="s">
        <v>43</v>
      </c>
    </row>
    <row r="836" spans="1:2" x14ac:dyDescent="0.75">
      <c r="A836" s="60" t="s">
        <v>660</v>
      </c>
      <c r="B836" s="61" t="s">
        <v>43</v>
      </c>
    </row>
    <row r="837" spans="1:2" x14ac:dyDescent="0.75">
      <c r="A837" s="60" t="s">
        <v>660</v>
      </c>
      <c r="B837" s="61" t="s">
        <v>43</v>
      </c>
    </row>
    <row r="838" spans="1:2" x14ac:dyDescent="0.75">
      <c r="A838" s="60" t="s">
        <v>660</v>
      </c>
      <c r="B838" s="61" t="s">
        <v>43</v>
      </c>
    </row>
    <row r="839" spans="1:2" x14ac:dyDescent="0.75">
      <c r="A839" s="60" t="s">
        <v>660</v>
      </c>
      <c r="B839" s="61" t="s">
        <v>43</v>
      </c>
    </row>
    <row r="840" spans="1:2" x14ac:dyDescent="0.75">
      <c r="A840" s="60" t="s">
        <v>662</v>
      </c>
      <c r="B840" s="61" t="s">
        <v>25</v>
      </c>
    </row>
    <row r="841" spans="1:2" x14ac:dyDescent="0.75">
      <c r="A841" s="60" t="s">
        <v>663</v>
      </c>
      <c r="B841" s="61" t="s">
        <v>298</v>
      </c>
    </row>
    <row r="842" spans="1:2" x14ac:dyDescent="0.75">
      <c r="A842" s="60" t="s">
        <v>663</v>
      </c>
      <c r="B842" s="61" t="s">
        <v>298</v>
      </c>
    </row>
    <row r="843" spans="1:2" x14ac:dyDescent="0.75">
      <c r="A843" s="60" t="s">
        <v>663</v>
      </c>
      <c r="B843" s="61" t="s">
        <v>298</v>
      </c>
    </row>
    <row r="844" spans="1:2" x14ac:dyDescent="0.75">
      <c r="A844" s="60" t="s">
        <v>667</v>
      </c>
      <c r="B844" s="61" t="s">
        <v>298</v>
      </c>
    </row>
    <row r="845" spans="1:2" x14ac:dyDescent="0.75">
      <c r="A845" s="60" t="s">
        <v>667</v>
      </c>
      <c r="B845" s="61" t="s">
        <v>298</v>
      </c>
    </row>
    <row r="846" spans="1:2" x14ac:dyDescent="0.75">
      <c r="A846" s="60" t="s">
        <v>667</v>
      </c>
      <c r="B846" s="61" t="s">
        <v>298</v>
      </c>
    </row>
    <row r="847" spans="1:2" x14ac:dyDescent="0.75">
      <c r="A847" s="60" t="s">
        <v>667</v>
      </c>
      <c r="B847" s="61" t="s">
        <v>298</v>
      </c>
    </row>
    <row r="848" spans="1:2" x14ac:dyDescent="0.75">
      <c r="A848" s="60" t="s">
        <v>671</v>
      </c>
      <c r="B848" s="61" t="s">
        <v>298</v>
      </c>
    </row>
    <row r="849" spans="1:2" x14ac:dyDescent="0.75">
      <c r="A849" s="60" t="s">
        <v>671</v>
      </c>
      <c r="B849" s="61" t="s">
        <v>298</v>
      </c>
    </row>
    <row r="850" spans="1:2" x14ac:dyDescent="0.75">
      <c r="A850" s="60" t="s">
        <v>673</v>
      </c>
      <c r="B850" s="61" t="s">
        <v>298</v>
      </c>
    </row>
    <row r="851" spans="1:2" x14ac:dyDescent="0.75">
      <c r="A851" s="60" t="s">
        <v>673</v>
      </c>
      <c r="B851" s="61" t="s">
        <v>298</v>
      </c>
    </row>
    <row r="852" spans="1:2" x14ac:dyDescent="0.75">
      <c r="A852" s="60" t="s">
        <v>677</v>
      </c>
      <c r="B852" s="61" t="s">
        <v>298</v>
      </c>
    </row>
    <row r="853" spans="1:2" x14ac:dyDescent="0.75">
      <c r="A853" s="60" t="s">
        <v>677</v>
      </c>
      <c r="B853" s="61" t="s">
        <v>298</v>
      </c>
    </row>
    <row r="854" spans="1:2" x14ac:dyDescent="0.75">
      <c r="A854" s="60" t="s">
        <v>681</v>
      </c>
      <c r="B854" s="61" t="s">
        <v>298</v>
      </c>
    </row>
    <row r="855" spans="1:2" x14ac:dyDescent="0.75">
      <c r="A855" s="60" t="s">
        <v>681</v>
      </c>
      <c r="B855" s="61" t="s">
        <v>298</v>
      </c>
    </row>
    <row r="856" spans="1:2" x14ac:dyDescent="0.75">
      <c r="A856" s="60" t="s">
        <v>681</v>
      </c>
      <c r="B856" s="61" t="s">
        <v>298</v>
      </c>
    </row>
    <row r="857" spans="1:2" x14ac:dyDescent="0.75">
      <c r="A857" s="60" t="s">
        <v>683</v>
      </c>
      <c r="B857" s="61" t="s">
        <v>298</v>
      </c>
    </row>
    <row r="858" spans="1:2" x14ac:dyDescent="0.75">
      <c r="A858" s="60" t="s">
        <v>683</v>
      </c>
      <c r="B858" s="61" t="s">
        <v>298</v>
      </c>
    </row>
    <row r="859" spans="1:2" x14ac:dyDescent="0.75">
      <c r="A859" s="60" t="s">
        <v>683</v>
      </c>
      <c r="B859" s="61" t="s">
        <v>298</v>
      </c>
    </row>
    <row r="860" spans="1:2" x14ac:dyDescent="0.75">
      <c r="A860" s="60" t="s">
        <v>683</v>
      </c>
      <c r="B860" s="61" t="s">
        <v>298</v>
      </c>
    </row>
    <row r="861" spans="1:2" x14ac:dyDescent="0.75">
      <c r="A861" s="60" t="s">
        <v>687</v>
      </c>
      <c r="B861" s="61" t="s">
        <v>298</v>
      </c>
    </row>
    <row r="862" spans="1:2" x14ac:dyDescent="0.75">
      <c r="A862" s="60" t="s">
        <v>687</v>
      </c>
      <c r="B862" s="61" t="s">
        <v>298</v>
      </c>
    </row>
    <row r="863" spans="1:2" x14ac:dyDescent="0.75">
      <c r="A863" s="60" t="s">
        <v>689</v>
      </c>
      <c r="B863" s="61" t="s">
        <v>298</v>
      </c>
    </row>
    <row r="864" spans="1:2" x14ac:dyDescent="0.75">
      <c r="A864" s="60" t="s">
        <v>689</v>
      </c>
      <c r="B864" s="61" t="s">
        <v>298</v>
      </c>
    </row>
    <row r="865" spans="1:2" x14ac:dyDescent="0.75">
      <c r="A865" s="60" t="s">
        <v>693</v>
      </c>
      <c r="B865" s="61" t="s">
        <v>298</v>
      </c>
    </row>
    <row r="866" spans="1:2" x14ac:dyDescent="0.75">
      <c r="A866" s="60" t="s">
        <v>693</v>
      </c>
      <c r="B866" s="61" t="s">
        <v>298</v>
      </c>
    </row>
    <row r="867" spans="1:2" x14ac:dyDescent="0.75">
      <c r="A867" s="60" t="s">
        <v>693</v>
      </c>
      <c r="B867" s="61" t="s">
        <v>298</v>
      </c>
    </row>
    <row r="868" spans="1:2" x14ac:dyDescent="0.75">
      <c r="A868" s="60" t="s">
        <v>697</v>
      </c>
      <c r="B868" s="61" t="s">
        <v>298</v>
      </c>
    </row>
    <row r="869" spans="1:2" x14ac:dyDescent="0.75">
      <c r="A869" s="60" t="s">
        <v>697</v>
      </c>
      <c r="B869" s="61" t="s">
        <v>298</v>
      </c>
    </row>
    <row r="870" spans="1:2" x14ac:dyDescent="0.75">
      <c r="A870" s="60" t="s">
        <v>701</v>
      </c>
      <c r="B870" s="61" t="s">
        <v>25</v>
      </c>
    </row>
    <row r="871" spans="1:2" x14ac:dyDescent="0.75">
      <c r="A871" s="60" t="s">
        <v>701</v>
      </c>
      <c r="B871" s="61" t="s">
        <v>25</v>
      </c>
    </row>
    <row r="872" spans="1:2" x14ac:dyDescent="0.75">
      <c r="A872" s="60" t="s">
        <v>701</v>
      </c>
      <c r="B872" s="61" t="s">
        <v>25</v>
      </c>
    </row>
    <row r="873" spans="1:2" x14ac:dyDescent="0.75">
      <c r="A873" s="60" t="s">
        <v>701</v>
      </c>
      <c r="B873" s="61" t="s">
        <v>25</v>
      </c>
    </row>
    <row r="874" spans="1:2" x14ac:dyDescent="0.75">
      <c r="A874" s="60" t="s">
        <v>705</v>
      </c>
      <c r="B874" s="61" t="s">
        <v>298</v>
      </c>
    </row>
    <row r="875" spans="1:2" x14ac:dyDescent="0.75">
      <c r="A875" s="60" t="s">
        <v>705</v>
      </c>
      <c r="B875" s="61" t="s">
        <v>298</v>
      </c>
    </row>
    <row r="876" spans="1:2" x14ac:dyDescent="0.75">
      <c r="A876" s="60" t="s">
        <v>707</v>
      </c>
      <c r="B876" s="61" t="s">
        <v>298</v>
      </c>
    </row>
    <row r="877" spans="1:2" x14ac:dyDescent="0.75">
      <c r="A877" s="60" t="s">
        <v>707</v>
      </c>
      <c r="B877" s="61" t="s">
        <v>298</v>
      </c>
    </row>
    <row r="878" spans="1:2" x14ac:dyDescent="0.75">
      <c r="A878" s="60" t="s">
        <v>709</v>
      </c>
      <c r="B878" s="61" t="s">
        <v>298</v>
      </c>
    </row>
    <row r="879" spans="1:2" x14ac:dyDescent="0.75">
      <c r="A879" s="60" t="s">
        <v>711</v>
      </c>
      <c r="B879" s="61" t="s">
        <v>298</v>
      </c>
    </row>
    <row r="880" spans="1:2" x14ac:dyDescent="0.75">
      <c r="A880" s="60" t="s">
        <v>711</v>
      </c>
      <c r="B880" s="61" t="s">
        <v>298</v>
      </c>
    </row>
    <row r="881" spans="1:2" x14ac:dyDescent="0.75">
      <c r="A881" s="60" t="s">
        <v>711</v>
      </c>
      <c r="B881" s="61" t="s">
        <v>298</v>
      </c>
    </row>
    <row r="882" spans="1:2" x14ac:dyDescent="0.75">
      <c r="A882" s="60" t="s">
        <v>713</v>
      </c>
      <c r="B882" s="61" t="s">
        <v>298</v>
      </c>
    </row>
    <row r="883" spans="1:2" x14ac:dyDescent="0.75">
      <c r="A883" s="60" t="s">
        <v>713</v>
      </c>
      <c r="B883" s="61" t="s">
        <v>298</v>
      </c>
    </row>
    <row r="884" spans="1:2" x14ac:dyDescent="0.75">
      <c r="A884" s="60" t="s">
        <v>713</v>
      </c>
      <c r="B884" s="61" t="s">
        <v>298</v>
      </c>
    </row>
    <row r="885" spans="1:2" x14ac:dyDescent="0.75">
      <c r="A885" s="60" t="s">
        <v>713</v>
      </c>
      <c r="B885" s="61" t="s">
        <v>298</v>
      </c>
    </row>
    <row r="886" spans="1:2" x14ac:dyDescent="0.75">
      <c r="A886" s="60" t="s">
        <v>717</v>
      </c>
      <c r="B886" s="61" t="s">
        <v>25</v>
      </c>
    </row>
    <row r="887" spans="1:2" x14ac:dyDescent="0.75">
      <c r="A887" s="60" t="s">
        <v>717</v>
      </c>
      <c r="B887" s="61" t="s">
        <v>25</v>
      </c>
    </row>
    <row r="888" spans="1:2" x14ac:dyDescent="0.75">
      <c r="A888" s="60" t="s">
        <v>721</v>
      </c>
      <c r="B888" s="61" t="s">
        <v>298</v>
      </c>
    </row>
    <row r="889" spans="1:2" x14ac:dyDescent="0.75">
      <c r="A889" s="60" t="s">
        <v>721</v>
      </c>
      <c r="B889" s="61" t="s">
        <v>298</v>
      </c>
    </row>
    <row r="890" spans="1:2" x14ac:dyDescent="0.75">
      <c r="A890" s="60" t="s">
        <v>723</v>
      </c>
      <c r="B890" s="61" t="s">
        <v>25</v>
      </c>
    </row>
    <row r="891" spans="1:2" x14ac:dyDescent="0.75">
      <c r="A891" s="60" t="s">
        <v>723</v>
      </c>
      <c r="B891" s="61" t="s">
        <v>25</v>
      </c>
    </row>
    <row r="892" spans="1:2" x14ac:dyDescent="0.75">
      <c r="A892" s="60" t="s">
        <v>723</v>
      </c>
      <c r="B892" s="61" t="s">
        <v>25</v>
      </c>
    </row>
    <row r="893" spans="1:2" x14ac:dyDescent="0.75">
      <c r="A893" s="60" t="s">
        <v>725</v>
      </c>
      <c r="B893" s="61" t="s">
        <v>25</v>
      </c>
    </row>
    <row r="894" spans="1:2" x14ac:dyDescent="0.75">
      <c r="A894" s="60" t="s">
        <v>725</v>
      </c>
      <c r="B894" s="61" t="s">
        <v>25</v>
      </c>
    </row>
    <row r="895" spans="1:2" x14ac:dyDescent="0.75">
      <c r="A895" s="60" t="s">
        <v>729</v>
      </c>
      <c r="B895" s="61" t="s">
        <v>25</v>
      </c>
    </row>
    <row r="896" spans="1:2" x14ac:dyDescent="0.75">
      <c r="A896" s="60" t="s">
        <v>729</v>
      </c>
      <c r="B896" s="61" t="s">
        <v>25</v>
      </c>
    </row>
    <row r="897" spans="1:2" x14ac:dyDescent="0.75">
      <c r="A897" s="60" t="s">
        <v>731</v>
      </c>
      <c r="B897" s="61" t="s">
        <v>25</v>
      </c>
    </row>
    <row r="898" spans="1:2" x14ac:dyDescent="0.75">
      <c r="A898" s="60" t="s">
        <v>731</v>
      </c>
      <c r="B898" s="61" t="s">
        <v>25</v>
      </c>
    </row>
    <row r="899" spans="1:2" x14ac:dyDescent="0.75">
      <c r="A899" s="60" t="s">
        <v>735</v>
      </c>
      <c r="B899" s="61" t="s">
        <v>25</v>
      </c>
    </row>
    <row r="900" spans="1:2" x14ac:dyDescent="0.75">
      <c r="A900" s="60" t="s">
        <v>735</v>
      </c>
      <c r="B900" s="61" t="s">
        <v>25</v>
      </c>
    </row>
    <row r="901" spans="1:2" x14ac:dyDescent="0.75">
      <c r="A901" s="60" t="s">
        <v>735</v>
      </c>
      <c r="B901" s="61" t="s">
        <v>25</v>
      </c>
    </row>
    <row r="902" spans="1:2" x14ac:dyDescent="0.75">
      <c r="A902" s="60" t="s">
        <v>739</v>
      </c>
      <c r="B902" s="61" t="s">
        <v>25</v>
      </c>
    </row>
    <row r="903" spans="1:2" x14ac:dyDescent="0.75">
      <c r="A903" s="60" t="s">
        <v>739</v>
      </c>
      <c r="B903" s="61" t="s">
        <v>25</v>
      </c>
    </row>
    <row r="904" spans="1:2" x14ac:dyDescent="0.75">
      <c r="A904" s="60" t="s">
        <v>741</v>
      </c>
      <c r="B904" s="61" t="s">
        <v>25</v>
      </c>
    </row>
    <row r="905" spans="1:2" x14ac:dyDescent="0.75">
      <c r="A905" s="60" t="s">
        <v>741</v>
      </c>
      <c r="B905" s="61" t="s">
        <v>25</v>
      </c>
    </row>
    <row r="906" spans="1:2" x14ac:dyDescent="0.75">
      <c r="A906" s="60" t="s">
        <v>741</v>
      </c>
      <c r="B906" s="61" t="s">
        <v>25</v>
      </c>
    </row>
    <row r="907" spans="1:2" x14ac:dyDescent="0.75">
      <c r="A907" s="60" t="s">
        <v>745</v>
      </c>
      <c r="B907" s="61" t="s">
        <v>25</v>
      </c>
    </row>
    <row r="908" spans="1:2" x14ac:dyDescent="0.75">
      <c r="A908" s="60" t="s">
        <v>745</v>
      </c>
      <c r="B908" s="61" t="s">
        <v>25</v>
      </c>
    </row>
    <row r="909" spans="1:2" x14ac:dyDescent="0.75">
      <c r="A909" s="60" t="s">
        <v>745</v>
      </c>
      <c r="B909" s="61" t="s">
        <v>25</v>
      </c>
    </row>
    <row r="910" spans="1:2" x14ac:dyDescent="0.75">
      <c r="A910" s="60" t="s">
        <v>749</v>
      </c>
      <c r="B910" s="61" t="s">
        <v>25</v>
      </c>
    </row>
    <row r="911" spans="1:2" x14ac:dyDescent="0.75">
      <c r="A911" s="60" t="s">
        <v>749</v>
      </c>
      <c r="B911" s="61" t="s">
        <v>25</v>
      </c>
    </row>
    <row r="912" spans="1:2" x14ac:dyDescent="0.75">
      <c r="A912" s="60" t="s">
        <v>749</v>
      </c>
      <c r="B912" s="61" t="s">
        <v>25</v>
      </c>
    </row>
    <row r="913" spans="1:2" x14ac:dyDescent="0.75">
      <c r="A913" s="60" t="s">
        <v>753</v>
      </c>
      <c r="B913" s="61" t="s">
        <v>25</v>
      </c>
    </row>
    <row r="914" spans="1:2" x14ac:dyDescent="0.75">
      <c r="A914" s="60" t="s">
        <v>753</v>
      </c>
      <c r="B914" s="61" t="s">
        <v>25</v>
      </c>
    </row>
    <row r="915" spans="1:2" x14ac:dyDescent="0.75">
      <c r="A915" s="60" t="s">
        <v>753</v>
      </c>
      <c r="B915" s="61" t="s">
        <v>25</v>
      </c>
    </row>
    <row r="916" spans="1:2" x14ac:dyDescent="0.75">
      <c r="A916" s="60" t="s">
        <v>757</v>
      </c>
      <c r="B916" s="61" t="s">
        <v>298</v>
      </c>
    </row>
    <row r="917" spans="1:2" x14ac:dyDescent="0.75">
      <c r="A917" s="60" t="s">
        <v>757</v>
      </c>
      <c r="B917" s="61" t="s">
        <v>298</v>
      </c>
    </row>
    <row r="918" spans="1:2" x14ac:dyDescent="0.75">
      <c r="A918" s="60" t="s">
        <v>759</v>
      </c>
      <c r="B918" s="61" t="s">
        <v>43</v>
      </c>
    </row>
    <row r="919" spans="1:2" x14ac:dyDescent="0.75">
      <c r="A919" s="60" t="s">
        <v>759</v>
      </c>
      <c r="B919" s="61" t="s">
        <v>43</v>
      </c>
    </row>
    <row r="920" spans="1:2" x14ac:dyDescent="0.75">
      <c r="A920" s="60" t="s">
        <v>759</v>
      </c>
      <c r="B920" s="61" t="s">
        <v>43</v>
      </c>
    </row>
    <row r="921" spans="1:2" x14ac:dyDescent="0.75">
      <c r="A921" s="60" t="s">
        <v>763</v>
      </c>
      <c r="B921" s="61" t="s">
        <v>25</v>
      </c>
    </row>
    <row r="922" spans="1:2" x14ac:dyDescent="0.75">
      <c r="A922" s="60" t="s">
        <v>763</v>
      </c>
      <c r="B922" s="61" t="s">
        <v>25</v>
      </c>
    </row>
    <row r="923" spans="1:2" x14ac:dyDescent="0.75">
      <c r="A923" s="60" t="s">
        <v>763</v>
      </c>
      <c r="B923" s="61" t="s">
        <v>25</v>
      </c>
    </row>
    <row r="924" spans="1:2" x14ac:dyDescent="0.75">
      <c r="A924" s="60" t="s">
        <v>763</v>
      </c>
      <c r="B924" s="61" t="s">
        <v>25</v>
      </c>
    </row>
    <row r="925" spans="1:2" x14ac:dyDescent="0.75">
      <c r="A925" s="60" t="s">
        <v>763</v>
      </c>
      <c r="B925" s="61" t="s">
        <v>25</v>
      </c>
    </row>
    <row r="926" spans="1:2" x14ac:dyDescent="0.75">
      <c r="A926" s="60" t="s">
        <v>765</v>
      </c>
      <c r="B926" s="61" t="s">
        <v>298</v>
      </c>
    </row>
    <row r="927" spans="1:2" x14ac:dyDescent="0.75">
      <c r="A927" s="60" t="s">
        <v>765</v>
      </c>
      <c r="B927" s="61" t="s">
        <v>298</v>
      </c>
    </row>
    <row r="928" spans="1:2" x14ac:dyDescent="0.75">
      <c r="A928" s="60" t="s">
        <v>765</v>
      </c>
      <c r="B928" s="61" t="s">
        <v>298</v>
      </c>
    </row>
    <row r="929" spans="1:2" x14ac:dyDescent="0.75">
      <c r="A929" s="60" t="s">
        <v>765</v>
      </c>
      <c r="B929" s="61" t="s">
        <v>298</v>
      </c>
    </row>
    <row r="930" spans="1:2" x14ac:dyDescent="0.75">
      <c r="A930" s="60" t="s">
        <v>769</v>
      </c>
      <c r="B930" s="61" t="s">
        <v>298</v>
      </c>
    </row>
    <row r="931" spans="1:2" x14ac:dyDescent="0.75">
      <c r="A931" s="60" t="s">
        <v>769</v>
      </c>
      <c r="B931" s="61" t="s">
        <v>298</v>
      </c>
    </row>
    <row r="932" spans="1:2" x14ac:dyDescent="0.75">
      <c r="A932" s="60" t="s">
        <v>773</v>
      </c>
      <c r="B932" s="61" t="s">
        <v>298</v>
      </c>
    </row>
    <row r="933" spans="1:2" x14ac:dyDescent="0.75">
      <c r="A933" s="60" t="s">
        <v>773</v>
      </c>
      <c r="B933" s="61" t="s">
        <v>298</v>
      </c>
    </row>
    <row r="934" spans="1:2" x14ac:dyDescent="0.75">
      <c r="A934" s="60" t="s">
        <v>777</v>
      </c>
      <c r="B934" s="61" t="s">
        <v>25</v>
      </c>
    </row>
    <row r="935" spans="1:2" x14ac:dyDescent="0.75">
      <c r="A935" s="60" t="s">
        <v>777</v>
      </c>
      <c r="B935" s="61" t="s">
        <v>25</v>
      </c>
    </row>
    <row r="936" spans="1:2" x14ac:dyDescent="0.75">
      <c r="A936" s="60" t="s">
        <v>777</v>
      </c>
      <c r="B936" s="61" t="s">
        <v>25</v>
      </c>
    </row>
    <row r="937" spans="1:2" x14ac:dyDescent="0.75">
      <c r="A937" s="60" t="s">
        <v>777</v>
      </c>
      <c r="B937" s="61" t="s">
        <v>25</v>
      </c>
    </row>
    <row r="938" spans="1:2" x14ac:dyDescent="0.75">
      <c r="A938" s="60" t="s">
        <v>779</v>
      </c>
      <c r="B938" s="61" t="s">
        <v>298</v>
      </c>
    </row>
    <row r="939" spans="1:2" x14ac:dyDescent="0.75">
      <c r="A939" s="60" t="s">
        <v>779</v>
      </c>
      <c r="B939" s="61" t="s">
        <v>298</v>
      </c>
    </row>
    <row r="940" spans="1:2" x14ac:dyDescent="0.75">
      <c r="A940" s="60" t="s">
        <v>779</v>
      </c>
      <c r="B940" s="61" t="s">
        <v>298</v>
      </c>
    </row>
    <row r="941" spans="1:2" x14ac:dyDescent="0.75">
      <c r="A941" s="60" t="s">
        <v>779</v>
      </c>
      <c r="B941" s="61" t="s">
        <v>298</v>
      </c>
    </row>
    <row r="942" spans="1:2" x14ac:dyDescent="0.75">
      <c r="A942" s="60" t="s">
        <v>781</v>
      </c>
      <c r="B942" s="61" t="s">
        <v>25</v>
      </c>
    </row>
    <row r="943" spans="1:2" x14ac:dyDescent="0.75">
      <c r="A943" s="60" t="s">
        <v>785</v>
      </c>
      <c r="B943" s="61" t="s">
        <v>25</v>
      </c>
    </row>
    <row r="944" spans="1:2" x14ac:dyDescent="0.75">
      <c r="A944" s="60" t="s">
        <v>789</v>
      </c>
      <c r="B944" s="61" t="s">
        <v>43</v>
      </c>
    </row>
    <row r="945" spans="1:2" x14ac:dyDescent="0.75">
      <c r="A945" s="60" t="s">
        <v>789</v>
      </c>
      <c r="B945" s="61" t="s">
        <v>43</v>
      </c>
    </row>
    <row r="946" spans="1:2" x14ac:dyDescent="0.75">
      <c r="A946" s="60" t="s">
        <v>789</v>
      </c>
      <c r="B946" s="61" t="s">
        <v>43</v>
      </c>
    </row>
    <row r="947" spans="1:2" x14ac:dyDescent="0.75">
      <c r="A947" s="60" t="s">
        <v>791</v>
      </c>
      <c r="B947" s="61" t="s">
        <v>25</v>
      </c>
    </row>
    <row r="948" spans="1:2" x14ac:dyDescent="0.75">
      <c r="A948" s="60" t="s">
        <v>791</v>
      </c>
      <c r="B948" s="61" t="s">
        <v>25</v>
      </c>
    </row>
    <row r="949" spans="1:2" x14ac:dyDescent="0.75">
      <c r="A949" s="60" t="s">
        <v>5098</v>
      </c>
      <c r="B949" s="61" t="s">
        <v>5096</v>
      </c>
    </row>
    <row r="950" spans="1:2" x14ac:dyDescent="0.75">
      <c r="A950" s="60" t="s">
        <v>5100</v>
      </c>
      <c r="B950" s="61" t="s">
        <v>5096</v>
      </c>
    </row>
    <row r="951" spans="1:2" x14ac:dyDescent="0.75">
      <c r="A951" s="60" t="s">
        <v>793</v>
      </c>
      <c r="B951" s="61" t="s">
        <v>298</v>
      </c>
    </row>
    <row r="952" spans="1:2" x14ac:dyDescent="0.75">
      <c r="A952" s="60" t="s">
        <v>793</v>
      </c>
      <c r="B952" s="61" t="s">
        <v>298</v>
      </c>
    </row>
    <row r="953" spans="1:2" x14ac:dyDescent="0.75">
      <c r="A953" s="60" t="s">
        <v>793</v>
      </c>
      <c r="B953" s="61" t="s">
        <v>298</v>
      </c>
    </row>
    <row r="954" spans="1:2" x14ac:dyDescent="0.75">
      <c r="A954" s="60" t="s">
        <v>793</v>
      </c>
      <c r="B954" s="61" t="s">
        <v>298</v>
      </c>
    </row>
    <row r="955" spans="1:2" x14ac:dyDescent="0.75">
      <c r="A955" s="60" t="s">
        <v>797</v>
      </c>
      <c r="B955" s="61" t="s">
        <v>298</v>
      </c>
    </row>
    <row r="956" spans="1:2" x14ac:dyDescent="0.75">
      <c r="A956" s="60" t="s">
        <v>797</v>
      </c>
      <c r="B956" s="61" t="s">
        <v>298</v>
      </c>
    </row>
    <row r="957" spans="1:2" x14ac:dyDescent="0.75">
      <c r="A957" s="60" t="s">
        <v>801</v>
      </c>
      <c r="B957" s="61" t="s">
        <v>298</v>
      </c>
    </row>
    <row r="958" spans="1:2" x14ac:dyDescent="0.75">
      <c r="A958" s="60" t="s">
        <v>801</v>
      </c>
      <c r="B958" s="61" t="s">
        <v>298</v>
      </c>
    </row>
    <row r="959" spans="1:2" x14ac:dyDescent="0.75">
      <c r="A959" s="60" t="s">
        <v>801</v>
      </c>
      <c r="B959" s="61" t="s">
        <v>298</v>
      </c>
    </row>
    <row r="960" spans="1:2" x14ac:dyDescent="0.75">
      <c r="A960" s="60" t="s">
        <v>805</v>
      </c>
      <c r="B960" s="61" t="s">
        <v>298</v>
      </c>
    </row>
    <row r="961" spans="1:2" x14ac:dyDescent="0.75">
      <c r="A961" s="60" t="s">
        <v>805</v>
      </c>
      <c r="B961" s="61" t="s">
        <v>298</v>
      </c>
    </row>
    <row r="962" spans="1:2" x14ac:dyDescent="0.75">
      <c r="A962" s="60" t="s">
        <v>805</v>
      </c>
      <c r="B962" s="61" t="s">
        <v>298</v>
      </c>
    </row>
    <row r="963" spans="1:2" x14ac:dyDescent="0.75">
      <c r="A963" s="60" t="s">
        <v>805</v>
      </c>
      <c r="B963" s="61" t="s">
        <v>298</v>
      </c>
    </row>
    <row r="964" spans="1:2" x14ac:dyDescent="0.75">
      <c r="A964" s="60" t="s">
        <v>809</v>
      </c>
      <c r="B964" s="61" t="s">
        <v>298</v>
      </c>
    </row>
    <row r="965" spans="1:2" x14ac:dyDescent="0.75">
      <c r="A965" s="60" t="s">
        <v>809</v>
      </c>
      <c r="B965" s="61" t="s">
        <v>298</v>
      </c>
    </row>
    <row r="966" spans="1:2" x14ac:dyDescent="0.75">
      <c r="A966" s="60" t="s">
        <v>813</v>
      </c>
      <c r="B966" s="61" t="s">
        <v>298</v>
      </c>
    </row>
    <row r="967" spans="1:2" x14ac:dyDescent="0.75">
      <c r="A967" s="60" t="s">
        <v>813</v>
      </c>
      <c r="B967" s="61" t="s">
        <v>298</v>
      </c>
    </row>
    <row r="968" spans="1:2" x14ac:dyDescent="0.75">
      <c r="A968" s="60" t="s">
        <v>817</v>
      </c>
      <c r="B968" s="61" t="s">
        <v>298</v>
      </c>
    </row>
    <row r="969" spans="1:2" x14ac:dyDescent="0.75">
      <c r="A969" s="60" t="s">
        <v>817</v>
      </c>
      <c r="B969" s="61" t="s">
        <v>298</v>
      </c>
    </row>
    <row r="970" spans="1:2" x14ac:dyDescent="0.75">
      <c r="A970" s="60" t="s">
        <v>817</v>
      </c>
      <c r="B970" s="61" t="s">
        <v>298</v>
      </c>
    </row>
    <row r="971" spans="1:2" x14ac:dyDescent="0.75">
      <c r="A971" s="60" t="s">
        <v>817</v>
      </c>
      <c r="B971" s="61" t="s">
        <v>298</v>
      </c>
    </row>
    <row r="972" spans="1:2" x14ac:dyDescent="0.75">
      <c r="A972" s="60" t="s">
        <v>821</v>
      </c>
      <c r="B972" s="61" t="s">
        <v>298</v>
      </c>
    </row>
    <row r="973" spans="1:2" x14ac:dyDescent="0.75">
      <c r="A973" s="60" t="s">
        <v>821</v>
      </c>
      <c r="B973" s="61" t="s">
        <v>298</v>
      </c>
    </row>
    <row r="974" spans="1:2" x14ac:dyDescent="0.75">
      <c r="A974" s="60" t="s">
        <v>821</v>
      </c>
      <c r="B974" s="61" t="s">
        <v>298</v>
      </c>
    </row>
    <row r="975" spans="1:2" x14ac:dyDescent="0.75">
      <c r="A975" s="60" t="s">
        <v>823</v>
      </c>
      <c r="B975" s="61" t="s">
        <v>298</v>
      </c>
    </row>
    <row r="976" spans="1:2" x14ac:dyDescent="0.75">
      <c r="A976" s="60" t="s">
        <v>823</v>
      </c>
      <c r="B976" s="61" t="s">
        <v>298</v>
      </c>
    </row>
    <row r="977" spans="1:2" x14ac:dyDescent="0.75">
      <c r="A977" s="60" t="s">
        <v>823</v>
      </c>
      <c r="B977" s="61" t="s">
        <v>298</v>
      </c>
    </row>
    <row r="978" spans="1:2" x14ac:dyDescent="0.75">
      <c r="A978" s="60" t="s">
        <v>823</v>
      </c>
      <c r="B978" s="61" t="s">
        <v>298</v>
      </c>
    </row>
    <row r="979" spans="1:2" x14ac:dyDescent="0.75">
      <c r="A979" s="60" t="s">
        <v>827</v>
      </c>
      <c r="B979" s="61" t="s">
        <v>25</v>
      </c>
    </row>
    <row r="980" spans="1:2" x14ac:dyDescent="0.75">
      <c r="A980" s="60" t="s">
        <v>827</v>
      </c>
      <c r="B980" s="61" t="s">
        <v>25</v>
      </c>
    </row>
    <row r="981" spans="1:2" x14ac:dyDescent="0.75">
      <c r="A981" s="60" t="s">
        <v>829</v>
      </c>
      <c r="B981" s="61" t="s">
        <v>43</v>
      </c>
    </row>
    <row r="982" spans="1:2" x14ac:dyDescent="0.75">
      <c r="A982" s="60" t="s">
        <v>829</v>
      </c>
      <c r="B982" s="61" t="s">
        <v>43</v>
      </c>
    </row>
    <row r="983" spans="1:2" x14ac:dyDescent="0.75">
      <c r="A983" s="60" t="s">
        <v>829</v>
      </c>
      <c r="B983" s="61" t="s">
        <v>43</v>
      </c>
    </row>
    <row r="984" spans="1:2" x14ac:dyDescent="0.75">
      <c r="A984" s="60" t="s">
        <v>833</v>
      </c>
      <c r="B984" s="61" t="s">
        <v>25</v>
      </c>
    </row>
    <row r="985" spans="1:2" x14ac:dyDescent="0.75">
      <c r="A985" s="60" t="s">
        <v>833</v>
      </c>
      <c r="B985" s="61" t="s">
        <v>25</v>
      </c>
    </row>
    <row r="986" spans="1:2" x14ac:dyDescent="0.75">
      <c r="A986" s="60" t="s">
        <v>835</v>
      </c>
      <c r="B986" s="61" t="s">
        <v>298</v>
      </c>
    </row>
    <row r="987" spans="1:2" x14ac:dyDescent="0.75">
      <c r="A987" s="60" t="s">
        <v>835</v>
      </c>
      <c r="B987" s="61" t="s">
        <v>298</v>
      </c>
    </row>
    <row r="988" spans="1:2" x14ac:dyDescent="0.75">
      <c r="A988" s="60" t="s">
        <v>839</v>
      </c>
      <c r="B988" s="61" t="s">
        <v>25</v>
      </c>
    </row>
    <row r="989" spans="1:2" x14ac:dyDescent="0.75">
      <c r="A989" s="60" t="s">
        <v>839</v>
      </c>
      <c r="B989" s="61" t="s">
        <v>25</v>
      </c>
    </row>
    <row r="990" spans="1:2" x14ac:dyDescent="0.75">
      <c r="A990" s="60" t="s">
        <v>839</v>
      </c>
      <c r="B990" s="61" t="s">
        <v>25</v>
      </c>
    </row>
    <row r="991" spans="1:2" x14ac:dyDescent="0.75">
      <c r="A991" s="60" t="s">
        <v>839</v>
      </c>
      <c r="B991" s="61" t="s">
        <v>25</v>
      </c>
    </row>
    <row r="992" spans="1:2" x14ac:dyDescent="0.75">
      <c r="A992" s="60" t="s">
        <v>841</v>
      </c>
      <c r="B992" s="61" t="s">
        <v>298</v>
      </c>
    </row>
    <row r="993" spans="1:2" x14ac:dyDescent="0.75">
      <c r="A993" s="60" t="s">
        <v>841</v>
      </c>
      <c r="B993" s="61" t="s">
        <v>298</v>
      </c>
    </row>
    <row r="994" spans="1:2" x14ac:dyDescent="0.75">
      <c r="A994" s="60" t="s">
        <v>841</v>
      </c>
      <c r="B994" s="61" t="s">
        <v>298</v>
      </c>
    </row>
    <row r="995" spans="1:2" x14ac:dyDescent="0.75">
      <c r="A995" s="60" t="s">
        <v>845</v>
      </c>
      <c r="B995" s="61" t="s">
        <v>298</v>
      </c>
    </row>
    <row r="996" spans="1:2" x14ac:dyDescent="0.75">
      <c r="A996" s="60" t="s">
        <v>849</v>
      </c>
      <c r="B996" s="61" t="s">
        <v>298</v>
      </c>
    </row>
    <row r="997" spans="1:2" x14ac:dyDescent="0.75">
      <c r="A997" s="60" t="s">
        <v>851</v>
      </c>
      <c r="B997" s="61" t="s">
        <v>298</v>
      </c>
    </row>
    <row r="998" spans="1:2" x14ac:dyDescent="0.75">
      <c r="A998" s="60" t="s">
        <v>851</v>
      </c>
      <c r="B998" s="61" t="s">
        <v>298</v>
      </c>
    </row>
    <row r="999" spans="1:2" x14ac:dyDescent="0.75">
      <c r="A999" s="60" t="s">
        <v>853</v>
      </c>
      <c r="B999" s="61" t="s">
        <v>298</v>
      </c>
    </row>
    <row r="1000" spans="1:2" x14ac:dyDescent="0.75">
      <c r="A1000" s="60" t="s">
        <v>853</v>
      </c>
      <c r="B1000" s="61" t="s">
        <v>298</v>
      </c>
    </row>
    <row r="1001" spans="1:2" x14ac:dyDescent="0.75">
      <c r="A1001" s="60" t="s">
        <v>853</v>
      </c>
      <c r="B1001" s="61" t="s">
        <v>298</v>
      </c>
    </row>
    <row r="1002" spans="1:2" x14ac:dyDescent="0.75">
      <c r="A1002" s="60" t="s">
        <v>853</v>
      </c>
      <c r="B1002" s="61" t="s">
        <v>298</v>
      </c>
    </row>
    <row r="1003" spans="1:2" x14ac:dyDescent="0.75">
      <c r="A1003" s="60" t="s">
        <v>855</v>
      </c>
      <c r="B1003" s="61" t="s">
        <v>25</v>
      </c>
    </row>
    <row r="1004" spans="1:2" x14ac:dyDescent="0.75">
      <c r="A1004" s="60" t="s">
        <v>855</v>
      </c>
      <c r="B1004" s="61" t="s">
        <v>25</v>
      </c>
    </row>
    <row r="1005" spans="1:2" x14ac:dyDescent="0.75">
      <c r="A1005" s="60" t="s">
        <v>855</v>
      </c>
      <c r="B1005" s="61" t="s">
        <v>25</v>
      </c>
    </row>
    <row r="1006" spans="1:2" x14ac:dyDescent="0.75">
      <c r="A1006" s="60" t="s">
        <v>855</v>
      </c>
      <c r="B1006" s="61" t="s">
        <v>25</v>
      </c>
    </row>
    <row r="1007" spans="1:2" x14ac:dyDescent="0.75">
      <c r="A1007" s="60" t="s">
        <v>855</v>
      </c>
      <c r="B1007" s="61" t="s">
        <v>25</v>
      </c>
    </row>
    <row r="1008" spans="1:2" x14ac:dyDescent="0.75">
      <c r="A1008" s="60" t="s">
        <v>855</v>
      </c>
      <c r="B1008" s="61" t="s">
        <v>25</v>
      </c>
    </row>
    <row r="1009" spans="1:2" x14ac:dyDescent="0.75">
      <c r="A1009" s="60" t="s">
        <v>855</v>
      </c>
      <c r="B1009" s="61" t="s">
        <v>25</v>
      </c>
    </row>
    <row r="1010" spans="1:2" x14ac:dyDescent="0.75">
      <c r="A1010" s="60" t="s">
        <v>855</v>
      </c>
      <c r="B1010" s="61" t="s">
        <v>25</v>
      </c>
    </row>
    <row r="1011" spans="1:2" x14ac:dyDescent="0.75">
      <c r="A1011" s="60" t="s">
        <v>855</v>
      </c>
      <c r="B1011" s="61" t="s">
        <v>25</v>
      </c>
    </row>
    <row r="1012" spans="1:2" x14ac:dyDescent="0.75">
      <c r="A1012" s="60" t="s">
        <v>855</v>
      </c>
      <c r="B1012" s="61" t="s">
        <v>25</v>
      </c>
    </row>
    <row r="1013" spans="1:2" x14ac:dyDescent="0.75">
      <c r="A1013" s="60" t="s">
        <v>855</v>
      </c>
      <c r="B1013" s="61" t="s">
        <v>25</v>
      </c>
    </row>
    <row r="1014" spans="1:2" x14ac:dyDescent="0.75">
      <c r="A1014" s="60" t="s">
        <v>855</v>
      </c>
      <c r="B1014" s="61" t="s">
        <v>25</v>
      </c>
    </row>
    <row r="1015" spans="1:2" x14ac:dyDescent="0.75">
      <c r="A1015" s="60" t="s">
        <v>855</v>
      </c>
      <c r="B1015" s="61" t="s">
        <v>25</v>
      </c>
    </row>
    <row r="1016" spans="1:2" x14ac:dyDescent="0.75">
      <c r="A1016" s="60" t="s">
        <v>855</v>
      </c>
      <c r="B1016" s="61" t="s">
        <v>25</v>
      </c>
    </row>
    <row r="1017" spans="1:2" x14ac:dyDescent="0.75">
      <c r="A1017" s="60" t="s">
        <v>855</v>
      </c>
      <c r="B1017" s="61" t="s">
        <v>25</v>
      </c>
    </row>
    <row r="1018" spans="1:2" x14ac:dyDescent="0.75">
      <c r="A1018" s="60" t="s">
        <v>857</v>
      </c>
      <c r="B1018" s="61" t="s">
        <v>25</v>
      </c>
    </row>
    <row r="1019" spans="1:2" x14ac:dyDescent="0.75">
      <c r="A1019" s="60" t="s">
        <v>857</v>
      </c>
      <c r="B1019" s="61" t="s">
        <v>25</v>
      </c>
    </row>
    <row r="1020" spans="1:2" x14ac:dyDescent="0.75">
      <c r="A1020" s="60" t="s">
        <v>857</v>
      </c>
      <c r="B1020" s="61" t="s">
        <v>25</v>
      </c>
    </row>
    <row r="1021" spans="1:2" x14ac:dyDescent="0.75">
      <c r="A1021" s="60" t="s">
        <v>857</v>
      </c>
      <c r="B1021" s="61" t="s">
        <v>25</v>
      </c>
    </row>
    <row r="1022" spans="1:2" x14ac:dyDescent="0.75">
      <c r="A1022" s="60" t="s">
        <v>857</v>
      </c>
      <c r="B1022" s="61" t="s">
        <v>25</v>
      </c>
    </row>
    <row r="1023" spans="1:2" x14ac:dyDescent="0.75">
      <c r="A1023" s="60" t="s">
        <v>857</v>
      </c>
      <c r="B1023" s="61" t="s">
        <v>25</v>
      </c>
    </row>
    <row r="1024" spans="1:2" x14ac:dyDescent="0.75">
      <c r="A1024" s="60" t="s">
        <v>176</v>
      </c>
      <c r="B1024" s="61" t="s">
        <v>25</v>
      </c>
    </row>
    <row r="1025" spans="1:2" x14ac:dyDescent="0.75">
      <c r="A1025" s="60" t="s">
        <v>176</v>
      </c>
      <c r="B1025" s="61" t="s">
        <v>25</v>
      </c>
    </row>
    <row r="1026" spans="1:2" x14ac:dyDescent="0.75">
      <c r="A1026" s="60" t="s">
        <v>176</v>
      </c>
      <c r="B1026" s="61" t="s">
        <v>25</v>
      </c>
    </row>
    <row r="1027" spans="1:2" x14ac:dyDescent="0.75">
      <c r="A1027" s="60" t="s">
        <v>176</v>
      </c>
      <c r="B1027" s="61" t="s">
        <v>25</v>
      </c>
    </row>
    <row r="1028" spans="1:2" x14ac:dyDescent="0.75">
      <c r="A1028" s="60" t="s">
        <v>176</v>
      </c>
      <c r="B1028" s="61" t="s">
        <v>25</v>
      </c>
    </row>
    <row r="1029" spans="1:2" x14ac:dyDescent="0.75">
      <c r="A1029" s="60" t="s">
        <v>176</v>
      </c>
      <c r="B1029" s="61" t="s">
        <v>25</v>
      </c>
    </row>
    <row r="1030" spans="1:2" x14ac:dyDescent="0.75">
      <c r="A1030" s="60" t="s">
        <v>176</v>
      </c>
      <c r="B1030" s="61" t="s">
        <v>25</v>
      </c>
    </row>
    <row r="1031" spans="1:2" x14ac:dyDescent="0.75">
      <c r="A1031" s="60" t="s">
        <v>176</v>
      </c>
      <c r="B1031" s="61" t="s">
        <v>25</v>
      </c>
    </row>
    <row r="1032" spans="1:2" x14ac:dyDescent="0.75">
      <c r="A1032" s="60" t="s">
        <v>176</v>
      </c>
      <c r="B1032" s="61" t="s">
        <v>25</v>
      </c>
    </row>
    <row r="1033" spans="1:2" x14ac:dyDescent="0.75">
      <c r="A1033" s="60" t="s">
        <v>176</v>
      </c>
      <c r="B1033" s="61" t="s">
        <v>25</v>
      </c>
    </row>
    <row r="1034" spans="1:2" x14ac:dyDescent="0.75">
      <c r="A1034" s="60" t="s">
        <v>176</v>
      </c>
      <c r="B1034" s="61" t="s">
        <v>25</v>
      </c>
    </row>
    <row r="1035" spans="1:2" x14ac:dyDescent="0.75">
      <c r="A1035" s="60" t="s">
        <v>176</v>
      </c>
      <c r="B1035" s="61" t="s">
        <v>25</v>
      </c>
    </row>
    <row r="1036" spans="1:2" x14ac:dyDescent="0.75">
      <c r="A1036" s="60" t="s">
        <v>859</v>
      </c>
      <c r="B1036" s="61" t="s">
        <v>25</v>
      </c>
    </row>
    <row r="1037" spans="1:2" x14ac:dyDescent="0.75">
      <c r="A1037" s="60" t="s">
        <v>859</v>
      </c>
      <c r="B1037" s="61" t="s">
        <v>25</v>
      </c>
    </row>
    <row r="1038" spans="1:2" x14ac:dyDescent="0.75">
      <c r="A1038" s="60" t="s">
        <v>859</v>
      </c>
      <c r="B1038" s="61" t="s">
        <v>25</v>
      </c>
    </row>
    <row r="1039" spans="1:2" x14ac:dyDescent="0.75">
      <c r="A1039" s="60" t="s">
        <v>859</v>
      </c>
      <c r="B1039" s="61" t="s">
        <v>25</v>
      </c>
    </row>
    <row r="1040" spans="1:2" x14ac:dyDescent="0.75">
      <c r="A1040" s="60" t="s">
        <v>859</v>
      </c>
      <c r="B1040" s="61" t="s">
        <v>25</v>
      </c>
    </row>
    <row r="1041" spans="1:2" x14ac:dyDescent="0.75">
      <c r="A1041" s="60" t="s">
        <v>859</v>
      </c>
      <c r="B1041" s="61" t="s">
        <v>25</v>
      </c>
    </row>
    <row r="1042" spans="1:2" x14ac:dyDescent="0.75">
      <c r="A1042" s="60" t="s">
        <v>859</v>
      </c>
      <c r="B1042" s="61" t="s">
        <v>25</v>
      </c>
    </row>
    <row r="1043" spans="1:2" x14ac:dyDescent="0.75">
      <c r="A1043" s="60" t="s">
        <v>859</v>
      </c>
      <c r="B1043" s="61" t="s">
        <v>25</v>
      </c>
    </row>
    <row r="1044" spans="1:2" x14ac:dyDescent="0.75">
      <c r="A1044" s="60" t="s">
        <v>859</v>
      </c>
      <c r="B1044" s="61" t="s">
        <v>25</v>
      </c>
    </row>
    <row r="1045" spans="1:2" x14ac:dyDescent="0.75">
      <c r="A1045" s="60" t="s">
        <v>859</v>
      </c>
      <c r="B1045" s="61" t="s">
        <v>25</v>
      </c>
    </row>
    <row r="1046" spans="1:2" x14ac:dyDescent="0.75">
      <c r="A1046" s="60" t="s">
        <v>859</v>
      </c>
      <c r="B1046" s="61" t="s">
        <v>25</v>
      </c>
    </row>
    <row r="1047" spans="1:2" x14ac:dyDescent="0.75">
      <c r="A1047" s="60" t="s">
        <v>859</v>
      </c>
      <c r="B1047" s="61" t="s">
        <v>25</v>
      </c>
    </row>
    <row r="1048" spans="1:2" x14ac:dyDescent="0.75">
      <c r="A1048" s="60" t="s">
        <v>859</v>
      </c>
      <c r="B1048" s="61" t="s">
        <v>25</v>
      </c>
    </row>
    <row r="1049" spans="1:2" x14ac:dyDescent="0.75">
      <c r="A1049" s="60" t="s">
        <v>859</v>
      </c>
      <c r="B1049" s="61" t="s">
        <v>25</v>
      </c>
    </row>
    <row r="1050" spans="1:2" x14ac:dyDescent="0.75">
      <c r="A1050" s="60" t="s">
        <v>859</v>
      </c>
      <c r="B1050" s="61" t="s">
        <v>25</v>
      </c>
    </row>
    <row r="1051" spans="1:2" x14ac:dyDescent="0.75">
      <c r="A1051" s="60" t="s">
        <v>859</v>
      </c>
      <c r="B1051" s="61" t="s">
        <v>25</v>
      </c>
    </row>
    <row r="1052" spans="1:2" x14ac:dyDescent="0.75">
      <c r="A1052" s="60" t="s">
        <v>859</v>
      </c>
      <c r="B1052" s="61" t="s">
        <v>25</v>
      </c>
    </row>
    <row r="1053" spans="1:2" x14ac:dyDescent="0.75">
      <c r="A1053" s="60" t="s">
        <v>859</v>
      </c>
      <c r="B1053" s="61" t="s">
        <v>25</v>
      </c>
    </row>
    <row r="1054" spans="1:2" x14ac:dyDescent="0.75">
      <c r="A1054" s="60" t="s">
        <v>861</v>
      </c>
      <c r="B1054" s="61" t="s">
        <v>25</v>
      </c>
    </row>
    <row r="1055" spans="1:2" x14ac:dyDescent="0.75">
      <c r="A1055" s="60" t="s">
        <v>861</v>
      </c>
      <c r="B1055" s="61" t="s">
        <v>25</v>
      </c>
    </row>
    <row r="1056" spans="1:2" x14ac:dyDescent="0.75">
      <c r="A1056" s="60" t="s">
        <v>861</v>
      </c>
      <c r="B1056" s="61" t="s">
        <v>25</v>
      </c>
    </row>
    <row r="1057" spans="1:2" x14ac:dyDescent="0.75">
      <c r="A1057" s="60" t="s">
        <v>861</v>
      </c>
      <c r="B1057" s="61" t="s">
        <v>25</v>
      </c>
    </row>
    <row r="1058" spans="1:2" x14ac:dyDescent="0.75">
      <c r="A1058" s="60" t="s">
        <v>861</v>
      </c>
      <c r="B1058" s="61" t="s">
        <v>25</v>
      </c>
    </row>
    <row r="1059" spans="1:2" x14ac:dyDescent="0.75">
      <c r="A1059" s="60" t="s">
        <v>861</v>
      </c>
      <c r="B1059" s="61" t="s">
        <v>25</v>
      </c>
    </row>
    <row r="1060" spans="1:2" x14ac:dyDescent="0.75">
      <c r="A1060" s="60" t="s">
        <v>861</v>
      </c>
      <c r="B1060" s="61" t="s">
        <v>25</v>
      </c>
    </row>
    <row r="1061" spans="1:2" x14ac:dyDescent="0.75">
      <c r="A1061" s="60" t="s">
        <v>861</v>
      </c>
      <c r="B1061" s="61" t="s">
        <v>25</v>
      </c>
    </row>
    <row r="1062" spans="1:2" x14ac:dyDescent="0.75">
      <c r="A1062" s="60" t="s">
        <v>861</v>
      </c>
      <c r="B1062" s="61" t="s">
        <v>25</v>
      </c>
    </row>
    <row r="1063" spans="1:2" x14ac:dyDescent="0.75">
      <c r="A1063" s="60" t="s">
        <v>861</v>
      </c>
      <c r="B1063" s="61" t="s">
        <v>25</v>
      </c>
    </row>
    <row r="1064" spans="1:2" x14ac:dyDescent="0.75">
      <c r="A1064" s="60" t="s">
        <v>861</v>
      </c>
      <c r="B1064" s="61" t="s">
        <v>25</v>
      </c>
    </row>
    <row r="1065" spans="1:2" x14ac:dyDescent="0.75">
      <c r="A1065" s="60" t="s">
        <v>861</v>
      </c>
      <c r="B1065" s="61" t="s">
        <v>25</v>
      </c>
    </row>
    <row r="1066" spans="1:2" x14ac:dyDescent="0.75">
      <c r="A1066" s="60" t="s">
        <v>861</v>
      </c>
      <c r="B1066" s="61" t="s">
        <v>25</v>
      </c>
    </row>
    <row r="1067" spans="1:2" x14ac:dyDescent="0.75">
      <c r="A1067" s="60" t="s">
        <v>861</v>
      </c>
      <c r="B1067" s="61" t="s">
        <v>25</v>
      </c>
    </row>
    <row r="1068" spans="1:2" x14ac:dyDescent="0.75">
      <c r="A1068" s="60" t="s">
        <v>861</v>
      </c>
      <c r="B1068" s="61" t="s">
        <v>25</v>
      </c>
    </row>
    <row r="1069" spans="1:2" x14ac:dyDescent="0.75">
      <c r="A1069" s="60" t="s">
        <v>178</v>
      </c>
      <c r="B1069" s="61" t="s">
        <v>25</v>
      </c>
    </row>
    <row r="1070" spans="1:2" x14ac:dyDescent="0.75">
      <c r="A1070" s="60" t="s">
        <v>178</v>
      </c>
      <c r="B1070" s="61" t="s">
        <v>25</v>
      </c>
    </row>
    <row r="1071" spans="1:2" x14ac:dyDescent="0.75">
      <c r="A1071" s="60" t="s">
        <v>178</v>
      </c>
      <c r="B1071" s="61" t="s">
        <v>25</v>
      </c>
    </row>
    <row r="1072" spans="1:2" x14ac:dyDescent="0.75">
      <c r="A1072" s="60" t="s">
        <v>178</v>
      </c>
      <c r="B1072" s="61" t="s">
        <v>25</v>
      </c>
    </row>
    <row r="1073" spans="1:2" x14ac:dyDescent="0.75">
      <c r="A1073" s="60" t="s">
        <v>178</v>
      </c>
      <c r="B1073" s="61" t="s">
        <v>25</v>
      </c>
    </row>
    <row r="1074" spans="1:2" x14ac:dyDescent="0.75">
      <c r="A1074" s="60" t="s">
        <v>178</v>
      </c>
      <c r="B1074" s="61" t="s">
        <v>25</v>
      </c>
    </row>
    <row r="1075" spans="1:2" x14ac:dyDescent="0.75">
      <c r="A1075" s="60" t="s">
        <v>178</v>
      </c>
      <c r="B1075" s="61" t="s">
        <v>25</v>
      </c>
    </row>
    <row r="1076" spans="1:2" x14ac:dyDescent="0.75">
      <c r="A1076" s="60" t="s">
        <v>178</v>
      </c>
      <c r="B1076" s="61" t="s">
        <v>25</v>
      </c>
    </row>
    <row r="1077" spans="1:2" x14ac:dyDescent="0.75">
      <c r="A1077" s="60" t="s">
        <v>178</v>
      </c>
      <c r="B1077" s="61" t="s">
        <v>25</v>
      </c>
    </row>
    <row r="1078" spans="1:2" x14ac:dyDescent="0.75">
      <c r="A1078" s="60" t="s">
        <v>178</v>
      </c>
      <c r="B1078" s="61" t="s">
        <v>25</v>
      </c>
    </row>
    <row r="1079" spans="1:2" x14ac:dyDescent="0.75">
      <c r="A1079" s="60" t="s">
        <v>178</v>
      </c>
      <c r="B1079" s="61" t="s">
        <v>25</v>
      </c>
    </row>
    <row r="1080" spans="1:2" x14ac:dyDescent="0.75">
      <c r="A1080" s="60" t="s">
        <v>178</v>
      </c>
      <c r="B1080" s="61" t="s">
        <v>25</v>
      </c>
    </row>
    <row r="1081" spans="1:2" x14ac:dyDescent="0.75">
      <c r="A1081" s="60" t="s">
        <v>178</v>
      </c>
      <c r="B1081" s="61" t="s">
        <v>25</v>
      </c>
    </row>
    <row r="1082" spans="1:2" x14ac:dyDescent="0.75">
      <c r="A1082" s="60" t="s">
        <v>178</v>
      </c>
      <c r="B1082" s="61" t="s">
        <v>25</v>
      </c>
    </row>
    <row r="1083" spans="1:2" x14ac:dyDescent="0.75">
      <c r="A1083" s="60" t="s">
        <v>178</v>
      </c>
      <c r="B1083" s="61" t="s">
        <v>25</v>
      </c>
    </row>
    <row r="1084" spans="1:2" x14ac:dyDescent="0.75">
      <c r="A1084" s="60" t="s">
        <v>178</v>
      </c>
      <c r="B1084" s="61" t="s">
        <v>25</v>
      </c>
    </row>
    <row r="1085" spans="1:2" x14ac:dyDescent="0.75">
      <c r="A1085" s="60" t="s">
        <v>178</v>
      </c>
      <c r="B1085" s="61" t="s">
        <v>25</v>
      </c>
    </row>
    <row r="1086" spans="1:2" x14ac:dyDescent="0.75">
      <c r="A1086" s="60" t="s">
        <v>180</v>
      </c>
      <c r="B1086" s="61" t="s">
        <v>25</v>
      </c>
    </row>
    <row r="1087" spans="1:2" x14ac:dyDescent="0.75">
      <c r="A1087" s="60" t="s">
        <v>180</v>
      </c>
      <c r="B1087" s="61" t="s">
        <v>25</v>
      </c>
    </row>
    <row r="1088" spans="1:2" x14ac:dyDescent="0.75">
      <c r="A1088" s="60" t="s">
        <v>180</v>
      </c>
      <c r="B1088" s="61" t="s">
        <v>25</v>
      </c>
    </row>
    <row r="1089" spans="1:2" x14ac:dyDescent="0.75">
      <c r="A1089" s="60" t="s">
        <v>180</v>
      </c>
      <c r="B1089" s="61" t="s">
        <v>25</v>
      </c>
    </row>
    <row r="1090" spans="1:2" x14ac:dyDescent="0.75">
      <c r="A1090" s="60" t="s">
        <v>180</v>
      </c>
      <c r="B1090" s="61" t="s">
        <v>25</v>
      </c>
    </row>
    <row r="1091" spans="1:2" x14ac:dyDescent="0.75">
      <c r="A1091" s="60" t="s">
        <v>180</v>
      </c>
      <c r="B1091" s="61" t="s">
        <v>25</v>
      </c>
    </row>
    <row r="1092" spans="1:2" x14ac:dyDescent="0.75">
      <c r="A1092" s="60" t="s">
        <v>180</v>
      </c>
      <c r="B1092" s="61" t="s">
        <v>25</v>
      </c>
    </row>
    <row r="1093" spans="1:2" x14ac:dyDescent="0.75">
      <c r="A1093" s="60" t="s">
        <v>182</v>
      </c>
      <c r="B1093" s="61" t="s">
        <v>25</v>
      </c>
    </row>
    <row r="1094" spans="1:2" x14ac:dyDescent="0.75">
      <c r="A1094" s="60" t="s">
        <v>182</v>
      </c>
      <c r="B1094" s="61" t="s">
        <v>25</v>
      </c>
    </row>
    <row r="1095" spans="1:2" x14ac:dyDescent="0.75">
      <c r="A1095" s="60" t="s">
        <v>182</v>
      </c>
      <c r="B1095" s="61" t="s">
        <v>25</v>
      </c>
    </row>
    <row r="1096" spans="1:2" x14ac:dyDescent="0.75">
      <c r="A1096" s="60" t="s">
        <v>182</v>
      </c>
      <c r="B1096" s="61" t="s">
        <v>25</v>
      </c>
    </row>
    <row r="1097" spans="1:2" x14ac:dyDescent="0.75">
      <c r="A1097" s="60" t="s">
        <v>182</v>
      </c>
      <c r="B1097" s="61" t="s">
        <v>25</v>
      </c>
    </row>
    <row r="1098" spans="1:2" x14ac:dyDescent="0.75">
      <c r="A1098" s="60" t="s">
        <v>182</v>
      </c>
      <c r="B1098" s="61" t="s">
        <v>25</v>
      </c>
    </row>
    <row r="1099" spans="1:2" x14ac:dyDescent="0.75">
      <c r="A1099" s="60" t="s">
        <v>182</v>
      </c>
      <c r="B1099" s="61" t="s">
        <v>25</v>
      </c>
    </row>
    <row r="1100" spans="1:2" x14ac:dyDescent="0.75">
      <c r="A1100" s="60" t="s">
        <v>182</v>
      </c>
      <c r="B1100" s="61" t="s">
        <v>25</v>
      </c>
    </row>
    <row r="1101" spans="1:2" x14ac:dyDescent="0.75">
      <c r="A1101" s="60" t="s">
        <v>182</v>
      </c>
      <c r="B1101" s="61" t="s">
        <v>25</v>
      </c>
    </row>
    <row r="1102" spans="1:2" x14ac:dyDescent="0.75">
      <c r="A1102" s="60" t="s">
        <v>182</v>
      </c>
      <c r="B1102" s="61" t="s">
        <v>25</v>
      </c>
    </row>
    <row r="1103" spans="1:2" x14ac:dyDescent="0.75">
      <c r="A1103" s="60" t="s">
        <v>182</v>
      </c>
      <c r="B1103" s="61" t="s">
        <v>25</v>
      </c>
    </row>
    <row r="1104" spans="1:2" x14ac:dyDescent="0.75">
      <c r="A1104" s="60" t="s">
        <v>182</v>
      </c>
      <c r="B1104" s="61" t="s">
        <v>25</v>
      </c>
    </row>
    <row r="1105" spans="1:2" x14ac:dyDescent="0.75">
      <c r="A1105" s="60" t="s">
        <v>863</v>
      </c>
      <c r="B1105" s="61" t="s">
        <v>25</v>
      </c>
    </row>
    <row r="1106" spans="1:2" x14ac:dyDescent="0.75">
      <c r="A1106" s="60" t="s">
        <v>863</v>
      </c>
      <c r="B1106" s="61" t="s">
        <v>25</v>
      </c>
    </row>
    <row r="1107" spans="1:2" x14ac:dyDescent="0.75">
      <c r="A1107" s="60" t="s">
        <v>863</v>
      </c>
      <c r="B1107" s="61" t="s">
        <v>25</v>
      </c>
    </row>
    <row r="1108" spans="1:2" x14ac:dyDescent="0.75">
      <c r="A1108" s="60" t="s">
        <v>863</v>
      </c>
      <c r="B1108" s="61" t="s">
        <v>25</v>
      </c>
    </row>
    <row r="1109" spans="1:2" x14ac:dyDescent="0.75">
      <c r="A1109" s="60" t="s">
        <v>863</v>
      </c>
      <c r="B1109" s="61" t="s">
        <v>25</v>
      </c>
    </row>
    <row r="1110" spans="1:2" x14ac:dyDescent="0.75">
      <c r="A1110" s="60" t="s">
        <v>863</v>
      </c>
      <c r="B1110" s="61" t="s">
        <v>25</v>
      </c>
    </row>
    <row r="1111" spans="1:2" x14ac:dyDescent="0.75">
      <c r="A1111" s="60" t="s">
        <v>863</v>
      </c>
      <c r="B1111" s="61" t="s">
        <v>25</v>
      </c>
    </row>
    <row r="1112" spans="1:2" x14ac:dyDescent="0.75">
      <c r="A1112" s="60" t="s">
        <v>863</v>
      </c>
      <c r="B1112" s="61" t="s">
        <v>25</v>
      </c>
    </row>
    <row r="1113" spans="1:2" x14ac:dyDescent="0.75">
      <c r="A1113" s="60" t="s">
        <v>864</v>
      </c>
      <c r="B1113" s="61" t="s">
        <v>25</v>
      </c>
    </row>
    <row r="1114" spans="1:2" x14ac:dyDescent="0.75">
      <c r="A1114" s="60" t="s">
        <v>864</v>
      </c>
      <c r="B1114" s="61" t="s">
        <v>25</v>
      </c>
    </row>
    <row r="1115" spans="1:2" x14ac:dyDescent="0.75">
      <c r="A1115" s="60" t="s">
        <v>864</v>
      </c>
      <c r="B1115" s="61" t="s">
        <v>25</v>
      </c>
    </row>
    <row r="1116" spans="1:2" x14ac:dyDescent="0.75">
      <c r="A1116" s="60" t="s">
        <v>183</v>
      </c>
      <c r="B1116" s="61" t="s">
        <v>298</v>
      </c>
    </row>
    <row r="1117" spans="1:2" x14ac:dyDescent="0.75">
      <c r="A1117" s="60" t="s">
        <v>183</v>
      </c>
      <c r="B1117" s="61" t="s">
        <v>298</v>
      </c>
    </row>
    <row r="1118" spans="1:2" x14ac:dyDescent="0.75">
      <c r="A1118" s="60" t="s">
        <v>866</v>
      </c>
      <c r="B1118" s="61" t="s">
        <v>298</v>
      </c>
    </row>
    <row r="1119" spans="1:2" x14ac:dyDescent="0.75">
      <c r="A1119" s="60" t="s">
        <v>866</v>
      </c>
      <c r="B1119" s="61" t="s">
        <v>298</v>
      </c>
    </row>
    <row r="1120" spans="1:2" x14ac:dyDescent="0.75">
      <c r="A1120" s="60" t="s">
        <v>187</v>
      </c>
      <c r="B1120" s="61" t="s">
        <v>298</v>
      </c>
    </row>
    <row r="1121" spans="1:2" x14ac:dyDescent="0.75">
      <c r="A1121" s="60" t="s">
        <v>187</v>
      </c>
      <c r="B1121" s="61" t="s">
        <v>298</v>
      </c>
    </row>
    <row r="1122" spans="1:2" x14ac:dyDescent="0.75">
      <c r="A1122" s="60" t="s">
        <v>870</v>
      </c>
      <c r="B1122" s="61" t="s">
        <v>298</v>
      </c>
    </row>
    <row r="1123" spans="1:2" x14ac:dyDescent="0.75">
      <c r="A1123" s="60" t="s">
        <v>870</v>
      </c>
      <c r="B1123" s="61" t="s">
        <v>298</v>
      </c>
    </row>
    <row r="1124" spans="1:2" x14ac:dyDescent="0.75">
      <c r="A1124" s="60" t="s">
        <v>870</v>
      </c>
      <c r="B1124" s="61" t="s">
        <v>298</v>
      </c>
    </row>
    <row r="1125" spans="1:2" x14ac:dyDescent="0.75">
      <c r="A1125" s="60" t="s">
        <v>872</v>
      </c>
      <c r="B1125" s="61" t="s">
        <v>298</v>
      </c>
    </row>
    <row r="1126" spans="1:2" x14ac:dyDescent="0.75">
      <c r="A1126" s="60" t="s">
        <v>872</v>
      </c>
      <c r="B1126" s="61" t="s">
        <v>298</v>
      </c>
    </row>
    <row r="1127" spans="1:2" x14ac:dyDescent="0.75">
      <c r="A1127" s="60" t="s">
        <v>874</v>
      </c>
      <c r="B1127" s="61" t="s">
        <v>298</v>
      </c>
    </row>
    <row r="1128" spans="1:2" x14ac:dyDescent="0.75">
      <c r="A1128" s="60" t="s">
        <v>874</v>
      </c>
      <c r="B1128" s="61" t="s">
        <v>298</v>
      </c>
    </row>
    <row r="1129" spans="1:2" x14ac:dyDescent="0.75">
      <c r="A1129" s="60" t="s">
        <v>876</v>
      </c>
      <c r="B1129" s="61" t="s">
        <v>25</v>
      </c>
    </row>
    <row r="1130" spans="1:2" x14ac:dyDescent="0.75">
      <c r="A1130" s="60" t="s">
        <v>876</v>
      </c>
      <c r="B1130" s="61" t="s">
        <v>25</v>
      </c>
    </row>
    <row r="1131" spans="1:2" x14ac:dyDescent="0.75">
      <c r="A1131" s="60" t="s">
        <v>876</v>
      </c>
      <c r="B1131" s="61" t="s">
        <v>25</v>
      </c>
    </row>
    <row r="1132" spans="1:2" x14ac:dyDescent="0.75">
      <c r="A1132" s="60" t="s">
        <v>880</v>
      </c>
      <c r="B1132" s="61" t="s">
        <v>298</v>
      </c>
    </row>
    <row r="1133" spans="1:2" x14ac:dyDescent="0.75">
      <c r="A1133" s="60" t="s">
        <v>880</v>
      </c>
      <c r="B1133" s="61" t="s">
        <v>298</v>
      </c>
    </row>
    <row r="1134" spans="1:2" x14ac:dyDescent="0.75">
      <c r="A1134" s="60" t="s">
        <v>882</v>
      </c>
      <c r="B1134" s="61" t="s">
        <v>298</v>
      </c>
    </row>
    <row r="1135" spans="1:2" x14ac:dyDescent="0.75">
      <c r="A1135" s="60" t="s">
        <v>882</v>
      </c>
      <c r="B1135" s="61" t="s">
        <v>298</v>
      </c>
    </row>
    <row r="1136" spans="1:2" x14ac:dyDescent="0.75">
      <c r="A1136" s="60" t="s">
        <v>884</v>
      </c>
      <c r="B1136" s="61" t="s">
        <v>25</v>
      </c>
    </row>
    <row r="1137" spans="1:2" x14ac:dyDescent="0.75">
      <c r="A1137" s="60" t="s">
        <v>888</v>
      </c>
      <c r="B1137" s="61" t="s">
        <v>43</v>
      </c>
    </row>
    <row r="1138" spans="1:2" x14ac:dyDescent="0.75">
      <c r="A1138" s="60" t="s">
        <v>890</v>
      </c>
      <c r="B1138" s="61" t="s">
        <v>43</v>
      </c>
    </row>
    <row r="1139" spans="1:2" x14ac:dyDescent="0.75">
      <c r="A1139" s="60" t="s">
        <v>892</v>
      </c>
      <c r="B1139" s="61" t="s">
        <v>43</v>
      </c>
    </row>
    <row r="1140" spans="1:2" x14ac:dyDescent="0.75">
      <c r="A1140" s="60" t="s">
        <v>892</v>
      </c>
      <c r="B1140" s="61" t="s">
        <v>43</v>
      </c>
    </row>
    <row r="1141" spans="1:2" x14ac:dyDescent="0.75">
      <c r="A1141" s="60" t="s">
        <v>894</v>
      </c>
      <c r="B1141" s="61" t="s">
        <v>25</v>
      </c>
    </row>
    <row r="1142" spans="1:2" x14ac:dyDescent="0.75">
      <c r="A1142" s="60" t="s">
        <v>894</v>
      </c>
      <c r="B1142" s="61" t="s">
        <v>25</v>
      </c>
    </row>
    <row r="1143" spans="1:2" x14ac:dyDescent="0.75">
      <c r="A1143" s="60" t="s">
        <v>896</v>
      </c>
      <c r="B1143" s="61" t="s">
        <v>25</v>
      </c>
    </row>
    <row r="1144" spans="1:2" x14ac:dyDescent="0.75">
      <c r="A1144" s="60" t="s">
        <v>896</v>
      </c>
      <c r="B1144" s="61" t="s">
        <v>25</v>
      </c>
    </row>
    <row r="1145" spans="1:2" x14ac:dyDescent="0.75">
      <c r="A1145" s="60" t="s">
        <v>896</v>
      </c>
      <c r="B1145" s="61" t="s">
        <v>25</v>
      </c>
    </row>
    <row r="1146" spans="1:2" x14ac:dyDescent="0.75">
      <c r="A1146" s="60" t="s">
        <v>896</v>
      </c>
      <c r="B1146" s="61" t="s">
        <v>25</v>
      </c>
    </row>
    <row r="1147" spans="1:2" x14ac:dyDescent="0.75">
      <c r="A1147" s="60" t="s">
        <v>898</v>
      </c>
      <c r="B1147" s="61" t="s">
        <v>289</v>
      </c>
    </row>
    <row r="1148" spans="1:2" x14ac:dyDescent="0.75">
      <c r="A1148" s="60" t="s">
        <v>898</v>
      </c>
      <c r="B1148" s="61" t="s">
        <v>289</v>
      </c>
    </row>
    <row r="1149" spans="1:2" x14ac:dyDescent="0.75">
      <c r="A1149" s="60" t="s">
        <v>898</v>
      </c>
      <c r="B1149" s="61" t="s">
        <v>289</v>
      </c>
    </row>
    <row r="1150" spans="1:2" x14ac:dyDescent="0.75">
      <c r="A1150" s="60" t="s">
        <v>898</v>
      </c>
      <c r="B1150" s="61" t="s">
        <v>289</v>
      </c>
    </row>
    <row r="1151" spans="1:2" x14ac:dyDescent="0.75">
      <c r="A1151" s="60" t="s">
        <v>898</v>
      </c>
      <c r="B1151" s="61" t="s">
        <v>289</v>
      </c>
    </row>
    <row r="1152" spans="1:2" x14ac:dyDescent="0.75">
      <c r="A1152" s="60" t="s">
        <v>898</v>
      </c>
      <c r="B1152" s="61" t="s">
        <v>289</v>
      </c>
    </row>
    <row r="1153" spans="1:2" x14ac:dyDescent="0.75">
      <c r="A1153" s="60" t="s">
        <v>900</v>
      </c>
      <c r="B1153" s="61" t="s">
        <v>229</v>
      </c>
    </row>
    <row r="1154" spans="1:2" x14ac:dyDescent="0.75">
      <c r="A1154" s="60" t="s">
        <v>900</v>
      </c>
      <c r="B1154" s="61" t="s">
        <v>229</v>
      </c>
    </row>
    <row r="1155" spans="1:2" x14ac:dyDescent="0.75">
      <c r="A1155" s="60" t="s">
        <v>900</v>
      </c>
      <c r="B1155" s="61" t="s">
        <v>229</v>
      </c>
    </row>
    <row r="1156" spans="1:2" x14ac:dyDescent="0.75">
      <c r="A1156" s="60" t="s">
        <v>900</v>
      </c>
      <c r="B1156" s="61" t="s">
        <v>229</v>
      </c>
    </row>
    <row r="1157" spans="1:2" x14ac:dyDescent="0.75">
      <c r="A1157" s="60" t="s">
        <v>901</v>
      </c>
      <c r="B1157" s="61" t="s">
        <v>289</v>
      </c>
    </row>
    <row r="1158" spans="1:2" x14ac:dyDescent="0.75">
      <c r="A1158" s="60" t="s">
        <v>901</v>
      </c>
      <c r="B1158" s="61" t="s">
        <v>289</v>
      </c>
    </row>
    <row r="1159" spans="1:2" x14ac:dyDescent="0.75">
      <c r="A1159" s="60" t="s">
        <v>901</v>
      </c>
      <c r="B1159" s="61" t="s">
        <v>289</v>
      </c>
    </row>
    <row r="1160" spans="1:2" x14ac:dyDescent="0.75">
      <c r="A1160" s="60" t="s">
        <v>901</v>
      </c>
      <c r="B1160" s="61" t="s">
        <v>289</v>
      </c>
    </row>
    <row r="1161" spans="1:2" x14ac:dyDescent="0.75">
      <c r="A1161" s="60" t="s">
        <v>901</v>
      </c>
      <c r="B1161" s="61" t="s">
        <v>289</v>
      </c>
    </row>
    <row r="1162" spans="1:2" x14ac:dyDescent="0.75">
      <c r="A1162" s="60" t="s">
        <v>903</v>
      </c>
      <c r="B1162" s="61" t="s">
        <v>229</v>
      </c>
    </row>
    <row r="1163" spans="1:2" x14ac:dyDescent="0.75">
      <c r="A1163" s="60" t="s">
        <v>903</v>
      </c>
      <c r="B1163" s="61" t="s">
        <v>289</v>
      </c>
    </row>
    <row r="1164" spans="1:2" x14ac:dyDescent="0.75">
      <c r="A1164" s="60" t="s">
        <v>904</v>
      </c>
      <c r="B1164" s="61" t="s">
        <v>289</v>
      </c>
    </row>
    <row r="1165" spans="1:2" x14ac:dyDescent="0.75">
      <c r="A1165" s="60" t="s">
        <v>904</v>
      </c>
      <c r="B1165" s="61" t="s">
        <v>289</v>
      </c>
    </row>
    <row r="1166" spans="1:2" x14ac:dyDescent="0.75">
      <c r="A1166" s="60" t="s">
        <v>904</v>
      </c>
      <c r="B1166" s="61" t="s">
        <v>289</v>
      </c>
    </row>
    <row r="1167" spans="1:2" x14ac:dyDescent="0.75">
      <c r="A1167" s="60" t="s">
        <v>904</v>
      </c>
      <c r="B1167" s="61" t="s">
        <v>229</v>
      </c>
    </row>
    <row r="1168" spans="1:2" x14ac:dyDescent="0.75">
      <c r="A1168" s="60" t="s">
        <v>904</v>
      </c>
      <c r="B1168" s="61" t="s">
        <v>289</v>
      </c>
    </row>
    <row r="1169" spans="1:2" x14ac:dyDescent="0.75">
      <c r="A1169" s="60" t="s">
        <v>904</v>
      </c>
      <c r="B1169" s="61" t="s">
        <v>289</v>
      </c>
    </row>
    <row r="1170" spans="1:2" x14ac:dyDescent="0.75">
      <c r="A1170" s="60" t="s">
        <v>904</v>
      </c>
      <c r="B1170" s="61" t="s">
        <v>289</v>
      </c>
    </row>
    <row r="1171" spans="1:2" x14ac:dyDescent="0.75">
      <c r="A1171" s="60" t="s">
        <v>904</v>
      </c>
      <c r="B1171" s="61" t="s">
        <v>289</v>
      </c>
    </row>
    <row r="1172" spans="1:2" x14ac:dyDescent="0.75">
      <c r="A1172" s="60" t="s">
        <v>904</v>
      </c>
      <c r="B1172" s="61" t="s">
        <v>289</v>
      </c>
    </row>
    <row r="1173" spans="1:2" x14ac:dyDescent="0.75">
      <c r="A1173" s="60" t="s">
        <v>904</v>
      </c>
      <c r="B1173" s="61" t="s">
        <v>229</v>
      </c>
    </row>
    <row r="1174" spans="1:2" x14ac:dyDescent="0.75">
      <c r="A1174" s="60" t="s">
        <v>904</v>
      </c>
      <c r="B1174" s="61" t="s">
        <v>289</v>
      </c>
    </row>
    <row r="1175" spans="1:2" x14ac:dyDescent="0.75">
      <c r="A1175" s="60" t="s">
        <v>904</v>
      </c>
      <c r="B1175" s="61" t="s">
        <v>289</v>
      </c>
    </row>
    <row r="1176" spans="1:2" x14ac:dyDescent="0.75">
      <c r="A1176" s="60" t="s">
        <v>904</v>
      </c>
      <c r="B1176" s="61" t="s">
        <v>289</v>
      </c>
    </row>
    <row r="1177" spans="1:2" x14ac:dyDescent="0.75">
      <c r="A1177" s="60" t="s">
        <v>904</v>
      </c>
      <c r="B1177" s="61" t="s">
        <v>289</v>
      </c>
    </row>
    <row r="1178" spans="1:2" x14ac:dyDescent="0.75">
      <c r="A1178" s="60" t="s">
        <v>906</v>
      </c>
      <c r="B1178" s="61" t="s">
        <v>229</v>
      </c>
    </row>
    <row r="1179" spans="1:2" x14ac:dyDescent="0.75">
      <c r="A1179" s="60" t="s">
        <v>906</v>
      </c>
      <c r="B1179" s="61" t="s">
        <v>289</v>
      </c>
    </row>
    <row r="1180" spans="1:2" x14ac:dyDescent="0.75">
      <c r="A1180" s="60" t="s">
        <v>906</v>
      </c>
      <c r="B1180" s="61" t="s">
        <v>289</v>
      </c>
    </row>
    <row r="1181" spans="1:2" x14ac:dyDescent="0.75">
      <c r="A1181" s="60" t="s">
        <v>906</v>
      </c>
      <c r="B1181" s="61" t="s">
        <v>289</v>
      </c>
    </row>
    <row r="1182" spans="1:2" x14ac:dyDescent="0.75">
      <c r="A1182" s="60" t="s">
        <v>906</v>
      </c>
      <c r="B1182" s="61" t="s">
        <v>289</v>
      </c>
    </row>
    <row r="1183" spans="1:2" x14ac:dyDescent="0.75">
      <c r="A1183" s="60" t="s">
        <v>906</v>
      </c>
      <c r="B1183" s="61" t="s">
        <v>289</v>
      </c>
    </row>
    <row r="1184" spans="1:2" x14ac:dyDescent="0.75">
      <c r="A1184" s="60" t="s">
        <v>906</v>
      </c>
      <c r="B1184" s="61" t="s">
        <v>289</v>
      </c>
    </row>
    <row r="1185" spans="1:2" x14ac:dyDescent="0.75">
      <c r="A1185" s="60" t="s">
        <v>906</v>
      </c>
      <c r="B1185" s="61" t="s">
        <v>289</v>
      </c>
    </row>
    <row r="1186" spans="1:2" x14ac:dyDescent="0.75">
      <c r="A1186" s="60" t="s">
        <v>908</v>
      </c>
      <c r="B1186" s="61" t="s">
        <v>229</v>
      </c>
    </row>
    <row r="1187" spans="1:2" x14ac:dyDescent="0.75">
      <c r="A1187" s="60" t="s">
        <v>908</v>
      </c>
      <c r="B1187" s="61" t="s">
        <v>229</v>
      </c>
    </row>
    <row r="1188" spans="1:2" x14ac:dyDescent="0.75">
      <c r="A1188" s="60" t="s">
        <v>908</v>
      </c>
      <c r="B1188" s="61" t="s">
        <v>229</v>
      </c>
    </row>
    <row r="1189" spans="1:2" x14ac:dyDescent="0.75">
      <c r="A1189" s="60" t="s">
        <v>908</v>
      </c>
      <c r="B1189" s="61" t="s">
        <v>229</v>
      </c>
    </row>
    <row r="1190" spans="1:2" x14ac:dyDescent="0.75">
      <c r="A1190" s="60" t="s">
        <v>908</v>
      </c>
      <c r="B1190" s="61" t="s">
        <v>229</v>
      </c>
    </row>
    <row r="1191" spans="1:2" x14ac:dyDescent="0.75">
      <c r="A1191" s="60" t="s">
        <v>908</v>
      </c>
      <c r="B1191" s="61" t="s">
        <v>289</v>
      </c>
    </row>
    <row r="1192" spans="1:2" x14ac:dyDescent="0.75">
      <c r="A1192" s="60" t="s">
        <v>908</v>
      </c>
      <c r="B1192" s="61" t="s">
        <v>289</v>
      </c>
    </row>
    <row r="1193" spans="1:2" x14ac:dyDescent="0.75">
      <c r="A1193" s="60" t="s">
        <v>909</v>
      </c>
      <c r="B1193" s="61" t="s">
        <v>289</v>
      </c>
    </row>
    <row r="1194" spans="1:2" x14ac:dyDescent="0.75">
      <c r="A1194" s="60" t="s">
        <v>909</v>
      </c>
      <c r="B1194" s="61" t="s">
        <v>289</v>
      </c>
    </row>
    <row r="1195" spans="1:2" x14ac:dyDescent="0.75">
      <c r="A1195" s="60" t="s">
        <v>909</v>
      </c>
      <c r="B1195" s="61" t="s">
        <v>289</v>
      </c>
    </row>
    <row r="1196" spans="1:2" x14ac:dyDescent="0.75">
      <c r="A1196" s="60" t="s">
        <v>909</v>
      </c>
      <c r="B1196" s="61" t="s">
        <v>289</v>
      </c>
    </row>
    <row r="1197" spans="1:2" x14ac:dyDescent="0.75">
      <c r="A1197" s="60" t="s">
        <v>909</v>
      </c>
      <c r="B1197" s="61" t="s">
        <v>289</v>
      </c>
    </row>
    <row r="1198" spans="1:2" x14ac:dyDescent="0.75">
      <c r="A1198" s="60" t="s">
        <v>911</v>
      </c>
      <c r="B1198" s="61" t="s">
        <v>289</v>
      </c>
    </row>
    <row r="1199" spans="1:2" x14ac:dyDescent="0.75">
      <c r="A1199" s="60" t="s">
        <v>912</v>
      </c>
      <c r="B1199" s="61" t="s">
        <v>289</v>
      </c>
    </row>
    <row r="1200" spans="1:2" x14ac:dyDescent="0.75">
      <c r="A1200" s="60" t="s">
        <v>912</v>
      </c>
      <c r="B1200" s="61" t="s">
        <v>289</v>
      </c>
    </row>
    <row r="1201" spans="1:2" x14ac:dyDescent="0.75">
      <c r="A1201" s="60" t="s">
        <v>912</v>
      </c>
      <c r="B1201" s="61" t="s">
        <v>289</v>
      </c>
    </row>
    <row r="1202" spans="1:2" x14ac:dyDescent="0.75">
      <c r="A1202" s="60" t="s">
        <v>912</v>
      </c>
      <c r="B1202" s="61" t="s">
        <v>289</v>
      </c>
    </row>
    <row r="1203" spans="1:2" x14ac:dyDescent="0.75">
      <c r="A1203" s="60" t="s">
        <v>912</v>
      </c>
      <c r="B1203" s="61" t="s">
        <v>289</v>
      </c>
    </row>
    <row r="1204" spans="1:2" x14ac:dyDescent="0.75">
      <c r="A1204" s="60" t="s">
        <v>912</v>
      </c>
      <c r="B1204" s="61" t="s">
        <v>289</v>
      </c>
    </row>
    <row r="1205" spans="1:2" x14ac:dyDescent="0.75">
      <c r="A1205" s="60" t="s">
        <v>914</v>
      </c>
      <c r="B1205" s="61" t="s">
        <v>289</v>
      </c>
    </row>
    <row r="1206" spans="1:2" x14ac:dyDescent="0.75">
      <c r="A1206" s="60" t="s">
        <v>914</v>
      </c>
      <c r="B1206" s="61" t="s">
        <v>289</v>
      </c>
    </row>
    <row r="1207" spans="1:2" x14ac:dyDescent="0.75">
      <c r="A1207" s="60" t="s">
        <v>914</v>
      </c>
      <c r="B1207" s="61" t="s">
        <v>289</v>
      </c>
    </row>
    <row r="1208" spans="1:2" x14ac:dyDescent="0.75">
      <c r="A1208" s="60" t="s">
        <v>914</v>
      </c>
      <c r="B1208" s="61" t="s">
        <v>289</v>
      </c>
    </row>
    <row r="1209" spans="1:2" x14ac:dyDescent="0.75">
      <c r="A1209" s="60" t="s">
        <v>914</v>
      </c>
      <c r="B1209" s="61" t="s">
        <v>289</v>
      </c>
    </row>
    <row r="1210" spans="1:2" x14ac:dyDescent="0.75">
      <c r="A1210" s="60" t="s">
        <v>916</v>
      </c>
      <c r="B1210" s="61" t="s">
        <v>229</v>
      </c>
    </row>
    <row r="1211" spans="1:2" x14ac:dyDescent="0.75">
      <c r="A1211" s="60" t="s">
        <v>916</v>
      </c>
      <c r="B1211" s="61" t="s">
        <v>289</v>
      </c>
    </row>
    <row r="1212" spans="1:2" x14ac:dyDescent="0.75">
      <c r="A1212" s="60" t="s">
        <v>916</v>
      </c>
      <c r="B1212" s="61" t="s">
        <v>229</v>
      </c>
    </row>
    <row r="1213" spans="1:2" x14ac:dyDescent="0.75">
      <c r="A1213" s="60" t="s">
        <v>917</v>
      </c>
      <c r="B1213" s="61" t="s">
        <v>289</v>
      </c>
    </row>
    <row r="1214" spans="1:2" x14ac:dyDescent="0.75">
      <c r="A1214" s="60" t="s">
        <v>917</v>
      </c>
      <c r="B1214" s="61" t="s">
        <v>289</v>
      </c>
    </row>
    <row r="1215" spans="1:2" x14ac:dyDescent="0.75">
      <c r="A1215" s="60" t="s">
        <v>917</v>
      </c>
      <c r="B1215" s="61" t="s">
        <v>289</v>
      </c>
    </row>
    <row r="1216" spans="1:2" x14ac:dyDescent="0.75">
      <c r="A1216" s="60" t="s">
        <v>917</v>
      </c>
      <c r="B1216" s="61" t="s">
        <v>289</v>
      </c>
    </row>
    <row r="1217" spans="1:2" x14ac:dyDescent="0.75">
      <c r="A1217" s="60" t="s">
        <v>917</v>
      </c>
      <c r="B1217" s="61" t="s">
        <v>289</v>
      </c>
    </row>
    <row r="1218" spans="1:2" x14ac:dyDescent="0.75">
      <c r="A1218" s="60" t="s">
        <v>917</v>
      </c>
      <c r="B1218" s="61" t="s">
        <v>289</v>
      </c>
    </row>
    <row r="1219" spans="1:2" x14ac:dyDescent="0.75">
      <c r="A1219" s="60" t="s">
        <v>917</v>
      </c>
      <c r="B1219" s="61" t="s">
        <v>289</v>
      </c>
    </row>
    <row r="1220" spans="1:2" x14ac:dyDescent="0.75">
      <c r="A1220" s="60" t="s">
        <v>919</v>
      </c>
      <c r="B1220" s="61" t="s">
        <v>229</v>
      </c>
    </row>
    <row r="1221" spans="1:2" x14ac:dyDescent="0.75">
      <c r="A1221" s="60" t="s">
        <v>920</v>
      </c>
      <c r="B1221" s="61" t="s">
        <v>289</v>
      </c>
    </row>
    <row r="1222" spans="1:2" x14ac:dyDescent="0.75">
      <c r="A1222" s="60" t="s">
        <v>920</v>
      </c>
      <c r="B1222" s="61" t="s">
        <v>289</v>
      </c>
    </row>
    <row r="1223" spans="1:2" x14ac:dyDescent="0.75">
      <c r="A1223" s="60" t="s">
        <v>920</v>
      </c>
      <c r="B1223" s="61" t="s">
        <v>289</v>
      </c>
    </row>
    <row r="1224" spans="1:2" x14ac:dyDescent="0.75">
      <c r="A1224" s="60" t="s">
        <v>920</v>
      </c>
      <c r="B1224" s="61" t="s">
        <v>289</v>
      </c>
    </row>
    <row r="1225" spans="1:2" x14ac:dyDescent="0.75">
      <c r="A1225" s="60" t="s">
        <v>920</v>
      </c>
      <c r="B1225" s="61" t="s">
        <v>289</v>
      </c>
    </row>
    <row r="1226" spans="1:2" x14ac:dyDescent="0.75">
      <c r="A1226" s="60" t="s">
        <v>920</v>
      </c>
      <c r="B1226" s="61" t="s">
        <v>289</v>
      </c>
    </row>
    <row r="1227" spans="1:2" x14ac:dyDescent="0.75">
      <c r="A1227" s="60" t="s">
        <v>920</v>
      </c>
      <c r="B1227" s="61" t="s">
        <v>229</v>
      </c>
    </row>
    <row r="1228" spans="1:2" x14ac:dyDescent="0.75">
      <c r="A1228" s="60" t="s">
        <v>920</v>
      </c>
      <c r="B1228" s="61" t="s">
        <v>289</v>
      </c>
    </row>
    <row r="1229" spans="1:2" x14ac:dyDescent="0.75">
      <c r="A1229" s="60" t="s">
        <v>920</v>
      </c>
      <c r="B1229" s="61" t="s">
        <v>289</v>
      </c>
    </row>
    <row r="1230" spans="1:2" x14ac:dyDescent="0.75">
      <c r="A1230" s="60" t="s">
        <v>920</v>
      </c>
      <c r="B1230" s="61" t="s">
        <v>229</v>
      </c>
    </row>
    <row r="1231" spans="1:2" x14ac:dyDescent="0.75">
      <c r="A1231" s="60" t="s">
        <v>920</v>
      </c>
      <c r="B1231" s="61" t="s">
        <v>229</v>
      </c>
    </row>
    <row r="1232" spans="1:2" x14ac:dyDescent="0.75">
      <c r="A1232" s="60" t="s">
        <v>920</v>
      </c>
      <c r="B1232" s="61" t="s">
        <v>229</v>
      </c>
    </row>
    <row r="1233" spans="1:2" x14ac:dyDescent="0.75">
      <c r="A1233" s="60" t="s">
        <v>920</v>
      </c>
      <c r="B1233" s="61" t="s">
        <v>229</v>
      </c>
    </row>
    <row r="1234" spans="1:2" x14ac:dyDescent="0.75">
      <c r="A1234" s="60" t="s">
        <v>920</v>
      </c>
      <c r="B1234" s="61" t="s">
        <v>289</v>
      </c>
    </row>
    <row r="1235" spans="1:2" x14ac:dyDescent="0.75">
      <c r="A1235" s="60" t="s">
        <v>920</v>
      </c>
      <c r="B1235" s="61" t="s">
        <v>229</v>
      </c>
    </row>
    <row r="1236" spans="1:2" x14ac:dyDescent="0.75">
      <c r="A1236" s="60" t="s">
        <v>920</v>
      </c>
      <c r="B1236" s="61" t="s">
        <v>229</v>
      </c>
    </row>
    <row r="1237" spans="1:2" x14ac:dyDescent="0.75">
      <c r="A1237" s="60" t="s">
        <v>920</v>
      </c>
      <c r="B1237" s="61" t="s">
        <v>289</v>
      </c>
    </row>
    <row r="1238" spans="1:2" x14ac:dyDescent="0.75">
      <c r="A1238" s="60" t="s">
        <v>920</v>
      </c>
      <c r="B1238" s="61" t="s">
        <v>289</v>
      </c>
    </row>
    <row r="1239" spans="1:2" x14ac:dyDescent="0.75">
      <c r="A1239" s="60" t="s">
        <v>920</v>
      </c>
      <c r="B1239" s="61" t="s">
        <v>289</v>
      </c>
    </row>
    <row r="1240" spans="1:2" x14ac:dyDescent="0.75">
      <c r="A1240" s="60" t="s">
        <v>920</v>
      </c>
      <c r="B1240" s="61" t="s">
        <v>289</v>
      </c>
    </row>
    <row r="1241" spans="1:2" x14ac:dyDescent="0.75">
      <c r="A1241" s="60" t="s">
        <v>920</v>
      </c>
      <c r="B1241" s="61" t="s">
        <v>289</v>
      </c>
    </row>
    <row r="1242" spans="1:2" x14ac:dyDescent="0.75">
      <c r="A1242" s="60" t="s">
        <v>922</v>
      </c>
      <c r="B1242" s="61" t="s">
        <v>229</v>
      </c>
    </row>
    <row r="1243" spans="1:2" x14ac:dyDescent="0.75">
      <c r="A1243" s="60" t="s">
        <v>922</v>
      </c>
      <c r="B1243" s="61" t="s">
        <v>289</v>
      </c>
    </row>
    <row r="1244" spans="1:2" x14ac:dyDescent="0.75">
      <c r="A1244" s="60" t="s">
        <v>922</v>
      </c>
      <c r="B1244" s="61" t="s">
        <v>289</v>
      </c>
    </row>
    <row r="1245" spans="1:2" x14ac:dyDescent="0.75">
      <c r="A1245" s="60" t="s">
        <v>922</v>
      </c>
      <c r="B1245" s="61" t="s">
        <v>289</v>
      </c>
    </row>
    <row r="1246" spans="1:2" x14ac:dyDescent="0.75">
      <c r="A1246" s="60" t="s">
        <v>922</v>
      </c>
      <c r="B1246" s="61" t="s">
        <v>289</v>
      </c>
    </row>
    <row r="1247" spans="1:2" x14ac:dyDescent="0.75">
      <c r="A1247" s="60" t="s">
        <v>922</v>
      </c>
      <c r="B1247" s="61" t="s">
        <v>229</v>
      </c>
    </row>
    <row r="1248" spans="1:2" x14ac:dyDescent="0.75">
      <c r="A1248" s="60" t="s">
        <v>922</v>
      </c>
      <c r="B1248" s="61" t="s">
        <v>289</v>
      </c>
    </row>
    <row r="1249" spans="1:2" x14ac:dyDescent="0.75">
      <c r="A1249" s="60" t="s">
        <v>922</v>
      </c>
      <c r="B1249" s="61" t="s">
        <v>289</v>
      </c>
    </row>
    <row r="1250" spans="1:2" x14ac:dyDescent="0.75">
      <c r="A1250" s="60" t="s">
        <v>922</v>
      </c>
      <c r="B1250" s="61" t="s">
        <v>289</v>
      </c>
    </row>
    <row r="1251" spans="1:2" x14ac:dyDescent="0.75">
      <c r="A1251" s="60" t="s">
        <v>924</v>
      </c>
      <c r="B1251" s="61" t="s">
        <v>229</v>
      </c>
    </row>
    <row r="1252" spans="1:2" x14ac:dyDescent="0.75">
      <c r="A1252" s="60" t="s">
        <v>924</v>
      </c>
      <c r="B1252" s="61" t="s">
        <v>229</v>
      </c>
    </row>
    <row r="1253" spans="1:2" x14ac:dyDescent="0.75">
      <c r="A1253" s="60" t="s">
        <v>924</v>
      </c>
      <c r="B1253" s="61" t="s">
        <v>229</v>
      </c>
    </row>
    <row r="1254" spans="1:2" x14ac:dyDescent="0.75">
      <c r="A1254" s="60" t="s">
        <v>924</v>
      </c>
      <c r="B1254" s="61" t="s">
        <v>229</v>
      </c>
    </row>
    <row r="1255" spans="1:2" x14ac:dyDescent="0.75">
      <c r="A1255" s="60" t="s">
        <v>924</v>
      </c>
      <c r="B1255" s="61" t="s">
        <v>229</v>
      </c>
    </row>
    <row r="1256" spans="1:2" x14ac:dyDescent="0.75">
      <c r="A1256" s="60" t="s">
        <v>924</v>
      </c>
      <c r="B1256" s="61" t="s">
        <v>289</v>
      </c>
    </row>
    <row r="1257" spans="1:2" x14ac:dyDescent="0.75">
      <c r="A1257" s="60" t="s">
        <v>924</v>
      </c>
      <c r="B1257" s="61" t="s">
        <v>229</v>
      </c>
    </row>
    <row r="1258" spans="1:2" x14ac:dyDescent="0.75">
      <c r="A1258" s="60" t="s">
        <v>925</v>
      </c>
      <c r="B1258" s="61" t="s">
        <v>289</v>
      </c>
    </row>
    <row r="1259" spans="1:2" x14ac:dyDescent="0.75">
      <c r="A1259" s="60" t="s">
        <v>925</v>
      </c>
      <c r="B1259" s="61" t="s">
        <v>289</v>
      </c>
    </row>
    <row r="1260" spans="1:2" x14ac:dyDescent="0.75">
      <c r="A1260" s="60" t="s">
        <v>925</v>
      </c>
      <c r="B1260" s="61" t="s">
        <v>289</v>
      </c>
    </row>
    <row r="1261" spans="1:2" x14ac:dyDescent="0.75">
      <c r="A1261" s="60" t="s">
        <v>925</v>
      </c>
      <c r="B1261" s="61" t="s">
        <v>289</v>
      </c>
    </row>
    <row r="1262" spans="1:2" x14ac:dyDescent="0.75">
      <c r="A1262" s="60" t="s">
        <v>925</v>
      </c>
      <c r="B1262" s="61" t="s">
        <v>289</v>
      </c>
    </row>
    <row r="1263" spans="1:2" x14ac:dyDescent="0.75">
      <c r="A1263" s="60" t="s">
        <v>927</v>
      </c>
      <c r="B1263" s="61" t="s">
        <v>289</v>
      </c>
    </row>
    <row r="1264" spans="1:2" x14ac:dyDescent="0.75">
      <c r="A1264" s="60" t="s">
        <v>928</v>
      </c>
      <c r="B1264" s="61" t="s">
        <v>298</v>
      </c>
    </row>
    <row r="1265" spans="1:2" x14ac:dyDescent="0.75">
      <c r="A1265" s="60" t="s">
        <v>928</v>
      </c>
      <c r="B1265" s="61" t="s">
        <v>298</v>
      </c>
    </row>
    <row r="1266" spans="1:2" x14ac:dyDescent="0.75">
      <c r="A1266" s="60" t="s">
        <v>930</v>
      </c>
      <c r="B1266" s="61" t="s">
        <v>298</v>
      </c>
    </row>
    <row r="1267" spans="1:2" x14ac:dyDescent="0.75">
      <c r="A1267" s="60" t="s">
        <v>930</v>
      </c>
      <c r="B1267" s="61" t="s">
        <v>298</v>
      </c>
    </row>
    <row r="1268" spans="1:2" x14ac:dyDescent="0.75">
      <c r="A1268" s="60" t="s">
        <v>932</v>
      </c>
      <c r="B1268" s="61" t="s">
        <v>298</v>
      </c>
    </row>
    <row r="1269" spans="1:2" x14ac:dyDescent="0.75">
      <c r="A1269" s="60" t="s">
        <v>932</v>
      </c>
      <c r="B1269" s="61" t="s">
        <v>298</v>
      </c>
    </row>
    <row r="1270" spans="1:2" x14ac:dyDescent="0.75">
      <c r="A1270" s="60" t="s">
        <v>934</v>
      </c>
      <c r="B1270" s="61" t="s">
        <v>289</v>
      </c>
    </row>
    <row r="1271" spans="1:2" x14ac:dyDescent="0.75">
      <c r="A1271" s="60" t="s">
        <v>934</v>
      </c>
      <c r="B1271" s="61" t="s">
        <v>289</v>
      </c>
    </row>
    <row r="1272" spans="1:2" x14ac:dyDescent="0.75">
      <c r="A1272" s="60" t="s">
        <v>934</v>
      </c>
      <c r="B1272" s="61" t="s">
        <v>289</v>
      </c>
    </row>
    <row r="1273" spans="1:2" x14ac:dyDescent="0.75">
      <c r="A1273" s="60" t="s">
        <v>936</v>
      </c>
      <c r="B1273" s="61" t="s">
        <v>289</v>
      </c>
    </row>
    <row r="1274" spans="1:2" x14ac:dyDescent="0.75">
      <c r="A1274" s="60" t="s">
        <v>936</v>
      </c>
      <c r="B1274" s="61" t="s">
        <v>289</v>
      </c>
    </row>
    <row r="1275" spans="1:2" x14ac:dyDescent="0.75">
      <c r="A1275" s="60" t="s">
        <v>936</v>
      </c>
      <c r="B1275" s="61" t="s">
        <v>289</v>
      </c>
    </row>
    <row r="1276" spans="1:2" x14ac:dyDescent="0.75">
      <c r="A1276" s="60" t="s">
        <v>938</v>
      </c>
      <c r="B1276" s="61" t="s">
        <v>229</v>
      </c>
    </row>
    <row r="1277" spans="1:2" x14ac:dyDescent="0.75">
      <c r="A1277" s="60" t="s">
        <v>938</v>
      </c>
      <c r="B1277" s="61" t="s">
        <v>289</v>
      </c>
    </row>
    <row r="1278" spans="1:2" x14ac:dyDescent="0.75">
      <c r="A1278" s="60" t="s">
        <v>938</v>
      </c>
      <c r="B1278" s="61" t="s">
        <v>289</v>
      </c>
    </row>
    <row r="1279" spans="1:2" x14ac:dyDescent="0.75">
      <c r="A1279" s="60" t="s">
        <v>938</v>
      </c>
      <c r="B1279" s="61" t="s">
        <v>229</v>
      </c>
    </row>
    <row r="1280" spans="1:2" x14ac:dyDescent="0.75">
      <c r="A1280" s="60" t="s">
        <v>938</v>
      </c>
      <c r="B1280" s="61" t="s">
        <v>289</v>
      </c>
    </row>
    <row r="1281" spans="1:2" x14ac:dyDescent="0.75">
      <c r="A1281" s="60" t="s">
        <v>938</v>
      </c>
      <c r="B1281" s="61" t="s">
        <v>229</v>
      </c>
    </row>
    <row r="1282" spans="1:2" x14ac:dyDescent="0.75">
      <c r="A1282" s="60" t="s">
        <v>938</v>
      </c>
      <c r="B1282" s="61" t="s">
        <v>289</v>
      </c>
    </row>
    <row r="1283" spans="1:2" x14ac:dyDescent="0.75">
      <c r="A1283" s="60" t="s">
        <v>938</v>
      </c>
      <c r="B1283" s="61" t="s">
        <v>289</v>
      </c>
    </row>
    <row r="1284" spans="1:2" x14ac:dyDescent="0.75">
      <c r="A1284" s="60" t="s">
        <v>938</v>
      </c>
      <c r="B1284" s="61" t="s">
        <v>289</v>
      </c>
    </row>
    <row r="1285" spans="1:2" x14ac:dyDescent="0.75">
      <c r="A1285" s="60" t="s">
        <v>940</v>
      </c>
      <c r="B1285" s="61" t="s">
        <v>289</v>
      </c>
    </row>
    <row r="1286" spans="1:2" x14ac:dyDescent="0.75">
      <c r="A1286" s="60" t="s">
        <v>940</v>
      </c>
      <c r="B1286" s="61" t="s">
        <v>289</v>
      </c>
    </row>
    <row r="1287" spans="1:2" x14ac:dyDescent="0.75">
      <c r="A1287" s="60" t="s">
        <v>940</v>
      </c>
      <c r="B1287" s="61" t="s">
        <v>229</v>
      </c>
    </row>
    <row r="1288" spans="1:2" x14ac:dyDescent="0.75">
      <c r="A1288" s="60" t="s">
        <v>940</v>
      </c>
      <c r="B1288" s="61" t="s">
        <v>229</v>
      </c>
    </row>
    <row r="1289" spans="1:2" x14ac:dyDescent="0.75">
      <c r="A1289" s="60" t="s">
        <v>940</v>
      </c>
      <c r="B1289" s="61" t="s">
        <v>289</v>
      </c>
    </row>
    <row r="1290" spans="1:2" x14ac:dyDescent="0.75">
      <c r="A1290" s="60" t="s">
        <v>940</v>
      </c>
      <c r="B1290" s="61" t="s">
        <v>229</v>
      </c>
    </row>
    <row r="1291" spans="1:2" x14ac:dyDescent="0.75">
      <c r="A1291" s="60" t="s">
        <v>940</v>
      </c>
      <c r="B1291" s="61" t="s">
        <v>289</v>
      </c>
    </row>
    <row r="1292" spans="1:2" x14ac:dyDescent="0.75">
      <c r="A1292" s="60" t="s">
        <v>940</v>
      </c>
      <c r="B1292" s="61" t="s">
        <v>289</v>
      </c>
    </row>
    <row r="1293" spans="1:2" x14ac:dyDescent="0.75">
      <c r="A1293" s="60" t="s">
        <v>940</v>
      </c>
      <c r="B1293" s="61" t="s">
        <v>289</v>
      </c>
    </row>
    <row r="1294" spans="1:2" x14ac:dyDescent="0.75">
      <c r="A1294" s="60" t="s">
        <v>940</v>
      </c>
      <c r="B1294" s="61" t="s">
        <v>229</v>
      </c>
    </row>
    <row r="1295" spans="1:2" x14ac:dyDescent="0.75">
      <c r="A1295" s="60" t="s">
        <v>940</v>
      </c>
      <c r="B1295" s="61" t="s">
        <v>289</v>
      </c>
    </row>
    <row r="1296" spans="1:2" x14ac:dyDescent="0.75">
      <c r="A1296" s="60" t="s">
        <v>940</v>
      </c>
      <c r="B1296" s="61" t="s">
        <v>229</v>
      </c>
    </row>
    <row r="1297" spans="1:2" x14ac:dyDescent="0.75">
      <c r="A1297" s="60" t="s">
        <v>940</v>
      </c>
      <c r="B1297" s="61" t="s">
        <v>289</v>
      </c>
    </row>
    <row r="1298" spans="1:2" x14ac:dyDescent="0.75">
      <c r="A1298" s="60" t="s">
        <v>940</v>
      </c>
      <c r="B1298" s="61" t="s">
        <v>289</v>
      </c>
    </row>
    <row r="1299" spans="1:2" x14ac:dyDescent="0.75">
      <c r="A1299" s="60" t="s">
        <v>940</v>
      </c>
      <c r="B1299" s="61" t="s">
        <v>229</v>
      </c>
    </row>
    <row r="1300" spans="1:2" x14ac:dyDescent="0.75">
      <c r="A1300" s="60" t="s">
        <v>940</v>
      </c>
      <c r="B1300" s="61" t="s">
        <v>229</v>
      </c>
    </row>
    <row r="1301" spans="1:2" x14ac:dyDescent="0.75">
      <c r="A1301" s="60" t="s">
        <v>940</v>
      </c>
      <c r="B1301" s="61" t="s">
        <v>229</v>
      </c>
    </row>
    <row r="1302" spans="1:2" x14ac:dyDescent="0.75">
      <c r="A1302" s="60" t="s">
        <v>940</v>
      </c>
      <c r="B1302" s="61" t="s">
        <v>229</v>
      </c>
    </row>
    <row r="1303" spans="1:2" x14ac:dyDescent="0.75">
      <c r="A1303" s="60" t="s">
        <v>940</v>
      </c>
      <c r="B1303" s="61" t="s">
        <v>229</v>
      </c>
    </row>
    <row r="1304" spans="1:2" x14ac:dyDescent="0.75">
      <c r="A1304" s="60" t="s">
        <v>940</v>
      </c>
      <c r="B1304" s="61" t="s">
        <v>229</v>
      </c>
    </row>
    <row r="1305" spans="1:2" x14ac:dyDescent="0.75">
      <c r="A1305" s="60" t="s">
        <v>940</v>
      </c>
      <c r="B1305" s="61" t="s">
        <v>289</v>
      </c>
    </row>
    <row r="1306" spans="1:2" x14ac:dyDescent="0.75">
      <c r="A1306" s="60" t="s">
        <v>940</v>
      </c>
      <c r="B1306" s="61" t="s">
        <v>289</v>
      </c>
    </row>
    <row r="1307" spans="1:2" x14ac:dyDescent="0.75">
      <c r="A1307" s="60" t="s">
        <v>940</v>
      </c>
      <c r="B1307" s="61" t="s">
        <v>289</v>
      </c>
    </row>
    <row r="1308" spans="1:2" x14ac:dyDescent="0.75">
      <c r="A1308" s="60" t="s">
        <v>940</v>
      </c>
      <c r="B1308" s="61" t="s">
        <v>289</v>
      </c>
    </row>
    <row r="1309" spans="1:2" x14ac:dyDescent="0.75">
      <c r="A1309" s="60" t="s">
        <v>940</v>
      </c>
      <c r="B1309" s="61" t="s">
        <v>289</v>
      </c>
    </row>
    <row r="1310" spans="1:2" x14ac:dyDescent="0.75">
      <c r="A1310" s="60" t="s">
        <v>940</v>
      </c>
      <c r="B1310" s="61" t="s">
        <v>289</v>
      </c>
    </row>
    <row r="1311" spans="1:2" x14ac:dyDescent="0.75">
      <c r="A1311" s="60" t="s">
        <v>940</v>
      </c>
      <c r="B1311" s="61" t="s">
        <v>289</v>
      </c>
    </row>
    <row r="1312" spans="1:2" x14ac:dyDescent="0.75">
      <c r="A1312" s="60" t="s">
        <v>942</v>
      </c>
      <c r="B1312" s="61" t="s">
        <v>289</v>
      </c>
    </row>
    <row r="1313" spans="1:2" x14ac:dyDescent="0.75">
      <c r="A1313" s="60" t="s">
        <v>942</v>
      </c>
      <c r="B1313" s="61" t="s">
        <v>289</v>
      </c>
    </row>
    <row r="1314" spans="1:2" x14ac:dyDescent="0.75">
      <c r="A1314" s="60" t="s">
        <v>942</v>
      </c>
      <c r="B1314" s="61" t="s">
        <v>229</v>
      </c>
    </row>
    <row r="1315" spans="1:2" x14ac:dyDescent="0.75">
      <c r="A1315" s="60" t="s">
        <v>942</v>
      </c>
      <c r="B1315" s="61" t="s">
        <v>229</v>
      </c>
    </row>
    <row r="1316" spans="1:2" x14ac:dyDescent="0.75">
      <c r="A1316" s="60" t="s">
        <v>942</v>
      </c>
      <c r="B1316" s="61" t="s">
        <v>289</v>
      </c>
    </row>
    <row r="1317" spans="1:2" x14ac:dyDescent="0.75">
      <c r="A1317" s="60" t="s">
        <v>942</v>
      </c>
      <c r="B1317" s="61" t="s">
        <v>289</v>
      </c>
    </row>
    <row r="1318" spans="1:2" x14ac:dyDescent="0.75">
      <c r="A1318" s="60" t="s">
        <v>942</v>
      </c>
      <c r="B1318" s="61" t="s">
        <v>289</v>
      </c>
    </row>
    <row r="1319" spans="1:2" x14ac:dyDescent="0.75">
      <c r="A1319" s="60" t="s">
        <v>944</v>
      </c>
      <c r="B1319" s="61" t="s">
        <v>289</v>
      </c>
    </row>
    <row r="1320" spans="1:2" x14ac:dyDescent="0.75">
      <c r="A1320" s="60" t="s">
        <v>944</v>
      </c>
      <c r="B1320" s="61" t="s">
        <v>289</v>
      </c>
    </row>
    <row r="1321" spans="1:2" x14ac:dyDescent="0.75">
      <c r="A1321" s="60" t="s">
        <v>944</v>
      </c>
      <c r="B1321" s="61" t="s">
        <v>289</v>
      </c>
    </row>
    <row r="1322" spans="1:2" x14ac:dyDescent="0.75">
      <c r="A1322" s="60" t="s">
        <v>944</v>
      </c>
      <c r="B1322" s="61" t="s">
        <v>289</v>
      </c>
    </row>
    <row r="1323" spans="1:2" x14ac:dyDescent="0.75">
      <c r="A1323" s="60" t="s">
        <v>944</v>
      </c>
      <c r="B1323" s="61" t="s">
        <v>289</v>
      </c>
    </row>
    <row r="1324" spans="1:2" x14ac:dyDescent="0.75">
      <c r="A1324" s="60" t="s">
        <v>944</v>
      </c>
      <c r="B1324" s="61" t="s">
        <v>229</v>
      </c>
    </row>
    <row r="1325" spans="1:2" x14ac:dyDescent="0.75">
      <c r="A1325" s="60" t="s">
        <v>946</v>
      </c>
      <c r="B1325" s="61" t="s">
        <v>289</v>
      </c>
    </row>
    <row r="1326" spans="1:2" x14ac:dyDescent="0.75">
      <c r="A1326" s="60" t="s">
        <v>946</v>
      </c>
      <c r="B1326" s="61" t="s">
        <v>229</v>
      </c>
    </row>
    <row r="1327" spans="1:2" x14ac:dyDescent="0.75">
      <c r="A1327" s="60" t="s">
        <v>946</v>
      </c>
      <c r="B1327" s="61" t="s">
        <v>229</v>
      </c>
    </row>
    <row r="1328" spans="1:2" x14ac:dyDescent="0.75">
      <c r="A1328" s="60" t="s">
        <v>946</v>
      </c>
      <c r="B1328" s="61" t="s">
        <v>289</v>
      </c>
    </row>
    <row r="1329" spans="1:2" x14ac:dyDescent="0.75">
      <c r="A1329" s="60" t="s">
        <v>946</v>
      </c>
      <c r="B1329" s="61" t="s">
        <v>289</v>
      </c>
    </row>
    <row r="1330" spans="1:2" x14ac:dyDescent="0.75">
      <c r="A1330" s="60" t="s">
        <v>946</v>
      </c>
      <c r="B1330" s="61" t="s">
        <v>289</v>
      </c>
    </row>
    <row r="1331" spans="1:2" x14ac:dyDescent="0.75">
      <c r="A1331" s="60" t="s">
        <v>5106</v>
      </c>
      <c r="B1331" s="61" t="s">
        <v>43</v>
      </c>
    </row>
    <row r="1332" spans="1:2" x14ac:dyDescent="0.75">
      <c r="A1332" s="60" t="s">
        <v>5106</v>
      </c>
      <c r="B1332" s="61" t="s">
        <v>43</v>
      </c>
    </row>
    <row r="1333" spans="1:2" x14ac:dyDescent="0.75">
      <c r="A1333" s="60" t="s">
        <v>5106</v>
      </c>
      <c r="B1333" s="61" t="s">
        <v>43</v>
      </c>
    </row>
    <row r="1334" spans="1:2" x14ac:dyDescent="0.75">
      <c r="A1334" s="60" t="s">
        <v>5110</v>
      </c>
      <c r="B1334" s="61" t="s">
        <v>43</v>
      </c>
    </row>
    <row r="1335" spans="1:2" x14ac:dyDescent="0.75">
      <c r="A1335" s="60" t="s">
        <v>5110</v>
      </c>
      <c r="B1335" s="61" t="s">
        <v>43</v>
      </c>
    </row>
    <row r="1336" spans="1:2" x14ac:dyDescent="0.75">
      <c r="A1336" s="60" t="s">
        <v>5112</v>
      </c>
      <c r="B1336" s="61" t="s">
        <v>43</v>
      </c>
    </row>
    <row r="1337" spans="1:2" x14ac:dyDescent="0.75">
      <c r="A1337" s="60" t="s">
        <v>5112</v>
      </c>
      <c r="B1337" s="61" t="s">
        <v>43</v>
      </c>
    </row>
    <row r="1338" spans="1:2" x14ac:dyDescent="0.75">
      <c r="A1338" s="60" t="s">
        <v>5112</v>
      </c>
      <c r="B1338" s="61" t="s">
        <v>43</v>
      </c>
    </row>
    <row r="1339" spans="1:2" x14ac:dyDescent="0.75">
      <c r="A1339" s="60" t="s">
        <v>5112</v>
      </c>
      <c r="B1339" s="61" t="s">
        <v>43</v>
      </c>
    </row>
    <row r="1340" spans="1:2" x14ac:dyDescent="0.75">
      <c r="A1340" s="60" t="s">
        <v>5112</v>
      </c>
      <c r="B1340" s="61" t="s">
        <v>43</v>
      </c>
    </row>
    <row r="1341" spans="1:2" x14ac:dyDescent="0.75">
      <c r="A1341" s="60" t="s">
        <v>5112</v>
      </c>
      <c r="B1341" s="61" t="s">
        <v>43</v>
      </c>
    </row>
    <row r="1342" spans="1:2" x14ac:dyDescent="0.75">
      <c r="A1342" s="60" t="s">
        <v>5114</v>
      </c>
      <c r="B1342" s="61" t="s">
        <v>43</v>
      </c>
    </row>
    <row r="1343" spans="1:2" x14ac:dyDescent="0.75">
      <c r="A1343" s="60" t="s">
        <v>5114</v>
      </c>
      <c r="B1343" s="61" t="s">
        <v>43</v>
      </c>
    </row>
    <row r="1344" spans="1:2" x14ac:dyDescent="0.75">
      <c r="A1344" s="60" t="s">
        <v>5114</v>
      </c>
      <c r="B1344" s="61" t="s">
        <v>43</v>
      </c>
    </row>
    <row r="1345" spans="1:2" x14ac:dyDescent="0.75">
      <c r="A1345" s="60" t="s">
        <v>5116</v>
      </c>
      <c r="B1345" s="61" t="s">
        <v>43</v>
      </c>
    </row>
    <row r="1346" spans="1:2" x14ac:dyDescent="0.75">
      <c r="A1346" s="60" t="s">
        <v>5118</v>
      </c>
      <c r="B1346" s="61" t="s">
        <v>43</v>
      </c>
    </row>
    <row r="1347" spans="1:2" x14ac:dyDescent="0.75">
      <c r="A1347" s="60" t="s">
        <v>5118</v>
      </c>
      <c r="B1347" s="61" t="s">
        <v>43</v>
      </c>
    </row>
    <row r="1348" spans="1:2" x14ac:dyDescent="0.75">
      <c r="A1348" s="60" t="s">
        <v>5118</v>
      </c>
      <c r="B1348" s="61" t="s">
        <v>43</v>
      </c>
    </row>
    <row r="1349" spans="1:2" x14ac:dyDescent="0.75">
      <c r="A1349" s="60" t="s">
        <v>5118</v>
      </c>
      <c r="B1349" s="61" t="s">
        <v>43</v>
      </c>
    </row>
    <row r="1350" spans="1:2" x14ac:dyDescent="0.75">
      <c r="A1350" s="60" t="s">
        <v>5118</v>
      </c>
      <c r="B1350" s="61" t="s">
        <v>43</v>
      </c>
    </row>
    <row r="1351" spans="1:2" x14ac:dyDescent="0.75">
      <c r="A1351" s="60" t="s">
        <v>5118</v>
      </c>
      <c r="B1351" s="61" t="s">
        <v>43</v>
      </c>
    </row>
    <row r="1352" spans="1:2" x14ac:dyDescent="0.75">
      <c r="A1352" s="60" t="s">
        <v>5120</v>
      </c>
      <c r="B1352" s="61" t="s">
        <v>25</v>
      </c>
    </row>
    <row r="1353" spans="1:2" x14ac:dyDescent="0.75">
      <c r="A1353" s="60" t="s">
        <v>5120</v>
      </c>
      <c r="B1353" s="61" t="s">
        <v>25</v>
      </c>
    </row>
    <row r="1354" spans="1:2" x14ac:dyDescent="0.75">
      <c r="A1354" s="60" t="s">
        <v>5120</v>
      </c>
      <c r="B1354" s="61" t="s">
        <v>25</v>
      </c>
    </row>
    <row r="1355" spans="1:2" x14ac:dyDescent="0.75">
      <c r="A1355" s="60" t="s">
        <v>5125</v>
      </c>
      <c r="B1355" s="61" t="s">
        <v>43</v>
      </c>
    </row>
    <row r="1356" spans="1:2" x14ac:dyDescent="0.75">
      <c r="A1356" s="60" t="s">
        <v>5125</v>
      </c>
      <c r="B1356" s="61" t="s">
        <v>43</v>
      </c>
    </row>
    <row r="1357" spans="1:2" x14ac:dyDescent="0.75">
      <c r="A1357" s="60" t="s">
        <v>5125</v>
      </c>
      <c r="B1357" s="61" t="s">
        <v>43</v>
      </c>
    </row>
    <row r="1358" spans="1:2" x14ac:dyDescent="0.75">
      <c r="A1358" s="60" t="s">
        <v>5125</v>
      </c>
      <c r="B1358" s="61" t="s">
        <v>43</v>
      </c>
    </row>
    <row r="1359" spans="1:2" x14ac:dyDescent="0.75">
      <c r="A1359" s="60" t="s">
        <v>5128</v>
      </c>
      <c r="B1359" s="61" t="s">
        <v>43</v>
      </c>
    </row>
    <row r="1360" spans="1:2" x14ac:dyDescent="0.75">
      <c r="A1360" s="60" t="s">
        <v>5128</v>
      </c>
      <c r="B1360" s="61" t="s">
        <v>43</v>
      </c>
    </row>
    <row r="1361" spans="1:2" x14ac:dyDescent="0.75">
      <c r="A1361" s="60" t="s">
        <v>5128</v>
      </c>
      <c r="B1361" s="61" t="s">
        <v>43</v>
      </c>
    </row>
    <row r="1362" spans="1:2" x14ac:dyDescent="0.75">
      <c r="A1362" s="60" t="s">
        <v>5130</v>
      </c>
      <c r="B1362" s="61" t="s">
        <v>43</v>
      </c>
    </row>
    <row r="1363" spans="1:2" x14ac:dyDescent="0.75">
      <c r="A1363" s="60" t="s">
        <v>5131</v>
      </c>
      <c r="B1363" s="61" t="s">
        <v>43</v>
      </c>
    </row>
    <row r="1364" spans="1:2" x14ac:dyDescent="0.75">
      <c r="A1364" s="60" t="s">
        <v>5131</v>
      </c>
      <c r="B1364" s="61" t="s">
        <v>43</v>
      </c>
    </row>
    <row r="1365" spans="1:2" x14ac:dyDescent="0.75">
      <c r="A1365" s="60" t="s">
        <v>5131</v>
      </c>
      <c r="B1365" s="61" t="s">
        <v>43</v>
      </c>
    </row>
    <row r="1366" spans="1:2" x14ac:dyDescent="0.75">
      <c r="A1366" s="60" t="s">
        <v>5131</v>
      </c>
      <c r="B1366" s="61" t="s">
        <v>43</v>
      </c>
    </row>
    <row r="1367" spans="1:2" x14ac:dyDescent="0.75">
      <c r="A1367" s="60" t="s">
        <v>5131</v>
      </c>
      <c r="B1367" s="61" t="s">
        <v>43</v>
      </c>
    </row>
    <row r="1368" spans="1:2" x14ac:dyDescent="0.75">
      <c r="A1368" s="60" t="s">
        <v>5134</v>
      </c>
      <c r="B1368" s="61" t="s">
        <v>43</v>
      </c>
    </row>
    <row r="1369" spans="1:2" x14ac:dyDescent="0.75">
      <c r="A1369" s="60" t="s">
        <v>5134</v>
      </c>
      <c r="B1369" s="61" t="s">
        <v>43</v>
      </c>
    </row>
    <row r="1370" spans="1:2" x14ac:dyDescent="0.75">
      <c r="A1370" s="60" t="s">
        <v>5134</v>
      </c>
      <c r="B1370" s="61" t="s">
        <v>43</v>
      </c>
    </row>
    <row r="1371" spans="1:2" x14ac:dyDescent="0.75">
      <c r="A1371" s="60" t="s">
        <v>5137</v>
      </c>
      <c r="B1371" s="61" t="s">
        <v>43</v>
      </c>
    </row>
    <row r="1372" spans="1:2" x14ac:dyDescent="0.75">
      <c r="A1372" s="60" t="s">
        <v>5137</v>
      </c>
      <c r="B1372" s="61" t="s">
        <v>43</v>
      </c>
    </row>
    <row r="1373" spans="1:2" x14ac:dyDescent="0.75">
      <c r="A1373" s="60" t="s">
        <v>5139</v>
      </c>
      <c r="B1373" s="61" t="s">
        <v>43</v>
      </c>
    </row>
    <row r="1374" spans="1:2" x14ac:dyDescent="0.75">
      <c r="A1374" s="60" t="s">
        <v>5139</v>
      </c>
      <c r="B1374" s="61" t="s">
        <v>43</v>
      </c>
    </row>
    <row r="1375" spans="1:2" x14ac:dyDescent="0.75">
      <c r="A1375" s="60" t="s">
        <v>5139</v>
      </c>
      <c r="B1375" s="61" t="s">
        <v>43</v>
      </c>
    </row>
    <row r="1376" spans="1:2" x14ac:dyDescent="0.75">
      <c r="A1376" s="60" t="s">
        <v>5139</v>
      </c>
      <c r="B1376" s="61" t="s">
        <v>43</v>
      </c>
    </row>
    <row r="1377" spans="1:2" x14ac:dyDescent="0.75">
      <c r="A1377" s="60" t="s">
        <v>5142</v>
      </c>
      <c r="B1377" s="61" t="s">
        <v>43</v>
      </c>
    </row>
    <row r="1378" spans="1:2" x14ac:dyDescent="0.75">
      <c r="A1378" s="60" t="s">
        <v>5142</v>
      </c>
      <c r="B1378" s="61" t="s">
        <v>43</v>
      </c>
    </row>
    <row r="1379" spans="1:2" x14ac:dyDescent="0.75">
      <c r="A1379" s="60" t="s">
        <v>5142</v>
      </c>
      <c r="B1379" s="61" t="s">
        <v>43</v>
      </c>
    </row>
    <row r="1380" spans="1:2" x14ac:dyDescent="0.75">
      <c r="A1380" s="60" t="s">
        <v>5142</v>
      </c>
      <c r="B1380" s="61" t="s">
        <v>43</v>
      </c>
    </row>
    <row r="1381" spans="1:2" x14ac:dyDescent="0.75">
      <c r="A1381" s="60" t="s">
        <v>5142</v>
      </c>
      <c r="B1381" s="61" t="s">
        <v>43</v>
      </c>
    </row>
    <row r="1382" spans="1:2" x14ac:dyDescent="0.75">
      <c r="A1382" s="60" t="s">
        <v>5142</v>
      </c>
      <c r="B1382" s="61" t="s">
        <v>43</v>
      </c>
    </row>
    <row r="1383" spans="1:2" x14ac:dyDescent="0.75">
      <c r="A1383" s="60" t="s">
        <v>5145</v>
      </c>
      <c r="B1383" s="61" t="s">
        <v>43</v>
      </c>
    </row>
    <row r="1384" spans="1:2" x14ac:dyDescent="0.75">
      <c r="A1384" s="60" t="s">
        <v>5145</v>
      </c>
      <c r="B1384" s="61" t="s">
        <v>43</v>
      </c>
    </row>
    <row r="1385" spans="1:2" x14ac:dyDescent="0.75">
      <c r="A1385" s="60" t="s">
        <v>5145</v>
      </c>
      <c r="B1385" s="61" t="s">
        <v>43</v>
      </c>
    </row>
    <row r="1386" spans="1:2" x14ac:dyDescent="0.75">
      <c r="A1386" s="60" t="s">
        <v>5145</v>
      </c>
      <c r="B1386" s="61" t="s">
        <v>43</v>
      </c>
    </row>
    <row r="1387" spans="1:2" x14ac:dyDescent="0.75">
      <c r="A1387" s="60" t="s">
        <v>5145</v>
      </c>
      <c r="B1387" s="61" t="s">
        <v>43</v>
      </c>
    </row>
    <row r="1388" spans="1:2" x14ac:dyDescent="0.75">
      <c r="A1388" s="60" t="s">
        <v>5145</v>
      </c>
      <c r="B1388" s="61" t="s">
        <v>43</v>
      </c>
    </row>
    <row r="1389" spans="1:2" x14ac:dyDescent="0.75">
      <c r="A1389" s="60" t="s">
        <v>5148</v>
      </c>
      <c r="B1389" s="61" t="s">
        <v>43</v>
      </c>
    </row>
    <row r="1390" spans="1:2" x14ac:dyDescent="0.75">
      <c r="A1390" s="60" t="s">
        <v>5148</v>
      </c>
      <c r="B1390" s="61" t="s">
        <v>43</v>
      </c>
    </row>
    <row r="1391" spans="1:2" x14ac:dyDescent="0.75">
      <c r="A1391" s="60" t="s">
        <v>5151</v>
      </c>
      <c r="B1391" s="61" t="s">
        <v>43</v>
      </c>
    </row>
    <row r="1392" spans="1:2" x14ac:dyDescent="0.75">
      <c r="A1392" s="60" t="s">
        <v>5151</v>
      </c>
      <c r="B1392" s="61" t="s">
        <v>43</v>
      </c>
    </row>
    <row r="1393" spans="1:2" x14ac:dyDescent="0.75">
      <c r="A1393" s="60" t="s">
        <v>5151</v>
      </c>
      <c r="B1393" s="61" t="s">
        <v>43</v>
      </c>
    </row>
    <row r="1394" spans="1:2" x14ac:dyDescent="0.75">
      <c r="A1394" s="60" t="s">
        <v>5154</v>
      </c>
      <c r="B1394" s="61" t="s">
        <v>43</v>
      </c>
    </row>
    <row r="1395" spans="1:2" x14ac:dyDescent="0.75">
      <c r="A1395" s="60" t="s">
        <v>5156</v>
      </c>
      <c r="B1395" s="61" t="s">
        <v>43</v>
      </c>
    </row>
    <row r="1396" spans="1:2" x14ac:dyDescent="0.75">
      <c r="A1396" s="60" t="s">
        <v>5157</v>
      </c>
      <c r="B1396" s="61" t="s">
        <v>43</v>
      </c>
    </row>
    <row r="1397" spans="1:2" x14ac:dyDescent="0.75">
      <c r="A1397" s="60" t="s">
        <v>5157</v>
      </c>
      <c r="B1397" s="61" t="s">
        <v>43</v>
      </c>
    </row>
    <row r="1398" spans="1:2" x14ac:dyDescent="0.75">
      <c r="A1398" s="60" t="s">
        <v>5160</v>
      </c>
      <c r="B1398" s="61" t="s">
        <v>298</v>
      </c>
    </row>
    <row r="1399" spans="1:2" x14ac:dyDescent="0.75">
      <c r="A1399" s="60" t="s">
        <v>5160</v>
      </c>
      <c r="B1399" s="61" t="s">
        <v>298</v>
      </c>
    </row>
    <row r="1400" spans="1:2" x14ac:dyDescent="0.75">
      <c r="A1400" s="60" t="s">
        <v>5160</v>
      </c>
      <c r="B1400" s="61" t="s">
        <v>298</v>
      </c>
    </row>
    <row r="1401" spans="1:2" x14ac:dyDescent="0.75">
      <c r="A1401" s="60" t="s">
        <v>5162</v>
      </c>
      <c r="B1401" s="61" t="s">
        <v>43</v>
      </c>
    </row>
    <row r="1402" spans="1:2" x14ac:dyDescent="0.75">
      <c r="A1402" s="60" t="s">
        <v>5162</v>
      </c>
      <c r="B1402" s="61" t="s">
        <v>43</v>
      </c>
    </row>
    <row r="1403" spans="1:2" x14ac:dyDescent="0.75">
      <c r="A1403" s="60" t="s">
        <v>5162</v>
      </c>
      <c r="B1403" s="61" t="s">
        <v>43</v>
      </c>
    </row>
    <row r="1404" spans="1:2" x14ac:dyDescent="0.75">
      <c r="A1404" s="60" t="s">
        <v>5162</v>
      </c>
      <c r="B1404" s="61" t="s">
        <v>43</v>
      </c>
    </row>
    <row r="1405" spans="1:2" x14ac:dyDescent="0.75">
      <c r="A1405" s="60" t="s">
        <v>5162</v>
      </c>
      <c r="B1405" s="61" t="s">
        <v>43</v>
      </c>
    </row>
    <row r="1406" spans="1:2" x14ac:dyDescent="0.75">
      <c r="A1406" s="60" t="s">
        <v>5165</v>
      </c>
      <c r="B1406" s="61" t="s">
        <v>43</v>
      </c>
    </row>
    <row r="1407" spans="1:2" x14ac:dyDescent="0.75">
      <c r="A1407" s="60" t="s">
        <v>5165</v>
      </c>
      <c r="B1407" s="61" t="s">
        <v>43</v>
      </c>
    </row>
    <row r="1408" spans="1:2" x14ac:dyDescent="0.75">
      <c r="A1408" s="60" t="s">
        <v>5165</v>
      </c>
      <c r="B1408" s="61" t="s">
        <v>43</v>
      </c>
    </row>
    <row r="1409" spans="1:2" x14ac:dyDescent="0.75">
      <c r="A1409" s="60" t="s">
        <v>5167</v>
      </c>
      <c r="B1409" s="61" t="s">
        <v>43</v>
      </c>
    </row>
    <row r="1410" spans="1:2" x14ac:dyDescent="0.75">
      <c r="A1410" s="60" t="s">
        <v>5167</v>
      </c>
      <c r="B1410" s="61" t="s">
        <v>43</v>
      </c>
    </row>
    <row r="1411" spans="1:2" x14ac:dyDescent="0.75">
      <c r="A1411" s="60" t="s">
        <v>5167</v>
      </c>
      <c r="B1411" s="61" t="s">
        <v>43</v>
      </c>
    </row>
    <row r="1412" spans="1:2" x14ac:dyDescent="0.75">
      <c r="A1412" s="60" t="s">
        <v>5167</v>
      </c>
      <c r="B1412" s="61" t="s">
        <v>43</v>
      </c>
    </row>
    <row r="1413" spans="1:2" x14ac:dyDescent="0.75">
      <c r="A1413" s="60" t="s">
        <v>5170</v>
      </c>
      <c r="B1413" s="61" t="s">
        <v>43</v>
      </c>
    </row>
    <row r="1414" spans="1:2" x14ac:dyDescent="0.75">
      <c r="A1414" s="60" t="s">
        <v>5170</v>
      </c>
      <c r="B1414" s="61" t="s">
        <v>43</v>
      </c>
    </row>
    <row r="1415" spans="1:2" x14ac:dyDescent="0.75">
      <c r="A1415" s="60" t="s">
        <v>5170</v>
      </c>
      <c r="B1415" s="61" t="s">
        <v>43</v>
      </c>
    </row>
    <row r="1416" spans="1:2" x14ac:dyDescent="0.75">
      <c r="A1416" s="60" t="s">
        <v>5170</v>
      </c>
      <c r="B1416" s="61" t="s">
        <v>43</v>
      </c>
    </row>
    <row r="1417" spans="1:2" x14ac:dyDescent="0.75">
      <c r="A1417" s="60" t="s">
        <v>5173</v>
      </c>
      <c r="B1417" s="61" t="s">
        <v>43</v>
      </c>
    </row>
    <row r="1418" spans="1:2" x14ac:dyDescent="0.75">
      <c r="A1418" s="60" t="s">
        <v>5173</v>
      </c>
      <c r="B1418" s="61" t="s">
        <v>43</v>
      </c>
    </row>
    <row r="1419" spans="1:2" x14ac:dyDescent="0.75">
      <c r="A1419" s="60" t="s">
        <v>5175</v>
      </c>
      <c r="B1419" s="61" t="s">
        <v>43</v>
      </c>
    </row>
    <row r="1420" spans="1:2" x14ac:dyDescent="0.75">
      <c r="A1420" s="60" t="s">
        <v>5175</v>
      </c>
      <c r="B1420" s="61" t="s">
        <v>43</v>
      </c>
    </row>
    <row r="1421" spans="1:2" x14ac:dyDescent="0.75">
      <c r="A1421" s="60" t="s">
        <v>5175</v>
      </c>
      <c r="B1421" s="61" t="s">
        <v>43</v>
      </c>
    </row>
    <row r="1422" spans="1:2" x14ac:dyDescent="0.75">
      <c r="A1422" s="60" t="s">
        <v>5177</v>
      </c>
      <c r="B1422" s="61" t="s">
        <v>43</v>
      </c>
    </row>
    <row r="1423" spans="1:2" x14ac:dyDescent="0.75">
      <c r="A1423" s="60" t="s">
        <v>5177</v>
      </c>
      <c r="B1423" s="61" t="s">
        <v>43</v>
      </c>
    </row>
    <row r="1424" spans="1:2" x14ac:dyDescent="0.75">
      <c r="A1424" s="60" t="s">
        <v>5177</v>
      </c>
      <c r="B1424" s="61" t="s">
        <v>43</v>
      </c>
    </row>
    <row r="1425" spans="1:2" x14ac:dyDescent="0.75">
      <c r="A1425" s="60" t="s">
        <v>5179</v>
      </c>
      <c r="B1425" s="61" t="s">
        <v>43</v>
      </c>
    </row>
    <row r="1426" spans="1:2" x14ac:dyDescent="0.75">
      <c r="A1426" s="60" t="s">
        <v>5179</v>
      </c>
      <c r="B1426" s="61" t="s">
        <v>43</v>
      </c>
    </row>
    <row r="1427" spans="1:2" x14ac:dyDescent="0.75">
      <c r="A1427" s="60" t="s">
        <v>5179</v>
      </c>
      <c r="B1427" s="61" t="s">
        <v>43</v>
      </c>
    </row>
    <row r="1428" spans="1:2" x14ac:dyDescent="0.75">
      <c r="A1428" s="60" t="s">
        <v>5181</v>
      </c>
      <c r="B1428" s="61" t="s">
        <v>43</v>
      </c>
    </row>
    <row r="1429" spans="1:2" x14ac:dyDescent="0.75">
      <c r="A1429" s="60" t="s">
        <v>5181</v>
      </c>
      <c r="B1429" s="61" t="s">
        <v>43</v>
      </c>
    </row>
    <row r="1430" spans="1:2" x14ac:dyDescent="0.75">
      <c r="A1430" s="60" t="s">
        <v>5181</v>
      </c>
      <c r="B1430" s="61" t="s">
        <v>43</v>
      </c>
    </row>
    <row r="1431" spans="1:2" x14ac:dyDescent="0.75">
      <c r="A1431" s="60" t="s">
        <v>5181</v>
      </c>
      <c r="B1431" s="61" t="s">
        <v>43</v>
      </c>
    </row>
    <row r="1432" spans="1:2" x14ac:dyDescent="0.75">
      <c r="A1432" s="60" t="s">
        <v>5184</v>
      </c>
      <c r="B1432" s="61" t="s">
        <v>25</v>
      </c>
    </row>
    <row r="1433" spans="1:2" x14ac:dyDescent="0.75">
      <c r="A1433" s="60" t="s">
        <v>5184</v>
      </c>
      <c r="B1433" s="61" t="s">
        <v>25</v>
      </c>
    </row>
    <row r="1434" spans="1:2" x14ac:dyDescent="0.75">
      <c r="A1434" s="60" t="s">
        <v>5185</v>
      </c>
      <c r="B1434" s="61" t="s">
        <v>43</v>
      </c>
    </row>
    <row r="1435" spans="1:2" x14ac:dyDescent="0.75">
      <c r="A1435" s="60" t="s">
        <v>5185</v>
      </c>
      <c r="B1435" s="61" t="s">
        <v>43</v>
      </c>
    </row>
    <row r="1436" spans="1:2" x14ac:dyDescent="0.75">
      <c r="A1436" s="60" t="s">
        <v>5185</v>
      </c>
      <c r="B1436" s="61" t="s">
        <v>43</v>
      </c>
    </row>
    <row r="1437" spans="1:2" x14ac:dyDescent="0.75">
      <c r="A1437" s="60" t="s">
        <v>5188</v>
      </c>
      <c r="B1437" s="61" t="s">
        <v>43</v>
      </c>
    </row>
    <row r="1438" spans="1:2" x14ac:dyDescent="0.75">
      <c r="A1438" s="60" t="s">
        <v>5188</v>
      </c>
      <c r="B1438" s="61" t="s">
        <v>43</v>
      </c>
    </row>
    <row r="1439" spans="1:2" x14ac:dyDescent="0.75">
      <c r="A1439" s="60" t="s">
        <v>5188</v>
      </c>
      <c r="B1439" s="61" t="s">
        <v>43</v>
      </c>
    </row>
    <row r="1440" spans="1:2" x14ac:dyDescent="0.75">
      <c r="A1440" s="60" t="s">
        <v>5191</v>
      </c>
      <c r="B1440" s="61" t="s">
        <v>43</v>
      </c>
    </row>
    <row r="1441" spans="1:2" x14ac:dyDescent="0.75">
      <c r="A1441" s="60" t="s">
        <v>5191</v>
      </c>
      <c r="B1441" s="61" t="s">
        <v>43</v>
      </c>
    </row>
    <row r="1442" spans="1:2" x14ac:dyDescent="0.75">
      <c r="A1442" s="60" t="s">
        <v>5191</v>
      </c>
      <c r="B1442" s="61" t="s">
        <v>43</v>
      </c>
    </row>
    <row r="1443" spans="1:2" x14ac:dyDescent="0.75">
      <c r="A1443" s="60" t="s">
        <v>5194</v>
      </c>
      <c r="B1443" s="61" t="s">
        <v>43</v>
      </c>
    </row>
    <row r="1444" spans="1:2" x14ac:dyDescent="0.75">
      <c r="A1444" s="60" t="s">
        <v>5194</v>
      </c>
      <c r="B1444" s="61" t="s">
        <v>43</v>
      </c>
    </row>
    <row r="1445" spans="1:2" x14ac:dyDescent="0.75">
      <c r="A1445" s="60" t="s">
        <v>5196</v>
      </c>
      <c r="B1445" s="61" t="s">
        <v>43</v>
      </c>
    </row>
    <row r="1446" spans="1:2" x14ac:dyDescent="0.75">
      <c r="A1446" s="60" t="s">
        <v>5196</v>
      </c>
      <c r="B1446" s="61" t="s">
        <v>43</v>
      </c>
    </row>
    <row r="1447" spans="1:2" x14ac:dyDescent="0.75">
      <c r="A1447" s="60" t="s">
        <v>5196</v>
      </c>
      <c r="B1447" s="61" t="s">
        <v>43</v>
      </c>
    </row>
    <row r="1448" spans="1:2" x14ac:dyDescent="0.75">
      <c r="A1448" s="60" t="s">
        <v>5196</v>
      </c>
      <c r="B1448" s="61" t="s">
        <v>43</v>
      </c>
    </row>
    <row r="1449" spans="1:2" x14ac:dyDescent="0.75">
      <c r="A1449" s="60" t="s">
        <v>5198</v>
      </c>
      <c r="B1449" s="61" t="s">
        <v>43</v>
      </c>
    </row>
    <row r="1450" spans="1:2" x14ac:dyDescent="0.75">
      <c r="A1450" s="60" t="s">
        <v>5198</v>
      </c>
      <c r="B1450" s="61" t="s">
        <v>43</v>
      </c>
    </row>
    <row r="1451" spans="1:2" x14ac:dyDescent="0.75">
      <c r="A1451" s="60" t="s">
        <v>5200</v>
      </c>
      <c r="B1451" s="61" t="s">
        <v>43</v>
      </c>
    </row>
    <row r="1452" spans="1:2" x14ac:dyDescent="0.75">
      <c r="A1452" s="60" t="s">
        <v>5200</v>
      </c>
      <c r="B1452" s="61" t="s">
        <v>43</v>
      </c>
    </row>
    <row r="1453" spans="1:2" x14ac:dyDescent="0.75">
      <c r="A1453" s="60" t="s">
        <v>5202</v>
      </c>
      <c r="B1453" s="61" t="s">
        <v>43</v>
      </c>
    </row>
    <row r="1454" spans="1:2" x14ac:dyDescent="0.75">
      <c r="A1454" s="60" t="s">
        <v>5202</v>
      </c>
      <c r="B1454" s="61" t="s">
        <v>43</v>
      </c>
    </row>
    <row r="1455" spans="1:2" x14ac:dyDescent="0.75">
      <c r="A1455" s="60" t="s">
        <v>5204</v>
      </c>
      <c r="B1455" s="61" t="s">
        <v>43</v>
      </c>
    </row>
    <row r="1456" spans="1:2" x14ac:dyDescent="0.75">
      <c r="A1456" s="60" t="s">
        <v>5204</v>
      </c>
      <c r="B1456" s="61" t="s">
        <v>43</v>
      </c>
    </row>
    <row r="1457" spans="1:2" x14ac:dyDescent="0.75">
      <c r="A1457" s="60" t="s">
        <v>5204</v>
      </c>
      <c r="B1457" s="61" t="s">
        <v>43</v>
      </c>
    </row>
    <row r="1458" spans="1:2" x14ac:dyDescent="0.75">
      <c r="A1458" s="60" t="s">
        <v>5204</v>
      </c>
      <c r="B1458" s="61" t="s">
        <v>43</v>
      </c>
    </row>
    <row r="1459" spans="1:2" x14ac:dyDescent="0.75">
      <c r="A1459" s="60" t="s">
        <v>5205</v>
      </c>
      <c r="B1459" s="61" t="s">
        <v>43</v>
      </c>
    </row>
    <row r="1460" spans="1:2" x14ac:dyDescent="0.75">
      <c r="A1460" s="60" t="s">
        <v>5205</v>
      </c>
      <c r="B1460" s="61" t="s">
        <v>43</v>
      </c>
    </row>
    <row r="1461" spans="1:2" x14ac:dyDescent="0.75">
      <c r="A1461" s="60" t="s">
        <v>5207</v>
      </c>
      <c r="B1461" s="61" t="s">
        <v>25</v>
      </c>
    </row>
    <row r="1462" spans="1:2" x14ac:dyDescent="0.75">
      <c r="A1462" s="60" t="s">
        <v>5207</v>
      </c>
      <c r="B1462" s="61" t="s">
        <v>25</v>
      </c>
    </row>
    <row r="1463" spans="1:2" x14ac:dyDescent="0.75">
      <c r="A1463" s="60" t="s">
        <v>5209</v>
      </c>
      <c r="B1463" s="61" t="s">
        <v>25</v>
      </c>
    </row>
    <row r="1464" spans="1:2" x14ac:dyDescent="0.75">
      <c r="A1464" s="60" t="s">
        <v>5209</v>
      </c>
      <c r="B1464" s="61" t="s">
        <v>25</v>
      </c>
    </row>
    <row r="1465" spans="1:2" x14ac:dyDescent="0.75">
      <c r="A1465" s="60" t="s">
        <v>5209</v>
      </c>
      <c r="B1465" s="61" t="s">
        <v>25</v>
      </c>
    </row>
    <row r="1466" spans="1:2" x14ac:dyDescent="0.75">
      <c r="A1466" s="60" t="s">
        <v>5212</v>
      </c>
      <c r="B1466" s="61" t="s">
        <v>25</v>
      </c>
    </row>
    <row r="1467" spans="1:2" x14ac:dyDescent="0.75">
      <c r="A1467" s="60" t="s">
        <v>5212</v>
      </c>
      <c r="B1467" s="61" t="s">
        <v>25</v>
      </c>
    </row>
    <row r="1468" spans="1:2" x14ac:dyDescent="0.75">
      <c r="A1468" s="60" t="s">
        <v>5212</v>
      </c>
      <c r="B1468" s="61" t="s">
        <v>25</v>
      </c>
    </row>
    <row r="1469" spans="1:2" x14ac:dyDescent="0.75">
      <c r="A1469" s="60" t="s">
        <v>5214</v>
      </c>
      <c r="B1469" s="61" t="s">
        <v>25</v>
      </c>
    </row>
    <row r="1470" spans="1:2" x14ac:dyDescent="0.75">
      <c r="A1470" s="60" t="s">
        <v>5214</v>
      </c>
      <c r="B1470" s="61" t="s">
        <v>25</v>
      </c>
    </row>
    <row r="1471" spans="1:2" x14ac:dyDescent="0.75">
      <c r="A1471" s="60" t="s">
        <v>5214</v>
      </c>
      <c r="B1471" s="61" t="s">
        <v>25</v>
      </c>
    </row>
    <row r="1472" spans="1:2" x14ac:dyDescent="0.75">
      <c r="A1472" s="60" t="s">
        <v>5214</v>
      </c>
      <c r="B1472" s="61" t="s">
        <v>25</v>
      </c>
    </row>
    <row r="1473" spans="1:2" x14ac:dyDescent="0.75">
      <c r="A1473" s="60" t="s">
        <v>5214</v>
      </c>
      <c r="B1473" s="61" t="s">
        <v>25</v>
      </c>
    </row>
    <row r="1474" spans="1:2" x14ac:dyDescent="0.75">
      <c r="A1474" s="60" t="s">
        <v>5214</v>
      </c>
      <c r="B1474" s="61" t="s">
        <v>25</v>
      </c>
    </row>
    <row r="1475" spans="1:2" x14ac:dyDescent="0.75">
      <c r="A1475" s="60" t="s">
        <v>5214</v>
      </c>
      <c r="B1475" s="61" t="s">
        <v>25</v>
      </c>
    </row>
    <row r="1476" spans="1:2" x14ac:dyDescent="0.75">
      <c r="A1476" s="60" t="s">
        <v>5214</v>
      </c>
      <c r="B1476" s="61" t="s">
        <v>25</v>
      </c>
    </row>
    <row r="1477" spans="1:2" x14ac:dyDescent="0.75">
      <c r="A1477" s="60" t="s">
        <v>5215</v>
      </c>
      <c r="B1477" s="61" t="s">
        <v>289</v>
      </c>
    </row>
    <row r="1478" spans="1:2" x14ac:dyDescent="0.75">
      <c r="A1478" s="60" t="s">
        <v>5215</v>
      </c>
      <c r="B1478" s="61" t="s">
        <v>289</v>
      </c>
    </row>
    <row r="1479" spans="1:2" x14ac:dyDescent="0.75">
      <c r="A1479" s="60" t="s">
        <v>5215</v>
      </c>
      <c r="B1479" s="61" t="s">
        <v>289</v>
      </c>
    </row>
    <row r="1480" spans="1:2" x14ac:dyDescent="0.75">
      <c r="A1480" s="60" t="s">
        <v>5215</v>
      </c>
      <c r="B1480" s="61" t="s">
        <v>289</v>
      </c>
    </row>
    <row r="1481" spans="1:2" x14ac:dyDescent="0.75">
      <c r="A1481" s="60" t="s">
        <v>5217</v>
      </c>
      <c r="B1481" s="61" t="s">
        <v>25</v>
      </c>
    </row>
    <row r="1482" spans="1:2" x14ac:dyDescent="0.75">
      <c r="A1482" s="60" t="s">
        <v>5217</v>
      </c>
      <c r="B1482" s="61" t="s">
        <v>25</v>
      </c>
    </row>
    <row r="1483" spans="1:2" x14ac:dyDescent="0.75">
      <c r="A1483" s="60" t="s">
        <v>5217</v>
      </c>
      <c r="B1483" s="61" t="s">
        <v>25</v>
      </c>
    </row>
    <row r="1484" spans="1:2" x14ac:dyDescent="0.75">
      <c r="A1484" s="60" t="s">
        <v>5217</v>
      </c>
      <c r="B1484" s="61" t="s">
        <v>25</v>
      </c>
    </row>
    <row r="1485" spans="1:2" x14ac:dyDescent="0.75">
      <c r="A1485" s="60" t="s">
        <v>5217</v>
      </c>
      <c r="B1485" s="61" t="s">
        <v>25</v>
      </c>
    </row>
    <row r="1486" spans="1:2" x14ac:dyDescent="0.75">
      <c r="A1486" s="60" t="s">
        <v>5217</v>
      </c>
      <c r="B1486" s="61" t="s">
        <v>25</v>
      </c>
    </row>
    <row r="1487" spans="1:2" x14ac:dyDescent="0.75">
      <c r="A1487" s="60" t="s">
        <v>5218</v>
      </c>
      <c r="B1487" s="61" t="s">
        <v>25</v>
      </c>
    </row>
    <row r="1488" spans="1:2" x14ac:dyDescent="0.75">
      <c r="A1488" s="60" t="s">
        <v>5218</v>
      </c>
      <c r="B1488" s="61" t="s">
        <v>25</v>
      </c>
    </row>
    <row r="1489" spans="1:2" x14ac:dyDescent="0.75">
      <c r="A1489" s="60" t="s">
        <v>5218</v>
      </c>
      <c r="B1489" s="61" t="s">
        <v>25</v>
      </c>
    </row>
    <row r="1490" spans="1:2" x14ac:dyDescent="0.75">
      <c r="A1490" s="60" t="s">
        <v>5220</v>
      </c>
      <c r="B1490" s="61" t="s">
        <v>25</v>
      </c>
    </row>
    <row r="1491" spans="1:2" x14ac:dyDescent="0.75">
      <c r="A1491" s="60" t="s">
        <v>5220</v>
      </c>
      <c r="B1491" s="61" t="s">
        <v>25</v>
      </c>
    </row>
    <row r="1492" spans="1:2" x14ac:dyDescent="0.75">
      <c r="A1492" s="60" t="s">
        <v>5220</v>
      </c>
      <c r="B1492" s="61" t="s">
        <v>25</v>
      </c>
    </row>
    <row r="1493" spans="1:2" x14ac:dyDescent="0.75">
      <c r="A1493" s="60" t="s">
        <v>5221</v>
      </c>
      <c r="B1493" s="61" t="s">
        <v>25</v>
      </c>
    </row>
    <row r="1494" spans="1:2" x14ac:dyDescent="0.75">
      <c r="A1494" s="60" t="s">
        <v>5221</v>
      </c>
      <c r="B1494" s="61" t="s">
        <v>25</v>
      </c>
    </row>
    <row r="1495" spans="1:2" x14ac:dyDescent="0.75">
      <c r="A1495" s="60" t="s">
        <v>5221</v>
      </c>
      <c r="B1495" s="61" t="s">
        <v>25</v>
      </c>
    </row>
    <row r="1496" spans="1:2" x14ac:dyDescent="0.75">
      <c r="A1496" s="60" t="s">
        <v>5221</v>
      </c>
      <c r="B1496" s="61" t="s">
        <v>25</v>
      </c>
    </row>
    <row r="1497" spans="1:2" x14ac:dyDescent="0.75">
      <c r="A1497" s="60" t="s">
        <v>5221</v>
      </c>
      <c r="B1497" s="61" t="s">
        <v>25</v>
      </c>
    </row>
    <row r="1498" spans="1:2" x14ac:dyDescent="0.75">
      <c r="A1498" s="60" t="s">
        <v>5221</v>
      </c>
      <c r="B1498" s="61" t="s">
        <v>25</v>
      </c>
    </row>
    <row r="1499" spans="1:2" x14ac:dyDescent="0.75">
      <c r="A1499" s="60" t="s">
        <v>5221</v>
      </c>
      <c r="B1499" s="61" t="s">
        <v>25</v>
      </c>
    </row>
    <row r="1500" spans="1:2" x14ac:dyDescent="0.75">
      <c r="A1500" s="60" t="s">
        <v>5222</v>
      </c>
      <c r="B1500" s="61" t="s">
        <v>25</v>
      </c>
    </row>
    <row r="1501" spans="1:2" x14ac:dyDescent="0.75">
      <c r="A1501" s="60" t="s">
        <v>5222</v>
      </c>
      <c r="B1501" s="61" t="s">
        <v>25</v>
      </c>
    </row>
    <row r="1502" spans="1:2" x14ac:dyDescent="0.75">
      <c r="A1502" s="60" t="s">
        <v>5222</v>
      </c>
      <c r="B1502" s="61" t="s">
        <v>25</v>
      </c>
    </row>
    <row r="1503" spans="1:2" x14ac:dyDescent="0.75">
      <c r="A1503" s="60" t="s">
        <v>5222</v>
      </c>
      <c r="B1503" s="61" t="s">
        <v>25</v>
      </c>
    </row>
    <row r="1504" spans="1:2" x14ac:dyDescent="0.75">
      <c r="A1504" s="60" t="s">
        <v>5222</v>
      </c>
      <c r="B1504" s="61" t="s">
        <v>25</v>
      </c>
    </row>
    <row r="1505" spans="1:2" x14ac:dyDescent="0.75">
      <c r="A1505" s="60" t="s">
        <v>5222</v>
      </c>
      <c r="B1505" s="61" t="s">
        <v>25</v>
      </c>
    </row>
    <row r="1506" spans="1:2" x14ac:dyDescent="0.75">
      <c r="A1506" s="60" t="s">
        <v>5222</v>
      </c>
      <c r="B1506" s="61" t="s">
        <v>25</v>
      </c>
    </row>
    <row r="1507" spans="1:2" x14ac:dyDescent="0.75">
      <c r="A1507" s="60" t="s">
        <v>5222</v>
      </c>
      <c r="B1507" s="61" t="s">
        <v>25</v>
      </c>
    </row>
    <row r="1508" spans="1:2" x14ac:dyDescent="0.75">
      <c r="A1508" s="60" t="s">
        <v>5222</v>
      </c>
      <c r="B1508" s="61" t="s">
        <v>25</v>
      </c>
    </row>
    <row r="1509" spans="1:2" x14ac:dyDescent="0.75">
      <c r="A1509" s="60" t="s">
        <v>5224</v>
      </c>
      <c r="B1509" s="61" t="s">
        <v>25</v>
      </c>
    </row>
    <row r="1510" spans="1:2" x14ac:dyDescent="0.75">
      <c r="A1510" s="60" t="s">
        <v>5224</v>
      </c>
      <c r="B1510" s="61" t="s">
        <v>25</v>
      </c>
    </row>
    <row r="1511" spans="1:2" x14ac:dyDescent="0.75">
      <c r="A1511" s="60" t="s">
        <v>5224</v>
      </c>
      <c r="B1511" s="61" t="s">
        <v>25</v>
      </c>
    </row>
    <row r="1512" spans="1:2" x14ac:dyDescent="0.75">
      <c r="A1512" s="60" t="s">
        <v>5224</v>
      </c>
      <c r="B1512" s="61" t="s">
        <v>25</v>
      </c>
    </row>
    <row r="1513" spans="1:2" x14ac:dyDescent="0.75">
      <c r="A1513" s="60" t="s">
        <v>5224</v>
      </c>
      <c r="B1513" s="61" t="s">
        <v>25</v>
      </c>
    </row>
    <row r="1514" spans="1:2" x14ac:dyDescent="0.75">
      <c r="A1514" s="60" t="s">
        <v>5224</v>
      </c>
      <c r="B1514" s="61" t="s">
        <v>25</v>
      </c>
    </row>
    <row r="1515" spans="1:2" x14ac:dyDescent="0.75">
      <c r="A1515" s="60" t="s">
        <v>5225</v>
      </c>
      <c r="B1515" s="61" t="s">
        <v>25</v>
      </c>
    </row>
    <row r="1516" spans="1:2" x14ac:dyDescent="0.75">
      <c r="A1516" s="60" t="s">
        <v>5225</v>
      </c>
      <c r="B1516" s="61" t="s">
        <v>25</v>
      </c>
    </row>
    <row r="1517" spans="1:2" x14ac:dyDescent="0.75">
      <c r="A1517" s="60" t="s">
        <v>5226</v>
      </c>
      <c r="B1517" s="61" t="s">
        <v>25</v>
      </c>
    </row>
    <row r="1518" spans="1:2" x14ac:dyDescent="0.75">
      <c r="A1518" s="60" t="s">
        <v>5226</v>
      </c>
      <c r="B1518" s="61" t="s">
        <v>25</v>
      </c>
    </row>
    <row r="1519" spans="1:2" x14ac:dyDescent="0.75">
      <c r="A1519" s="60" t="s">
        <v>5226</v>
      </c>
      <c r="B1519" s="61" t="s">
        <v>25</v>
      </c>
    </row>
    <row r="1520" spans="1:2" x14ac:dyDescent="0.75">
      <c r="A1520" s="60" t="s">
        <v>5229</v>
      </c>
      <c r="B1520" s="61" t="s">
        <v>25</v>
      </c>
    </row>
    <row r="1521" spans="1:2" x14ac:dyDescent="0.75">
      <c r="A1521" s="60" t="s">
        <v>5229</v>
      </c>
      <c r="B1521" s="61" t="s">
        <v>25</v>
      </c>
    </row>
    <row r="1522" spans="1:2" x14ac:dyDescent="0.75">
      <c r="A1522" s="60" t="s">
        <v>5229</v>
      </c>
      <c r="B1522" s="61" t="s">
        <v>25</v>
      </c>
    </row>
    <row r="1523" spans="1:2" x14ac:dyDescent="0.75">
      <c r="A1523" s="60" t="s">
        <v>5229</v>
      </c>
      <c r="B1523" s="61" t="s">
        <v>25</v>
      </c>
    </row>
    <row r="1524" spans="1:2" x14ac:dyDescent="0.75">
      <c r="A1524" s="60" t="s">
        <v>5230</v>
      </c>
      <c r="B1524" s="61" t="s">
        <v>25</v>
      </c>
    </row>
    <row r="1525" spans="1:2" x14ac:dyDescent="0.75">
      <c r="A1525" s="60" t="s">
        <v>5230</v>
      </c>
      <c r="B1525" s="61" t="s">
        <v>25</v>
      </c>
    </row>
    <row r="1526" spans="1:2" x14ac:dyDescent="0.75">
      <c r="A1526" s="60" t="s">
        <v>5230</v>
      </c>
      <c r="B1526" s="61" t="s">
        <v>25</v>
      </c>
    </row>
    <row r="1527" spans="1:2" x14ac:dyDescent="0.75">
      <c r="A1527" s="60" t="s">
        <v>5230</v>
      </c>
      <c r="B1527" s="61" t="s">
        <v>25</v>
      </c>
    </row>
    <row r="1528" spans="1:2" x14ac:dyDescent="0.75">
      <c r="A1528" s="60" t="s">
        <v>5231</v>
      </c>
      <c r="B1528" s="61" t="s">
        <v>25</v>
      </c>
    </row>
    <row r="1529" spans="1:2" x14ac:dyDescent="0.75">
      <c r="A1529" s="60" t="s">
        <v>5231</v>
      </c>
      <c r="B1529" s="61" t="s">
        <v>25</v>
      </c>
    </row>
    <row r="1530" spans="1:2" x14ac:dyDescent="0.75">
      <c r="A1530" s="60" t="s">
        <v>5233</v>
      </c>
      <c r="B1530" s="61" t="s">
        <v>25</v>
      </c>
    </row>
    <row r="1531" spans="1:2" x14ac:dyDescent="0.75">
      <c r="A1531" s="60" t="s">
        <v>5233</v>
      </c>
      <c r="B1531" s="61" t="s">
        <v>25</v>
      </c>
    </row>
    <row r="1532" spans="1:2" x14ac:dyDescent="0.75">
      <c r="A1532" s="60" t="s">
        <v>5234</v>
      </c>
      <c r="B1532" s="61" t="s">
        <v>25</v>
      </c>
    </row>
    <row r="1533" spans="1:2" x14ac:dyDescent="0.75">
      <c r="A1533" s="60" t="s">
        <v>5234</v>
      </c>
      <c r="B1533" s="61" t="s">
        <v>25</v>
      </c>
    </row>
    <row r="1534" spans="1:2" x14ac:dyDescent="0.75">
      <c r="A1534" s="60" t="s">
        <v>5235</v>
      </c>
      <c r="B1534" s="61" t="s">
        <v>25</v>
      </c>
    </row>
    <row r="1535" spans="1:2" x14ac:dyDescent="0.75">
      <c r="A1535" s="60" t="s">
        <v>5235</v>
      </c>
      <c r="B1535" s="61" t="s">
        <v>25</v>
      </c>
    </row>
    <row r="1536" spans="1:2" x14ac:dyDescent="0.75">
      <c r="A1536" s="60" t="s">
        <v>5235</v>
      </c>
      <c r="B1536" s="61" t="s">
        <v>25</v>
      </c>
    </row>
    <row r="1537" spans="1:2" x14ac:dyDescent="0.75">
      <c r="A1537" s="60" t="s">
        <v>5235</v>
      </c>
      <c r="B1537" s="61" t="s">
        <v>25</v>
      </c>
    </row>
    <row r="1538" spans="1:2" x14ac:dyDescent="0.75">
      <c r="A1538" s="60" t="s">
        <v>5235</v>
      </c>
      <c r="B1538" s="61" t="s">
        <v>25</v>
      </c>
    </row>
    <row r="1539" spans="1:2" x14ac:dyDescent="0.75">
      <c r="A1539" s="60" t="s">
        <v>5235</v>
      </c>
      <c r="B1539" s="61" t="s">
        <v>25</v>
      </c>
    </row>
    <row r="1540" spans="1:2" x14ac:dyDescent="0.75">
      <c r="A1540" s="60" t="s">
        <v>5235</v>
      </c>
      <c r="B1540" s="61" t="s">
        <v>25</v>
      </c>
    </row>
    <row r="1541" spans="1:2" x14ac:dyDescent="0.75">
      <c r="A1541" s="60" t="s">
        <v>5236</v>
      </c>
      <c r="B1541" s="61" t="s">
        <v>25</v>
      </c>
    </row>
    <row r="1542" spans="1:2" x14ac:dyDescent="0.75">
      <c r="A1542" s="60" t="s">
        <v>5239</v>
      </c>
      <c r="B1542" s="61" t="s">
        <v>3050</v>
      </c>
    </row>
    <row r="1543" spans="1:2" x14ac:dyDescent="0.75">
      <c r="A1543" s="60" t="s">
        <v>5239</v>
      </c>
      <c r="B1543" s="61" t="s">
        <v>3050</v>
      </c>
    </row>
    <row r="1544" spans="1:2" x14ac:dyDescent="0.75">
      <c r="A1544" s="60" t="s">
        <v>5242</v>
      </c>
      <c r="B1544" s="61" t="s">
        <v>25</v>
      </c>
    </row>
    <row r="1545" spans="1:2" x14ac:dyDescent="0.75">
      <c r="A1545" s="60" t="s">
        <v>5242</v>
      </c>
      <c r="B1545" s="61" t="s">
        <v>25</v>
      </c>
    </row>
    <row r="1546" spans="1:2" x14ac:dyDescent="0.75">
      <c r="A1546" s="60" t="s">
        <v>5242</v>
      </c>
      <c r="B1546" s="61" t="s">
        <v>25</v>
      </c>
    </row>
    <row r="1547" spans="1:2" x14ac:dyDescent="0.75">
      <c r="A1547" s="60" t="s">
        <v>5242</v>
      </c>
      <c r="B1547" s="61" t="s">
        <v>25</v>
      </c>
    </row>
    <row r="1548" spans="1:2" x14ac:dyDescent="0.75">
      <c r="A1548" s="60" t="s">
        <v>5242</v>
      </c>
      <c r="B1548" s="61" t="s">
        <v>25</v>
      </c>
    </row>
    <row r="1549" spans="1:2" x14ac:dyDescent="0.75">
      <c r="A1549" s="60" t="s">
        <v>5242</v>
      </c>
      <c r="B1549" s="61" t="s">
        <v>25</v>
      </c>
    </row>
    <row r="1550" spans="1:2" x14ac:dyDescent="0.75">
      <c r="A1550" s="60" t="s">
        <v>5242</v>
      </c>
      <c r="B1550" s="61" t="s">
        <v>25</v>
      </c>
    </row>
    <row r="1551" spans="1:2" x14ac:dyDescent="0.75">
      <c r="A1551" s="60" t="s">
        <v>5242</v>
      </c>
      <c r="B1551" s="61" t="s">
        <v>25</v>
      </c>
    </row>
    <row r="1552" spans="1:2" x14ac:dyDescent="0.75">
      <c r="A1552" s="60" t="s">
        <v>5242</v>
      </c>
      <c r="B1552" s="61" t="s">
        <v>25</v>
      </c>
    </row>
    <row r="1553" spans="1:2" x14ac:dyDescent="0.75">
      <c r="A1553" s="60" t="s">
        <v>5243</v>
      </c>
      <c r="B1553" s="61" t="s">
        <v>25</v>
      </c>
    </row>
    <row r="1554" spans="1:2" x14ac:dyDescent="0.75">
      <c r="A1554" s="60" t="s">
        <v>5243</v>
      </c>
      <c r="B1554" s="61" t="s">
        <v>25</v>
      </c>
    </row>
    <row r="1555" spans="1:2" x14ac:dyDescent="0.75">
      <c r="A1555" s="60" t="s">
        <v>5243</v>
      </c>
      <c r="B1555" s="61" t="s">
        <v>25</v>
      </c>
    </row>
    <row r="1556" spans="1:2" x14ac:dyDescent="0.75">
      <c r="A1556" s="60" t="s">
        <v>5243</v>
      </c>
      <c r="B1556" s="61" t="s">
        <v>25</v>
      </c>
    </row>
    <row r="1557" spans="1:2" x14ac:dyDescent="0.75">
      <c r="A1557" s="60" t="s">
        <v>5244</v>
      </c>
      <c r="B1557" s="61" t="s">
        <v>25</v>
      </c>
    </row>
    <row r="1558" spans="1:2" x14ac:dyDescent="0.75">
      <c r="A1558" s="60" t="s">
        <v>5244</v>
      </c>
      <c r="B1558" s="61" t="s">
        <v>25</v>
      </c>
    </row>
    <row r="1559" spans="1:2" x14ac:dyDescent="0.75">
      <c r="A1559" s="60" t="s">
        <v>5244</v>
      </c>
      <c r="B1559" s="61" t="s">
        <v>25</v>
      </c>
    </row>
    <row r="1560" spans="1:2" x14ac:dyDescent="0.75">
      <c r="A1560" s="60" t="s">
        <v>5244</v>
      </c>
      <c r="B1560" s="61" t="s">
        <v>25</v>
      </c>
    </row>
    <row r="1561" spans="1:2" x14ac:dyDescent="0.75">
      <c r="A1561" s="60" t="s">
        <v>5244</v>
      </c>
      <c r="B1561" s="61" t="s">
        <v>25</v>
      </c>
    </row>
    <row r="1562" spans="1:2" x14ac:dyDescent="0.75">
      <c r="A1562" s="60" t="s">
        <v>5246</v>
      </c>
      <c r="B1562" s="61" t="s">
        <v>25</v>
      </c>
    </row>
    <row r="1563" spans="1:2" x14ac:dyDescent="0.75">
      <c r="A1563" s="60" t="s">
        <v>201</v>
      </c>
      <c r="B1563" s="61" t="s">
        <v>25</v>
      </c>
    </row>
    <row r="1564" spans="1:2" x14ac:dyDescent="0.75">
      <c r="A1564" s="60" t="s">
        <v>201</v>
      </c>
      <c r="B1564" s="61" t="s">
        <v>25</v>
      </c>
    </row>
    <row r="1565" spans="1:2" x14ac:dyDescent="0.75">
      <c r="A1565" s="60" t="s">
        <v>201</v>
      </c>
      <c r="B1565" s="61" t="s">
        <v>25</v>
      </c>
    </row>
    <row r="1566" spans="1:2" x14ac:dyDescent="0.75">
      <c r="A1566" s="60" t="s">
        <v>201</v>
      </c>
      <c r="B1566" s="61" t="s">
        <v>25</v>
      </c>
    </row>
    <row r="1567" spans="1:2" x14ac:dyDescent="0.75">
      <c r="A1567" s="60" t="s">
        <v>201</v>
      </c>
      <c r="B1567" s="61" t="s">
        <v>25</v>
      </c>
    </row>
    <row r="1568" spans="1:2" x14ac:dyDescent="0.75">
      <c r="A1568" s="60" t="s">
        <v>5249</v>
      </c>
      <c r="B1568" s="61" t="s">
        <v>25</v>
      </c>
    </row>
    <row r="1569" spans="1:2" x14ac:dyDescent="0.75">
      <c r="A1569" s="60" t="s">
        <v>5249</v>
      </c>
      <c r="B1569" s="61" t="s">
        <v>25</v>
      </c>
    </row>
    <row r="1570" spans="1:2" x14ac:dyDescent="0.75">
      <c r="A1570" s="60" t="s">
        <v>5249</v>
      </c>
      <c r="B1570" s="61" t="s">
        <v>25</v>
      </c>
    </row>
    <row r="1571" spans="1:2" x14ac:dyDescent="0.75">
      <c r="A1571" s="60" t="s">
        <v>5249</v>
      </c>
      <c r="B1571" s="61" t="s">
        <v>25</v>
      </c>
    </row>
    <row r="1572" spans="1:2" x14ac:dyDescent="0.75">
      <c r="A1572" s="60" t="s">
        <v>5249</v>
      </c>
      <c r="B1572" s="61" t="s">
        <v>25</v>
      </c>
    </row>
    <row r="1573" spans="1:2" x14ac:dyDescent="0.75">
      <c r="A1573" s="60" t="s">
        <v>5249</v>
      </c>
      <c r="B1573" s="61" t="s">
        <v>25</v>
      </c>
    </row>
    <row r="1574" spans="1:2" x14ac:dyDescent="0.75">
      <c r="A1574" s="60" t="s">
        <v>5250</v>
      </c>
      <c r="B1574" s="61" t="s">
        <v>25</v>
      </c>
    </row>
    <row r="1575" spans="1:2" x14ac:dyDescent="0.75">
      <c r="A1575" s="60" t="s">
        <v>5250</v>
      </c>
      <c r="B1575" s="61" t="s">
        <v>25</v>
      </c>
    </row>
    <row r="1576" spans="1:2" x14ac:dyDescent="0.75">
      <c r="A1576" s="60" t="s">
        <v>5250</v>
      </c>
      <c r="B1576" s="61" t="s">
        <v>25</v>
      </c>
    </row>
    <row r="1577" spans="1:2" x14ac:dyDescent="0.75">
      <c r="A1577" s="60" t="s">
        <v>5250</v>
      </c>
      <c r="B1577" s="61" t="s">
        <v>25</v>
      </c>
    </row>
    <row r="1578" spans="1:2" x14ac:dyDescent="0.75">
      <c r="A1578" s="60" t="s">
        <v>5250</v>
      </c>
      <c r="B1578" s="61" t="s">
        <v>25</v>
      </c>
    </row>
    <row r="1579" spans="1:2" x14ac:dyDescent="0.75">
      <c r="A1579" s="60" t="s">
        <v>5253</v>
      </c>
      <c r="B1579" s="61" t="s">
        <v>25</v>
      </c>
    </row>
    <row r="1580" spans="1:2" x14ac:dyDescent="0.75">
      <c r="A1580" s="60" t="s">
        <v>5253</v>
      </c>
      <c r="B1580" s="61" t="s">
        <v>25</v>
      </c>
    </row>
    <row r="1581" spans="1:2" x14ac:dyDescent="0.75">
      <c r="A1581" s="60" t="s">
        <v>5253</v>
      </c>
      <c r="B1581" s="61" t="s">
        <v>25</v>
      </c>
    </row>
    <row r="1582" spans="1:2" x14ac:dyDescent="0.75">
      <c r="A1582" s="60" t="s">
        <v>5255</v>
      </c>
      <c r="B1582" s="61" t="s">
        <v>25</v>
      </c>
    </row>
    <row r="1583" spans="1:2" x14ac:dyDescent="0.75">
      <c r="A1583" s="60" t="s">
        <v>5255</v>
      </c>
      <c r="B1583" s="61" t="s">
        <v>25</v>
      </c>
    </row>
    <row r="1584" spans="1:2" x14ac:dyDescent="0.75">
      <c r="A1584" s="60" t="s">
        <v>5255</v>
      </c>
      <c r="B1584" s="61" t="s">
        <v>25</v>
      </c>
    </row>
    <row r="1585" spans="1:2" x14ac:dyDescent="0.75">
      <c r="A1585" s="60" t="s">
        <v>5255</v>
      </c>
      <c r="B1585" s="61" t="s">
        <v>25</v>
      </c>
    </row>
    <row r="1586" spans="1:2" x14ac:dyDescent="0.75">
      <c r="A1586" s="60" t="s">
        <v>5255</v>
      </c>
      <c r="B1586" s="61" t="s">
        <v>25</v>
      </c>
    </row>
    <row r="1587" spans="1:2" x14ac:dyDescent="0.75">
      <c r="A1587" s="60" t="s">
        <v>5257</v>
      </c>
      <c r="B1587" s="61" t="s">
        <v>25</v>
      </c>
    </row>
    <row r="1588" spans="1:2" x14ac:dyDescent="0.75">
      <c r="A1588" s="60" t="s">
        <v>5257</v>
      </c>
      <c r="B1588" s="61" t="s">
        <v>25</v>
      </c>
    </row>
    <row r="1589" spans="1:2" x14ac:dyDescent="0.75">
      <c r="A1589" s="60" t="s">
        <v>5257</v>
      </c>
      <c r="B1589" s="61" t="s">
        <v>25</v>
      </c>
    </row>
    <row r="1590" spans="1:2" x14ac:dyDescent="0.75">
      <c r="A1590" s="60" t="s">
        <v>5257</v>
      </c>
      <c r="B1590" s="61" t="s">
        <v>25</v>
      </c>
    </row>
    <row r="1591" spans="1:2" x14ac:dyDescent="0.75">
      <c r="A1591" s="60" t="s">
        <v>5260</v>
      </c>
      <c r="B1591" s="61" t="s">
        <v>25</v>
      </c>
    </row>
    <row r="1592" spans="1:2" x14ac:dyDescent="0.75">
      <c r="A1592" s="60" t="s">
        <v>5260</v>
      </c>
      <c r="B1592" s="61" t="s">
        <v>25</v>
      </c>
    </row>
    <row r="1593" spans="1:2" x14ac:dyDescent="0.75">
      <c r="A1593" s="60" t="s">
        <v>5260</v>
      </c>
      <c r="B1593" s="61" t="s">
        <v>25</v>
      </c>
    </row>
    <row r="1594" spans="1:2" x14ac:dyDescent="0.75">
      <c r="A1594" s="60" t="s">
        <v>5261</v>
      </c>
      <c r="B1594" s="61" t="s">
        <v>25</v>
      </c>
    </row>
    <row r="1595" spans="1:2" x14ac:dyDescent="0.75">
      <c r="A1595" s="60" t="s">
        <v>5263</v>
      </c>
      <c r="B1595" s="61" t="s">
        <v>25</v>
      </c>
    </row>
    <row r="1596" spans="1:2" x14ac:dyDescent="0.75">
      <c r="A1596" s="60" t="s">
        <v>5263</v>
      </c>
      <c r="B1596" s="61" t="s">
        <v>25</v>
      </c>
    </row>
    <row r="1597" spans="1:2" x14ac:dyDescent="0.75">
      <c r="A1597" s="60" t="s">
        <v>99</v>
      </c>
      <c r="B1597" s="61" t="s">
        <v>43</v>
      </c>
    </row>
    <row r="1598" spans="1:2" x14ac:dyDescent="0.75">
      <c r="A1598" s="60" t="s">
        <v>5265</v>
      </c>
      <c r="B1598" s="61" t="s">
        <v>43</v>
      </c>
    </row>
    <row r="1599" spans="1:2" x14ac:dyDescent="0.75">
      <c r="A1599" s="60" t="s">
        <v>5267</v>
      </c>
      <c r="B1599" s="61" t="s">
        <v>25</v>
      </c>
    </row>
    <row r="1600" spans="1:2" x14ac:dyDescent="0.75">
      <c r="A1600" s="60" t="s">
        <v>5267</v>
      </c>
      <c r="B1600" s="61" t="s">
        <v>25</v>
      </c>
    </row>
    <row r="1601" spans="1:2" x14ac:dyDescent="0.75">
      <c r="A1601" s="60" t="s">
        <v>5267</v>
      </c>
      <c r="B1601" s="61" t="s">
        <v>25</v>
      </c>
    </row>
    <row r="1602" spans="1:2" x14ac:dyDescent="0.75">
      <c r="A1602" s="60" t="s">
        <v>5270</v>
      </c>
      <c r="B1602" s="61" t="s">
        <v>25</v>
      </c>
    </row>
    <row r="1603" spans="1:2" x14ac:dyDescent="0.75">
      <c r="A1603" s="60" t="s">
        <v>5270</v>
      </c>
      <c r="B1603" s="61" t="s">
        <v>25</v>
      </c>
    </row>
    <row r="1604" spans="1:2" x14ac:dyDescent="0.75">
      <c r="A1604" s="60" t="s">
        <v>5270</v>
      </c>
      <c r="B1604" s="61" t="s">
        <v>25</v>
      </c>
    </row>
    <row r="1605" spans="1:2" x14ac:dyDescent="0.75">
      <c r="A1605" s="60" t="s">
        <v>5270</v>
      </c>
      <c r="B1605" s="61" t="s">
        <v>25</v>
      </c>
    </row>
    <row r="1606" spans="1:2" x14ac:dyDescent="0.75">
      <c r="A1606" s="60" t="s">
        <v>5273</v>
      </c>
      <c r="B1606" s="61" t="s">
        <v>289</v>
      </c>
    </row>
    <row r="1607" spans="1:2" x14ac:dyDescent="0.75">
      <c r="A1607" s="60" t="s">
        <v>5273</v>
      </c>
      <c r="B1607" s="61" t="s">
        <v>289</v>
      </c>
    </row>
    <row r="1608" spans="1:2" x14ac:dyDescent="0.75">
      <c r="A1608" s="60" t="s">
        <v>5276</v>
      </c>
      <c r="B1608" s="61" t="s">
        <v>25</v>
      </c>
    </row>
    <row r="1609" spans="1:2" x14ac:dyDescent="0.75">
      <c r="A1609" s="60" t="s">
        <v>5276</v>
      </c>
      <c r="B1609" s="61" t="s">
        <v>25</v>
      </c>
    </row>
    <row r="1610" spans="1:2" x14ac:dyDescent="0.75">
      <c r="A1610" s="60" t="s">
        <v>5276</v>
      </c>
      <c r="B1610" s="61" t="s">
        <v>25</v>
      </c>
    </row>
    <row r="1611" spans="1:2" x14ac:dyDescent="0.75">
      <c r="A1611" s="60" t="s">
        <v>5279</v>
      </c>
      <c r="B1611" s="61" t="s">
        <v>289</v>
      </c>
    </row>
    <row r="1612" spans="1:2" x14ac:dyDescent="0.75">
      <c r="A1612" s="60" t="s">
        <v>5279</v>
      </c>
      <c r="B1612" s="61" t="s">
        <v>289</v>
      </c>
    </row>
    <row r="1613" spans="1:2" x14ac:dyDescent="0.75">
      <c r="A1613" s="60" t="s">
        <v>5282</v>
      </c>
      <c r="B1613" s="61" t="s">
        <v>25</v>
      </c>
    </row>
    <row r="1614" spans="1:2" x14ac:dyDescent="0.75">
      <c r="A1614" s="60" t="s">
        <v>5282</v>
      </c>
      <c r="B1614" s="61" t="s">
        <v>25</v>
      </c>
    </row>
    <row r="1615" spans="1:2" x14ac:dyDescent="0.75">
      <c r="A1615" s="60" t="s">
        <v>5282</v>
      </c>
      <c r="B1615" s="61" t="s">
        <v>25</v>
      </c>
    </row>
    <row r="1616" spans="1:2" x14ac:dyDescent="0.75">
      <c r="A1616" s="60" t="s">
        <v>5284</v>
      </c>
      <c r="B1616" s="61" t="s">
        <v>25</v>
      </c>
    </row>
    <row r="1617" spans="1:2" x14ac:dyDescent="0.75">
      <c r="A1617" s="60" t="s">
        <v>5284</v>
      </c>
      <c r="B1617" s="61" t="s">
        <v>25</v>
      </c>
    </row>
    <row r="1618" spans="1:2" x14ac:dyDescent="0.75">
      <c r="A1618" s="60" t="s">
        <v>5287</v>
      </c>
      <c r="B1618" s="61" t="s">
        <v>43</v>
      </c>
    </row>
    <row r="1619" spans="1:2" x14ac:dyDescent="0.75">
      <c r="A1619" s="60" t="s">
        <v>5289</v>
      </c>
      <c r="B1619" s="61" t="s">
        <v>25</v>
      </c>
    </row>
    <row r="1620" spans="1:2" x14ac:dyDescent="0.75">
      <c r="A1620" s="60" t="s">
        <v>5289</v>
      </c>
      <c r="B1620" s="61" t="s">
        <v>25</v>
      </c>
    </row>
    <row r="1621" spans="1:2" x14ac:dyDescent="0.75">
      <c r="A1621" s="60" t="s">
        <v>5291</v>
      </c>
      <c r="B1621" s="61" t="s">
        <v>25</v>
      </c>
    </row>
    <row r="1622" spans="1:2" x14ac:dyDescent="0.75">
      <c r="A1622" s="60" t="s">
        <v>5293</v>
      </c>
      <c r="B1622" s="61" t="s">
        <v>25</v>
      </c>
    </row>
    <row r="1623" spans="1:2" x14ac:dyDescent="0.75">
      <c r="A1623" s="60" t="s">
        <v>5293</v>
      </c>
      <c r="B1623" s="61" t="s">
        <v>25</v>
      </c>
    </row>
    <row r="1624" spans="1:2" x14ac:dyDescent="0.75">
      <c r="A1624" s="60" t="s">
        <v>5296</v>
      </c>
      <c r="B1624" s="61" t="s">
        <v>25</v>
      </c>
    </row>
    <row r="1625" spans="1:2" x14ac:dyDescent="0.75">
      <c r="A1625" s="60" t="s">
        <v>5296</v>
      </c>
      <c r="B1625" s="61" t="s">
        <v>25</v>
      </c>
    </row>
    <row r="1626" spans="1:2" x14ac:dyDescent="0.75">
      <c r="A1626" s="60" t="s">
        <v>5299</v>
      </c>
      <c r="B1626" s="61" t="s">
        <v>25</v>
      </c>
    </row>
    <row r="1627" spans="1:2" x14ac:dyDescent="0.75">
      <c r="A1627" s="60" t="s">
        <v>5299</v>
      </c>
      <c r="B1627" s="61" t="s">
        <v>25</v>
      </c>
    </row>
    <row r="1628" spans="1:2" x14ac:dyDescent="0.75">
      <c r="A1628" s="60" t="s">
        <v>5302</v>
      </c>
      <c r="B1628" s="61" t="s">
        <v>25</v>
      </c>
    </row>
    <row r="1629" spans="1:2" x14ac:dyDescent="0.75">
      <c r="A1629" s="60" t="s">
        <v>5302</v>
      </c>
      <c r="B1629" s="61" t="s">
        <v>25</v>
      </c>
    </row>
    <row r="1630" spans="1:2" x14ac:dyDescent="0.75">
      <c r="A1630" s="60" t="s">
        <v>5302</v>
      </c>
      <c r="B1630" s="61" t="s">
        <v>25</v>
      </c>
    </row>
    <row r="1631" spans="1:2" x14ac:dyDescent="0.75">
      <c r="A1631" s="60" t="s">
        <v>5302</v>
      </c>
      <c r="B1631" s="61" t="s">
        <v>25</v>
      </c>
    </row>
    <row r="1632" spans="1:2" x14ac:dyDescent="0.75">
      <c r="A1632" s="60" t="s">
        <v>5305</v>
      </c>
      <c r="B1632" s="61" t="s">
        <v>25</v>
      </c>
    </row>
    <row r="1633" spans="1:2" x14ac:dyDescent="0.75">
      <c r="A1633" s="60" t="s">
        <v>5305</v>
      </c>
      <c r="B1633" s="61" t="s">
        <v>25</v>
      </c>
    </row>
    <row r="1634" spans="1:2" x14ac:dyDescent="0.75">
      <c r="A1634" s="60" t="s">
        <v>5308</v>
      </c>
      <c r="B1634" s="61" t="s">
        <v>25</v>
      </c>
    </row>
    <row r="1635" spans="1:2" x14ac:dyDescent="0.75">
      <c r="A1635" s="60" t="s">
        <v>5308</v>
      </c>
      <c r="B1635" s="61" t="s">
        <v>25</v>
      </c>
    </row>
    <row r="1636" spans="1:2" x14ac:dyDescent="0.75">
      <c r="A1636" s="60" t="s">
        <v>5308</v>
      </c>
      <c r="B1636" s="61" t="s">
        <v>25</v>
      </c>
    </row>
    <row r="1637" spans="1:2" x14ac:dyDescent="0.75">
      <c r="A1637" s="60" t="s">
        <v>5310</v>
      </c>
      <c r="B1637" s="61" t="s">
        <v>3050</v>
      </c>
    </row>
    <row r="1638" spans="1:2" x14ac:dyDescent="0.75">
      <c r="A1638" s="60" t="s">
        <v>5313</v>
      </c>
      <c r="B1638" s="61" t="s">
        <v>25</v>
      </c>
    </row>
    <row r="1639" spans="1:2" x14ac:dyDescent="0.75">
      <c r="A1639" s="60" t="s">
        <v>5313</v>
      </c>
      <c r="B1639" s="61" t="s">
        <v>25</v>
      </c>
    </row>
    <row r="1640" spans="1:2" x14ac:dyDescent="0.75">
      <c r="A1640" s="60" t="s">
        <v>5316</v>
      </c>
      <c r="B1640" s="61" t="s">
        <v>25</v>
      </c>
    </row>
    <row r="1641" spans="1:2" x14ac:dyDescent="0.75">
      <c r="A1641" s="60" t="s">
        <v>5316</v>
      </c>
      <c r="B1641" s="61" t="s">
        <v>25</v>
      </c>
    </row>
    <row r="1642" spans="1:2" x14ac:dyDescent="0.75">
      <c r="A1642" s="60" t="s">
        <v>5316</v>
      </c>
      <c r="B1642" s="61" t="s">
        <v>25</v>
      </c>
    </row>
    <row r="1643" spans="1:2" x14ac:dyDescent="0.75">
      <c r="A1643" s="60" t="s">
        <v>5318</v>
      </c>
      <c r="B1643" s="61" t="s">
        <v>25</v>
      </c>
    </row>
    <row r="1644" spans="1:2" x14ac:dyDescent="0.75">
      <c r="A1644" s="60" t="s">
        <v>5318</v>
      </c>
      <c r="B1644" s="61" t="s">
        <v>25</v>
      </c>
    </row>
    <row r="1645" spans="1:2" x14ac:dyDescent="0.75">
      <c r="A1645" s="60" t="s">
        <v>5318</v>
      </c>
      <c r="B1645" s="61" t="s">
        <v>25</v>
      </c>
    </row>
    <row r="1646" spans="1:2" x14ac:dyDescent="0.75">
      <c r="A1646" s="60" t="s">
        <v>5318</v>
      </c>
      <c r="B1646" s="61" t="s">
        <v>25</v>
      </c>
    </row>
    <row r="1647" spans="1:2" x14ac:dyDescent="0.75">
      <c r="A1647" s="60" t="s">
        <v>5320</v>
      </c>
      <c r="B1647" s="61" t="s">
        <v>25</v>
      </c>
    </row>
    <row r="1648" spans="1:2" x14ac:dyDescent="0.75">
      <c r="A1648" s="60" t="s">
        <v>5320</v>
      </c>
      <c r="B1648" s="61" t="s">
        <v>25</v>
      </c>
    </row>
    <row r="1649" spans="1:2" x14ac:dyDescent="0.75">
      <c r="A1649" s="60" t="s">
        <v>5320</v>
      </c>
      <c r="B1649" s="61" t="s">
        <v>25</v>
      </c>
    </row>
    <row r="1650" spans="1:2" x14ac:dyDescent="0.75">
      <c r="A1650" s="60" t="s">
        <v>5322</v>
      </c>
      <c r="B1650" s="61" t="s">
        <v>25</v>
      </c>
    </row>
    <row r="1651" spans="1:2" x14ac:dyDescent="0.75">
      <c r="A1651" s="60" t="s">
        <v>5322</v>
      </c>
      <c r="B1651" s="61" t="s">
        <v>25</v>
      </c>
    </row>
    <row r="1652" spans="1:2" x14ac:dyDescent="0.75">
      <c r="A1652" s="60" t="s">
        <v>5322</v>
      </c>
      <c r="B1652" s="61" t="s">
        <v>25</v>
      </c>
    </row>
    <row r="1653" spans="1:2" x14ac:dyDescent="0.75">
      <c r="A1653" s="60" t="s">
        <v>5324</v>
      </c>
      <c r="B1653" s="61" t="s">
        <v>25</v>
      </c>
    </row>
    <row r="1654" spans="1:2" x14ac:dyDescent="0.75">
      <c r="A1654" s="60" t="s">
        <v>5324</v>
      </c>
      <c r="B1654" s="61" t="s">
        <v>25</v>
      </c>
    </row>
    <row r="1655" spans="1:2" x14ac:dyDescent="0.75">
      <c r="A1655" s="60" t="s">
        <v>5324</v>
      </c>
      <c r="B1655" s="61" t="s">
        <v>25</v>
      </c>
    </row>
    <row r="1656" spans="1:2" x14ac:dyDescent="0.75">
      <c r="A1656" s="60" t="s">
        <v>5326</v>
      </c>
      <c r="B1656" s="61" t="s">
        <v>25</v>
      </c>
    </row>
    <row r="1657" spans="1:2" x14ac:dyDescent="0.75">
      <c r="A1657" s="60" t="s">
        <v>5326</v>
      </c>
      <c r="B1657" s="61" t="s">
        <v>25</v>
      </c>
    </row>
    <row r="1658" spans="1:2" x14ac:dyDescent="0.75">
      <c r="A1658" s="60" t="s">
        <v>5329</v>
      </c>
      <c r="B1658" s="61" t="s">
        <v>25</v>
      </c>
    </row>
    <row r="1659" spans="1:2" x14ac:dyDescent="0.75">
      <c r="A1659" s="60" t="s">
        <v>5329</v>
      </c>
      <c r="B1659" s="61" t="s">
        <v>25</v>
      </c>
    </row>
    <row r="1660" spans="1:2" x14ac:dyDescent="0.75">
      <c r="A1660" s="60" t="s">
        <v>5329</v>
      </c>
      <c r="B1660" s="61" t="s">
        <v>25</v>
      </c>
    </row>
    <row r="1661" spans="1:2" x14ac:dyDescent="0.75">
      <c r="A1661" s="60" t="s">
        <v>5329</v>
      </c>
      <c r="B1661" s="61" t="s">
        <v>25</v>
      </c>
    </row>
    <row r="1662" spans="1:2" x14ac:dyDescent="0.75">
      <c r="A1662" s="60" t="s">
        <v>5332</v>
      </c>
      <c r="B1662" s="61" t="s">
        <v>25</v>
      </c>
    </row>
    <row r="1663" spans="1:2" x14ac:dyDescent="0.75">
      <c r="A1663" s="60" t="s">
        <v>5332</v>
      </c>
      <c r="B1663" s="61" t="s">
        <v>25</v>
      </c>
    </row>
    <row r="1664" spans="1:2" x14ac:dyDescent="0.75">
      <c r="A1664" s="60" t="s">
        <v>5333</v>
      </c>
      <c r="B1664" s="61" t="s">
        <v>25</v>
      </c>
    </row>
    <row r="1665" spans="1:2" x14ac:dyDescent="0.75">
      <c r="A1665" s="60" t="s">
        <v>5333</v>
      </c>
      <c r="B1665" s="61" t="s">
        <v>25</v>
      </c>
    </row>
    <row r="1666" spans="1:2" x14ac:dyDescent="0.75">
      <c r="A1666" s="60" t="s">
        <v>5333</v>
      </c>
      <c r="B1666" s="61" t="s">
        <v>25</v>
      </c>
    </row>
    <row r="1667" spans="1:2" x14ac:dyDescent="0.75">
      <c r="A1667" s="60" t="s">
        <v>5335</v>
      </c>
      <c r="B1667" s="61" t="s">
        <v>25</v>
      </c>
    </row>
    <row r="1668" spans="1:2" x14ac:dyDescent="0.75">
      <c r="A1668" s="60" t="s">
        <v>5335</v>
      </c>
      <c r="B1668" s="61" t="s">
        <v>25</v>
      </c>
    </row>
    <row r="1669" spans="1:2" x14ac:dyDescent="0.75">
      <c r="A1669" s="60" t="s">
        <v>5338</v>
      </c>
      <c r="B1669" s="61" t="s">
        <v>25</v>
      </c>
    </row>
    <row r="1670" spans="1:2" x14ac:dyDescent="0.75">
      <c r="A1670" s="60" t="s">
        <v>5338</v>
      </c>
      <c r="B1670" s="61" t="s">
        <v>25</v>
      </c>
    </row>
    <row r="1671" spans="1:2" x14ac:dyDescent="0.75">
      <c r="A1671" s="60" t="s">
        <v>5341</v>
      </c>
      <c r="B1671" s="61" t="s">
        <v>289</v>
      </c>
    </row>
    <row r="1672" spans="1:2" x14ac:dyDescent="0.75">
      <c r="A1672" s="60" t="s">
        <v>5341</v>
      </c>
      <c r="B1672" s="61" t="s">
        <v>289</v>
      </c>
    </row>
    <row r="1673" spans="1:2" x14ac:dyDescent="0.75">
      <c r="A1673" s="60" t="s">
        <v>5344</v>
      </c>
      <c r="B1673" s="61" t="s">
        <v>25</v>
      </c>
    </row>
    <row r="1674" spans="1:2" x14ac:dyDescent="0.75">
      <c r="A1674" s="60" t="s">
        <v>5344</v>
      </c>
      <c r="B1674" s="61" t="s">
        <v>25</v>
      </c>
    </row>
    <row r="1675" spans="1:2" x14ac:dyDescent="0.75">
      <c r="A1675" s="60" t="s">
        <v>5345</v>
      </c>
      <c r="B1675" s="61" t="s">
        <v>25</v>
      </c>
    </row>
    <row r="1676" spans="1:2" x14ac:dyDescent="0.75">
      <c r="A1676" s="60" t="s">
        <v>5347</v>
      </c>
      <c r="B1676" s="61" t="s">
        <v>25</v>
      </c>
    </row>
    <row r="1677" spans="1:2" x14ac:dyDescent="0.75">
      <c r="A1677" s="60" t="s">
        <v>5347</v>
      </c>
      <c r="B1677" s="61" t="s">
        <v>25</v>
      </c>
    </row>
    <row r="1678" spans="1:2" x14ac:dyDescent="0.75">
      <c r="A1678" s="60" t="s">
        <v>5349</v>
      </c>
      <c r="B1678" s="61" t="s">
        <v>25</v>
      </c>
    </row>
    <row r="1679" spans="1:2" x14ac:dyDescent="0.75">
      <c r="A1679" s="60" t="s">
        <v>5349</v>
      </c>
      <c r="B1679" s="61" t="s">
        <v>25</v>
      </c>
    </row>
    <row r="1680" spans="1:2" x14ac:dyDescent="0.75">
      <c r="A1680" s="60" t="s">
        <v>5349</v>
      </c>
      <c r="B1680" s="61" t="s">
        <v>25</v>
      </c>
    </row>
    <row r="1681" spans="1:2" x14ac:dyDescent="0.75">
      <c r="A1681" s="60" t="s">
        <v>5349</v>
      </c>
      <c r="B1681" s="61" t="s">
        <v>25</v>
      </c>
    </row>
    <row r="1682" spans="1:2" x14ac:dyDescent="0.75">
      <c r="A1682" s="60" t="s">
        <v>5349</v>
      </c>
      <c r="B1682" s="61" t="s">
        <v>25</v>
      </c>
    </row>
    <row r="1683" spans="1:2" x14ac:dyDescent="0.75">
      <c r="A1683" s="60" t="s">
        <v>5349</v>
      </c>
      <c r="B1683" s="61" t="s">
        <v>25</v>
      </c>
    </row>
    <row r="1684" spans="1:2" x14ac:dyDescent="0.75">
      <c r="A1684" s="60" t="s">
        <v>5349</v>
      </c>
      <c r="B1684" s="61" t="s">
        <v>25</v>
      </c>
    </row>
    <row r="1685" spans="1:2" x14ac:dyDescent="0.75">
      <c r="A1685" s="60" t="s">
        <v>5349</v>
      </c>
      <c r="B1685" s="61" t="s">
        <v>25</v>
      </c>
    </row>
    <row r="1686" spans="1:2" x14ac:dyDescent="0.75">
      <c r="A1686" s="60" t="s">
        <v>203</v>
      </c>
      <c r="B1686" s="61" t="s">
        <v>25</v>
      </c>
    </row>
    <row r="1687" spans="1:2" x14ac:dyDescent="0.75">
      <c r="A1687" s="60" t="s">
        <v>203</v>
      </c>
      <c r="B1687" s="61" t="s">
        <v>25</v>
      </c>
    </row>
    <row r="1688" spans="1:2" x14ac:dyDescent="0.75">
      <c r="A1688" s="60" t="s">
        <v>5352</v>
      </c>
      <c r="B1688" s="61" t="s">
        <v>25</v>
      </c>
    </row>
    <row r="1689" spans="1:2" x14ac:dyDescent="0.75">
      <c r="A1689" s="60" t="s">
        <v>5352</v>
      </c>
      <c r="B1689" s="61" t="s">
        <v>25</v>
      </c>
    </row>
    <row r="1690" spans="1:2" x14ac:dyDescent="0.75">
      <c r="A1690" s="60" t="s">
        <v>5352</v>
      </c>
      <c r="B1690" s="61" t="s">
        <v>25</v>
      </c>
    </row>
    <row r="1691" spans="1:2" x14ac:dyDescent="0.75">
      <c r="A1691" s="60" t="s">
        <v>5352</v>
      </c>
      <c r="B1691" s="61" t="s">
        <v>25</v>
      </c>
    </row>
    <row r="1692" spans="1:2" x14ac:dyDescent="0.75">
      <c r="A1692" s="60" t="s">
        <v>5352</v>
      </c>
      <c r="B1692" s="61" t="s">
        <v>25</v>
      </c>
    </row>
    <row r="1693" spans="1:2" x14ac:dyDescent="0.75">
      <c r="A1693" s="60" t="s">
        <v>5355</v>
      </c>
      <c r="B1693" s="61" t="s">
        <v>25</v>
      </c>
    </row>
    <row r="1694" spans="1:2" x14ac:dyDescent="0.75">
      <c r="A1694" s="60" t="s">
        <v>5355</v>
      </c>
      <c r="B1694" s="61" t="s">
        <v>25</v>
      </c>
    </row>
    <row r="1695" spans="1:2" x14ac:dyDescent="0.75">
      <c r="A1695" s="60" t="s">
        <v>5355</v>
      </c>
      <c r="B1695" s="61" t="s">
        <v>25</v>
      </c>
    </row>
    <row r="1696" spans="1:2" x14ac:dyDescent="0.75">
      <c r="A1696" s="60" t="s">
        <v>5358</v>
      </c>
      <c r="B1696" s="61" t="s">
        <v>25</v>
      </c>
    </row>
    <row r="1697" spans="1:2" x14ac:dyDescent="0.75">
      <c r="A1697" s="60" t="s">
        <v>5358</v>
      </c>
      <c r="B1697" s="61" t="s">
        <v>25</v>
      </c>
    </row>
    <row r="1698" spans="1:2" x14ac:dyDescent="0.75">
      <c r="A1698" s="60" t="s">
        <v>5358</v>
      </c>
      <c r="B1698" s="61" t="s">
        <v>25</v>
      </c>
    </row>
    <row r="1699" spans="1:2" x14ac:dyDescent="0.75">
      <c r="A1699" s="60" t="s">
        <v>5361</v>
      </c>
      <c r="B1699" s="61" t="s">
        <v>25</v>
      </c>
    </row>
    <row r="1700" spans="1:2" x14ac:dyDescent="0.75">
      <c r="A1700" s="60" t="s">
        <v>5362</v>
      </c>
      <c r="B1700" s="61" t="s">
        <v>25</v>
      </c>
    </row>
    <row r="1701" spans="1:2" x14ac:dyDescent="0.75">
      <c r="A1701" s="60" t="s">
        <v>5362</v>
      </c>
      <c r="B1701" s="61" t="s">
        <v>25</v>
      </c>
    </row>
    <row r="1702" spans="1:2" x14ac:dyDescent="0.75">
      <c r="A1702" s="60" t="s">
        <v>5365</v>
      </c>
      <c r="B1702" s="61" t="s">
        <v>3050</v>
      </c>
    </row>
    <row r="1703" spans="1:2" x14ac:dyDescent="0.75">
      <c r="A1703" s="60" t="s">
        <v>5365</v>
      </c>
      <c r="B1703" s="61" t="s">
        <v>3050</v>
      </c>
    </row>
    <row r="1704" spans="1:2" x14ac:dyDescent="0.75">
      <c r="A1704" s="60" t="s">
        <v>5365</v>
      </c>
      <c r="B1704" s="61" t="s">
        <v>3050</v>
      </c>
    </row>
    <row r="1705" spans="1:2" x14ac:dyDescent="0.75">
      <c r="A1705" s="60" t="s">
        <v>5365</v>
      </c>
      <c r="B1705" s="61" t="s">
        <v>3050</v>
      </c>
    </row>
    <row r="1706" spans="1:2" x14ac:dyDescent="0.75">
      <c r="A1706" s="60" t="s">
        <v>5365</v>
      </c>
      <c r="B1706" s="61" t="s">
        <v>3050</v>
      </c>
    </row>
    <row r="1707" spans="1:2" x14ac:dyDescent="0.75">
      <c r="A1707" s="60" t="s">
        <v>5365</v>
      </c>
      <c r="B1707" s="61" t="s">
        <v>3050</v>
      </c>
    </row>
    <row r="1708" spans="1:2" x14ac:dyDescent="0.75">
      <c r="A1708" s="60" t="s">
        <v>5368</v>
      </c>
      <c r="B1708" s="61" t="s">
        <v>25</v>
      </c>
    </row>
    <row r="1709" spans="1:2" x14ac:dyDescent="0.75">
      <c r="A1709" s="60" t="s">
        <v>5368</v>
      </c>
      <c r="B1709" s="61" t="s">
        <v>25</v>
      </c>
    </row>
    <row r="1710" spans="1:2" x14ac:dyDescent="0.75">
      <c r="A1710" s="60" t="s">
        <v>5369</v>
      </c>
      <c r="B1710" s="61" t="s">
        <v>25</v>
      </c>
    </row>
    <row r="1711" spans="1:2" x14ac:dyDescent="0.75">
      <c r="A1711" s="60" t="s">
        <v>5369</v>
      </c>
      <c r="B1711" s="61" t="s">
        <v>25</v>
      </c>
    </row>
    <row r="1712" spans="1:2" x14ac:dyDescent="0.75">
      <c r="A1712" s="60" t="s">
        <v>5369</v>
      </c>
      <c r="B1712" s="61" t="s">
        <v>25</v>
      </c>
    </row>
    <row r="1713" spans="1:2" x14ac:dyDescent="0.75">
      <c r="A1713" s="60" t="s">
        <v>5369</v>
      </c>
      <c r="B1713" s="61" t="s">
        <v>25</v>
      </c>
    </row>
    <row r="1714" spans="1:2" x14ac:dyDescent="0.75">
      <c r="A1714" s="60" t="s">
        <v>5369</v>
      </c>
      <c r="B1714" s="61" t="s">
        <v>25</v>
      </c>
    </row>
    <row r="1715" spans="1:2" x14ac:dyDescent="0.75">
      <c r="A1715" s="60" t="s">
        <v>5369</v>
      </c>
      <c r="B1715" s="61" t="s">
        <v>25</v>
      </c>
    </row>
    <row r="1716" spans="1:2" x14ac:dyDescent="0.75">
      <c r="A1716" s="60" t="s">
        <v>5369</v>
      </c>
      <c r="B1716" s="61" t="s">
        <v>25</v>
      </c>
    </row>
    <row r="1717" spans="1:2" x14ac:dyDescent="0.75">
      <c r="A1717" s="60" t="s">
        <v>5369</v>
      </c>
      <c r="B1717" s="61" t="s">
        <v>25</v>
      </c>
    </row>
    <row r="1718" spans="1:2" x14ac:dyDescent="0.75">
      <c r="A1718" s="60" t="s">
        <v>5369</v>
      </c>
      <c r="B1718" s="61" t="s">
        <v>25</v>
      </c>
    </row>
    <row r="1719" spans="1:2" x14ac:dyDescent="0.75">
      <c r="A1719" s="60" t="s">
        <v>5369</v>
      </c>
      <c r="B1719" s="61" t="s">
        <v>25</v>
      </c>
    </row>
    <row r="1720" spans="1:2" x14ac:dyDescent="0.75">
      <c r="A1720" s="60" t="s">
        <v>5372</v>
      </c>
      <c r="B1720" s="61" t="s">
        <v>25</v>
      </c>
    </row>
    <row r="1721" spans="1:2" x14ac:dyDescent="0.75">
      <c r="A1721" s="60" t="s">
        <v>5372</v>
      </c>
      <c r="B1721" s="61" t="s">
        <v>25</v>
      </c>
    </row>
    <row r="1722" spans="1:2" x14ac:dyDescent="0.75">
      <c r="A1722" s="60" t="s">
        <v>5374</v>
      </c>
      <c r="B1722" s="61" t="s">
        <v>25</v>
      </c>
    </row>
    <row r="1723" spans="1:2" x14ac:dyDescent="0.75">
      <c r="A1723" s="60" t="s">
        <v>5377</v>
      </c>
      <c r="B1723" s="61" t="s">
        <v>25</v>
      </c>
    </row>
    <row r="1724" spans="1:2" x14ac:dyDescent="0.75">
      <c r="A1724" s="60" t="s">
        <v>5377</v>
      </c>
      <c r="B1724" s="61" t="s">
        <v>25</v>
      </c>
    </row>
    <row r="1725" spans="1:2" x14ac:dyDescent="0.75">
      <c r="A1725" s="60" t="s">
        <v>5377</v>
      </c>
      <c r="B1725" s="61" t="s">
        <v>25</v>
      </c>
    </row>
    <row r="1726" spans="1:2" x14ac:dyDescent="0.75">
      <c r="A1726" s="60" t="s">
        <v>207</v>
      </c>
      <c r="B1726" s="61" t="s">
        <v>25</v>
      </c>
    </row>
    <row r="1727" spans="1:2" x14ac:dyDescent="0.75">
      <c r="A1727" s="60" t="s">
        <v>207</v>
      </c>
      <c r="B1727" s="61" t="s">
        <v>25</v>
      </c>
    </row>
    <row r="1728" spans="1:2" x14ac:dyDescent="0.75">
      <c r="A1728" s="60" t="s">
        <v>5380</v>
      </c>
      <c r="B1728" s="61" t="s">
        <v>298</v>
      </c>
    </row>
    <row r="1729" spans="1:2" x14ac:dyDescent="0.75">
      <c r="A1729" s="60" t="s">
        <v>5380</v>
      </c>
      <c r="B1729" s="61" t="s">
        <v>298</v>
      </c>
    </row>
    <row r="1730" spans="1:2" x14ac:dyDescent="0.75">
      <c r="A1730" s="60" t="s">
        <v>5383</v>
      </c>
      <c r="B1730" s="61" t="s">
        <v>3050</v>
      </c>
    </row>
    <row r="1731" spans="1:2" x14ac:dyDescent="0.75">
      <c r="A1731" s="60" t="s">
        <v>5386</v>
      </c>
      <c r="B1731" s="61" t="s">
        <v>25</v>
      </c>
    </row>
    <row r="1732" spans="1:2" x14ac:dyDescent="0.75">
      <c r="A1732" s="60" t="s">
        <v>5390</v>
      </c>
      <c r="B1732" s="61" t="s">
        <v>25</v>
      </c>
    </row>
    <row r="1733" spans="1:2" x14ac:dyDescent="0.75">
      <c r="A1733" s="60" t="s">
        <v>5390</v>
      </c>
      <c r="B1733" s="61" t="s">
        <v>25</v>
      </c>
    </row>
    <row r="1734" spans="1:2" x14ac:dyDescent="0.75">
      <c r="A1734" s="60" t="s">
        <v>5393</v>
      </c>
      <c r="B1734" s="61" t="s">
        <v>25</v>
      </c>
    </row>
    <row r="1735" spans="1:2" x14ac:dyDescent="0.75">
      <c r="A1735" s="60" t="s">
        <v>5393</v>
      </c>
      <c r="B1735" s="61" t="s">
        <v>25</v>
      </c>
    </row>
    <row r="1736" spans="1:2" x14ac:dyDescent="0.75">
      <c r="A1736" s="60" t="s">
        <v>5393</v>
      </c>
      <c r="B1736" s="61" t="s">
        <v>25</v>
      </c>
    </row>
    <row r="1737" spans="1:2" x14ac:dyDescent="0.75">
      <c r="A1737" s="60" t="s">
        <v>5393</v>
      </c>
      <c r="B1737" s="61" t="s">
        <v>25</v>
      </c>
    </row>
    <row r="1738" spans="1:2" x14ac:dyDescent="0.75">
      <c r="A1738" s="60" t="s">
        <v>5394</v>
      </c>
      <c r="B1738" s="61" t="s">
        <v>25</v>
      </c>
    </row>
    <row r="1739" spans="1:2" x14ac:dyDescent="0.75">
      <c r="A1739" s="60" t="s">
        <v>5394</v>
      </c>
      <c r="B1739" s="61" t="s">
        <v>25</v>
      </c>
    </row>
    <row r="1740" spans="1:2" x14ac:dyDescent="0.75">
      <c r="A1740" s="60" t="s">
        <v>5396</v>
      </c>
      <c r="B1740" s="61" t="s">
        <v>43</v>
      </c>
    </row>
    <row r="1741" spans="1:2" x14ac:dyDescent="0.75">
      <c r="A1741" s="60" t="s">
        <v>5396</v>
      </c>
      <c r="B1741" s="61" t="s">
        <v>43</v>
      </c>
    </row>
    <row r="1742" spans="1:2" x14ac:dyDescent="0.75">
      <c r="A1742" s="60" t="s">
        <v>5398</v>
      </c>
      <c r="B1742" s="61" t="s">
        <v>298</v>
      </c>
    </row>
    <row r="1743" spans="1:2" x14ac:dyDescent="0.75">
      <c r="A1743" s="60" t="s">
        <v>5400</v>
      </c>
      <c r="B1743" s="61" t="s">
        <v>43</v>
      </c>
    </row>
    <row r="1744" spans="1:2" x14ac:dyDescent="0.75">
      <c r="A1744" s="60" t="s">
        <v>5400</v>
      </c>
      <c r="B1744" s="61" t="s">
        <v>43</v>
      </c>
    </row>
    <row r="1745" spans="1:2" x14ac:dyDescent="0.75">
      <c r="A1745" s="60" t="s">
        <v>5400</v>
      </c>
      <c r="B1745" s="61" t="s">
        <v>43</v>
      </c>
    </row>
    <row r="1746" spans="1:2" x14ac:dyDescent="0.75">
      <c r="A1746" s="60" t="s">
        <v>5402</v>
      </c>
      <c r="B1746" s="61" t="s">
        <v>43</v>
      </c>
    </row>
    <row r="1747" spans="1:2" x14ac:dyDescent="0.75">
      <c r="A1747" s="60" t="s">
        <v>5402</v>
      </c>
      <c r="B1747" s="61" t="s">
        <v>43</v>
      </c>
    </row>
    <row r="1748" spans="1:2" x14ac:dyDescent="0.75">
      <c r="A1748" s="60" t="s">
        <v>5402</v>
      </c>
      <c r="B1748" s="61" t="s">
        <v>43</v>
      </c>
    </row>
    <row r="1749" spans="1:2" x14ac:dyDescent="0.75">
      <c r="A1749" s="60" t="s">
        <v>5402</v>
      </c>
      <c r="B1749" s="61" t="s">
        <v>43</v>
      </c>
    </row>
    <row r="1750" spans="1:2" x14ac:dyDescent="0.75">
      <c r="A1750" s="60" t="s">
        <v>5402</v>
      </c>
      <c r="B1750" s="61" t="s">
        <v>43</v>
      </c>
    </row>
    <row r="1751" spans="1:2" x14ac:dyDescent="0.75">
      <c r="A1751" s="60" t="s">
        <v>5402</v>
      </c>
      <c r="B1751" s="61" t="s">
        <v>43</v>
      </c>
    </row>
    <row r="1752" spans="1:2" x14ac:dyDescent="0.75">
      <c r="A1752" s="60" t="s">
        <v>5404</v>
      </c>
      <c r="B1752" s="61" t="s">
        <v>43</v>
      </c>
    </row>
    <row r="1753" spans="1:2" x14ac:dyDescent="0.75">
      <c r="A1753" s="60" t="s">
        <v>5404</v>
      </c>
      <c r="B1753" s="61" t="s">
        <v>43</v>
      </c>
    </row>
    <row r="1754" spans="1:2" x14ac:dyDescent="0.75">
      <c r="A1754" s="60" t="s">
        <v>5404</v>
      </c>
      <c r="B1754" s="61" t="s">
        <v>43</v>
      </c>
    </row>
    <row r="1755" spans="1:2" x14ac:dyDescent="0.75">
      <c r="A1755" s="60" t="s">
        <v>5404</v>
      </c>
      <c r="B1755" s="61" t="s">
        <v>43</v>
      </c>
    </row>
    <row r="1756" spans="1:2" x14ac:dyDescent="0.75">
      <c r="A1756" s="60" t="s">
        <v>5404</v>
      </c>
      <c r="B1756" s="61" t="s">
        <v>43</v>
      </c>
    </row>
    <row r="1757" spans="1:2" x14ac:dyDescent="0.75">
      <c r="A1757" s="60" t="s">
        <v>5404</v>
      </c>
      <c r="B1757" s="61" t="s">
        <v>43</v>
      </c>
    </row>
    <row r="1758" spans="1:2" x14ac:dyDescent="0.75">
      <c r="A1758" s="60" t="s">
        <v>5404</v>
      </c>
      <c r="B1758" s="61" t="s">
        <v>43</v>
      </c>
    </row>
    <row r="1759" spans="1:2" x14ac:dyDescent="0.75">
      <c r="A1759" s="60" t="s">
        <v>5404</v>
      </c>
      <c r="B1759" s="61" t="s">
        <v>43</v>
      </c>
    </row>
    <row r="1760" spans="1:2" x14ac:dyDescent="0.75">
      <c r="A1760" s="60" t="s">
        <v>5404</v>
      </c>
      <c r="B1760" s="61" t="s">
        <v>43</v>
      </c>
    </row>
    <row r="1761" spans="1:2" x14ac:dyDescent="0.75">
      <c r="A1761" s="60" t="s">
        <v>5404</v>
      </c>
      <c r="B1761" s="61" t="s">
        <v>43</v>
      </c>
    </row>
    <row r="1762" spans="1:2" x14ac:dyDescent="0.75">
      <c r="A1762" s="60" t="s">
        <v>5404</v>
      </c>
      <c r="B1762" s="61" t="s">
        <v>43</v>
      </c>
    </row>
    <row r="1763" spans="1:2" x14ac:dyDescent="0.75">
      <c r="A1763" s="60" t="s">
        <v>5404</v>
      </c>
      <c r="B1763" s="61" t="s">
        <v>43</v>
      </c>
    </row>
    <row r="1764" spans="1:2" x14ac:dyDescent="0.75">
      <c r="A1764" s="60" t="s">
        <v>5404</v>
      </c>
      <c r="B1764" s="61" t="s">
        <v>43</v>
      </c>
    </row>
    <row r="1765" spans="1:2" x14ac:dyDescent="0.75">
      <c r="A1765" s="60" t="s">
        <v>5404</v>
      </c>
      <c r="B1765" s="61" t="s">
        <v>43</v>
      </c>
    </row>
    <row r="1766" spans="1:2" x14ac:dyDescent="0.75">
      <c r="A1766" s="60" t="s">
        <v>5404</v>
      </c>
      <c r="B1766" s="61" t="s">
        <v>43</v>
      </c>
    </row>
    <row r="1767" spans="1:2" x14ac:dyDescent="0.75">
      <c r="A1767" s="60" t="s">
        <v>5404</v>
      </c>
      <c r="B1767" s="61" t="s">
        <v>43</v>
      </c>
    </row>
    <row r="1768" spans="1:2" x14ac:dyDescent="0.75">
      <c r="A1768" s="60" t="s">
        <v>5404</v>
      </c>
      <c r="B1768" s="61" t="s">
        <v>43</v>
      </c>
    </row>
    <row r="1769" spans="1:2" x14ac:dyDescent="0.75">
      <c r="A1769" s="60" t="s">
        <v>5404</v>
      </c>
      <c r="B1769" s="61" t="s">
        <v>43</v>
      </c>
    </row>
    <row r="1770" spans="1:2" x14ac:dyDescent="0.75">
      <c r="A1770" s="60" t="s">
        <v>211</v>
      </c>
      <c r="B1770" s="61" t="s">
        <v>43</v>
      </c>
    </row>
    <row r="1771" spans="1:2" x14ac:dyDescent="0.75">
      <c r="A1771" s="60" t="s">
        <v>211</v>
      </c>
      <c r="B1771" s="61" t="s">
        <v>289</v>
      </c>
    </row>
    <row r="1772" spans="1:2" x14ac:dyDescent="0.75">
      <c r="A1772" s="60" t="s">
        <v>211</v>
      </c>
      <c r="B1772" s="61" t="s">
        <v>43</v>
      </c>
    </row>
    <row r="1773" spans="1:2" x14ac:dyDescent="0.75">
      <c r="A1773" s="60" t="s">
        <v>211</v>
      </c>
      <c r="B1773" s="61" t="s">
        <v>43</v>
      </c>
    </row>
    <row r="1774" spans="1:2" x14ac:dyDescent="0.75">
      <c r="A1774" s="60" t="s">
        <v>211</v>
      </c>
      <c r="B1774" s="61" t="s">
        <v>43</v>
      </c>
    </row>
    <row r="1775" spans="1:2" x14ac:dyDescent="0.75">
      <c r="A1775" s="60" t="s">
        <v>211</v>
      </c>
      <c r="B1775" s="61" t="s">
        <v>43</v>
      </c>
    </row>
    <row r="1776" spans="1:2" x14ac:dyDescent="0.75">
      <c r="A1776" s="60" t="s">
        <v>211</v>
      </c>
      <c r="B1776" s="61" t="s">
        <v>43</v>
      </c>
    </row>
    <row r="1777" spans="1:2" x14ac:dyDescent="0.75">
      <c r="A1777" s="60" t="s">
        <v>211</v>
      </c>
      <c r="B1777" s="61" t="s">
        <v>43</v>
      </c>
    </row>
    <row r="1778" spans="1:2" x14ac:dyDescent="0.75">
      <c r="A1778" s="60" t="s">
        <v>211</v>
      </c>
      <c r="B1778" s="61" t="s">
        <v>43</v>
      </c>
    </row>
    <row r="1779" spans="1:2" x14ac:dyDescent="0.75">
      <c r="A1779" s="60" t="s">
        <v>211</v>
      </c>
      <c r="B1779" s="61" t="s">
        <v>43</v>
      </c>
    </row>
    <row r="1780" spans="1:2" x14ac:dyDescent="0.75">
      <c r="A1780" s="60" t="s">
        <v>211</v>
      </c>
      <c r="B1780" s="61" t="s">
        <v>43</v>
      </c>
    </row>
    <row r="1781" spans="1:2" x14ac:dyDescent="0.75">
      <c r="A1781" s="60" t="s">
        <v>211</v>
      </c>
      <c r="B1781" s="61" t="s">
        <v>43</v>
      </c>
    </row>
    <row r="1782" spans="1:2" x14ac:dyDescent="0.75">
      <c r="A1782" s="60" t="s">
        <v>211</v>
      </c>
      <c r="B1782" s="61" t="s">
        <v>43</v>
      </c>
    </row>
    <row r="1783" spans="1:2" x14ac:dyDescent="0.75">
      <c r="A1783" s="60" t="s">
        <v>5406</v>
      </c>
      <c r="B1783" s="61" t="s">
        <v>289</v>
      </c>
    </row>
    <row r="1784" spans="1:2" x14ac:dyDescent="0.75">
      <c r="A1784" s="60" t="s">
        <v>5407</v>
      </c>
      <c r="B1784" s="61" t="s">
        <v>43</v>
      </c>
    </row>
    <row r="1785" spans="1:2" x14ac:dyDescent="0.75">
      <c r="A1785" s="60" t="s">
        <v>5407</v>
      </c>
      <c r="B1785" s="61" t="s">
        <v>43</v>
      </c>
    </row>
    <row r="1786" spans="1:2" x14ac:dyDescent="0.75">
      <c r="A1786" s="60" t="s">
        <v>5409</v>
      </c>
      <c r="B1786" s="61" t="s">
        <v>298</v>
      </c>
    </row>
    <row r="1787" spans="1:2" x14ac:dyDescent="0.75">
      <c r="A1787" s="60" t="s">
        <v>5409</v>
      </c>
      <c r="B1787" s="61" t="s">
        <v>298</v>
      </c>
    </row>
    <row r="1788" spans="1:2" x14ac:dyDescent="0.75">
      <c r="A1788" s="60" t="s">
        <v>5409</v>
      </c>
      <c r="B1788" s="61" t="s">
        <v>298</v>
      </c>
    </row>
    <row r="1789" spans="1:2" x14ac:dyDescent="0.75">
      <c r="A1789" s="60" t="s">
        <v>5411</v>
      </c>
      <c r="B1789" s="61" t="s">
        <v>25</v>
      </c>
    </row>
    <row r="1790" spans="1:2" x14ac:dyDescent="0.75">
      <c r="A1790" s="60" t="s">
        <v>5411</v>
      </c>
      <c r="B1790" s="61" t="s">
        <v>25</v>
      </c>
    </row>
    <row r="1791" spans="1:2" x14ac:dyDescent="0.75">
      <c r="A1791" s="60" t="s">
        <v>5411</v>
      </c>
      <c r="B1791" s="61" t="s">
        <v>25</v>
      </c>
    </row>
    <row r="1792" spans="1:2" x14ac:dyDescent="0.75">
      <c r="A1792" s="60" t="s">
        <v>5413</v>
      </c>
      <c r="B1792" s="61" t="s">
        <v>25</v>
      </c>
    </row>
    <row r="1793" spans="1:2" x14ac:dyDescent="0.75">
      <c r="A1793" s="60" t="s">
        <v>5415</v>
      </c>
      <c r="B1793" s="61" t="s">
        <v>298</v>
      </c>
    </row>
    <row r="1794" spans="1:2" x14ac:dyDescent="0.75">
      <c r="A1794" s="60" t="s">
        <v>5415</v>
      </c>
      <c r="B1794" s="61" t="s">
        <v>298</v>
      </c>
    </row>
    <row r="1795" spans="1:2" x14ac:dyDescent="0.75">
      <c r="A1795" s="60" t="s">
        <v>5417</v>
      </c>
      <c r="B1795" s="61" t="s">
        <v>298</v>
      </c>
    </row>
    <row r="1796" spans="1:2" x14ac:dyDescent="0.75">
      <c r="A1796" s="60" t="s">
        <v>5417</v>
      </c>
      <c r="B1796" s="61" t="s">
        <v>298</v>
      </c>
    </row>
    <row r="1797" spans="1:2" x14ac:dyDescent="0.75">
      <c r="A1797" s="60" t="s">
        <v>5419</v>
      </c>
      <c r="B1797" s="61" t="s">
        <v>298</v>
      </c>
    </row>
    <row r="1798" spans="1:2" x14ac:dyDescent="0.75">
      <c r="A1798" s="60" t="s">
        <v>5419</v>
      </c>
      <c r="B1798" s="61" t="s">
        <v>298</v>
      </c>
    </row>
    <row r="1799" spans="1:2" x14ac:dyDescent="0.75">
      <c r="A1799" s="60" t="s">
        <v>5421</v>
      </c>
      <c r="B1799" s="61" t="s">
        <v>298</v>
      </c>
    </row>
    <row r="1800" spans="1:2" x14ac:dyDescent="0.75">
      <c r="A1800" s="60" t="s">
        <v>5421</v>
      </c>
      <c r="B1800" s="61" t="s">
        <v>298</v>
      </c>
    </row>
    <row r="1801" spans="1:2" x14ac:dyDescent="0.75">
      <c r="A1801" s="60" t="s">
        <v>5421</v>
      </c>
      <c r="B1801" s="61" t="s">
        <v>298</v>
      </c>
    </row>
    <row r="1802" spans="1:2" x14ac:dyDescent="0.75">
      <c r="A1802" s="60" t="s">
        <v>5421</v>
      </c>
      <c r="B1802" s="61" t="s">
        <v>298</v>
      </c>
    </row>
    <row r="1803" spans="1:2" x14ac:dyDescent="0.75">
      <c r="A1803" s="60" t="s">
        <v>5423</v>
      </c>
      <c r="B1803" s="61" t="s">
        <v>298</v>
      </c>
    </row>
    <row r="1804" spans="1:2" x14ac:dyDescent="0.75">
      <c r="A1804" s="60" t="s">
        <v>5423</v>
      </c>
      <c r="B1804" s="61" t="s">
        <v>298</v>
      </c>
    </row>
    <row r="1805" spans="1:2" x14ac:dyDescent="0.75">
      <c r="A1805" s="60" t="s">
        <v>5423</v>
      </c>
      <c r="B1805" s="61" t="s">
        <v>298</v>
      </c>
    </row>
    <row r="1806" spans="1:2" x14ac:dyDescent="0.75">
      <c r="A1806" s="60" t="s">
        <v>5425</v>
      </c>
      <c r="B1806" s="61" t="s">
        <v>25</v>
      </c>
    </row>
    <row r="1807" spans="1:2" x14ac:dyDescent="0.75">
      <c r="A1807" s="60" t="s">
        <v>5425</v>
      </c>
      <c r="B1807" s="61" t="s">
        <v>25</v>
      </c>
    </row>
    <row r="1808" spans="1:2" x14ac:dyDescent="0.75">
      <c r="A1808" s="60" t="s">
        <v>5428</v>
      </c>
      <c r="B1808" s="61" t="s">
        <v>298</v>
      </c>
    </row>
    <row r="1809" spans="1:2" x14ac:dyDescent="0.75">
      <c r="A1809" s="60" t="s">
        <v>5428</v>
      </c>
      <c r="B1809" s="61" t="s">
        <v>298</v>
      </c>
    </row>
    <row r="1810" spans="1:2" x14ac:dyDescent="0.75">
      <c r="A1810" s="60" t="s">
        <v>5428</v>
      </c>
      <c r="B1810" s="61" t="s">
        <v>298</v>
      </c>
    </row>
    <row r="1811" spans="1:2" x14ac:dyDescent="0.75">
      <c r="A1811" s="60" t="s">
        <v>5430</v>
      </c>
      <c r="B1811" s="61" t="s">
        <v>43</v>
      </c>
    </row>
    <row r="1812" spans="1:2" x14ac:dyDescent="0.75">
      <c r="A1812" s="60" t="s">
        <v>5430</v>
      </c>
      <c r="B1812" s="61" t="s">
        <v>43</v>
      </c>
    </row>
    <row r="1813" spans="1:2" x14ac:dyDescent="0.75">
      <c r="A1813" s="60" t="s">
        <v>5430</v>
      </c>
      <c r="B1813" s="61" t="s">
        <v>43</v>
      </c>
    </row>
    <row r="1814" spans="1:2" x14ac:dyDescent="0.75">
      <c r="A1814" s="60" t="s">
        <v>5432</v>
      </c>
      <c r="B1814" s="61" t="s">
        <v>43</v>
      </c>
    </row>
    <row r="1815" spans="1:2" x14ac:dyDescent="0.75">
      <c r="A1815" s="60" t="s">
        <v>5432</v>
      </c>
      <c r="B1815" s="61" t="s">
        <v>43</v>
      </c>
    </row>
    <row r="1816" spans="1:2" x14ac:dyDescent="0.75">
      <c r="A1816" s="60" t="s">
        <v>5432</v>
      </c>
      <c r="B1816" s="61" t="s">
        <v>43</v>
      </c>
    </row>
    <row r="1817" spans="1:2" x14ac:dyDescent="0.75">
      <c r="A1817" s="60" t="s">
        <v>5432</v>
      </c>
      <c r="B1817" s="61" t="s">
        <v>43</v>
      </c>
    </row>
    <row r="1818" spans="1:2" x14ac:dyDescent="0.75">
      <c r="A1818" s="60" t="s">
        <v>5432</v>
      </c>
      <c r="B1818" s="61" t="s">
        <v>43</v>
      </c>
    </row>
    <row r="1819" spans="1:2" x14ac:dyDescent="0.75">
      <c r="A1819" s="60" t="s">
        <v>5435</v>
      </c>
      <c r="B1819" s="61" t="s">
        <v>298</v>
      </c>
    </row>
    <row r="1820" spans="1:2" x14ac:dyDescent="0.75">
      <c r="A1820" s="60" t="s">
        <v>5437</v>
      </c>
      <c r="B1820" s="61" t="s">
        <v>25</v>
      </c>
    </row>
    <row r="1821" spans="1:2" x14ac:dyDescent="0.75">
      <c r="A1821" s="60" t="s">
        <v>5437</v>
      </c>
      <c r="B1821" s="61" t="s">
        <v>25</v>
      </c>
    </row>
    <row r="1822" spans="1:2" x14ac:dyDescent="0.75">
      <c r="A1822" s="60" t="s">
        <v>5440</v>
      </c>
      <c r="B1822" s="61" t="s">
        <v>43</v>
      </c>
    </row>
    <row r="1823" spans="1:2" x14ac:dyDescent="0.75">
      <c r="A1823" s="60" t="s">
        <v>5440</v>
      </c>
      <c r="B1823" s="61" t="s">
        <v>43</v>
      </c>
    </row>
    <row r="1824" spans="1:2" x14ac:dyDescent="0.75">
      <c r="A1824" s="60" t="s">
        <v>5440</v>
      </c>
      <c r="B1824" s="61" t="s">
        <v>43</v>
      </c>
    </row>
    <row r="1825" spans="1:2" x14ac:dyDescent="0.75">
      <c r="A1825" s="60" t="s">
        <v>5440</v>
      </c>
      <c r="B1825" s="61" t="s">
        <v>43</v>
      </c>
    </row>
    <row r="1826" spans="1:2" x14ac:dyDescent="0.75">
      <c r="A1826" s="60" t="s">
        <v>5440</v>
      </c>
      <c r="B1826" s="61" t="s">
        <v>43</v>
      </c>
    </row>
    <row r="1827" spans="1:2" x14ac:dyDescent="0.75">
      <c r="A1827" s="60" t="s">
        <v>5440</v>
      </c>
      <c r="B1827" s="61" t="s">
        <v>43</v>
      </c>
    </row>
    <row r="1828" spans="1:2" x14ac:dyDescent="0.75">
      <c r="A1828" s="60" t="s">
        <v>5442</v>
      </c>
      <c r="B1828" s="61" t="s">
        <v>298</v>
      </c>
    </row>
    <row r="1829" spans="1:2" x14ac:dyDescent="0.75">
      <c r="A1829" s="60" t="s">
        <v>5442</v>
      </c>
      <c r="B1829" s="61" t="s">
        <v>298</v>
      </c>
    </row>
    <row r="1830" spans="1:2" x14ac:dyDescent="0.75">
      <c r="A1830" s="60" t="s">
        <v>5442</v>
      </c>
      <c r="B1830" s="61" t="s">
        <v>298</v>
      </c>
    </row>
    <row r="1831" spans="1:2" x14ac:dyDescent="0.75">
      <c r="A1831" s="60" t="s">
        <v>5442</v>
      </c>
      <c r="B1831" s="61" t="s">
        <v>298</v>
      </c>
    </row>
    <row r="1832" spans="1:2" x14ac:dyDescent="0.75">
      <c r="A1832" s="60" t="s">
        <v>5443</v>
      </c>
      <c r="B1832" s="61" t="s">
        <v>298</v>
      </c>
    </row>
    <row r="1833" spans="1:2" x14ac:dyDescent="0.75">
      <c r="A1833" s="60" t="s">
        <v>5443</v>
      </c>
      <c r="B1833" s="61" t="s">
        <v>298</v>
      </c>
    </row>
    <row r="1834" spans="1:2" x14ac:dyDescent="0.75">
      <c r="A1834" s="60" t="s">
        <v>5445</v>
      </c>
      <c r="B1834" s="61" t="s">
        <v>43</v>
      </c>
    </row>
    <row r="1835" spans="1:2" x14ac:dyDescent="0.75">
      <c r="A1835" s="60" t="s">
        <v>5445</v>
      </c>
      <c r="B1835" s="61" t="s">
        <v>43</v>
      </c>
    </row>
    <row r="1836" spans="1:2" x14ac:dyDescent="0.75">
      <c r="A1836" s="60" t="s">
        <v>5445</v>
      </c>
      <c r="B1836" s="61" t="s">
        <v>43</v>
      </c>
    </row>
    <row r="1837" spans="1:2" x14ac:dyDescent="0.75">
      <c r="A1837" s="60" t="s">
        <v>5445</v>
      </c>
      <c r="B1837" s="61" t="s">
        <v>43</v>
      </c>
    </row>
    <row r="1838" spans="1:2" x14ac:dyDescent="0.75">
      <c r="A1838" s="60" t="s">
        <v>5445</v>
      </c>
      <c r="B1838" s="61" t="s">
        <v>43</v>
      </c>
    </row>
    <row r="1839" spans="1:2" x14ac:dyDescent="0.75">
      <c r="A1839" s="60" t="s">
        <v>5445</v>
      </c>
      <c r="B1839" s="61" t="s">
        <v>43</v>
      </c>
    </row>
    <row r="1840" spans="1:2" x14ac:dyDescent="0.75">
      <c r="A1840" s="60" t="s">
        <v>5448</v>
      </c>
      <c r="B1840" s="61" t="s">
        <v>43</v>
      </c>
    </row>
    <row r="1841" spans="1:2" x14ac:dyDescent="0.75">
      <c r="A1841" s="60" t="s">
        <v>5448</v>
      </c>
      <c r="B1841" s="61" t="s">
        <v>43</v>
      </c>
    </row>
    <row r="1842" spans="1:2" x14ac:dyDescent="0.75">
      <c r="A1842" s="60" t="s">
        <v>5448</v>
      </c>
      <c r="B1842" s="61" t="s">
        <v>43</v>
      </c>
    </row>
    <row r="1843" spans="1:2" x14ac:dyDescent="0.75">
      <c r="A1843" s="60" t="s">
        <v>5448</v>
      </c>
      <c r="B1843" s="61" t="s">
        <v>43</v>
      </c>
    </row>
    <row r="1844" spans="1:2" x14ac:dyDescent="0.75">
      <c r="A1844" s="60" t="s">
        <v>5450</v>
      </c>
      <c r="B1844" s="61" t="s">
        <v>43</v>
      </c>
    </row>
    <row r="1845" spans="1:2" x14ac:dyDescent="0.75">
      <c r="A1845" s="60" t="s">
        <v>5450</v>
      </c>
      <c r="B1845" s="61" t="s">
        <v>43</v>
      </c>
    </row>
    <row r="1846" spans="1:2" x14ac:dyDescent="0.75">
      <c r="A1846" s="60" t="s">
        <v>5450</v>
      </c>
      <c r="B1846" s="61" t="s">
        <v>43</v>
      </c>
    </row>
    <row r="1847" spans="1:2" x14ac:dyDescent="0.75">
      <c r="A1847" s="60" t="s">
        <v>5450</v>
      </c>
      <c r="B1847" s="61" t="s">
        <v>43</v>
      </c>
    </row>
    <row r="1848" spans="1:2" x14ac:dyDescent="0.75">
      <c r="A1848" s="60" t="s">
        <v>5450</v>
      </c>
      <c r="B1848" s="61" t="s">
        <v>43</v>
      </c>
    </row>
    <row r="1849" spans="1:2" x14ac:dyDescent="0.75">
      <c r="A1849" s="60" t="s">
        <v>5450</v>
      </c>
      <c r="B1849" s="61" t="s">
        <v>43</v>
      </c>
    </row>
    <row r="1850" spans="1:2" x14ac:dyDescent="0.75">
      <c r="A1850" s="60" t="s">
        <v>5450</v>
      </c>
      <c r="B1850" s="61" t="s">
        <v>43</v>
      </c>
    </row>
    <row r="1851" spans="1:2" x14ac:dyDescent="0.75">
      <c r="A1851" s="60" t="s">
        <v>217</v>
      </c>
      <c r="B1851" s="61" t="s">
        <v>298</v>
      </c>
    </row>
    <row r="1852" spans="1:2" x14ac:dyDescent="0.75">
      <c r="A1852" s="60" t="s">
        <v>217</v>
      </c>
      <c r="B1852" s="61" t="s">
        <v>298</v>
      </c>
    </row>
    <row r="1853" spans="1:2" x14ac:dyDescent="0.75">
      <c r="A1853" s="60" t="s">
        <v>5453</v>
      </c>
      <c r="B1853" s="61" t="s">
        <v>43</v>
      </c>
    </row>
    <row r="1854" spans="1:2" x14ac:dyDescent="0.75">
      <c r="A1854" s="60" t="s">
        <v>5455</v>
      </c>
      <c r="B1854" s="61" t="s">
        <v>25</v>
      </c>
    </row>
    <row r="1855" spans="1:2" x14ac:dyDescent="0.75">
      <c r="A1855" s="60" t="s">
        <v>5455</v>
      </c>
      <c r="B1855" s="61" t="s">
        <v>25</v>
      </c>
    </row>
    <row r="1856" spans="1:2" x14ac:dyDescent="0.75">
      <c r="A1856" s="60" t="s">
        <v>5455</v>
      </c>
      <c r="B1856" s="61" t="s">
        <v>25</v>
      </c>
    </row>
    <row r="1857" spans="1:2" x14ac:dyDescent="0.75">
      <c r="A1857" s="60" t="s">
        <v>5459</v>
      </c>
      <c r="B1857" s="61" t="s">
        <v>997</v>
      </c>
    </row>
    <row r="1858" spans="1:2" x14ac:dyDescent="0.75">
      <c r="A1858" s="60" t="s">
        <v>5459</v>
      </c>
      <c r="B1858" s="61" t="s">
        <v>997</v>
      </c>
    </row>
    <row r="1859" spans="1:2" x14ac:dyDescent="0.75">
      <c r="A1859" s="60" t="s">
        <v>5459</v>
      </c>
      <c r="B1859" s="61" t="s">
        <v>997</v>
      </c>
    </row>
    <row r="1860" spans="1:2" x14ac:dyDescent="0.75">
      <c r="A1860" s="60" t="s">
        <v>5459</v>
      </c>
      <c r="B1860" s="61" t="s">
        <v>997</v>
      </c>
    </row>
    <row r="1861" spans="1:2" x14ac:dyDescent="0.75">
      <c r="A1861" s="60" t="s">
        <v>5459</v>
      </c>
      <c r="B1861" s="61" t="s">
        <v>997</v>
      </c>
    </row>
    <row r="1862" spans="1:2" x14ac:dyDescent="0.75">
      <c r="A1862" s="60" t="s">
        <v>5459</v>
      </c>
      <c r="B1862" s="61" t="s">
        <v>997</v>
      </c>
    </row>
    <row r="1863" spans="1:2" x14ac:dyDescent="0.75">
      <c r="A1863" s="60" t="s">
        <v>5461</v>
      </c>
      <c r="B1863" s="61" t="s">
        <v>997</v>
      </c>
    </row>
    <row r="1864" spans="1:2" x14ac:dyDescent="0.75">
      <c r="A1864" s="60" t="s">
        <v>5461</v>
      </c>
      <c r="B1864" s="61" t="s">
        <v>997</v>
      </c>
    </row>
    <row r="1865" spans="1:2" x14ac:dyDescent="0.75">
      <c r="A1865" s="60" t="s">
        <v>5461</v>
      </c>
      <c r="B1865" s="61" t="s">
        <v>997</v>
      </c>
    </row>
    <row r="1866" spans="1:2" x14ac:dyDescent="0.75">
      <c r="A1866" s="60" t="s">
        <v>5461</v>
      </c>
      <c r="B1866" s="61" t="s">
        <v>997</v>
      </c>
    </row>
    <row r="1867" spans="1:2" x14ac:dyDescent="0.75">
      <c r="A1867" s="60" t="s">
        <v>5463</v>
      </c>
      <c r="B1867" s="61" t="s">
        <v>997</v>
      </c>
    </row>
    <row r="1868" spans="1:2" x14ac:dyDescent="0.75">
      <c r="A1868" s="60" t="s">
        <v>5463</v>
      </c>
      <c r="B1868" s="61" t="s">
        <v>997</v>
      </c>
    </row>
    <row r="1869" spans="1:2" x14ac:dyDescent="0.75">
      <c r="A1869" s="60" t="s">
        <v>5463</v>
      </c>
      <c r="B1869" s="61" t="s">
        <v>997</v>
      </c>
    </row>
    <row r="1870" spans="1:2" x14ac:dyDescent="0.75">
      <c r="A1870" s="60" t="s">
        <v>5463</v>
      </c>
      <c r="B1870" s="61" t="s">
        <v>997</v>
      </c>
    </row>
    <row r="1871" spans="1:2" x14ac:dyDescent="0.75">
      <c r="A1871" s="60" t="s">
        <v>5463</v>
      </c>
      <c r="B1871" s="61" t="s">
        <v>997</v>
      </c>
    </row>
    <row r="1872" spans="1:2" x14ac:dyDescent="0.75">
      <c r="A1872" s="60" t="s">
        <v>5463</v>
      </c>
      <c r="B1872" s="61" t="s">
        <v>997</v>
      </c>
    </row>
    <row r="1873" spans="1:2" x14ac:dyDescent="0.75">
      <c r="A1873" s="60" t="s">
        <v>5463</v>
      </c>
      <c r="B1873" s="61" t="s">
        <v>997</v>
      </c>
    </row>
    <row r="1874" spans="1:2" x14ac:dyDescent="0.75">
      <c r="A1874" s="60" t="s">
        <v>5463</v>
      </c>
      <c r="B1874" s="61" t="s">
        <v>997</v>
      </c>
    </row>
    <row r="1875" spans="1:2" x14ac:dyDescent="0.75">
      <c r="A1875" s="60" t="s">
        <v>5463</v>
      </c>
      <c r="B1875" s="61" t="s">
        <v>997</v>
      </c>
    </row>
    <row r="1876" spans="1:2" x14ac:dyDescent="0.75">
      <c r="A1876" s="60" t="s">
        <v>5463</v>
      </c>
      <c r="B1876" s="61" t="s">
        <v>997</v>
      </c>
    </row>
    <row r="1877" spans="1:2" x14ac:dyDescent="0.75">
      <c r="A1877" s="60" t="s">
        <v>5464</v>
      </c>
      <c r="B1877" s="61" t="s">
        <v>25</v>
      </c>
    </row>
    <row r="1878" spans="1:2" x14ac:dyDescent="0.75">
      <c r="A1878" s="60" t="s">
        <v>5466</v>
      </c>
      <c r="B1878" s="61" t="s">
        <v>298</v>
      </c>
    </row>
    <row r="1879" spans="1:2" x14ac:dyDescent="0.75">
      <c r="A1879" s="60" t="s">
        <v>5466</v>
      </c>
      <c r="B1879" s="61" t="s">
        <v>298</v>
      </c>
    </row>
    <row r="1880" spans="1:2" x14ac:dyDescent="0.75">
      <c r="A1880" s="60" t="s">
        <v>5466</v>
      </c>
      <c r="B1880" s="61" t="s">
        <v>298</v>
      </c>
    </row>
    <row r="1881" spans="1:2" x14ac:dyDescent="0.75">
      <c r="A1881" s="60" t="s">
        <v>5466</v>
      </c>
      <c r="B1881" s="61" t="s">
        <v>298</v>
      </c>
    </row>
    <row r="1882" spans="1:2" x14ac:dyDescent="0.75">
      <c r="A1882" s="60" t="s">
        <v>5466</v>
      </c>
      <c r="B1882" s="61" t="s">
        <v>298</v>
      </c>
    </row>
    <row r="1883" spans="1:2" x14ac:dyDescent="0.75">
      <c r="A1883" s="60" t="s">
        <v>5466</v>
      </c>
      <c r="B1883" s="61" t="s">
        <v>298</v>
      </c>
    </row>
    <row r="1884" spans="1:2" x14ac:dyDescent="0.75">
      <c r="A1884" s="60" t="s">
        <v>5468</v>
      </c>
      <c r="B1884" s="61" t="s">
        <v>298</v>
      </c>
    </row>
    <row r="1885" spans="1:2" x14ac:dyDescent="0.75">
      <c r="A1885" s="60" t="s">
        <v>5468</v>
      </c>
      <c r="B1885" s="61" t="s">
        <v>298</v>
      </c>
    </row>
    <row r="1886" spans="1:2" x14ac:dyDescent="0.75">
      <c r="A1886" s="60" t="s">
        <v>5468</v>
      </c>
      <c r="B1886" s="61" t="s">
        <v>298</v>
      </c>
    </row>
    <row r="1887" spans="1:2" x14ac:dyDescent="0.75">
      <c r="A1887" s="60" t="s">
        <v>5468</v>
      </c>
      <c r="B1887" s="61" t="s">
        <v>298</v>
      </c>
    </row>
    <row r="1888" spans="1:2" x14ac:dyDescent="0.75">
      <c r="A1888" s="60" t="s">
        <v>5468</v>
      </c>
      <c r="B1888" s="61" t="s">
        <v>298</v>
      </c>
    </row>
    <row r="1889" spans="1:2" x14ac:dyDescent="0.75">
      <c r="A1889" s="60" t="s">
        <v>5468</v>
      </c>
      <c r="B1889" s="61" t="s">
        <v>298</v>
      </c>
    </row>
    <row r="1890" spans="1:2" x14ac:dyDescent="0.75">
      <c r="A1890" s="60" t="s">
        <v>5470</v>
      </c>
      <c r="B1890" s="61" t="s">
        <v>997</v>
      </c>
    </row>
    <row r="1891" spans="1:2" x14ac:dyDescent="0.75">
      <c r="A1891" s="60" t="s">
        <v>5472</v>
      </c>
      <c r="B1891" s="61" t="s">
        <v>997</v>
      </c>
    </row>
    <row r="1892" spans="1:2" x14ac:dyDescent="0.75">
      <c r="A1892" s="60" t="s">
        <v>5474</v>
      </c>
      <c r="B1892" s="61" t="s">
        <v>25</v>
      </c>
    </row>
    <row r="1893" spans="1:2" x14ac:dyDescent="0.75">
      <c r="A1893" s="60" t="s">
        <v>5474</v>
      </c>
      <c r="B1893" s="61" t="s">
        <v>25</v>
      </c>
    </row>
    <row r="1894" spans="1:2" x14ac:dyDescent="0.75">
      <c r="A1894" s="60" t="s">
        <v>5474</v>
      </c>
      <c r="B1894" s="61" t="s">
        <v>25</v>
      </c>
    </row>
    <row r="1895" spans="1:2" x14ac:dyDescent="0.75">
      <c r="A1895" s="60" t="s">
        <v>5474</v>
      </c>
      <c r="B1895" s="61" t="s">
        <v>25</v>
      </c>
    </row>
    <row r="1896" spans="1:2" x14ac:dyDescent="0.75">
      <c r="A1896" s="60" t="s">
        <v>5474</v>
      </c>
      <c r="B1896" s="61" t="s">
        <v>25</v>
      </c>
    </row>
    <row r="1897" spans="1:2" x14ac:dyDescent="0.75">
      <c r="A1897" s="60" t="s">
        <v>5474</v>
      </c>
      <c r="B1897" s="61" t="s">
        <v>25</v>
      </c>
    </row>
    <row r="1898" spans="1:2" x14ac:dyDescent="0.75">
      <c r="A1898" s="60" t="s">
        <v>5474</v>
      </c>
      <c r="B1898" s="61" t="s">
        <v>25</v>
      </c>
    </row>
    <row r="1899" spans="1:2" x14ac:dyDescent="0.75">
      <c r="A1899" s="60" t="s">
        <v>5474</v>
      </c>
      <c r="B1899" s="61" t="s">
        <v>25</v>
      </c>
    </row>
    <row r="1900" spans="1:2" x14ac:dyDescent="0.75">
      <c r="A1900" s="60" t="s">
        <v>5476</v>
      </c>
      <c r="B1900" s="61" t="s">
        <v>298</v>
      </c>
    </row>
    <row r="1901" spans="1:2" x14ac:dyDescent="0.75">
      <c r="A1901" s="60" t="s">
        <v>5479</v>
      </c>
      <c r="B1901" s="61" t="s">
        <v>25</v>
      </c>
    </row>
    <row r="1902" spans="1:2" x14ac:dyDescent="0.75">
      <c r="A1902" s="60" t="s">
        <v>5479</v>
      </c>
      <c r="B1902" s="61" t="s">
        <v>25</v>
      </c>
    </row>
    <row r="1903" spans="1:2" x14ac:dyDescent="0.75">
      <c r="A1903" s="60" t="s">
        <v>5482</v>
      </c>
      <c r="B1903" s="61" t="s">
        <v>298</v>
      </c>
    </row>
    <row r="1904" spans="1:2" x14ac:dyDescent="0.75">
      <c r="A1904" s="60" t="s">
        <v>5482</v>
      </c>
      <c r="B1904" s="61" t="s">
        <v>298</v>
      </c>
    </row>
    <row r="1905" spans="1:2" x14ac:dyDescent="0.75">
      <c r="A1905" s="60" t="s">
        <v>5482</v>
      </c>
      <c r="B1905" s="61" t="s">
        <v>298</v>
      </c>
    </row>
    <row r="1906" spans="1:2" x14ac:dyDescent="0.75">
      <c r="A1906" s="60" t="s">
        <v>5482</v>
      </c>
      <c r="B1906" s="61" t="s">
        <v>298</v>
      </c>
    </row>
    <row r="1907" spans="1:2" x14ac:dyDescent="0.75">
      <c r="A1907" s="60" t="s">
        <v>5484</v>
      </c>
      <c r="B1907" s="61" t="s">
        <v>298</v>
      </c>
    </row>
    <row r="1908" spans="1:2" x14ac:dyDescent="0.75">
      <c r="A1908" s="60" t="s">
        <v>5484</v>
      </c>
      <c r="B1908" s="61" t="s">
        <v>298</v>
      </c>
    </row>
    <row r="1909" spans="1:2" x14ac:dyDescent="0.75">
      <c r="A1909" s="60" t="s">
        <v>5486</v>
      </c>
      <c r="B1909" s="61" t="s">
        <v>25</v>
      </c>
    </row>
    <row r="1910" spans="1:2" x14ac:dyDescent="0.75">
      <c r="A1910" s="60" t="s">
        <v>5486</v>
      </c>
      <c r="B1910" s="61" t="s">
        <v>25</v>
      </c>
    </row>
    <row r="1911" spans="1:2" x14ac:dyDescent="0.75">
      <c r="A1911" s="60" t="s">
        <v>5486</v>
      </c>
      <c r="B1911" s="61" t="s">
        <v>25</v>
      </c>
    </row>
    <row r="1912" spans="1:2" x14ac:dyDescent="0.75">
      <c r="A1912" s="60" t="s">
        <v>5486</v>
      </c>
      <c r="B1912" s="61" t="s">
        <v>25</v>
      </c>
    </row>
    <row r="1913" spans="1:2" x14ac:dyDescent="0.75">
      <c r="A1913" s="60" t="s">
        <v>5486</v>
      </c>
      <c r="B1913" s="61" t="s">
        <v>25</v>
      </c>
    </row>
    <row r="1914" spans="1:2" x14ac:dyDescent="0.75">
      <c r="A1914" s="60" t="s">
        <v>5486</v>
      </c>
      <c r="B1914" s="61" t="s">
        <v>25</v>
      </c>
    </row>
    <row r="1915" spans="1:2" x14ac:dyDescent="0.75">
      <c r="A1915" s="60" t="s">
        <v>5486</v>
      </c>
      <c r="B1915" s="61" t="s">
        <v>25</v>
      </c>
    </row>
    <row r="1916" spans="1:2" x14ac:dyDescent="0.75">
      <c r="A1916" s="60" t="s">
        <v>5486</v>
      </c>
      <c r="B1916" s="61" t="s">
        <v>25</v>
      </c>
    </row>
    <row r="1917" spans="1:2" x14ac:dyDescent="0.75">
      <c r="A1917" s="60" t="s">
        <v>5488</v>
      </c>
      <c r="B1917" s="61" t="s">
        <v>25</v>
      </c>
    </row>
    <row r="1918" spans="1:2" x14ac:dyDescent="0.75">
      <c r="A1918" s="60" t="s">
        <v>5490</v>
      </c>
      <c r="B1918" s="61" t="s">
        <v>37</v>
      </c>
    </row>
    <row r="1919" spans="1:2" x14ac:dyDescent="0.75">
      <c r="A1919" s="60" t="s">
        <v>5490</v>
      </c>
      <c r="B1919" s="61" t="s">
        <v>37</v>
      </c>
    </row>
    <row r="1920" spans="1:2" x14ac:dyDescent="0.75">
      <c r="A1920" s="60" t="s">
        <v>5492</v>
      </c>
      <c r="B1920" s="61" t="s">
        <v>298</v>
      </c>
    </row>
    <row r="1921" spans="1:2" x14ac:dyDescent="0.75">
      <c r="A1921" s="60" t="s">
        <v>5494</v>
      </c>
      <c r="B1921" s="61" t="s">
        <v>37</v>
      </c>
    </row>
    <row r="1922" spans="1:2" x14ac:dyDescent="0.75">
      <c r="A1922" s="60" t="s">
        <v>5494</v>
      </c>
      <c r="B1922" s="61" t="s">
        <v>37</v>
      </c>
    </row>
    <row r="1923" spans="1:2" x14ac:dyDescent="0.75">
      <c r="A1923" s="60" t="s">
        <v>5496</v>
      </c>
      <c r="B1923" s="61" t="s">
        <v>997</v>
      </c>
    </row>
    <row r="1924" spans="1:2" x14ac:dyDescent="0.75">
      <c r="A1924" s="60" t="s">
        <v>5496</v>
      </c>
      <c r="B1924" s="61" t="s">
        <v>997</v>
      </c>
    </row>
    <row r="1925" spans="1:2" x14ac:dyDescent="0.75">
      <c r="A1925" s="60" t="s">
        <v>5496</v>
      </c>
      <c r="B1925" s="61" t="s">
        <v>997</v>
      </c>
    </row>
    <row r="1926" spans="1:2" x14ac:dyDescent="0.75">
      <c r="A1926" s="60" t="s">
        <v>5496</v>
      </c>
      <c r="B1926" s="61" t="s">
        <v>997</v>
      </c>
    </row>
    <row r="1927" spans="1:2" x14ac:dyDescent="0.75">
      <c r="A1927" s="60" t="s">
        <v>5499</v>
      </c>
      <c r="B1927" s="61" t="s">
        <v>997</v>
      </c>
    </row>
    <row r="1928" spans="1:2" x14ac:dyDescent="0.75">
      <c r="A1928" s="60" t="s">
        <v>5499</v>
      </c>
      <c r="B1928" s="61" t="s">
        <v>997</v>
      </c>
    </row>
    <row r="1929" spans="1:2" x14ac:dyDescent="0.75">
      <c r="A1929" s="60" t="s">
        <v>5499</v>
      </c>
      <c r="B1929" s="61" t="s">
        <v>997</v>
      </c>
    </row>
    <row r="1930" spans="1:2" x14ac:dyDescent="0.75">
      <c r="A1930" s="60" t="s">
        <v>5499</v>
      </c>
      <c r="B1930" s="61" t="s">
        <v>997</v>
      </c>
    </row>
    <row r="1931" spans="1:2" x14ac:dyDescent="0.75">
      <c r="A1931" s="60" t="s">
        <v>5502</v>
      </c>
      <c r="B1931" s="61" t="s">
        <v>25</v>
      </c>
    </row>
    <row r="1932" spans="1:2" x14ac:dyDescent="0.75">
      <c r="A1932" s="60" t="s">
        <v>5502</v>
      </c>
      <c r="B1932" s="61" t="s">
        <v>25</v>
      </c>
    </row>
    <row r="1933" spans="1:2" x14ac:dyDescent="0.75">
      <c r="A1933" s="60" t="s">
        <v>5504</v>
      </c>
      <c r="B1933" s="61" t="s">
        <v>25</v>
      </c>
    </row>
    <row r="1934" spans="1:2" x14ac:dyDescent="0.75">
      <c r="A1934" s="60" t="s">
        <v>5504</v>
      </c>
      <c r="B1934" s="61" t="s">
        <v>25</v>
      </c>
    </row>
    <row r="1935" spans="1:2" x14ac:dyDescent="0.75">
      <c r="A1935" s="60" t="s">
        <v>5504</v>
      </c>
      <c r="B1935" s="61" t="s">
        <v>25</v>
      </c>
    </row>
    <row r="1936" spans="1:2" x14ac:dyDescent="0.75">
      <c r="A1936" s="60" t="s">
        <v>5504</v>
      </c>
      <c r="B1936" s="61" t="s">
        <v>25</v>
      </c>
    </row>
    <row r="1937" spans="1:2" x14ac:dyDescent="0.75">
      <c r="A1937" s="60" t="s">
        <v>5507</v>
      </c>
      <c r="B1937" s="61" t="s">
        <v>25</v>
      </c>
    </row>
    <row r="1938" spans="1:2" x14ac:dyDescent="0.75">
      <c r="A1938" s="60" t="s">
        <v>5510</v>
      </c>
      <c r="B1938" s="61" t="s">
        <v>997</v>
      </c>
    </row>
    <row r="1939" spans="1:2" x14ac:dyDescent="0.75">
      <c r="A1939" s="60" t="s">
        <v>5510</v>
      </c>
      <c r="B1939" s="61" t="s">
        <v>997</v>
      </c>
    </row>
    <row r="1940" spans="1:2" x14ac:dyDescent="0.75">
      <c r="A1940" s="60" t="s">
        <v>5510</v>
      </c>
      <c r="B1940" s="61" t="s">
        <v>997</v>
      </c>
    </row>
    <row r="1941" spans="1:2" x14ac:dyDescent="0.75">
      <c r="A1941" s="60" t="s">
        <v>5512</v>
      </c>
      <c r="B1941" s="61" t="s">
        <v>2052</v>
      </c>
    </row>
    <row r="1942" spans="1:2" x14ac:dyDescent="0.75">
      <c r="A1942" s="60" t="s">
        <v>5512</v>
      </c>
      <c r="B1942" s="61" t="s">
        <v>2052</v>
      </c>
    </row>
    <row r="1943" spans="1:2" x14ac:dyDescent="0.75">
      <c r="A1943" s="60" t="s">
        <v>5512</v>
      </c>
      <c r="B1943" s="61" t="s">
        <v>2052</v>
      </c>
    </row>
    <row r="1944" spans="1:2" x14ac:dyDescent="0.75">
      <c r="A1944" s="60" t="s">
        <v>5512</v>
      </c>
      <c r="B1944" s="61" t="s">
        <v>2052</v>
      </c>
    </row>
    <row r="1945" spans="1:2" x14ac:dyDescent="0.75">
      <c r="A1945" s="60" t="s">
        <v>5512</v>
      </c>
      <c r="B1945" s="61" t="s">
        <v>2052</v>
      </c>
    </row>
    <row r="1946" spans="1:2" x14ac:dyDescent="0.75">
      <c r="A1946" s="60" t="s">
        <v>5515</v>
      </c>
      <c r="B1946" s="61" t="s">
        <v>997</v>
      </c>
    </row>
    <row r="1947" spans="1:2" x14ac:dyDescent="0.75">
      <c r="A1947" s="60" t="s">
        <v>5515</v>
      </c>
      <c r="B1947" s="61" t="s">
        <v>997</v>
      </c>
    </row>
    <row r="1948" spans="1:2" x14ac:dyDescent="0.75">
      <c r="A1948" s="60" t="s">
        <v>5515</v>
      </c>
      <c r="B1948" s="61" t="s">
        <v>997</v>
      </c>
    </row>
    <row r="1949" spans="1:2" x14ac:dyDescent="0.75">
      <c r="A1949" s="60" t="s">
        <v>5515</v>
      </c>
      <c r="B1949" s="61" t="s">
        <v>997</v>
      </c>
    </row>
    <row r="1950" spans="1:2" x14ac:dyDescent="0.75">
      <c r="A1950" s="60" t="s">
        <v>5515</v>
      </c>
      <c r="B1950" s="61" t="s">
        <v>997</v>
      </c>
    </row>
    <row r="1951" spans="1:2" x14ac:dyDescent="0.75">
      <c r="A1951" s="60" t="s">
        <v>5515</v>
      </c>
      <c r="B1951" s="61" t="s">
        <v>997</v>
      </c>
    </row>
    <row r="1952" spans="1:2" x14ac:dyDescent="0.75">
      <c r="A1952" s="60" t="s">
        <v>5517</v>
      </c>
      <c r="B1952" s="61" t="s">
        <v>997</v>
      </c>
    </row>
    <row r="1953" spans="1:2" x14ac:dyDescent="0.75">
      <c r="A1953" s="60" t="s">
        <v>5517</v>
      </c>
      <c r="B1953" s="61" t="s">
        <v>997</v>
      </c>
    </row>
    <row r="1954" spans="1:2" x14ac:dyDescent="0.75">
      <c r="A1954" s="60" t="s">
        <v>5517</v>
      </c>
      <c r="B1954" s="61" t="s">
        <v>997</v>
      </c>
    </row>
    <row r="1955" spans="1:2" x14ac:dyDescent="0.75">
      <c r="A1955" s="60" t="s">
        <v>5517</v>
      </c>
      <c r="B1955" s="61" t="s">
        <v>997</v>
      </c>
    </row>
    <row r="1956" spans="1:2" x14ac:dyDescent="0.75">
      <c r="A1956" s="60" t="s">
        <v>5517</v>
      </c>
      <c r="B1956" s="61" t="s">
        <v>997</v>
      </c>
    </row>
    <row r="1957" spans="1:2" x14ac:dyDescent="0.75">
      <c r="A1957" s="60" t="s">
        <v>5517</v>
      </c>
      <c r="B1957" s="61" t="s">
        <v>997</v>
      </c>
    </row>
    <row r="1958" spans="1:2" x14ac:dyDescent="0.75">
      <c r="A1958" s="60" t="s">
        <v>5517</v>
      </c>
      <c r="B1958" s="61" t="s">
        <v>997</v>
      </c>
    </row>
    <row r="1959" spans="1:2" x14ac:dyDescent="0.75">
      <c r="A1959" s="60" t="s">
        <v>5517</v>
      </c>
      <c r="B1959" s="61" t="s">
        <v>997</v>
      </c>
    </row>
    <row r="1960" spans="1:2" x14ac:dyDescent="0.75">
      <c r="A1960" s="60" t="s">
        <v>5519</v>
      </c>
      <c r="B1960" s="61" t="s">
        <v>997</v>
      </c>
    </row>
    <row r="1961" spans="1:2" x14ac:dyDescent="0.75">
      <c r="A1961" s="60" t="s">
        <v>5519</v>
      </c>
      <c r="B1961" s="61" t="s">
        <v>997</v>
      </c>
    </row>
    <row r="1962" spans="1:2" x14ac:dyDescent="0.75">
      <c r="A1962" s="60" t="s">
        <v>5519</v>
      </c>
      <c r="B1962" s="61" t="s">
        <v>997</v>
      </c>
    </row>
    <row r="1963" spans="1:2" x14ac:dyDescent="0.75">
      <c r="A1963" s="60" t="s">
        <v>5519</v>
      </c>
      <c r="B1963" s="61" t="s">
        <v>997</v>
      </c>
    </row>
    <row r="1964" spans="1:2" x14ac:dyDescent="0.75">
      <c r="A1964" s="60" t="s">
        <v>5519</v>
      </c>
      <c r="B1964" s="61" t="s">
        <v>997</v>
      </c>
    </row>
    <row r="1965" spans="1:2" x14ac:dyDescent="0.75">
      <c r="A1965" s="60" t="s">
        <v>5519</v>
      </c>
      <c r="B1965" s="61" t="s">
        <v>997</v>
      </c>
    </row>
    <row r="1966" spans="1:2" x14ac:dyDescent="0.75">
      <c r="A1966" s="60" t="s">
        <v>5522</v>
      </c>
      <c r="B1966" s="61" t="s">
        <v>25</v>
      </c>
    </row>
    <row r="1967" spans="1:2" x14ac:dyDescent="0.75">
      <c r="A1967" s="60" t="s">
        <v>5522</v>
      </c>
      <c r="B1967" s="61" t="s">
        <v>25</v>
      </c>
    </row>
    <row r="1968" spans="1:2" x14ac:dyDescent="0.75">
      <c r="A1968" s="60" t="s">
        <v>5525</v>
      </c>
      <c r="B1968" s="61" t="s">
        <v>298</v>
      </c>
    </row>
    <row r="1969" spans="1:2" x14ac:dyDescent="0.75">
      <c r="A1969" s="60" t="s">
        <v>5525</v>
      </c>
      <c r="B1969" s="61" t="s">
        <v>298</v>
      </c>
    </row>
    <row r="1970" spans="1:2" x14ac:dyDescent="0.75">
      <c r="A1970" s="60" t="s">
        <v>5525</v>
      </c>
      <c r="B1970" s="61" t="s">
        <v>298</v>
      </c>
    </row>
    <row r="1971" spans="1:2" x14ac:dyDescent="0.75">
      <c r="A1971" s="60" t="s">
        <v>5525</v>
      </c>
      <c r="B1971" s="61" t="s">
        <v>298</v>
      </c>
    </row>
    <row r="1972" spans="1:2" x14ac:dyDescent="0.75">
      <c r="A1972" s="60" t="s">
        <v>5525</v>
      </c>
      <c r="B1972" s="61" t="s">
        <v>298</v>
      </c>
    </row>
    <row r="1973" spans="1:2" x14ac:dyDescent="0.75">
      <c r="A1973" s="60" t="s">
        <v>5525</v>
      </c>
      <c r="B1973" s="61" t="s">
        <v>298</v>
      </c>
    </row>
    <row r="1974" spans="1:2" x14ac:dyDescent="0.75">
      <c r="A1974" s="60" t="s">
        <v>5525</v>
      </c>
      <c r="B1974" s="61" t="s">
        <v>298</v>
      </c>
    </row>
    <row r="1975" spans="1:2" x14ac:dyDescent="0.75">
      <c r="A1975" s="60" t="s">
        <v>5528</v>
      </c>
      <c r="B1975" s="61" t="s">
        <v>298</v>
      </c>
    </row>
    <row r="1976" spans="1:2" x14ac:dyDescent="0.75">
      <c r="A1976" s="60" t="s">
        <v>5528</v>
      </c>
      <c r="B1976" s="61" t="s">
        <v>298</v>
      </c>
    </row>
    <row r="1977" spans="1:2" x14ac:dyDescent="0.75">
      <c r="A1977" s="60" t="s">
        <v>5528</v>
      </c>
      <c r="B1977" s="61" t="s">
        <v>298</v>
      </c>
    </row>
    <row r="1978" spans="1:2" x14ac:dyDescent="0.75">
      <c r="A1978" s="60" t="s">
        <v>5528</v>
      </c>
      <c r="B1978" s="61" t="s">
        <v>298</v>
      </c>
    </row>
    <row r="1979" spans="1:2" x14ac:dyDescent="0.75">
      <c r="A1979" s="60" t="s">
        <v>5528</v>
      </c>
      <c r="B1979" s="61" t="s">
        <v>298</v>
      </c>
    </row>
    <row r="1980" spans="1:2" x14ac:dyDescent="0.75">
      <c r="A1980" s="60" t="s">
        <v>5528</v>
      </c>
      <c r="B1980" s="61" t="s">
        <v>298</v>
      </c>
    </row>
    <row r="1981" spans="1:2" x14ac:dyDescent="0.75">
      <c r="A1981" s="60" t="s">
        <v>5528</v>
      </c>
      <c r="B1981" s="61" t="s">
        <v>298</v>
      </c>
    </row>
    <row r="1982" spans="1:2" x14ac:dyDescent="0.75">
      <c r="A1982" s="60" t="s">
        <v>5531</v>
      </c>
      <c r="B1982" s="61" t="s">
        <v>25</v>
      </c>
    </row>
    <row r="1983" spans="1:2" x14ac:dyDescent="0.75">
      <c r="A1983" s="60" t="s">
        <v>5531</v>
      </c>
      <c r="B1983" s="61" t="s">
        <v>25</v>
      </c>
    </row>
    <row r="1984" spans="1:2" x14ac:dyDescent="0.75">
      <c r="A1984" s="60" t="s">
        <v>5533</v>
      </c>
      <c r="B1984" s="61" t="s">
        <v>25</v>
      </c>
    </row>
    <row r="1985" spans="1:2" x14ac:dyDescent="0.75">
      <c r="A1985" s="60" t="s">
        <v>5533</v>
      </c>
      <c r="B1985" s="61" t="s">
        <v>25</v>
      </c>
    </row>
    <row r="1986" spans="1:2" x14ac:dyDescent="0.75">
      <c r="A1986" s="60" t="s">
        <v>5533</v>
      </c>
      <c r="B1986" s="61" t="s">
        <v>25</v>
      </c>
    </row>
    <row r="1987" spans="1:2" x14ac:dyDescent="0.75">
      <c r="A1987" s="60" t="s">
        <v>5536</v>
      </c>
      <c r="B1987" s="61" t="s">
        <v>25</v>
      </c>
    </row>
    <row r="1988" spans="1:2" x14ac:dyDescent="0.75">
      <c r="A1988" s="60" t="s">
        <v>5536</v>
      </c>
      <c r="B1988" s="61" t="s">
        <v>25</v>
      </c>
    </row>
    <row r="1989" spans="1:2" x14ac:dyDescent="0.75">
      <c r="A1989" s="60" t="s">
        <v>5536</v>
      </c>
      <c r="B1989" s="61" t="s">
        <v>25</v>
      </c>
    </row>
    <row r="1990" spans="1:2" x14ac:dyDescent="0.75">
      <c r="A1990" s="60" t="s">
        <v>5539</v>
      </c>
      <c r="B1990" s="61" t="s">
        <v>25</v>
      </c>
    </row>
    <row r="1991" spans="1:2" x14ac:dyDescent="0.75">
      <c r="A1991" s="60" t="s">
        <v>5539</v>
      </c>
      <c r="B1991" s="61" t="s">
        <v>25</v>
      </c>
    </row>
    <row r="1992" spans="1:2" x14ac:dyDescent="0.75">
      <c r="A1992" s="60" t="s">
        <v>5539</v>
      </c>
      <c r="B1992" s="61" t="s">
        <v>25</v>
      </c>
    </row>
    <row r="1993" spans="1:2" x14ac:dyDescent="0.75">
      <c r="A1993" s="60" t="s">
        <v>5539</v>
      </c>
      <c r="B1993" s="61" t="s">
        <v>25</v>
      </c>
    </row>
    <row r="1994" spans="1:2" x14ac:dyDescent="0.75">
      <c r="A1994" s="60" t="s">
        <v>5539</v>
      </c>
      <c r="B1994" s="61" t="s">
        <v>25</v>
      </c>
    </row>
    <row r="1995" spans="1:2" x14ac:dyDescent="0.75">
      <c r="A1995" s="60" t="s">
        <v>5539</v>
      </c>
      <c r="B1995" s="61" t="s">
        <v>25</v>
      </c>
    </row>
    <row r="1996" spans="1:2" x14ac:dyDescent="0.75">
      <c r="A1996" s="60" t="s">
        <v>5542</v>
      </c>
      <c r="B1996" s="61" t="s">
        <v>25</v>
      </c>
    </row>
    <row r="1997" spans="1:2" x14ac:dyDescent="0.75">
      <c r="A1997" s="60" t="s">
        <v>5542</v>
      </c>
      <c r="B1997" s="61" t="s">
        <v>25</v>
      </c>
    </row>
    <row r="1998" spans="1:2" x14ac:dyDescent="0.75">
      <c r="A1998" s="60" t="s">
        <v>5542</v>
      </c>
      <c r="B1998" s="61" t="s">
        <v>25</v>
      </c>
    </row>
    <row r="1999" spans="1:2" x14ac:dyDescent="0.75">
      <c r="A1999" s="60" t="s">
        <v>5542</v>
      </c>
      <c r="B1999" s="61" t="s">
        <v>25</v>
      </c>
    </row>
    <row r="2000" spans="1:2" x14ac:dyDescent="0.75">
      <c r="A2000" s="60" t="s">
        <v>5544</v>
      </c>
      <c r="B2000" s="61" t="s">
        <v>25</v>
      </c>
    </row>
    <row r="2001" spans="1:2" x14ac:dyDescent="0.75">
      <c r="A2001" s="60" t="s">
        <v>5544</v>
      </c>
      <c r="B2001" s="61" t="s">
        <v>25</v>
      </c>
    </row>
    <row r="2002" spans="1:2" x14ac:dyDescent="0.75">
      <c r="A2002" s="60" t="s">
        <v>5544</v>
      </c>
      <c r="B2002" s="61" t="s">
        <v>25</v>
      </c>
    </row>
    <row r="2003" spans="1:2" x14ac:dyDescent="0.75">
      <c r="A2003" s="60" t="s">
        <v>5544</v>
      </c>
      <c r="B2003" s="61" t="s">
        <v>25</v>
      </c>
    </row>
    <row r="2004" spans="1:2" x14ac:dyDescent="0.75">
      <c r="A2004" s="60" t="s">
        <v>5544</v>
      </c>
      <c r="B2004" s="61" t="s">
        <v>25</v>
      </c>
    </row>
    <row r="2005" spans="1:2" x14ac:dyDescent="0.75">
      <c r="A2005" s="60" t="s">
        <v>5545</v>
      </c>
      <c r="B2005" s="61" t="s">
        <v>289</v>
      </c>
    </row>
    <row r="2006" spans="1:2" x14ac:dyDescent="0.75">
      <c r="A2006" s="60" t="s">
        <v>5545</v>
      </c>
      <c r="B2006" s="61" t="s">
        <v>289</v>
      </c>
    </row>
    <row r="2007" spans="1:2" x14ac:dyDescent="0.75">
      <c r="A2007" s="60" t="s">
        <v>5545</v>
      </c>
      <c r="B2007" s="61" t="s">
        <v>289</v>
      </c>
    </row>
    <row r="2008" spans="1:2" x14ac:dyDescent="0.75">
      <c r="A2008" s="60" t="s">
        <v>5545</v>
      </c>
      <c r="B2008" s="61" t="s">
        <v>289</v>
      </c>
    </row>
    <row r="2009" spans="1:2" x14ac:dyDescent="0.75">
      <c r="A2009" s="60" t="s">
        <v>5545</v>
      </c>
      <c r="B2009" s="61" t="s">
        <v>289</v>
      </c>
    </row>
    <row r="2010" spans="1:2" x14ac:dyDescent="0.75">
      <c r="A2010" s="60" t="s">
        <v>5545</v>
      </c>
      <c r="B2010" s="61" t="s">
        <v>289</v>
      </c>
    </row>
    <row r="2011" spans="1:2" x14ac:dyDescent="0.75">
      <c r="A2011" s="60" t="s">
        <v>5549</v>
      </c>
      <c r="B2011" s="61" t="s">
        <v>25</v>
      </c>
    </row>
    <row r="2012" spans="1:2" x14ac:dyDescent="0.75">
      <c r="A2012" s="60" t="s">
        <v>5549</v>
      </c>
      <c r="B2012" s="61" t="s">
        <v>25</v>
      </c>
    </row>
    <row r="2013" spans="1:2" x14ac:dyDescent="0.75">
      <c r="A2013" s="60" t="s">
        <v>5549</v>
      </c>
      <c r="B2013" s="61" t="s">
        <v>25</v>
      </c>
    </row>
    <row r="2014" spans="1:2" x14ac:dyDescent="0.75">
      <c r="A2014" s="60" t="s">
        <v>5549</v>
      </c>
      <c r="B2014" s="61" t="s">
        <v>25</v>
      </c>
    </row>
    <row r="2015" spans="1:2" x14ac:dyDescent="0.75">
      <c r="A2015" s="60" t="s">
        <v>5551</v>
      </c>
      <c r="B2015" s="61" t="s">
        <v>298</v>
      </c>
    </row>
    <row r="2016" spans="1:2" x14ac:dyDescent="0.75">
      <c r="A2016" s="60" t="s">
        <v>5551</v>
      </c>
      <c r="B2016" s="61" t="s">
        <v>298</v>
      </c>
    </row>
    <row r="2017" spans="1:2" x14ac:dyDescent="0.75">
      <c r="A2017" s="60" t="s">
        <v>5551</v>
      </c>
      <c r="B2017" s="61" t="s">
        <v>298</v>
      </c>
    </row>
    <row r="2018" spans="1:2" x14ac:dyDescent="0.75">
      <c r="A2018" s="60" t="s">
        <v>5552</v>
      </c>
      <c r="B2018" s="61" t="s">
        <v>298</v>
      </c>
    </row>
    <row r="2019" spans="1:2" x14ac:dyDescent="0.75">
      <c r="A2019" s="60" t="s">
        <v>5552</v>
      </c>
      <c r="B2019" s="61" t="s">
        <v>298</v>
      </c>
    </row>
    <row r="2020" spans="1:2" x14ac:dyDescent="0.75">
      <c r="A2020" s="60" t="s">
        <v>5552</v>
      </c>
      <c r="B2020" s="61" t="s">
        <v>298</v>
      </c>
    </row>
    <row r="2021" spans="1:2" x14ac:dyDescent="0.75">
      <c r="A2021" s="60" t="s">
        <v>5553</v>
      </c>
      <c r="B2021" s="61" t="s">
        <v>43</v>
      </c>
    </row>
    <row r="2022" spans="1:2" x14ac:dyDescent="0.75">
      <c r="A2022" s="60" t="s">
        <v>5553</v>
      </c>
      <c r="B2022" s="61" t="s">
        <v>43</v>
      </c>
    </row>
    <row r="2023" spans="1:2" x14ac:dyDescent="0.75">
      <c r="A2023" s="60" t="s">
        <v>5553</v>
      </c>
      <c r="B2023" s="61" t="s">
        <v>43</v>
      </c>
    </row>
    <row r="2024" spans="1:2" x14ac:dyDescent="0.75">
      <c r="A2024" s="60" t="s">
        <v>5553</v>
      </c>
      <c r="B2024" s="61" t="s">
        <v>43</v>
      </c>
    </row>
    <row r="2025" spans="1:2" x14ac:dyDescent="0.75">
      <c r="A2025" s="60" t="s">
        <v>5553</v>
      </c>
      <c r="B2025" s="61" t="s">
        <v>43</v>
      </c>
    </row>
    <row r="2026" spans="1:2" x14ac:dyDescent="0.75">
      <c r="A2026" s="60" t="s">
        <v>5553</v>
      </c>
      <c r="B2026" s="61" t="s">
        <v>43</v>
      </c>
    </row>
    <row r="2027" spans="1:2" x14ac:dyDescent="0.75">
      <c r="A2027" s="60" t="s">
        <v>5553</v>
      </c>
      <c r="B2027" s="61" t="s">
        <v>43</v>
      </c>
    </row>
    <row r="2028" spans="1:2" x14ac:dyDescent="0.75">
      <c r="A2028" s="60" t="s">
        <v>5553</v>
      </c>
      <c r="B2028" s="61" t="s">
        <v>43</v>
      </c>
    </row>
    <row r="2029" spans="1:2" x14ac:dyDescent="0.75">
      <c r="A2029" s="60" t="s">
        <v>5555</v>
      </c>
      <c r="B2029" s="61" t="s">
        <v>298</v>
      </c>
    </row>
    <row r="2030" spans="1:2" x14ac:dyDescent="0.75">
      <c r="A2030" s="60" t="s">
        <v>5555</v>
      </c>
      <c r="B2030" s="61" t="s">
        <v>298</v>
      </c>
    </row>
    <row r="2031" spans="1:2" x14ac:dyDescent="0.75">
      <c r="A2031" s="60" t="s">
        <v>5557</v>
      </c>
      <c r="B2031" s="61" t="s">
        <v>25</v>
      </c>
    </row>
    <row r="2032" spans="1:2" x14ac:dyDescent="0.75">
      <c r="A2032" s="60" t="s">
        <v>5557</v>
      </c>
      <c r="B2032" s="61" t="s">
        <v>25</v>
      </c>
    </row>
    <row r="2033" spans="1:2" x14ac:dyDescent="0.75">
      <c r="A2033" s="60" t="s">
        <v>5559</v>
      </c>
      <c r="B2033" s="61" t="s">
        <v>298</v>
      </c>
    </row>
    <row r="2034" spans="1:2" x14ac:dyDescent="0.75">
      <c r="A2034" s="60" t="s">
        <v>5559</v>
      </c>
      <c r="B2034" s="61" t="s">
        <v>298</v>
      </c>
    </row>
    <row r="2035" spans="1:2" x14ac:dyDescent="0.75">
      <c r="A2035" s="60" t="s">
        <v>5559</v>
      </c>
      <c r="B2035" s="61" t="s">
        <v>298</v>
      </c>
    </row>
    <row r="2036" spans="1:2" x14ac:dyDescent="0.75">
      <c r="A2036" s="60" t="s">
        <v>5561</v>
      </c>
      <c r="B2036" s="61" t="s">
        <v>298</v>
      </c>
    </row>
    <row r="2037" spans="1:2" x14ac:dyDescent="0.75">
      <c r="A2037" s="60" t="s">
        <v>5561</v>
      </c>
      <c r="B2037" s="61" t="s">
        <v>298</v>
      </c>
    </row>
    <row r="2038" spans="1:2" x14ac:dyDescent="0.75">
      <c r="A2038" s="60" t="s">
        <v>5564</v>
      </c>
      <c r="B2038" s="61" t="s">
        <v>298</v>
      </c>
    </row>
    <row r="2039" spans="1:2" x14ac:dyDescent="0.75">
      <c r="A2039" s="60" t="s">
        <v>5564</v>
      </c>
      <c r="B2039" s="61" t="s">
        <v>298</v>
      </c>
    </row>
    <row r="2040" spans="1:2" x14ac:dyDescent="0.75">
      <c r="A2040" s="60" t="s">
        <v>5564</v>
      </c>
      <c r="B2040" s="61" t="s">
        <v>298</v>
      </c>
    </row>
    <row r="2041" spans="1:2" x14ac:dyDescent="0.75">
      <c r="A2041" s="60" t="s">
        <v>5566</v>
      </c>
      <c r="B2041" s="61" t="s">
        <v>25</v>
      </c>
    </row>
    <row r="2042" spans="1:2" x14ac:dyDescent="0.75">
      <c r="A2042" s="60" t="s">
        <v>5566</v>
      </c>
      <c r="B2042" s="61" t="s">
        <v>25</v>
      </c>
    </row>
    <row r="2043" spans="1:2" x14ac:dyDescent="0.75">
      <c r="A2043" s="60" t="s">
        <v>5568</v>
      </c>
      <c r="B2043" s="61" t="s">
        <v>25</v>
      </c>
    </row>
    <row r="2044" spans="1:2" x14ac:dyDescent="0.75">
      <c r="A2044" s="60" t="s">
        <v>5568</v>
      </c>
      <c r="B2044" s="61" t="s">
        <v>25</v>
      </c>
    </row>
    <row r="2045" spans="1:2" x14ac:dyDescent="0.75">
      <c r="A2045" s="60" t="s">
        <v>5570</v>
      </c>
      <c r="B2045" s="61" t="s">
        <v>25</v>
      </c>
    </row>
    <row r="2046" spans="1:2" x14ac:dyDescent="0.75">
      <c r="A2046" s="60" t="s">
        <v>5570</v>
      </c>
      <c r="B2046" s="61" t="s">
        <v>25</v>
      </c>
    </row>
    <row r="2047" spans="1:2" x14ac:dyDescent="0.75">
      <c r="A2047" s="60" t="s">
        <v>5572</v>
      </c>
      <c r="B2047" s="61" t="s">
        <v>229</v>
      </c>
    </row>
    <row r="2048" spans="1:2" x14ac:dyDescent="0.75">
      <c r="A2048" s="60" t="s">
        <v>5572</v>
      </c>
      <c r="B2048" s="61" t="s">
        <v>229</v>
      </c>
    </row>
    <row r="2049" spans="1:2" x14ac:dyDescent="0.75">
      <c r="A2049" s="60" t="s">
        <v>5572</v>
      </c>
      <c r="B2049" s="61" t="s">
        <v>229</v>
      </c>
    </row>
    <row r="2050" spans="1:2" x14ac:dyDescent="0.75">
      <c r="A2050" s="60" t="s">
        <v>5572</v>
      </c>
      <c r="B2050" s="61" t="s">
        <v>229</v>
      </c>
    </row>
    <row r="2051" spans="1:2" x14ac:dyDescent="0.75">
      <c r="A2051" s="60" t="s">
        <v>5575</v>
      </c>
      <c r="B2051" s="61" t="s">
        <v>289</v>
      </c>
    </row>
    <row r="2052" spans="1:2" x14ac:dyDescent="0.75">
      <c r="A2052" s="60" t="s">
        <v>5575</v>
      </c>
      <c r="B2052" s="61" t="s">
        <v>289</v>
      </c>
    </row>
    <row r="2053" spans="1:2" x14ac:dyDescent="0.75">
      <c r="A2053" s="60" t="s">
        <v>5575</v>
      </c>
      <c r="B2053" s="61" t="s">
        <v>289</v>
      </c>
    </row>
    <row r="2054" spans="1:2" x14ac:dyDescent="0.75">
      <c r="A2054" s="60" t="s">
        <v>5575</v>
      </c>
      <c r="B2054" s="61" t="s">
        <v>289</v>
      </c>
    </row>
    <row r="2055" spans="1:2" x14ac:dyDescent="0.75">
      <c r="A2055" s="60" t="s">
        <v>5578</v>
      </c>
      <c r="B2055" s="61" t="s">
        <v>43</v>
      </c>
    </row>
    <row r="2056" spans="1:2" x14ac:dyDescent="0.75">
      <c r="A2056" s="60" t="s">
        <v>5578</v>
      </c>
      <c r="B2056" s="61" t="s">
        <v>43</v>
      </c>
    </row>
    <row r="2057" spans="1:2" x14ac:dyDescent="0.75">
      <c r="A2057" s="60" t="s">
        <v>5580</v>
      </c>
      <c r="B2057" s="61" t="s">
        <v>298</v>
      </c>
    </row>
    <row r="2058" spans="1:2" x14ac:dyDescent="0.75">
      <c r="A2058" s="60" t="s">
        <v>5580</v>
      </c>
      <c r="B2058" s="61" t="s">
        <v>298</v>
      </c>
    </row>
    <row r="2059" spans="1:2" x14ac:dyDescent="0.75">
      <c r="A2059" s="60" t="s">
        <v>5580</v>
      </c>
      <c r="B2059" s="61" t="s">
        <v>298</v>
      </c>
    </row>
    <row r="2060" spans="1:2" x14ac:dyDescent="0.75">
      <c r="A2060" s="60" t="s">
        <v>5583</v>
      </c>
      <c r="B2060" s="61" t="s">
        <v>298</v>
      </c>
    </row>
    <row r="2061" spans="1:2" x14ac:dyDescent="0.75">
      <c r="A2061" s="60" t="s">
        <v>5583</v>
      </c>
      <c r="B2061" s="61" t="s">
        <v>298</v>
      </c>
    </row>
    <row r="2062" spans="1:2" x14ac:dyDescent="0.75">
      <c r="A2062" s="60" t="s">
        <v>5583</v>
      </c>
      <c r="B2062" s="61" t="s">
        <v>298</v>
      </c>
    </row>
    <row r="2063" spans="1:2" x14ac:dyDescent="0.75">
      <c r="A2063" s="60" t="s">
        <v>5583</v>
      </c>
      <c r="B2063" s="61" t="s">
        <v>298</v>
      </c>
    </row>
    <row r="2064" spans="1:2" x14ac:dyDescent="0.75">
      <c r="A2064" s="60" t="s">
        <v>5583</v>
      </c>
      <c r="B2064" s="61" t="s">
        <v>298</v>
      </c>
    </row>
    <row r="2065" spans="1:2" x14ac:dyDescent="0.75">
      <c r="A2065" s="60" t="s">
        <v>5583</v>
      </c>
      <c r="B2065" s="61" t="s">
        <v>298</v>
      </c>
    </row>
    <row r="2066" spans="1:2" x14ac:dyDescent="0.75">
      <c r="A2066" s="60" t="s">
        <v>5586</v>
      </c>
      <c r="B2066" s="61" t="s">
        <v>298</v>
      </c>
    </row>
    <row r="2067" spans="1:2" x14ac:dyDescent="0.75">
      <c r="A2067" s="60" t="s">
        <v>5586</v>
      </c>
      <c r="B2067" s="61" t="s">
        <v>298</v>
      </c>
    </row>
    <row r="2068" spans="1:2" x14ac:dyDescent="0.75">
      <c r="A2068" s="60" t="s">
        <v>5586</v>
      </c>
      <c r="B2068" s="61" t="s">
        <v>298</v>
      </c>
    </row>
    <row r="2069" spans="1:2" x14ac:dyDescent="0.75">
      <c r="A2069" s="60" t="s">
        <v>5586</v>
      </c>
      <c r="B2069" s="61" t="s">
        <v>298</v>
      </c>
    </row>
    <row r="2070" spans="1:2" x14ac:dyDescent="0.75">
      <c r="A2070" s="60" t="s">
        <v>5586</v>
      </c>
      <c r="B2070" s="61" t="s">
        <v>298</v>
      </c>
    </row>
    <row r="2071" spans="1:2" x14ac:dyDescent="0.75">
      <c r="A2071" s="60" t="s">
        <v>5586</v>
      </c>
      <c r="B2071" s="61" t="s">
        <v>298</v>
      </c>
    </row>
    <row r="2072" spans="1:2" x14ac:dyDescent="0.75">
      <c r="A2072" s="60" t="s">
        <v>5586</v>
      </c>
      <c r="B2072" s="61" t="s">
        <v>298</v>
      </c>
    </row>
    <row r="2073" spans="1:2" x14ac:dyDescent="0.75">
      <c r="A2073" s="60" t="s">
        <v>5589</v>
      </c>
      <c r="B2073" s="61" t="s">
        <v>298</v>
      </c>
    </row>
    <row r="2074" spans="1:2" x14ac:dyDescent="0.75">
      <c r="A2074" s="60" t="s">
        <v>5589</v>
      </c>
      <c r="B2074" s="61" t="s">
        <v>298</v>
      </c>
    </row>
    <row r="2075" spans="1:2" x14ac:dyDescent="0.75">
      <c r="A2075" s="60" t="s">
        <v>5589</v>
      </c>
      <c r="B2075" s="61" t="s">
        <v>298</v>
      </c>
    </row>
    <row r="2076" spans="1:2" x14ac:dyDescent="0.75">
      <c r="A2076" s="60" t="s">
        <v>5589</v>
      </c>
      <c r="B2076" s="61" t="s">
        <v>298</v>
      </c>
    </row>
    <row r="2077" spans="1:2" x14ac:dyDescent="0.75">
      <c r="A2077" s="60" t="s">
        <v>5589</v>
      </c>
      <c r="B2077" s="61" t="s">
        <v>298</v>
      </c>
    </row>
    <row r="2078" spans="1:2" x14ac:dyDescent="0.75">
      <c r="A2078" s="60" t="s">
        <v>5589</v>
      </c>
      <c r="B2078" s="61" t="s">
        <v>298</v>
      </c>
    </row>
    <row r="2079" spans="1:2" x14ac:dyDescent="0.75">
      <c r="A2079" s="60" t="s">
        <v>5592</v>
      </c>
      <c r="B2079" s="61" t="s">
        <v>25</v>
      </c>
    </row>
    <row r="2080" spans="1:2" x14ac:dyDescent="0.75">
      <c r="A2080" s="60" t="s">
        <v>5592</v>
      </c>
      <c r="B2080" s="61" t="s">
        <v>25</v>
      </c>
    </row>
    <row r="2081" spans="1:2" x14ac:dyDescent="0.75">
      <c r="A2081" s="60" t="s">
        <v>5592</v>
      </c>
      <c r="B2081" s="61" t="s">
        <v>25</v>
      </c>
    </row>
    <row r="2082" spans="1:2" x14ac:dyDescent="0.75">
      <c r="A2082" s="60" t="s">
        <v>5592</v>
      </c>
      <c r="B2082" s="61" t="s">
        <v>25</v>
      </c>
    </row>
    <row r="2083" spans="1:2" x14ac:dyDescent="0.75">
      <c r="A2083" s="60" t="s">
        <v>5593</v>
      </c>
      <c r="B2083" s="61" t="s">
        <v>298</v>
      </c>
    </row>
    <row r="2084" spans="1:2" x14ac:dyDescent="0.75">
      <c r="A2084" s="60" t="s">
        <v>5595</v>
      </c>
      <c r="B2084" s="61" t="s">
        <v>298</v>
      </c>
    </row>
    <row r="2085" spans="1:2" x14ac:dyDescent="0.75">
      <c r="A2085" s="60" t="s">
        <v>5595</v>
      </c>
      <c r="B2085" s="61" t="s">
        <v>298</v>
      </c>
    </row>
    <row r="2086" spans="1:2" x14ac:dyDescent="0.75">
      <c r="A2086" s="60" t="s">
        <v>5595</v>
      </c>
      <c r="B2086" s="61" t="s">
        <v>298</v>
      </c>
    </row>
    <row r="2087" spans="1:2" x14ac:dyDescent="0.75">
      <c r="A2087" s="60" t="s">
        <v>5598</v>
      </c>
      <c r="B2087" s="61" t="s">
        <v>43</v>
      </c>
    </row>
    <row r="2088" spans="1:2" x14ac:dyDescent="0.75">
      <c r="A2088" s="60" t="s">
        <v>5598</v>
      </c>
      <c r="B2088" s="61" t="s">
        <v>43</v>
      </c>
    </row>
    <row r="2089" spans="1:2" x14ac:dyDescent="0.75">
      <c r="A2089" s="60" t="s">
        <v>5598</v>
      </c>
      <c r="B2089" s="61" t="s">
        <v>43</v>
      </c>
    </row>
    <row r="2090" spans="1:2" x14ac:dyDescent="0.75">
      <c r="A2090" s="60" t="s">
        <v>5598</v>
      </c>
      <c r="B2090" s="61" t="s">
        <v>43</v>
      </c>
    </row>
    <row r="2091" spans="1:2" x14ac:dyDescent="0.75">
      <c r="A2091" s="60" t="s">
        <v>5598</v>
      </c>
      <c r="B2091" s="61" t="s">
        <v>43</v>
      </c>
    </row>
    <row r="2092" spans="1:2" x14ac:dyDescent="0.75">
      <c r="A2092" s="60" t="s">
        <v>5600</v>
      </c>
      <c r="B2092" s="61" t="s">
        <v>298</v>
      </c>
    </row>
    <row r="2093" spans="1:2" x14ac:dyDescent="0.75">
      <c r="A2093" s="60" t="s">
        <v>221</v>
      </c>
      <c r="B2093" s="61" t="s">
        <v>25</v>
      </c>
    </row>
    <row r="2094" spans="1:2" x14ac:dyDescent="0.75">
      <c r="A2094" s="60" t="s">
        <v>221</v>
      </c>
      <c r="B2094" s="61" t="s">
        <v>25</v>
      </c>
    </row>
    <row r="2095" spans="1:2" x14ac:dyDescent="0.75">
      <c r="A2095" s="60" t="s">
        <v>221</v>
      </c>
      <c r="B2095" s="61" t="s">
        <v>25</v>
      </c>
    </row>
    <row r="2096" spans="1:2" x14ac:dyDescent="0.75">
      <c r="A2096" s="60" t="s">
        <v>221</v>
      </c>
      <c r="B2096" s="61" t="s">
        <v>25</v>
      </c>
    </row>
    <row r="2097" spans="1:2" x14ac:dyDescent="0.75">
      <c r="A2097" s="60" t="s">
        <v>221</v>
      </c>
      <c r="B2097" s="61" t="s">
        <v>25</v>
      </c>
    </row>
    <row r="2098" spans="1:2" x14ac:dyDescent="0.75">
      <c r="A2098" s="60" t="s">
        <v>221</v>
      </c>
      <c r="B2098" s="61" t="s">
        <v>25</v>
      </c>
    </row>
    <row r="2099" spans="1:2" x14ac:dyDescent="0.75">
      <c r="A2099" s="60" t="s">
        <v>221</v>
      </c>
      <c r="B2099" s="61" t="s">
        <v>25</v>
      </c>
    </row>
    <row r="2100" spans="1:2" x14ac:dyDescent="0.75">
      <c r="A2100" s="60" t="s">
        <v>223</v>
      </c>
      <c r="B2100" s="61" t="s">
        <v>25</v>
      </c>
    </row>
    <row r="2101" spans="1:2" x14ac:dyDescent="0.75">
      <c r="A2101" s="60" t="s">
        <v>223</v>
      </c>
      <c r="B2101" s="61" t="s">
        <v>25</v>
      </c>
    </row>
    <row r="2102" spans="1:2" x14ac:dyDescent="0.75">
      <c r="A2102" s="60" t="s">
        <v>223</v>
      </c>
      <c r="B2102" s="61" t="s">
        <v>25</v>
      </c>
    </row>
    <row r="2103" spans="1:2" x14ac:dyDescent="0.75">
      <c r="A2103" s="60" t="s">
        <v>223</v>
      </c>
      <c r="B2103" s="61" t="s">
        <v>25</v>
      </c>
    </row>
    <row r="2104" spans="1:2" x14ac:dyDescent="0.75">
      <c r="A2104" s="60" t="s">
        <v>223</v>
      </c>
      <c r="B2104" s="61" t="s">
        <v>25</v>
      </c>
    </row>
    <row r="2105" spans="1:2" x14ac:dyDescent="0.75">
      <c r="A2105" s="60" t="s">
        <v>223</v>
      </c>
      <c r="B2105" s="61" t="s">
        <v>25</v>
      </c>
    </row>
    <row r="2106" spans="1:2" x14ac:dyDescent="0.75">
      <c r="A2106" s="60" t="s">
        <v>223</v>
      </c>
      <c r="B2106" s="61" t="s">
        <v>25</v>
      </c>
    </row>
    <row r="2107" spans="1:2" x14ac:dyDescent="0.75">
      <c r="A2107" s="60" t="s">
        <v>223</v>
      </c>
      <c r="B2107" s="61" t="s">
        <v>25</v>
      </c>
    </row>
    <row r="2108" spans="1:2" x14ac:dyDescent="0.75">
      <c r="A2108" s="60" t="s">
        <v>223</v>
      </c>
      <c r="B2108" s="61" t="s">
        <v>25</v>
      </c>
    </row>
    <row r="2109" spans="1:2" x14ac:dyDescent="0.75">
      <c r="A2109" s="60" t="s">
        <v>223</v>
      </c>
      <c r="B2109" s="61" t="s">
        <v>25</v>
      </c>
    </row>
    <row r="2110" spans="1:2" x14ac:dyDescent="0.75">
      <c r="A2110" s="60" t="s">
        <v>5603</v>
      </c>
      <c r="B2110" s="61" t="s">
        <v>298</v>
      </c>
    </row>
    <row r="2111" spans="1:2" x14ac:dyDescent="0.75">
      <c r="A2111" s="60" t="s">
        <v>5603</v>
      </c>
      <c r="B2111" s="61" t="s">
        <v>298</v>
      </c>
    </row>
    <row r="2112" spans="1:2" x14ac:dyDescent="0.75">
      <c r="A2112" s="60" t="s">
        <v>5605</v>
      </c>
      <c r="B2112" s="61" t="s">
        <v>25</v>
      </c>
    </row>
    <row r="2113" spans="1:2" x14ac:dyDescent="0.75">
      <c r="A2113" s="60" t="s">
        <v>5607</v>
      </c>
      <c r="B2113" s="61" t="s">
        <v>298</v>
      </c>
    </row>
    <row r="2114" spans="1:2" x14ac:dyDescent="0.75">
      <c r="A2114" s="60" t="s">
        <v>5607</v>
      </c>
      <c r="B2114" s="61" t="s">
        <v>25</v>
      </c>
    </row>
    <row r="2115" spans="1:2" x14ac:dyDescent="0.75">
      <c r="A2115" s="60" t="s">
        <v>5609</v>
      </c>
      <c r="B2115" s="61" t="s">
        <v>43</v>
      </c>
    </row>
    <row r="2116" spans="1:2" x14ac:dyDescent="0.75">
      <c r="A2116" s="60" t="s">
        <v>5612</v>
      </c>
      <c r="B2116" s="61" t="s">
        <v>43</v>
      </c>
    </row>
    <row r="2117" spans="1:2" x14ac:dyDescent="0.75">
      <c r="A2117" s="60" t="s">
        <v>5613</v>
      </c>
      <c r="B2117" s="61" t="s">
        <v>298</v>
      </c>
    </row>
    <row r="2118" spans="1:2" x14ac:dyDescent="0.75">
      <c r="A2118" s="60" t="s">
        <v>5613</v>
      </c>
      <c r="B2118" s="61" t="s">
        <v>298</v>
      </c>
    </row>
    <row r="2119" spans="1:2" x14ac:dyDescent="0.75">
      <c r="A2119" s="60" t="s">
        <v>5613</v>
      </c>
      <c r="B2119" s="61" t="s">
        <v>298</v>
      </c>
    </row>
    <row r="2120" spans="1:2" x14ac:dyDescent="0.75">
      <c r="A2120" s="60" t="s">
        <v>5616</v>
      </c>
      <c r="B2120" s="61" t="s">
        <v>43</v>
      </c>
    </row>
    <row r="2121" spans="1:2" x14ac:dyDescent="0.75">
      <c r="A2121" s="60" t="s">
        <v>5616</v>
      </c>
      <c r="B2121" s="61" t="s">
        <v>43</v>
      </c>
    </row>
    <row r="2122" spans="1:2" x14ac:dyDescent="0.75">
      <c r="A2122" s="60" t="s">
        <v>5618</v>
      </c>
      <c r="B2122" s="61" t="s">
        <v>19</v>
      </c>
    </row>
    <row r="2123" spans="1:2" x14ac:dyDescent="0.75">
      <c r="A2123" s="60" t="s">
        <v>5620</v>
      </c>
      <c r="B2123" s="61" t="s">
        <v>19</v>
      </c>
    </row>
    <row r="2124" spans="1:2" x14ac:dyDescent="0.75">
      <c r="A2124" s="60" t="s">
        <v>5622</v>
      </c>
      <c r="B2124" s="61" t="s">
        <v>19</v>
      </c>
    </row>
    <row r="2125" spans="1:2" x14ac:dyDescent="0.75">
      <c r="A2125" s="60" t="s">
        <v>5624</v>
      </c>
      <c r="B2125" s="61" t="s">
        <v>19</v>
      </c>
    </row>
    <row r="2126" spans="1:2" x14ac:dyDescent="0.75">
      <c r="A2126" s="60" t="s">
        <v>5626</v>
      </c>
      <c r="B2126" s="61" t="s">
        <v>19</v>
      </c>
    </row>
    <row r="2127" spans="1:2" x14ac:dyDescent="0.75">
      <c r="A2127" s="60" t="s">
        <v>5628</v>
      </c>
      <c r="B2127" s="61" t="s">
        <v>19</v>
      </c>
    </row>
    <row r="2128" spans="1:2" x14ac:dyDescent="0.75">
      <c r="A2128" s="60" t="s">
        <v>5630</v>
      </c>
      <c r="B2128" s="61" t="s">
        <v>19</v>
      </c>
    </row>
    <row r="2129" spans="1:2" x14ac:dyDescent="0.75">
      <c r="A2129" s="60" t="s">
        <v>5632</v>
      </c>
      <c r="B2129" s="61" t="s">
        <v>19</v>
      </c>
    </row>
    <row r="2130" spans="1:2" x14ac:dyDescent="0.75">
      <c r="A2130" s="60" t="s">
        <v>5634</v>
      </c>
      <c r="B2130" s="61" t="s">
        <v>19</v>
      </c>
    </row>
    <row r="2131" spans="1:2" x14ac:dyDescent="0.75">
      <c r="A2131" s="60" t="s">
        <v>5636</v>
      </c>
      <c r="B2131" s="61" t="s">
        <v>19</v>
      </c>
    </row>
    <row r="2132" spans="1:2" x14ac:dyDescent="0.75">
      <c r="A2132" s="60" t="s">
        <v>5638</v>
      </c>
      <c r="B2132" s="61" t="s">
        <v>19</v>
      </c>
    </row>
    <row r="2133" spans="1:2" x14ac:dyDescent="0.75">
      <c r="A2133" s="60" t="s">
        <v>5640</v>
      </c>
      <c r="B2133" s="61" t="s">
        <v>19</v>
      </c>
    </row>
    <row r="2134" spans="1:2" x14ac:dyDescent="0.75">
      <c r="A2134" s="60" t="s">
        <v>5642</v>
      </c>
      <c r="B2134" s="61" t="s">
        <v>19</v>
      </c>
    </row>
    <row r="2135" spans="1:2" x14ac:dyDescent="0.75">
      <c r="A2135" s="60" t="s">
        <v>5644</v>
      </c>
      <c r="B2135" s="61" t="s">
        <v>19</v>
      </c>
    </row>
    <row r="2136" spans="1:2" x14ac:dyDescent="0.75">
      <c r="A2136" s="60" t="s">
        <v>5646</v>
      </c>
      <c r="B2136" s="61" t="s">
        <v>19</v>
      </c>
    </row>
    <row r="2137" spans="1:2" x14ac:dyDescent="0.75">
      <c r="A2137" s="60" t="s">
        <v>5648</v>
      </c>
      <c r="B2137" s="61" t="s">
        <v>19</v>
      </c>
    </row>
    <row r="2138" spans="1:2" x14ac:dyDescent="0.75">
      <c r="A2138" s="60" t="s">
        <v>5650</v>
      </c>
      <c r="B2138" s="61" t="s">
        <v>19</v>
      </c>
    </row>
    <row r="2139" spans="1:2" x14ac:dyDescent="0.75">
      <c r="A2139" s="60" t="s">
        <v>5652</v>
      </c>
      <c r="B2139" s="61" t="s">
        <v>19</v>
      </c>
    </row>
    <row r="2140" spans="1:2" x14ac:dyDescent="0.75">
      <c r="A2140" s="60" t="s">
        <v>5654</v>
      </c>
      <c r="B2140" s="61" t="s">
        <v>19</v>
      </c>
    </row>
    <row r="2141" spans="1:2" x14ac:dyDescent="0.75">
      <c r="A2141" s="60" t="s">
        <v>5656</v>
      </c>
      <c r="B2141" s="61" t="s">
        <v>19</v>
      </c>
    </row>
    <row r="2142" spans="1:2" x14ac:dyDescent="0.75">
      <c r="A2142" s="60" t="s">
        <v>5658</v>
      </c>
      <c r="B2142" s="61" t="s">
        <v>19</v>
      </c>
    </row>
    <row r="2143" spans="1:2" x14ac:dyDescent="0.75">
      <c r="A2143" s="60" t="s">
        <v>5660</v>
      </c>
      <c r="B2143" s="61" t="s">
        <v>19</v>
      </c>
    </row>
    <row r="2144" spans="1:2" x14ac:dyDescent="0.75">
      <c r="A2144" s="60" t="s">
        <v>5662</v>
      </c>
      <c r="B2144" s="61" t="s">
        <v>19</v>
      </c>
    </row>
    <row r="2145" spans="1:2" x14ac:dyDescent="0.75">
      <c r="A2145" s="60" t="s">
        <v>5664</v>
      </c>
      <c r="B2145" s="61" t="s">
        <v>19</v>
      </c>
    </row>
    <row r="2146" spans="1:2" x14ac:dyDescent="0.75">
      <c r="A2146" s="60" t="s">
        <v>5666</v>
      </c>
      <c r="B2146" s="61" t="s">
        <v>19</v>
      </c>
    </row>
    <row r="2147" spans="1:2" x14ac:dyDescent="0.75">
      <c r="A2147" s="60" t="s">
        <v>5668</v>
      </c>
      <c r="B2147" s="61" t="s">
        <v>19</v>
      </c>
    </row>
    <row r="2148" spans="1:2" x14ac:dyDescent="0.75">
      <c r="A2148" s="60" t="s">
        <v>5670</v>
      </c>
      <c r="B2148" s="61" t="s">
        <v>19</v>
      </c>
    </row>
    <row r="2149" spans="1:2" x14ac:dyDescent="0.75">
      <c r="A2149" s="60" t="s">
        <v>5672</v>
      </c>
      <c r="B2149" s="61" t="s">
        <v>19</v>
      </c>
    </row>
    <row r="2150" spans="1:2" x14ac:dyDescent="0.75">
      <c r="A2150" s="60" t="s">
        <v>5674</v>
      </c>
      <c r="B2150" s="61" t="s">
        <v>19</v>
      </c>
    </row>
    <row r="2151" spans="1:2" x14ac:dyDescent="0.75">
      <c r="A2151" s="60" t="s">
        <v>5676</v>
      </c>
      <c r="B2151" s="61" t="s">
        <v>19</v>
      </c>
    </row>
    <row r="2152" spans="1:2" x14ac:dyDescent="0.75">
      <c r="A2152" s="60" t="s">
        <v>5678</v>
      </c>
      <c r="B2152" s="61" t="s">
        <v>19</v>
      </c>
    </row>
    <row r="2153" spans="1:2" x14ac:dyDescent="0.75">
      <c r="A2153" s="60" t="s">
        <v>5680</v>
      </c>
      <c r="B2153" s="61" t="s">
        <v>19</v>
      </c>
    </row>
    <row r="2154" spans="1:2" x14ac:dyDescent="0.75">
      <c r="A2154" s="60" t="s">
        <v>5682</v>
      </c>
      <c r="B2154" s="61" t="s">
        <v>19</v>
      </c>
    </row>
    <row r="2155" spans="1:2" x14ac:dyDescent="0.75">
      <c r="A2155" s="60" t="s">
        <v>5684</v>
      </c>
      <c r="B2155" s="61" t="s">
        <v>19</v>
      </c>
    </row>
    <row r="2156" spans="1:2" x14ac:dyDescent="0.75">
      <c r="A2156" s="60" t="s">
        <v>5686</v>
      </c>
      <c r="B2156" s="61" t="s">
        <v>19</v>
      </c>
    </row>
    <row r="2157" spans="1:2" x14ac:dyDescent="0.75">
      <c r="A2157" s="60" t="s">
        <v>5688</v>
      </c>
      <c r="B2157" s="61" t="s">
        <v>19</v>
      </c>
    </row>
    <row r="2158" spans="1:2" x14ac:dyDescent="0.75">
      <c r="A2158" s="60" t="s">
        <v>5690</v>
      </c>
      <c r="B2158" s="61" t="s">
        <v>19</v>
      </c>
    </row>
    <row r="2159" spans="1:2" x14ac:dyDescent="0.75">
      <c r="A2159" s="60" t="s">
        <v>5692</v>
      </c>
      <c r="B2159" s="61" t="s">
        <v>19</v>
      </c>
    </row>
    <row r="2160" spans="1:2" x14ac:dyDescent="0.75">
      <c r="A2160" s="60" t="s">
        <v>5694</v>
      </c>
      <c r="B2160" s="61" t="s">
        <v>19</v>
      </c>
    </row>
    <row r="2161" spans="1:2" x14ac:dyDescent="0.75">
      <c r="A2161" s="60" t="s">
        <v>5696</v>
      </c>
      <c r="B2161" s="61" t="s">
        <v>19</v>
      </c>
    </row>
    <row r="2162" spans="1:2" x14ac:dyDescent="0.75">
      <c r="A2162" s="60" t="s">
        <v>5698</v>
      </c>
      <c r="B2162" s="61" t="s">
        <v>19</v>
      </c>
    </row>
    <row r="2163" spans="1:2" x14ac:dyDescent="0.75">
      <c r="A2163" s="60" t="s">
        <v>5700</v>
      </c>
      <c r="B2163" s="61" t="s">
        <v>19</v>
      </c>
    </row>
    <row r="2164" spans="1:2" x14ac:dyDescent="0.75">
      <c r="A2164" s="60" t="s">
        <v>5702</v>
      </c>
      <c r="B2164" s="61" t="s">
        <v>19</v>
      </c>
    </row>
    <row r="2165" spans="1:2" x14ac:dyDescent="0.75">
      <c r="A2165" s="60" t="s">
        <v>5704</v>
      </c>
      <c r="B2165" s="61" t="s">
        <v>19</v>
      </c>
    </row>
    <row r="2166" spans="1:2" x14ac:dyDescent="0.75">
      <c r="A2166" s="60" t="s">
        <v>5706</v>
      </c>
      <c r="B2166" s="61" t="s">
        <v>298</v>
      </c>
    </row>
    <row r="2167" spans="1:2" x14ac:dyDescent="0.75">
      <c r="A2167" s="60" t="s">
        <v>5706</v>
      </c>
      <c r="B2167" s="61" t="s">
        <v>298</v>
      </c>
    </row>
    <row r="2168" spans="1:2" x14ac:dyDescent="0.75">
      <c r="A2168" s="60" t="s">
        <v>5706</v>
      </c>
      <c r="B2168" s="61" t="s">
        <v>298</v>
      </c>
    </row>
    <row r="2169" spans="1:2" x14ac:dyDescent="0.75">
      <c r="A2169" s="60" t="s">
        <v>5708</v>
      </c>
      <c r="B2169" s="61" t="s">
        <v>25</v>
      </c>
    </row>
    <row r="2170" spans="1:2" x14ac:dyDescent="0.75">
      <c r="A2170" s="60" t="s">
        <v>5708</v>
      </c>
      <c r="B2170" s="61" t="s">
        <v>25</v>
      </c>
    </row>
    <row r="2171" spans="1:2" x14ac:dyDescent="0.75">
      <c r="A2171" s="60" t="s">
        <v>5708</v>
      </c>
      <c r="B2171" s="61" t="s">
        <v>25</v>
      </c>
    </row>
    <row r="2172" spans="1:2" x14ac:dyDescent="0.75">
      <c r="A2172" s="60" t="s">
        <v>5710</v>
      </c>
      <c r="B2172" s="61" t="s">
        <v>43</v>
      </c>
    </row>
    <row r="2173" spans="1:2" x14ac:dyDescent="0.75">
      <c r="A2173" s="60" t="s">
        <v>5710</v>
      </c>
      <c r="B2173" s="61" t="s">
        <v>43</v>
      </c>
    </row>
    <row r="2174" spans="1:2" x14ac:dyDescent="0.75">
      <c r="A2174" s="60" t="s">
        <v>5710</v>
      </c>
      <c r="B2174" s="61" t="s">
        <v>43</v>
      </c>
    </row>
    <row r="2175" spans="1:2" x14ac:dyDescent="0.75">
      <c r="A2175" s="60" t="s">
        <v>5710</v>
      </c>
      <c r="B2175" s="61" t="s">
        <v>43</v>
      </c>
    </row>
    <row r="2176" spans="1:2" x14ac:dyDescent="0.75">
      <c r="A2176" s="60" t="s">
        <v>5710</v>
      </c>
      <c r="B2176" s="61" t="s">
        <v>43</v>
      </c>
    </row>
    <row r="2177" spans="1:2" x14ac:dyDescent="0.75">
      <c r="A2177" s="60" t="s">
        <v>5710</v>
      </c>
      <c r="B2177" s="61" t="s">
        <v>43</v>
      </c>
    </row>
    <row r="2178" spans="1:2" x14ac:dyDescent="0.75">
      <c r="A2178" s="60" t="s">
        <v>5712</v>
      </c>
      <c r="B2178" s="61" t="s">
        <v>43</v>
      </c>
    </row>
    <row r="2179" spans="1:2" x14ac:dyDescent="0.75">
      <c r="A2179" s="60" t="s">
        <v>5713</v>
      </c>
      <c r="B2179" s="61" t="s">
        <v>298</v>
      </c>
    </row>
    <row r="2180" spans="1:2" x14ac:dyDescent="0.75">
      <c r="A2180" s="60" t="s">
        <v>5713</v>
      </c>
      <c r="B2180" s="61" t="s">
        <v>298</v>
      </c>
    </row>
    <row r="2181" spans="1:2" x14ac:dyDescent="0.75">
      <c r="A2181" s="60" t="s">
        <v>5713</v>
      </c>
      <c r="B2181" s="61" t="s">
        <v>298</v>
      </c>
    </row>
    <row r="2182" spans="1:2" x14ac:dyDescent="0.75">
      <c r="A2182" s="60" t="s">
        <v>5717</v>
      </c>
      <c r="B2182" s="61" t="s">
        <v>966</v>
      </c>
    </row>
    <row r="2183" spans="1:2" x14ac:dyDescent="0.75">
      <c r="A2183" s="60" t="s">
        <v>5717</v>
      </c>
      <c r="B2183" s="61" t="s">
        <v>966</v>
      </c>
    </row>
    <row r="2184" spans="1:2" x14ac:dyDescent="0.75">
      <c r="A2184" s="60" t="s">
        <v>5717</v>
      </c>
      <c r="B2184" s="61" t="s">
        <v>966</v>
      </c>
    </row>
    <row r="2185" spans="1:2" x14ac:dyDescent="0.75">
      <c r="A2185" s="60" t="s">
        <v>5717</v>
      </c>
      <c r="B2185" s="61" t="s">
        <v>966</v>
      </c>
    </row>
    <row r="2186" spans="1:2" x14ac:dyDescent="0.75">
      <c r="A2186" s="60" t="s">
        <v>5717</v>
      </c>
      <c r="B2186" s="61" t="s">
        <v>966</v>
      </c>
    </row>
    <row r="2187" spans="1:2" x14ac:dyDescent="0.75">
      <c r="A2187" s="60" t="s">
        <v>5717</v>
      </c>
      <c r="B2187" s="61" t="s">
        <v>966</v>
      </c>
    </row>
    <row r="2188" spans="1:2" x14ac:dyDescent="0.75">
      <c r="A2188" s="60" t="s">
        <v>5717</v>
      </c>
      <c r="B2188" s="61" t="s">
        <v>966</v>
      </c>
    </row>
    <row r="2189" spans="1:2" x14ac:dyDescent="0.75">
      <c r="A2189" s="60" t="s">
        <v>5717</v>
      </c>
      <c r="B2189" s="61" t="s">
        <v>966</v>
      </c>
    </row>
    <row r="2190" spans="1:2" x14ac:dyDescent="0.75">
      <c r="A2190" s="60" t="s">
        <v>5719</v>
      </c>
      <c r="B2190" s="61" t="s">
        <v>966</v>
      </c>
    </row>
    <row r="2191" spans="1:2" x14ac:dyDescent="0.75">
      <c r="A2191" s="60" t="s">
        <v>5719</v>
      </c>
      <c r="B2191" s="61" t="s">
        <v>966</v>
      </c>
    </row>
    <row r="2192" spans="1:2" x14ac:dyDescent="0.75">
      <c r="A2192" s="60" t="s">
        <v>5719</v>
      </c>
      <c r="B2192" s="61" t="s">
        <v>966</v>
      </c>
    </row>
    <row r="2193" spans="1:2" x14ac:dyDescent="0.75">
      <c r="A2193" s="60" t="s">
        <v>5721</v>
      </c>
      <c r="B2193" s="61" t="s">
        <v>43</v>
      </c>
    </row>
    <row r="2194" spans="1:2" x14ac:dyDescent="0.75">
      <c r="A2194" s="60" t="s">
        <v>5721</v>
      </c>
      <c r="B2194" s="61" t="s">
        <v>43</v>
      </c>
    </row>
    <row r="2195" spans="1:2" x14ac:dyDescent="0.75">
      <c r="A2195" s="60" t="s">
        <v>5721</v>
      </c>
      <c r="B2195" s="61" t="s">
        <v>43</v>
      </c>
    </row>
    <row r="2196" spans="1:2" x14ac:dyDescent="0.75">
      <c r="A2196" s="60" t="s">
        <v>5725</v>
      </c>
      <c r="B2196" s="61" t="s">
        <v>25</v>
      </c>
    </row>
    <row r="2197" spans="1:2" x14ac:dyDescent="0.75">
      <c r="A2197" s="60" t="s">
        <v>5725</v>
      </c>
      <c r="B2197" s="61" t="s">
        <v>25</v>
      </c>
    </row>
    <row r="2198" spans="1:2" x14ac:dyDescent="0.75">
      <c r="A2198" s="60" t="s">
        <v>5727</v>
      </c>
      <c r="B2198" s="61" t="s">
        <v>43</v>
      </c>
    </row>
    <row r="2199" spans="1:2" x14ac:dyDescent="0.75">
      <c r="A2199" s="60" t="s">
        <v>5727</v>
      </c>
      <c r="B2199" s="61" t="s">
        <v>43</v>
      </c>
    </row>
    <row r="2200" spans="1:2" x14ac:dyDescent="0.75">
      <c r="A2200" s="60" t="s">
        <v>5730</v>
      </c>
      <c r="B2200" s="61" t="s">
        <v>25</v>
      </c>
    </row>
    <row r="2201" spans="1:2" x14ac:dyDescent="0.75">
      <c r="A2201" s="60" t="s">
        <v>5730</v>
      </c>
      <c r="B2201" s="61" t="s">
        <v>25</v>
      </c>
    </row>
    <row r="2202" spans="1:2" x14ac:dyDescent="0.75">
      <c r="A2202" s="60" t="s">
        <v>5732</v>
      </c>
      <c r="B2202" s="61" t="s">
        <v>43</v>
      </c>
    </row>
    <row r="2203" spans="1:2" x14ac:dyDescent="0.75">
      <c r="A2203" s="60" t="s">
        <v>5734</v>
      </c>
      <c r="B2203" s="61" t="s">
        <v>43</v>
      </c>
    </row>
    <row r="2204" spans="1:2" x14ac:dyDescent="0.75">
      <c r="A2204" s="60" t="s">
        <v>5736</v>
      </c>
      <c r="B2204" s="61" t="s">
        <v>43</v>
      </c>
    </row>
    <row r="2205" spans="1:2" x14ac:dyDescent="0.75">
      <c r="A2205" s="60" t="s">
        <v>5736</v>
      </c>
      <c r="B2205" s="61" t="s">
        <v>43</v>
      </c>
    </row>
    <row r="2206" spans="1:2" x14ac:dyDescent="0.75">
      <c r="A2206" s="60" t="s">
        <v>5738</v>
      </c>
      <c r="B2206" s="61" t="s">
        <v>43</v>
      </c>
    </row>
    <row r="2207" spans="1:2" x14ac:dyDescent="0.75">
      <c r="A2207" s="60" t="s">
        <v>5740</v>
      </c>
      <c r="B2207" s="61" t="s">
        <v>43</v>
      </c>
    </row>
    <row r="2208" spans="1:2" x14ac:dyDescent="0.75">
      <c r="A2208" s="60" t="s">
        <v>5742</v>
      </c>
      <c r="B2208" s="61" t="s">
        <v>43</v>
      </c>
    </row>
    <row r="2209" spans="1:2" x14ac:dyDescent="0.75">
      <c r="A2209" s="60" t="s">
        <v>5742</v>
      </c>
      <c r="B2209" s="61" t="s">
        <v>43</v>
      </c>
    </row>
    <row r="2210" spans="1:2" x14ac:dyDescent="0.75">
      <c r="A2210" s="60" t="s">
        <v>5744</v>
      </c>
      <c r="B2210" s="61" t="s">
        <v>966</v>
      </c>
    </row>
    <row r="2211" spans="1:2" x14ac:dyDescent="0.75">
      <c r="A2211" s="60" t="s">
        <v>5744</v>
      </c>
      <c r="B2211" s="61" t="s">
        <v>966</v>
      </c>
    </row>
    <row r="2212" spans="1:2" x14ac:dyDescent="0.75">
      <c r="A2212" s="60" t="s">
        <v>5744</v>
      </c>
      <c r="B2212" s="61" t="s">
        <v>966</v>
      </c>
    </row>
    <row r="2213" spans="1:2" x14ac:dyDescent="0.75">
      <c r="A2213" s="60" t="s">
        <v>5744</v>
      </c>
      <c r="B2213" s="61" t="s">
        <v>966</v>
      </c>
    </row>
    <row r="2214" spans="1:2" x14ac:dyDescent="0.75">
      <c r="A2214" s="60" t="s">
        <v>5744</v>
      </c>
      <c r="B2214" s="61" t="s">
        <v>966</v>
      </c>
    </row>
    <row r="2215" spans="1:2" x14ac:dyDescent="0.75">
      <c r="A2215" s="60" t="s">
        <v>5744</v>
      </c>
      <c r="B2215" s="61" t="s">
        <v>966</v>
      </c>
    </row>
    <row r="2216" spans="1:2" x14ac:dyDescent="0.75">
      <c r="A2216" s="60" t="s">
        <v>5747</v>
      </c>
      <c r="B2216" s="61" t="s">
        <v>966</v>
      </c>
    </row>
    <row r="2217" spans="1:2" x14ac:dyDescent="0.75">
      <c r="A2217" s="60" t="s">
        <v>5747</v>
      </c>
      <c r="B2217" s="61" t="s">
        <v>966</v>
      </c>
    </row>
    <row r="2218" spans="1:2" x14ac:dyDescent="0.75">
      <c r="A2218" s="60" t="s">
        <v>5747</v>
      </c>
      <c r="B2218" s="61" t="s">
        <v>966</v>
      </c>
    </row>
    <row r="2219" spans="1:2" x14ac:dyDescent="0.75">
      <c r="A2219" s="60" t="s">
        <v>5747</v>
      </c>
      <c r="B2219" s="61" t="s">
        <v>966</v>
      </c>
    </row>
    <row r="2220" spans="1:2" x14ac:dyDescent="0.75">
      <c r="A2220" s="60" t="s">
        <v>5747</v>
      </c>
      <c r="B2220" s="61" t="s">
        <v>966</v>
      </c>
    </row>
    <row r="2221" spans="1:2" x14ac:dyDescent="0.75">
      <c r="A2221" s="60" t="s">
        <v>5747</v>
      </c>
      <c r="B2221" s="61" t="s">
        <v>966</v>
      </c>
    </row>
    <row r="2222" spans="1:2" x14ac:dyDescent="0.75">
      <c r="A2222" s="60" t="s">
        <v>5750</v>
      </c>
      <c r="B2222" s="61" t="s">
        <v>966</v>
      </c>
    </row>
    <row r="2223" spans="1:2" x14ac:dyDescent="0.75">
      <c r="A2223" s="60" t="s">
        <v>5750</v>
      </c>
      <c r="B2223" s="61" t="s">
        <v>966</v>
      </c>
    </row>
    <row r="2224" spans="1:2" x14ac:dyDescent="0.75">
      <c r="A2224" s="60" t="s">
        <v>5750</v>
      </c>
      <c r="B2224" s="61" t="s">
        <v>966</v>
      </c>
    </row>
    <row r="2225" spans="1:2" x14ac:dyDescent="0.75">
      <c r="A2225" s="60" t="s">
        <v>5750</v>
      </c>
      <c r="B2225" s="61" t="s">
        <v>966</v>
      </c>
    </row>
    <row r="2226" spans="1:2" x14ac:dyDescent="0.75">
      <c r="A2226" s="60" t="s">
        <v>5750</v>
      </c>
      <c r="B2226" s="61" t="s">
        <v>966</v>
      </c>
    </row>
    <row r="2227" spans="1:2" x14ac:dyDescent="0.75">
      <c r="A2227" s="60" t="s">
        <v>5750</v>
      </c>
      <c r="B2227" s="61" t="s">
        <v>966</v>
      </c>
    </row>
    <row r="2228" spans="1:2" x14ac:dyDescent="0.75">
      <c r="A2228" s="60" t="s">
        <v>5752</v>
      </c>
      <c r="B2228" s="61" t="s">
        <v>43</v>
      </c>
    </row>
    <row r="2229" spans="1:2" x14ac:dyDescent="0.75">
      <c r="A2229" s="60" t="s">
        <v>5755</v>
      </c>
      <c r="B2229" s="61" t="s">
        <v>25</v>
      </c>
    </row>
    <row r="2230" spans="1:2" x14ac:dyDescent="0.75">
      <c r="A2230" s="60" t="s">
        <v>5759</v>
      </c>
      <c r="B2230" s="61" t="s">
        <v>25</v>
      </c>
    </row>
    <row r="2231" spans="1:2" x14ac:dyDescent="0.75">
      <c r="A2231" s="60" t="s">
        <v>5759</v>
      </c>
      <c r="B2231" s="61" t="s">
        <v>25</v>
      </c>
    </row>
    <row r="2232" spans="1:2" x14ac:dyDescent="0.75">
      <c r="A2232" s="60" t="s">
        <v>5759</v>
      </c>
      <c r="B2232" s="61" t="s">
        <v>25</v>
      </c>
    </row>
    <row r="2233" spans="1:2" x14ac:dyDescent="0.75">
      <c r="A2233" s="60" t="s">
        <v>5759</v>
      </c>
      <c r="B2233" s="61" t="s">
        <v>25</v>
      </c>
    </row>
    <row r="2234" spans="1:2" x14ac:dyDescent="0.75">
      <c r="A2234" s="60" t="s">
        <v>5761</v>
      </c>
      <c r="B2234" s="61" t="s">
        <v>25</v>
      </c>
    </row>
    <row r="2235" spans="1:2" x14ac:dyDescent="0.75">
      <c r="A2235" s="60" t="s">
        <v>5762</v>
      </c>
      <c r="B2235" s="61" t="s">
        <v>25</v>
      </c>
    </row>
    <row r="2236" spans="1:2" x14ac:dyDescent="0.75">
      <c r="A2236" s="60" t="s">
        <v>5762</v>
      </c>
      <c r="B2236" s="61" t="s">
        <v>25</v>
      </c>
    </row>
    <row r="2237" spans="1:2" x14ac:dyDescent="0.75">
      <c r="A2237" s="60" t="s">
        <v>5762</v>
      </c>
      <c r="B2237" s="61" t="s">
        <v>25</v>
      </c>
    </row>
    <row r="2238" spans="1:2" x14ac:dyDescent="0.75">
      <c r="A2238" s="60" t="s">
        <v>5762</v>
      </c>
      <c r="B2238" s="61" t="s">
        <v>25</v>
      </c>
    </row>
    <row r="2239" spans="1:2" x14ac:dyDescent="0.75">
      <c r="A2239" s="60" t="s">
        <v>5762</v>
      </c>
      <c r="B2239" s="61" t="s">
        <v>25</v>
      </c>
    </row>
    <row r="2240" spans="1:2" x14ac:dyDescent="0.75">
      <c r="A2240" s="60" t="s">
        <v>5763</v>
      </c>
      <c r="B2240" s="61" t="s">
        <v>25</v>
      </c>
    </row>
    <row r="2241" spans="1:2" x14ac:dyDescent="0.75">
      <c r="A2241" s="60" t="s">
        <v>5763</v>
      </c>
      <c r="B2241" s="61" t="s">
        <v>25</v>
      </c>
    </row>
    <row r="2242" spans="1:2" x14ac:dyDescent="0.75">
      <c r="A2242" s="60" t="s">
        <v>5763</v>
      </c>
      <c r="B2242" s="61" t="s">
        <v>25</v>
      </c>
    </row>
    <row r="2243" spans="1:2" x14ac:dyDescent="0.75">
      <c r="A2243" s="60" t="s">
        <v>5765</v>
      </c>
      <c r="B2243" s="61" t="s">
        <v>229</v>
      </c>
    </row>
    <row r="2244" spans="1:2" x14ac:dyDescent="0.75">
      <c r="A2244" s="60" t="s">
        <v>5765</v>
      </c>
      <c r="B2244" s="61" t="s">
        <v>229</v>
      </c>
    </row>
    <row r="2245" spans="1:2" x14ac:dyDescent="0.75">
      <c r="A2245" s="60" t="s">
        <v>5767</v>
      </c>
      <c r="B2245" s="61" t="s">
        <v>25</v>
      </c>
    </row>
    <row r="2246" spans="1:2" x14ac:dyDescent="0.75">
      <c r="A2246" s="60" t="s">
        <v>5767</v>
      </c>
      <c r="B2246" s="61" t="s">
        <v>25</v>
      </c>
    </row>
    <row r="2247" spans="1:2" x14ac:dyDescent="0.75">
      <c r="A2247" s="60" t="s">
        <v>5767</v>
      </c>
      <c r="B2247" s="61" t="s">
        <v>25</v>
      </c>
    </row>
    <row r="2248" spans="1:2" x14ac:dyDescent="0.75">
      <c r="A2248" s="60" t="s">
        <v>5767</v>
      </c>
      <c r="B2248" s="61" t="s">
        <v>25</v>
      </c>
    </row>
    <row r="2249" spans="1:2" x14ac:dyDescent="0.75">
      <c r="A2249" s="60" t="s">
        <v>5767</v>
      </c>
      <c r="B2249" s="61" t="s">
        <v>25</v>
      </c>
    </row>
    <row r="2250" spans="1:2" x14ac:dyDescent="0.75">
      <c r="A2250" s="60" t="s">
        <v>5767</v>
      </c>
      <c r="B2250" s="61" t="s">
        <v>25</v>
      </c>
    </row>
    <row r="2251" spans="1:2" x14ac:dyDescent="0.75">
      <c r="A2251" s="60" t="s">
        <v>5767</v>
      </c>
      <c r="B2251" s="61" t="s">
        <v>25</v>
      </c>
    </row>
    <row r="2252" spans="1:2" x14ac:dyDescent="0.75">
      <c r="A2252" s="60" t="s">
        <v>5767</v>
      </c>
      <c r="B2252" s="61" t="s">
        <v>25</v>
      </c>
    </row>
    <row r="2253" spans="1:2" x14ac:dyDescent="0.75">
      <c r="A2253" s="60" t="s">
        <v>5767</v>
      </c>
      <c r="B2253" s="61" t="s">
        <v>25</v>
      </c>
    </row>
    <row r="2254" spans="1:2" x14ac:dyDescent="0.75">
      <c r="A2254" s="60" t="s">
        <v>5767</v>
      </c>
      <c r="B2254" s="61" t="s">
        <v>25</v>
      </c>
    </row>
    <row r="2255" spans="1:2" x14ac:dyDescent="0.75">
      <c r="A2255" s="60" t="s">
        <v>5767</v>
      </c>
      <c r="B2255" s="61" t="s">
        <v>25</v>
      </c>
    </row>
    <row r="2256" spans="1:2" x14ac:dyDescent="0.75">
      <c r="A2256" s="60" t="s">
        <v>5767</v>
      </c>
      <c r="B2256" s="61" t="s">
        <v>25</v>
      </c>
    </row>
    <row r="2257" spans="1:2" x14ac:dyDescent="0.75">
      <c r="A2257" s="60" t="s">
        <v>5767</v>
      </c>
      <c r="B2257" s="61" t="s">
        <v>25</v>
      </c>
    </row>
    <row r="2258" spans="1:2" x14ac:dyDescent="0.75">
      <c r="A2258" s="60" t="s">
        <v>5769</v>
      </c>
      <c r="B2258" s="61" t="s">
        <v>25</v>
      </c>
    </row>
    <row r="2259" spans="1:2" x14ac:dyDescent="0.75">
      <c r="A2259" s="60" t="s">
        <v>5769</v>
      </c>
      <c r="B2259" s="61" t="s">
        <v>25</v>
      </c>
    </row>
    <row r="2260" spans="1:2" x14ac:dyDescent="0.75">
      <c r="A2260" s="60" t="s">
        <v>5769</v>
      </c>
      <c r="B2260" s="61" t="s">
        <v>25</v>
      </c>
    </row>
    <row r="2261" spans="1:2" x14ac:dyDescent="0.75">
      <c r="A2261" s="60" t="s">
        <v>5769</v>
      </c>
      <c r="B2261" s="61" t="s">
        <v>25</v>
      </c>
    </row>
    <row r="2262" spans="1:2" x14ac:dyDescent="0.75">
      <c r="A2262" s="60" t="s">
        <v>5772</v>
      </c>
      <c r="B2262" s="61" t="s">
        <v>25</v>
      </c>
    </row>
    <row r="2263" spans="1:2" x14ac:dyDescent="0.75">
      <c r="A2263" s="60" t="s">
        <v>5774</v>
      </c>
      <c r="B2263" s="61" t="s">
        <v>25</v>
      </c>
    </row>
    <row r="2264" spans="1:2" x14ac:dyDescent="0.75">
      <c r="A2264" s="60" t="s">
        <v>5774</v>
      </c>
      <c r="B2264" s="61" t="s">
        <v>25</v>
      </c>
    </row>
    <row r="2265" spans="1:2" x14ac:dyDescent="0.75">
      <c r="A2265" s="60" t="s">
        <v>5774</v>
      </c>
      <c r="B2265" s="61" t="s">
        <v>25</v>
      </c>
    </row>
    <row r="2266" spans="1:2" x14ac:dyDescent="0.75">
      <c r="A2266" s="60" t="s">
        <v>5774</v>
      </c>
      <c r="B2266" s="61" t="s">
        <v>25</v>
      </c>
    </row>
    <row r="2267" spans="1:2" x14ac:dyDescent="0.75">
      <c r="A2267" s="60" t="s">
        <v>5777</v>
      </c>
      <c r="B2267" s="61" t="s">
        <v>25</v>
      </c>
    </row>
    <row r="2268" spans="1:2" x14ac:dyDescent="0.75">
      <c r="A2268" s="60" t="s">
        <v>5779</v>
      </c>
      <c r="B2268" s="61" t="s">
        <v>25</v>
      </c>
    </row>
    <row r="2269" spans="1:2" x14ac:dyDescent="0.75">
      <c r="A2269" s="60" t="s">
        <v>5779</v>
      </c>
      <c r="B2269" s="61" t="s">
        <v>25</v>
      </c>
    </row>
    <row r="2270" spans="1:2" x14ac:dyDescent="0.75">
      <c r="A2270" s="60" t="s">
        <v>5780</v>
      </c>
      <c r="B2270" s="61" t="s">
        <v>966</v>
      </c>
    </row>
    <row r="2271" spans="1:2" x14ac:dyDescent="0.75">
      <c r="A2271" s="60" t="s">
        <v>5781</v>
      </c>
      <c r="B2271" s="61" t="s">
        <v>25</v>
      </c>
    </row>
    <row r="2272" spans="1:2" x14ac:dyDescent="0.75">
      <c r="A2272" s="60" t="s">
        <v>5781</v>
      </c>
      <c r="B2272" s="61" t="s">
        <v>25</v>
      </c>
    </row>
    <row r="2273" spans="1:2" x14ac:dyDescent="0.75">
      <c r="A2273" s="60" t="s">
        <v>5781</v>
      </c>
      <c r="B2273" s="61" t="s">
        <v>25</v>
      </c>
    </row>
    <row r="2274" spans="1:2" x14ac:dyDescent="0.75">
      <c r="A2274" s="60" t="s">
        <v>5781</v>
      </c>
      <c r="B2274" s="61" t="s">
        <v>25</v>
      </c>
    </row>
    <row r="2275" spans="1:2" x14ac:dyDescent="0.75">
      <c r="A2275" s="60" t="s">
        <v>5783</v>
      </c>
      <c r="B2275" s="61" t="s">
        <v>25</v>
      </c>
    </row>
    <row r="2276" spans="1:2" x14ac:dyDescent="0.75">
      <c r="A2276" s="60" t="s">
        <v>5783</v>
      </c>
      <c r="B2276" s="61" t="s">
        <v>25</v>
      </c>
    </row>
    <row r="2277" spans="1:2" x14ac:dyDescent="0.75">
      <c r="A2277" s="60" t="s">
        <v>5783</v>
      </c>
      <c r="B2277" s="61" t="s">
        <v>25</v>
      </c>
    </row>
    <row r="2278" spans="1:2" x14ac:dyDescent="0.75">
      <c r="A2278" s="60" t="s">
        <v>5783</v>
      </c>
      <c r="B2278" s="61" t="s">
        <v>25</v>
      </c>
    </row>
    <row r="2279" spans="1:2" x14ac:dyDescent="0.75">
      <c r="A2279" s="60" t="s">
        <v>5785</v>
      </c>
      <c r="B2279" s="61" t="s">
        <v>25</v>
      </c>
    </row>
    <row r="2280" spans="1:2" x14ac:dyDescent="0.75">
      <c r="A2280" s="60" t="s">
        <v>5785</v>
      </c>
      <c r="B2280" s="61" t="s">
        <v>25</v>
      </c>
    </row>
    <row r="2281" spans="1:2" x14ac:dyDescent="0.75">
      <c r="A2281" s="60" t="s">
        <v>5785</v>
      </c>
      <c r="B2281" s="61" t="s">
        <v>25</v>
      </c>
    </row>
    <row r="2282" spans="1:2" x14ac:dyDescent="0.75">
      <c r="A2282" s="60" t="s">
        <v>5787</v>
      </c>
      <c r="B2282" s="61" t="s">
        <v>25</v>
      </c>
    </row>
    <row r="2283" spans="1:2" x14ac:dyDescent="0.75">
      <c r="A2283" s="60" t="s">
        <v>5787</v>
      </c>
      <c r="B2283" s="61" t="s">
        <v>25</v>
      </c>
    </row>
    <row r="2284" spans="1:2" x14ac:dyDescent="0.75">
      <c r="A2284" s="60" t="s">
        <v>5790</v>
      </c>
      <c r="B2284" s="61" t="s">
        <v>25</v>
      </c>
    </row>
    <row r="2285" spans="1:2" x14ac:dyDescent="0.75">
      <c r="A2285" s="60" t="s">
        <v>5790</v>
      </c>
      <c r="B2285" s="61" t="s">
        <v>25</v>
      </c>
    </row>
    <row r="2286" spans="1:2" x14ac:dyDescent="0.75">
      <c r="A2286" s="60" t="s">
        <v>5793</v>
      </c>
      <c r="B2286" s="61" t="s">
        <v>25</v>
      </c>
    </row>
    <row r="2287" spans="1:2" x14ac:dyDescent="0.75">
      <c r="A2287" s="60" t="s">
        <v>5793</v>
      </c>
      <c r="B2287" s="61" t="s">
        <v>25</v>
      </c>
    </row>
    <row r="2288" spans="1:2" x14ac:dyDescent="0.75">
      <c r="A2288" s="60" t="s">
        <v>5793</v>
      </c>
      <c r="B2288" s="61" t="s">
        <v>25</v>
      </c>
    </row>
    <row r="2289" spans="1:2" x14ac:dyDescent="0.75">
      <c r="A2289" s="60" t="s">
        <v>5793</v>
      </c>
      <c r="B2289" s="61" t="s">
        <v>25</v>
      </c>
    </row>
    <row r="2290" spans="1:2" x14ac:dyDescent="0.75">
      <c r="A2290" s="60" t="s">
        <v>5794</v>
      </c>
      <c r="B2290" s="61" t="s">
        <v>25</v>
      </c>
    </row>
    <row r="2291" spans="1:2" x14ac:dyDescent="0.75">
      <c r="A2291" s="60" t="s">
        <v>5794</v>
      </c>
      <c r="B2291" s="61" t="s">
        <v>25</v>
      </c>
    </row>
    <row r="2292" spans="1:2" x14ac:dyDescent="0.75">
      <c r="A2292" s="60" t="s">
        <v>5797</v>
      </c>
      <c r="B2292" s="61" t="s">
        <v>298</v>
      </c>
    </row>
    <row r="2293" spans="1:2" x14ac:dyDescent="0.75">
      <c r="A2293" s="60" t="s">
        <v>5797</v>
      </c>
      <c r="B2293" s="61" t="s">
        <v>298</v>
      </c>
    </row>
    <row r="2294" spans="1:2" x14ac:dyDescent="0.75">
      <c r="A2294" s="60" t="s">
        <v>5800</v>
      </c>
      <c r="B2294" s="61" t="s">
        <v>25</v>
      </c>
    </row>
    <row r="2295" spans="1:2" x14ac:dyDescent="0.75">
      <c r="A2295" s="60" t="s">
        <v>5800</v>
      </c>
      <c r="B2295" s="61" t="s">
        <v>25</v>
      </c>
    </row>
    <row r="2296" spans="1:2" x14ac:dyDescent="0.75">
      <c r="A2296" s="60" t="s">
        <v>5800</v>
      </c>
      <c r="B2296" s="61" t="s">
        <v>25</v>
      </c>
    </row>
    <row r="2297" spans="1:2" x14ac:dyDescent="0.75">
      <c r="A2297" s="60" t="s">
        <v>5803</v>
      </c>
      <c r="B2297" s="61" t="s">
        <v>966</v>
      </c>
    </row>
    <row r="2298" spans="1:2" x14ac:dyDescent="0.75">
      <c r="A2298" s="60" t="s">
        <v>5803</v>
      </c>
      <c r="B2298" s="61" t="s">
        <v>966</v>
      </c>
    </row>
    <row r="2299" spans="1:2" x14ac:dyDescent="0.75">
      <c r="A2299" s="60" t="s">
        <v>5803</v>
      </c>
      <c r="B2299" s="61" t="s">
        <v>966</v>
      </c>
    </row>
    <row r="2300" spans="1:2" x14ac:dyDescent="0.75">
      <c r="A2300" s="60" t="s">
        <v>5806</v>
      </c>
      <c r="B2300" s="61" t="s">
        <v>966</v>
      </c>
    </row>
    <row r="2301" spans="1:2" x14ac:dyDescent="0.75">
      <c r="A2301" s="60" t="s">
        <v>5806</v>
      </c>
      <c r="B2301" s="61" t="s">
        <v>966</v>
      </c>
    </row>
    <row r="2302" spans="1:2" x14ac:dyDescent="0.75">
      <c r="A2302" s="60" t="s">
        <v>5806</v>
      </c>
      <c r="B2302" s="61" t="s">
        <v>966</v>
      </c>
    </row>
    <row r="2303" spans="1:2" x14ac:dyDescent="0.75">
      <c r="A2303" s="60" t="s">
        <v>5806</v>
      </c>
      <c r="B2303" s="61" t="s">
        <v>966</v>
      </c>
    </row>
    <row r="2304" spans="1:2" x14ac:dyDescent="0.75">
      <c r="A2304" s="60" t="s">
        <v>5806</v>
      </c>
      <c r="B2304" s="61" t="s">
        <v>966</v>
      </c>
    </row>
    <row r="2305" spans="1:2" x14ac:dyDescent="0.75">
      <c r="A2305" s="60" t="s">
        <v>5807</v>
      </c>
      <c r="B2305" s="61" t="s">
        <v>25</v>
      </c>
    </row>
    <row r="2306" spans="1:2" x14ac:dyDescent="0.75">
      <c r="A2306" s="60" t="s">
        <v>5807</v>
      </c>
      <c r="B2306" s="61" t="s">
        <v>25</v>
      </c>
    </row>
    <row r="2307" spans="1:2" x14ac:dyDescent="0.75">
      <c r="A2307" s="60" t="s">
        <v>5807</v>
      </c>
      <c r="B2307" s="61" t="s">
        <v>25</v>
      </c>
    </row>
    <row r="2308" spans="1:2" x14ac:dyDescent="0.75">
      <c r="A2308" s="60" t="s">
        <v>5810</v>
      </c>
      <c r="B2308" s="61" t="s">
        <v>25</v>
      </c>
    </row>
    <row r="2309" spans="1:2" x14ac:dyDescent="0.75">
      <c r="A2309" s="60" t="s">
        <v>5810</v>
      </c>
      <c r="B2309" s="61" t="s">
        <v>25</v>
      </c>
    </row>
    <row r="2310" spans="1:2" x14ac:dyDescent="0.75">
      <c r="A2310" s="60" t="s">
        <v>5810</v>
      </c>
      <c r="B2310" s="61" t="s">
        <v>25</v>
      </c>
    </row>
    <row r="2311" spans="1:2" x14ac:dyDescent="0.75">
      <c r="A2311" s="60" t="s">
        <v>5813</v>
      </c>
      <c r="B2311" s="61" t="s">
        <v>25</v>
      </c>
    </row>
    <row r="2312" spans="1:2" x14ac:dyDescent="0.75">
      <c r="A2312" s="60" t="s">
        <v>5813</v>
      </c>
      <c r="B2312" s="61" t="s">
        <v>25</v>
      </c>
    </row>
    <row r="2313" spans="1:2" x14ac:dyDescent="0.75">
      <c r="A2313" s="60" t="s">
        <v>5815</v>
      </c>
      <c r="B2313" s="61" t="s">
        <v>25</v>
      </c>
    </row>
    <row r="2314" spans="1:2" x14ac:dyDescent="0.75">
      <c r="A2314" s="60" t="s">
        <v>5815</v>
      </c>
      <c r="B2314" s="61" t="s">
        <v>25</v>
      </c>
    </row>
    <row r="2315" spans="1:2" x14ac:dyDescent="0.75">
      <c r="A2315" s="60" t="s">
        <v>5815</v>
      </c>
      <c r="B2315" s="61" t="s">
        <v>25</v>
      </c>
    </row>
    <row r="2316" spans="1:2" x14ac:dyDescent="0.75">
      <c r="A2316" s="60" t="s">
        <v>5815</v>
      </c>
      <c r="B2316" s="61" t="s">
        <v>25</v>
      </c>
    </row>
    <row r="2317" spans="1:2" x14ac:dyDescent="0.75">
      <c r="A2317" s="60" t="s">
        <v>5818</v>
      </c>
      <c r="B2317" s="61" t="s">
        <v>25</v>
      </c>
    </row>
    <row r="2318" spans="1:2" x14ac:dyDescent="0.75">
      <c r="A2318" s="60" t="s">
        <v>5818</v>
      </c>
      <c r="B2318" s="61" t="s">
        <v>25</v>
      </c>
    </row>
    <row r="2319" spans="1:2" x14ac:dyDescent="0.75">
      <c r="A2319" s="60" t="s">
        <v>5820</v>
      </c>
      <c r="B2319" s="61" t="s">
        <v>25</v>
      </c>
    </row>
    <row r="2320" spans="1:2" x14ac:dyDescent="0.75">
      <c r="A2320" s="60" t="s">
        <v>5820</v>
      </c>
      <c r="B2320" s="61" t="s">
        <v>25</v>
      </c>
    </row>
    <row r="2321" spans="1:2" x14ac:dyDescent="0.75">
      <c r="A2321" s="60" t="s">
        <v>5822</v>
      </c>
      <c r="B2321" s="61" t="s">
        <v>25</v>
      </c>
    </row>
    <row r="2322" spans="1:2" x14ac:dyDescent="0.75">
      <c r="A2322" s="60" t="s">
        <v>5822</v>
      </c>
      <c r="B2322" s="61" t="s">
        <v>25</v>
      </c>
    </row>
    <row r="2323" spans="1:2" x14ac:dyDescent="0.75">
      <c r="A2323" s="60" t="s">
        <v>5822</v>
      </c>
      <c r="B2323" s="61" t="s">
        <v>25</v>
      </c>
    </row>
    <row r="2324" spans="1:2" x14ac:dyDescent="0.75">
      <c r="A2324" s="60" t="s">
        <v>5824</v>
      </c>
      <c r="B2324" s="61" t="s">
        <v>25</v>
      </c>
    </row>
    <row r="2325" spans="1:2" x14ac:dyDescent="0.75">
      <c r="A2325" s="60" t="s">
        <v>5824</v>
      </c>
      <c r="B2325" s="61" t="s">
        <v>25</v>
      </c>
    </row>
    <row r="2326" spans="1:2" x14ac:dyDescent="0.75">
      <c r="A2326" s="60" t="s">
        <v>5824</v>
      </c>
      <c r="B2326" s="61" t="s">
        <v>25</v>
      </c>
    </row>
    <row r="2327" spans="1:2" x14ac:dyDescent="0.75">
      <c r="A2327" s="60" t="s">
        <v>5824</v>
      </c>
      <c r="B2327" s="61" t="s">
        <v>25</v>
      </c>
    </row>
    <row r="2328" spans="1:2" x14ac:dyDescent="0.75">
      <c r="A2328" s="60" t="s">
        <v>5824</v>
      </c>
      <c r="B2328" s="61" t="s">
        <v>25</v>
      </c>
    </row>
    <row r="2329" spans="1:2" x14ac:dyDescent="0.75">
      <c r="A2329" s="60" t="s">
        <v>5825</v>
      </c>
      <c r="B2329" s="61" t="s">
        <v>25</v>
      </c>
    </row>
    <row r="2330" spans="1:2" x14ac:dyDescent="0.75">
      <c r="A2330" s="60" t="s">
        <v>5825</v>
      </c>
      <c r="B2330" s="61" t="s">
        <v>25</v>
      </c>
    </row>
    <row r="2331" spans="1:2" x14ac:dyDescent="0.75">
      <c r="A2331" s="60" t="s">
        <v>5825</v>
      </c>
      <c r="B2331" s="61" t="s">
        <v>25</v>
      </c>
    </row>
    <row r="2332" spans="1:2" x14ac:dyDescent="0.75">
      <c r="A2332" s="60" t="s">
        <v>948</v>
      </c>
      <c r="B2332" s="61" t="s">
        <v>25</v>
      </c>
    </row>
    <row r="2333" spans="1:2" x14ac:dyDescent="0.75">
      <c r="A2333" s="60" t="s">
        <v>948</v>
      </c>
      <c r="B2333" s="61" t="s">
        <v>25</v>
      </c>
    </row>
    <row r="2334" spans="1:2" x14ac:dyDescent="0.75">
      <c r="A2334" s="60" t="s">
        <v>948</v>
      </c>
      <c r="B2334" s="61" t="s">
        <v>25</v>
      </c>
    </row>
    <row r="2335" spans="1:2" x14ac:dyDescent="0.75">
      <c r="A2335" s="60" t="s">
        <v>948</v>
      </c>
      <c r="B2335" s="61" t="s">
        <v>25</v>
      </c>
    </row>
    <row r="2336" spans="1:2" x14ac:dyDescent="0.75">
      <c r="A2336" s="60" t="s">
        <v>948</v>
      </c>
      <c r="B2336" s="61" t="s">
        <v>25</v>
      </c>
    </row>
    <row r="2337" spans="1:2" x14ac:dyDescent="0.75">
      <c r="A2337" s="60" t="s">
        <v>950</v>
      </c>
      <c r="B2337" s="61" t="s">
        <v>25</v>
      </c>
    </row>
    <row r="2338" spans="1:2" x14ac:dyDescent="0.75">
      <c r="A2338" s="60" t="s">
        <v>950</v>
      </c>
      <c r="B2338" s="61" t="s">
        <v>25</v>
      </c>
    </row>
    <row r="2339" spans="1:2" x14ac:dyDescent="0.75">
      <c r="A2339" s="60" t="s">
        <v>950</v>
      </c>
      <c r="B2339" s="61" t="s">
        <v>25</v>
      </c>
    </row>
    <row r="2340" spans="1:2" x14ac:dyDescent="0.75">
      <c r="A2340" s="60" t="s">
        <v>954</v>
      </c>
      <c r="B2340" s="61" t="s">
        <v>25</v>
      </c>
    </row>
    <row r="2341" spans="1:2" x14ac:dyDescent="0.75">
      <c r="A2341" s="60" t="s">
        <v>958</v>
      </c>
      <c r="B2341" s="61" t="s">
        <v>25</v>
      </c>
    </row>
    <row r="2342" spans="1:2" x14ac:dyDescent="0.75">
      <c r="A2342" s="60" t="s">
        <v>962</v>
      </c>
      <c r="B2342" s="61" t="s">
        <v>966</v>
      </c>
    </row>
    <row r="2343" spans="1:2" x14ac:dyDescent="0.75">
      <c r="A2343" s="60" t="s">
        <v>967</v>
      </c>
      <c r="B2343" s="61" t="s">
        <v>966</v>
      </c>
    </row>
    <row r="2344" spans="1:2" x14ac:dyDescent="0.75">
      <c r="A2344" s="60" t="s">
        <v>967</v>
      </c>
      <c r="B2344" s="61" t="s">
        <v>966</v>
      </c>
    </row>
    <row r="2345" spans="1:2" x14ac:dyDescent="0.75">
      <c r="A2345" s="60" t="s">
        <v>967</v>
      </c>
      <c r="B2345" s="61" t="s">
        <v>966</v>
      </c>
    </row>
    <row r="2346" spans="1:2" x14ac:dyDescent="0.75">
      <c r="A2346" s="60" t="s">
        <v>967</v>
      </c>
      <c r="B2346" s="61" t="s">
        <v>966</v>
      </c>
    </row>
    <row r="2347" spans="1:2" x14ac:dyDescent="0.75">
      <c r="A2347" s="60" t="s">
        <v>971</v>
      </c>
      <c r="B2347" s="61" t="s">
        <v>966</v>
      </c>
    </row>
    <row r="2348" spans="1:2" x14ac:dyDescent="0.75">
      <c r="A2348" s="60" t="s">
        <v>971</v>
      </c>
      <c r="B2348" s="61" t="s">
        <v>966</v>
      </c>
    </row>
    <row r="2349" spans="1:2" x14ac:dyDescent="0.75">
      <c r="A2349" s="60" t="s">
        <v>971</v>
      </c>
      <c r="B2349" s="61" t="s">
        <v>966</v>
      </c>
    </row>
    <row r="2350" spans="1:2" x14ac:dyDescent="0.75">
      <c r="A2350" s="60" t="s">
        <v>971</v>
      </c>
      <c r="B2350" s="61" t="s">
        <v>966</v>
      </c>
    </row>
    <row r="2351" spans="1:2" x14ac:dyDescent="0.75">
      <c r="A2351" s="60" t="s">
        <v>971</v>
      </c>
      <c r="B2351" s="61" t="s">
        <v>966</v>
      </c>
    </row>
    <row r="2352" spans="1:2" x14ac:dyDescent="0.75">
      <c r="A2352" s="60" t="s">
        <v>975</v>
      </c>
      <c r="B2352" s="61" t="s">
        <v>966</v>
      </c>
    </row>
    <row r="2353" spans="1:2" x14ac:dyDescent="0.75">
      <c r="A2353" s="60" t="s">
        <v>975</v>
      </c>
      <c r="B2353" s="61" t="s">
        <v>966</v>
      </c>
    </row>
    <row r="2354" spans="1:2" x14ac:dyDescent="0.75">
      <c r="A2354" s="60" t="s">
        <v>975</v>
      </c>
      <c r="B2354" s="61" t="s">
        <v>966</v>
      </c>
    </row>
    <row r="2355" spans="1:2" x14ac:dyDescent="0.75">
      <c r="A2355" s="60" t="s">
        <v>975</v>
      </c>
      <c r="B2355" s="61" t="s">
        <v>966</v>
      </c>
    </row>
    <row r="2356" spans="1:2" x14ac:dyDescent="0.75">
      <c r="A2356" s="60" t="s">
        <v>975</v>
      </c>
      <c r="B2356" s="61" t="s">
        <v>966</v>
      </c>
    </row>
    <row r="2357" spans="1:2" x14ac:dyDescent="0.75">
      <c r="A2357" s="60" t="s">
        <v>979</v>
      </c>
      <c r="B2357" s="61" t="s">
        <v>966</v>
      </c>
    </row>
    <row r="2358" spans="1:2" x14ac:dyDescent="0.75">
      <c r="A2358" s="60" t="s">
        <v>979</v>
      </c>
      <c r="B2358" s="61" t="s">
        <v>966</v>
      </c>
    </row>
    <row r="2359" spans="1:2" x14ac:dyDescent="0.75">
      <c r="A2359" s="60" t="s">
        <v>983</v>
      </c>
      <c r="B2359" s="61" t="s">
        <v>25</v>
      </c>
    </row>
    <row r="2360" spans="1:2" x14ac:dyDescent="0.75">
      <c r="A2360" s="60" t="s">
        <v>983</v>
      </c>
      <c r="B2360" s="61" t="s">
        <v>25</v>
      </c>
    </row>
    <row r="2361" spans="1:2" x14ac:dyDescent="0.75">
      <c r="A2361" s="60" t="s">
        <v>983</v>
      </c>
      <c r="B2361" s="61" t="s">
        <v>25</v>
      </c>
    </row>
    <row r="2362" spans="1:2" x14ac:dyDescent="0.75">
      <c r="A2362" s="60" t="s">
        <v>985</v>
      </c>
      <c r="B2362" s="61" t="s">
        <v>298</v>
      </c>
    </row>
    <row r="2363" spans="1:2" x14ac:dyDescent="0.75">
      <c r="A2363" s="60" t="s">
        <v>985</v>
      </c>
      <c r="B2363" s="61" t="s">
        <v>298</v>
      </c>
    </row>
    <row r="2364" spans="1:2" x14ac:dyDescent="0.75">
      <c r="A2364" s="60" t="s">
        <v>985</v>
      </c>
      <c r="B2364" s="61" t="s">
        <v>298</v>
      </c>
    </row>
    <row r="2365" spans="1:2" x14ac:dyDescent="0.75">
      <c r="A2365" s="60" t="s">
        <v>987</v>
      </c>
      <c r="B2365" s="61" t="s">
        <v>298</v>
      </c>
    </row>
    <row r="2366" spans="1:2" x14ac:dyDescent="0.75">
      <c r="A2366" s="60" t="s">
        <v>987</v>
      </c>
      <c r="B2366" s="61" t="s">
        <v>298</v>
      </c>
    </row>
    <row r="2367" spans="1:2" x14ac:dyDescent="0.75">
      <c r="A2367" s="60" t="s">
        <v>987</v>
      </c>
      <c r="B2367" s="61" t="s">
        <v>298</v>
      </c>
    </row>
    <row r="2368" spans="1:2" x14ac:dyDescent="0.75">
      <c r="A2368" s="60" t="s">
        <v>987</v>
      </c>
      <c r="B2368" s="61" t="s">
        <v>298</v>
      </c>
    </row>
    <row r="2369" spans="1:2" x14ac:dyDescent="0.75">
      <c r="A2369" s="60" t="s">
        <v>989</v>
      </c>
      <c r="B2369" s="61" t="s">
        <v>298</v>
      </c>
    </row>
    <row r="2370" spans="1:2" x14ac:dyDescent="0.75">
      <c r="A2370" s="60" t="s">
        <v>989</v>
      </c>
      <c r="B2370" s="61" t="s">
        <v>298</v>
      </c>
    </row>
    <row r="2371" spans="1:2" x14ac:dyDescent="0.75">
      <c r="A2371" s="60" t="s">
        <v>989</v>
      </c>
      <c r="B2371" s="61" t="s">
        <v>298</v>
      </c>
    </row>
    <row r="2372" spans="1:2" x14ac:dyDescent="0.75">
      <c r="A2372" s="60" t="s">
        <v>989</v>
      </c>
      <c r="B2372" s="61" t="s">
        <v>298</v>
      </c>
    </row>
    <row r="2373" spans="1:2" x14ac:dyDescent="0.75">
      <c r="A2373" s="60" t="s">
        <v>991</v>
      </c>
      <c r="B2373" s="61" t="s">
        <v>298</v>
      </c>
    </row>
    <row r="2374" spans="1:2" x14ac:dyDescent="0.75">
      <c r="A2374" s="60" t="s">
        <v>991</v>
      </c>
      <c r="B2374" s="61" t="s">
        <v>298</v>
      </c>
    </row>
    <row r="2375" spans="1:2" x14ac:dyDescent="0.75">
      <c r="A2375" s="60" t="s">
        <v>991</v>
      </c>
      <c r="B2375" s="61" t="s">
        <v>298</v>
      </c>
    </row>
    <row r="2376" spans="1:2" x14ac:dyDescent="0.75">
      <c r="A2376" s="60" t="s">
        <v>991</v>
      </c>
      <c r="B2376" s="61" t="s">
        <v>298</v>
      </c>
    </row>
    <row r="2377" spans="1:2" x14ac:dyDescent="0.75">
      <c r="A2377" s="60" t="s">
        <v>991</v>
      </c>
      <c r="B2377" s="61" t="s">
        <v>298</v>
      </c>
    </row>
    <row r="2378" spans="1:2" x14ac:dyDescent="0.75">
      <c r="A2378" s="60" t="s">
        <v>991</v>
      </c>
      <c r="B2378" s="61" t="s">
        <v>298</v>
      </c>
    </row>
    <row r="2379" spans="1:2" x14ac:dyDescent="0.75">
      <c r="A2379" s="60" t="s">
        <v>993</v>
      </c>
      <c r="B2379" s="61" t="s">
        <v>298</v>
      </c>
    </row>
    <row r="2380" spans="1:2" x14ac:dyDescent="0.75">
      <c r="A2380" s="60" t="s">
        <v>993</v>
      </c>
      <c r="B2380" s="61" t="s">
        <v>298</v>
      </c>
    </row>
    <row r="2381" spans="1:2" x14ac:dyDescent="0.75">
      <c r="A2381" s="60" t="s">
        <v>995</v>
      </c>
      <c r="B2381" s="61" t="s">
        <v>997</v>
      </c>
    </row>
    <row r="2382" spans="1:2" x14ac:dyDescent="0.75">
      <c r="A2382" s="60" t="s">
        <v>995</v>
      </c>
      <c r="B2382" s="61" t="s">
        <v>997</v>
      </c>
    </row>
    <row r="2383" spans="1:2" x14ac:dyDescent="0.75">
      <c r="A2383" s="60" t="s">
        <v>998</v>
      </c>
      <c r="B2383" s="61" t="s">
        <v>298</v>
      </c>
    </row>
    <row r="2384" spans="1:2" x14ac:dyDescent="0.75">
      <c r="A2384" s="60" t="s">
        <v>1000</v>
      </c>
      <c r="B2384" s="61" t="s">
        <v>298</v>
      </c>
    </row>
    <row r="2385" spans="1:2" x14ac:dyDescent="0.75">
      <c r="A2385" s="60" t="s">
        <v>1000</v>
      </c>
      <c r="B2385" s="61" t="s">
        <v>298</v>
      </c>
    </row>
    <row r="2386" spans="1:2" x14ac:dyDescent="0.75">
      <c r="A2386" s="60" t="s">
        <v>1002</v>
      </c>
      <c r="B2386" s="61" t="s">
        <v>298</v>
      </c>
    </row>
    <row r="2387" spans="1:2" x14ac:dyDescent="0.75">
      <c r="A2387" s="60" t="s">
        <v>1002</v>
      </c>
      <c r="B2387" s="61" t="s">
        <v>298</v>
      </c>
    </row>
    <row r="2388" spans="1:2" x14ac:dyDescent="0.75">
      <c r="A2388" s="60" t="s">
        <v>1004</v>
      </c>
      <c r="B2388" s="61" t="s">
        <v>25</v>
      </c>
    </row>
    <row r="2389" spans="1:2" x14ac:dyDescent="0.75">
      <c r="A2389" s="60" t="s">
        <v>1006</v>
      </c>
      <c r="B2389" s="61" t="s">
        <v>43</v>
      </c>
    </row>
    <row r="2390" spans="1:2" x14ac:dyDescent="0.75">
      <c r="A2390" s="60" t="s">
        <v>1006</v>
      </c>
      <c r="B2390" s="61" t="s">
        <v>43</v>
      </c>
    </row>
    <row r="2391" spans="1:2" x14ac:dyDescent="0.75">
      <c r="A2391" s="60" t="s">
        <v>1008</v>
      </c>
      <c r="B2391" s="61" t="s">
        <v>43</v>
      </c>
    </row>
    <row r="2392" spans="1:2" x14ac:dyDescent="0.75">
      <c r="A2392" s="60" t="s">
        <v>234</v>
      </c>
      <c r="B2392" s="61" t="s">
        <v>43</v>
      </c>
    </row>
    <row r="2393" spans="1:2" x14ac:dyDescent="0.75">
      <c r="A2393" s="60" t="s">
        <v>234</v>
      </c>
      <c r="B2393" s="61" t="s">
        <v>43</v>
      </c>
    </row>
    <row r="2394" spans="1:2" x14ac:dyDescent="0.75">
      <c r="A2394" s="60" t="s">
        <v>234</v>
      </c>
      <c r="B2394" s="61" t="s">
        <v>289</v>
      </c>
    </row>
    <row r="2395" spans="1:2" x14ac:dyDescent="0.75">
      <c r="A2395" s="60" t="s">
        <v>234</v>
      </c>
      <c r="B2395" s="61" t="s">
        <v>43</v>
      </c>
    </row>
    <row r="2396" spans="1:2" x14ac:dyDescent="0.75">
      <c r="A2396" s="60" t="s">
        <v>234</v>
      </c>
      <c r="B2396" s="61" t="s">
        <v>43</v>
      </c>
    </row>
    <row r="2397" spans="1:2" x14ac:dyDescent="0.75">
      <c r="A2397" s="60" t="s">
        <v>234</v>
      </c>
      <c r="B2397" s="61" t="s">
        <v>43</v>
      </c>
    </row>
    <row r="2398" spans="1:2" x14ac:dyDescent="0.75">
      <c r="A2398" s="60" t="s">
        <v>234</v>
      </c>
      <c r="B2398" s="61" t="s">
        <v>43</v>
      </c>
    </row>
    <row r="2399" spans="1:2" x14ac:dyDescent="0.75">
      <c r="A2399" s="60" t="s">
        <v>234</v>
      </c>
      <c r="B2399" s="61" t="s">
        <v>43</v>
      </c>
    </row>
    <row r="2400" spans="1:2" x14ac:dyDescent="0.75">
      <c r="A2400" s="60" t="s">
        <v>234</v>
      </c>
      <c r="B2400" s="61" t="s">
        <v>43</v>
      </c>
    </row>
    <row r="2401" spans="1:2" x14ac:dyDescent="0.75">
      <c r="A2401" s="60" t="s">
        <v>234</v>
      </c>
      <c r="B2401" s="61" t="s">
        <v>43</v>
      </c>
    </row>
    <row r="2402" spans="1:2" x14ac:dyDescent="0.75">
      <c r="A2402" s="60" t="s">
        <v>234</v>
      </c>
      <c r="B2402" s="61" t="s">
        <v>43</v>
      </c>
    </row>
    <row r="2403" spans="1:2" x14ac:dyDescent="0.75">
      <c r="A2403" s="60" t="s">
        <v>234</v>
      </c>
      <c r="B2403" s="61" t="s">
        <v>43</v>
      </c>
    </row>
    <row r="2404" spans="1:2" x14ac:dyDescent="0.75">
      <c r="A2404" s="60" t="s">
        <v>234</v>
      </c>
      <c r="B2404" s="61" t="s">
        <v>43</v>
      </c>
    </row>
    <row r="2405" spans="1:2" x14ac:dyDescent="0.75">
      <c r="A2405" s="60" t="s">
        <v>234</v>
      </c>
      <c r="B2405" s="61" t="s">
        <v>43</v>
      </c>
    </row>
    <row r="2406" spans="1:2" x14ac:dyDescent="0.75">
      <c r="A2406" s="60" t="s">
        <v>234</v>
      </c>
      <c r="B2406" s="61" t="s">
        <v>43</v>
      </c>
    </row>
    <row r="2407" spans="1:2" x14ac:dyDescent="0.75">
      <c r="A2407" s="60" t="s">
        <v>234</v>
      </c>
      <c r="B2407" s="61" t="s">
        <v>43</v>
      </c>
    </row>
    <row r="2408" spans="1:2" x14ac:dyDescent="0.75">
      <c r="A2408" s="60" t="s">
        <v>234</v>
      </c>
      <c r="B2408" s="61" t="s">
        <v>43</v>
      </c>
    </row>
    <row r="2409" spans="1:2" x14ac:dyDescent="0.75">
      <c r="A2409" s="60" t="s">
        <v>234</v>
      </c>
      <c r="B2409" s="61" t="s">
        <v>43</v>
      </c>
    </row>
    <row r="2410" spans="1:2" x14ac:dyDescent="0.75">
      <c r="A2410" s="60" t="s">
        <v>234</v>
      </c>
      <c r="B2410" s="61" t="s">
        <v>43</v>
      </c>
    </row>
    <row r="2411" spans="1:2" x14ac:dyDescent="0.75">
      <c r="A2411" s="60" t="s">
        <v>1009</v>
      </c>
      <c r="B2411" s="61" t="s">
        <v>289</v>
      </c>
    </row>
    <row r="2412" spans="1:2" x14ac:dyDescent="0.75">
      <c r="A2412" s="60" t="s">
        <v>1010</v>
      </c>
      <c r="B2412" s="61" t="s">
        <v>289</v>
      </c>
    </row>
    <row r="2413" spans="1:2" x14ac:dyDescent="0.75">
      <c r="A2413" s="60" t="s">
        <v>1011</v>
      </c>
      <c r="B2413" s="61" t="s">
        <v>298</v>
      </c>
    </row>
    <row r="2414" spans="1:2" x14ac:dyDescent="0.75">
      <c r="A2414" s="60" t="s">
        <v>1011</v>
      </c>
      <c r="B2414" s="61" t="s">
        <v>298</v>
      </c>
    </row>
    <row r="2415" spans="1:2" x14ac:dyDescent="0.75">
      <c r="A2415" s="60" t="s">
        <v>1013</v>
      </c>
      <c r="B2415" s="61" t="s">
        <v>25</v>
      </c>
    </row>
    <row r="2416" spans="1:2" x14ac:dyDescent="0.75">
      <c r="A2416" s="60" t="s">
        <v>1015</v>
      </c>
      <c r="B2416" s="61" t="s">
        <v>43</v>
      </c>
    </row>
    <row r="2417" spans="1:2" x14ac:dyDescent="0.75">
      <c r="A2417" s="60" t="s">
        <v>1015</v>
      </c>
      <c r="B2417" s="61" t="s">
        <v>43</v>
      </c>
    </row>
    <row r="2418" spans="1:2" x14ac:dyDescent="0.75">
      <c r="A2418" s="60" t="s">
        <v>1017</v>
      </c>
      <c r="B2418" s="61" t="s">
        <v>25</v>
      </c>
    </row>
    <row r="2419" spans="1:2" x14ac:dyDescent="0.75">
      <c r="A2419" s="60" t="s">
        <v>1017</v>
      </c>
      <c r="B2419" s="61" t="s">
        <v>25</v>
      </c>
    </row>
    <row r="2420" spans="1:2" x14ac:dyDescent="0.75">
      <c r="A2420" s="60" t="s">
        <v>1017</v>
      </c>
      <c r="B2420" s="61" t="s">
        <v>25</v>
      </c>
    </row>
    <row r="2421" spans="1:2" x14ac:dyDescent="0.75">
      <c r="A2421" s="60" t="s">
        <v>1017</v>
      </c>
      <c r="B2421" s="61" t="s">
        <v>25</v>
      </c>
    </row>
    <row r="2422" spans="1:2" x14ac:dyDescent="0.75">
      <c r="A2422" s="60" t="s">
        <v>1019</v>
      </c>
      <c r="B2422" s="61" t="s">
        <v>25</v>
      </c>
    </row>
    <row r="2423" spans="1:2" x14ac:dyDescent="0.75">
      <c r="A2423" s="60" t="s">
        <v>1019</v>
      </c>
      <c r="B2423" s="61" t="s">
        <v>25</v>
      </c>
    </row>
    <row r="2424" spans="1:2" x14ac:dyDescent="0.75">
      <c r="A2424" s="60" t="s">
        <v>1019</v>
      </c>
      <c r="B2424" s="61" t="s">
        <v>25</v>
      </c>
    </row>
    <row r="2425" spans="1:2" x14ac:dyDescent="0.75">
      <c r="A2425" s="60" t="s">
        <v>1019</v>
      </c>
      <c r="B2425" s="61" t="s">
        <v>25</v>
      </c>
    </row>
    <row r="2426" spans="1:2" x14ac:dyDescent="0.75">
      <c r="A2426" s="60" t="s">
        <v>1020</v>
      </c>
      <c r="B2426" s="61" t="s">
        <v>298</v>
      </c>
    </row>
    <row r="2427" spans="1:2" x14ac:dyDescent="0.75">
      <c r="A2427" s="60" t="s">
        <v>1020</v>
      </c>
      <c r="B2427" s="61" t="s">
        <v>298</v>
      </c>
    </row>
    <row r="2428" spans="1:2" x14ac:dyDescent="0.75">
      <c r="A2428" s="60" t="s">
        <v>1022</v>
      </c>
      <c r="B2428" s="61" t="s">
        <v>298</v>
      </c>
    </row>
    <row r="2429" spans="1:2" x14ac:dyDescent="0.75">
      <c r="A2429" s="60" t="s">
        <v>1022</v>
      </c>
      <c r="B2429" s="61" t="s">
        <v>298</v>
      </c>
    </row>
    <row r="2430" spans="1:2" x14ac:dyDescent="0.75">
      <c r="A2430" s="60" t="s">
        <v>1022</v>
      </c>
      <c r="B2430" s="61" t="s">
        <v>298</v>
      </c>
    </row>
    <row r="2431" spans="1:2" x14ac:dyDescent="0.75">
      <c r="A2431" s="60" t="s">
        <v>1022</v>
      </c>
      <c r="B2431" s="61" t="s">
        <v>298</v>
      </c>
    </row>
    <row r="2432" spans="1:2" x14ac:dyDescent="0.75">
      <c r="A2432" s="60" t="s">
        <v>1024</v>
      </c>
      <c r="B2432" s="61" t="s">
        <v>43</v>
      </c>
    </row>
    <row r="2433" spans="1:2" x14ac:dyDescent="0.75">
      <c r="A2433" s="60" t="s">
        <v>1026</v>
      </c>
      <c r="B2433" s="61" t="s">
        <v>298</v>
      </c>
    </row>
    <row r="2434" spans="1:2" x14ac:dyDescent="0.75">
      <c r="A2434" s="60" t="s">
        <v>1026</v>
      </c>
      <c r="B2434" s="61" t="s">
        <v>298</v>
      </c>
    </row>
    <row r="2435" spans="1:2" x14ac:dyDescent="0.75">
      <c r="A2435" s="60" t="s">
        <v>1026</v>
      </c>
      <c r="B2435" s="61" t="s">
        <v>298</v>
      </c>
    </row>
    <row r="2436" spans="1:2" x14ac:dyDescent="0.75">
      <c r="A2436" s="60" t="s">
        <v>1029</v>
      </c>
      <c r="B2436" s="61" t="s">
        <v>298</v>
      </c>
    </row>
    <row r="2437" spans="1:2" x14ac:dyDescent="0.75">
      <c r="A2437" s="60" t="s">
        <v>1029</v>
      </c>
      <c r="B2437" s="61" t="s">
        <v>298</v>
      </c>
    </row>
    <row r="2438" spans="1:2" x14ac:dyDescent="0.75">
      <c r="A2438" s="60" t="s">
        <v>1029</v>
      </c>
      <c r="B2438" s="61" t="s">
        <v>298</v>
      </c>
    </row>
    <row r="2439" spans="1:2" x14ac:dyDescent="0.75">
      <c r="A2439" s="60" t="s">
        <v>1029</v>
      </c>
      <c r="B2439" s="61" t="s">
        <v>298</v>
      </c>
    </row>
    <row r="2440" spans="1:2" x14ac:dyDescent="0.75">
      <c r="A2440" s="60" t="s">
        <v>1032</v>
      </c>
      <c r="B2440" s="61" t="s">
        <v>298</v>
      </c>
    </row>
    <row r="2441" spans="1:2" x14ac:dyDescent="0.75">
      <c r="A2441" s="60" t="s">
        <v>1032</v>
      </c>
      <c r="B2441" s="61" t="s">
        <v>298</v>
      </c>
    </row>
    <row r="2442" spans="1:2" x14ac:dyDescent="0.75">
      <c r="A2442" s="60" t="s">
        <v>1032</v>
      </c>
      <c r="B2442" s="61" t="s">
        <v>298</v>
      </c>
    </row>
    <row r="2443" spans="1:2" x14ac:dyDescent="0.75">
      <c r="A2443" s="60" t="s">
        <v>1032</v>
      </c>
      <c r="B2443" s="61" t="s">
        <v>298</v>
      </c>
    </row>
    <row r="2444" spans="1:2" x14ac:dyDescent="0.75">
      <c r="A2444" s="60" t="s">
        <v>1032</v>
      </c>
      <c r="B2444" s="61" t="s">
        <v>298</v>
      </c>
    </row>
    <row r="2445" spans="1:2" x14ac:dyDescent="0.75">
      <c r="A2445" s="60" t="s">
        <v>1032</v>
      </c>
      <c r="B2445" s="61" t="s">
        <v>298</v>
      </c>
    </row>
    <row r="2446" spans="1:2" x14ac:dyDescent="0.75">
      <c r="A2446" s="60" t="s">
        <v>1032</v>
      </c>
      <c r="B2446" s="61" t="s">
        <v>298</v>
      </c>
    </row>
    <row r="2447" spans="1:2" x14ac:dyDescent="0.75">
      <c r="A2447" s="60" t="s">
        <v>1032</v>
      </c>
      <c r="B2447" s="61" t="s">
        <v>298</v>
      </c>
    </row>
    <row r="2448" spans="1:2" x14ac:dyDescent="0.75">
      <c r="A2448" s="60" t="s">
        <v>1036</v>
      </c>
      <c r="B2448" s="61" t="s">
        <v>298</v>
      </c>
    </row>
    <row r="2449" spans="1:2" x14ac:dyDescent="0.75">
      <c r="A2449" s="60" t="s">
        <v>1036</v>
      </c>
      <c r="B2449" s="61" t="s">
        <v>298</v>
      </c>
    </row>
    <row r="2450" spans="1:2" x14ac:dyDescent="0.75">
      <c r="A2450" s="60" t="s">
        <v>1036</v>
      </c>
      <c r="B2450" s="61" t="s">
        <v>298</v>
      </c>
    </row>
    <row r="2451" spans="1:2" x14ac:dyDescent="0.75">
      <c r="A2451" s="60" t="s">
        <v>1040</v>
      </c>
      <c r="B2451" s="61" t="s">
        <v>25</v>
      </c>
    </row>
    <row r="2452" spans="1:2" x14ac:dyDescent="0.75">
      <c r="A2452" s="60" t="s">
        <v>1040</v>
      </c>
      <c r="B2452" s="61" t="s">
        <v>25</v>
      </c>
    </row>
    <row r="2453" spans="1:2" x14ac:dyDescent="0.75">
      <c r="A2453" s="60" t="s">
        <v>1040</v>
      </c>
      <c r="B2453" s="61" t="s">
        <v>25</v>
      </c>
    </row>
    <row r="2454" spans="1:2" x14ac:dyDescent="0.75">
      <c r="A2454" s="60" t="s">
        <v>1040</v>
      </c>
      <c r="B2454" s="61" t="s">
        <v>25</v>
      </c>
    </row>
    <row r="2455" spans="1:2" x14ac:dyDescent="0.75">
      <c r="A2455" s="60" t="s">
        <v>1044</v>
      </c>
      <c r="B2455" s="61" t="s">
        <v>298</v>
      </c>
    </row>
    <row r="2456" spans="1:2" x14ac:dyDescent="0.75">
      <c r="A2456" s="60" t="s">
        <v>1044</v>
      </c>
      <c r="B2456" s="61" t="s">
        <v>298</v>
      </c>
    </row>
    <row r="2457" spans="1:2" x14ac:dyDescent="0.75">
      <c r="A2457" s="60" t="s">
        <v>1044</v>
      </c>
      <c r="B2457" s="61" t="s">
        <v>298</v>
      </c>
    </row>
    <row r="2458" spans="1:2" x14ac:dyDescent="0.75">
      <c r="A2458" s="60" t="s">
        <v>1044</v>
      </c>
      <c r="B2458" s="61" t="s">
        <v>298</v>
      </c>
    </row>
    <row r="2459" spans="1:2" x14ac:dyDescent="0.75">
      <c r="A2459" s="60" t="s">
        <v>1046</v>
      </c>
      <c r="B2459" s="61" t="s">
        <v>298</v>
      </c>
    </row>
    <row r="2460" spans="1:2" x14ac:dyDescent="0.75">
      <c r="A2460" s="60" t="s">
        <v>1046</v>
      </c>
      <c r="B2460" s="61" t="s">
        <v>298</v>
      </c>
    </row>
    <row r="2461" spans="1:2" x14ac:dyDescent="0.75">
      <c r="A2461" s="60" t="s">
        <v>1046</v>
      </c>
      <c r="B2461" s="61" t="s">
        <v>298</v>
      </c>
    </row>
    <row r="2462" spans="1:2" x14ac:dyDescent="0.75">
      <c r="A2462" s="60" t="s">
        <v>1046</v>
      </c>
      <c r="B2462" s="61" t="s">
        <v>298</v>
      </c>
    </row>
    <row r="2463" spans="1:2" x14ac:dyDescent="0.75">
      <c r="A2463" s="60" t="s">
        <v>1050</v>
      </c>
      <c r="B2463" s="61" t="s">
        <v>298</v>
      </c>
    </row>
    <row r="2464" spans="1:2" x14ac:dyDescent="0.75">
      <c r="A2464" s="60" t="s">
        <v>1050</v>
      </c>
      <c r="B2464" s="61" t="s">
        <v>298</v>
      </c>
    </row>
    <row r="2465" spans="1:2" x14ac:dyDescent="0.75">
      <c r="A2465" s="60" t="s">
        <v>1050</v>
      </c>
      <c r="B2465" s="61" t="s">
        <v>298</v>
      </c>
    </row>
    <row r="2466" spans="1:2" x14ac:dyDescent="0.75">
      <c r="A2466" s="60" t="s">
        <v>1050</v>
      </c>
      <c r="B2466" s="61" t="s">
        <v>298</v>
      </c>
    </row>
    <row r="2467" spans="1:2" x14ac:dyDescent="0.75">
      <c r="A2467" s="60" t="s">
        <v>1050</v>
      </c>
      <c r="B2467" s="61" t="s">
        <v>298</v>
      </c>
    </row>
    <row r="2468" spans="1:2" x14ac:dyDescent="0.75">
      <c r="A2468" s="60" t="s">
        <v>1050</v>
      </c>
      <c r="B2468" s="61" t="s">
        <v>298</v>
      </c>
    </row>
    <row r="2469" spans="1:2" x14ac:dyDescent="0.75">
      <c r="A2469" s="60" t="s">
        <v>1050</v>
      </c>
      <c r="B2469" s="61" t="s">
        <v>298</v>
      </c>
    </row>
    <row r="2470" spans="1:2" x14ac:dyDescent="0.75">
      <c r="A2470" s="60" t="s">
        <v>1050</v>
      </c>
      <c r="B2470" s="61" t="s">
        <v>298</v>
      </c>
    </row>
    <row r="2471" spans="1:2" x14ac:dyDescent="0.75">
      <c r="A2471" s="60" t="s">
        <v>1050</v>
      </c>
      <c r="B2471" s="61" t="s">
        <v>298</v>
      </c>
    </row>
    <row r="2472" spans="1:2" x14ac:dyDescent="0.75">
      <c r="A2472" s="60" t="s">
        <v>1054</v>
      </c>
      <c r="B2472" s="61" t="s">
        <v>298</v>
      </c>
    </row>
    <row r="2473" spans="1:2" x14ac:dyDescent="0.75">
      <c r="A2473" s="60" t="s">
        <v>1054</v>
      </c>
      <c r="B2473" s="61" t="s">
        <v>298</v>
      </c>
    </row>
    <row r="2474" spans="1:2" x14ac:dyDescent="0.75">
      <c r="A2474" s="60" t="s">
        <v>1054</v>
      </c>
      <c r="B2474" s="61" t="s">
        <v>298</v>
      </c>
    </row>
    <row r="2475" spans="1:2" x14ac:dyDescent="0.75">
      <c r="A2475" s="60" t="s">
        <v>1054</v>
      </c>
      <c r="B2475" s="61" t="s">
        <v>298</v>
      </c>
    </row>
    <row r="2476" spans="1:2" x14ac:dyDescent="0.75">
      <c r="A2476" s="60" t="s">
        <v>1057</v>
      </c>
      <c r="B2476" s="61" t="s">
        <v>25</v>
      </c>
    </row>
    <row r="2477" spans="1:2" x14ac:dyDescent="0.75">
      <c r="A2477" s="60" t="s">
        <v>1057</v>
      </c>
      <c r="B2477" s="61" t="s">
        <v>25</v>
      </c>
    </row>
    <row r="2478" spans="1:2" x14ac:dyDescent="0.75">
      <c r="A2478" s="60" t="s">
        <v>1057</v>
      </c>
      <c r="B2478" s="61" t="s">
        <v>25</v>
      </c>
    </row>
    <row r="2479" spans="1:2" x14ac:dyDescent="0.75">
      <c r="A2479" s="60" t="s">
        <v>1057</v>
      </c>
      <c r="B2479" s="61" t="s">
        <v>25</v>
      </c>
    </row>
    <row r="2480" spans="1:2" x14ac:dyDescent="0.75">
      <c r="A2480" s="60" t="s">
        <v>1057</v>
      </c>
      <c r="B2480" s="61" t="s">
        <v>25</v>
      </c>
    </row>
    <row r="2481" spans="1:2" x14ac:dyDescent="0.75">
      <c r="A2481" s="60" t="s">
        <v>1057</v>
      </c>
      <c r="B2481" s="61" t="s">
        <v>25</v>
      </c>
    </row>
    <row r="2482" spans="1:2" x14ac:dyDescent="0.75">
      <c r="A2482" s="60" t="s">
        <v>1059</v>
      </c>
      <c r="B2482" s="61" t="s">
        <v>25</v>
      </c>
    </row>
    <row r="2483" spans="1:2" x14ac:dyDescent="0.75">
      <c r="A2483" s="60" t="s">
        <v>1059</v>
      </c>
      <c r="B2483" s="61" t="s">
        <v>25</v>
      </c>
    </row>
    <row r="2484" spans="1:2" x14ac:dyDescent="0.75">
      <c r="A2484" s="60" t="s">
        <v>1061</v>
      </c>
      <c r="B2484" s="61" t="s">
        <v>298</v>
      </c>
    </row>
    <row r="2485" spans="1:2" x14ac:dyDescent="0.75">
      <c r="A2485" s="60" t="s">
        <v>1061</v>
      </c>
      <c r="B2485" s="61" t="s">
        <v>298</v>
      </c>
    </row>
    <row r="2486" spans="1:2" x14ac:dyDescent="0.75">
      <c r="A2486" s="60" t="s">
        <v>1061</v>
      </c>
      <c r="B2486" s="61" t="s">
        <v>298</v>
      </c>
    </row>
    <row r="2487" spans="1:2" x14ac:dyDescent="0.75">
      <c r="A2487" s="60" t="s">
        <v>1061</v>
      </c>
      <c r="B2487" s="61" t="s">
        <v>298</v>
      </c>
    </row>
    <row r="2488" spans="1:2" x14ac:dyDescent="0.75">
      <c r="A2488" s="60" t="s">
        <v>1061</v>
      </c>
      <c r="B2488" s="61" t="s">
        <v>298</v>
      </c>
    </row>
    <row r="2489" spans="1:2" x14ac:dyDescent="0.75">
      <c r="A2489" s="60" t="s">
        <v>1063</v>
      </c>
      <c r="B2489" s="61" t="s">
        <v>43</v>
      </c>
    </row>
    <row r="2490" spans="1:2" x14ac:dyDescent="0.75">
      <c r="A2490" s="60" t="s">
        <v>1063</v>
      </c>
      <c r="B2490" s="61" t="s">
        <v>43</v>
      </c>
    </row>
    <row r="2491" spans="1:2" x14ac:dyDescent="0.75">
      <c r="A2491" s="60" t="s">
        <v>1065</v>
      </c>
      <c r="B2491" s="61" t="s">
        <v>43</v>
      </c>
    </row>
    <row r="2492" spans="1:2" x14ac:dyDescent="0.75">
      <c r="A2492" s="60" t="s">
        <v>1065</v>
      </c>
      <c r="B2492" s="61" t="s">
        <v>43</v>
      </c>
    </row>
    <row r="2493" spans="1:2" x14ac:dyDescent="0.75">
      <c r="A2493" s="60" t="s">
        <v>1067</v>
      </c>
      <c r="B2493" s="61" t="s">
        <v>298</v>
      </c>
    </row>
    <row r="2494" spans="1:2" x14ac:dyDescent="0.75">
      <c r="A2494" s="60" t="s">
        <v>1069</v>
      </c>
      <c r="B2494" s="61" t="s">
        <v>43</v>
      </c>
    </row>
    <row r="2495" spans="1:2" x14ac:dyDescent="0.75">
      <c r="A2495" s="60" t="s">
        <v>1069</v>
      </c>
      <c r="B2495" s="61" t="s">
        <v>43</v>
      </c>
    </row>
    <row r="2496" spans="1:2" x14ac:dyDescent="0.75">
      <c r="A2496" s="60" t="s">
        <v>1069</v>
      </c>
      <c r="B2496" s="61" t="s">
        <v>43</v>
      </c>
    </row>
    <row r="2497" spans="1:2" x14ac:dyDescent="0.75">
      <c r="A2497" s="60" t="s">
        <v>1073</v>
      </c>
      <c r="B2497" s="61" t="s">
        <v>43</v>
      </c>
    </row>
    <row r="2498" spans="1:2" x14ac:dyDescent="0.75">
      <c r="A2498" s="60" t="s">
        <v>1073</v>
      </c>
      <c r="B2498" s="61" t="s">
        <v>43</v>
      </c>
    </row>
    <row r="2499" spans="1:2" x14ac:dyDescent="0.75">
      <c r="A2499" s="60" t="s">
        <v>1077</v>
      </c>
      <c r="B2499" s="61" t="s">
        <v>43</v>
      </c>
    </row>
    <row r="2500" spans="1:2" x14ac:dyDescent="0.75">
      <c r="A2500" s="60" t="s">
        <v>1077</v>
      </c>
      <c r="B2500" s="61" t="s">
        <v>43</v>
      </c>
    </row>
    <row r="2501" spans="1:2" x14ac:dyDescent="0.75">
      <c r="A2501" s="60" t="s">
        <v>1077</v>
      </c>
      <c r="B2501" s="61" t="s">
        <v>43</v>
      </c>
    </row>
    <row r="2502" spans="1:2" x14ac:dyDescent="0.75">
      <c r="A2502" s="60" t="s">
        <v>1077</v>
      </c>
      <c r="B2502" s="61" t="s">
        <v>43</v>
      </c>
    </row>
    <row r="2503" spans="1:2" x14ac:dyDescent="0.75">
      <c r="A2503" s="60" t="s">
        <v>1081</v>
      </c>
      <c r="B2503" s="61" t="s">
        <v>25</v>
      </c>
    </row>
    <row r="2504" spans="1:2" x14ac:dyDescent="0.75">
      <c r="A2504" s="60" t="s">
        <v>1081</v>
      </c>
      <c r="B2504" s="61" t="s">
        <v>25</v>
      </c>
    </row>
    <row r="2505" spans="1:2" x14ac:dyDescent="0.75">
      <c r="A2505" s="60" t="s">
        <v>1083</v>
      </c>
      <c r="B2505" s="61" t="s">
        <v>43</v>
      </c>
    </row>
    <row r="2506" spans="1:2" x14ac:dyDescent="0.75">
      <c r="A2506" s="60" t="s">
        <v>1083</v>
      </c>
      <c r="B2506" s="61" t="s">
        <v>43</v>
      </c>
    </row>
    <row r="2507" spans="1:2" x14ac:dyDescent="0.75">
      <c r="A2507" s="60" t="s">
        <v>1083</v>
      </c>
      <c r="B2507" s="61" t="s">
        <v>43</v>
      </c>
    </row>
    <row r="2508" spans="1:2" x14ac:dyDescent="0.75">
      <c r="A2508" s="60" t="s">
        <v>1085</v>
      </c>
      <c r="B2508" s="61" t="s">
        <v>298</v>
      </c>
    </row>
    <row r="2509" spans="1:2" x14ac:dyDescent="0.75">
      <c r="A2509" s="60" t="s">
        <v>1085</v>
      </c>
      <c r="B2509" s="61" t="s">
        <v>298</v>
      </c>
    </row>
    <row r="2510" spans="1:2" x14ac:dyDescent="0.75">
      <c r="A2510" s="60" t="s">
        <v>1086</v>
      </c>
      <c r="B2510" s="61" t="s">
        <v>298</v>
      </c>
    </row>
    <row r="2511" spans="1:2" x14ac:dyDescent="0.75">
      <c r="A2511" s="60" t="s">
        <v>1086</v>
      </c>
      <c r="B2511" s="61" t="s">
        <v>298</v>
      </c>
    </row>
    <row r="2512" spans="1:2" x14ac:dyDescent="0.75">
      <c r="A2512" s="60" t="s">
        <v>1086</v>
      </c>
      <c r="B2512" s="61" t="s">
        <v>298</v>
      </c>
    </row>
    <row r="2513" spans="1:2" x14ac:dyDescent="0.75">
      <c r="A2513" s="60" t="s">
        <v>1086</v>
      </c>
      <c r="B2513" s="61" t="s">
        <v>298</v>
      </c>
    </row>
    <row r="2514" spans="1:2" x14ac:dyDescent="0.75">
      <c r="A2514" s="60" t="s">
        <v>1088</v>
      </c>
      <c r="B2514" s="61" t="s">
        <v>298</v>
      </c>
    </row>
    <row r="2515" spans="1:2" x14ac:dyDescent="0.75">
      <c r="A2515" s="60" t="s">
        <v>1088</v>
      </c>
      <c r="B2515" s="61" t="s">
        <v>298</v>
      </c>
    </row>
    <row r="2516" spans="1:2" x14ac:dyDescent="0.75">
      <c r="A2516" s="60" t="s">
        <v>1088</v>
      </c>
      <c r="B2516" s="61" t="s">
        <v>298</v>
      </c>
    </row>
    <row r="2517" spans="1:2" x14ac:dyDescent="0.75">
      <c r="A2517" s="60" t="s">
        <v>1088</v>
      </c>
      <c r="B2517" s="61" t="s">
        <v>298</v>
      </c>
    </row>
    <row r="2518" spans="1:2" x14ac:dyDescent="0.75">
      <c r="A2518" s="60" t="s">
        <v>1089</v>
      </c>
      <c r="B2518" s="61" t="s">
        <v>43</v>
      </c>
    </row>
    <row r="2519" spans="1:2" x14ac:dyDescent="0.75">
      <c r="A2519" s="60" t="s">
        <v>1089</v>
      </c>
      <c r="B2519" s="61" t="s">
        <v>43</v>
      </c>
    </row>
    <row r="2520" spans="1:2" x14ac:dyDescent="0.75">
      <c r="A2520" s="60" t="s">
        <v>1089</v>
      </c>
      <c r="B2520" s="61" t="s">
        <v>43</v>
      </c>
    </row>
    <row r="2521" spans="1:2" x14ac:dyDescent="0.75">
      <c r="A2521" s="60" t="s">
        <v>1089</v>
      </c>
      <c r="B2521" s="61" t="s">
        <v>43</v>
      </c>
    </row>
    <row r="2522" spans="1:2" x14ac:dyDescent="0.75">
      <c r="A2522" s="60" t="s">
        <v>1089</v>
      </c>
      <c r="B2522" s="61" t="s">
        <v>43</v>
      </c>
    </row>
    <row r="2523" spans="1:2" x14ac:dyDescent="0.75">
      <c r="A2523" s="60" t="s">
        <v>1089</v>
      </c>
      <c r="B2523" s="61" t="s">
        <v>43</v>
      </c>
    </row>
    <row r="2524" spans="1:2" x14ac:dyDescent="0.75">
      <c r="A2524" s="60" t="s">
        <v>1093</v>
      </c>
      <c r="B2524" s="61" t="s">
        <v>298</v>
      </c>
    </row>
    <row r="2525" spans="1:2" x14ac:dyDescent="0.75">
      <c r="A2525" s="60" t="s">
        <v>1093</v>
      </c>
      <c r="B2525" s="61" t="s">
        <v>298</v>
      </c>
    </row>
    <row r="2526" spans="1:2" x14ac:dyDescent="0.75">
      <c r="A2526" s="60" t="s">
        <v>1093</v>
      </c>
      <c r="B2526" s="61" t="s">
        <v>298</v>
      </c>
    </row>
    <row r="2527" spans="1:2" x14ac:dyDescent="0.75">
      <c r="A2527" s="60" t="s">
        <v>1095</v>
      </c>
      <c r="B2527" s="61" t="s">
        <v>298</v>
      </c>
    </row>
    <row r="2528" spans="1:2" x14ac:dyDescent="0.75">
      <c r="A2528" s="60" t="s">
        <v>1095</v>
      </c>
      <c r="B2528" s="61" t="s">
        <v>298</v>
      </c>
    </row>
    <row r="2529" spans="1:2" x14ac:dyDescent="0.75">
      <c r="A2529" s="60" t="s">
        <v>1095</v>
      </c>
      <c r="B2529" s="61" t="s">
        <v>298</v>
      </c>
    </row>
    <row r="2530" spans="1:2" x14ac:dyDescent="0.75">
      <c r="A2530" s="60" t="s">
        <v>1095</v>
      </c>
      <c r="B2530" s="61" t="s">
        <v>298</v>
      </c>
    </row>
    <row r="2531" spans="1:2" x14ac:dyDescent="0.75">
      <c r="A2531" s="60" t="s">
        <v>1095</v>
      </c>
      <c r="B2531" s="61" t="s">
        <v>298</v>
      </c>
    </row>
    <row r="2532" spans="1:2" x14ac:dyDescent="0.75">
      <c r="A2532" s="60" t="s">
        <v>1095</v>
      </c>
      <c r="B2532" s="61" t="s">
        <v>298</v>
      </c>
    </row>
    <row r="2533" spans="1:2" x14ac:dyDescent="0.75">
      <c r="A2533" s="60" t="s">
        <v>1097</v>
      </c>
      <c r="B2533" s="61" t="s">
        <v>298</v>
      </c>
    </row>
    <row r="2534" spans="1:2" x14ac:dyDescent="0.75">
      <c r="A2534" s="60" t="s">
        <v>1097</v>
      </c>
      <c r="B2534" s="61" t="s">
        <v>298</v>
      </c>
    </row>
    <row r="2535" spans="1:2" x14ac:dyDescent="0.75">
      <c r="A2535" s="60" t="s">
        <v>1097</v>
      </c>
      <c r="B2535" s="61" t="s">
        <v>298</v>
      </c>
    </row>
    <row r="2536" spans="1:2" x14ac:dyDescent="0.75">
      <c r="A2536" s="60" t="s">
        <v>1097</v>
      </c>
      <c r="B2536" s="61" t="s">
        <v>298</v>
      </c>
    </row>
    <row r="2537" spans="1:2" x14ac:dyDescent="0.75">
      <c r="A2537" s="60" t="s">
        <v>1097</v>
      </c>
      <c r="B2537" s="61" t="s">
        <v>298</v>
      </c>
    </row>
    <row r="2538" spans="1:2" x14ac:dyDescent="0.75">
      <c r="A2538" s="60" t="s">
        <v>1097</v>
      </c>
      <c r="B2538" s="61" t="s">
        <v>298</v>
      </c>
    </row>
    <row r="2539" spans="1:2" x14ac:dyDescent="0.75">
      <c r="A2539" s="60" t="s">
        <v>1099</v>
      </c>
      <c r="B2539" s="61" t="s">
        <v>298</v>
      </c>
    </row>
    <row r="2540" spans="1:2" x14ac:dyDescent="0.75">
      <c r="A2540" s="60" t="s">
        <v>1099</v>
      </c>
      <c r="B2540" s="61" t="s">
        <v>298</v>
      </c>
    </row>
    <row r="2541" spans="1:2" x14ac:dyDescent="0.75">
      <c r="A2541" s="60" t="s">
        <v>1099</v>
      </c>
      <c r="B2541" s="61" t="s">
        <v>298</v>
      </c>
    </row>
    <row r="2542" spans="1:2" x14ac:dyDescent="0.75">
      <c r="A2542" s="60" t="s">
        <v>1099</v>
      </c>
      <c r="B2542" s="61" t="s">
        <v>298</v>
      </c>
    </row>
    <row r="2543" spans="1:2" x14ac:dyDescent="0.75">
      <c r="A2543" s="60" t="s">
        <v>1100</v>
      </c>
      <c r="B2543" s="61" t="s">
        <v>298</v>
      </c>
    </row>
    <row r="2544" spans="1:2" x14ac:dyDescent="0.75">
      <c r="A2544" s="60" t="s">
        <v>1100</v>
      </c>
      <c r="B2544" s="61" t="s">
        <v>298</v>
      </c>
    </row>
    <row r="2545" spans="1:2" x14ac:dyDescent="0.75">
      <c r="A2545" s="60" t="s">
        <v>1104</v>
      </c>
      <c r="B2545" s="61" t="s">
        <v>298</v>
      </c>
    </row>
    <row r="2546" spans="1:2" x14ac:dyDescent="0.75">
      <c r="A2546" s="60" t="s">
        <v>1104</v>
      </c>
      <c r="B2546" s="61" t="s">
        <v>298</v>
      </c>
    </row>
    <row r="2547" spans="1:2" x14ac:dyDescent="0.75">
      <c r="A2547" s="60" t="s">
        <v>1105</v>
      </c>
      <c r="B2547" s="61" t="s">
        <v>298</v>
      </c>
    </row>
    <row r="2548" spans="1:2" x14ac:dyDescent="0.75">
      <c r="A2548" s="60" t="s">
        <v>1105</v>
      </c>
      <c r="B2548" s="61" t="s">
        <v>298</v>
      </c>
    </row>
    <row r="2549" spans="1:2" x14ac:dyDescent="0.75">
      <c r="A2549" s="60" t="s">
        <v>1107</v>
      </c>
      <c r="B2549" s="61" t="s">
        <v>298</v>
      </c>
    </row>
    <row r="2550" spans="1:2" x14ac:dyDescent="0.75">
      <c r="A2550" s="60" t="s">
        <v>1107</v>
      </c>
      <c r="B2550" s="61" t="s">
        <v>298</v>
      </c>
    </row>
    <row r="2551" spans="1:2" x14ac:dyDescent="0.75">
      <c r="A2551" s="60" t="s">
        <v>1109</v>
      </c>
      <c r="B2551" s="61" t="s">
        <v>298</v>
      </c>
    </row>
    <row r="2552" spans="1:2" x14ac:dyDescent="0.75">
      <c r="A2552" s="60" t="s">
        <v>1109</v>
      </c>
      <c r="B2552" s="61" t="s">
        <v>298</v>
      </c>
    </row>
    <row r="2553" spans="1:2" x14ac:dyDescent="0.75">
      <c r="A2553" s="60" t="s">
        <v>1113</v>
      </c>
      <c r="B2553" s="61" t="s">
        <v>298</v>
      </c>
    </row>
    <row r="2554" spans="1:2" x14ac:dyDescent="0.75">
      <c r="A2554" s="60" t="s">
        <v>1113</v>
      </c>
      <c r="B2554" s="61" t="s">
        <v>298</v>
      </c>
    </row>
    <row r="2555" spans="1:2" x14ac:dyDescent="0.75">
      <c r="A2555" s="60" t="s">
        <v>1114</v>
      </c>
      <c r="B2555" s="61" t="s">
        <v>298</v>
      </c>
    </row>
    <row r="2556" spans="1:2" x14ac:dyDescent="0.75">
      <c r="A2556" s="60" t="s">
        <v>1114</v>
      </c>
      <c r="B2556" s="61" t="s">
        <v>298</v>
      </c>
    </row>
    <row r="2557" spans="1:2" x14ac:dyDescent="0.75">
      <c r="A2557" s="60" t="s">
        <v>1114</v>
      </c>
      <c r="B2557" s="61" t="s">
        <v>298</v>
      </c>
    </row>
    <row r="2558" spans="1:2" x14ac:dyDescent="0.75">
      <c r="A2558" s="60" t="s">
        <v>1117</v>
      </c>
      <c r="B2558" s="61" t="s">
        <v>298</v>
      </c>
    </row>
    <row r="2559" spans="1:2" x14ac:dyDescent="0.75">
      <c r="A2559" s="60" t="s">
        <v>1117</v>
      </c>
      <c r="B2559" s="61" t="s">
        <v>298</v>
      </c>
    </row>
    <row r="2560" spans="1:2" x14ac:dyDescent="0.75">
      <c r="A2560" s="60" t="s">
        <v>1117</v>
      </c>
      <c r="B2560" s="61" t="s">
        <v>298</v>
      </c>
    </row>
    <row r="2561" spans="1:2" x14ac:dyDescent="0.75">
      <c r="A2561" s="60" t="s">
        <v>1119</v>
      </c>
      <c r="B2561" s="61" t="s">
        <v>43</v>
      </c>
    </row>
    <row r="2562" spans="1:2" x14ac:dyDescent="0.75">
      <c r="A2562" s="60" t="s">
        <v>1119</v>
      </c>
      <c r="B2562" s="61" t="s">
        <v>43</v>
      </c>
    </row>
    <row r="2563" spans="1:2" x14ac:dyDescent="0.75">
      <c r="A2563" s="60" t="s">
        <v>1119</v>
      </c>
      <c r="B2563" s="61" t="s">
        <v>43</v>
      </c>
    </row>
    <row r="2564" spans="1:2" x14ac:dyDescent="0.75">
      <c r="A2564" s="60" t="s">
        <v>1119</v>
      </c>
      <c r="B2564" s="61" t="s">
        <v>43</v>
      </c>
    </row>
    <row r="2565" spans="1:2" x14ac:dyDescent="0.75">
      <c r="A2565" s="60" t="s">
        <v>1119</v>
      </c>
      <c r="B2565" s="61" t="s">
        <v>43</v>
      </c>
    </row>
    <row r="2566" spans="1:2" x14ac:dyDescent="0.75">
      <c r="A2566" s="60" t="s">
        <v>1119</v>
      </c>
      <c r="B2566" s="61" t="s">
        <v>43</v>
      </c>
    </row>
    <row r="2567" spans="1:2" x14ac:dyDescent="0.75">
      <c r="A2567" s="60" t="s">
        <v>1123</v>
      </c>
      <c r="B2567" s="61" t="s">
        <v>43</v>
      </c>
    </row>
    <row r="2568" spans="1:2" x14ac:dyDescent="0.75">
      <c r="A2568" s="60" t="s">
        <v>1123</v>
      </c>
      <c r="B2568" s="61" t="s">
        <v>43</v>
      </c>
    </row>
    <row r="2569" spans="1:2" x14ac:dyDescent="0.75">
      <c r="A2569" s="60" t="s">
        <v>1123</v>
      </c>
      <c r="B2569" s="61" t="s">
        <v>43</v>
      </c>
    </row>
    <row r="2570" spans="1:2" x14ac:dyDescent="0.75">
      <c r="A2570" s="60" t="s">
        <v>1123</v>
      </c>
      <c r="B2570" s="61" t="s">
        <v>43</v>
      </c>
    </row>
    <row r="2571" spans="1:2" x14ac:dyDescent="0.75">
      <c r="A2571" s="60" t="s">
        <v>1123</v>
      </c>
      <c r="B2571" s="61" t="s">
        <v>43</v>
      </c>
    </row>
    <row r="2572" spans="1:2" x14ac:dyDescent="0.75">
      <c r="A2572" s="60" t="s">
        <v>1123</v>
      </c>
      <c r="B2572" s="61" t="s">
        <v>43</v>
      </c>
    </row>
    <row r="2573" spans="1:2" x14ac:dyDescent="0.75">
      <c r="A2573" s="60" t="s">
        <v>1123</v>
      </c>
      <c r="B2573" s="61" t="s">
        <v>43</v>
      </c>
    </row>
    <row r="2574" spans="1:2" x14ac:dyDescent="0.75">
      <c r="A2574" s="60" t="s">
        <v>1123</v>
      </c>
      <c r="B2574" s="61" t="s">
        <v>43</v>
      </c>
    </row>
    <row r="2575" spans="1:2" x14ac:dyDescent="0.75">
      <c r="A2575" s="60" t="s">
        <v>1127</v>
      </c>
      <c r="B2575" s="61" t="s">
        <v>43</v>
      </c>
    </row>
    <row r="2576" spans="1:2" x14ac:dyDescent="0.75">
      <c r="A2576" s="60" t="s">
        <v>1127</v>
      </c>
      <c r="B2576" s="61" t="s">
        <v>43</v>
      </c>
    </row>
    <row r="2577" spans="1:2" x14ac:dyDescent="0.75">
      <c r="A2577" s="60" t="s">
        <v>235</v>
      </c>
      <c r="B2577" s="61" t="s">
        <v>298</v>
      </c>
    </row>
    <row r="2578" spans="1:2" x14ac:dyDescent="0.75">
      <c r="A2578" s="60" t="s">
        <v>235</v>
      </c>
      <c r="B2578" s="61" t="s">
        <v>298</v>
      </c>
    </row>
    <row r="2579" spans="1:2" x14ac:dyDescent="0.75">
      <c r="A2579" s="60" t="s">
        <v>235</v>
      </c>
      <c r="B2579" s="61" t="s">
        <v>298</v>
      </c>
    </row>
    <row r="2580" spans="1:2" x14ac:dyDescent="0.75">
      <c r="A2580" s="60" t="s">
        <v>1131</v>
      </c>
      <c r="B2580" s="61" t="s">
        <v>298</v>
      </c>
    </row>
    <row r="2581" spans="1:2" x14ac:dyDescent="0.75">
      <c r="A2581" s="60" t="s">
        <v>1131</v>
      </c>
      <c r="B2581" s="61" t="s">
        <v>298</v>
      </c>
    </row>
    <row r="2582" spans="1:2" x14ac:dyDescent="0.75">
      <c r="A2582" s="60" t="s">
        <v>1131</v>
      </c>
      <c r="B2582" s="61" t="s">
        <v>298</v>
      </c>
    </row>
    <row r="2583" spans="1:2" x14ac:dyDescent="0.75">
      <c r="A2583" s="60" t="s">
        <v>1131</v>
      </c>
      <c r="B2583" s="61" t="s">
        <v>298</v>
      </c>
    </row>
    <row r="2584" spans="1:2" x14ac:dyDescent="0.75">
      <c r="A2584" s="60" t="s">
        <v>1132</v>
      </c>
      <c r="B2584" s="61" t="s">
        <v>43</v>
      </c>
    </row>
    <row r="2585" spans="1:2" x14ac:dyDescent="0.75">
      <c r="A2585" s="60" t="s">
        <v>1132</v>
      </c>
      <c r="B2585" s="61" t="s">
        <v>43</v>
      </c>
    </row>
    <row r="2586" spans="1:2" x14ac:dyDescent="0.75">
      <c r="A2586" s="60" t="s">
        <v>1135</v>
      </c>
      <c r="B2586" s="61" t="s">
        <v>43</v>
      </c>
    </row>
    <row r="2587" spans="1:2" x14ac:dyDescent="0.75">
      <c r="A2587" s="60" t="s">
        <v>1135</v>
      </c>
      <c r="B2587" s="61" t="s">
        <v>43</v>
      </c>
    </row>
    <row r="2588" spans="1:2" x14ac:dyDescent="0.75">
      <c r="A2588" s="60" t="s">
        <v>1137</v>
      </c>
      <c r="B2588" s="61" t="s">
        <v>298</v>
      </c>
    </row>
    <row r="2589" spans="1:2" x14ac:dyDescent="0.75">
      <c r="A2589" s="60" t="s">
        <v>1137</v>
      </c>
      <c r="B2589" s="61" t="s">
        <v>298</v>
      </c>
    </row>
    <row r="2590" spans="1:2" x14ac:dyDescent="0.75">
      <c r="A2590" s="60" t="s">
        <v>1137</v>
      </c>
      <c r="B2590" s="61" t="s">
        <v>298</v>
      </c>
    </row>
    <row r="2591" spans="1:2" x14ac:dyDescent="0.75">
      <c r="A2591" s="60" t="s">
        <v>1137</v>
      </c>
      <c r="B2591" s="61" t="s">
        <v>298</v>
      </c>
    </row>
    <row r="2592" spans="1:2" x14ac:dyDescent="0.75">
      <c r="A2592" s="60" t="s">
        <v>1137</v>
      </c>
      <c r="B2592" s="61" t="s">
        <v>298</v>
      </c>
    </row>
    <row r="2593" spans="1:2" x14ac:dyDescent="0.75">
      <c r="A2593" s="60" t="s">
        <v>1137</v>
      </c>
      <c r="B2593" s="61" t="s">
        <v>298</v>
      </c>
    </row>
    <row r="2594" spans="1:2" x14ac:dyDescent="0.75">
      <c r="A2594" s="60" t="s">
        <v>1137</v>
      </c>
      <c r="B2594" s="61" t="s">
        <v>298</v>
      </c>
    </row>
    <row r="2595" spans="1:2" x14ac:dyDescent="0.75">
      <c r="A2595" s="60" t="s">
        <v>1137</v>
      </c>
      <c r="B2595" s="61" t="s">
        <v>298</v>
      </c>
    </row>
    <row r="2596" spans="1:2" x14ac:dyDescent="0.75">
      <c r="A2596" s="60" t="s">
        <v>1138</v>
      </c>
      <c r="B2596" s="61" t="s">
        <v>298</v>
      </c>
    </row>
    <row r="2597" spans="1:2" x14ac:dyDescent="0.75">
      <c r="A2597" s="60" t="s">
        <v>1142</v>
      </c>
      <c r="B2597" s="61" t="s">
        <v>298</v>
      </c>
    </row>
    <row r="2598" spans="1:2" x14ac:dyDescent="0.75">
      <c r="A2598" s="60" t="s">
        <v>1142</v>
      </c>
      <c r="B2598" s="61" t="s">
        <v>298</v>
      </c>
    </row>
    <row r="2599" spans="1:2" x14ac:dyDescent="0.75">
      <c r="A2599" s="60" t="s">
        <v>1142</v>
      </c>
      <c r="B2599" s="61" t="s">
        <v>298</v>
      </c>
    </row>
    <row r="2600" spans="1:2" x14ac:dyDescent="0.75">
      <c r="A2600" s="60" t="s">
        <v>1142</v>
      </c>
      <c r="B2600" s="61" t="s">
        <v>298</v>
      </c>
    </row>
    <row r="2601" spans="1:2" x14ac:dyDescent="0.75">
      <c r="A2601" s="60" t="s">
        <v>1146</v>
      </c>
      <c r="B2601" s="61" t="s">
        <v>298</v>
      </c>
    </row>
    <row r="2602" spans="1:2" x14ac:dyDescent="0.75">
      <c r="A2602" s="60" t="s">
        <v>1146</v>
      </c>
      <c r="B2602" s="61" t="s">
        <v>298</v>
      </c>
    </row>
    <row r="2603" spans="1:2" x14ac:dyDescent="0.75">
      <c r="A2603" s="60" t="s">
        <v>1146</v>
      </c>
      <c r="B2603" s="61" t="s">
        <v>298</v>
      </c>
    </row>
    <row r="2604" spans="1:2" x14ac:dyDescent="0.75">
      <c r="A2604" s="60" t="s">
        <v>245</v>
      </c>
      <c r="B2604" s="61" t="s">
        <v>298</v>
      </c>
    </row>
    <row r="2605" spans="1:2" x14ac:dyDescent="0.75">
      <c r="A2605" s="60" t="s">
        <v>1150</v>
      </c>
      <c r="B2605" s="61" t="s">
        <v>298</v>
      </c>
    </row>
    <row r="2606" spans="1:2" x14ac:dyDescent="0.75">
      <c r="A2606" s="60" t="s">
        <v>1150</v>
      </c>
      <c r="B2606" s="61" t="s">
        <v>298</v>
      </c>
    </row>
    <row r="2607" spans="1:2" x14ac:dyDescent="0.75">
      <c r="A2607" s="60" t="s">
        <v>1150</v>
      </c>
      <c r="B2607" s="61" t="s">
        <v>298</v>
      </c>
    </row>
    <row r="2608" spans="1:2" x14ac:dyDescent="0.75">
      <c r="A2608" s="60" t="s">
        <v>1150</v>
      </c>
      <c r="B2608" s="61" t="s">
        <v>298</v>
      </c>
    </row>
    <row r="2609" spans="1:2" x14ac:dyDescent="0.75">
      <c r="A2609" s="60" t="s">
        <v>251</v>
      </c>
      <c r="B2609" s="61" t="s">
        <v>298</v>
      </c>
    </row>
    <row r="2610" spans="1:2" x14ac:dyDescent="0.75">
      <c r="A2610" s="60" t="s">
        <v>251</v>
      </c>
      <c r="B2610" s="61" t="s">
        <v>298</v>
      </c>
    </row>
    <row r="2611" spans="1:2" x14ac:dyDescent="0.75">
      <c r="A2611" s="60" t="s">
        <v>1151</v>
      </c>
      <c r="B2611" s="61" t="s">
        <v>298</v>
      </c>
    </row>
    <row r="2612" spans="1:2" x14ac:dyDescent="0.75">
      <c r="A2612" s="60" t="s">
        <v>1151</v>
      </c>
      <c r="B2612" s="61" t="s">
        <v>298</v>
      </c>
    </row>
    <row r="2613" spans="1:2" x14ac:dyDescent="0.75">
      <c r="A2613" s="60" t="s">
        <v>1151</v>
      </c>
      <c r="B2613" s="61" t="s">
        <v>298</v>
      </c>
    </row>
    <row r="2614" spans="1:2" x14ac:dyDescent="0.75">
      <c r="A2614" s="60" t="s">
        <v>1151</v>
      </c>
      <c r="B2614" s="61" t="s">
        <v>298</v>
      </c>
    </row>
    <row r="2615" spans="1:2" x14ac:dyDescent="0.75">
      <c r="A2615" s="60" t="s">
        <v>1151</v>
      </c>
      <c r="B2615" s="61" t="s">
        <v>298</v>
      </c>
    </row>
    <row r="2616" spans="1:2" x14ac:dyDescent="0.75">
      <c r="A2616" s="60" t="s">
        <v>1153</v>
      </c>
      <c r="B2616" s="61" t="s">
        <v>298</v>
      </c>
    </row>
    <row r="2617" spans="1:2" x14ac:dyDescent="0.75">
      <c r="A2617" s="60" t="s">
        <v>1153</v>
      </c>
      <c r="B2617" s="61" t="s">
        <v>298</v>
      </c>
    </row>
    <row r="2618" spans="1:2" x14ac:dyDescent="0.75">
      <c r="A2618" s="60" t="s">
        <v>1153</v>
      </c>
      <c r="B2618" s="61" t="s">
        <v>298</v>
      </c>
    </row>
    <row r="2619" spans="1:2" x14ac:dyDescent="0.75">
      <c r="A2619" s="60" t="s">
        <v>1153</v>
      </c>
      <c r="B2619" s="61" t="s">
        <v>298</v>
      </c>
    </row>
    <row r="2620" spans="1:2" x14ac:dyDescent="0.75">
      <c r="A2620" s="60" t="s">
        <v>1153</v>
      </c>
      <c r="B2620" s="61" t="s">
        <v>298</v>
      </c>
    </row>
    <row r="2621" spans="1:2" x14ac:dyDescent="0.75">
      <c r="A2621" s="60" t="s">
        <v>1153</v>
      </c>
      <c r="B2621" s="61" t="s">
        <v>298</v>
      </c>
    </row>
    <row r="2622" spans="1:2" x14ac:dyDescent="0.75">
      <c r="A2622" s="60" t="s">
        <v>1153</v>
      </c>
      <c r="B2622" s="61" t="s">
        <v>298</v>
      </c>
    </row>
    <row r="2623" spans="1:2" x14ac:dyDescent="0.75">
      <c r="A2623" s="60" t="s">
        <v>1155</v>
      </c>
      <c r="B2623" s="61" t="s">
        <v>298</v>
      </c>
    </row>
    <row r="2624" spans="1:2" x14ac:dyDescent="0.75">
      <c r="A2624" s="60" t="s">
        <v>1155</v>
      </c>
      <c r="B2624" s="61" t="s">
        <v>298</v>
      </c>
    </row>
    <row r="2625" spans="1:2" x14ac:dyDescent="0.75">
      <c r="A2625" s="60" t="s">
        <v>1155</v>
      </c>
      <c r="B2625" s="61" t="s">
        <v>298</v>
      </c>
    </row>
    <row r="2626" spans="1:2" x14ac:dyDescent="0.75">
      <c r="A2626" s="60" t="s">
        <v>252</v>
      </c>
      <c r="B2626" s="61" t="s">
        <v>298</v>
      </c>
    </row>
    <row r="2627" spans="1:2" x14ac:dyDescent="0.75">
      <c r="A2627" s="60" t="s">
        <v>252</v>
      </c>
      <c r="B2627" s="61" t="s">
        <v>298</v>
      </c>
    </row>
    <row r="2628" spans="1:2" x14ac:dyDescent="0.75">
      <c r="A2628" s="60" t="s">
        <v>252</v>
      </c>
      <c r="B2628" s="61" t="s">
        <v>298</v>
      </c>
    </row>
    <row r="2629" spans="1:2" x14ac:dyDescent="0.75">
      <c r="A2629" s="60" t="s">
        <v>254</v>
      </c>
      <c r="B2629" s="61" t="s">
        <v>298</v>
      </c>
    </row>
    <row r="2630" spans="1:2" x14ac:dyDescent="0.75">
      <c r="A2630" s="60" t="s">
        <v>254</v>
      </c>
      <c r="B2630" s="61" t="s">
        <v>298</v>
      </c>
    </row>
    <row r="2631" spans="1:2" x14ac:dyDescent="0.75">
      <c r="A2631" s="60" t="s">
        <v>255</v>
      </c>
      <c r="B2631" s="61" t="s">
        <v>298</v>
      </c>
    </row>
    <row r="2632" spans="1:2" x14ac:dyDescent="0.75">
      <c r="A2632" s="60" t="s">
        <v>255</v>
      </c>
      <c r="B2632" s="61" t="s">
        <v>298</v>
      </c>
    </row>
    <row r="2633" spans="1:2" x14ac:dyDescent="0.75">
      <c r="A2633" s="60" t="s">
        <v>255</v>
      </c>
      <c r="B2633" s="61" t="s">
        <v>298</v>
      </c>
    </row>
    <row r="2634" spans="1:2" x14ac:dyDescent="0.75">
      <c r="A2634" s="60" t="s">
        <v>255</v>
      </c>
      <c r="B2634" s="61" t="s">
        <v>298</v>
      </c>
    </row>
    <row r="2635" spans="1:2" x14ac:dyDescent="0.75">
      <c r="A2635" s="60" t="s">
        <v>255</v>
      </c>
      <c r="B2635" s="61" t="s">
        <v>298</v>
      </c>
    </row>
    <row r="2636" spans="1:2" x14ac:dyDescent="0.75">
      <c r="A2636" s="60" t="s">
        <v>255</v>
      </c>
      <c r="B2636" s="61" t="s">
        <v>298</v>
      </c>
    </row>
    <row r="2637" spans="1:2" x14ac:dyDescent="0.75">
      <c r="A2637" s="60" t="s">
        <v>1156</v>
      </c>
      <c r="B2637" s="61" t="s">
        <v>298</v>
      </c>
    </row>
    <row r="2638" spans="1:2" x14ac:dyDescent="0.75">
      <c r="A2638" s="60" t="s">
        <v>1156</v>
      </c>
      <c r="B2638" s="61" t="s">
        <v>298</v>
      </c>
    </row>
    <row r="2639" spans="1:2" x14ac:dyDescent="0.75">
      <c r="A2639" s="60" t="s">
        <v>1156</v>
      </c>
      <c r="B2639" s="61" t="s">
        <v>298</v>
      </c>
    </row>
    <row r="2640" spans="1:2" x14ac:dyDescent="0.75">
      <c r="A2640" s="60" t="s">
        <v>1157</v>
      </c>
      <c r="B2640" s="61" t="s">
        <v>298</v>
      </c>
    </row>
    <row r="2641" spans="1:2" x14ac:dyDescent="0.75">
      <c r="A2641" s="60" t="s">
        <v>1157</v>
      </c>
      <c r="B2641" s="61" t="s">
        <v>298</v>
      </c>
    </row>
    <row r="2642" spans="1:2" x14ac:dyDescent="0.75">
      <c r="A2642" s="60" t="s">
        <v>1159</v>
      </c>
      <c r="B2642" s="61" t="s">
        <v>43</v>
      </c>
    </row>
    <row r="2643" spans="1:2" x14ac:dyDescent="0.75">
      <c r="A2643" s="60" t="s">
        <v>1159</v>
      </c>
      <c r="B2643" s="61" t="s">
        <v>43</v>
      </c>
    </row>
    <row r="2644" spans="1:2" x14ac:dyDescent="0.75">
      <c r="A2644" s="60" t="s">
        <v>1160</v>
      </c>
      <c r="B2644" s="61" t="s">
        <v>298</v>
      </c>
    </row>
    <row r="2645" spans="1:2" x14ac:dyDescent="0.75">
      <c r="A2645" s="60" t="s">
        <v>1162</v>
      </c>
      <c r="B2645" s="61" t="s">
        <v>298</v>
      </c>
    </row>
    <row r="2646" spans="1:2" x14ac:dyDescent="0.75">
      <c r="A2646" s="60" t="s">
        <v>1162</v>
      </c>
      <c r="B2646" s="61" t="s">
        <v>298</v>
      </c>
    </row>
    <row r="2647" spans="1:2" x14ac:dyDescent="0.75">
      <c r="A2647" s="60" t="s">
        <v>1164</v>
      </c>
      <c r="B2647" s="61" t="s">
        <v>298</v>
      </c>
    </row>
    <row r="2648" spans="1:2" x14ac:dyDescent="0.75">
      <c r="A2648" s="60" t="s">
        <v>1164</v>
      </c>
      <c r="B2648" s="61" t="s">
        <v>298</v>
      </c>
    </row>
    <row r="2649" spans="1:2" x14ac:dyDescent="0.75">
      <c r="A2649" s="60" t="s">
        <v>1166</v>
      </c>
      <c r="B2649" s="61" t="s">
        <v>298</v>
      </c>
    </row>
    <row r="2650" spans="1:2" x14ac:dyDescent="0.75">
      <c r="A2650" s="60" t="s">
        <v>1168</v>
      </c>
      <c r="B2650" s="61" t="s">
        <v>298</v>
      </c>
    </row>
    <row r="2651" spans="1:2" x14ac:dyDescent="0.75">
      <c r="A2651" s="60" t="s">
        <v>1170</v>
      </c>
      <c r="B2651" s="61" t="s">
        <v>298</v>
      </c>
    </row>
    <row r="2652" spans="1:2" x14ac:dyDescent="0.75">
      <c r="A2652" s="60" t="s">
        <v>1172</v>
      </c>
      <c r="B2652" s="61" t="s">
        <v>298</v>
      </c>
    </row>
    <row r="2653" spans="1:2" x14ac:dyDescent="0.75">
      <c r="A2653" s="60" t="s">
        <v>1174</v>
      </c>
      <c r="B2653" s="61" t="s">
        <v>298</v>
      </c>
    </row>
    <row r="2654" spans="1:2" x14ac:dyDescent="0.75">
      <c r="A2654" s="60" t="s">
        <v>1177</v>
      </c>
      <c r="B2654" s="61" t="s">
        <v>298</v>
      </c>
    </row>
    <row r="2655" spans="1:2" x14ac:dyDescent="0.75">
      <c r="A2655" s="60" t="s">
        <v>1179</v>
      </c>
      <c r="B2655" s="61" t="s">
        <v>298</v>
      </c>
    </row>
    <row r="2656" spans="1:2" x14ac:dyDescent="0.75">
      <c r="A2656" s="60" t="s">
        <v>1181</v>
      </c>
      <c r="B2656" s="61" t="s">
        <v>298</v>
      </c>
    </row>
    <row r="2657" spans="1:2" x14ac:dyDescent="0.75">
      <c r="A2657" s="60" t="s">
        <v>1183</v>
      </c>
      <c r="B2657" s="61" t="s">
        <v>298</v>
      </c>
    </row>
    <row r="2658" spans="1:2" x14ac:dyDescent="0.75">
      <c r="A2658" s="60" t="s">
        <v>1185</v>
      </c>
      <c r="B2658" s="61" t="s">
        <v>298</v>
      </c>
    </row>
    <row r="2659" spans="1:2" x14ac:dyDescent="0.75">
      <c r="A2659" s="60" t="s">
        <v>1187</v>
      </c>
      <c r="B2659" s="61" t="s">
        <v>298</v>
      </c>
    </row>
    <row r="2660" spans="1:2" x14ac:dyDescent="0.75">
      <c r="A2660" s="60" t="s">
        <v>1187</v>
      </c>
      <c r="B2660" s="61" t="s">
        <v>298</v>
      </c>
    </row>
    <row r="2661" spans="1:2" x14ac:dyDescent="0.75">
      <c r="A2661" s="60" t="s">
        <v>1187</v>
      </c>
      <c r="B2661" s="61" t="s">
        <v>298</v>
      </c>
    </row>
    <row r="2662" spans="1:2" x14ac:dyDescent="0.75">
      <c r="A2662" s="60" t="s">
        <v>1187</v>
      </c>
      <c r="B2662" s="61" t="s">
        <v>298</v>
      </c>
    </row>
    <row r="2663" spans="1:2" x14ac:dyDescent="0.75">
      <c r="A2663" s="60" t="s">
        <v>1189</v>
      </c>
      <c r="B2663" s="61" t="s">
        <v>298</v>
      </c>
    </row>
    <row r="2664" spans="1:2" x14ac:dyDescent="0.75">
      <c r="A2664" s="60" t="s">
        <v>1189</v>
      </c>
      <c r="B2664" s="61" t="s">
        <v>298</v>
      </c>
    </row>
    <row r="2665" spans="1:2" x14ac:dyDescent="0.75">
      <c r="A2665" s="60" t="s">
        <v>1189</v>
      </c>
      <c r="B2665" s="61" t="s">
        <v>298</v>
      </c>
    </row>
    <row r="2666" spans="1:2" x14ac:dyDescent="0.75">
      <c r="A2666" s="60" t="s">
        <v>1189</v>
      </c>
      <c r="B2666" s="61" t="s">
        <v>298</v>
      </c>
    </row>
    <row r="2667" spans="1:2" x14ac:dyDescent="0.75">
      <c r="A2667" s="60" t="s">
        <v>1191</v>
      </c>
      <c r="B2667" s="61" t="s">
        <v>298</v>
      </c>
    </row>
    <row r="2668" spans="1:2" x14ac:dyDescent="0.75">
      <c r="A2668" s="60" t="s">
        <v>1194</v>
      </c>
      <c r="B2668" s="61" t="s">
        <v>298</v>
      </c>
    </row>
    <row r="2669" spans="1:2" x14ac:dyDescent="0.75">
      <c r="A2669" s="60" t="s">
        <v>1197</v>
      </c>
      <c r="B2669" s="61" t="s">
        <v>43</v>
      </c>
    </row>
    <row r="2670" spans="1:2" x14ac:dyDescent="0.75">
      <c r="A2670" s="60" t="s">
        <v>1197</v>
      </c>
      <c r="B2670" s="61" t="s">
        <v>43</v>
      </c>
    </row>
    <row r="2671" spans="1:2" x14ac:dyDescent="0.75">
      <c r="A2671" s="60" t="s">
        <v>1199</v>
      </c>
      <c r="B2671" s="61" t="s">
        <v>298</v>
      </c>
    </row>
    <row r="2672" spans="1:2" x14ac:dyDescent="0.75">
      <c r="A2672" s="60" t="s">
        <v>1199</v>
      </c>
      <c r="B2672" s="61" t="s">
        <v>298</v>
      </c>
    </row>
    <row r="2673" spans="1:2" x14ac:dyDescent="0.75">
      <c r="A2673" s="60" t="s">
        <v>1199</v>
      </c>
      <c r="B2673" s="61" t="s">
        <v>298</v>
      </c>
    </row>
    <row r="2674" spans="1:2" x14ac:dyDescent="0.75">
      <c r="A2674" s="60" t="s">
        <v>1199</v>
      </c>
      <c r="B2674" s="61" t="s">
        <v>298</v>
      </c>
    </row>
    <row r="2675" spans="1:2" x14ac:dyDescent="0.75">
      <c r="A2675" s="60" t="s">
        <v>1199</v>
      </c>
      <c r="B2675" s="61" t="s">
        <v>298</v>
      </c>
    </row>
    <row r="2676" spans="1:2" x14ac:dyDescent="0.75">
      <c r="A2676" s="60" t="s">
        <v>1199</v>
      </c>
      <c r="B2676" s="61" t="s">
        <v>298</v>
      </c>
    </row>
    <row r="2677" spans="1:2" x14ac:dyDescent="0.75">
      <c r="A2677" s="60" t="s">
        <v>1199</v>
      </c>
      <c r="B2677" s="61" t="s">
        <v>298</v>
      </c>
    </row>
    <row r="2678" spans="1:2" x14ac:dyDescent="0.75">
      <c r="A2678" s="60" t="s">
        <v>1201</v>
      </c>
      <c r="B2678" s="61" t="s">
        <v>298</v>
      </c>
    </row>
    <row r="2679" spans="1:2" x14ac:dyDescent="0.75">
      <c r="A2679" s="60" t="s">
        <v>1201</v>
      </c>
      <c r="B2679" s="61" t="s">
        <v>298</v>
      </c>
    </row>
    <row r="2680" spans="1:2" x14ac:dyDescent="0.75">
      <c r="A2680" s="60" t="s">
        <v>1203</v>
      </c>
      <c r="B2680" s="61" t="s">
        <v>25</v>
      </c>
    </row>
    <row r="2681" spans="1:2" x14ac:dyDescent="0.75">
      <c r="A2681" s="60" t="s">
        <v>1203</v>
      </c>
      <c r="B2681" s="61" t="s">
        <v>25</v>
      </c>
    </row>
    <row r="2682" spans="1:2" x14ac:dyDescent="0.75">
      <c r="A2682" s="60" t="s">
        <v>1205</v>
      </c>
      <c r="B2682" s="61" t="s">
        <v>25</v>
      </c>
    </row>
    <row r="2683" spans="1:2" x14ac:dyDescent="0.75">
      <c r="A2683" s="60" t="s">
        <v>1205</v>
      </c>
      <c r="B2683" s="61" t="s">
        <v>25</v>
      </c>
    </row>
    <row r="2684" spans="1:2" x14ac:dyDescent="0.75">
      <c r="A2684" s="60" t="s">
        <v>1205</v>
      </c>
      <c r="B2684" s="61" t="s">
        <v>25</v>
      </c>
    </row>
    <row r="2685" spans="1:2" x14ac:dyDescent="0.75">
      <c r="A2685" s="60" t="s">
        <v>1205</v>
      </c>
      <c r="B2685" s="61" t="s">
        <v>25</v>
      </c>
    </row>
    <row r="2686" spans="1:2" x14ac:dyDescent="0.75">
      <c r="A2686" s="60" t="s">
        <v>1206</v>
      </c>
      <c r="B2686" s="61" t="s">
        <v>25</v>
      </c>
    </row>
    <row r="2687" spans="1:2" x14ac:dyDescent="0.75">
      <c r="A2687" s="60" t="s">
        <v>1206</v>
      </c>
      <c r="B2687" s="61" t="s">
        <v>25</v>
      </c>
    </row>
    <row r="2688" spans="1:2" x14ac:dyDescent="0.75">
      <c r="A2688" s="60" t="s">
        <v>1206</v>
      </c>
      <c r="B2688" s="61" t="s">
        <v>25</v>
      </c>
    </row>
    <row r="2689" spans="1:2" x14ac:dyDescent="0.75">
      <c r="A2689" s="60" t="s">
        <v>1208</v>
      </c>
      <c r="B2689" s="61" t="s">
        <v>298</v>
      </c>
    </row>
    <row r="2690" spans="1:2" x14ac:dyDescent="0.75">
      <c r="A2690" s="60" t="s">
        <v>1208</v>
      </c>
      <c r="B2690" s="61" t="s">
        <v>298</v>
      </c>
    </row>
    <row r="2691" spans="1:2" x14ac:dyDescent="0.75">
      <c r="A2691" s="60" t="s">
        <v>1208</v>
      </c>
      <c r="B2691" s="61" t="s">
        <v>298</v>
      </c>
    </row>
    <row r="2692" spans="1:2" x14ac:dyDescent="0.75">
      <c r="A2692" s="60" t="s">
        <v>1208</v>
      </c>
      <c r="B2692" s="61" t="s">
        <v>298</v>
      </c>
    </row>
    <row r="2693" spans="1:2" x14ac:dyDescent="0.75">
      <c r="A2693" s="60" t="s">
        <v>1210</v>
      </c>
      <c r="B2693" s="61" t="s">
        <v>298</v>
      </c>
    </row>
    <row r="2694" spans="1:2" x14ac:dyDescent="0.75">
      <c r="A2694" s="60" t="s">
        <v>1210</v>
      </c>
      <c r="B2694" s="61" t="s">
        <v>298</v>
      </c>
    </row>
    <row r="2695" spans="1:2" x14ac:dyDescent="0.75">
      <c r="A2695" s="60" t="s">
        <v>1210</v>
      </c>
      <c r="B2695" s="61" t="s">
        <v>298</v>
      </c>
    </row>
    <row r="2696" spans="1:2" x14ac:dyDescent="0.75">
      <c r="A2696" s="60" t="s">
        <v>1210</v>
      </c>
      <c r="B2696" s="61" t="s">
        <v>298</v>
      </c>
    </row>
    <row r="2697" spans="1:2" x14ac:dyDescent="0.75">
      <c r="A2697" s="60" t="s">
        <v>1211</v>
      </c>
      <c r="B2697" s="61" t="s">
        <v>298</v>
      </c>
    </row>
    <row r="2698" spans="1:2" x14ac:dyDescent="0.75">
      <c r="A2698" s="60" t="s">
        <v>1211</v>
      </c>
      <c r="B2698" s="61" t="s">
        <v>298</v>
      </c>
    </row>
    <row r="2699" spans="1:2" x14ac:dyDescent="0.75">
      <c r="A2699" s="60" t="s">
        <v>1211</v>
      </c>
      <c r="B2699" s="61" t="s">
        <v>298</v>
      </c>
    </row>
    <row r="2700" spans="1:2" x14ac:dyDescent="0.75">
      <c r="A2700" s="60" t="s">
        <v>1212</v>
      </c>
      <c r="B2700" s="61" t="s">
        <v>298</v>
      </c>
    </row>
    <row r="2701" spans="1:2" x14ac:dyDescent="0.75">
      <c r="A2701" s="60" t="s">
        <v>1212</v>
      </c>
      <c r="B2701" s="61" t="s">
        <v>298</v>
      </c>
    </row>
    <row r="2702" spans="1:2" x14ac:dyDescent="0.75">
      <c r="A2702" s="60" t="s">
        <v>1212</v>
      </c>
      <c r="B2702" s="61" t="s">
        <v>298</v>
      </c>
    </row>
    <row r="2703" spans="1:2" x14ac:dyDescent="0.75">
      <c r="A2703" s="60" t="s">
        <v>1213</v>
      </c>
      <c r="B2703" s="61" t="s">
        <v>298</v>
      </c>
    </row>
    <row r="2704" spans="1:2" x14ac:dyDescent="0.75">
      <c r="A2704" s="60" t="s">
        <v>1213</v>
      </c>
      <c r="B2704" s="61" t="s">
        <v>298</v>
      </c>
    </row>
    <row r="2705" spans="1:2" x14ac:dyDescent="0.75">
      <c r="A2705" s="60" t="s">
        <v>1215</v>
      </c>
      <c r="B2705" s="61" t="s">
        <v>298</v>
      </c>
    </row>
    <row r="2706" spans="1:2" x14ac:dyDescent="0.75">
      <c r="A2706" s="60" t="s">
        <v>1215</v>
      </c>
      <c r="B2706" s="61" t="s">
        <v>298</v>
      </c>
    </row>
    <row r="2707" spans="1:2" x14ac:dyDescent="0.75">
      <c r="A2707" s="60" t="s">
        <v>1215</v>
      </c>
      <c r="B2707" s="61" t="s">
        <v>298</v>
      </c>
    </row>
    <row r="2708" spans="1:2" x14ac:dyDescent="0.75">
      <c r="A2708" s="60" t="s">
        <v>1215</v>
      </c>
      <c r="B2708" s="61" t="s">
        <v>298</v>
      </c>
    </row>
    <row r="2709" spans="1:2" x14ac:dyDescent="0.75">
      <c r="A2709" s="60" t="s">
        <v>1219</v>
      </c>
      <c r="B2709" s="61" t="s">
        <v>298</v>
      </c>
    </row>
    <row r="2710" spans="1:2" x14ac:dyDescent="0.75">
      <c r="A2710" s="60" t="s">
        <v>1219</v>
      </c>
      <c r="B2710" s="61" t="s">
        <v>298</v>
      </c>
    </row>
    <row r="2711" spans="1:2" x14ac:dyDescent="0.75">
      <c r="A2711" s="60" t="s">
        <v>1219</v>
      </c>
      <c r="B2711" s="61" t="s">
        <v>298</v>
      </c>
    </row>
    <row r="2712" spans="1:2" x14ac:dyDescent="0.75">
      <c r="A2712" s="60" t="s">
        <v>1219</v>
      </c>
      <c r="B2712" s="61" t="s">
        <v>298</v>
      </c>
    </row>
    <row r="2713" spans="1:2" x14ac:dyDescent="0.75">
      <c r="A2713" s="60" t="s">
        <v>1219</v>
      </c>
      <c r="B2713" s="61" t="s">
        <v>298</v>
      </c>
    </row>
    <row r="2714" spans="1:2" x14ac:dyDescent="0.75">
      <c r="A2714" s="60" t="s">
        <v>1223</v>
      </c>
      <c r="B2714" s="61" t="s">
        <v>298</v>
      </c>
    </row>
    <row r="2715" spans="1:2" x14ac:dyDescent="0.75">
      <c r="A2715" s="60" t="s">
        <v>1223</v>
      </c>
      <c r="B2715" s="61" t="s">
        <v>298</v>
      </c>
    </row>
    <row r="2716" spans="1:2" x14ac:dyDescent="0.75">
      <c r="A2716" s="60" t="s">
        <v>1223</v>
      </c>
      <c r="B2716" s="61" t="s">
        <v>298</v>
      </c>
    </row>
    <row r="2717" spans="1:2" x14ac:dyDescent="0.75">
      <c r="A2717" s="60" t="s">
        <v>1226</v>
      </c>
      <c r="B2717" s="61" t="s">
        <v>298</v>
      </c>
    </row>
    <row r="2718" spans="1:2" x14ac:dyDescent="0.75">
      <c r="A2718" s="60" t="s">
        <v>1226</v>
      </c>
      <c r="B2718" s="61" t="s">
        <v>298</v>
      </c>
    </row>
    <row r="2719" spans="1:2" x14ac:dyDescent="0.75">
      <c r="A2719" s="60" t="s">
        <v>1226</v>
      </c>
      <c r="B2719" s="61" t="s">
        <v>298</v>
      </c>
    </row>
    <row r="2720" spans="1:2" x14ac:dyDescent="0.75">
      <c r="A2720" s="60" t="s">
        <v>1228</v>
      </c>
      <c r="B2720" s="61" t="s">
        <v>298</v>
      </c>
    </row>
    <row r="2721" spans="1:2" x14ac:dyDescent="0.75">
      <c r="A2721" s="60" t="s">
        <v>1228</v>
      </c>
      <c r="B2721" s="61" t="s">
        <v>298</v>
      </c>
    </row>
    <row r="2722" spans="1:2" x14ac:dyDescent="0.75">
      <c r="A2722" s="60" t="s">
        <v>1228</v>
      </c>
      <c r="B2722" s="61" t="s">
        <v>298</v>
      </c>
    </row>
    <row r="2723" spans="1:2" x14ac:dyDescent="0.75">
      <c r="A2723" s="60" t="s">
        <v>1228</v>
      </c>
      <c r="B2723" s="61" t="s">
        <v>298</v>
      </c>
    </row>
    <row r="2724" spans="1:2" x14ac:dyDescent="0.75">
      <c r="A2724" s="60" t="s">
        <v>1228</v>
      </c>
      <c r="B2724" s="61" t="s">
        <v>298</v>
      </c>
    </row>
    <row r="2725" spans="1:2" x14ac:dyDescent="0.75">
      <c r="A2725" s="60" t="s">
        <v>1228</v>
      </c>
      <c r="B2725" s="61" t="s">
        <v>298</v>
      </c>
    </row>
    <row r="2726" spans="1:2" x14ac:dyDescent="0.75">
      <c r="A2726" s="60" t="s">
        <v>1231</v>
      </c>
      <c r="B2726" s="61" t="s">
        <v>298</v>
      </c>
    </row>
    <row r="2727" spans="1:2" x14ac:dyDescent="0.75">
      <c r="A2727" s="60" t="s">
        <v>1231</v>
      </c>
      <c r="B2727" s="61" t="s">
        <v>298</v>
      </c>
    </row>
    <row r="2728" spans="1:2" x14ac:dyDescent="0.75">
      <c r="A2728" s="60" t="s">
        <v>1233</v>
      </c>
      <c r="B2728" s="61" t="s">
        <v>298</v>
      </c>
    </row>
    <row r="2729" spans="1:2" x14ac:dyDescent="0.75">
      <c r="A2729" s="60" t="s">
        <v>1233</v>
      </c>
      <c r="B2729" s="61" t="s">
        <v>298</v>
      </c>
    </row>
    <row r="2730" spans="1:2" x14ac:dyDescent="0.75">
      <c r="A2730" s="60" t="s">
        <v>1236</v>
      </c>
      <c r="B2730" s="61" t="s">
        <v>25</v>
      </c>
    </row>
    <row r="2731" spans="1:2" x14ac:dyDescent="0.75">
      <c r="A2731" s="60" t="s">
        <v>1236</v>
      </c>
      <c r="B2731" s="61" t="s">
        <v>25</v>
      </c>
    </row>
    <row r="2732" spans="1:2" x14ac:dyDescent="0.75">
      <c r="A2732" s="60" t="s">
        <v>1238</v>
      </c>
      <c r="B2732" s="61" t="s">
        <v>25</v>
      </c>
    </row>
    <row r="2733" spans="1:2" x14ac:dyDescent="0.75">
      <c r="A2733" s="60" t="s">
        <v>1238</v>
      </c>
      <c r="B2733" s="61" t="s">
        <v>25</v>
      </c>
    </row>
    <row r="2734" spans="1:2" x14ac:dyDescent="0.75">
      <c r="A2734" s="60" t="s">
        <v>1238</v>
      </c>
      <c r="B2734" s="61" t="s">
        <v>25</v>
      </c>
    </row>
    <row r="2735" spans="1:2" x14ac:dyDescent="0.75">
      <c r="A2735" s="60" t="s">
        <v>1238</v>
      </c>
      <c r="B2735" s="61" t="s">
        <v>25</v>
      </c>
    </row>
    <row r="2736" spans="1:2" x14ac:dyDescent="0.75">
      <c r="A2736" s="60" t="s">
        <v>1240</v>
      </c>
      <c r="B2736" s="61" t="s">
        <v>25</v>
      </c>
    </row>
    <row r="2737" spans="1:2" x14ac:dyDescent="0.75">
      <c r="A2737" s="60" t="s">
        <v>1240</v>
      </c>
      <c r="B2737" s="61" t="s">
        <v>25</v>
      </c>
    </row>
    <row r="2738" spans="1:2" x14ac:dyDescent="0.75">
      <c r="A2738" s="60" t="s">
        <v>1244</v>
      </c>
      <c r="B2738" s="61" t="s">
        <v>298</v>
      </c>
    </row>
    <row r="2739" spans="1:2" x14ac:dyDescent="0.75">
      <c r="A2739" s="60" t="s">
        <v>1244</v>
      </c>
      <c r="B2739" s="61" t="s">
        <v>298</v>
      </c>
    </row>
    <row r="2740" spans="1:2" x14ac:dyDescent="0.75">
      <c r="A2740" s="60" t="s">
        <v>1244</v>
      </c>
      <c r="B2740" s="61" t="s">
        <v>298</v>
      </c>
    </row>
    <row r="2741" spans="1:2" x14ac:dyDescent="0.75">
      <c r="A2741" s="60" t="s">
        <v>1244</v>
      </c>
      <c r="B2741" s="61" t="s">
        <v>298</v>
      </c>
    </row>
    <row r="2742" spans="1:2" x14ac:dyDescent="0.75">
      <c r="A2742" s="60" t="s">
        <v>1248</v>
      </c>
      <c r="B2742" s="61" t="s">
        <v>298</v>
      </c>
    </row>
    <row r="2743" spans="1:2" x14ac:dyDescent="0.75">
      <c r="A2743" s="60" t="s">
        <v>1249</v>
      </c>
      <c r="B2743" s="61" t="s">
        <v>298</v>
      </c>
    </row>
    <row r="2744" spans="1:2" x14ac:dyDescent="0.75">
      <c r="A2744" s="60" t="s">
        <v>1249</v>
      </c>
      <c r="B2744" s="61" t="s">
        <v>298</v>
      </c>
    </row>
    <row r="2745" spans="1:2" x14ac:dyDescent="0.75">
      <c r="A2745" s="60" t="s">
        <v>1249</v>
      </c>
      <c r="B2745" s="61" t="s">
        <v>298</v>
      </c>
    </row>
    <row r="2746" spans="1:2" x14ac:dyDescent="0.75">
      <c r="A2746" s="60" t="s">
        <v>1252</v>
      </c>
      <c r="B2746" s="61" t="s">
        <v>298</v>
      </c>
    </row>
    <row r="2747" spans="1:2" x14ac:dyDescent="0.75">
      <c r="A2747" s="60" t="s">
        <v>1252</v>
      </c>
      <c r="B2747" s="61" t="s">
        <v>298</v>
      </c>
    </row>
    <row r="2748" spans="1:2" x14ac:dyDescent="0.75">
      <c r="A2748" s="60" t="s">
        <v>1254</v>
      </c>
      <c r="B2748" s="61" t="s">
        <v>298</v>
      </c>
    </row>
    <row r="2749" spans="1:2" x14ac:dyDescent="0.75">
      <c r="A2749" s="60" t="s">
        <v>1254</v>
      </c>
      <c r="B2749" s="61" t="s">
        <v>298</v>
      </c>
    </row>
    <row r="2750" spans="1:2" x14ac:dyDescent="0.75">
      <c r="A2750" s="60" t="s">
        <v>1256</v>
      </c>
      <c r="B2750" s="61" t="s">
        <v>298</v>
      </c>
    </row>
    <row r="2751" spans="1:2" x14ac:dyDescent="0.75">
      <c r="A2751" s="60" t="s">
        <v>1256</v>
      </c>
      <c r="B2751" s="61" t="s">
        <v>298</v>
      </c>
    </row>
    <row r="2752" spans="1:2" x14ac:dyDescent="0.75">
      <c r="A2752" s="60" t="s">
        <v>1256</v>
      </c>
      <c r="B2752" s="61" t="s">
        <v>298</v>
      </c>
    </row>
    <row r="2753" spans="1:2" x14ac:dyDescent="0.75">
      <c r="A2753" s="60" t="s">
        <v>1259</v>
      </c>
      <c r="B2753" s="61" t="s">
        <v>25</v>
      </c>
    </row>
    <row r="2754" spans="1:2" x14ac:dyDescent="0.75">
      <c r="A2754" s="60" t="s">
        <v>1259</v>
      </c>
      <c r="B2754" s="61" t="s">
        <v>25</v>
      </c>
    </row>
    <row r="2755" spans="1:2" x14ac:dyDescent="0.75">
      <c r="A2755" s="60" t="s">
        <v>1259</v>
      </c>
      <c r="B2755" s="61" t="s">
        <v>25</v>
      </c>
    </row>
    <row r="2756" spans="1:2" x14ac:dyDescent="0.75">
      <c r="A2756" s="60" t="s">
        <v>1259</v>
      </c>
      <c r="B2756" s="61" t="s">
        <v>25</v>
      </c>
    </row>
    <row r="2757" spans="1:2" x14ac:dyDescent="0.75">
      <c r="A2757" s="60" t="s">
        <v>1261</v>
      </c>
      <c r="B2757" s="61" t="s">
        <v>298</v>
      </c>
    </row>
    <row r="2758" spans="1:2" x14ac:dyDescent="0.75">
      <c r="A2758" s="60" t="s">
        <v>1261</v>
      </c>
      <c r="B2758" s="61" t="s">
        <v>298</v>
      </c>
    </row>
    <row r="2759" spans="1:2" x14ac:dyDescent="0.75">
      <c r="A2759" s="60" t="s">
        <v>1263</v>
      </c>
      <c r="B2759" s="61" t="s">
        <v>25</v>
      </c>
    </row>
    <row r="2760" spans="1:2" x14ac:dyDescent="0.75">
      <c r="A2760" s="60" t="s">
        <v>1263</v>
      </c>
      <c r="B2760" s="61" t="s">
        <v>25</v>
      </c>
    </row>
    <row r="2761" spans="1:2" x14ac:dyDescent="0.75">
      <c r="A2761" s="60" t="s">
        <v>1263</v>
      </c>
      <c r="B2761" s="61" t="s">
        <v>25</v>
      </c>
    </row>
    <row r="2762" spans="1:2" x14ac:dyDescent="0.75">
      <c r="A2762" s="60" t="s">
        <v>1263</v>
      </c>
      <c r="B2762" s="61" t="s">
        <v>25</v>
      </c>
    </row>
    <row r="2763" spans="1:2" x14ac:dyDescent="0.75">
      <c r="A2763" s="60" t="s">
        <v>1267</v>
      </c>
      <c r="B2763" s="61" t="s">
        <v>25</v>
      </c>
    </row>
    <row r="2764" spans="1:2" x14ac:dyDescent="0.75">
      <c r="A2764" s="60" t="s">
        <v>1267</v>
      </c>
      <c r="B2764" s="61" t="s">
        <v>25</v>
      </c>
    </row>
    <row r="2765" spans="1:2" x14ac:dyDescent="0.75">
      <c r="A2765" s="60" t="s">
        <v>1267</v>
      </c>
      <c r="B2765" s="61" t="s">
        <v>25</v>
      </c>
    </row>
    <row r="2766" spans="1:2" x14ac:dyDescent="0.75">
      <c r="A2766" s="60" t="s">
        <v>1267</v>
      </c>
      <c r="B2766" s="61" t="s">
        <v>25</v>
      </c>
    </row>
    <row r="2767" spans="1:2" x14ac:dyDescent="0.75">
      <c r="A2767" s="60" t="s">
        <v>1267</v>
      </c>
      <c r="B2767" s="61" t="s">
        <v>25</v>
      </c>
    </row>
    <row r="2768" spans="1:2" x14ac:dyDescent="0.75">
      <c r="A2768" s="60" t="s">
        <v>1267</v>
      </c>
      <c r="B2768" s="61" t="s">
        <v>25</v>
      </c>
    </row>
    <row r="2769" spans="1:2" x14ac:dyDescent="0.75">
      <c r="A2769" s="60" t="s">
        <v>1271</v>
      </c>
      <c r="B2769" s="61" t="s">
        <v>298</v>
      </c>
    </row>
    <row r="2770" spans="1:2" x14ac:dyDescent="0.75">
      <c r="A2770" s="60" t="s">
        <v>1275</v>
      </c>
      <c r="B2770" s="61" t="s">
        <v>25</v>
      </c>
    </row>
    <row r="2771" spans="1:2" x14ac:dyDescent="0.75">
      <c r="A2771" s="60" t="s">
        <v>1275</v>
      </c>
      <c r="B2771" s="61" t="s">
        <v>25</v>
      </c>
    </row>
    <row r="2772" spans="1:2" x14ac:dyDescent="0.75">
      <c r="A2772" s="60" t="s">
        <v>1279</v>
      </c>
      <c r="B2772" s="61" t="s">
        <v>298</v>
      </c>
    </row>
    <row r="2773" spans="1:2" x14ac:dyDescent="0.75">
      <c r="A2773" s="60" t="s">
        <v>1279</v>
      </c>
      <c r="B2773" s="61" t="s">
        <v>298</v>
      </c>
    </row>
    <row r="2774" spans="1:2" x14ac:dyDescent="0.75">
      <c r="A2774" s="60" t="s">
        <v>1281</v>
      </c>
      <c r="B2774" s="61" t="s">
        <v>25</v>
      </c>
    </row>
    <row r="2775" spans="1:2" x14ac:dyDescent="0.75">
      <c r="A2775" s="60" t="s">
        <v>1281</v>
      </c>
      <c r="B2775" s="61" t="s">
        <v>25</v>
      </c>
    </row>
    <row r="2776" spans="1:2" x14ac:dyDescent="0.75">
      <c r="A2776" s="60" t="s">
        <v>1281</v>
      </c>
      <c r="B2776" s="61" t="s">
        <v>25</v>
      </c>
    </row>
    <row r="2777" spans="1:2" x14ac:dyDescent="0.75">
      <c r="A2777" s="60" t="s">
        <v>1281</v>
      </c>
      <c r="B2777" s="61" t="s">
        <v>25</v>
      </c>
    </row>
    <row r="2778" spans="1:2" x14ac:dyDescent="0.75">
      <c r="A2778" s="60" t="s">
        <v>1285</v>
      </c>
      <c r="B2778" s="61" t="s">
        <v>25</v>
      </c>
    </row>
    <row r="2779" spans="1:2" x14ac:dyDescent="0.75">
      <c r="A2779" s="60" t="s">
        <v>1285</v>
      </c>
      <c r="B2779" s="61" t="s">
        <v>25</v>
      </c>
    </row>
    <row r="2780" spans="1:2" x14ac:dyDescent="0.75">
      <c r="A2780" s="60" t="s">
        <v>1287</v>
      </c>
      <c r="B2780" s="61" t="s">
        <v>25</v>
      </c>
    </row>
    <row r="2781" spans="1:2" x14ac:dyDescent="0.75">
      <c r="A2781" s="60" t="s">
        <v>1287</v>
      </c>
      <c r="B2781" s="61" t="s">
        <v>25</v>
      </c>
    </row>
    <row r="2782" spans="1:2" x14ac:dyDescent="0.75">
      <c r="A2782" s="60" t="s">
        <v>1287</v>
      </c>
      <c r="B2782" s="61" t="s">
        <v>25</v>
      </c>
    </row>
    <row r="2783" spans="1:2" x14ac:dyDescent="0.75">
      <c r="A2783" s="60" t="s">
        <v>1291</v>
      </c>
      <c r="B2783" s="61" t="s">
        <v>43</v>
      </c>
    </row>
    <row r="2784" spans="1:2" x14ac:dyDescent="0.75">
      <c r="A2784" s="60" t="s">
        <v>1295</v>
      </c>
      <c r="B2784" s="61" t="s">
        <v>25</v>
      </c>
    </row>
    <row r="2785" spans="1:2" x14ac:dyDescent="0.75">
      <c r="A2785" s="60" t="s">
        <v>1295</v>
      </c>
      <c r="B2785" s="61" t="s">
        <v>25</v>
      </c>
    </row>
    <row r="2786" spans="1:2" x14ac:dyDescent="0.75">
      <c r="A2786" s="60" t="s">
        <v>1295</v>
      </c>
      <c r="B2786" s="61" t="s">
        <v>25</v>
      </c>
    </row>
    <row r="2787" spans="1:2" x14ac:dyDescent="0.75">
      <c r="A2787" s="60" t="s">
        <v>1296</v>
      </c>
      <c r="B2787" s="61" t="s">
        <v>25</v>
      </c>
    </row>
    <row r="2788" spans="1:2" x14ac:dyDescent="0.75">
      <c r="A2788" s="60" t="s">
        <v>1296</v>
      </c>
      <c r="B2788" s="61" t="s">
        <v>25</v>
      </c>
    </row>
    <row r="2789" spans="1:2" x14ac:dyDescent="0.75">
      <c r="A2789" s="60" t="s">
        <v>1300</v>
      </c>
      <c r="B2789" s="61" t="s">
        <v>25</v>
      </c>
    </row>
    <row r="2790" spans="1:2" x14ac:dyDescent="0.75">
      <c r="A2790" s="60" t="s">
        <v>1300</v>
      </c>
      <c r="B2790" s="61" t="s">
        <v>25</v>
      </c>
    </row>
    <row r="2791" spans="1:2" x14ac:dyDescent="0.75">
      <c r="A2791" s="60" t="s">
        <v>1304</v>
      </c>
      <c r="B2791" s="61" t="s">
        <v>25</v>
      </c>
    </row>
    <row r="2792" spans="1:2" x14ac:dyDescent="0.75">
      <c r="A2792" s="60" t="s">
        <v>1304</v>
      </c>
      <c r="B2792" s="61" t="s">
        <v>25</v>
      </c>
    </row>
    <row r="2793" spans="1:2" x14ac:dyDescent="0.75">
      <c r="A2793" s="60" t="s">
        <v>1308</v>
      </c>
      <c r="B2793" s="61" t="s">
        <v>25</v>
      </c>
    </row>
    <row r="2794" spans="1:2" x14ac:dyDescent="0.75">
      <c r="A2794" s="60" t="s">
        <v>1312</v>
      </c>
      <c r="B2794" s="61" t="s">
        <v>43</v>
      </c>
    </row>
    <row r="2795" spans="1:2" x14ac:dyDescent="0.75">
      <c r="A2795" s="60" t="s">
        <v>1312</v>
      </c>
      <c r="B2795" s="61" t="s">
        <v>43</v>
      </c>
    </row>
    <row r="2796" spans="1:2" x14ac:dyDescent="0.75">
      <c r="A2796" s="60" t="s">
        <v>1316</v>
      </c>
      <c r="B2796" s="61" t="s">
        <v>43</v>
      </c>
    </row>
    <row r="2797" spans="1:2" x14ac:dyDescent="0.75">
      <c r="A2797" s="60" t="s">
        <v>1316</v>
      </c>
      <c r="B2797" s="61" t="s">
        <v>43</v>
      </c>
    </row>
    <row r="2798" spans="1:2" x14ac:dyDescent="0.75">
      <c r="A2798" s="60" t="s">
        <v>1320</v>
      </c>
      <c r="B2798" s="61" t="s">
        <v>25</v>
      </c>
    </row>
    <row r="2799" spans="1:2" x14ac:dyDescent="0.75">
      <c r="A2799" s="60" t="s">
        <v>1322</v>
      </c>
      <c r="B2799" s="61" t="s">
        <v>25</v>
      </c>
    </row>
    <row r="2800" spans="1:2" x14ac:dyDescent="0.75">
      <c r="A2800" s="60" t="s">
        <v>1326</v>
      </c>
      <c r="B2800" s="61" t="s">
        <v>25</v>
      </c>
    </row>
    <row r="2801" spans="1:2" x14ac:dyDescent="0.75">
      <c r="A2801" s="60" t="s">
        <v>1326</v>
      </c>
      <c r="B2801" s="61" t="s">
        <v>25</v>
      </c>
    </row>
    <row r="2802" spans="1:2" x14ac:dyDescent="0.75">
      <c r="A2802" s="60" t="s">
        <v>1330</v>
      </c>
      <c r="B2802" s="61" t="s">
        <v>43</v>
      </c>
    </row>
    <row r="2803" spans="1:2" x14ac:dyDescent="0.75">
      <c r="A2803" s="60" t="s">
        <v>1330</v>
      </c>
      <c r="B2803" s="61" t="s">
        <v>43</v>
      </c>
    </row>
    <row r="2804" spans="1:2" x14ac:dyDescent="0.75">
      <c r="A2804" s="60" t="s">
        <v>1334</v>
      </c>
      <c r="B2804" s="61" t="s">
        <v>298</v>
      </c>
    </row>
    <row r="2805" spans="1:2" x14ac:dyDescent="0.75">
      <c r="A2805" s="60" t="s">
        <v>1334</v>
      </c>
      <c r="B2805" s="61" t="s">
        <v>298</v>
      </c>
    </row>
    <row r="2806" spans="1:2" x14ac:dyDescent="0.75">
      <c r="A2806" s="60" t="s">
        <v>1336</v>
      </c>
      <c r="B2806" s="61" t="s">
        <v>298</v>
      </c>
    </row>
    <row r="2807" spans="1:2" x14ac:dyDescent="0.75">
      <c r="A2807" s="60" t="s">
        <v>1336</v>
      </c>
      <c r="B2807" s="61" t="s">
        <v>298</v>
      </c>
    </row>
    <row r="2808" spans="1:2" x14ac:dyDescent="0.75">
      <c r="A2808" s="60" t="s">
        <v>1336</v>
      </c>
      <c r="B2808" s="61" t="s">
        <v>298</v>
      </c>
    </row>
    <row r="2809" spans="1:2" x14ac:dyDescent="0.75">
      <c r="A2809" s="60" t="s">
        <v>1338</v>
      </c>
      <c r="B2809" s="61" t="s">
        <v>25</v>
      </c>
    </row>
    <row r="2810" spans="1:2" x14ac:dyDescent="0.75">
      <c r="A2810" s="60" t="s">
        <v>1338</v>
      </c>
      <c r="B2810" s="61" t="s">
        <v>25</v>
      </c>
    </row>
    <row r="2811" spans="1:2" x14ac:dyDescent="0.75">
      <c r="A2811" s="60" t="s">
        <v>1340</v>
      </c>
      <c r="B2811" s="61" t="s">
        <v>298</v>
      </c>
    </row>
    <row r="2812" spans="1:2" x14ac:dyDescent="0.75">
      <c r="A2812" s="60" t="s">
        <v>1340</v>
      </c>
      <c r="B2812" s="61" t="s">
        <v>298</v>
      </c>
    </row>
    <row r="2813" spans="1:2" x14ac:dyDescent="0.75">
      <c r="A2813" s="60" t="s">
        <v>1344</v>
      </c>
      <c r="B2813" s="61" t="s">
        <v>298</v>
      </c>
    </row>
    <row r="2814" spans="1:2" x14ac:dyDescent="0.75">
      <c r="A2814" s="60" t="s">
        <v>1344</v>
      </c>
      <c r="B2814" s="61" t="s">
        <v>298</v>
      </c>
    </row>
    <row r="2815" spans="1:2" x14ac:dyDescent="0.75">
      <c r="A2815" s="60" t="s">
        <v>1346</v>
      </c>
      <c r="B2815" s="61" t="s">
        <v>298</v>
      </c>
    </row>
    <row r="2816" spans="1:2" x14ac:dyDescent="0.75">
      <c r="A2816" s="60" t="s">
        <v>1346</v>
      </c>
      <c r="B2816" s="61" t="s">
        <v>298</v>
      </c>
    </row>
    <row r="2817" spans="1:2" x14ac:dyDescent="0.75">
      <c r="A2817" s="60" t="s">
        <v>1348</v>
      </c>
      <c r="B2817" s="61" t="s">
        <v>298</v>
      </c>
    </row>
    <row r="2818" spans="1:2" x14ac:dyDescent="0.75">
      <c r="A2818" s="60" t="s">
        <v>1348</v>
      </c>
      <c r="B2818" s="61" t="s">
        <v>298</v>
      </c>
    </row>
    <row r="2819" spans="1:2" x14ac:dyDescent="0.75">
      <c r="A2819" s="60" t="s">
        <v>1348</v>
      </c>
      <c r="B2819" s="61" t="s">
        <v>298</v>
      </c>
    </row>
    <row r="2820" spans="1:2" x14ac:dyDescent="0.75">
      <c r="A2820" s="60" t="s">
        <v>1352</v>
      </c>
      <c r="B2820" s="61" t="s">
        <v>298</v>
      </c>
    </row>
    <row r="2821" spans="1:2" x14ac:dyDescent="0.75">
      <c r="A2821" s="60" t="s">
        <v>1352</v>
      </c>
      <c r="B2821" s="61" t="s">
        <v>298</v>
      </c>
    </row>
    <row r="2822" spans="1:2" x14ac:dyDescent="0.75">
      <c r="A2822" s="60" t="s">
        <v>1352</v>
      </c>
      <c r="B2822" s="61" t="s">
        <v>298</v>
      </c>
    </row>
    <row r="2823" spans="1:2" x14ac:dyDescent="0.75">
      <c r="A2823" s="60" t="s">
        <v>1352</v>
      </c>
      <c r="B2823" s="61" t="s">
        <v>298</v>
      </c>
    </row>
    <row r="2824" spans="1:2" x14ac:dyDescent="0.75">
      <c r="A2824" s="60" t="s">
        <v>1353</v>
      </c>
      <c r="B2824" s="61" t="s">
        <v>25</v>
      </c>
    </row>
    <row r="2825" spans="1:2" x14ac:dyDescent="0.75">
      <c r="A2825" s="60" t="s">
        <v>1357</v>
      </c>
      <c r="B2825" s="61" t="s">
        <v>298</v>
      </c>
    </row>
    <row r="2826" spans="1:2" x14ac:dyDescent="0.75">
      <c r="A2826" s="60" t="s">
        <v>1357</v>
      </c>
      <c r="B2826" s="61" t="s">
        <v>298</v>
      </c>
    </row>
    <row r="2827" spans="1:2" x14ac:dyDescent="0.75">
      <c r="A2827" s="60" t="s">
        <v>1359</v>
      </c>
      <c r="B2827" s="61" t="s">
        <v>25</v>
      </c>
    </row>
    <row r="2828" spans="1:2" x14ac:dyDescent="0.75">
      <c r="A2828" s="60" t="s">
        <v>1359</v>
      </c>
      <c r="B2828" s="61" t="s">
        <v>25</v>
      </c>
    </row>
    <row r="2829" spans="1:2" x14ac:dyDescent="0.75">
      <c r="A2829" s="60" t="s">
        <v>1359</v>
      </c>
      <c r="B2829" s="61" t="s">
        <v>25</v>
      </c>
    </row>
    <row r="2830" spans="1:2" x14ac:dyDescent="0.75">
      <c r="A2830" s="60" t="s">
        <v>1361</v>
      </c>
      <c r="B2830" s="61" t="s">
        <v>298</v>
      </c>
    </row>
    <row r="2831" spans="1:2" x14ac:dyDescent="0.75">
      <c r="A2831" s="60" t="s">
        <v>1361</v>
      </c>
      <c r="B2831" s="61" t="s">
        <v>298</v>
      </c>
    </row>
    <row r="2832" spans="1:2" x14ac:dyDescent="0.75">
      <c r="A2832" s="60" t="s">
        <v>1363</v>
      </c>
      <c r="B2832" s="61" t="s">
        <v>298</v>
      </c>
    </row>
    <row r="2833" spans="1:2" x14ac:dyDescent="0.75">
      <c r="A2833" s="60" t="s">
        <v>1363</v>
      </c>
      <c r="B2833" s="61" t="s">
        <v>298</v>
      </c>
    </row>
    <row r="2834" spans="1:2" x14ac:dyDescent="0.75">
      <c r="A2834" s="60" t="s">
        <v>1363</v>
      </c>
      <c r="B2834" s="61" t="s">
        <v>298</v>
      </c>
    </row>
    <row r="2835" spans="1:2" x14ac:dyDescent="0.75">
      <c r="A2835" s="60" t="s">
        <v>1363</v>
      </c>
      <c r="B2835" s="61" t="s">
        <v>298</v>
      </c>
    </row>
    <row r="2836" spans="1:2" x14ac:dyDescent="0.75">
      <c r="A2836" s="60" t="s">
        <v>1367</v>
      </c>
      <c r="B2836" s="61" t="s">
        <v>298</v>
      </c>
    </row>
    <row r="2837" spans="1:2" x14ac:dyDescent="0.75">
      <c r="A2837" s="60" t="s">
        <v>1367</v>
      </c>
      <c r="B2837" s="61" t="s">
        <v>298</v>
      </c>
    </row>
    <row r="2838" spans="1:2" x14ac:dyDescent="0.75">
      <c r="A2838" s="60" t="s">
        <v>1371</v>
      </c>
      <c r="B2838" s="61" t="s">
        <v>298</v>
      </c>
    </row>
    <row r="2839" spans="1:2" x14ac:dyDescent="0.75">
      <c r="A2839" s="60" t="s">
        <v>1371</v>
      </c>
      <c r="B2839" s="61" t="s">
        <v>298</v>
      </c>
    </row>
    <row r="2840" spans="1:2" x14ac:dyDescent="0.75">
      <c r="A2840" s="60" t="s">
        <v>1373</v>
      </c>
      <c r="B2840" s="61" t="s">
        <v>298</v>
      </c>
    </row>
    <row r="2841" spans="1:2" x14ac:dyDescent="0.75">
      <c r="A2841" s="60" t="s">
        <v>1373</v>
      </c>
      <c r="B2841" s="61" t="s">
        <v>298</v>
      </c>
    </row>
    <row r="2842" spans="1:2" x14ac:dyDescent="0.75">
      <c r="A2842" s="60" t="s">
        <v>1375</v>
      </c>
      <c r="B2842" s="61" t="s">
        <v>298</v>
      </c>
    </row>
    <row r="2843" spans="1:2" x14ac:dyDescent="0.75">
      <c r="A2843" s="60" t="s">
        <v>1375</v>
      </c>
      <c r="B2843" s="61" t="s">
        <v>298</v>
      </c>
    </row>
    <row r="2844" spans="1:2" x14ac:dyDescent="0.75">
      <c r="A2844" s="60" t="s">
        <v>1375</v>
      </c>
      <c r="B2844" s="61" t="s">
        <v>298</v>
      </c>
    </row>
    <row r="2845" spans="1:2" x14ac:dyDescent="0.75">
      <c r="A2845" s="60" t="s">
        <v>1376</v>
      </c>
      <c r="B2845" s="61" t="s">
        <v>298</v>
      </c>
    </row>
    <row r="2846" spans="1:2" x14ac:dyDescent="0.75">
      <c r="A2846" s="60" t="s">
        <v>1376</v>
      </c>
      <c r="B2846" s="61" t="s">
        <v>298</v>
      </c>
    </row>
    <row r="2847" spans="1:2" x14ac:dyDescent="0.75">
      <c r="A2847" s="60" t="s">
        <v>1376</v>
      </c>
      <c r="B2847" s="61" t="s">
        <v>298</v>
      </c>
    </row>
    <row r="2848" spans="1:2" x14ac:dyDescent="0.75">
      <c r="A2848" s="60" t="s">
        <v>1379</v>
      </c>
      <c r="B2848" s="61" t="s">
        <v>298</v>
      </c>
    </row>
    <row r="2849" spans="1:2" x14ac:dyDescent="0.75">
      <c r="A2849" s="60" t="s">
        <v>1379</v>
      </c>
      <c r="B2849" s="61" t="s">
        <v>298</v>
      </c>
    </row>
    <row r="2850" spans="1:2" x14ac:dyDescent="0.75">
      <c r="A2850" s="60" t="s">
        <v>1381</v>
      </c>
      <c r="B2850" s="61" t="s">
        <v>298</v>
      </c>
    </row>
    <row r="2851" spans="1:2" x14ac:dyDescent="0.75">
      <c r="A2851" s="60" t="s">
        <v>1381</v>
      </c>
      <c r="B2851" s="61" t="s">
        <v>298</v>
      </c>
    </row>
    <row r="2852" spans="1:2" x14ac:dyDescent="0.75">
      <c r="A2852" s="60" t="s">
        <v>1381</v>
      </c>
      <c r="B2852" s="61" t="s">
        <v>298</v>
      </c>
    </row>
    <row r="2853" spans="1:2" x14ac:dyDescent="0.75">
      <c r="A2853" s="60" t="s">
        <v>1383</v>
      </c>
      <c r="B2853" s="61" t="s">
        <v>298</v>
      </c>
    </row>
    <row r="2854" spans="1:2" x14ac:dyDescent="0.75">
      <c r="A2854" s="60" t="s">
        <v>1383</v>
      </c>
      <c r="B2854" s="61" t="s">
        <v>298</v>
      </c>
    </row>
    <row r="2855" spans="1:2" x14ac:dyDescent="0.75">
      <c r="A2855" s="60" t="s">
        <v>1386</v>
      </c>
      <c r="B2855" s="61" t="s">
        <v>298</v>
      </c>
    </row>
    <row r="2856" spans="1:2" x14ac:dyDescent="0.75">
      <c r="A2856" s="60" t="s">
        <v>1388</v>
      </c>
      <c r="B2856" s="61" t="s">
        <v>25</v>
      </c>
    </row>
    <row r="2857" spans="1:2" x14ac:dyDescent="0.75">
      <c r="A2857" s="60" t="s">
        <v>1388</v>
      </c>
      <c r="B2857" s="61" t="s">
        <v>25</v>
      </c>
    </row>
    <row r="2858" spans="1:2" x14ac:dyDescent="0.75">
      <c r="A2858" s="60" t="s">
        <v>1388</v>
      </c>
      <c r="B2858" s="61" t="s">
        <v>25</v>
      </c>
    </row>
    <row r="2859" spans="1:2" x14ac:dyDescent="0.75">
      <c r="A2859" s="60" t="s">
        <v>1392</v>
      </c>
      <c r="B2859" s="61" t="s">
        <v>298</v>
      </c>
    </row>
    <row r="2860" spans="1:2" x14ac:dyDescent="0.75">
      <c r="A2860" s="60" t="s">
        <v>1394</v>
      </c>
      <c r="B2860" s="61" t="s">
        <v>298</v>
      </c>
    </row>
    <row r="2861" spans="1:2" x14ac:dyDescent="0.75">
      <c r="A2861" s="60" t="s">
        <v>1395</v>
      </c>
      <c r="B2861" s="61" t="s">
        <v>298</v>
      </c>
    </row>
    <row r="2862" spans="1:2" x14ac:dyDescent="0.75">
      <c r="A2862" s="60" t="s">
        <v>1397</v>
      </c>
      <c r="B2862" s="61" t="s">
        <v>25</v>
      </c>
    </row>
    <row r="2863" spans="1:2" x14ac:dyDescent="0.75">
      <c r="A2863" s="60" t="s">
        <v>1397</v>
      </c>
      <c r="B2863" s="61" t="s">
        <v>25</v>
      </c>
    </row>
    <row r="2864" spans="1:2" x14ac:dyDescent="0.75">
      <c r="A2864" s="60" t="s">
        <v>1397</v>
      </c>
      <c r="B2864" s="61" t="s">
        <v>25</v>
      </c>
    </row>
    <row r="2865" spans="1:2" x14ac:dyDescent="0.75">
      <c r="A2865" s="60" t="s">
        <v>1397</v>
      </c>
      <c r="B2865" s="61" t="s">
        <v>25</v>
      </c>
    </row>
    <row r="2866" spans="1:2" x14ac:dyDescent="0.75">
      <c r="A2866" s="60" t="s">
        <v>1397</v>
      </c>
      <c r="B2866" s="61" t="s">
        <v>25</v>
      </c>
    </row>
    <row r="2867" spans="1:2" x14ac:dyDescent="0.75">
      <c r="A2867" s="60" t="s">
        <v>1397</v>
      </c>
      <c r="B2867" s="61" t="s">
        <v>25</v>
      </c>
    </row>
    <row r="2868" spans="1:2" x14ac:dyDescent="0.75">
      <c r="A2868" s="60" t="s">
        <v>1397</v>
      </c>
      <c r="B2868" s="61" t="s">
        <v>25</v>
      </c>
    </row>
    <row r="2869" spans="1:2" x14ac:dyDescent="0.75">
      <c r="A2869" s="60" t="s">
        <v>1397</v>
      </c>
      <c r="B2869" s="61" t="s">
        <v>25</v>
      </c>
    </row>
    <row r="2870" spans="1:2" x14ac:dyDescent="0.75">
      <c r="A2870" s="60" t="s">
        <v>1397</v>
      </c>
      <c r="B2870" s="61" t="s">
        <v>25</v>
      </c>
    </row>
    <row r="2871" spans="1:2" x14ac:dyDescent="0.75">
      <c r="A2871" s="60" t="s">
        <v>1397</v>
      </c>
      <c r="B2871" s="61" t="s">
        <v>25</v>
      </c>
    </row>
    <row r="2872" spans="1:2" x14ac:dyDescent="0.75">
      <c r="A2872" s="60" t="s">
        <v>1397</v>
      </c>
      <c r="B2872" s="61" t="s">
        <v>25</v>
      </c>
    </row>
    <row r="2873" spans="1:2" x14ac:dyDescent="0.75">
      <c r="A2873" s="60" t="s">
        <v>1397</v>
      </c>
      <c r="B2873" s="61" t="s">
        <v>25</v>
      </c>
    </row>
    <row r="2874" spans="1:2" x14ac:dyDescent="0.75">
      <c r="A2874" s="60" t="s">
        <v>1397</v>
      </c>
      <c r="B2874" s="61" t="s">
        <v>25</v>
      </c>
    </row>
    <row r="2875" spans="1:2" x14ac:dyDescent="0.75">
      <c r="A2875" s="60" t="s">
        <v>1397</v>
      </c>
      <c r="B2875" s="61" t="s">
        <v>25</v>
      </c>
    </row>
    <row r="2876" spans="1:2" x14ac:dyDescent="0.75">
      <c r="A2876" s="60" t="s">
        <v>1397</v>
      </c>
      <c r="B2876" s="61" t="s">
        <v>25</v>
      </c>
    </row>
    <row r="2877" spans="1:2" x14ac:dyDescent="0.75">
      <c r="A2877" s="60" t="s">
        <v>1397</v>
      </c>
      <c r="B2877" s="61" t="s">
        <v>25</v>
      </c>
    </row>
    <row r="2878" spans="1:2" x14ac:dyDescent="0.75">
      <c r="A2878" s="60" t="s">
        <v>1398</v>
      </c>
      <c r="B2878" s="61" t="s">
        <v>25</v>
      </c>
    </row>
    <row r="2879" spans="1:2" x14ac:dyDescent="0.75">
      <c r="A2879" s="60" t="s">
        <v>1398</v>
      </c>
      <c r="B2879" s="61" t="s">
        <v>25</v>
      </c>
    </row>
    <row r="2880" spans="1:2" x14ac:dyDescent="0.75">
      <c r="A2880" s="60" t="s">
        <v>1398</v>
      </c>
      <c r="B2880" s="61" t="s">
        <v>25</v>
      </c>
    </row>
    <row r="2881" spans="1:2" x14ac:dyDescent="0.75">
      <c r="A2881" s="60" t="s">
        <v>1398</v>
      </c>
      <c r="B2881" s="61" t="s">
        <v>25</v>
      </c>
    </row>
    <row r="2882" spans="1:2" x14ac:dyDescent="0.75">
      <c r="A2882" s="60" t="s">
        <v>1398</v>
      </c>
      <c r="B2882" s="61" t="s">
        <v>25</v>
      </c>
    </row>
    <row r="2883" spans="1:2" x14ac:dyDescent="0.75">
      <c r="A2883" s="60" t="s">
        <v>1398</v>
      </c>
      <c r="B2883" s="61" t="s">
        <v>25</v>
      </c>
    </row>
    <row r="2884" spans="1:2" x14ac:dyDescent="0.75">
      <c r="A2884" s="60" t="s">
        <v>1398</v>
      </c>
      <c r="B2884" s="61" t="s">
        <v>25</v>
      </c>
    </row>
    <row r="2885" spans="1:2" x14ac:dyDescent="0.75">
      <c r="A2885" s="60" t="s">
        <v>1398</v>
      </c>
      <c r="B2885" s="61" t="s">
        <v>25</v>
      </c>
    </row>
    <row r="2886" spans="1:2" x14ac:dyDescent="0.75">
      <c r="A2886" s="60" t="s">
        <v>1398</v>
      </c>
      <c r="B2886" s="61" t="s">
        <v>25</v>
      </c>
    </row>
    <row r="2887" spans="1:2" x14ac:dyDescent="0.75">
      <c r="A2887" s="60" t="s">
        <v>1398</v>
      </c>
      <c r="B2887" s="61" t="s">
        <v>25</v>
      </c>
    </row>
    <row r="2888" spans="1:2" x14ac:dyDescent="0.75">
      <c r="A2888" s="60" t="s">
        <v>1398</v>
      </c>
      <c r="B2888" s="61" t="s">
        <v>25</v>
      </c>
    </row>
    <row r="2889" spans="1:2" x14ac:dyDescent="0.75">
      <c r="A2889" s="60" t="s">
        <v>1398</v>
      </c>
      <c r="B2889" s="61" t="s">
        <v>25</v>
      </c>
    </row>
    <row r="2890" spans="1:2" x14ac:dyDescent="0.75">
      <c r="A2890" s="60" t="s">
        <v>1398</v>
      </c>
      <c r="B2890" s="61" t="s">
        <v>25</v>
      </c>
    </row>
    <row r="2891" spans="1:2" x14ac:dyDescent="0.75">
      <c r="A2891" s="60" t="s">
        <v>1398</v>
      </c>
      <c r="B2891" s="61" t="s">
        <v>25</v>
      </c>
    </row>
    <row r="2892" spans="1:2" x14ac:dyDescent="0.75">
      <c r="A2892" s="60" t="s">
        <v>1398</v>
      </c>
      <c r="B2892" s="61" t="s">
        <v>25</v>
      </c>
    </row>
    <row r="2893" spans="1:2" x14ac:dyDescent="0.75">
      <c r="A2893" s="60" t="s">
        <v>1399</v>
      </c>
      <c r="B2893" s="61" t="s">
        <v>25</v>
      </c>
    </row>
    <row r="2894" spans="1:2" x14ac:dyDescent="0.75">
      <c r="A2894" s="60" t="s">
        <v>1399</v>
      </c>
      <c r="B2894" s="61" t="s">
        <v>25</v>
      </c>
    </row>
    <row r="2895" spans="1:2" x14ac:dyDescent="0.75">
      <c r="A2895" s="60" t="s">
        <v>1399</v>
      </c>
      <c r="B2895" s="61" t="s">
        <v>25</v>
      </c>
    </row>
    <row r="2896" spans="1:2" x14ac:dyDescent="0.75">
      <c r="A2896" s="60" t="s">
        <v>1399</v>
      </c>
      <c r="B2896" s="61" t="s">
        <v>25</v>
      </c>
    </row>
    <row r="2897" spans="1:2" x14ac:dyDescent="0.75">
      <c r="A2897" s="60" t="s">
        <v>1399</v>
      </c>
      <c r="B2897" s="61" t="s">
        <v>25</v>
      </c>
    </row>
    <row r="2898" spans="1:2" x14ac:dyDescent="0.75">
      <c r="A2898" s="60" t="s">
        <v>1399</v>
      </c>
      <c r="B2898" s="61" t="s">
        <v>25</v>
      </c>
    </row>
    <row r="2899" spans="1:2" x14ac:dyDescent="0.75">
      <c r="A2899" s="60" t="s">
        <v>1399</v>
      </c>
      <c r="B2899" s="61" t="s">
        <v>25</v>
      </c>
    </row>
    <row r="2900" spans="1:2" x14ac:dyDescent="0.75">
      <c r="A2900" s="60" t="s">
        <v>1399</v>
      </c>
      <c r="B2900" s="61" t="s">
        <v>25</v>
      </c>
    </row>
    <row r="2901" spans="1:2" x14ac:dyDescent="0.75">
      <c r="A2901" s="60" t="s">
        <v>1399</v>
      </c>
      <c r="B2901" s="61" t="s">
        <v>25</v>
      </c>
    </row>
    <row r="2902" spans="1:2" x14ac:dyDescent="0.75">
      <c r="A2902" s="60" t="s">
        <v>1399</v>
      </c>
      <c r="B2902" s="61" t="s">
        <v>25</v>
      </c>
    </row>
    <row r="2903" spans="1:2" x14ac:dyDescent="0.75">
      <c r="A2903" s="60" t="s">
        <v>1401</v>
      </c>
      <c r="B2903" s="61" t="s">
        <v>25</v>
      </c>
    </row>
    <row r="2904" spans="1:2" x14ac:dyDescent="0.75">
      <c r="A2904" s="60" t="s">
        <v>1401</v>
      </c>
      <c r="B2904" s="61" t="s">
        <v>25</v>
      </c>
    </row>
    <row r="2905" spans="1:2" x14ac:dyDescent="0.75">
      <c r="A2905" s="60" t="s">
        <v>1401</v>
      </c>
      <c r="B2905" s="61" t="s">
        <v>25</v>
      </c>
    </row>
    <row r="2906" spans="1:2" x14ac:dyDescent="0.75">
      <c r="A2906" s="60" t="s">
        <v>1401</v>
      </c>
      <c r="B2906" s="61" t="s">
        <v>25</v>
      </c>
    </row>
    <row r="2907" spans="1:2" x14ac:dyDescent="0.75">
      <c r="A2907" s="60" t="s">
        <v>1401</v>
      </c>
      <c r="B2907" s="61" t="s">
        <v>25</v>
      </c>
    </row>
    <row r="2908" spans="1:2" x14ac:dyDescent="0.75">
      <c r="A2908" s="60" t="s">
        <v>1401</v>
      </c>
      <c r="B2908" s="61" t="s">
        <v>25</v>
      </c>
    </row>
    <row r="2909" spans="1:2" x14ac:dyDescent="0.75">
      <c r="A2909" s="60" t="s">
        <v>1401</v>
      </c>
      <c r="B2909" s="61" t="s">
        <v>25</v>
      </c>
    </row>
    <row r="2910" spans="1:2" x14ac:dyDescent="0.75">
      <c r="A2910" s="60" t="s">
        <v>1401</v>
      </c>
      <c r="B2910" s="61" t="s">
        <v>25</v>
      </c>
    </row>
    <row r="2911" spans="1:2" x14ac:dyDescent="0.75">
      <c r="A2911" s="60" t="s">
        <v>1401</v>
      </c>
      <c r="B2911" s="61" t="s">
        <v>25</v>
      </c>
    </row>
    <row r="2912" spans="1:2" x14ac:dyDescent="0.75">
      <c r="A2912" s="60" t="s">
        <v>1401</v>
      </c>
      <c r="B2912" s="61" t="s">
        <v>25</v>
      </c>
    </row>
    <row r="2913" spans="1:2" x14ac:dyDescent="0.75">
      <c r="A2913" s="60" t="s">
        <v>1401</v>
      </c>
      <c r="B2913" s="61" t="s">
        <v>25</v>
      </c>
    </row>
    <row r="2914" spans="1:2" x14ac:dyDescent="0.75">
      <c r="A2914" s="60" t="s">
        <v>1401</v>
      </c>
      <c r="B2914" s="61" t="s">
        <v>25</v>
      </c>
    </row>
    <row r="2915" spans="1:2" x14ac:dyDescent="0.75">
      <c r="A2915" s="60" t="s">
        <v>1401</v>
      </c>
      <c r="B2915" s="61" t="s">
        <v>25</v>
      </c>
    </row>
    <row r="2916" spans="1:2" x14ac:dyDescent="0.75">
      <c r="A2916" s="60" t="s">
        <v>1401</v>
      </c>
      <c r="B2916" s="61" t="s">
        <v>25</v>
      </c>
    </row>
    <row r="2917" spans="1:2" x14ac:dyDescent="0.75">
      <c r="A2917" s="60" t="s">
        <v>1401</v>
      </c>
      <c r="B2917" s="61" t="s">
        <v>25</v>
      </c>
    </row>
    <row r="2918" spans="1:2" x14ac:dyDescent="0.75">
      <c r="A2918" s="60" t="s">
        <v>1402</v>
      </c>
      <c r="B2918" s="61" t="s">
        <v>25</v>
      </c>
    </row>
    <row r="2919" spans="1:2" x14ac:dyDescent="0.75">
      <c r="A2919" s="60" t="s">
        <v>1402</v>
      </c>
      <c r="B2919" s="61" t="s">
        <v>25</v>
      </c>
    </row>
    <row r="2920" spans="1:2" x14ac:dyDescent="0.75">
      <c r="A2920" s="60" t="s">
        <v>1405</v>
      </c>
      <c r="B2920" s="61" t="s">
        <v>25</v>
      </c>
    </row>
    <row r="2921" spans="1:2" x14ac:dyDescent="0.75">
      <c r="A2921" s="60" t="s">
        <v>1405</v>
      </c>
      <c r="B2921" s="61" t="s">
        <v>25</v>
      </c>
    </row>
    <row r="2922" spans="1:2" x14ac:dyDescent="0.75">
      <c r="A2922" s="60" t="s">
        <v>1405</v>
      </c>
      <c r="B2922" s="61" t="s">
        <v>25</v>
      </c>
    </row>
    <row r="2923" spans="1:2" x14ac:dyDescent="0.75">
      <c r="A2923" s="60" t="s">
        <v>1405</v>
      </c>
      <c r="B2923" s="61" t="s">
        <v>25</v>
      </c>
    </row>
    <row r="2924" spans="1:2" x14ac:dyDescent="0.75">
      <c r="A2924" s="60" t="s">
        <v>1406</v>
      </c>
      <c r="B2924" s="61" t="s">
        <v>25</v>
      </c>
    </row>
    <row r="2925" spans="1:2" x14ac:dyDescent="0.75">
      <c r="A2925" s="60" t="s">
        <v>1406</v>
      </c>
      <c r="B2925" s="61" t="s">
        <v>25</v>
      </c>
    </row>
    <row r="2926" spans="1:2" x14ac:dyDescent="0.75">
      <c r="A2926" s="60" t="s">
        <v>1406</v>
      </c>
      <c r="B2926" s="61" t="s">
        <v>25</v>
      </c>
    </row>
    <row r="2927" spans="1:2" x14ac:dyDescent="0.75">
      <c r="A2927" s="60" t="s">
        <v>1406</v>
      </c>
      <c r="B2927" s="61" t="s">
        <v>25</v>
      </c>
    </row>
    <row r="2928" spans="1:2" x14ac:dyDescent="0.75">
      <c r="A2928" s="60" t="s">
        <v>1406</v>
      </c>
      <c r="B2928" s="61" t="s">
        <v>25</v>
      </c>
    </row>
    <row r="2929" spans="1:2" x14ac:dyDescent="0.75">
      <c r="A2929" s="60" t="s">
        <v>1406</v>
      </c>
      <c r="B2929" s="61" t="s">
        <v>25</v>
      </c>
    </row>
    <row r="2930" spans="1:2" x14ac:dyDescent="0.75">
      <c r="A2930" s="60" t="s">
        <v>1406</v>
      </c>
      <c r="B2930" s="61" t="s">
        <v>25</v>
      </c>
    </row>
    <row r="2931" spans="1:2" x14ac:dyDescent="0.75">
      <c r="A2931" s="60" t="s">
        <v>1406</v>
      </c>
      <c r="B2931" s="61" t="s">
        <v>25</v>
      </c>
    </row>
    <row r="2932" spans="1:2" x14ac:dyDescent="0.75">
      <c r="A2932" s="60" t="s">
        <v>1406</v>
      </c>
      <c r="B2932" s="61" t="s">
        <v>25</v>
      </c>
    </row>
    <row r="2933" spans="1:2" x14ac:dyDescent="0.75">
      <c r="A2933" s="60" t="s">
        <v>1406</v>
      </c>
      <c r="B2933" s="61" t="s">
        <v>25</v>
      </c>
    </row>
    <row r="2934" spans="1:2" x14ac:dyDescent="0.75">
      <c r="A2934" s="60" t="s">
        <v>1406</v>
      </c>
      <c r="B2934" s="61" t="s">
        <v>25</v>
      </c>
    </row>
    <row r="2935" spans="1:2" x14ac:dyDescent="0.75">
      <c r="A2935" s="60" t="s">
        <v>1406</v>
      </c>
      <c r="B2935" s="61" t="s">
        <v>25</v>
      </c>
    </row>
    <row r="2936" spans="1:2" x14ac:dyDescent="0.75">
      <c r="A2936" s="60" t="s">
        <v>1407</v>
      </c>
      <c r="B2936" s="61" t="s">
        <v>298</v>
      </c>
    </row>
    <row r="2937" spans="1:2" x14ac:dyDescent="0.75">
      <c r="A2937" s="60" t="s">
        <v>1407</v>
      </c>
      <c r="B2937" s="61" t="s">
        <v>298</v>
      </c>
    </row>
    <row r="2938" spans="1:2" x14ac:dyDescent="0.75">
      <c r="A2938" s="60" t="s">
        <v>1407</v>
      </c>
      <c r="B2938" s="61" t="s">
        <v>298</v>
      </c>
    </row>
    <row r="2939" spans="1:2" x14ac:dyDescent="0.75">
      <c r="A2939" s="60" t="s">
        <v>1407</v>
      </c>
      <c r="B2939" s="61" t="s">
        <v>298</v>
      </c>
    </row>
    <row r="2940" spans="1:2" x14ac:dyDescent="0.75">
      <c r="A2940" s="60" t="s">
        <v>1408</v>
      </c>
      <c r="B2940" s="61" t="s">
        <v>298</v>
      </c>
    </row>
    <row r="2941" spans="1:2" x14ac:dyDescent="0.75">
      <c r="A2941" s="60" t="s">
        <v>1408</v>
      </c>
      <c r="B2941" s="61" t="s">
        <v>298</v>
      </c>
    </row>
    <row r="2942" spans="1:2" x14ac:dyDescent="0.75">
      <c r="A2942" s="60" t="s">
        <v>1408</v>
      </c>
      <c r="B2942" s="61" t="s">
        <v>298</v>
      </c>
    </row>
    <row r="2943" spans="1:2" x14ac:dyDescent="0.75">
      <c r="A2943" s="60" t="s">
        <v>1411</v>
      </c>
      <c r="B2943" s="61" t="s">
        <v>298</v>
      </c>
    </row>
    <row r="2944" spans="1:2" x14ac:dyDescent="0.75">
      <c r="A2944" s="60" t="s">
        <v>1414</v>
      </c>
      <c r="B2944" s="61" t="s">
        <v>25</v>
      </c>
    </row>
    <row r="2945" spans="1:2" x14ac:dyDescent="0.75">
      <c r="A2945" s="60" t="s">
        <v>1414</v>
      </c>
      <c r="B2945" s="61" t="s">
        <v>25</v>
      </c>
    </row>
    <row r="2946" spans="1:2" x14ac:dyDescent="0.75">
      <c r="A2946" s="60" t="s">
        <v>1414</v>
      </c>
      <c r="B2946" s="61" t="s">
        <v>25</v>
      </c>
    </row>
    <row r="2947" spans="1:2" x14ac:dyDescent="0.75">
      <c r="A2947" s="60" t="s">
        <v>1418</v>
      </c>
      <c r="B2947" s="61" t="s">
        <v>298</v>
      </c>
    </row>
    <row r="2948" spans="1:2" x14ac:dyDescent="0.75">
      <c r="A2948" s="60" t="s">
        <v>1420</v>
      </c>
      <c r="B2948" s="61" t="s">
        <v>298</v>
      </c>
    </row>
    <row r="2949" spans="1:2" x14ac:dyDescent="0.75">
      <c r="A2949" s="60" t="s">
        <v>1420</v>
      </c>
      <c r="B2949" s="61" t="s">
        <v>298</v>
      </c>
    </row>
    <row r="2950" spans="1:2" x14ac:dyDescent="0.75">
      <c r="A2950" s="60" t="s">
        <v>1422</v>
      </c>
      <c r="B2950" s="61" t="s">
        <v>298</v>
      </c>
    </row>
    <row r="2951" spans="1:2" x14ac:dyDescent="0.75">
      <c r="A2951" s="60" t="s">
        <v>1422</v>
      </c>
      <c r="B2951" s="61" t="s">
        <v>298</v>
      </c>
    </row>
    <row r="2952" spans="1:2" x14ac:dyDescent="0.75">
      <c r="A2952" s="60" t="s">
        <v>1422</v>
      </c>
      <c r="B2952" s="61" t="s">
        <v>298</v>
      </c>
    </row>
    <row r="2953" spans="1:2" x14ac:dyDescent="0.75">
      <c r="A2953" s="60" t="s">
        <v>1423</v>
      </c>
      <c r="B2953" s="61" t="s">
        <v>298</v>
      </c>
    </row>
    <row r="2954" spans="1:2" x14ac:dyDescent="0.75">
      <c r="A2954" s="60" t="s">
        <v>1424</v>
      </c>
      <c r="B2954" s="61" t="s">
        <v>298</v>
      </c>
    </row>
    <row r="2955" spans="1:2" x14ac:dyDescent="0.75">
      <c r="A2955" s="60" t="s">
        <v>1424</v>
      </c>
      <c r="B2955" s="61" t="s">
        <v>298</v>
      </c>
    </row>
    <row r="2956" spans="1:2" x14ac:dyDescent="0.75">
      <c r="A2956" s="60" t="s">
        <v>269</v>
      </c>
      <c r="B2956" s="61" t="s">
        <v>298</v>
      </c>
    </row>
    <row r="2957" spans="1:2" x14ac:dyDescent="0.75">
      <c r="A2957" s="60" t="s">
        <v>269</v>
      </c>
      <c r="B2957" s="61" t="s">
        <v>298</v>
      </c>
    </row>
    <row r="2958" spans="1:2" x14ac:dyDescent="0.75">
      <c r="A2958" s="60" t="s">
        <v>1426</v>
      </c>
      <c r="B2958" s="61" t="s">
        <v>298</v>
      </c>
    </row>
    <row r="2959" spans="1:2" x14ac:dyDescent="0.75">
      <c r="A2959" s="60" t="s">
        <v>1427</v>
      </c>
      <c r="B2959" s="61" t="s">
        <v>298</v>
      </c>
    </row>
    <row r="2960" spans="1:2" x14ac:dyDescent="0.75">
      <c r="A2960" s="60" t="s">
        <v>1427</v>
      </c>
      <c r="B2960" s="61" t="s">
        <v>298</v>
      </c>
    </row>
    <row r="2961" spans="1:2" x14ac:dyDescent="0.75">
      <c r="A2961" s="60" t="s">
        <v>1427</v>
      </c>
      <c r="B2961" s="61" t="s">
        <v>298</v>
      </c>
    </row>
    <row r="2962" spans="1:2" x14ac:dyDescent="0.75">
      <c r="A2962" s="60" t="s">
        <v>1427</v>
      </c>
      <c r="B2962" s="61" t="s">
        <v>298</v>
      </c>
    </row>
    <row r="2963" spans="1:2" x14ac:dyDescent="0.75">
      <c r="A2963" s="60" t="s">
        <v>1429</v>
      </c>
      <c r="B2963" s="61" t="s">
        <v>25</v>
      </c>
    </row>
    <row r="2964" spans="1:2" x14ac:dyDescent="0.75">
      <c r="A2964" s="60" t="s">
        <v>1429</v>
      </c>
      <c r="B2964" s="61" t="s">
        <v>25</v>
      </c>
    </row>
    <row r="2965" spans="1:2" x14ac:dyDescent="0.75">
      <c r="A2965" s="60" t="s">
        <v>1429</v>
      </c>
      <c r="B2965" s="61" t="s">
        <v>25</v>
      </c>
    </row>
    <row r="2966" spans="1:2" x14ac:dyDescent="0.75">
      <c r="A2966" s="60" t="s">
        <v>1429</v>
      </c>
      <c r="B2966" s="61" t="s">
        <v>25</v>
      </c>
    </row>
    <row r="2967" spans="1:2" x14ac:dyDescent="0.75">
      <c r="A2967" s="60" t="s">
        <v>1429</v>
      </c>
      <c r="B2967" s="61" t="s">
        <v>25</v>
      </c>
    </row>
    <row r="2968" spans="1:2" x14ac:dyDescent="0.75">
      <c r="A2968" s="60" t="s">
        <v>1433</v>
      </c>
      <c r="B2968" s="61" t="s">
        <v>25</v>
      </c>
    </row>
    <row r="2969" spans="1:2" x14ac:dyDescent="0.75">
      <c r="A2969" s="60" t="s">
        <v>1433</v>
      </c>
      <c r="B2969" s="61" t="s">
        <v>25</v>
      </c>
    </row>
    <row r="2970" spans="1:2" x14ac:dyDescent="0.75">
      <c r="A2970" s="60" t="s">
        <v>1433</v>
      </c>
      <c r="B2970" s="61" t="s">
        <v>25</v>
      </c>
    </row>
    <row r="2971" spans="1:2" x14ac:dyDescent="0.75">
      <c r="A2971" s="60" t="s">
        <v>1433</v>
      </c>
      <c r="B2971" s="61" t="s">
        <v>25</v>
      </c>
    </row>
    <row r="2972" spans="1:2" x14ac:dyDescent="0.75">
      <c r="A2972" s="60" t="s">
        <v>1437</v>
      </c>
      <c r="B2972" s="61" t="s">
        <v>25</v>
      </c>
    </row>
    <row r="2973" spans="1:2" x14ac:dyDescent="0.75">
      <c r="A2973" s="60" t="s">
        <v>1437</v>
      </c>
      <c r="B2973" s="61" t="s">
        <v>25</v>
      </c>
    </row>
    <row r="2974" spans="1:2" x14ac:dyDescent="0.75">
      <c r="A2974" s="60" t="s">
        <v>1437</v>
      </c>
      <c r="B2974" s="61" t="s">
        <v>25</v>
      </c>
    </row>
    <row r="2975" spans="1:2" x14ac:dyDescent="0.75">
      <c r="A2975" s="60" t="s">
        <v>1437</v>
      </c>
      <c r="B2975" s="61" t="s">
        <v>25</v>
      </c>
    </row>
    <row r="2976" spans="1:2" x14ac:dyDescent="0.75">
      <c r="A2976" s="60" t="s">
        <v>1441</v>
      </c>
      <c r="B2976" s="61" t="s">
        <v>25</v>
      </c>
    </row>
    <row r="2977" spans="1:2" x14ac:dyDescent="0.75">
      <c r="A2977" s="60" t="s">
        <v>1441</v>
      </c>
      <c r="B2977" s="61" t="s">
        <v>25</v>
      </c>
    </row>
    <row r="2978" spans="1:2" x14ac:dyDescent="0.75">
      <c r="A2978" s="60" t="s">
        <v>1441</v>
      </c>
      <c r="B2978" s="61" t="s">
        <v>25</v>
      </c>
    </row>
    <row r="2979" spans="1:2" x14ac:dyDescent="0.75">
      <c r="A2979" s="60" t="s">
        <v>1443</v>
      </c>
      <c r="B2979" s="61" t="s">
        <v>25</v>
      </c>
    </row>
    <row r="2980" spans="1:2" x14ac:dyDescent="0.75">
      <c r="A2980" s="60" t="s">
        <v>1443</v>
      </c>
      <c r="B2980" s="61" t="s">
        <v>25</v>
      </c>
    </row>
    <row r="2981" spans="1:2" x14ac:dyDescent="0.75">
      <c r="A2981" s="60" t="s">
        <v>1443</v>
      </c>
      <c r="B2981" s="61" t="s">
        <v>25</v>
      </c>
    </row>
    <row r="2982" spans="1:2" x14ac:dyDescent="0.75">
      <c r="A2982" s="60" t="s">
        <v>1445</v>
      </c>
      <c r="B2982" s="61" t="s">
        <v>25</v>
      </c>
    </row>
    <row r="2983" spans="1:2" x14ac:dyDescent="0.75">
      <c r="A2983" s="60" t="s">
        <v>1445</v>
      </c>
      <c r="B2983" s="61" t="s">
        <v>25</v>
      </c>
    </row>
    <row r="2984" spans="1:2" x14ac:dyDescent="0.75">
      <c r="A2984" s="60" t="s">
        <v>1445</v>
      </c>
      <c r="B2984" s="61" t="s">
        <v>25</v>
      </c>
    </row>
    <row r="2985" spans="1:2" x14ac:dyDescent="0.75">
      <c r="A2985" s="60" t="s">
        <v>1447</v>
      </c>
      <c r="B2985" s="61" t="s">
        <v>25</v>
      </c>
    </row>
    <row r="2986" spans="1:2" x14ac:dyDescent="0.75">
      <c r="A2986" s="60" t="s">
        <v>1449</v>
      </c>
      <c r="B2986" s="61" t="s">
        <v>25</v>
      </c>
    </row>
    <row r="2987" spans="1:2" x14ac:dyDescent="0.75">
      <c r="A2987" s="60" t="s">
        <v>1451</v>
      </c>
      <c r="B2987" s="61" t="s">
        <v>25</v>
      </c>
    </row>
    <row r="2988" spans="1:2" x14ac:dyDescent="0.75">
      <c r="A2988" s="60" t="s">
        <v>1453</v>
      </c>
      <c r="B2988" s="61" t="s">
        <v>25</v>
      </c>
    </row>
    <row r="2989" spans="1:2" x14ac:dyDescent="0.75">
      <c r="A2989" s="60" t="s">
        <v>1455</v>
      </c>
      <c r="B2989" s="61" t="s">
        <v>25</v>
      </c>
    </row>
    <row r="2990" spans="1:2" x14ac:dyDescent="0.75">
      <c r="A2990" s="60" t="s">
        <v>1457</v>
      </c>
      <c r="B2990" s="61" t="s">
        <v>25</v>
      </c>
    </row>
    <row r="2991" spans="1:2" x14ac:dyDescent="0.75">
      <c r="A2991" s="60" t="s">
        <v>1459</v>
      </c>
      <c r="B2991" s="61" t="s">
        <v>25</v>
      </c>
    </row>
    <row r="2992" spans="1:2" x14ac:dyDescent="0.75">
      <c r="A2992" s="60" t="s">
        <v>1459</v>
      </c>
      <c r="B2992" s="61" t="s">
        <v>25</v>
      </c>
    </row>
    <row r="2993" spans="1:2" x14ac:dyDescent="0.75">
      <c r="A2993" s="60" t="s">
        <v>1459</v>
      </c>
      <c r="B2993" s="61" t="s">
        <v>25</v>
      </c>
    </row>
    <row r="2994" spans="1:2" x14ac:dyDescent="0.75">
      <c r="A2994" s="60" t="s">
        <v>1463</v>
      </c>
      <c r="B2994" s="61" t="s">
        <v>25</v>
      </c>
    </row>
    <row r="2995" spans="1:2" x14ac:dyDescent="0.75">
      <c r="A2995" s="60" t="s">
        <v>1463</v>
      </c>
      <c r="B2995" s="61" t="s">
        <v>25</v>
      </c>
    </row>
    <row r="2996" spans="1:2" x14ac:dyDescent="0.75">
      <c r="A2996" s="60" t="s">
        <v>1463</v>
      </c>
      <c r="B2996" s="61" t="s">
        <v>25</v>
      </c>
    </row>
    <row r="2997" spans="1:2" x14ac:dyDescent="0.75">
      <c r="A2997" s="60" t="s">
        <v>1467</v>
      </c>
      <c r="B2997" s="61" t="s">
        <v>25</v>
      </c>
    </row>
    <row r="2998" spans="1:2" x14ac:dyDescent="0.75">
      <c r="A2998" s="60" t="s">
        <v>1467</v>
      </c>
      <c r="B2998" s="61" t="s">
        <v>25</v>
      </c>
    </row>
    <row r="2999" spans="1:2" x14ac:dyDescent="0.75">
      <c r="A2999" s="60" t="s">
        <v>1471</v>
      </c>
      <c r="B2999" s="61" t="s">
        <v>25</v>
      </c>
    </row>
    <row r="3000" spans="1:2" x14ac:dyDescent="0.75">
      <c r="A3000" s="60" t="s">
        <v>1471</v>
      </c>
      <c r="B3000" s="61" t="s">
        <v>25</v>
      </c>
    </row>
    <row r="3001" spans="1:2" x14ac:dyDescent="0.75">
      <c r="A3001" s="60" t="s">
        <v>1471</v>
      </c>
      <c r="B3001" s="61" t="s">
        <v>25</v>
      </c>
    </row>
    <row r="3002" spans="1:2" x14ac:dyDescent="0.75">
      <c r="A3002" s="60" t="s">
        <v>1475</v>
      </c>
      <c r="B3002" s="61" t="s">
        <v>25</v>
      </c>
    </row>
    <row r="3003" spans="1:2" x14ac:dyDescent="0.75">
      <c r="A3003" s="60" t="s">
        <v>1475</v>
      </c>
      <c r="B3003" s="61" t="s">
        <v>25</v>
      </c>
    </row>
    <row r="3004" spans="1:2" x14ac:dyDescent="0.75">
      <c r="A3004" s="60" t="s">
        <v>1475</v>
      </c>
      <c r="B3004" s="61" t="s">
        <v>25</v>
      </c>
    </row>
    <row r="3005" spans="1:2" x14ac:dyDescent="0.75">
      <c r="A3005" s="60" t="s">
        <v>1479</v>
      </c>
      <c r="B3005" s="61" t="s">
        <v>25</v>
      </c>
    </row>
    <row r="3006" spans="1:2" x14ac:dyDescent="0.75">
      <c r="A3006" s="60" t="s">
        <v>1479</v>
      </c>
      <c r="B3006" s="61" t="s">
        <v>25</v>
      </c>
    </row>
    <row r="3007" spans="1:2" x14ac:dyDescent="0.75">
      <c r="A3007" s="60" t="s">
        <v>1481</v>
      </c>
      <c r="B3007" s="61" t="s">
        <v>43</v>
      </c>
    </row>
    <row r="3008" spans="1:2" x14ac:dyDescent="0.75">
      <c r="A3008" s="60" t="s">
        <v>1483</v>
      </c>
      <c r="B3008" s="61" t="s">
        <v>298</v>
      </c>
    </row>
    <row r="3009" spans="1:2" x14ac:dyDescent="0.75">
      <c r="A3009" s="60" t="s">
        <v>1483</v>
      </c>
      <c r="B3009" s="61" t="s">
        <v>298</v>
      </c>
    </row>
    <row r="3010" spans="1:2" x14ac:dyDescent="0.75">
      <c r="A3010" s="60" t="s">
        <v>1483</v>
      </c>
      <c r="B3010" s="61" t="s">
        <v>298</v>
      </c>
    </row>
    <row r="3011" spans="1:2" x14ac:dyDescent="0.75">
      <c r="A3011" s="60" t="s">
        <v>1487</v>
      </c>
      <c r="B3011" s="61" t="s">
        <v>43</v>
      </c>
    </row>
    <row r="3012" spans="1:2" x14ac:dyDescent="0.75">
      <c r="A3012" s="60" t="s">
        <v>1487</v>
      </c>
      <c r="B3012" s="61" t="s">
        <v>43</v>
      </c>
    </row>
    <row r="3013" spans="1:2" x14ac:dyDescent="0.75">
      <c r="A3013" s="60" t="s">
        <v>1487</v>
      </c>
      <c r="B3013" s="61" t="s">
        <v>43</v>
      </c>
    </row>
    <row r="3014" spans="1:2" x14ac:dyDescent="0.75">
      <c r="A3014" s="60" t="s">
        <v>1487</v>
      </c>
      <c r="B3014" s="61" t="s">
        <v>43</v>
      </c>
    </row>
    <row r="3015" spans="1:2" x14ac:dyDescent="0.75">
      <c r="A3015" s="60" t="s">
        <v>1487</v>
      </c>
      <c r="B3015" s="61" t="s">
        <v>43</v>
      </c>
    </row>
    <row r="3016" spans="1:2" x14ac:dyDescent="0.75">
      <c r="A3016" s="60" t="s">
        <v>1487</v>
      </c>
      <c r="B3016" s="61" t="s">
        <v>43</v>
      </c>
    </row>
    <row r="3017" spans="1:2" x14ac:dyDescent="0.75">
      <c r="A3017" s="60" t="s">
        <v>1487</v>
      </c>
      <c r="B3017" s="61" t="s">
        <v>43</v>
      </c>
    </row>
    <row r="3018" spans="1:2" x14ac:dyDescent="0.75">
      <c r="A3018" s="60" t="s">
        <v>1491</v>
      </c>
      <c r="B3018" s="61" t="s">
        <v>298</v>
      </c>
    </row>
    <row r="3019" spans="1:2" x14ac:dyDescent="0.75">
      <c r="A3019" s="60" t="s">
        <v>1495</v>
      </c>
      <c r="B3019" s="61" t="s">
        <v>43</v>
      </c>
    </row>
    <row r="3020" spans="1:2" x14ac:dyDescent="0.75">
      <c r="A3020" s="60" t="s">
        <v>1495</v>
      </c>
      <c r="B3020" s="61" t="s">
        <v>43</v>
      </c>
    </row>
    <row r="3021" spans="1:2" x14ac:dyDescent="0.75">
      <c r="A3021" s="60" t="s">
        <v>1495</v>
      </c>
      <c r="B3021" s="61" t="s">
        <v>43</v>
      </c>
    </row>
    <row r="3022" spans="1:2" x14ac:dyDescent="0.75">
      <c r="A3022" s="60" t="s">
        <v>1495</v>
      </c>
      <c r="B3022" s="61" t="s">
        <v>43</v>
      </c>
    </row>
    <row r="3023" spans="1:2" x14ac:dyDescent="0.75">
      <c r="A3023" s="60" t="s">
        <v>1499</v>
      </c>
      <c r="B3023" s="61" t="s">
        <v>43</v>
      </c>
    </row>
    <row r="3024" spans="1:2" x14ac:dyDescent="0.75">
      <c r="A3024" s="60" t="s">
        <v>1499</v>
      </c>
      <c r="B3024" s="61" t="s">
        <v>43</v>
      </c>
    </row>
    <row r="3025" spans="1:2" x14ac:dyDescent="0.75">
      <c r="A3025" s="60" t="s">
        <v>1499</v>
      </c>
      <c r="B3025" s="61" t="s">
        <v>43</v>
      </c>
    </row>
    <row r="3026" spans="1:2" x14ac:dyDescent="0.75">
      <c r="A3026" s="60" t="s">
        <v>1499</v>
      </c>
      <c r="B3026" s="61" t="s">
        <v>43</v>
      </c>
    </row>
    <row r="3027" spans="1:2" x14ac:dyDescent="0.75">
      <c r="A3027" s="60" t="s">
        <v>1499</v>
      </c>
      <c r="B3027" s="61" t="s">
        <v>43</v>
      </c>
    </row>
    <row r="3028" spans="1:2" x14ac:dyDescent="0.75">
      <c r="A3028" s="60" t="s">
        <v>1503</v>
      </c>
      <c r="B3028" s="61" t="s">
        <v>25</v>
      </c>
    </row>
    <row r="3029" spans="1:2" x14ac:dyDescent="0.75">
      <c r="A3029" s="60" t="s">
        <v>1505</v>
      </c>
      <c r="B3029" s="61" t="s">
        <v>43</v>
      </c>
    </row>
    <row r="3030" spans="1:2" x14ac:dyDescent="0.75">
      <c r="A3030" s="60" t="s">
        <v>1505</v>
      </c>
      <c r="B3030" s="61" t="s">
        <v>43</v>
      </c>
    </row>
    <row r="3031" spans="1:2" x14ac:dyDescent="0.75">
      <c r="A3031" s="60" t="s">
        <v>1507</v>
      </c>
      <c r="B3031" s="61" t="s">
        <v>25</v>
      </c>
    </row>
    <row r="3032" spans="1:2" x14ac:dyDescent="0.75">
      <c r="A3032" s="60" t="s">
        <v>1507</v>
      </c>
      <c r="B3032" s="61" t="s">
        <v>25</v>
      </c>
    </row>
    <row r="3033" spans="1:2" x14ac:dyDescent="0.75">
      <c r="A3033" s="60" t="s">
        <v>1509</v>
      </c>
      <c r="B3033" s="61" t="s">
        <v>43</v>
      </c>
    </row>
    <row r="3034" spans="1:2" x14ac:dyDescent="0.75">
      <c r="A3034" s="60" t="s">
        <v>1509</v>
      </c>
      <c r="B3034" s="61" t="s">
        <v>43</v>
      </c>
    </row>
    <row r="3035" spans="1:2" x14ac:dyDescent="0.75">
      <c r="A3035" s="60" t="s">
        <v>1509</v>
      </c>
      <c r="B3035" s="61" t="s">
        <v>43</v>
      </c>
    </row>
    <row r="3036" spans="1:2" x14ac:dyDescent="0.75">
      <c r="A3036" s="60" t="s">
        <v>1513</v>
      </c>
      <c r="B3036" s="61" t="s">
        <v>298</v>
      </c>
    </row>
    <row r="3037" spans="1:2" x14ac:dyDescent="0.75">
      <c r="A3037" s="60" t="s">
        <v>1513</v>
      </c>
      <c r="B3037" s="61" t="s">
        <v>298</v>
      </c>
    </row>
    <row r="3038" spans="1:2" x14ac:dyDescent="0.75">
      <c r="A3038" s="60" t="s">
        <v>1513</v>
      </c>
      <c r="B3038" s="61" t="s">
        <v>298</v>
      </c>
    </row>
    <row r="3039" spans="1:2" x14ac:dyDescent="0.75">
      <c r="A3039" s="60" t="s">
        <v>1513</v>
      </c>
      <c r="B3039" s="61" t="s">
        <v>298</v>
      </c>
    </row>
    <row r="3040" spans="1:2" x14ac:dyDescent="0.75">
      <c r="A3040" s="60" t="s">
        <v>1513</v>
      </c>
      <c r="B3040" s="61" t="s">
        <v>298</v>
      </c>
    </row>
    <row r="3041" spans="1:2" x14ac:dyDescent="0.75">
      <c r="A3041" s="60" t="s">
        <v>1517</v>
      </c>
      <c r="B3041" s="61" t="s">
        <v>25</v>
      </c>
    </row>
    <row r="3042" spans="1:2" x14ac:dyDescent="0.75">
      <c r="A3042" s="60" t="s">
        <v>1517</v>
      </c>
      <c r="B3042" s="61" t="s">
        <v>25</v>
      </c>
    </row>
    <row r="3043" spans="1:2" x14ac:dyDescent="0.75">
      <c r="A3043" s="60" t="s">
        <v>1521</v>
      </c>
      <c r="B3043" s="61" t="s">
        <v>25</v>
      </c>
    </row>
    <row r="3044" spans="1:2" x14ac:dyDescent="0.75">
      <c r="A3044" s="60" t="s">
        <v>1521</v>
      </c>
      <c r="B3044" s="61" t="s">
        <v>25</v>
      </c>
    </row>
    <row r="3045" spans="1:2" x14ac:dyDescent="0.75">
      <c r="A3045" s="60" t="s">
        <v>1521</v>
      </c>
      <c r="B3045" s="61" t="s">
        <v>25</v>
      </c>
    </row>
    <row r="3046" spans="1:2" x14ac:dyDescent="0.75">
      <c r="A3046" s="60" t="s">
        <v>1523</v>
      </c>
      <c r="B3046" s="61" t="s">
        <v>25</v>
      </c>
    </row>
    <row r="3047" spans="1:2" x14ac:dyDescent="0.75">
      <c r="A3047" s="60" t="s">
        <v>1523</v>
      </c>
      <c r="B3047" s="61" t="s">
        <v>25</v>
      </c>
    </row>
    <row r="3048" spans="1:2" x14ac:dyDescent="0.75">
      <c r="A3048" s="60" t="s">
        <v>1523</v>
      </c>
      <c r="B3048" s="61" t="s">
        <v>25</v>
      </c>
    </row>
    <row r="3049" spans="1:2" x14ac:dyDescent="0.75">
      <c r="A3049" s="60" t="s">
        <v>1525</v>
      </c>
      <c r="B3049" s="61" t="s">
        <v>25</v>
      </c>
    </row>
    <row r="3050" spans="1:2" x14ac:dyDescent="0.75">
      <c r="A3050" s="60" t="s">
        <v>1527</v>
      </c>
      <c r="B3050" s="61" t="s">
        <v>25</v>
      </c>
    </row>
    <row r="3051" spans="1:2" x14ac:dyDescent="0.75">
      <c r="A3051" s="60" t="s">
        <v>1527</v>
      </c>
      <c r="B3051" s="61" t="s">
        <v>25</v>
      </c>
    </row>
    <row r="3052" spans="1:2" x14ac:dyDescent="0.75">
      <c r="A3052" s="60" t="s">
        <v>1527</v>
      </c>
      <c r="B3052" s="61" t="s">
        <v>25</v>
      </c>
    </row>
    <row r="3053" spans="1:2" x14ac:dyDescent="0.75">
      <c r="A3053" s="60" t="s">
        <v>1527</v>
      </c>
      <c r="B3053" s="61" t="s">
        <v>25</v>
      </c>
    </row>
    <row r="3054" spans="1:2" x14ac:dyDescent="0.75">
      <c r="A3054" s="60" t="s">
        <v>1529</v>
      </c>
      <c r="B3054" s="61" t="s">
        <v>25</v>
      </c>
    </row>
    <row r="3055" spans="1:2" x14ac:dyDescent="0.75">
      <c r="A3055" s="60" t="s">
        <v>1529</v>
      </c>
      <c r="B3055" s="61" t="s">
        <v>25</v>
      </c>
    </row>
    <row r="3056" spans="1:2" x14ac:dyDescent="0.75">
      <c r="A3056" s="60" t="s">
        <v>1529</v>
      </c>
      <c r="B3056" s="61" t="s">
        <v>25</v>
      </c>
    </row>
    <row r="3057" spans="1:2" x14ac:dyDescent="0.75">
      <c r="A3057" s="60" t="s">
        <v>1529</v>
      </c>
      <c r="B3057" s="61" t="s">
        <v>25</v>
      </c>
    </row>
    <row r="3058" spans="1:2" x14ac:dyDescent="0.75">
      <c r="A3058" s="60" t="s">
        <v>1529</v>
      </c>
      <c r="B3058" s="61" t="s">
        <v>25</v>
      </c>
    </row>
    <row r="3059" spans="1:2" x14ac:dyDescent="0.75">
      <c r="A3059" s="60" t="s">
        <v>1531</v>
      </c>
      <c r="B3059" s="61" t="s">
        <v>25</v>
      </c>
    </row>
    <row r="3060" spans="1:2" x14ac:dyDescent="0.75">
      <c r="A3060" s="60" t="s">
        <v>1531</v>
      </c>
      <c r="B3060" s="61" t="s">
        <v>25</v>
      </c>
    </row>
    <row r="3061" spans="1:2" x14ac:dyDescent="0.75">
      <c r="A3061" s="60" t="s">
        <v>1531</v>
      </c>
      <c r="B3061" s="61" t="s">
        <v>25</v>
      </c>
    </row>
    <row r="3062" spans="1:2" x14ac:dyDescent="0.75">
      <c r="A3062" s="60" t="s">
        <v>1531</v>
      </c>
      <c r="B3062" s="61" t="s">
        <v>25</v>
      </c>
    </row>
    <row r="3063" spans="1:2" x14ac:dyDescent="0.75">
      <c r="A3063" s="60" t="s">
        <v>1533</v>
      </c>
      <c r="B3063" s="61" t="s">
        <v>289</v>
      </c>
    </row>
    <row r="3064" spans="1:2" x14ac:dyDescent="0.75">
      <c r="A3064" s="60" t="s">
        <v>1535</v>
      </c>
      <c r="B3064" s="61" t="s">
        <v>25</v>
      </c>
    </row>
    <row r="3065" spans="1:2" x14ac:dyDescent="0.75">
      <c r="A3065" s="60" t="s">
        <v>1535</v>
      </c>
      <c r="B3065" s="61" t="s">
        <v>25</v>
      </c>
    </row>
    <row r="3066" spans="1:2" x14ac:dyDescent="0.75">
      <c r="A3066" s="60" t="s">
        <v>1535</v>
      </c>
      <c r="B3066" s="61" t="s">
        <v>25</v>
      </c>
    </row>
    <row r="3067" spans="1:2" x14ac:dyDescent="0.75">
      <c r="A3067" s="60" t="s">
        <v>1535</v>
      </c>
      <c r="B3067" s="61" t="s">
        <v>25</v>
      </c>
    </row>
    <row r="3068" spans="1:2" x14ac:dyDescent="0.75">
      <c r="A3068" s="60" t="s">
        <v>1535</v>
      </c>
      <c r="B3068" s="61" t="s">
        <v>25</v>
      </c>
    </row>
    <row r="3069" spans="1:2" x14ac:dyDescent="0.75">
      <c r="A3069" s="60" t="s">
        <v>1535</v>
      </c>
      <c r="B3069" s="61" t="s">
        <v>25</v>
      </c>
    </row>
    <row r="3070" spans="1:2" x14ac:dyDescent="0.75">
      <c r="A3070" s="60" t="s">
        <v>1535</v>
      </c>
      <c r="B3070" s="61" t="s">
        <v>25</v>
      </c>
    </row>
    <row r="3071" spans="1:2" x14ac:dyDescent="0.75">
      <c r="A3071" s="60" t="s">
        <v>1535</v>
      </c>
      <c r="B3071" s="61" t="s">
        <v>25</v>
      </c>
    </row>
    <row r="3072" spans="1:2" x14ac:dyDescent="0.75">
      <c r="A3072" s="60" t="s">
        <v>1535</v>
      </c>
      <c r="B3072" s="61" t="s">
        <v>25</v>
      </c>
    </row>
    <row r="3073" spans="1:2" x14ac:dyDescent="0.75">
      <c r="A3073" s="60" t="s">
        <v>1537</v>
      </c>
      <c r="B3073" s="61" t="s">
        <v>25</v>
      </c>
    </row>
    <row r="3074" spans="1:2" x14ac:dyDescent="0.75">
      <c r="A3074" s="60" t="s">
        <v>1537</v>
      </c>
      <c r="B3074" s="61" t="s">
        <v>25</v>
      </c>
    </row>
    <row r="3075" spans="1:2" x14ac:dyDescent="0.75">
      <c r="A3075" s="60" t="s">
        <v>1537</v>
      </c>
      <c r="B3075" s="61" t="s">
        <v>25</v>
      </c>
    </row>
    <row r="3076" spans="1:2" x14ac:dyDescent="0.75">
      <c r="A3076" s="60" t="s">
        <v>1537</v>
      </c>
      <c r="B3076" s="61" t="s">
        <v>25</v>
      </c>
    </row>
    <row r="3077" spans="1:2" x14ac:dyDescent="0.75">
      <c r="A3077" s="60" t="s">
        <v>1537</v>
      </c>
      <c r="B3077" s="61" t="s">
        <v>25</v>
      </c>
    </row>
    <row r="3078" spans="1:2" x14ac:dyDescent="0.75">
      <c r="A3078" s="60" t="s">
        <v>1537</v>
      </c>
      <c r="B3078" s="61" t="s">
        <v>25</v>
      </c>
    </row>
    <row r="3079" spans="1:2" x14ac:dyDescent="0.75">
      <c r="A3079" s="60" t="s">
        <v>1537</v>
      </c>
      <c r="B3079" s="61" t="s">
        <v>25</v>
      </c>
    </row>
    <row r="3080" spans="1:2" x14ac:dyDescent="0.75">
      <c r="A3080" s="60" t="s">
        <v>1537</v>
      </c>
      <c r="B3080" s="61" t="s">
        <v>25</v>
      </c>
    </row>
    <row r="3081" spans="1:2" x14ac:dyDescent="0.75">
      <c r="A3081" s="60" t="s">
        <v>1537</v>
      </c>
      <c r="B3081" s="61" t="s">
        <v>25</v>
      </c>
    </row>
    <row r="3082" spans="1:2" x14ac:dyDescent="0.75">
      <c r="A3082" s="60" t="s">
        <v>1538</v>
      </c>
      <c r="B3082" s="61" t="s">
        <v>25</v>
      </c>
    </row>
    <row r="3083" spans="1:2" x14ac:dyDescent="0.75">
      <c r="A3083" s="60" t="s">
        <v>1538</v>
      </c>
      <c r="B3083" s="61" t="s">
        <v>25</v>
      </c>
    </row>
    <row r="3084" spans="1:2" x14ac:dyDescent="0.75">
      <c r="A3084" s="60" t="s">
        <v>1538</v>
      </c>
      <c r="B3084" s="61" t="s">
        <v>25</v>
      </c>
    </row>
    <row r="3085" spans="1:2" x14ac:dyDescent="0.75">
      <c r="A3085" s="60" t="s">
        <v>1538</v>
      </c>
      <c r="B3085" s="61" t="s">
        <v>25</v>
      </c>
    </row>
    <row r="3086" spans="1:2" x14ac:dyDescent="0.75">
      <c r="A3086" s="60" t="s">
        <v>1538</v>
      </c>
      <c r="B3086" s="61" t="s">
        <v>25</v>
      </c>
    </row>
    <row r="3087" spans="1:2" x14ac:dyDescent="0.75">
      <c r="A3087" s="60" t="s">
        <v>1538</v>
      </c>
      <c r="B3087" s="61" t="s">
        <v>25</v>
      </c>
    </row>
    <row r="3088" spans="1:2" x14ac:dyDescent="0.75">
      <c r="A3088" s="60" t="s">
        <v>1538</v>
      </c>
      <c r="B3088" s="61" t="s">
        <v>25</v>
      </c>
    </row>
    <row r="3089" spans="1:2" x14ac:dyDescent="0.75">
      <c r="A3089" s="60" t="s">
        <v>1538</v>
      </c>
      <c r="B3089" s="61" t="s">
        <v>25</v>
      </c>
    </row>
    <row r="3090" spans="1:2" x14ac:dyDescent="0.75">
      <c r="A3090" s="60" t="s">
        <v>1539</v>
      </c>
      <c r="B3090" s="61" t="s">
        <v>25</v>
      </c>
    </row>
    <row r="3091" spans="1:2" x14ac:dyDescent="0.75">
      <c r="A3091" s="60" t="s">
        <v>1539</v>
      </c>
      <c r="B3091" s="61" t="s">
        <v>25</v>
      </c>
    </row>
    <row r="3092" spans="1:2" x14ac:dyDescent="0.75">
      <c r="A3092" s="60" t="s">
        <v>1539</v>
      </c>
      <c r="B3092" s="61" t="s">
        <v>25</v>
      </c>
    </row>
    <row r="3093" spans="1:2" x14ac:dyDescent="0.75">
      <c r="A3093" s="60" t="s">
        <v>1539</v>
      </c>
      <c r="B3093" s="61" t="s">
        <v>25</v>
      </c>
    </row>
    <row r="3094" spans="1:2" x14ac:dyDescent="0.75">
      <c r="A3094" s="60" t="s">
        <v>1541</v>
      </c>
      <c r="B3094" s="61" t="s">
        <v>25</v>
      </c>
    </row>
    <row r="3095" spans="1:2" x14ac:dyDescent="0.75">
      <c r="A3095" s="60" t="s">
        <v>1541</v>
      </c>
      <c r="B3095" s="61" t="s">
        <v>25</v>
      </c>
    </row>
    <row r="3096" spans="1:2" x14ac:dyDescent="0.75">
      <c r="A3096" s="60" t="s">
        <v>1543</v>
      </c>
      <c r="B3096" s="61" t="s">
        <v>25</v>
      </c>
    </row>
    <row r="3097" spans="1:2" x14ac:dyDescent="0.75">
      <c r="A3097" s="60" t="s">
        <v>1543</v>
      </c>
      <c r="B3097" s="61" t="s">
        <v>25</v>
      </c>
    </row>
    <row r="3098" spans="1:2" x14ac:dyDescent="0.75">
      <c r="A3098" s="60" t="s">
        <v>1543</v>
      </c>
      <c r="B3098" s="61" t="s">
        <v>25</v>
      </c>
    </row>
    <row r="3099" spans="1:2" x14ac:dyDescent="0.75">
      <c r="A3099" s="60" t="s">
        <v>1545</v>
      </c>
      <c r="B3099" s="61" t="s">
        <v>25</v>
      </c>
    </row>
    <row r="3100" spans="1:2" x14ac:dyDescent="0.75">
      <c r="A3100" s="60" t="s">
        <v>1545</v>
      </c>
      <c r="B3100" s="61" t="s">
        <v>25</v>
      </c>
    </row>
    <row r="3101" spans="1:2" x14ac:dyDescent="0.75">
      <c r="A3101" s="60" t="s">
        <v>1545</v>
      </c>
      <c r="B3101" s="61" t="s">
        <v>25</v>
      </c>
    </row>
    <row r="3102" spans="1:2" x14ac:dyDescent="0.75">
      <c r="A3102" s="60" t="s">
        <v>1545</v>
      </c>
      <c r="B3102" s="61" t="s">
        <v>25</v>
      </c>
    </row>
    <row r="3103" spans="1:2" x14ac:dyDescent="0.75">
      <c r="A3103" s="60" t="s">
        <v>1547</v>
      </c>
      <c r="B3103" s="61" t="s">
        <v>25</v>
      </c>
    </row>
    <row r="3104" spans="1:2" x14ac:dyDescent="0.75">
      <c r="A3104" s="60" t="s">
        <v>1547</v>
      </c>
      <c r="B3104" s="61" t="s">
        <v>25</v>
      </c>
    </row>
    <row r="3105" spans="1:2" x14ac:dyDescent="0.75">
      <c r="A3105" s="60" t="s">
        <v>1547</v>
      </c>
      <c r="B3105" s="61" t="s">
        <v>25</v>
      </c>
    </row>
    <row r="3106" spans="1:2" x14ac:dyDescent="0.75">
      <c r="A3106" s="60" t="s">
        <v>1547</v>
      </c>
      <c r="B3106" s="61" t="s">
        <v>25</v>
      </c>
    </row>
    <row r="3107" spans="1:2" x14ac:dyDescent="0.75">
      <c r="A3107" s="60" t="s">
        <v>1547</v>
      </c>
      <c r="B3107" s="61" t="s">
        <v>25</v>
      </c>
    </row>
    <row r="3108" spans="1:2" x14ac:dyDescent="0.75">
      <c r="A3108" s="60" t="s">
        <v>1547</v>
      </c>
      <c r="B3108" s="61" t="s">
        <v>25</v>
      </c>
    </row>
    <row r="3109" spans="1:2" x14ac:dyDescent="0.75">
      <c r="A3109" s="60" t="s">
        <v>1547</v>
      </c>
      <c r="B3109" s="61" t="s">
        <v>25</v>
      </c>
    </row>
    <row r="3110" spans="1:2" x14ac:dyDescent="0.75">
      <c r="A3110" s="60" t="s">
        <v>1549</v>
      </c>
      <c r="B3110" s="61" t="s">
        <v>25</v>
      </c>
    </row>
    <row r="3111" spans="1:2" x14ac:dyDescent="0.75">
      <c r="A3111" s="60" t="s">
        <v>1549</v>
      </c>
      <c r="B3111" s="61" t="s">
        <v>25</v>
      </c>
    </row>
    <row r="3112" spans="1:2" x14ac:dyDescent="0.75">
      <c r="A3112" s="60" t="s">
        <v>1549</v>
      </c>
      <c r="B3112" s="61" t="s">
        <v>25</v>
      </c>
    </row>
    <row r="3113" spans="1:2" x14ac:dyDescent="0.75">
      <c r="A3113" s="60" t="s">
        <v>1551</v>
      </c>
      <c r="B3113" s="61" t="s">
        <v>25</v>
      </c>
    </row>
    <row r="3114" spans="1:2" x14ac:dyDescent="0.75">
      <c r="A3114" s="60" t="s">
        <v>1553</v>
      </c>
      <c r="B3114" s="61" t="s">
        <v>25</v>
      </c>
    </row>
    <row r="3115" spans="1:2" x14ac:dyDescent="0.75">
      <c r="A3115" s="60" t="s">
        <v>1553</v>
      </c>
      <c r="B3115" s="61" t="s">
        <v>25</v>
      </c>
    </row>
    <row r="3116" spans="1:2" x14ac:dyDescent="0.75">
      <c r="A3116" s="60" t="s">
        <v>1553</v>
      </c>
      <c r="B3116" s="61" t="s">
        <v>25</v>
      </c>
    </row>
    <row r="3117" spans="1:2" x14ac:dyDescent="0.75">
      <c r="A3117" s="60" t="s">
        <v>1553</v>
      </c>
      <c r="B3117" s="61" t="s">
        <v>25</v>
      </c>
    </row>
    <row r="3118" spans="1:2" x14ac:dyDescent="0.75">
      <c r="A3118" s="60" t="s">
        <v>1555</v>
      </c>
      <c r="B3118" s="61" t="s">
        <v>298</v>
      </c>
    </row>
    <row r="3119" spans="1:2" x14ac:dyDescent="0.75">
      <c r="A3119" s="60" t="s">
        <v>1555</v>
      </c>
      <c r="B3119" s="61" t="s">
        <v>298</v>
      </c>
    </row>
    <row r="3120" spans="1:2" x14ac:dyDescent="0.75">
      <c r="A3120" s="60" t="s">
        <v>1557</v>
      </c>
      <c r="B3120" s="61" t="s">
        <v>25</v>
      </c>
    </row>
    <row r="3121" spans="1:2" x14ac:dyDescent="0.75">
      <c r="A3121" s="60" t="s">
        <v>1557</v>
      </c>
      <c r="B3121" s="61" t="s">
        <v>25</v>
      </c>
    </row>
    <row r="3122" spans="1:2" x14ac:dyDescent="0.75">
      <c r="A3122" s="60" t="s">
        <v>1557</v>
      </c>
      <c r="B3122" s="61" t="s">
        <v>25</v>
      </c>
    </row>
    <row r="3123" spans="1:2" x14ac:dyDescent="0.75">
      <c r="A3123" s="60" t="s">
        <v>1557</v>
      </c>
      <c r="B3123" s="61" t="s">
        <v>25</v>
      </c>
    </row>
    <row r="3124" spans="1:2" x14ac:dyDescent="0.75">
      <c r="A3124" s="60" t="s">
        <v>1557</v>
      </c>
      <c r="B3124" s="61" t="s">
        <v>25</v>
      </c>
    </row>
    <row r="3125" spans="1:2" x14ac:dyDescent="0.75">
      <c r="A3125" s="60" t="s">
        <v>1557</v>
      </c>
      <c r="B3125" s="61" t="s">
        <v>25</v>
      </c>
    </row>
    <row r="3126" spans="1:2" x14ac:dyDescent="0.75">
      <c r="A3126" s="60" t="s">
        <v>1557</v>
      </c>
      <c r="B3126" s="61" t="s">
        <v>25</v>
      </c>
    </row>
    <row r="3127" spans="1:2" x14ac:dyDescent="0.75">
      <c r="A3127" s="60" t="s">
        <v>1557</v>
      </c>
      <c r="B3127" s="61" t="s">
        <v>25</v>
      </c>
    </row>
    <row r="3128" spans="1:2" x14ac:dyDescent="0.75">
      <c r="A3128" s="60" t="s">
        <v>1557</v>
      </c>
      <c r="B3128" s="61" t="s">
        <v>25</v>
      </c>
    </row>
    <row r="3129" spans="1:2" x14ac:dyDescent="0.75">
      <c r="A3129" s="60" t="s">
        <v>1559</v>
      </c>
      <c r="B3129" s="61" t="s">
        <v>25</v>
      </c>
    </row>
    <row r="3130" spans="1:2" x14ac:dyDescent="0.75">
      <c r="A3130" s="60" t="s">
        <v>1559</v>
      </c>
      <c r="B3130" s="61" t="s">
        <v>25</v>
      </c>
    </row>
    <row r="3131" spans="1:2" x14ac:dyDescent="0.75">
      <c r="A3131" s="60" t="s">
        <v>1559</v>
      </c>
      <c r="B3131" s="61" t="s">
        <v>25</v>
      </c>
    </row>
    <row r="3132" spans="1:2" x14ac:dyDescent="0.75">
      <c r="A3132" s="60" t="s">
        <v>1559</v>
      </c>
      <c r="B3132" s="61" t="s">
        <v>25</v>
      </c>
    </row>
    <row r="3133" spans="1:2" x14ac:dyDescent="0.75">
      <c r="A3133" s="60" t="s">
        <v>1561</v>
      </c>
      <c r="B3133" s="61" t="s">
        <v>25</v>
      </c>
    </row>
    <row r="3134" spans="1:2" x14ac:dyDescent="0.75">
      <c r="A3134" s="60" t="s">
        <v>1561</v>
      </c>
      <c r="B3134" s="61" t="s">
        <v>25</v>
      </c>
    </row>
    <row r="3135" spans="1:2" x14ac:dyDescent="0.75">
      <c r="A3135" s="60" t="s">
        <v>1563</v>
      </c>
      <c r="B3135" s="61" t="s">
        <v>25</v>
      </c>
    </row>
    <row r="3136" spans="1:2" x14ac:dyDescent="0.75">
      <c r="A3136" s="60" t="s">
        <v>1563</v>
      </c>
      <c r="B3136" s="61" t="s">
        <v>25</v>
      </c>
    </row>
    <row r="3137" spans="1:2" x14ac:dyDescent="0.75">
      <c r="A3137" s="60" t="s">
        <v>1563</v>
      </c>
      <c r="B3137" s="61" t="s">
        <v>25</v>
      </c>
    </row>
    <row r="3138" spans="1:2" x14ac:dyDescent="0.75">
      <c r="A3138" s="60" t="s">
        <v>1563</v>
      </c>
      <c r="B3138" s="61" t="s">
        <v>25</v>
      </c>
    </row>
    <row r="3139" spans="1:2" x14ac:dyDescent="0.75">
      <c r="A3139" s="60" t="s">
        <v>273</v>
      </c>
      <c r="B3139" s="61" t="s">
        <v>25</v>
      </c>
    </row>
    <row r="3140" spans="1:2" x14ac:dyDescent="0.75">
      <c r="A3140" s="60" t="s">
        <v>273</v>
      </c>
      <c r="B3140" s="61" t="s">
        <v>25</v>
      </c>
    </row>
    <row r="3141" spans="1:2" x14ac:dyDescent="0.75">
      <c r="A3141" s="60" t="s">
        <v>273</v>
      </c>
      <c r="B3141" s="61" t="s">
        <v>25</v>
      </c>
    </row>
    <row r="3142" spans="1:2" x14ac:dyDescent="0.75">
      <c r="A3142" s="60" t="s">
        <v>273</v>
      </c>
      <c r="B3142" s="61" t="s">
        <v>25</v>
      </c>
    </row>
    <row r="3143" spans="1:2" x14ac:dyDescent="0.75">
      <c r="A3143" s="60" t="s">
        <v>273</v>
      </c>
      <c r="B3143" s="61" t="s">
        <v>25</v>
      </c>
    </row>
    <row r="3144" spans="1:2" x14ac:dyDescent="0.75">
      <c r="A3144" s="60" t="s">
        <v>1565</v>
      </c>
      <c r="B3144" s="61" t="s">
        <v>25</v>
      </c>
    </row>
    <row r="3145" spans="1:2" x14ac:dyDescent="0.75">
      <c r="A3145" s="60" t="s">
        <v>1565</v>
      </c>
      <c r="B3145" s="61" t="s">
        <v>25</v>
      </c>
    </row>
    <row r="3146" spans="1:2" x14ac:dyDescent="0.75">
      <c r="A3146" s="60" t="s">
        <v>1565</v>
      </c>
      <c r="B3146" s="61" t="s">
        <v>25</v>
      </c>
    </row>
    <row r="3147" spans="1:2" x14ac:dyDescent="0.75">
      <c r="A3147" s="60" t="s">
        <v>1565</v>
      </c>
      <c r="B3147" s="61" t="s">
        <v>25</v>
      </c>
    </row>
    <row r="3148" spans="1:2" x14ac:dyDescent="0.75">
      <c r="A3148" s="60" t="s">
        <v>1565</v>
      </c>
      <c r="B3148" s="61" t="s">
        <v>25</v>
      </c>
    </row>
    <row r="3149" spans="1:2" x14ac:dyDescent="0.75">
      <c r="A3149" s="60" t="s">
        <v>1565</v>
      </c>
      <c r="B3149" s="61" t="s">
        <v>25</v>
      </c>
    </row>
    <row r="3150" spans="1:2" x14ac:dyDescent="0.75">
      <c r="A3150" s="60" t="s">
        <v>1567</v>
      </c>
      <c r="B3150" s="61" t="s">
        <v>966</v>
      </c>
    </row>
    <row r="3151" spans="1:2" x14ac:dyDescent="0.75">
      <c r="A3151" s="60" t="s">
        <v>1571</v>
      </c>
      <c r="B3151" s="61" t="s">
        <v>25</v>
      </c>
    </row>
    <row r="3152" spans="1:2" x14ac:dyDescent="0.75">
      <c r="A3152" s="60" t="s">
        <v>1571</v>
      </c>
      <c r="B3152" s="61" t="s">
        <v>25</v>
      </c>
    </row>
    <row r="3153" spans="1:2" x14ac:dyDescent="0.75">
      <c r="A3153" s="60" t="s">
        <v>1575</v>
      </c>
      <c r="B3153" s="61" t="s">
        <v>25</v>
      </c>
    </row>
    <row r="3154" spans="1:2" x14ac:dyDescent="0.75">
      <c r="A3154" s="60" t="s">
        <v>1575</v>
      </c>
      <c r="B3154" s="61" t="s">
        <v>25</v>
      </c>
    </row>
    <row r="3155" spans="1:2" x14ac:dyDescent="0.75">
      <c r="A3155" s="60" t="s">
        <v>1575</v>
      </c>
      <c r="B3155" s="61" t="s">
        <v>25</v>
      </c>
    </row>
    <row r="3156" spans="1:2" x14ac:dyDescent="0.75">
      <c r="A3156" s="60" t="s">
        <v>1575</v>
      </c>
      <c r="B3156" s="61" t="s">
        <v>25</v>
      </c>
    </row>
    <row r="3157" spans="1:2" x14ac:dyDescent="0.75">
      <c r="A3157" s="60" t="s">
        <v>1575</v>
      </c>
      <c r="B3157" s="61" t="s">
        <v>25</v>
      </c>
    </row>
    <row r="3158" spans="1:2" x14ac:dyDescent="0.75">
      <c r="A3158" s="60" t="s">
        <v>1579</v>
      </c>
      <c r="B3158" s="61" t="s">
        <v>25</v>
      </c>
    </row>
    <row r="3159" spans="1:2" x14ac:dyDescent="0.75">
      <c r="A3159" s="60" t="s">
        <v>1579</v>
      </c>
      <c r="B3159" s="61" t="s">
        <v>25</v>
      </c>
    </row>
    <row r="3160" spans="1:2" x14ac:dyDescent="0.75">
      <c r="A3160" s="60" t="s">
        <v>1579</v>
      </c>
      <c r="B3160" s="61" t="s">
        <v>25</v>
      </c>
    </row>
    <row r="3161" spans="1:2" x14ac:dyDescent="0.75">
      <c r="A3161" s="60" t="s">
        <v>1579</v>
      </c>
      <c r="B3161" s="61" t="s">
        <v>25</v>
      </c>
    </row>
    <row r="3162" spans="1:2" x14ac:dyDescent="0.75">
      <c r="A3162" s="60" t="s">
        <v>1579</v>
      </c>
      <c r="B3162" s="61" t="s">
        <v>25</v>
      </c>
    </row>
    <row r="3163" spans="1:2" x14ac:dyDescent="0.75">
      <c r="A3163" s="60" t="s">
        <v>1581</v>
      </c>
      <c r="B3163" s="61" t="s">
        <v>25</v>
      </c>
    </row>
    <row r="3164" spans="1:2" x14ac:dyDescent="0.75">
      <c r="A3164" s="60" t="s">
        <v>1581</v>
      </c>
      <c r="B3164" s="61" t="s">
        <v>25</v>
      </c>
    </row>
    <row r="3165" spans="1:2" x14ac:dyDescent="0.75">
      <c r="A3165" s="60" t="s">
        <v>1581</v>
      </c>
      <c r="B3165" s="61" t="s">
        <v>25</v>
      </c>
    </row>
    <row r="3166" spans="1:2" x14ac:dyDescent="0.75">
      <c r="A3166" s="60" t="s">
        <v>1581</v>
      </c>
      <c r="B3166" s="61" t="s">
        <v>25</v>
      </c>
    </row>
    <row r="3167" spans="1:2" x14ac:dyDescent="0.75">
      <c r="A3167" s="60" t="s">
        <v>1585</v>
      </c>
      <c r="B3167" s="61" t="s">
        <v>25</v>
      </c>
    </row>
    <row r="3168" spans="1:2" x14ac:dyDescent="0.75">
      <c r="A3168" s="60" t="s">
        <v>1585</v>
      </c>
      <c r="B3168" s="61" t="s">
        <v>25</v>
      </c>
    </row>
    <row r="3169" spans="1:2" x14ac:dyDescent="0.75">
      <c r="A3169" s="60" t="s">
        <v>1585</v>
      </c>
      <c r="B3169" s="61" t="s">
        <v>25</v>
      </c>
    </row>
    <row r="3170" spans="1:2" x14ac:dyDescent="0.75">
      <c r="A3170" s="60" t="s">
        <v>1585</v>
      </c>
      <c r="B3170" s="61" t="s">
        <v>25</v>
      </c>
    </row>
    <row r="3171" spans="1:2" x14ac:dyDescent="0.75">
      <c r="A3171" s="60" t="s">
        <v>1587</v>
      </c>
      <c r="B3171" s="61" t="s">
        <v>25</v>
      </c>
    </row>
    <row r="3172" spans="1:2" x14ac:dyDescent="0.75">
      <c r="A3172" s="60" t="s">
        <v>1587</v>
      </c>
      <c r="B3172" s="61" t="s">
        <v>25</v>
      </c>
    </row>
    <row r="3173" spans="1:2" x14ac:dyDescent="0.75">
      <c r="A3173" s="60" t="s">
        <v>1587</v>
      </c>
      <c r="B3173" s="61" t="s">
        <v>25</v>
      </c>
    </row>
    <row r="3174" spans="1:2" x14ac:dyDescent="0.75">
      <c r="A3174" s="60" t="s">
        <v>1587</v>
      </c>
      <c r="B3174" s="61" t="s">
        <v>25</v>
      </c>
    </row>
    <row r="3175" spans="1:2" x14ac:dyDescent="0.75">
      <c r="A3175" s="60" t="s">
        <v>1591</v>
      </c>
      <c r="B3175" s="61" t="s">
        <v>25</v>
      </c>
    </row>
    <row r="3176" spans="1:2" x14ac:dyDescent="0.75">
      <c r="A3176" s="60" t="s">
        <v>1591</v>
      </c>
      <c r="B3176" s="61" t="s">
        <v>25</v>
      </c>
    </row>
    <row r="3177" spans="1:2" x14ac:dyDescent="0.75">
      <c r="A3177" s="60" t="s">
        <v>1591</v>
      </c>
      <c r="B3177" s="61" t="s">
        <v>25</v>
      </c>
    </row>
    <row r="3178" spans="1:2" x14ac:dyDescent="0.75">
      <c r="A3178" s="60" t="s">
        <v>1591</v>
      </c>
      <c r="B3178" s="61" t="s">
        <v>25</v>
      </c>
    </row>
    <row r="3179" spans="1:2" x14ac:dyDescent="0.75">
      <c r="A3179" s="60" t="s">
        <v>1595</v>
      </c>
      <c r="B3179" s="61" t="s">
        <v>25</v>
      </c>
    </row>
    <row r="3180" spans="1:2" x14ac:dyDescent="0.75">
      <c r="A3180" s="60" t="s">
        <v>1599</v>
      </c>
      <c r="B3180" s="61" t="s">
        <v>25</v>
      </c>
    </row>
    <row r="3181" spans="1:2" x14ac:dyDescent="0.75">
      <c r="A3181" s="60" t="s">
        <v>1599</v>
      </c>
      <c r="B3181" s="61" t="s">
        <v>25</v>
      </c>
    </row>
    <row r="3182" spans="1:2" x14ac:dyDescent="0.75">
      <c r="A3182" s="60" t="s">
        <v>1599</v>
      </c>
      <c r="B3182" s="61" t="s">
        <v>25</v>
      </c>
    </row>
    <row r="3183" spans="1:2" x14ac:dyDescent="0.75">
      <c r="A3183" s="60" t="s">
        <v>1603</v>
      </c>
      <c r="B3183" s="61" t="s">
        <v>25</v>
      </c>
    </row>
    <row r="3184" spans="1:2" x14ac:dyDescent="0.75">
      <c r="A3184" s="60" t="s">
        <v>1603</v>
      </c>
      <c r="B3184" s="61" t="s">
        <v>25</v>
      </c>
    </row>
    <row r="3185" spans="1:2" x14ac:dyDescent="0.75">
      <c r="A3185" s="60" t="s">
        <v>1603</v>
      </c>
      <c r="B3185" s="61" t="s">
        <v>25</v>
      </c>
    </row>
    <row r="3186" spans="1:2" x14ac:dyDescent="0.75">
      <c r="A3186" s="60" t="s">
        <v>1607</v>
      </c>
      <c r="B3186" s="61" t="s">
        <v>298</v>
      </c>
    </row>
    <row r="3187" spans="1:2" x14ac:dyDescent="0.75">
      <c r="A3187" s="60" t="s">
        <v>1611</v>
      </c>
      <c r="B3187" s="61" t="s">
        <v>25</v>
      </c>
    </row>
    <row r="3188" spans="1:2" x14ac:dyDescent="0.75">
      <c r="A3188" s="60" t="s">
        <v>1611</v>
      </c>
      <c r="B3188" s="61" t="s">
        <v>25</v>
      </c>
    </row>
    <row r="3189" spans="1:2" x14ac:dyDescent="0.75">
      <c r="A3189" s="60" t="s">
        <v>1615</v>
      </c>
      <c r="B3189" s="61" t="s">
        <v>25</v>
      </c>
    </row>
    <row r="3190" spans="1:2" x14ac:dyDescent="0.75">
      <c r="A3190" s="60" t="s">
        <v>1615</v>
      </c>
      <c r="B3190" s="61" t="s">
        <v>25</v>
      </c>
    </row>
    <row r="3191" spans="1:2" x14ac:dyDescent="0.75">
      <c r="A3191" s="60" t="s">
        <v>1619</v>
      </c>
      <c r="B3191" s="61" t="s">
        <v>25</v>
      </c>
    </row>
    <row r="3192" spans="1:2" x14ac:dyDescent="0.75">
      <c r="A3192" s="60" t="s">
        <v>1619</v>
      </c>
      <c r="B3192" s="61" t="s">
        <v>25</v>
      </c>
    </row>
    <row r="3193" spans="1:2" x14ac:dyDescent="0.75">
      <c r="A3193" s="60" t="s">
        <v>1622</v>
      </c>
      <c r="B3193" s="61" t="s">
        <v>25</v>
      </c>
    </row>
    <row r="3194" spans="1:2" x14ac:dyDescent="0.75">
      <c r="A3194" s="60" t="s">
        <v>1622</v>
      </c>
      <c r="B3194" s="61" t="s">
        <v>25</v>
      </c>
    </row>
    <row r="3195" spans="1:2" x14ac:dyDescent="0.75">
      <c r="A3195" s="60" t="s">
        <v>1622</v>
      </c>
      <c r="B3195" s="61" t="s">
        <v>25</v>
      </c>
    </row>
    <row r="3196" spans="1:2" x14ac:dyDescent="0.75">
      <c r="A3196" s="60" t="s">
        <v>1626</v>
      </c>
      <c r="B3196" s="61" t="s">
        <v>25</v>
      </c>
    </row>
    <row r="3197" spans="1:2" x14ac:dyDescent="0.75">
      <c r="A3197" s="60" t="s">
        <v>1630</v>
      </c>
      <c r="B3197" s="61" t="s">
        <v>966</v>
      </c>
    </row>
    <row r="3198" spans="1:2" x14ac:dyDescent="0.75">
      <c r="A3198" s="60" t="s">
        <v>1632</v>
      </c>
      <c r="B3198" s="61" t="s">
        <v>25</v>
      </c>
    </row>
    <row r="3199" spans="1:2" x14ac:dyDescent="0.75">
      <c r="A3199" s="60" t="s">
        <v>1632</v>
      </c>
      <c r="B3199" s="61" t="s">
        <v>25</v>
      </c>
    </row>
    <row r="3200" spans="1:2" x14ac:dyDescent="0.75">
      <c r="A3200" s="60" t="s">
        <v>1634</v>
      </c>
      <c r="B3200" s="61" t="s">
        <v>25</v>
      </c>
    </row>
    <row r="3201" spans="1:2" x14ac:dyDescent="0.75">
      <c r="A3201" s="60" t="s">
        <v>1638</v>
      </c>
      <c r="B3201" s="61" t="s">
        <v>966</v>
      </c>
    </row>
    <row r="3202" spans="1:2" x14ac:dyDescent="0.75">
      <c r="A3202" s="60" t="s">
        <v>1638</v>
      </c>
      <c r="B3202" s="61" t="s">
        <v>966</v>
      </c>
    </row>
    <row r="3203" spans="1:2" x14ac:dyDescent="0.75">
      <c r="A3203" s="60" t="s">
        <v>1638</v>
      </c>
      <c r="B3203" s="61" t="s">
        <v>966</v>
      </c>
    </row>
    <row r="3204" spans="1:2" x14ac:dyDescent="0.75">
      <c r="A3204" s="60" t="s">
        <v>1642</v>
      </c>
      <c r="B3204" s="61" t="s">
        <v>966</v>
      </c>
    </row>
    <row r="3205" spans="1:2" x14ac:dyDescent="0.75">
      <c r="A3205" s="60" t="s">
        <v>1642</v>
      </c>
      <c r="B3205" s="61" t="s">
        <v>966</v>
      </c>
    </row>
    <row r="3206" spans="1:2" x14ac:dyDescent="0.75">
      <c r="A3206" s="60" t="s">
        <v>1646</v>
      </c>
      <c r="B3206" s="61" t="s">
        <v>25</v>
      </c>
    </row>
    <row r="3207" spans="1:2" x14ac:dyDescent="0.75">
      <c r="A3207" s="60" t="s">
        <v>1646</v>
      </c>
      <c r="B3207" s="61" t="s">
        <v>25</v>
      </c>
    </row>
    <row r="3208" spans="1:2" x14ac:dyDescent="0.75">
      <c r="A3208" s="60" t="s">
        <v>1646</v>
      </c>
      <c r="B3208" s="61" t="s">
        <v>25</v>
      </c>
    </row>
    <row r="3209" spans="1:2" x14ac:dyDescent="0.75">
      <c r="A3209" s="60" t="s">
        <v>1650</v>
      </c>
      <c r="B3209" s="61" t="s">
        <v>25</v>
      </c>
    </row>
    <row r="3210" spans="1:2" x14ac:dyDescent="0.75">
      <c r="A3210" s="60" t="s">
        <v>1650</v>
      </c>
      <c r="B3210" s="61" t="s">
        <v>25</v>
      </c>
    </row>
    <row r="3211" spans="1:2" x14ac:dyDescent="0.75">
      <c r="A3211" s="60" t="s">
        <v>1650</v>
      </c>
      <c r="B3211" s="61" t="s">
        <v>25</v>
      </c>
    </row>
    <row r="3212" spans="1:2" x14ac:dyDescent="0.75">
      <c r="A3212" s="60" t="s">
        <v>1650</v>
      </c>
      <c r="B3212" s="61" t="s">
        <v>25</v>
      </c>
    </row>
    <row r="3213" spans="1:2" x14ac:dyDescent="0.75">
      <c r="A3213" s="60" t="s">
        <v>1650</v>
      </c>
      <c r="B3213" s="61" t="s">
        <v>25</v>
      </c>
    </row>
    <row r="3214" spans="1:2" x14ac:dyDescent="0.75">
      <c r="A3214" s="60" t="s">
        <v>1654</v>
      </c>
      <c r="B3214" s="61" t="s">
        <v>25</v>
      </c>
    </row>
    <row r="3215" spans="1:2" x14ac:dyDescent="0.75">
      <c r="A3215" s="60" t="s">
        <v>1655</v>
      </c>
      <c r="B3215" s="61" t="s">
        <v>25</v>
      </c>
    </row>
    <row r="3216" spans="1:2" x14ac:dyDescent="0.75">
      <c r="A3216" s="60" t="s">
        <v>1655</v>
      </c>
      <c r="B3216" s="61" t="s">
        <v>25</v>
      </c>
    </row>
    <row r="3217" spans="1:2" x14ac:dyDescent="0.75">
      <c r="A3217" s="60" t="s">
        <v>1657</v>
      </c>
      <c r="B3217" s="61" t="s">
        <v>25</v>
      </c>
    </row>
    <row r="3218" spans="1:2" x14ac:dyDescent="0.75">
      <c r="A3218" s="60" t="s">
        <v>1657</v>
      </c>
      <c r="B3218" s="61" t="s">
        <v>25</v>
      </c>
    </row>
    <row r="3219" spans="1:2" x14ac:dyDescent="0.75">
      <c r="A3219" s="60" t="s">
        <v>1657</v>
      </c>
      <c r="B3219" s="61" t="s">
        <v>25</v>
      </c>
    </row>
    <row r="3220" spans="1:2" x14ac:dyDescent="0.75">
      <c r="A3220" s="60" t="s">
        <v>1660</v>
      </c>
      <c r="B3220" s="61" t="s">
        <v>966</v>
      </c>
    </row>
    <row r="3221" spans="1:2" x14ac:dyDescent="0.75">
      <c r="A3221" s="60" t="s">
        <v>1664</v>
      </c>
      <c r="B3221" s="61" t="s">
        <v>966</v>
      </c>
    </row>
    <row r="3222" spans="1:2" x14ac:dyDescent="0.75">
      <c r="A3222" s="60" t="s">
        <v>1664</v>
      </c>
      <c r="B3222" s="61" t="s">
        <v>966</v>
      </c>
    </row>
    <row r="3223" spans="1:2" x14ac:dyDescent="0.75">
      <c r="A3223" s="60" t="s">
        <v>1668</v>
      </c>
      <c r="B3223" s="61" t="s">
        <v>25</v>
      </c>
    </row>
    <row r="3224" spans="1:2" x14ac:dyDescent="0.75">
      <c r="A3224" s="60" t="s">
        <v>1668</v>
      </c>
      <c r="B3224" s="61" t="s">
        <v>25</v>
      </c>
    </row>
    <row r="3225" spans="1:2" x14ac:dyDescent="0.75">
      <c r="A3225" s="60" t="s">
        <v>1668</v>
      </c>
      <c r="B3225" s="61" t="s">
        <v>25</v>
      </c>
    </row>
    <row r="3226" spans="1:2" x14ac:dyDescent="0.75">
      <c r="A3226" s="60" t="s">
        <v>1672</v>
      </c>
      <c r="B3226" s="61" t="s">
        <v>25</v>
      </c>
    </row>
    <row r="3227" spans="1:2" x14ac:dyDescent="0.75">
      <c r="A3227" s="60" t="s">
        <v>1672</v>
      </c>
      <c r="B3227" s="61" t="s">
        <v>25</v>
      </c>
    </row>
    <row r="3228" spans="1:2" x14ac:dyDescent="0.75">
      <c r="A3228" s="60" t="s">
        <v>1672</v>
      </c>
      <c r="B3228" s="61" t="s">
        <v>25</v>
      </c>
    </row>
    <row r="3229" spans="1:2" x14ac:dyDescent="0.75">
      <c r="A3229" s="60" t="s">
        <v>1676</v>
      </c>
      <c r="B3229" s="61" t="s">
        <v>25</v>
      </c>
    </row>
    <row r="3230" spans="1:2" x14ac:dyDescent="0.75">
      <c r="A3230" s="60" t="s">
        <v>1676</v>
      </c>
      <c r="B3230" s="61" t="s">
        <v>25</v>
      </c>
    </row>
    <row r="3231" spans="1:2" x14ac:dyDescent="0.75">
      <c r="A3231" s="60" t="s">
        <v>1676</v>
      </c>
      <c r="B3231" s="61" t="s">
        <v>25</v>
      </c>
    </row>
    <row r="3232" spans="1:2" x14ac:dyDescent="0.75">
      <c r="A3232" s="60" t="s">
        <v>1680</v>
      </c>
      <c r="B3232" s="61" t="s">
        <v>25</v>
      </c>
    </row>
    <row r="3233" spans="1:2" x14ac:dyDescent="0.75">
      <c r="A3233" s="60" t="s">
        <v>1680</v>
      </c>
      <c r="B3233" s="61" t="s">
        <v>25</v>
      </c>
    </row>
    <row r="3234" spans="1:2" x14ac:dyDescent="0.75">
      <c r="A3234" s="60" t="s">
        <v>1680</v>
      </c>
      <c r="B3234" s="61" t="s">
        <v>25</v>
      </c>
    </row>
    <row r="3235" spans="1:2" x14ac:dyDescent="0.75">
      <c r="A3235" s="60" t="s">
        <v>1680</v>
      </c>
      <c r="B3235" s="61" t="s">
        <v>25</v>
      </c>
    </row>
    <row r="3236" spans="1:2" x14ac:dyDescent="0.75">
      <c r="A3236" s="60" t="s">
        <v>1684</v>
      </c>
      <c r="B3236" s="61" t="s">
        <v>25</v>
      </c>
    </row>
    <row r="3237" spans="1:2" x14ac:dyDescent="0.75">
      <c r="A3237" s="60" t="s">
        <v>1684</v>
      </c>
      <c r="B3237" s="61" t="s">
        <v>25</v>
      </c>
    </row>
    <row r="3238" spans="1:2" x14ac:dyDescent="0.75">
      <c r="A3238" s="60" t="s">
        <v>1684</v>
      </c>
      <c r="B3238" s="61" t="s">
        <v>25</v>
      </c>
    </row>
    <row r="3239" spans="1:2" x14ac:dyDescent="0.75">
      <c r="A3239" s="60" t="s">
        <v>1686</v>
      </c>
      <c r="B3239" s="61" t="s">
        <v>25</v>
      </c>
    </row>
    <row r="3240" spans="1:2" x14ac:dyDescent="0.75">
      <c r="A3240" s="60" t="s">
        <v>1686</v>
      </c>
      <c r="B3240" s="61" t="s">
        <v>25</v>
      </c>
    </row>
    <row r="3241" spans="1:2" x14ac:dyDescent="0.75">
      <c r="A3241" s="60" t="s">
        <v>1686</v>
      </c>
      <c r="B3241" s="61" t="s">
        <v>25</v>
      </c>
    </row>
    <row r="3242" spans="1:2" x14ac:dyDescent="0.75">
      <c r="A3242" s="60" t="s">
        <v>1688</v>
      </c>
      <c r="B3242" s="61" t="s">
        <v>25</v>
      </c>
    </row>
    <row r="3243" spans="1:2" x14ac:dyDescent="0.75">
      <c r="A3243" s="60" t="s">
        <v>1688</v>
      </c>
      <c r="B3243" s="61" t="s">
        <v>25</v>
      </c>
    </row>
    <row r="3244" spans="1:2" x14ac:dyDescent="0.75">
      <c r="A3244" s="60" t="s">
        <v>1688</v>
      </c>
      <c r="B3244" s="61" t="s">
        <v>25</v>
      </c>
    </row>
    <row r="3245" spans="1:2" x14ac:dyDescent="0.75">
      <c r="A3245" s="60" t="s">
        <v>1688</v>
      </c>
      <c r="B3245" s="61" t="s">
        <v>25</v>
      </c>
    </row>
    <row r="3246" spans="1:2" x14ac:dyDescent="0.75">
      <c r="A3246" s="60" t="s">
        <v>1692</v>
      </c>
      <c r="B3246" s="61" t="s">
        <v>298</v>
      </c>
    </row>
    <row r="3247" spans="1:2" x14ac:dyDescent="0.75">
      <c r="A3247" s="60" t="s">
        <v>1692</v>
      </c>
      <c r="B3247" s="61" t="s">
        <v>298</v>
      </c>
    </row>
    <row r="3248" spans="1:2" x14ac:dyDescent="0.75">
      <c r="A3248" s="60" t="s">
        <v>1694</v>
      </c>
      <c r="B3248" s="61" t="s">
        <v>25</v>
      </c>
    </row>
    <row r="3249" spans="1:2" x14ac:dyDescent="0.75">
      <c r="A3249" s="60" t="s">
        <v>1694</v>
      </c>
      <c r="B3249" s="61" t="s">
        <v>25</v>
      </c>
    </row>
    <row r="3250" spans="1:2" x14ac:dyDescent="0.75">
      <c r="A3250" s="60" t="s">
        <v>1694</v>
      </c>
      <c r="B3250" s="61" t="s">
        <v>25</v>
      </c>
    </row>
    <row r="3251" spans="1:2" x14ac:dyDescent="0.75">
      <c r="A3251" s="60" t="s">
        <v>1694</v>
      </c>
      <c r="B3251" s="61" t="s">
        <v>25</v>
      </c>
    </row>
    <row r="3252" spans="1:2" x14ac:dyDescent="0.75">
      <c r="A3252" s="60" t="s">
        <v>1698</v>
      </c>
      <c r="B3252" s="61" t="s">
        <v>25</v>
      </c>
    </row>
    <row r="3253" spans="1:2" x14ac:dyDescent="0.75">
      <c r="A3253" s="60" t="s">
        <v>1698</v>
      </c>
      <c r="B3253" s="61" t="s">
        <v>25</v>
      </c>
    </row>
    <row r="3254" spans="1:2" x14ac:dyDescent="0.75">
      <c r="A3254" s="60" t="s">
        <v>1698</v>
      </c>
      <c r="B3254" s="61" t="s">
        <v>25</v>
      </c>
    </row>
    <row r="3255" spans="1:2" x14ac:dyDescent="0.75">
      <c r="A3255" s="60" t="s">
        <v>1698</v>
      </c>
      <c r="B3255" s="61" t="s">
        <v>25</v>
      </c>
    </row>
    <row r="3256" spans="1:2" x14ac:dyDescent="0.75">
      <c r="A3256" s="60" t="s">
        <v>1702</v>
      </c>
      <c r="B3256" s="61" t="s">
        <v>25</v>
      </c>
    </row>
    <row r="3257" spans="1:2" x14ac:dyDescent="0.75">
      <c r="A3257" s="60" t="s">
        <v>1702</v>
      </c>
      <c r="B3257" s="61" t="s">
        <v>25</v>
      </c>
    </row>
    <row r="3258" spans="1:2" x14ac:dyDescent="0.75">
      <c r="A3258" s="60" t="s">
        <v>1702</v>
      </c>
      <c r="B3258" s="61" t="s">
        <v>25</v>
      </c>
    </row>
    <row r="3259" spans="1:2" x14ac:dyDescent="0.75">
      <c r="A3259" s="60" t="s">
        <v>1702</v>
      </c>
      <c r="B3259" s="61" t="s">
        <v>25</v>
      </c>
    </row>
    <row r="3260" spans="1:2" x14ac:dyDescent="0.75">
      <c r="A3260" s="60" t="s">
        <v>1706</v>
      </c>
      <c r="B3260" s="61" t="s">
        <v>25</v>
      </c>
    </row>
    <row r="3261" spans="1:2" x14ac:dyDescent="0.75">
      <c r="A3261" s="60" t="s">
        <v>1710</v>
      </c>
      <c r="B3261" s="61" t="s">
        <v>25</v>
      </c>
    </row>
    <row r="3262" spans="1:2" x14ac:dyDescent="0.75">
      <c r="A3262" s="60" t="s">
        <v>1714</v>
      </c>
      <c r="B3262" s="61" t="s">
        <v>298</v>
      </c>
    </row>
    <row r="3263" spans="1:2" x14ac:dyDescent="0.75">
      <c r="A3263" s="60" t="s">
        <v>1714</v>
      </c>
      <c r="B3263" s="61" t="s">
        <v>298</v>
      </c>
    </row>
    <row r="3264" spans="1:2" x14ac:dyDescent="0.75">
      <c r="A3264" s="60" t="s">
        <v>1716</v>
      </c>
      <c r="B3264" s="61" t="s">
        <v>25</v>
      </c>
    </row>
    <row r="3265" spans="1:2" x14ac:dyDescent="0.75">
      <c r="A3265" s="60" t="s">
        <v>1716</v>
      </c>
      <c r="B3265" s="61" t="s">
        <v>25</v>
      </c>
    </row>
    <row r="3266" spans="1:2" x14ac:dyDescent="0.75">
      <c r="A3266" s="60" t="s">
        <v>1720</v>
      </c>
      <c r="B3266" s="61" t="s">
        <v>25</v>
      </c>
    </row>
    <row r="3267" spans="1:2" x14ac:dyDescent="0.75">
      <c r="A3267" s="60" t="s">
        <v>1720</v>
      </c>
      <c r="B3267" s="61" t="s">
        <v>25</v>
      </c>
    </row>
    <row r="3268" spans="1:2" x14ac:dyDescent="0.75">
      <c r="A3268" s="60" t="s">
        <v>1720</v>
      </c>
      <c r="B3268" s="61" t="s">
        <v>25</v>
      </c>
    </row>
    <row r="3269" spans="1:2" x14ac:dyDescent="0.75">
      <c r="A3269" s="60" t="s">
        <v>1720</v>
      </c>
      <c r="B3269" s="61" t="s">
        <v>25</v>
      </c>
    </row>
    <row r="3270" spans="1:2" x14ac:dyDescent="0.75">
      <c r="A3270" s="60" t="s">
        <v>1724</v>
      </c>
      <c r="B3270" s="61" t="s">
        <v>25</v>
      </c>
    </row>
    <row r="3271" spans="1:2" x14ac:dyDescent="0.75">
      <c r="A3271" s="60" t="s">
        <v>1724</v>
      </c>
      <c r="B3271" s="61" t="s">
        <v>25</v>
      </c>
    </row>
    <row r="3272" spans="1:2" x14ac:dyDescent="0.75">
      <c r="A3272" s="60" t="s">
        <v>1724</v>
      </c>
      <c r="B3272" s="61" t="s">
        <v>25</v>
      </c>
    </row>
    <row r="3273" spans="1:2" x14ac:dyDescent="0.75">
      <c r="A3273" s="60" t="s">
        <v>1724</v>
      </c>
      <c r="B3273" s="61" t="s">
        <v>25</v>
      </c>
    </row>
    <row r="3274" spans="1:2" x14ac:dyDescent="0.75">
      <c r="A3274" s="60" t="s">
        <v>1724</v>
      </c>
      <c r="B3274" s="61" t="s">
        <v>25</v>
      </c>
    </row>
    <row r="3275" spans="1:2" x14ac:dyDescent="0.75">
      <c r="A3275" s="60" t="s">
        <v>1724</v>
      </c>
      <c r="B3275" s="61" t="s">
        <v>25</v>
      </c>
    </row>
    <row r="3276" spans="1:2" x14ac:dyDescent="0.75">
      <c r="A3276" s="60" t="s">
        <v>1728</v>
      </c>
      <c r="B3276" s="61" t="s">
        <v>25</v>
      </c>
    </row>
    <row r="3277" spans="1:2" x14ac:dyDescent="0.75">
      <c r="A3277" s="60" t="s">
        <v>1730</v>
      </c>
      <c r="B3277" s="61" t="s">
        <v>25</v>
      </c>
    </row>
    <row r="3278" spans="1:2" x14ac:dyDescent="0.75">
      <c r="A3278" s="60" t="s">
        <v>1730</v>
      </c>
      <c r="B3278" s="61" t="s">
        <v>25</v>
      </c>
    </row>
    <row r="3279" spans="1:2" x14ac:dyDescent="0.75">
      <c r="A3279" s="60" t="s">
        <v>1730</v>
      </c>
      <c r="B3279" s="61" t="s">
        <v>25</v>
      </c>
    </row>
    <row r="3280" spans="1:2" x14ac:dyDescent="0.75">
      <c r="A3280" s="60" t="s">
        <v>1730</v>
      </c>
      <c r="B3280" s="61" t="s">
        <v>25</v>
      </c>
    </row>
    <row r="3281" spans="1:2" x14ac:dyDescent="0.75">
      <c r="A3281" s="60" t="s">
        <v>1734</v>
      </c>
      <c r="B3281" s="61" t="s">
        <v>25</v>
      </c>
    </row>
    <row r="3282" spans="1:2" x14ac:dyDescent="0.75">
      <c r="A3282" s="60" t="s">
        <v>1734</v>
      </c>
      <c r="B3282" s="61" t="s">
        <v>25</v>
      </c>
    </row>
    <row r="3283" spans="1:2" x14ac:dyDescent="0.75">
      <c r="A3283" s="60" t="s">
        <v>1734</v>
      </c>
      <c r="B3283" s="61" t="s">
        <v>25</v>
      </c>
    </row>
    <row r="3284" spans="1:2" x14ac:dyDescent="0.75">
      <c r="A3284" s="60" t="s">
        <v>1734</v>
      </c>
      <c r="B3284" s="61" t="s">
        <v>25</v>
      </c>
    </row>
    <row r="3285" spans="1:2" x14ac:dyDescent="0.75">
      <c r="A3285" s="60" t="s">
        <v>1738</v>
      </c>
      <c r="B3285" s="61" t="s">
        <v>25</v>
      </c>
    </row>
    <row r="3286" spans="1:2" x14ac:dyDescent="0.75">
      <c r="A3286" s="60" t="s">
        <v>1738</v>
      </c>
      <c r="B3286" s="61" t="s">
        <v>25</v>
      </c>
    </row>
    <row r="3287" spans="1:2" x14ac:dyDescent="0.75">
      <c r="A3287" s="60" t="s">
        <v>1738</v>
      </c>
      <c r="B3287" s="61" t="s">
        <v>25</v>
      </c>
    </row>
    <row r="3288" spans="1:2" x14ac:dyDescent="0.75">
      <c r="A3288" s="60" t="s">
        <v>1740</v>
      </c>
      <c r="B3288" s="61" t="s">
        <v>25</v>
      </c>
    </row>
    <row r="3289" spans="1:2" x14ac:dyDescent="0.75">
      <c r="A3289" s="60" t="s">
        <v>1742</v>
      </c>
      <c r="B3289" s="61" t="s">
        <v>25</v>
      </c>
    </row>
    <row r="3290" spans="1:2" x14ac:dyDescent="0.75">
      <c r="A3290" s="60" t="s">
        <v>1742</v>
      </c>
      <c r="B3290" s="61" t="s">
        <v>25</v>
      </c>
    </row>
    <row r="3291" spans="1:2" x14ac:dyDescent="0.75">
      <c r="A3291" s="60" t="s">
        <v>1742</v>
      </c>
      <c r="B3291" s="61" t="s">
        <v>25</v>
      </c>
    </row>
    <row r="3292" spans="1:2" x14ac:dyDescent="0.75">
      <c r="A3292" s="60" t="s">
        <v>1742</v>
      </c>
      <c r="B3292" s="61" t="s">
        <v>25</v>
      </c>
    </row>
    <row r="3293" spans="1:2" x14ac:dyDescent="0.75">
      <c r="A3293" s="60" t="s">
        <v>1742</v>
      </c>
      <c r="B3293" s="61" t="s">
        <v>25</v>
      </c>
    </row>
    <row r="3294" spans="1:2" x14ac:dyDescent="0.75">
      <c r="A3294" s="60" t="s">
        <v>1742</v>
      </c>
      <c r="B3294" s="61" t="s">
        <v>25</v>
      </c>
    </row>
    <row r="3295" spans="1:2" x14ac:dyDescent="0.75">
      <c r="A3295" s="60" t="s">
        <v>1746</v>
      </c>
      <c r="B3295" s="61" t="s">
        <v>25</v>
      </c>
    </row>
    <row r="3296" spans="1:2" x14ac:dyDescent="0.75">
      <c r="A3296" s="60" t="s">
        <v>1746</v>
      </c>
      <c r="B3296" s="61" t="s">
        <v>25</v>
      </c>
    </row>
    <row r="3297" spans="1:2" x14ac:dyDescent="0.75">
      <c r="A3297" s="60" t="s">
        <v>1746</v>
      </c>
      <c r="B3297" s="61" t="s">
        <v>25</v>
      </c>
    </row>
    <row r="3298" spans="1:2" x14ac:dyDescent="0.75">
      <c r="A3298" s="60" t="s">
        <v>1746</v>
      </c>
      <c r="B3298" s="61" t="s">
        <v>25</v>
      </c>
    </row>
    <row r="3299" spans="1:2" x14ac:dyDescent="0.75">
      <c r="A3299" s="60" t="s">
        <v>1750</v>
      </c>
      <c r="B3299" s="61" t="s">
        <v>25</v>
      </c>
    </row>
    <row r="3300" spans="1:2" x14ac:dyDescent="0.75">
      <c r="A3300" s="60" t="s">
        <v>1752</v>
      </c>
      <c r="B3300" s="61" t="s">
        <v>25</v>
      </c>
    </row>
    <row r="3301" spans="1:2" x14ac:dyDescent="0.75">
      <c r="A3301" s="60" t="s">
        <v>1752</v>
      </c>
      <c r="B3301" s="61" t="s">
        <v>25</v>
      </c>
    </row>
    <row r="3302" spans="1:2" x14ac:dyDescent="0.75">
      <c r="A3302" s="60" t="s">
        <v>1752</v>
      </c>
      <c r="B3302" s="61" t="s">
        <v>25</v>
      </c>
    </row>
    <row r="3303" spans="1:2" x14ac:dyDescent="0.75">
      <c r="A3303" s="60" t="s">
        <v>1752</v>
      </c>
      <c r="B3303" s="61" t="s">
        <v>25</v>
      </c>
    </row>
    <row r="3304" spans="1:2" x14ac:dyDescent="0.75">
      <c r="A3304" s="60" t="s">
        <v>1752</v>
      </c>
      <c r="B3304" s="61" t="s">
        <v>25</v>
      </c>
    </row>
    <row r="3305" spans="1:2" x14ac:dyDescent="0.75">
      <c r="A3305" s="60" t="s">
        <v>1752</v>
      </c>
      <c r="B3305" s="61" t="s">
        <v>25</v>
      </c>
    </row>
    <row r="3306" spans="1:2" x14ac:dyDescent="0.75">
      <c r="A3306" s="60" t="s">
        <v>1752</v>
      </c>
      <c r="B3306" s="61" t="s">
        <v>25</v>
      </c>
    </row>
    <row r="3307" spans="1:2" x14ac:dyDescent="0.75">
      <c r="A3307" s="60" t="s">
        <v>1752</v>
      </c>
      <c r="B3307" s="61" t="s">
        <v>25</v>
      </c>
    </row>
    <row r="3308" spans="1:2" x14ac:dyDescent="0.75">
      <c r="A3308" s="60" t="s">
        <v>1756</v>
      </c>
      <c r="B3308" s="61" t="s">
        <v>25</v>
      </c>
    </row>
    <row r="3309" spans="1:2" x14ac:dyDescent="0.75">
      <c r="A3309" s="60" t="s">
        <v>1757</v>
      </c>
      <c r="B3309" s="61" t="s">
        <v>25</v>
      </c>
    </row>
    <row r="3310" spans="1:2" x14ac:dyDescent="0.75">
      <c r="A3310" s="60" t="s">
        <v>1757</v>
      </c>
      <c r="B3310" s="61" t="s">
        <v>25</v>
      </c>
    </row>
    <row r="3311" spans="1:2" x14ac:dyDescent="0.75">
      <c r="A3311" s="60" t="s">
        <v>1761</v>
      </c>
      <c r="B3311" s="61" t="s">
        <v>25</v>
      </c>
    </row>
    <row r="3312" spans="1:2" x14ac:dyDescent="0.75">
      <c r="A3312" s="60" t="s">
        <v>1761</v>
      </c>
      <c r="B3312" s="61" t="s">
        <v>25</v>
      </c>
    </row>
    <row r="3313" spans="1:2" x14ac:dyDescent="0.75">
      <c r="A3313" s="60" t="s">
        <v>1765</v>
      </c>
      <c r="B3313" s="61" t="s">
        <v>25</v>
      </c>
    </row>
    <row r="3314" spans="1:2" x14ac:dyDescent="0.75">
      <c r="A3314" s="60" t="s">
        <v>1765</v>
      </c>
      <c r="B3314" s="61" t="s">
        <v>25</v>
      </c>
    </row>
    <row r="3315" spans="1:2" x14ac:dyDescent="0.75">
      <c r="A3315" s="60" t="s">
        <v>1769</v>
      </c>
      <c r="B3315" s="61" t="s">
        <v>25</v>
      </c>
    </row>
    <row r="3316" spans="1:2" x14ac:dyDescent="0.75">
      <c r="A3316" s="60" t="s">
        <v>1769</v>
      </c>
      <c r="B3316" s="61" t="s">
        <v>25</v>
      </c>
    </row>
    <row r="3317" spans="1:2" x14ac:dyDescent="0.75">
      <c r="A3317" s="60" t="s">
        <v>1769</v>
      </c>
      <c r="B3317" s="61" t="s">
        <v>25</v>
      </c>
    </row>
    <row r="3318" spans="1:2" x14ac:dyDescent="0.75">
      <c r="A3318" s="60" t="s">
        <v>1769</v>
      </c>
      <c r="B3318" s="61" t="s">
        <v>25</v>
      </c>
    </row>
    <row r="3319" spans="1:2" x14ac:dyDescent="0.75">
      <c r="A3319" s="60" t="s">
        <v>1773</v>
      </c>
      <c r="B3319" s="61" t="s">
        <v>25</v>
      </c>
    </row>
    <row r="3320" spans="1:2" x14ac:dyDescent="0.75">
      <c r="A3320" s="60" t="s">
        <v>1773</v>
      </c>
      <c r="B3320" s="61" t="s">
        <v>25</v>
      </c>
    </row>
    <row r="3321" spans="1:2" x14ac:dyDescent="0.75">
      <c r="A3321" s="60" t="s">
        <v>1777</v>
      </c>
      <c r="B3321" s="61" t="s">
        <v>25</v>
      </c>
    </row>
    <row r="3322" spans="1:2" x14ac:dyDescent="0.75">
      <c r="A3322" s="60" t="s">
        <v>1777</v>
      </c>
      <c r="B3322" s="61" t="s">
        <v>25</v>
      </c>
    </row>
    <row r="3323" spans="1:2" x14ac:dyDescent="0.75">
      <c r="A3323" s="60" t="s">
        <v>1781</v>
      </c>
      <c r="B3323" s="61" t="s">
        <v>25</v>
      </c>
    </row>
    <row r="3324" spans="1:2" x14ac:dyDescent="0.75">
      <c r="A3324" s="60" t="s">
        <v>1781</v>
      </c>
      <c r="B3324" s="61" t="s">
        <v>25</v>
      </c>
    </row>
    <row r="3325" spans="1:2" x14ac:dyDescent="0.75">
      <c r="A3325" s="60" t="s">
        <v>1781</v>
      </c>
      <c r="B3325" s="61" t="s">
        <v>25</v>
      </c>
    </row>
    <row r="3326" spans="1:2" x14ac:dyDescent="0.75">
      <c r="A3326" s="60" t="s">
        <v>1781</v>
      </c>
      <c r="B3326" s="61" t="s">
        <v>25</v>
      </c>
    </row>
    <row r="3327" spans="1:2" x14ac:dyDescent="0.75">
      <c r="A3327" s="60" t="s">
        <v>1785</v>
      </c>
      <c r="B3327" s="61" t="s">
        <v>25</v>
      </c>
    </row>
    <row r="3328" spans="1:2" x14ac:dyDescent="0.75">
      <c r="A3328" s="60" t="s">
        <v>1785</v>
      </c>
      <c r="B3328" s="61" t="s">
        <v>25</v>
      </c>
    </row>
    <row r="3329" spans="1:2" x14ac:dyDescent="0.75">
      <c r="A3329" s="60" t="s">
        <v>1785</v>
      </c>
      <c r="B3329" s="61" t="s">
        <v>25</v>
      </c>
    </row>
    <row r="3330" spans="1:2" x14ac:dyDescent="0.75">
      <c r="A3330" s="60" t="s">
        <v>1785</v>
      </c>
      <c r="B3330" s="61" t="s">
        <v>25</v>
      </c>
    </row>
    <row r="3331" spans="1:2" x14ac:dyDescent="0.75">
      <c r="A3331" s="60" t="s">
        <v>1789</v>
      </c>
      <c r="B3331" s="61" t="s">
        <v>25</v>
      </c>
    </row>
    <row r="3332" spans="1:2" x14ac:dyDescent="0.75">
      <c r="A3332" s="60" t="s">
        <v>1789</v>
      </c>
      <c r="B3332" s="61" t="s">
        <v>25</v>
      </c>
    </row>
    <row r="3333" spans="1:2" x14ac:dyDescent="0.75">
      <c r="A3333" s="60" t="s">
        <v>1791</v>
      </c>
      <c r="B3333" s="61" t="s">
        <v>25</v>
      </c>
    </row>
    <row r="3334" spans="1:2" x14ac:dyDescent="0.75">
      <c r="A3334" s="60" t="s">
        <v>1791</v>
      </c>
      <c r="B3334" s="61" t="s">
        <v>25</v>
      </c>
    </row>
    <row r="3335" spans="1:2" x14ac:dyDescent="0.75">
      <c r="A3335" s="60" t="s">
        <v>1791</v>
      </c>
      <c r="B3335" s="61" t="s">
        <v>25</v>
      </c>
    </row>
    <row r="3336" spans="1:2" x14ac:dyDescent="0.75">
      <c r="A3336" s="60" t="s">
        <v>1791</v>
      </c>
      <c r="B3336" s="61" t="s">
        <v>25</v>
      </c>
    </row>
    <row r="3337" spans="1:2" x14ac:dyDescent="0.75">
      <c r="A3337" s="60" t="s">
        <v>1793</v>
      </c>
      <c r="B3337" s="61" t="s">
        <v>25</v>
      </c>
    </row>
    <row r="3338" spans="1:2" x14ac:dyDescent="0.75">
      <c r="A3338" s="60" t="s">
        <v>1793</v>
      </c>
      <c r="B3338" s="61" t="s">
        <v>25</v>
      </c>
    </row>
    <row r="3339" spans="1:2" x14ac:dyDescent="0.75">
      <c r="A3339" s="60" t="s">
        <v>1793</v>
      </c>
      <c r="B3339" s="61" t="s">
        <v>25</v>
      </c>
    </row>
    <row r="3340" spans="1:2" x14ac:dyDescent="0.75">
      <c r="A3340" s="60" t="s">
        <v>1793</v>
      </c>
      <c r="B3340" s="61" t="s">
        <v>25</v>
      </c>
    </row>
    <row r="3341" spans="1:2" x14ac:dyDescent="0.75">
      <c r="A3341" s="60" t="s">
        <v>1795</v>
      </c>
      <c r="B3341" s="61" t="s">
        <v>25</v>
      </c>
    </row>
    <row r="3342" spans="1:2" x14ac:dyDescent="0.75">
      <c r="A3342" s="60" t="s">
        <v>1795</v>
      </c>
      <c r="B3342" s="61" t="s">
        <v>25</v>
      </c>
    </row>
    <row r="3343" spans="1:2" x14ac:dyDescent="0.75">
      <c r="A3343" s="60" t="s">
        <v>1795</v>
      </c>
      <c r="B3343" s="61" t="s">
        <v>25</v>
      </c>
    </row>
    <row r="3344" spans="1:2" x14ac:dyDescent="0.75">
      <c r="A3344" s="60" t="s">
        <v>1795</v>
      </c>
      <c r="B3344" s="61" t="s">
        <v>25</v>
      </c>
    </row>
    <row r="3345" spans="1:2" x14ac:dyDescent="0.75">
      <c r="A3345" s="60" t="s">
        <v>1795</v>
      </c>
      <c r="B3345" s="61" t="s">
        <v>25</v>
      </c>
    </row>
    <row r="3346" spans="1:2" x14ac:dyDescent="0.75">
      <c r="A3346" s="60" t="s">
        <v>1795</v>
      </c>
      <c r="B3346" s="61" t="s">
        <v>25</v>
      </c>
    </row>
    <row r="3347" spans="1:2" x14ac:dyDescent="0.75">
      <c r="A3347" s="60" t="s">
        <v>1795</v>
      </c>
      <c r="B3347" s="61" t="s">
        <v>25</v>
      </c>
    </row>
    <row r="3348" spans="1:2" x14ac:dyDescent="0.75">
      <c r="A3348" s="60" t="s">
        <v>1797</v>
      </c>
      <c r="B3348" s="61" t="s">
        <v>25</v>
      </c>
    </row>
    <row r="3349" spans="1:2" x14ac:dyDescent="0.75">
      <c r="A3349" s="60" t="s">
        <v>1797</v>
      </c>
      <c r="B3349" s="61" t="s">
        <v>25</v>
      </c>
    </row>
    <row r="3350" spans="1:2" x14ac:dyDescent="0.75">
      <c r="A3350" s="60" t="s">
        <v>1797</v>
      </c>
      <c r="B3350" s="61" t="s">
        <v>25</v>
      </c>
    </row>
    <row r="3351" spans="1:2" x14ac:dyDescent="0.75">
      <c r="A3351" s="60" t="s">
        <v>1797</v>
      </c>
      <c r="B3351" s="61" t="s">
        <v>25</v>
      </c>
    </row>
    <row r="3352" spans="1:2" x14ac:dyDescent="0.75">
      <c r="A3352" s="60" t="s">
        <v>1799</v>
      </c>
      <c r="B3352" s="61" t="s">
        <v>25</v>
      </c>
    </row>
    <row r="3353" spans="1:2" x14ac:dyDescent="0.75">
      <c r="A3353" s="60" t="s">
        <v>1799</v>
      </c>
      <c r="B3353" s="61" t="s">
        <v>25</v>
      </c>
    </row>
    <row r="3354" spans="1:2" x14ac:dyDescent="0.75">
      <c r="A3354" s="60" t="s">
        <v>1799</v>
      </c>
      <c r="B3354" s="61" t="s">
        <v>25</v>
      </c>
    </row>
    <row r="3355" spans="1:2" x14ac:dyDescent="0.75">
      <c r="A3355" s="60" t="s">
        <v>1801</v>
      </c>
      <c r="B3355" s="61" t="s">
        <v>25</v>
      </c>
    </row>
    <row r="3356" spans="1:2" x14ac:dyDescent="0.75">
      <c r="A3356" s="60" t="s">
        <v>1801</v>
      </c>
      <c r="B3356" s="61" t="s">
        <v>25</v>
      </c>
    </row>
    <row r="3357" spans="1:2" x14ac:dyDescent="0.75">
      <c r="A3357" s="60" t="s">
        <v>1801</v>
      </c>
      <c r="B3357" s="61" t="s">
        <v>25</v>
      </c>
    </row>
    <row r="3358" spans="1:2" x14ac:dyDescent="0.75">
      <c r="A3358" s="60" t="s">
        <v>1801</v>
      </c>
      <c r="B3358" s="61" t="s">
        <v>25</v>
      </c>
    </row>
    <row r="3359" spans="1:2" x14ac:dyDescent="0.75">
      <c r="A3359" s="60" t="s">
        <v>1803</v>
      </c>
      <c r="B3359" s="61" t="s">
        <v>25</v>
      </c>
    </row>
    <row r="3360" spans="1:2" x14ac:dyDescent="0.75">
      <c r="A3360" s="60" t="s">
        <v>1803</v>
      </c>
      <c r="B3360" s="61" t="s">
        <v>25</v>
      </c>
    </row>
    <row r="3361" spans="1:2" x14ac:dyDescent="0.75">
      <c r="A3361" s="60" t="s">
        <v>1807</v>
      </c>
      <c r="B3361" s="61" t="s">
        <v>25</v>
      </c>
    </row>
    <row r="3362" spans="1:2" x14ac:dyDescent="0.75">
      <c r="A3362" s="60" t="s">
        <v>1807</v>
      </c>
      <c r="B3362" s="61" t="s">
        <v>25</v>
      </c>
    </row>
    <row r="3363" spans="1:2" x14ac:dyDescent="0.75">
      <c r="A3363" s="60" t="s">
        <v>1811</v>
      </c>
      <c r="B3363" s="61" t="s">
        <v>43</v>
      </c>
    </row>
    <row r="3364" spans="1:2" x14ac:dyDescent="0.75">
      <c r="A3364" s="60" t="s">
        <v>1811</v>
      </c>
      <c r="B3364" s="61" t="s">
        <v>43</v>
      </c>
    </row>
    <row r="3365" spans="1:2" x14ac:dyDescent="0.75">
      <c r="A3365" s="60" t="s">
        <v>1811</v>
      </c>
      <c r="B3365" s="61" t="s">
        <v>43</v>
      </c>
    </row>
    <row r="3366" spans="1:2" x14ac:dyDescent="0.75">
      <c r="A3366" s="60" t="s">
        <v>1811</v>
      </c>
      <c r="B3366" s="61" t="s">
        <v>43</v>
      </c>
    </row>
    <row r="3367" spans="1:2" x14ac:dyDescent="0.75">
      <c r="A3367" s="60" t="s">
        <v>1811</v>
      </c>
      <c r="B3367" s="61" t="s">
        <v>43</v>
      </c>
    </row>
    <row r="3368" spans="1:2" x14ac:dyDescent="0.75">
      <c r="A3368" s="60" t="s">
        <v>1811</v>
      </c>
      <c r="B3368" s="61" t="s">
        <v>43</v>
      </c>
    </row>
    <row r="3369" spans="1:2" x14ac:dyDescent="0.75">
      <c r="A3369" s="60" t="s">
        <v>1811</v>
      </c>
      <c r="B3369" s="61" t="s">
        <v>43</v>
      </c>
    </row>
    <row r="3370" spans="1:2" x14ac:dyDescent="0.75">
      <c r="A3370" s="60" t="s">
        <v>1811</v>
      </c>
      <c r="B3370" s="61" t="s">
        <v>43</v>
      </c>
    </row>
    <row r="3371" spans="1:2" x14ac:dyDescent="0.75">
      <c r="A3371" s="60" t="s">
        <v>1811</v>
      </c>
      <c r="B3371" s="61" t="s">
        <v>43</v>
      </c>
    </row>
    <row r="3372" spans="1:2" x14ac:dyDescent="0.75">
      <c r="A3372" s="60" t="s">
        <v>1813</v>
      </c>
      <c r="B3372" s="61" t="s">
        <v>43</v>
      </c>
    </row>
    <row r="3373" spans="1:2" x14ac:dyDescent="0.75">
      <c r="A3373" s="60" t="s">
        <v>1815</v>
      </c>
      <c r="B3373" s="61" t="s">
        <v>43</v>
      </c>
    </row>
    <row r="3374" spans="1:2" x14ac:dyDescent="0.75">
      <c r="A3374" s="60" t="s">
        <v>1815</v>
      </c>
      <c r="B3374" s="61" t="s">
        <v>289</v>
      </c>
    </row>
    <row r="3375" spans="1:2" x14ac:dyDescent="0.75">
      <c r="A3375" s="60" t="s">
        <v>1815</v>
      </c>
      <c r="B3375" s="61" t="s">
        <v>43</v>
      </c>
    </row>
    <row r="3376" spans="1:2" x14ac:dyDescent="0.75">
      <c r="A3376" s="60" t="s">
        <v>1815</v>
      </c>
      <c r="B3376" s="61" t="s">
        <v>43</v>
      </c>
    </row>
    <row r="3377" spans="1:2" x14ac:dyDescent="0.75">
      <c r="A3377" s="60" t="s">
        <v>1815</v>
      </c>
      <c r="B3377" s="61" t="s">
        <v>43</v>
      </c>
    </row>
    <row r="3378" spans="1:2" x14ac:dyDescent="0.75">
      <c r="A3378" s="60" t="s">
        <v>1815</v>
      </c>
      <c r="B3378" s="61" t="s">
        <v>43</v>
      </c>
    </row>
    <row r="3379" spans="1:2" x14ac:dyDescent="0.75">
      <c r="A3379" s="60" t="s">
        <v>1816</v>
      </c>
      <c r="B3379" s="61" t="s">
        <v>289</v>
      </c>
    </row>
    <row r="3380" spans="1:2" x14ac:dyDescent="0.75">
      <c r="A3380" s="60" t="s">
        <v>1817</v>
      </c>
      <c r="B3380" s="61" t="s">
        <v>298</v>
      </c>
    </row>
    <row r="3381" spans="1:2" x14ac:dyDescent="0.75">
      <c r="A3381" s="60" t="s">
        <v>1817</v>
      </c>
      <c r="B3381" s="61" t="s">
        <v>298</v>
      </c>
    </row>
    <row r="3382" spans="1:2" x14ac:dyDescent="0.75">
      <c r="A3382" s="60" t="s">
        <v>1817</v>
      </c>
      <c r="B3382" s="61" t="s">
        <v>298</v>
      </c>
    </row>
    <row r="3383" spans="1:2" x14ac:dyDescent="0.75">
      <c r="A3383" s="60" t="s">
        <v>1817</v>
      </c>
      <c r="B3383" s="61" t="s">
        <v>298</v>
      </c>
    </row>
    <row r="3384" spans="1:2" x14ac:dyDescent="0.75">
      <c r="A3384" s="60" t="s">
        <v>1819</v>
      </c>
      <c r="B3384" s="61" t="s">
        <v>43</v>
      </c>
    </row>
    <row r="3385" spans="1:2" x14ac:dyDescent="0.75">
      <c r="A3385" s="60" t="s">
        <v>1819</v>
      </c>
      <c r="B3385" s="61" t="s">
        <v>43</v>
      </c>
    </row>
    <row r="3386" spans="1:2" x14ac:dyDescent="0.75">
      <c r="A3386" s="60" t="s">
        <v>1819</v>
      </c>
      <c r="B3386" s="61" t="s">
        <v>43</v>
      </c>
    </row>
    <row r="3387" spans="1:2" x14ac:dyDescent="0.75">
      <c r="A3387" s="60" t="s">
        <v>1819</v>
      </c>
      <c r="B3387" s="61" t="s">
        <v>43</v>
      </c>
    </row>
    <row r="3388" spans="1:2" x14ac:dyDescent="0.75">
      <c r="A3388" s="60" t="s">
        <v>1821</v>
      </c>
      <c r="B3388" s="61" t="s">
        <v>298</v>
      </c>
    </row>
    <row r="3389" spans="1:2" x14ac:dyDescent="0.75">
      <c r="A3389" s="60" t="s">
        <v>1821</v>
      </c>
      <c r="B3389" s="61" t="s">
        <v>298</v>
      </c>
    </row>
    <row r="3390" spans="1:2" x14ac:dyDescent="0.75">
      <c r="A3390" s="60" t="s">
        <v>1821</v>
      </c>
      <c r="B3390" s="61" t="s">
        <v>298</v>
      </c>
    </row>
    <row r="3391" spans="1:2" x14ac:dyDescent="0.75">
      <c r="A3391" s="60" t="s">
        <v>1823</v>
      </c>
      <c r="B3391" s="61" t="s">
        <v>298</v>
      </c>
    </row>
    <row r="3392" spans="1:2" x14ac:dyDescent="0.75">
      <c r="A3392" s="60" t="s">
        <v>1823</v>
      </c>
      <c r="B3392" s="61" t="s">
        <v>298</v>
      </c>
    </row>
    <row r="3393" spans="1:2" x14ac:dyDescent="0.75">
      <c r="A3393" s="60" t="s">
        <v>1823</v>
      </c>
      <c r="B3393" s="61" t="s">
        <v>298</v>
      </c>
    </row>
    <row r="3394" spans="1:2" x14ac:dyDescent="0.75">
      <c r="A3394" s="60" t="s">
        <v>1827</v>
      </c>
      <c r="B3394" s="61" t="s">
        <v>43</v>
      </c>
    </row>
    <row r="3395" spans="1:2" x14ac:dyDescent="0.75">
      <c r="A3395" s="60" t="s">
        <v>1827</v>
      </c>
      <c r="B3395" s="61" t="s">
        <v>43</v>
      </c>
    </row>
    <row r="3396" spans="1:2" x14ac:dyDescent="0.75">
      <c r="A3396" s="60" t="s">
        <v>1827</v>
      </c>
      <c r="B3396" s="61" t="s">
        <v>43</v>
      </c>
    </row>
    <row r="3397" spans="1:2" x14ac:dyDescent="0.75">
      <c r="A3397" s="60" t="s">
        <v>1831</v>
      </c>
      <c r="B3397" s="61" t="s">
        <v>298</v>
      </c>
    </row>
    <row r="3398" spans="1:2" x14ac:dyDescent="0.75">
      <c r="A3398" s="60" t="s">
        <v>1831</v>
      </c>
      <c r="B3398" s="61" t="s">
        <v>298</v>
      </c>
    </row>
    <row r="3399" spans="1:2" x14ac:dyDescent="0.75">
      <c r="A3399" s="60" t="s">
        <v>1831</v>
      </c>
      <c r="B3399" s="61" t="s">
        <v>298</v>
      </c>
    </row>
    <row r="3400" spans="1:2" x14ac:dyDescent="0.75">
      <c r="A3400" s="60" t="s">
        <v>1831</v>
      </c>
      <c r="B3400" s="61" t="s">
        <v>298</v>
      </c>
    </row>
    <row r="3401" spans="1:2" x14ac:dyDescent="0.75">
      <c r="A3401" s="60" t="s">
        <v>1835</v>
      </c>
      <c r="B3401" s="61" t="s">
        <v>298</v>
      </c>
    </row>
    <row r="3402" spans="1:2" x14ac:dyDescent="0.75">
      <c r="A3402" s="60" t="s">
        <v>1835</v>
      </c>
      <c r="B3402" s="61" t="s">
        <v>298</v>
      </c>
    </row>
    <row r="3403" spans="1:2" x14ac:dyDescent="0.75">
      <c r="A3403" s="60" t="s">
        <v>1835</v>
      </c>
      <c r="B3403" s="61" t="s">
        <v>298</v>
      </c>
    </row>
    <row r="3404" spans="1:2" x14ac:dyDescent="0.75">
      <c r="A3404" s="60" t="s">
        <v>1835</v>
      </c>
      <c r="B3404" s="61" t="s">
        <v>298</v>
      </c>
    </row>
    <row r="3405" spans="1:2" x14ac:dyDescent="0.75">
      <c r="A3405" s="60" t="s">
        <v>1839</v>
      </c>
      <c r="B3405" s="61" t="s">
        <v>298</v>
      </c>
    </row>
    <row r="3406" spans="1:2" x14ac:dyDescent="0.75">
      <c r="A3406" s="60" t="s">
        <v>1839</v>
      </c>
      <c r="B3406" s="61" t="s">
        <v>298</v>
      </c>
    </row>
    <row r="3407" spans="1:2" x14ac:dyDescent="0.75">
      <c r="A3407" s="60" t="s">
        <v>1839</v>
      </c>
      <c r="B3407" s="61" t="s">
        <v>298</v>
      </c>
    </row>
    <row r="3408" spans="1:2" x14ac:dyDescent="0.75">
      <c r="A3408" s="60" t="s">
        <v>1839</v>
      </c>
      <c r="B3408" s="61" t="s">
        <v>298</v>
      </c>
    </row>
    <row r="3409" spans="1:2" x14ac:dyDescent="0.75">
      <c r="A3409" s="60" t="s">
        <v>1839</v>
      </c>
      <c r="B3409" s="61" t="s">
        <v>298</v>
      </c>
    </row>
    <row r="3410" spans="1:2" x14ac:dyDescent="0.75">
      <c r="A3410" s="60" t="s">
        <v>1839</v>
      </c>
      <c r="B3410" s="61" t="s">
        <v>298</v>
      </c>
    </row>
    <row r="3411" spans="1:2" x14ac:dyDescent="0.75">
      <c r="A3411" s="60" t="s">
        <v>1843</v>
      </c>
      <c r="B3411" s="61" t="s">
        <v>43</v>
      </c>
    </row>
    <row r="3412" spans="1:2" x14ac:dyDescent="0.75">
      <c r="A3412" s="60" t="s">
        <v>1843</v>
      </c>
      <c r="B3412" s="61" t="s">
        <v>43</v>
      </c>
    </row>
    <row r="3413" spans="1:2" x14ac:dyDescent="0.75">
      <c r="A3413" s="60" t="s">
        <v>1843</v>
      </c>
      <c r="B3413" s="61" t="s">
        <v>43</v>
      </c>
    </row>
    <row r="3414" spans="1:2" x14ac:dyDescent="0.75">
      <c r="A3414" s="60" t="s">
        <v>1845</v>
      </c>
      <c r="B3414" s="61" t="s">
        <v>43</v>
      </c>
    </row>
    <row r="3415" spans="1:2" x14ac:dyDescent="0.75">
      <c r="A3415" s="60" t="s">
        <v>1845</v>
      </c>
      <c r="B3415" s="61" t="s">
        <v>43</v>
      </c>
    </row>
    <row r="3416" spans="1:2" x14ac:dyDescent="0.75">
      <c r="A3416" s="60" t="s">
        <v>1849</v>
      </c>
      <c r="B3416" s="61" t="s">
        <v>43</v>
      </c>
    </row>
    <row r="3417" spans="1:2" x14ac:dyDescent="0.75">
      <c r="A3417" s="60" t="s">
        <v>1849</v>
      </c>
      <c r="B3417" s="61" t="s">
        <v>43</v>
      </c>
    </row>
    <row r="3418" spans="1:2" x14ac:dyDescent="0.75">
      <c r="A3418" s="60" t="s">
        <v>1853</v>
      </c>
      <c r="B3418" s="61" t="s">
        <v>298</v>
      </c>
    </row>
    <row r="3419" spans="1:2" x14ac:dyDescent="0.75">
      <c r="A3419" s="60" t="s">
        <v>1853</v>
      </c>
      <c r="B3419" s="61" t="s">
        <v>298</v>
      </c>
    </row>
    <row r="3420" spans="1:2" x14ac:dyDescent="0.75">
      <c r="A3420" s="60" t="s">
        <v>1853</v>
      </c>
      <c r="B3420" s="61" t="s">
        <v>298</v>
      </c>
    </row>
    <row r="3421" spans="1:2" x14ac:dyDescent="0.75">
      <c r="A3421" s="60" t="s">
        <v>1853</v>
      </c>
      <c r="B3421" s="61" t="s">
        <v>298</v>
      </c>
    </row>
    <row r="3422" spans="1:2" x14ac:dyDescent="0.75">
      <c r="A3422" s="60" t="s">
        <v>1853</v>
      </c>
      <c r="B3422" s="61" t="s">
        <v>298</v>
      </c>
    </row>
    <row r="3423" spans="1:2" x14ac:dyDescent="0.75">
      <c r="A3423" s="60" t="s">
        <v>1857</v>
      </c>
      <c r="B3423" s="61" t="s">
        <v>43</v>
      </c>
    </row>
    <row r="3424" spans="1:2" x14ac:dyDescent="0.75">
      <c r="A3424" s="60" t="s">
        <v>1857</v>
      </c>
      <c r="B3424" s="61" t="s">
        <v>43</v>
      </c>
    </row>
    <row r="3425" spans="1:2" x14ac:dyDescent="0.75">
      <c r="A3425" s="60" t="s">
        <v>1857</v>
      </c>
      <c r="B3425" s="61" t="s">
        <v>43</v>
      </c>
    </row>
    <row r="3426" spans="1:2" x14ac:dyDescent="0.75">
      <c r="A3426" s="60" t="s">
        <v>1861</v>
      </c>
      <c r="B3426" s="61" t="s">
        <v>25</v>
      </c>
    </row>
    <row r="3427" spans="1:2" x14ac:dyDescent="0.75">
      <c r="A3427" s="60" t="s">
        <v>1861</v>
      </c>
      <c r="B3427" s="61" t="s">
        <v>25</v>
      </c>
    </row>
    <row r="3428" spans="1:2" x14ac:dyDescent="0.75">
      <c r="A3428" s="60" t="s">
        <v>1863</v>
      </c>
      <c r="B3428" s="61" t="s">
        <v>25</v>
      </c>
    </row>
    <row r="3429" spans="1:2" x14ac:dyDescent="0.75">
      <c r="A3429" s="60" t="s">
        <v>1863</v>
      </c>
      <c r="B3429" s="61" t="s">
        <v>25</v>
      </c>
    </row>
    <row r="3430" spans="1:2" x14ac:dyDescent="0.75">
      <c r="A3430" s="60" t="s">
        <v>1863</v>
      </c>
      <c r="B3430" s="61" t="s">
        <v>25</v>
      </c>
    </row>
    <row r="3431" spans="1:2" x14ac:dyDescent="0.75">
      <c r="A3431" s="60" t="s">
        <v>1867</v>
      </c>
      <c r="B3431" s="61" t="s">
        <v>25</v>
      </c>
    </row>
    <row r="3432" spans="1:2" x14ac:dyDescent="0.75">
      <c r="A3432" s="60" t="s">
        <v>1867</v>
      </c>
      <c r="B3432" s="61" t="s">
        <v>25</v>
      </c>
    </row>
    <row r="3433" spans="1:2" x14ac:dyDescent="0.75">
      <c r="A3433" s="60" t="s">
        <v>1869</v>
      </c>
      <c r="B3433" s="61" t="s">
        <v>298</v>
      </c>
    </row>
    <row r="3434" spans="1:2" x14ac:dyDescent="0.75">
      <c r="A3434" s="60" t="s">
        <v>1869</v>
      </c>
      <c r="B3434" s="61" t="s">
        <v>298</v>
      </c>
    </row>
    <row r="3435" spans="1:2" x14ac:dyDescent="0.75">
      <c r="A3435" s="60" t="s">
        <v>1869</v>
      </c>
      <c r="B3435" s="61" t="s">
        <v>298</v>
      </c>
    </row>
    <row r="3436" spans="1:2" x14ac:dyDescent="0.75">
      <c r="A3436" s="60" t="s">
        <v>1873</v>
      </c>
      <c r="B3436" s="61" t="s">
        <v>298</v>
      </c>
    </row>
    <row r="3437" spans="1:2" x14ac:dyDescent="0.75">
      <c r="A3437" s="60" t="s">
        <v>1873</v>
      </c>
      <c r="B3437" s="61" t="s">
        <v>298</v>
      </c>
    </row>
    <row r="3438" spans="1:2" x14ac:dyDescent="0.75">
      <c r="A3438" s="60" t="s">
        <v>1875</v>
      </c>
      <c r="B3438" s="61" t="s">
        <v>298</v>
      </c>
    </row>
    <row r="3439" spans="1:2" x14ac:dyDescent="0.75">
      <c r="A3439" s="60" t="s">
        <v>1875</v>
      </c>
      <c r="B3439" s="61" t="s">
        <v>298</v>
      </c>
    </row>
    <row r="3440" spans="1:2" x14ac:dyDescent="0.75">
      <c r="A3440" s="60" t="s">
        <v>1875</v>
      </c>
      <c r="B3440" s="61" t="s">
        <v>298</v>
      </c>
    </row>
    <row r="3441" spans="1:2" x14ac:dyDescent="0.75">
      <c r="A3441" s="60" t="s">
        <v>1875</v>
      </c>
      <c r="B3441" s="61" t="s">
        <v>298</v>
      </c>
    </row>
    <row r="3442" spans="1:2" x14ac:dyDescent="0.75">
      <c r="A3442" s="60" t="s">
        <v>1875</v>
      </c>
      <c r="B3442" s="61" t="s">
        <v>298</v>
      </c>
    </row>
    <row r="3443" spans="1:2" x14ac:dyDescent="0.75">
      <c r="A3443" s="60" t="s">
        <v>1875</v>
      </c>
      <c r="B3443" s="61" t="s">
        <v>298</v>
      </c>
    </row>
    <row r="3444" spans="1:2" x14ac:dyDescent="0.75">
      <c r="A3444" s="60" t="s">
        <v>1877</v>
      </c>
      <c r="B3444" s="61" t="s">
        <v>298</v>
      </c>
    </row>
    <row r="3445" spans="1:2" x14ac:dyDescent="0.75">
      <c r="A3445" s="60" t="s">
        <v>1877</v>
      </c>
      <c r="B3445" s="61" t="s">
        <v>298</v>
      </c>
    </row>
    <row r="3446" spans="1:2" x14ac:dyDescent="0.75">
      <c r="A3446" s="60" t="s">
        <v>1877</v>
      </c>
      <c r="B3446" s="61" t="s">
        <v>298</v>
      </c>
    </row>
    <row r="3447" spans="1:2" x14ac:dyDescent="0.75">
      <c r="A3447" s="60" t="s">
        <v>1879</v>
      </c>
      <c r="B3447" s="61" t="s">
        <v>25</v>
      </c>
    </row>
    <row r="3448" spans="1:2" x14ac:dyDescent="0.75">
      <c r="A3448" s="60" t="s">
        <v>1879</v>
      </c>
      <c r="B3448" s="61" t="s">
        <v>25</v>
      </c>
    </row>
    <row r="3449" spans="1:2" x14ac:dyDescent="0.75">
      <c r="A3449" s="60" t="s">
        <v>1879</v>
      </c>
      <c r="B3449" s="61" t="s">
        <v>25</v>
      </c>
    </row>
    <row r="3450" spans="1:2" x14ac:dyDescent="0.75">
      <c r="A3450" s="60" t="s">
        <v>1879</v>
      </c>
      <c r="B3450" s="61" t="s">
        <v>25</v>
      </c>
    </row>
    <row r="3451" spans="1:2" x14ac:dyDescent="0.75">
      <c r="A3451" s="60" t="s">
        <v>1879</v>
      </c>
      <c r="B3451" s="61" t="s">
        <v>25</v>
      </c>
    </row>
    <row r="3452" spans="1:2" x14ac:dyDescent="0.75">
      <c r="A3452" s="60" t="s">
        <v>1879</v>
      </c>
      <c r="B3452" s="61" t="s">
        <v>25</v>
      </c>
    </row>
    <row r="3453" spans="1:2" x14ac:dyDescent="0.75">
      <c r="A3453" s="60" t="s">
        <v>1879</v>
      </c>
      <c r="B3453" s="61" t="s">
        <v>25</v>
      </c>
    </row>
    <row r="3454" spans="1:2" x14ac:dyDescent="0.75">
      <c r="A3454" s="60" t="s">
        <v>1879</v>
      </c>
      <c r="B3454" s="61" t="s">
        <v>25</v>
      </c>
    </row>
    <row r="3455" spans="1:2" x14ac:dyDescent="0.75">
      <c r="A3455" s="60" t="s">
        <v>1883</v>
      </c>
      <c r="B3455" s="61" t="s">
        <v>43</v>
      </c>
    </row>
    <row r="3456" spans="1:2" x14ac:dyDescent="0.75">
      <c r="A3456" s="60" t="s">
        <v>1883</v>
      </c>
      <c r="B3456" s="61" t="s">
        <v>43</v>
      </c>
    </row>
    <row r="3457" spans="1:2" x14ac:dyDescent="0.75">
      <c r="A3457" s="60" t="s">
        <v>1885</v>
      </c>
      <c r="B3457" s="61" t="s">
        <v>43</v>
      </c>
    </row>
    <row r="3458" spans="1:2" x14ac:dyDescent="0.75">
      <c r="A3458" s="60" t="s">
        <v>1885</v>
      </c>
      <c r="B3458" s="61" t="s">
        <v>43</v>
      </c>
    </row>
    <row r="3459" spans="1:2" x14ac:dyDescent="0.75">
      <c r="A3459" s="60" t="s">
        <v>1885</v>
      </c>
      <c r="B3459" s="61" t="s">
        <v>43</v>
      </c>
    </row>
    <row r="3460" spans="1:2" x14ac:dyDescent="0.75">
      <c r="A3460" s="60" t="s">
        <v>1887</v>
      </c>
      <c r="B3460" s="61" t="s">
        <v>43</v>
      </c>
    </row>
    <row r="3461" spans="1:2" x14ac:dyDescent="0.75">
      <c r="A3461" s="60" t="s">
        <v>1887</v>
      </c>
      <c r="B3461" s="61" t="s">
        <v>43</v>
      </c>
    </row>
    <row r="3462" spans="1:2" x14ac:dyDescent="0.75">
      <c r="A3462" s="60" t="s">
        <v>1887</v>
      </c>
      <c r="B3462" s="61" t="s">
        <v>43</v>
      </c>
    </row>
    <row r="3463" spans="1:2" x14ac:dyDescent="0.75">
      <c r="A3463" s="60" t="s">
        <v>1891</v>
      </c>
      <c r="B3463" s="61" t="s">
        <v>298</v>
      </c>
    </row>
    <row r="3464" spans="1:2" x14ac:dyDescent="0.75">
      <c r="A3464" s="60" t="s">
        <v>1891</v>
      </c>
      <c r="B3464" s="61" t="s">
        <v>298</v>
      </c>
    </row>
    <row r="3465" spans="1:2" x14ac:dyDescent="0.75">
      <c r="A3465" s="60" t="s">
        <v>1893</v>
      </c>
      <c r="B3465" s="61" t="s">
        <v>298</v>
      </c>
    </row>
    <row r="3466" spans="1:2" x14ac:dyDescent="0.75">
      <c r="A3466" s="60" t="s">
        <v>1893</v>
      </c>
      <c r="B3466" s="61" t="s">
        <v>298</v>
      </c>
    </row>
    <row r="3467" spans="1:2" x14ac:dyDescent="0.75">
      <c r="A3467" s="60" t="s">
        <v>1895</v>
      </c>
      <c r="B3467" s="61" t="s">
        <v>298</v>
      </c>
    </row>
    <row r="3468" spans="1:2" x14ac:dyDescent="0.75">
      <c r="A3468" s="60" t="s">
        <v>1895</v>
      </c>
      <c r="B3468" s="61" t="s">
        <v>298</v>
      </c>
    </row>
    <row r="3469" spans="1:2" x14ac:dyDescent="0.75">
      <c r="A3469" s="60" t="s">
        <v>1897</v>
      </c>
      <c r="B3469" s="61" t="s">
        <v>298</v>
      </c>
    </row>
    <row r="3470" spans="1:2" x14ac:dyDescent="0.75">
      <c r="A3470" s="60" t="s">
        <v>1897</v>
      </c>
      <c r="B3470" s="61" t="s">
        <v>298</v>
      </c>
    </row>
    <row r="3471" spans="1:2" x14ac:dyDescent="0.75">
      <c r="A3471" s="60" t="s">
        <v>1899</v>
      </c>
      <c r="B3471" s="61" t="s">
        <v>298</v>
      </c>
    </row>
    <row r="3472" spans="1:2" x14ac:dyDescent="0.75">
      <c r="A3472" s="60" t="s">
        <v>1899</v>
      </c>
      <c r="B3472" s="61" t="s">
        <v>298</v>
      </c>
    </row>
    <row r="3473" spans="1:2" x14ac:dyDescent="0.75">
      <c r="A3473" s="60" t="s">
        <v>1901</v>
      </c>
      <c r="B3473" s="61" t="s">
        <v>298</v>
      </c>
    </row>
    <row r="3474" spans="1:2" x14ac:dyDescent="0.75">
      <c r="A3474" s="60" t="s">
        <v>1901</v>
      </c>
      <c r="B3474" s="61" t="s">
        <v>298</v>
      </c>
    </row>
    <row r="3475" spans="1:2" x14ac:dyDescent="0.75">
      <c r="A3475" s="60" t="s">
        <v>1903</v>
      </c>
      <c r="B3475" s="61" t="s">
        <v>298</v>
      </c>
    </row>
    <row r="3476" spans="1:2" x14ac:dyDescent="0.75">
      <c r="A3476" s="60" t="s">
        <v>1903</v>
      </c>
      <c r="B3476" s="61" t="s">
        <v>298</v>
      </c>
    </row>
    <row r="3477" spans="1:2" x14ac:dyDescent="0.75">
      <c r="A3477" s="60" t="s">
        <v>1905</v>
      </c>
      <c r="B3477" s="61" t="s">
        <v>298</v>
      </c>
    </row>
    <row r="3478" spans="1:2" x14ac:dyDescent="0.75">
      <c r="A3478" s="60" t="s">
        <v>1905</v>
      </c>
      <c r="B3478" s="61" t="s">
        <v>298</v>
      </c>
    </row>
    <row r="3479" spans="1:2" x14ac:dyDescent="0.75">
      <c r="A3479" s="60" t="s">
        <v>1907</v>
      </c>
      <c r="B3479" s="61" t="s">
        <v>298</v>
      </c>
    </row>
    <row r="3480" spans="1:2" x14ac:dyDescent="0.75">
      <c r="A3480" s="60" t="s">
        <v>1907</v>
      </c>
      <c r="B3480" s="61" t="s">
        <v>298</v>
      </c>
    </row>
    <row r="3481" spans="1:2" x14ac:dyDescent="0.75">
      <c r="A3481" s="60" t="s">
        <v>1909</v>
      </c>
      <c r="B3481" s="61" t="s">
        <v>298</v>
      </c>
    </row>
    <row r="3482" spans="1:2" x14ac:dyDescent="0.75">
      <c r="A3482" s="60" t="s">
        <v>1909</v>
      </c>
      <c r="B3482" s="61" t="s">
        <v>298</v>
      </c>
    </row>
    <row r="3483" spans="1:2" x14ac:dyDescent="0.75">
      <c r="A3483" s="60" t="s">
        <v>1911</v>
      </c>
      <c r="B3483" s="61" t="s">
        <v>298</v>
      </c>
    </row>
    <row r="3484" spans="1:2" x14ac:dyDescent="0.75">
      <c r="A3484" s="60" t="s">
        <v>1911</v>
      </c>
      <c r="B3484" s="61" t="s">
        <v>298</v>
      </c>
    </row>
    <row r="3485" spans="1:2" x14ac:dyDescent="0.75">
      <c r="A3485" s="60" t="s">
        <v>1913</v>
      </c>
      <c r="B3485" s="61" t="s">
        <v>298</v>
      </c>
    </row>
    <row r="3486" spans="1:2" x14ac:dyDescent="0.75">
      <c r="A3486" s="60" t="s">
        <v>1913</v>
      </c>
      <c r="B3486" s="61" t="s">
        <v>298</v>
      </c>
    </row>
    <row r="3487" spans="1:2" x14ac:dyDescent="0.75">
      <c r="A3487" s="60" t="s">
        <v>1915</v>
      </c>
      <c r="B3487" s="61" t="s">
        <v>43</v>
      </c>
    </row>
    <row r="3488" spans="1:2" x14ac:dyDescent="0.75">
      <c r="A3488" s="60" t="s">
        <v>1915</v>
      </c>
      <c r="B3488" s="61" t="s">
        <v>43</v>
      </c>
    </row>
    <row r="3489" spans="1:2" x14ac:dyDescent="0.75">
      <c r="A3489" s="60" t="s">
        <v>1919</v>
      </c>
      <c r="B3489" s="61" t="s">
        <v>43</v>
      </c>
    </row>
    <row r="3490" spans="1:2" x14ac:dyDescent="0.75">
      <c r="A3490" s="60" t="s">
        <v>1920</v>
      </c>
      <c r="B3490" s="61" t="s">
        <v>298</v>
      </c>
    </row>
    <row r="3491" spans="1:2" x14ac:dyDescent="0.75">
      <c r="A3491" s="60" t="s">
        <v>1920</v>
      </c>
      <c r="B3491" s="61" t="s">
        <v>298</v>
      </c>
    </row>
    <row r="3492" spans="1:2" x14ac:dyDescent="0.75">
      <c r="A3492" s="60" t="s">
        <v>1920</v>
      </c>
      <c r="B3492" s="61" t="s">
        <v>298</v>
      </c>
    </row>
    <row r="3493" spans="1:2" x14ac:dyDescent="0.75">
      <c r="A3493" s="60" t="s">
        <v>1920</v>
      </c>
      <c r="B3493" s="61" t="s">
        <v>298</v>
      </c>
    </row>
    <row r="3494" spans="1:2" x14ac:dyDescent="0.75">
      <c r="A3494" s="60" t="s">
        <v>1920</v>
      </c>
      <c r="B3494" s="61" t="s">
        <v>298</v>
      </c>
    </row>
    <row r="3495" spans="1:2" x14ac:dyDescent="0.75">
      <c r="A3495" s="60" t="s">
        <v>1920</v>
      </c>
      <c r="B3495" s="61" t="s">
        <v>298</v>
      </c>
    </row>
    <row r="3496" spans="1:2" x14ac:dyDescent="0.75">
      <c r="A3496" s="60" t="s">
        <v>1922</v>
      </c>
      <c r="B3496" s="61" t="s">
        <v>298</v>
      </c>
    </row>
    <row r="3497" spans="1:2" x14ac:dyDescent="0.75">
      <c r="A3497" s="60" t="s">
        <v>1922</v>
      </c>
      <c r="B3497" s="61" t="s">
        <v>298</v>
      </c>
    </row>
    <row r="3498" spans="1:2" x14ac:dyDescent="0.75">
      <c r="A3498" s="60" t="s">
        <v>1922</v>
      </c>
      <c r="B3498" s="61" t="s">
        <v>298</v>
      </c>
    </row>
    <row r="3499" spans="1:2" x14ac:dyDescent="0.75">
      <c r="A3499" s="60" t="s">
        <v>1922</v>
      </c>
      <c r="B3499" s="61" t="s">
        <v>298</v>
      </c>
    </row>
    <row r="3500" spans="1:2" x14ac:dyDescent="0.75">
      <c r="A3500" s="60" t="s">
        <v>1922</v>
      </c>
      <c r="B3500" s="61" t="s">
        <v>298</v>
      </c>
    </row>
    <row r="3501" spans="1:2" x14ac:dyDescent="0.75">
      <c r="A3501" s="60" t="s">
        <v>1922</v>
      </c>
      <c r="B3501" s="61" t="s">
        <v>298</v>
      </c>
    </row>
    <row r="3502" spans="1:2" x14ac:dyDescent="0.75">
      <c r="A3502" s="60" t="s">
        <v>1924</v>
      </c>
      <c r="B3502" s="61" t="s">
        <v>298</v>
      </c>
    </row>
    <row r="3503" spans="1:2" x14ac:dyDescent="0.75">
      <c r="A3503" s="60" t="s">
        <v>1924</v>
      </c>
      <c r="B3503" s="61" t="s">
        <v>298</v>
      </c>
    </row>
    <row r="3504" spans="1:2" x14ac:dyDescent="0.75">
      <c r="A3504" s="60" t="s">
        <v>1924</v>
      </c>
      <c r="B3504" s="61" t="s">
        <v>298</v>
      </c>
    </row>
    <row r="3505" spans="1:2" x14ac:dyDescent="0.75">
      <c r="A3505" s="60" t="s">
        <v>1924</v>
      </c>
      <c r="B3505" s="61" t="s">
        <v>298</v>
      </c>
    </row>
    <row r="3506" spans="1:2" x14ac:dyDescent="0.75">
      <c r="A3506" s="60" t="s">
        <v>1924</v>
      </c>
      <c r="B3506" s="61" t="s">
        <v>298</v>
      </c>
    </row>
    <row r="3507" spans="1:2" x14ac:dyDescent="0.75">
      <c r="A3507" s="60" t="s">
        <v>1924</v>
      </c>
      <c r="B3507" s="61" t="s">
        <v>298</v>
      </c>
    </row>
    <row r="3508" spans="1:2" x14ac:dyDescent="0.75">
      <c r="A3508" s="60" t="s">
        <v>1926</v>
      </c>
      <c r="B3508" s="61" t="s">
        <v>25</v>
      </c>
    </row>
    <row r="3509" spans="1:2" x14ac:dyDescent="0.75">
      <c r="A3509" s="60" t="s">
        <v>1926</v>
      </c>
      <c r="B3509" s="61" t="s">
        <v>25</v>
      </c>
    </row>
    <row r="3510" spans="1:2" x14ac:dyDescent="0.75">
      <c r="A3510" s="60" t="s">
        <v>1926</v>
      </c>
      <c r="B3510" s="61" t="s">
        <v>25</v>
      </c>
    </row>
    <row r="3511" spans="1:2" x14ac:dyDescent="0.75">
      <c r="A3511" s="60" t="s">
        <v>1926</v>
      </c>
      <c r="B3511" s="61" t="s">
        <v>25</v>
      </c>
    </row>
    <row r="3512" spans="1:2" x14ac:dyDescent="0.75">
      <c r="A3512" s="60" t="s">
        <v>1926</v>
      </c>
      <c r="B3512" s="61" t="s">
        <v>25</v>
      </c>
    </row>
    <row r="3513" spans="1:2" x14ac:dyDescent="0.75">
      <c r="A3513" s="60" t="s">
        <v>1926</v>
      </c>
      <c r="B3513" s="61" t="s">
        <v>25</v>
      </c>
    </row>
    <row r="3514" spans="1:2" x14ac:dyDescent="0.75">
      <c r="A3514" s="60" t="s">
        <v>1926</v>
      </c>
      <c r="B3514" s="61" t="s">
        <v>25</v>
      </c>
    </row>
    <row r="3515" spans="1:2" x14ac:dyDescent="0.75">
      <c r="A3515" s="60" t="s">
        <v>1926</v>
      </c>
      <c r="B3515" s="61" t="s">
        <v>25</v>
      </c>
    </row>
    <row r="3516" spans="1:2" x14ac:dyDescent="0.75">
      <c r="A3516" s="60" t="s">
        <v>1930</v>
      </c>
      <c r="B3516" s="61" t="s">
        <v>25</v>
      </c>
    </row>
    <row r="3517" spans="1:2" x14ac:dyDescent="0.75">
      <c r="A3517" s="60" t="s">
        <v>1930</v>
      </c>
      <c r="B3517" s="61" t="s">
        <v>25</v>
      </c>
    </row>
    <row r="3518" spans="1:2" x14ac:dyDescent="0.75">
      <c r="A3518" s="60" t="s">
        <v>1934</v>
      </c>
      <c r="B3518" s="61" t="s">
        <v>298</v>
      </c>
    </row>
    <row r="3519" spans="1:2" x14ac:dyDescent="0.75">
      <c r="A3519" s="60" t="s">
        <v>1934</v>
      </c>
      <c r="B3519" s="61" t="s">
        <v>298</v>
      </c>
    </row>
    <row r="3520" spans="1:2" x14ac:dyDescent="0.75">
      <c r="A3520" s="60" t="s">
        <v>1934</v>
      </c>
      <c r="B3520" s="61" t="s">
        <v>298</v>
      </c>
    </row>
    <row r="3521" spans="1:2" x14ac:dyDescent="0.75">
      <c r="A3521" s="60" t="s">
        <v>1934</v>
      </c>
      <c r="B3521" s="61" t="s">
        <v>298</v>
      </c>
    </row>
    <row r="3522" spans="1:2" x14ac:dyDescent="0.75">
      <c r="A3522" s="60" t="s">
        <v>1934</v>
      </c>
      <c r="B3522" s="61" t="s">
        <v>298</v>
      </c>
    </row>
    <row r="3523" spans="1:2" x14ac:dyDescent="0.75">
      <c r="A3523" s="60" t="s">
        <v>1934</v>
      </c>
      <c r="B3523" s="61" t="s">
        <v>298</v>
      </c>
    </row>
    <row r="3524" spans="1:2" x14ac:dyDescent="0.75">
      <c r="A3524" s="60" t="s">
        <v>1936</v>
      </c>
      <c r="B3524" s="61" t="s">
        <v>298</v>
      </c>
    </row>
    <row r="3525" spans="1:2" x14ac:dyDescent="0.75">
      <c r="A3525" s="60" t="s">
        <v>1938</v>
      </c>
      <c r="B3525" s="61" t="s">
        <v>43</v>
      </c>
    </row>
    <row r="3526" spans="1:2" x14ac:dyDescent="0.75">
      <c r="A3526" s="60" t="s">
        <v>1940</v>
      </c>
      <c r="B3526" s="61" t="s">
        <v>43</v>
      </c>
    </row>
    <row r="3527" spans="1:2" x14ac:dyDescent="0.75">
      <c r="A3527" s="60" t="s">
        <v>1942</v>
      </c>
      <c r="B3527" s="61" t="s">
        <v>43</v>
      </c>
    </row>
    <row r="3528" spans="1:2" x14ac:dyDescent="0.75">
      <c r="A3528" s="60" t="s">
        <v>1942</v>
      </c>
      <c r="B3528" s="61" t="s">
        <v>43</v>
      </c>
    </row>
    <row r="3529" spans="1:2" x14ac:dyDescent="0.75">
      <c r="A3529" s="60" t="s">
        <v>1944</v>
      </c>
      <c r="B3529" s="61" t="s">
        <v>43</v>
      </c>
    </row>
    <row r="3530" spans="1:2" x14ac:dyDescent="0.75">
      <c r="A3530" s="60" t="s">
        <v>1946</v>
      </c>
      <c r="B3530" s="61" t="s">
        <v>25</v>
      </c>
    </row>
    <row r="3531" spans="1:2" x14ac:dyDescent="0.75">
      <c r="A3531" s="60" t="s">
        <v>1946</v>
      </c>
      <c r="B3531" s="61" t="s">
        <v>25</v>
      </c>
    </row>
    <row r="3532" spans="1:2" x14ac:dyDescent="0.75">
      <c r="A3532" s="60" t="s">
        <v>1948</v>
      </c>
      <c r="B3532" s="61" t="s">
        <v>25</v>
      </c>
    </row>
    <row r="3533" spans="1:2" x14ac:dyDescent="0.75">
      <c r="A3533" s="60" t="s">
        <v>1948</v>
      </c>
      <c r="B3533" s="61" t="s">
        <v>25</v>
      </c>
    </row>
    <row r="3534" spans="1:2" x14ac:dyDescent="0.75">
      <c r="A3534" s="60" t="s">
        <v>1948</v>
      </c>
      <c r="B3534" s="61" t="s">
        <v>25</v>
      </c>
    </row>
    <row r="3535" spans="1:2" x14ac:dyDescent="0.75">
      <c r="A3535" s="60" t="s">
        <v>1948</v>
      </c>
      <c r="B3535" s="61" t="s">
        <v>25</v>
      </c>
    </row>
    <row r="3536" spans="1:2" x14ac:dyDescent="0.75">
      <c r="A3536" s="60" t="s">
        <v>1948</v>
      </c>
      <c r="B3536" s="61" t="s">
        <v>25</v>
      </c>
    </row>
    <row r="3537" spans="1:2" x14ac:dyDescent="0.75">
      <c r="A3537" s="60" t="s">
        <v>1950</v>
      </c>
      <c r="B3537" s="61" t="s">
        <v>37</v>
      </c>
    </row>
    <row r="3538" spans="1:2" x14ac:dyDescent="0.75">
      <c r="A3538" s="60" t="s">
        <v>1950</v>
      </c>
      <c r="B3538" s="61" t="s">
        <v>37</v>
      </c>
    </row>
    <row r="3539" spans="1:2" x14ac:dyDescent="0.75">
      <c r="A3539" s="60" t="s">
        <v>1950</v>
      </c>
      <c r="B3539" s="61" t="s">
        <v>37</v>
      </c>
    </row>
    <row r="3540" spans="1:2" x14ac:dyDescent="0.75">
      <c r="A3540" s="60" t="s">
        <v>1952</v>
      </c>
      <c r="B3540" s="61" t="s">
        <v>25</v>
      </c>
    </row>
    <row r="3541" spans="1:2" x14ac:dyDescent="0.75">
      <c r="A3541" s="60" t="s">
        <v>1952</v>
      </c>
      <c r="B3541" s="61" t="s">
        <v>25</v>
      </c>
    </row>
    <row r="3542" spans="1:2" x14ac:dyDescent="0.75">
      <c r="A3542" s="60" t="s">
        <v>1952</v>
      </c>
      <c r="B3542" s="61" t="s">
        <v>25</v>
      </c>
    </row>
    <row r="3543" spans="1:2" x14ac:dyDescent="0.75">
      <c r="A3543" s="60" t="s">
        <v>1952</v>
      </c>
      <c r="B3543" s="61" t="s">
        <v>25</v>
      </c>
    </row>
    <row r="3544" spans="1:2" x14ac:dyDescent="0.75">
      <c r="A3544" s="60" t="s">
        <v>1954</v>
      </c>
      <c r="B3544" s="61" t="s">
        <v>37</v>
      </c>
    </row>
    <row r="3545" spans="1:2" x14ac:dyDescent="0.75">
      <c r="A3545" s="60" t="s">
        <v>1954</v>
      </c>
      <c r="B3545" s="61" t="s">
        <v>37</v>
      </c>
    </row>
    <row r="3546" spans="1:2" x14ac:dyDescent="0.75">
      <c r="A3546" s="60" t="s">
        <v>1954</v>
      </c>
      <c r="B3546" s="61" t="s">
        <v>37</v>
      </c>
    </row>
    <row r="3547" spans="1:2" x14ac:dyDescent="0.75">
      <c r="A3547" s="60" t="s">
        <v>1954</v>
      </c>
      <c r="B3547" s="61" t="s">
        <v>37</v>
      </c>
    </row>
    <row r="3548" spans="1:2" x14ac:dyDescent="0.75">
      <c r="A3548" s="60" t="s">
        <v>1956</v>
      </c>
      <c r="B3548" s="61" t="s">
        <v>298</v>
      </c>
    </row>
    <row r="3549" spans="1:2" x14ac:dyDescent="0.75">
      <c r="A3549" s="60" t="s">
        <v>1956</v>
      </c>
      <c r="B3549" s="61" t="s">
        <v>298</v>
      </c>
    </row>
    <row r="3550" spans="1:2" x14ac:dyDescent="0.75">
      <c r="A3550" s="60" t="s">
        <v>1956</v>
      </c>
      <c r="B3550" s="61" t="s">
        <v>298</v>
      </c>
    </row>
    <row r="3551" spans="1:2" x14ac:dyDescent="0.75">
      <c r="A3551" s="60" t="s">
        <v>1960</v>
      </c>
      <c r="B3551" s="61" t="s">
        <v>298</v>
      </c>
    </row>
    <row r="3552" spans="1:2" x14ac:dyDescent="0.75">
      <c r="A3552" s="60" t="s">
        <v>1964</v>
      </c>
      <c r="B3552" s="61" t="s">
        <v>25</v>
      </c>
    </row>
    <row r="3553" spans="1:2" x14ac:dyDescent="0.75">
      <c r="A3553" s="60" t="s">
        <v>1966</v>
      </c>
      <c r="B3553" s="61" t="s">
        <v>298</v>
      </c>
    </row>
    <row r="3554" spans="1:2" x14ac:dyDescent="0.75">
      <c r="A3554" s="60" t="s">
        <v>1966</v>
      </c>
      <c r="B3554" s="61" t="s">
        <v>298</v>
      </c>
    </row>
    <row r="3555" spans="1:2" x14ac:dyDescent="0.75">
      <c r="A3555" s="60" t="s">
        <v>1966</v>
      </c>
      <c r="B3555" s="61" t="s">
        <v>298</v>
      </c>
    </row>
    <row r="3556" spans="1:2" x14ac:dyDescent="0.75">
      <c r="A3556" s="60" t="s">
        <v>1966</v>
      </c>
      <c r="B3556" s="61" t="s">
        <v>298</v>
      </c>
    </row>
    <row r="3557" spans="1:2" x14ac:dyDescent="0.75">
      <c r="A3557" s="60" t="s">
        <v>1970</v>
      </c>
      <c r="B3557" s="61" t="s">
        <v>25</v>
      </c>
    </row>
    <row r="3558" spans="1:2" x14ac:dyDescent="0.75">
      <c r="A3558" s="60" t="s">
        <v>1970</v>
      </c>
      <c r="B3558" s="61" t="s">
        <v>25</v>
      </c>
    </row>
    <row r="3559" spans="1:2" x14ac:dyDescent="0.75">
      <c r="A3559" s="60" t="s">
        <v>1970</v>
      </c>
      <c r="B3559" s="61" t="s">
        <v>25</v>
      </c>
    </row>
    <row r="3560" spans="1:2" x14ac:dyDescent="0.75">
      <c r="A3560" s="60" t="s">
        <v>1970</v>
      </c>
      <c r="B3560" s="61" t="s">
        <v>25</v>
      </c>
    </row>
    <row r="3561" spans="1:2" x14ac:dyDescent="0.75">
      <c r="A3561" s="60" t="s">
        <v>1974</v>
      </c>
      <c r="B3561" s="61" t="s">
        <v>25</v>
      </c>
    </row>
    <row r="3562" spans="1:2" x14ac:dyDescent="0.75">
      <c r="A3562" s="60" t="s">
        <v>1978</v>
      </c>
      <c r="B3562" s="61" t="s">
        <v>37</v>
      </c>
    </row>
    <row r="3563" spans="1:2" x14ac:dyDescent="0.75">
      <c r="A3563" s="60" t="s">
        <v>1982</v>
      </c>
      <c r="B3563" s="61" t="s">
        <v>25</v>
      </c>
    </row>
    <row r="3564" spans="1:2" x14ac:dyDescent="0.75">
      <c r="A3564" s="60" t="s">
        <v>1986</v>
      </c>
      <c r="B3564" s="61" t="s">
        <v>298</v>
      </c>
    </row>
    <row r="3565" spans="1:2" x14ac:dyDescent="0.75">
      <c r="A3565" s="60" t="s">
        <v>1986</v>
      </c>
      <c r="B3565" s="61" t="s">
        <v>298</v>
      </c>
    </row>
    <row r="3566" spans="1:2" x14ac:dyDescent="0.75">
      <c r="A3566" s="60" t="s">
        <v>1990</v>
      </c>
      <c r="B3566" s="61" t="s">
        <v>298</v>
      </c>
    </row>
    <row r="3567" spans="1:2" x14ac:dyDescent="0.75">
      <c r="A3567" s="60" t="s">
        <v>1994</v>
      </c>
      <c r="B3567" s="61" t="s">
        <v>298</v>
      </c>
    </row>
    <row r="3568" spans="1:2" x14ac:dyDescent="0.75">
      <c r="A3568" s="60" t="s">
        <v>1994</v>
      </c>
      <c r="B3568" s="61" t="s">
        <v>298</v>
      </c>
    </row>
    <row r="3569" spans="1:2" x14ac:dyDescent="0.75">
      <c r="A3569" s="60" t="s">
        <v>1994</v>
      </c>
      <c r="B3569" s="61" t="s">
        <v>298</v>
      </c>
    </row>
    <row r="3570" spans="1:2" x14ac:dyDescent="0.75">
      <c r="A3570" s="60" t="s">
        <v>1994</v>
      </c>
      <c r="B3570" s="61" t="s">
        <v>298</v>
      </c>
    </row>
    <row r="3571" spans="1:2" x14ac:dyDescent="0.75">
      <c r="A3571" s="60" t="s">
        <v>1996</v>
      </c>
      <c r="B3571" s="61" t="s">
        <v>298</v>
      </c>
    </row>
    <row r="3572" spans="1:2" x14ac:dyDescent="0.75">
      <c r="A3572" s="60" t="s">
        <v>1996</v>
      </c>
      <c r="B3572" s="61" t="s">
        <v>298</v>
      </c>
    </row>
    <row r="3573" spans="1:2" x14ac:dyDescent="0.75">
      <c r="A3573" s="60" t="s">
        <v>1996</v>
      </c>
      <c r="B3573" s="61" t="s">
        <v>298</v>
      </c>
    </row>
    <row r="3574" spans="1:2" x14ac:dyDescent="0.75">
      <c r="A3574" s="60" t="s">
        <v>1996</v>
      </c>
      <c r="B3574" s="61" t="s">
        <v>298</v>
      </c>
    </row>
    <row r="3575" spans="1:2" x14ac:dyDescent="0.75">
      <c r="A3575" s="60" t="s">
        <v>1996</v>
      </c>
      <c r="B3575" s="61" t="s">
        <v>298</v>
      </c>
    </row>
    <row r="3576" spans="1:2" x14ac:dyDescent="0.75">
      <c r="A3576" s="60" t="s">
        <v>1996</v>
      </c>
      <c r="B3576" s="61" t="s">
        <v>298</v>
      </c>
    </row>
    <row r="3577" spans="1:2" x14ac:dyDescent="0.75">
      <c r="A3577" s="60" t="s">
        <v>1996</v>
      </c>
      <c r="B3577" s="61" t="s">
        <v>298</v>
      </c>
    </row>
    <row r="3578" spans="1:2" x14ac:dyDescent="0.75">
      <c r="A3578" s="60" t="s">
        <v>1996</v>
      </c>
      <c r="B3578" s="61" t="s">
        <v>298</v>
      </c>
    </row>
    <row r="3579" spans="1:2" x14ac:dyDescent="0.75">
      <c r="A3579" s="60" t="s">
        <v>2000</v>
      </c>
      <c r="B3579" s="61" t="s">
        <v>298</v>
      </c>
    </row>
    <row r="3580" spans="1:2" x14ac:dyDescent="0.75">
      <c r="A3580" s="60" t="s">
        <v>2000</v>
      </c>
      <c r="B3580" s="61" t="s">
        <v>298</v>
      </c>
    </row>
    <row r="3581" spans="1:2" x14ac:dyDescent="0.75">
      <c r="A3581" s="60" t="s">
        <v>2000</v>
      </c>
      <c r="B3581" s="61" t="s">
        <v>298</v>
      </c>
    </row>
    <row r="3582" spans="1:2" x14ac:dyDescent="0.75">
      <c r="A3582" s="60" t="s">
        <v>2000</v>
      </c>
      <c r="B3582" s="61" t="s">
        <v>298</v>
      </c>
    </row>
    <row r="3583" spans="1:2" x14ac:dyDescent="0.75">
      <c r="A3583" s="60" t="s">
        <v>2000</v>
      </c>
      <c r="B3583" s="61" t="s">
        <v>298</v>
      </c>
    </row>
    <row r="3584" spans="1:2" x14ac:dyDescent="0.75">
      <c r="A3584" s="60" t="s">
        <v>2004</v>
      </c>
      <c r="B3584" s="61" t="s">
        <v>25</v>
      </c>
    </row>
    <row r="3585" spans="1:2" x14ac:dyDescent="0.75">
      <c r="A3585" s="60" t="s">
        <v>2008</v>
      </c>
      <c r="B3585" s="61" t="s">
        <v>37</v>
      </c>
    </row>
    <row r="3586" spans="1:2" x14ac:dyDescent="0.75">
      <c r="A3586" s="60" t="s">
        <v>2010</v>
      </c>
      <c r="B3586" s="61" t="s">
        <v>997</v>
      </c>
    </row>
    <row r="3587" spans="1:2" x14ac:dyDescent="0.75">
      <c r="A3587" s="60" t="s">
        <v>2012</v>
      </c>
      <c r="B3587" s="61" t="s">
        <v>37</v>
      </c>
    </row>
    <row r="3588" spans="1:2" x14ac:dyDescent="0.75">
      <c r="A3588" s="60" t="s">
        <v>2012</v>
      </c>
      <c r="B3588" s="61" t="s">
        <v>37</v>
      </c>
    </row>
    <row r="3589" spans="1:2" x14ac:dyDescent="0.75">
      <c r="A3589" s="60" t="s">
        <v>2016</v>
      </c>
      <c r="B3589" s="61" t="s">
        <v>25</v>
      </c>
    </row>
    <row r="3590" spans="1:2" x14ac:dyDescent="0.75">
      <c r="A3590" s="60" t="s">
        <v>2016</v>
      </c>
      <c r="B3590" s="61" t="s">
        <v>25</v>
      </c>
    </row>
    <row r="3591" spans="1:2" x14ac:dyDescent="0.75">
      <c r="A3591" s="60" t="s">
        <v>2016</v>
      </c>
      <c r="B3591" s="61" t="s">
        <v>25</v>
      </c>
    </row>
    <row r="3592" spans="1:2" x14ac:dyDescent="0.75">
      <c r="A3592" s="60" t="s">
        <v>2016</v>
      </c>
      <c r="B3592" s="61" t="s">
        <v>25</v>
      </c>
    </row>
    <row r="3593" spans="1:2" x14ac:dyDescent="0.75">
      <c r="A3593" s="60" t="s">
        <v>2016</v>
      </c>
      <c r="B3593" s="61" t="s">
        <v>25</v>
      </c>
    </row>
    <row r="3594" spans="1:2" x14ac:dyDescent="0.75">
      <c r="A3594" s="60" t="s">
        <v>2016</v>
      </c>
      <c r="B3594" s="61" t="s">
        <v>25</v>
      </c>
    </row>
    <row r="3595" spans="1:2" x14ac:dyDescent="0.75">
      <c r="A3595" s="60" t="s">
        <v>2018</v>
      </c>
      <c r="B3595" s="61" t="s">
        <v>25</v>
      </c>
    </row>
    <row r="3596" spans="1:2" x14ac:dyDescent="0.75">
      <c r="A3596" s="60" t="s">
        <v>2018</v>
      </c>
      <c r="B3596" s="61" t="s">
        <v>25</v>
      </c>
    </row>
    <row r="3597" spans="1:2" x14ac:dyDescent="0.75">
      <c r="A3597" s="60" t="s">
        <v>2022</v>
      </c>
      <c r="B3597" s="61" t="s">
        <v>997</v>
      </c>
    </row>
    <row r="3598" spans="1:2" x14ac:dyDescent="0.75">
      <c r="A3598" s="60" t="s">
        <v>2022</v>
      </c>
      <c r="B3598" s="61" t="s">
        <v>997</v>
      </c>
    </row>
    <row r="3599" spans="1:2" x14ac:dyDescent="0.75">
      <c r="A3599" s="60" t="s">
        <v>2022</v>
      </c>
      <c r="B3599" s="61" t="s">
        <v>997</v>
      </c>
    </row>
    <row r="3600" spans="1:2" x14ac:dyDescent="0.75">
      <c r="A3600" s="60" t="s">
        <v>2026</v>
      </c>
      <c r="B3600" s="61" t="s">
        <v>997</v>
      </c>
    </row>
    <row r="3601" spans="1:2" x14ac:dyDescent="0.75">
      <c r="A3601" s="60" t="s">
        <v>2026</v>
      </c>
      <c r="B3601" s="61" t="s">
        <v>997</v>
      </c>
    </row>
    <row r="3602" spans="1:2" x14ac:dyDescent="0.75">
      <c r="A3602" s="60" t="s">
        <v>2026</v>
      </c>
      <c r="B3602" s="61" t="s">
        <v>997</v>
      </c>
    </row>
    <row r="3603" spans="1:2" x14ac:dyDescent="0.75">
      <c r="A3603" s="60" t="s">
        <v>2030</v>
      </c>
      <c r="B3603" s="61" t="s">
        <v>25</v>
      </c>
    </row>
    <row r="3604" spans="1:2" x14ac:dyDescent="0.75">
      <c r="A3604" s="60" t="s">
        <v>2030</v>
      </c>
      <c r="B3604" s="61" t="s">
        <v>25</v>
      </c>
    </row>
    <row r="3605" spans="1:2" x14ac:dyDescent="0.75">
      <c r="A3605" s="60" t="s">
        <v>2035</v>
      </c>
      <c r="B3605" s="61" t="s">
        <v>298</v>
      </c>
    </row>
    <row r="3606" spans="1:2" x14ac:dyDescent="0.75">
      <c r="A3606" s="60" t="s">
        <v>2035</v>
      </c>
      <c r="B3606" s="61" t="s">
        <v>298</v>
      </c>
    </row>
    <row r="3607" spans="1:2" x14ac:dyDescent="0.75">
      <c r="A3607" s="60" t="s">
        <v>2035</v>
      </c>
      <c r="B3607" s="61" t="s">
        <v>298</v>
      </c>
    </row>
    <row r="3608" spans="1:2" x14ac:dyDescent="0.75">
      <c r="A3608" s="60" t="s">
        <v>2035</v>
      </c>
      <c r="B3608" s="61" t="s">
        <v>298</v>
      </c>
    </row>
    <row r="3609" spans="1:2" x14ac:dyDescent="0.75">
      <c r="A3609" s="60" t="s">
        <v>2037</v>
      </c>
      <c r="B3609" s="61" t="s">
        <v>298</v>
      </c>
    </row>
    <row r="3610" spans="1:2" x14ac:dyDescent="0.75">
      <c r="A3610" s="60" t="s">
        <v>2037</v>
      </c>
      <c r="B3610" s="61" t="s">
        <v>298</v>
      </c>
    </row>
    <row r="3611" spans="1:2" x14ac:dyDescent="0.75">
      <c r="A3611" s="60" t="s">
        <v>2038</v>
      </c>
      <c r="B3611" s="61" t="s">
        <v>25</v>
      </c>
    </row>
    <row r="3612" spans="1:2" x14ac:dyDescent="0.75">
      <c r="A3612" s="60" t="s">
        <v>2038</v>
      </c>
      <c r="B3612" s="61" t="s">
        <v>25</v>
      </c>
    </row>
    <row r="3613" spans="1:2" x14ac:dyDescent="0.75">
      <c r="A3613" s="60" t="s">
        <v>2038</v>
      </c>
      <c r="B3613" s="61" t="s">
        <v>25</v>
      </c>
    </row>
    <row r="3614" spans="1:2" x14ac:dyDescent="0.75">
      <c r="A3614" s="60" t="s">
        <v>2038</v>
      </c>
      <c r="B3614" s="61" t="s">
        <v>25</v>
      </c>
    </row>
    <row r="3615" spans="1:2" x14ac:dyDescent="0.75">
      <c r="A3615" s="60" t="s">
        <v>2038</v>
      </c>
      <c r="B3615" s="61" t="s">
        <v>25</v>
      </c>
    </row>
    <row r="3616" spans="1:2" x14ac:dyDescent="0.75">
      <c r="A3616" s="60" t="s">
        <v>2038</v>
      </c>
      <c r="B3616" s="61" t="s">
        <v>25</v>
      </c>
    </row>
    <row r="3617" spans="1:2" x14ac:dyDescent="0.75">
      <c r="A3617" s="60" t="s">
        <v>2042</v>
      </c>
      <c r="B3617" s="61" t="s">
        <v>25</v>
      </c>
    </row>
    <row r="3618" spans="1:2" x14ac:dyDescent="0.75">
      <c r="A3618" s="60" t="s">
        <v>2042</v>
      </c>
      <c r="B3618" s="61" t="s">
        <v>25</v>
      </c>
    </row>
    <row r="3619" spans="1:2" x14ac:dyDescent="0.75">
      <c r="A3619" s="60" t="s">
        <v>2046</v>
      </c>
      <c r="B3619" s="61" t="s">
        <v>997</v>
      </c>
    </row>
    <row r="3620" spans="1:2" x14ac:dyDescent="0.75">
      <c r="A3620" s="60" t="s">
        <v>2050</v>
      </c>
      <c r="B3620" s="61" t="s">
        <v>2052</v>
      </c>
    </row>
    <row r="3621" spans="1:2" x14ac:dyDescent="0.75">
      <c r="A3621" s="60" t="s">
        <v>2053</v>
      </c>
      <c r="B3621" s="61" t="s">
        <v>997</v>
      </c>
    </row>
    <row r="3622" spans="1:2" x14ac:dyDescent="0.75">
      <c r="A3622" s="60" t="s">
        <v>2053</v>
      </c>
      <c r="B3622" s="61" t="s">
        <v>997</v>
      </c>
    </row>
    <row r="3623" spans="1:2" x14ac:dyDescent="0.75">
      <c r="A3623" s="60" t="s">
        <v>2053</v>
      </c>
      <c r="B3623" s="61" t="s">
        <v>997</v>
      </c>
    </row>
    <row r="3624" spans="1:2" x14ac:dyDescent="0.75">
      <c r="A3624" s="60" t="s">
        <v>2057</v>
      </c>
      <c r="B3624" s="61" t="s">
        <v>298</v>
      </c>
    </row>
    <row r="3625" spans="1:2" x14ac:dyDescent="0.75">
      <c r="A3625" s="60" t="s">
        <v>2057</v>
      </c>
      <c r="B3625" s="61" t="s">
        <v>298</v>
      </c>
    </row>
    <row r="3626" spans="1:2" x14ac:dyDescent="0.75">
      <c r="A3626" s="60" t="s">
        <v>2060</v>
      </c>
      <c r="B3626" s="61" t="s">
        <v>298</v>
      </c>
    </row>
    <row r="3627" spans="1:2" x14ac:dyDescent="0.75">
      <c r="A3627" s="60" t="s">
        <v>2060</v>
      </c>
      <c r="B3627" s="61" t="s">
        <v>298</v>
      </c>
    </row>
    <row r="3628" spans="1:2" x14ac:dyDescent="0.75">
      <c r="A3628" s="60" t="s">
        <v>2060</v>
      </c>
      <c r="B3628" s="61" t="s">
        <v>298</v>
      </c>
    </row>
    <row r="3629" spans="1:2" x14ac:dyDescent="0.75">
      <c r="A3629" s="60" t="s">
        <v>2060</v>
      </c>
      <c r="B3629" s="61" t="s">
        <v>298</v>
      </c>
    </row>
    <row r="3630" spans="1:2" x14ac:dyDescent="0.75">
      <c r="A3630" s="60" t="s">
        <v>2060</v>
      </c>
      <c r="B3630" s="61" t="s">
        <v>298</v>
      </c>
    </row>
    <row r="3631" spans="1:2" x14ac:dyDescent="0.75">
      <c r="A3631" s="60" t="s">
        <v>2060</v>
      </c>
      <c r="B3631" s="61" t="s">
        <v>298</v>
      </c>
    </row>
    <row r="3632" spans="1:2" x14ac:dyDescent="0.75">
      <c r="A3632" s="60" t="s">
        <v>2060</v>
      </c>
      <c r="B3632" s="61" t="s">
        <v>298</v>
      </c>
    </row>
    <row r="3633" spans="1:2" x14ac:dyDescent="0.75">
      <c r="A3633" s="60" t="s">
        <v>2062</v>
      </c>
      <c r="B3633" s="61" t="s">
        <v>25</v>
      </c>
    </row>
    <row r="3634" spans="1:2" x14ac:dyDescent="0.75">
      <c r="A3634" s="60" t="s">
        <v>2062</v>
      </c>
      <c r="B3634" s="61" t="s">
        <v>25</v>
      </c>
    </row>
    <row r="3635" spans="1:2" x14ac:dyDescent="0.75">
      <c r="A3635" s="60" t="s">
        <v>2062</v>
      </c>
      <c r="B3635" s="61" t="s">
        <v>25</v>
      </c>
    </row>
    <row r="3636" spans="1:2" x14ac:dyDescent="0.75">
      <c r="A3636" s="60" t="s">
        <v>2062</v>
      </c>
      <c r="B3636" s="61" t="s">
        <v>25</v>
      </c>
    </row>
    <row r="3637" spans="1:2" x14ac:dyDescent="0.75">
      <c r="A3637" s="60" t="s">
        <v>2064</v>
      </c>
      <c r="B3637" s="61" t="s">
        <v>43</v>
      </c>
    </row>
    <row r="3638" spans="1:2" x14ac:dyDescent="0.75">
      <c r="A3638" s="60" t="s">
        <v>2064</v>
      </c>
      <c r="B3638" s="61" t="s">
        <v>43</v>
      </c>
    </row>
    <row r="3639" spans="1:2" x14ac:dyDescent="0.75">
      <c r="A3639" s="60" t="s">
        <v>2064</v>
      </c>
      <c r="B3639" s="61" t="s">
        <v>43</v>
      </c>
    </row>
    <row r="3640" spans="1:2" x14ac:dyDescent="0.75">
      <c r="A3640" s="60" t="s">
        <v>2064</v>
      </c>
      <c r="B3640" s="61" t="s">
        <v>43</v>
      </c>
    </row>
    <row r="3641" spans="1:2" x14ac:dyDescent="0.75">
      <c r="A3641" s="60" t="s">
        <v>2066</v>
      </c>
      <c r="B3641" s="61" t="s">
        <v>298</v>
      </c>
    </row>
    <row r="3642" spans="1:2" x14ac:dyDescent="0.75">
      <c r="A3642" s="60" t="s">
        <v>2066</v>
      </c>
      <c r="B3642" s="61" t="s">
        <v>298</v>
      </c>
    </row>
    <row r="3643" spans="1:2" x14ac:dyDescent="0.75">
      <c r="A3643" s="60" t="s">
        <v>2068</v>
      </c>
      <c r="B3643" s="61" t="s">
        <v>298</v>
      </c>
    </row>
    <row r="3644" spans="1:2" x14ac:dyDescent="0.75">
      <c r="A3644" s="60" t="s">
        <v>2068</v>
      </c>
      <c r="B3644" s="61" t="s">
        <v>298</v>
      </c>
    </row>
    <row r="3645" spans="1:2" x14ac:dyDescent="0.75">
      <c r="A3645" s="60" t="s">
        <v>2068</v>
      </c>
      <c r="B3645" s="61" t="s">
        <v>298</v>
      </c>
    </row>
    <row r="3646" spans="1:2" x14ac:dyDescent="0.75">
      <c r="A3646" s="60" t="s">
        <v>2068</v>
      </c>
      <c r="B3646" s="61" t="s">
        <v>298</v>
      </c>
    </row>
    <row r="3647" spans="1:2" x14ac:dyDescent="0.75">
      <c r="A3647" s="60" t="s">
        <v>2070</v>
      </c>
      <c r="B3647" s="61" t="s">
        <v>43</v>
      </c>
    </row>
    <row r="3648" spans="1:2" x14ac:dyDescent="0.75">
      <c r="A3648" s="60" t="s">
        <v>2070</v>
      </c>
      <c r="B3648" s="61" t="s">
        <v>43</v>
      </c>
    </row>
    <row r="3649" spans="1:2" x14ac:dyDescent="0.75">
      <c r="A3649" s="60" t="s">
        <v>2070</v>
      </c>
      <c r="B3649" s="61" t="s">
        <v>43</v>
      </c>
    </row>
    <row r="3650" spans="1:2" x14ac:dyDescent="0.75">
      <c r="A3650" s="60" t="s">
        <v>2070</v>
      </c>
      <c r="B3650" s="61" t="s">
        <v>43</v>
      </c>
    </row>
    <row r="3651" spans="1:2" x14ac:dyDescent="0.75">
      <c r="A3651" s="60" t="s">
        <v>2070</v>
      </c>
      <c r="B3651" s="61" t="s">
        <v>43</v>
      </c>
    </row>
    <row r="3652" spans="1:2" x14ac:dyDescent="0.75">
      <c r="A3652" s="60" t="s">
        <v>2072</v>
      </c>
      <c r="B3652" s="61" t="s">
        <v>25</v>
      </c>
    </row>
    <row r="3653" spans="1:2" x14ac:dyDescent="0.75">
      <c r="A3653" s="60" t="s">
        <v>2072</v>
      </c>
      <c r="B3653" s="61" t="s">
        <v>25</v>
      </c>
    </row>
    <row r="3654" spans="1:2" x14ac:dyDescent="0.75">
      <c r="A3654" s="60" t="s">
        <v>2072</v>
      </c>
      <c r="B3654" s="61" t="s">
        <v>25</v>
      </c>
    </row>
    <row r="3655" spans="1:2" x14ac:dyDescent="0.75">
      <c r="A3655" s="60" t="s">
        <v>2072</v>
      </c>
      <c r="B3655" s="61" t="s">
        <v>25</v>
      </c>
    </row>
    <row r="3656" spans="1:2" x14ac:dyDescent="0.75">
      <c r="A3656" s="60" t="s">
        <v>2074</v>
      </c>
      <c r="B3656" s="61" t="s">
        <v>298</v>
      </c>
    </row>
    <row r="3657" spans="1:2" x14ac:dyDescent="0.75">
      <c r="A3657" s="60" t="s">
        <v>2074</v>
      </c>
      <c r="B3657" s="61" t="s">
        <v>298</v>
      </c>
    </row>
    <row r="3658" spans="1:2" x14ac:dyDescent="0.75">
      <c r="A3658" s="60" t="s">
        <v>2074</v>
      </c>
      <c r="B3658" s="61" t="s">
        <v>298</v>
      </c>
    </row>
    <row r="3659" spans="1:2" x14ac:dyDescent="0.75">
      <c r="A3659" s="60" t="s">
        <v>2074</v>
      </c>
      <c r="B3659" s="61" t="s">
        <v>298</v>
      </c>
    </row>
    <row r="3660" spans="1:2" x14ac:dyDescent="0.75">
      <c r="A3660" s="60" t="s">
        <v>2078</v>
      </c>
      <c r="B3660" s="61" t="s">
        <v>298</v>
      </c>
    </row>
    <row r="3661" spans="1:2" x14ac:dyDescent="0.75">
      <c r="A3661" s="60" t="s">
        <v>2078</v>
      </c>
      <c r="B3661" s="61" t="s">
        <v>298</v>
      </c>
    </row>
    <row r="3662" spans="1:2" x14ac:dyDescent="0.75">
      <c r="A3662" s="60" t="s">
        <v>2080</v>
      </c>
      <c r="B3662" s="61" t="s">
        <v>298</v>
      </c>
    </row>
    <row r="3663" spans="1:2" x14ac:dyDescent="0.75">
      <c r="A3663" s="60" t="s">
        <v>2083</v>
      </c>
      <c r="B3663" s="61" t="s">
        <v>25</v>
      </c>
    </row>
    <row r="3664" spans="1:2" x14ac:dyDescent="0.75">
      <c r="A3664" s="60" t="s">
        <v>2083</v>
      </c>
      <c r="B3664" s="61" t="s">
        <v>25</v>
      </c>
    </row>
    <row r="3665" spans="1:2" x14ac:dyDescent="0.75">
      <c r="A3665" s="60" t="s">
        <v>2083</v>
      </c>
      <c r="B3665" s="61" t="s">
        <v>25</v>
      </c>
    </row>
    <row r="3666" spans="1:2" x14ac:dyDescent="0.75">
      <c r="A3666" s="60" t="s">
        <v>2083</v>
      </c>
      <c r="B3666" s="61" t="s">
        <v>25</v>
      </c>
    </row>
    <row r="3667" spans="1:2" x14ac:dyDescent="0.75">
      <c r="A3667" s="60" t="s">
        <v>2087</v>
      </c>
      <c r="B3667" s="61" t="s">
        <v>298</v>
      </c>
    </row>
    <row r="3668" spans="1:2" x14ac:dyDescent="0.75">
      <c r="A3668" s="60" t="s">
        <v>2087</v>
      </c>
      <c r="B3668" s="61" t="s">
        <v>298</v>
      </c>
    </row>
    <row r="3669" spans="1:2" x14ac:dyDescent="0.75">
      <c r="A3669" s="60" t="s">
        <v>2087</v>
      </c>
      <c r="B3669" s="61" t="s">
        <v>298</v>
      </c>
    </row>
    <row r="3670" spans="1:2" x14ac:dyDescent="0.75">
      <c r="A3670" s="60" t="s">
        <v>2087</v>
      </c>
      <c r="B3670" s="61" t="s">
        <v>298</v>
      </c>
    </row>
    <row r="3671" spans="1:2" x14ac:dyDescent="0.75">
      <c r="A3671" s="60" t="s">
        <v>2087</v>
      </c>
      <c r="B3671" s="61" t="s">
        <v>298</v>
      </c>
    </row>
    <row r="3672" spans="1:2" x14ac:dyDescent="0.75">
      <c r="A3672" s="60" t="s">
        <v>2087</v>
      </c>
      <c r="B3672" s="61" t="s">
        <v>298</v>
      </c>
    </row>
    <row r="3673" spans="1:2" x14ac:dyDescent="0.75">
      <c r="A3673" s="60" t="s">
        <v>2091</v>
      </c>
      <c r="B3673" s="61" t="s">
        <v>25</v>
      </c>
    </row>
    <row r="3674" spans="1:2" x14ac:dyDescent="0.75">
      <c r="A3674" s="60" t="s">
        <v>2091</v>
      </c>
      <c r="B3674" s="61" t="s">
        <v>25</v>
      </c>
    </row>
    <row r="3675" spans="1:2" x14ac:dyDescent="0.75">
      <c r="A3675" s="60" t="s">
        <v>2095</v>
      </c>
      <c r="B3675" s="61" t="s">
        <v>25</v>
      </c>
    </row>
    <row r="3676" spans="1:2" x14ac:dyDescent="0.75">
      <c r="A3676" s="60" t="s">
        <v>2095</v>
      </c>
      <c r="B3676" s="61" t="s">
        <v>25</v>
      </c>
    </row>
    <row r="3677" spans="1:2" x14ac:dyDescent="0.75">
      <c r="A3677" s="60" t="s">
        <v>2099</v>
      </c>
      <c r="B3677" s="61" t="s">
        <v>298</v>
      </c>
    </row>
    <row r="3678" spans="1:2" x14ac:dyDescent="0.75">
      <c r="A3678" s="60" t="s">
        <v>2099</v>
      </c>
      <c r="B3678" s="61" t="s">
        <v>298</v>
      </c>
    </row>
    <row r="3679" spans="1:2" x14ac:dyDescent="0.75">
      <c r="A3679" s="60" t="s">
        <v>2099</v>
      </c>
      <c r="B3679" s="61" t="s">
        <v>298</v>
      </c>
    </row>
    <row r="3680" spans="1:2" x14ac:dyDescent="0.75">
      <c r="A3680" s="60" t="s">
        <v>2099</v>
      </c>
      <c r="B3680" s="61" t="s">
        <v>298</v>
      </c>
    </row>
    <row r="3681" spans="1:2" x14ac:dyDescent="0.75">
      <c r="A3681" s="60" t="s">
        <v>2101</v>
      </c>
      <c r="B3681" s="61" t="s">
        <v>298</v>
      </c>
    </row>
    <row r="3682" spans="1:2" x14ac:dyDescent="0.75">
      <c r="A3682" s="60" t="s">
        <v>2101</v>
      </c>
      <c r="B3682" s="61" t="s">
        <v>298</v>
      </c>
    </row>
    <row r="3683" spans="1:2" x14ac:dyDescent="0.75">
      <c r="A3683" s="60" t="s">
        <v>2103</v>
      </c>
      <c r="B3683" s="61" t="s">
        <v>25</v>
      </c>
    </row>
    <row r="3684" spans="1:2" x14ac:dyDescent="0.75">
      <c r="A3684" s="60" t="s">
        <v>2103</v>
      </c>
      <c r="B3684" s="61" t="s">
        <v>25</v>
      </c>
    </row>
    <row r="3685" spans="1:2" x14ac:dyDescent="0.75">
      <c r="A3685" s="60" t="s">
        <v>2107</v>
      </c>
      <c r="B3685" s="61" t="s">
        <v>43</v>
      </c>
    </row>
    <row r="3686" spans="1:2" x14ac:dyDescent="0.75">
      <c r="A3686" s="60" t="s">
        <v>2107</v>
      </c>
      <c r="B3686" s="61" t="s">
        <v>43</v>
      </c>
    </row>
    <row r="3687" spans="1:2" x14ac:dyDescent="0.75">
      <c r="A3687" s="60" t="s">
        <v>2107</v>
      </c>
      <c r="B3687" s="61" t="s">
        <v>43</v>
      </c>
    </row>
    <row r="3688" spans="1:2" x14ac:dyDescent="0.75">
      <c r="A3688" s="60" t="s">
        <v>2107</v>
      </c>
      <c r="B3688" s="61" t="s">
        <v>43</v>
      </c>
    </row>
    <row r="3689" spans="1:2" x14ac:dyDescent="0.75">
      <c r="A3689" s="60" t="s">
        <v>2107</v>
      </c>
      <c r="B3689" s="61" t="s">
        <v>43</v>
      </c>
    </row>
    <row r="3690" spans="1:2" x14ac:dyDescent="0.75">
      <c r="A3690" s="60" t="s">
        <v>2111</v>
      </c>
      <c r="B3690" s="61" t="s">
        <v>25</v>
      </c>
    </row>
    <row r="3691" spans="1:2" x14ac:dyDescent="0.75">
      <c r="A3691" s="60" t="s">
        <v>2111</v>
      </c>
      <c r="B3691" s="61" t="s">
        <v>25</v>
      </c>
    </row>
    <row r="3692" spans="1:2" x14ac:dyDescent="0.75">
      <c r="A3692" s="60" t="s">
        <v>2115</v>
      </c>
      <c r="B3692" s="61" t="s">
        <v>298</v>
      </c>
    </row>
    <row r="3693" spans="1:2" x14ac:dyDescent="0.75">
      <c r="A3693" s="60" t="s">
        <v>2115</v>
      </c>
      <c r="B3693" s="61" t="s">
        <v>298</v>
      </c>
    </row>
    <row r="3694" spans="1:2" x14ac:dyDescent="0.75">
      <c r="A3694" s="60" t="s">
        <v>2119</v>
      </c>
      <c r="B3694" s="61" t="s">
        <v>298</v>
      </c>
    </row>
    <row r="3695" spans="1:2" x14ac:dyDescent="0.75">
      <c r="A3695" s="60" t="s">
        <v>2119</v>
      </c>
      <c r="B3695" s="61" t="s">
        <v>298</v>
      </c>
    </row>
    <row r="3696" spans="1:2" x14ac:dyDescent="0.75">
      <c r="A3696" s="60" t="s">
        <v>2119</v>
      </c>
      <c r="B3696" s="61" t="s">
        <v>298</v>
      </c>
    </row>
    <row r="3697" spans="1:2" x14ac:dyDescent="0.75">
      <c r="A3697" s="60" t="s">
        <v>2119</v>
      </c>
      <c r="B3697" s="61" t="s">
        <v>298</v>
      </c>
    </row>
    <row r="3698" spans="1:2" x14ac:dyDescent="0.75">
      <c r="A3698" s="60" t="s">
        <v>2121</v>
      </c>
      <c r="B3698" s="61" t="s">
        <v>298</v>
      </c>
    </row>
    <row r="3699" spans="1:2" x14ac:dyDescent="0.75">
      <c r="A3699" s="60" t="s">
        <v>2121</v>
      </c>
      <c r="B3699" s="61" t="s">
        <v>298</v>
      </c>
    </row>
    <row r="3700" spans="1:2" x14ac:dyDescent="0.75">
      <c r="A3700" s="60" t="s">
        <v>2121</v>
      </c>
      <c r="B3700" s="61" t="s">
        <v>298</v>
      </c>
    </row>
    <row r="3701" spans="1:2" x14ac:dyDescent="0.75">
      <c r="A3701" s="60" t="s">
        <v>2121</v>
      </c>
      <c r="B3701" s="61" t="s">
        <v>298</v>
      </c>
    </row>
    <row r="3702" spans="1:2" x14ac:dyDescent="0.75">
      <c r="A3702" s="60" t="s">
        <v>2121</v>
      </c>
      <c r="B3702" s="61" t="s">
        <v>298</v>
      </c>
    </row>
    <row r="3703" spans="1:2" x14ac:dyDescent="0.75">
      <c r="A3703" s="60" t="s">
        <v>2121</v>
      </c>
      <c r="B3703" s="61" t="s">
        <v>298</v>
      </c>
    </row>
    <row r="3704" spans="1:2" x14ac:dyDescent="0.75">
      <c r="A3704" s="60" t="s">
        <v>2125</v>
      </c>
      <c r="B3704" s="61" t="s">
        <v>298</v>
      </c>
    </row>
    <row r="3705" spans="1:2" x14ac:dyDescent="0.75">
      <c r="A3705" s="60" t="s">
        <v>2125</v>
      </c>
      <c r="B3705" s="61" t="s">
        <v>298</v>
      </c>
    </row>
    <row r="3706" spans="1:2" x14ac:dyDescent="0.75">
      <c r="A3706" s="60" t="s">
        <v>2125</v>
      </c>
      <c r="B3706" s="61" t="s">
        <v>298</v>
      </c>
    </row>
    <row r="3707" spans="1:2" x14ac:dyDescent="0.75">
      <c r="A3707" s="60" t="s">
        <v>2125</v>
      </c>
      <c r="B3707" s="61" t="s">
        <v>298</v>
      </c>
    </row>
    <row r="3708" spans="1:2" x14ac:dyDescent="0.75">
      <c r="A3708" s="60" t="s">
        <v>2129</v>
      </c>
      <c r="B3708" s="61" t="s">
        <v>298</v>
      </c>
    </row>
    <row r="3709" spans="1:2" x14ac:dyDescent="0.75">
      <c r="A3709" s="60" t="s">
        <v>2129</v>
      </c>
      <c r="B3709" s="61" t="s">
        <v>298</v>
      </c>
    </row>
    <row r="3710" spans="1:2" x14ac:dyDescent="0.75">
      <c r="A3710" s="60" t="s">
        <v>2129</v>
      </c>
      <c r="B3710" s="61" t="s">
        <v>298</v>
      </c>
    </row>
    <row r="3711" spans="1:2" x14ac:dyDescent="0.75">
      <c r="A3711" s="60" t="s">
        <v>2129</v>
      </c>
      <c r="B3711" s="61" t="s">
        <v>298</v>
      </c>
    </row>
    <row r="3712" spans="1:2" x14ac:dyDescent="0.75">
      <c r="A3712" s="60" t="s">
        <v>2129</v>
      </c>
      <c r="B3712" s="61" t="s">
        <v>298</v>
      </c>
    </row>
    <row r="3713" spans="1:2" x14ac:dyDescent="0.75">
      <c r="A3713" s="60" t="s">
        <v>2129</v>
      </c>
      <c r="B3713" s="61" t="s">
        <v>298</v>
      </c>
    </row>
    <row r="3714" spans="1:2" x14ac:dyDescent="0.75">
      <c r="A3714" s="60" t="s">
        <v>2129</v>
      </c>
      <c r="B3714" s="61" t="s">
        <v>298</v>
      </c>
    </row>
    <row r="3715" spans="1:2" x14ac:dyDescent="0.75">
      <c r="A3715" s="60" t="s">
        <v>2133</v>
      </c>
      <c r="B3715" s="61" t="s">
        <v>298</v>
      </c>
    </row>
    <row r="3716" spans="1:2" x14ac:dyDescent="0.75">
      <c r="A3716" s="60" t="s">
        <v>2133</v>
      </c>
      <c r="B3716" s="61" t="s">
        <v>298</v>
      </c>
    </row>
    <row r="3717" spans="1:2" x14ac:dyDescent="0.75">
      <c r="A3717" s="60" t="s">
        <v>2133</v>
      </c>
      <c r="B3717" s="61" t="s">
        <v>298</v>
      </c>
    </row>
    <row r="3718" spans="1:2" x14ac:dyDescent="0.75">
      <c r="A3718" s="60" t="s">
        <v>2133</v>
      </c>
      <c r="B3718" s="61" t="s">
        <v>298</v>
      </c>
    </row>
    <row r="3719" spans="1:2" x14ac:dyDescent="0.75">
      <c r="A3719" s="60" t="s">
        <v>2133</v>
      </c>
      <c r="B3719" s="61" t="s">
        <v>298</v>
      </c>
    </row>
    <row r="3720" spans="1:2" x14ac:dyDescent="0.75">
      <c r="A3720" s="60" t="s">
        <v>2133</v>
      </c>
      <c r="B3720" s="61" t="s">
        <v>298</v>
      </c>
    </row>
    <row r="3721" spans="1:2" x14ac:dyDescent="0.75">
      <c r="A3721" s="60" t="s">
        <v>2137</v>
      </c>
      <c r="B3721" s="61" t="s">
        <v>298</v>
      </c>
    </row>
    <row r="3722" spans="1:2" x14ac:dyDescent="0.75">
      <c r="A3722" s="60" t="s">
        <v>2137</v>
      </c>
      <c r="B3722" s="61" t="s">
        <v>298</v>
      </c>
    </row>
    <row r="3723" spans="1:2" x14ac:dyDescent="0.75">
      <c r="A3723" s="60" t="s">
        <v>2137</v>
      </c>
      <c r="B3723" s="61" t="s">
        <v>298</v>
      </c>
    </row>
    <row r="3724" spans="1:2" x14ac:dyDescent="0.75">
      <c r="A3724" s="60" t="s">
        <v>2141</v>
      </c>
      <c r="B3724" s="61" t="s">
        <v>298</v>
      </c>
    </row>
    <row r="3725" spans="1:2" x14ac:dyDescent="0.75">
      <c r="A3725" s="60" t="s">
        <v>2141</v>
      </c>
      <c r="B3725" s="61" t="s">
        <v>298</v>
      </c>
    </row>
    <row r="3726" spans="1:2" x14ac:dyDescent="0.75">
      <c r="A3726" s="60" t="s">
        <v>2141</v>
      </c>
      <c r="B3726" s="61" t="s">
        <v>298</v>
      </c>
    </row>
    <row r="3727" spans="1:2" x14ac:dyDescent="0.75">
      <c r="A3727" s="60" t="s">
        <v>2141</v>
      </c>
      <c r="B3727" s="61" t="s">
        <v>298</v>
      </c>
    </row>
    <row r="3728" spans="1:2" x14ac:dyDescent="0.75">
      <c r="A3728" s="60" t="s">
        <v>2145</v>
      </c>
      <c r="B3728" s="61" t="s">
        <v>25</v>
      </c>
    </row>
    <row r="3729" spans="1:2" x14ac:dyDescent="0.75">
      <c r="A3729" s="60" t="s">
        <v>2149</v>
      </c>
      <c r="B3729" s="61" t="s">
        <v>25</v>
      </c>
    </row>
    <row r="3730" spans="1:2" x14ac:dyDescent="0.75">
      <c r="A3730" s="60" t="s">
        <v>2149</v>
      </c>
      <c r="B3730" s="61" t="s">
        <v>25</v>
      </c>
    </row>
    <row r="3731" spans="1:2" x14ac:dyDescent="0.75">
      <c r="A3731" s="60" t="s">
        <v>2149</v>
      </c>
      <c r="B3731" s="61" t="s">
        <v>25</v>
      </c>
    </row>
    <row r="3732" spans="1:2" x14ac:dyDescent="0.75">
      <c r="A3732" s="60" t="s">
        <v>2151</v>
      </c>
      <c r="B3732" s="61" t="s">
        <v>298</v>
      </c>
    </row>
    <row r="3733" spans="1:2" x14ac:dyDescent="0.75">
      <c r="A3733" s="60" t="s">
        <v>2151</v>
      </c>
      <c r="B3733" s="61" t="s">
        <v>298</v>
      </c>
    </row>
    <row r="3734" spans="1:2" x14ac:dyDescent="0.75">
      <c r="A3734" s="60" t="s">
        <v>2151</v>
      </c>
      <c r="B3734" s="61" t="s">
        <v>298</v>
      </c>
    </row>
    <row r="3735" spans="1:2" x14ac:dyDescent="0.75">
      <c r="A3735" s="60" t="s">
        <v>2151</v>
      </c>
      <c r="B3735" s="61" t="s">
        <v>298</v>
      </c>
    </row>
    <row r="3736" spans="1:2" x14ac:dyDescent="0.75">
      <c r="A3736" s="60" t="s">
        <v>2155</v>
      </c>
      <c r="B3736" s="61" t="s">
        <v>298</v>
      </c>
    </row>
    <row r="3737" spans="1:2" x14ac:dyDescent="0.75">
      <c r="A3737" s="60" t="s">
        <v>2155</v>
      </c>
      <c r="B3737" s="61" t="s">
        <v>298</v>
      </c>
    </row>
    <row r="3738" spans="1:2" x14ac:dyDescent="0.75">
      <c r="A3738" s="60" t="s">
        <v>2155</v>
      </c>
      <c r="B3738" s="61" t="s">
        <v>298</v>
      </c>
    </row>
    <row r="3739" spans="1:2" x14ac:dyDescent="0.75">
      <c r="A3739" s="60" t="s">
        <v>2159</v>
      </c>
      <c r="B3739" s="61" t="s">
        <v>298</v>
      </c>
    </row>
    <row r="3740" spans="1:2" x14ac:dyDescent="0.75">
      <c r="A3740" s="60" t="s">
        <v>2161</v>
      </c>
      <c r="B3740" s="61" t="s">
        <v>25</v>
      </c>
    </row>
    <row r="3741" spans="1:2" x14ac:dyDescent="0.75">
      <c r="A3741" s="60" t="s">
        <v>2161</v>
      </c>
      <c r="B3741" s="61" t="s">
        <v>25</v>
      </c>
    </row>
    <row r="3742" spans="1:2" x14ac:dyDescent="0.75">
      <c r="A3742" s="60" t="s">
        <v>2161</v>
      </c>
      <c r="B3742" s="61" t="s">
        <v>25</v>
      </c>
    </row>
    <row r="3743" spans="1:2" x14ac:dyDescent="0.75">
      <c r="A3743" s="60" t="s">
        <v>2162</v>
      </c>
      <c r="B3743" s="61" t="s">
        <v>25</v>
      </c>
    </row>
    <row r="3744" spans="1:2" x14ac:dyDescent="0.75">
      <c r="A3744" s="60" t="s">
        <v>2162</v>
      </c>
      <c r="B3744" s="61" t="s">
        <v>25</v>
      </c>
    </row>
    <row r="3745" spans="1:2" x14ac:dyDescent="0.75">
      <c r="A3745" s="60" t="s">
        <v>2162</v>
      </c>
      <c r="B3745" s="61" t="s">
        <v>25</v>
      </c>
    </row>
    <row r="3746" spans="1:2" x14ac:dyDescent="0.75">
      <c r="A3746" s="60" t="s">
        <v>2162</v>
      </c>
      <c r="B3746" s="61" t="s">
        <v>25</v>
      </c>
    </row>
    <row r="3747" spans="1:2" x14ac:dyDescent="0.75">
      <c r="A3747" s="60" t="s">
        <v>2162</v>
      </c>
      <c r="B3747" s="61" t="s">
        <v>25</v>
      </c>
    </row>
    <row r="3748" spans="1:2" x14ac:dyDescent="0.75">
      <c r="A3748" s="60" t="s">
        <v>2162</v>
      </c>
      <c r="B3748" s="61" t="s">
        <v>25</v>
      </c>
    </row>
    <row r="3749" spans="1:2" x14ac:dyDescent="0.75">
      <c r="A3749" s="60" t="s">
        <v>2162</v>
      </c>
      <c r="B3749" s="61" t="s">
        <v>25</v>
      </c>
    </row>
    <row r="3750" spans="1:2" x14ac:dyDescent="0.75">
      <c r="A3750" s="60" t="s">
        <v>2162</v>
      </c>
      <c r="B3750" s="61" t="s">
        <v>25</v>
      </c>
    </row>
    <row r="3751" spans="1:2" x14ac:dyDescent="0.75">
      <c r="A3751" s="60" t="s">
        <v>2162</v>
      </c>
      <c r="B3751" s="61" t="s">
        <v>25</v>
      </c>
    </row>
    <row r="3752" spans="1:2" x14ac:dyDescent="0.75">
      <c r="A3752" s="60" t="s">
        <v>2162</v>
      </c>
      <c r="B3752" s="61" t="s">
        <v>25</v>
      </c>
    </row>
    <row r="3753" spans="1:2" x14ac:dyDescent="0.75">
      <c r="A3753" s="60" t="s">
        <v>2162</v>
      </c>
      <c r="B3753" s="61" t="s">
        <v>25</v>
      </c>
    </row>
    <row r="3754" spans="1:2" x14ac:dyDescent="0.75">
      <c r="A3754" s="60" t="s">
        <v>2163</v>
      </c>
      <c r="B3754" s="61" t="s">
        <v>298</v>
      </c>
    </row>
    <row r="3755" spans="1:2" x14ac:dyDescent="0.75">
      <c r="A3755" s="60" t="s">
        <v>2165</v>
      </c>
      <c r="B3755" s="61" t="s">
        <v>298</v>
      </c>
    </row>
    <row r="3756" spans="1:2" x14ac:dyDescent="0.75">
      <c r="A3756" s="60" t="s">
        <v>2165</v>
      </c>
      <c r="B3756" s="61" t="s">
        <v>298</v>
      </c>
    </row>
    <row r="3757" spans="1:2" x14ac:dyDescent="0.75">
      <c r="A3757" s="60" t="s">
        <v>2165</v>
      </c>
      <c r="B3757" s="61" t="s">
        <v>298</v>
      </c>
    </row>
    <row r="3758" spans="1:2" x14ac:dyDescent="0.75">
      <c r="A3758" s="60" t="s">
        <v>2165</v>
      </c>
      <c r="B3758" s="61" t="s">
        <v>298</v>
      </c>
    </row>
    <row r="3759" spans="1:2" x14ac:dyDescent="0.75">
      <c r="A3759" s="60" t="s">
        <v>2165</v>
      </c>
      <c r="B3759" s="61" t="s">
        <v>298</v>
      </c>
    </row>
    <row r="3760" spans="1:2" x14ac:dyDescent="0.75">
      <c r="A3760" s="60" t="s">
        <v>2165</v>
      </c>
      <c r="B3760" s="61" t="s">
        <v>298</v>
      </c>
    </row>
    <row r="3761" spans="1:2" x14ac:dyDescent="0.75">
      <c r="A3761" s="60" t="s">
        <v>2165</v>
      </c>
      <c r="B3761" s="61" t="s">
        <v>298</v>
      </c>
    </row>
    <row r="3762" spans="1:2" x14ac:dyDescent="0.75">
      <c r="A3762" s="60" t="s">
        <v>2169</v>
      </c>
      <c r="B3762" s="61" t="s">
        <v>298</v>
      </c>
    </row>
    <row r="3763" spans="1:2" x14ac:dyDescent="0.75">
      <c r="A3763" s="60" t="s">
        <v>2169</v>
      </c>
      <c r="B3763" s="61" t="s">
        <v>298</v>
      </c>
    </row>
    <row r="3764" spans="1:2" x14ac:dyDescent="0.75">
      <c r="A3764" s="60" t="s">
        <v>2169</v>
      </c>
      <c r="B3764" s="61" t="s">
        <v>298</v>
      </c>
    </row>
    <row r="3765" spans="1:2" x14ac:dyDescent="0.75">
      <c r="A3765" s="60" t="s">
        <v>2171</v>
      </c>
      <c r="B3765" s="61" t="s">
        <v>25</v>
      </c>
    </row>
    <row r="3766" spans="1:2" x14ac:dyDescent="0.75">
      <c r="A3766" s="60" t="s">
        <v>2171</v>
      </c>
      <c r="B3766" s="61" t="s">
        <v>25</v>
      </c>
    </row>
    <row r="3767" spans="1:2" x14ac:dyDescent="0.75">
      <c r="A3767" s="60" t="s">
        <v>2171</v>
      </c>
      <c r="B3767" s="61" t="s">
        <v>25</v>
      </c>
    </row>
    <row r="3768" spans="1:2" x14ac:dyDescent="0.75">
      <c r="A3768" s="60" t="s">
        <v>2171</v>
      </c>
      <c r="B3768" s="61" t="s">
        <v>25</v>
      </c>
    </row>
    <row r="3769" spans="1:2" x14ac:dyDescent="0.75">
      <c r="A3769" s="60" t="s">
        <v>2173</v>
      </c>
      <c r="B3769" s="61" t="s">
        <v>25</v>
      </c>
    </row>
    <row r="3770" spans="1:2" x14ac:dyDescent="0.75">
      <c r="A3770" s="60" t="s">
        <v>2173</v>
      </c>
      <c r="B3770" s="61" t="s">
        <v>25</v>
      </c>
    </row>
    <row r="3771" spans="1:2" x14ac:dyDescent="0.75">
      <c r="A3771" s="60" t="s">
        <v>2173</v>
      </c>
      <c r="B3771" s="61" t="s">
        <v>25</v>
      </c>
    </row>
    <row r="3772" spans="1:2" x14ac:dyDescent="0.75">
      <c r="A3772" s="60" t="s">
        <v>2173</v>
      </c>
      <c r="B3772" s="61" t="s">
        <v>25</v>
      </c>
    </row>
    <row r="3773" spans="1:2" x14ac:dyDescent="0.75">
      <c r="A3773" s="60" t="s">
        <v>2175</v>
      </c>
      <c r="B3773" s="61" t="s">
        <v>298</v>
      </c>
    </row>
    <row r="3774" spans="1:2" x14ac:dyDescent="0.75">
      <c r="A3774" s="60" t="s">
        <v>2177</v>
      </c>
      <c r="B3774" s="61" t="s">
        <v>43</v>
      </c>
    </row>
    <row r="3775" spans="1:2" x14ac:dyDescent="0.75">
      <c r="A3775" s="60" t="s">
        <v>2177</v>
      </c>
      <c r="B3775" s="61" t="s">
        <v>43</v>
      </c>
    </row>
    <row r="3776" spans="1:2" x14ac:dyDescent="0.75">
      <c r="A3776" s="60" t="s">
        <v>2177</v>
      </c>
      <c r="B3776" s="61" t="s">
        <v>43</v>
      </c>
    </row>
    <row r="3777" spans="1:2" x14ac:dyDescent="0.75">
      <c r="A3777" s="60" t="s">
        <v>2177</v>
      </c>
      <c r="B3777" s="61" t="s">
        <v>43</v>
      </c>
    </row>
    <row r="3778" spans="1:2" x14ac:dyDescent="0.75">
      <c r="A3778" s="60" t="s">
        <v>2181</v>
      </c>
      <c r="B3778" s="61" t="s">
        <v>25</v>
      </c>
    </row>
    <row r="3779" spans="1:2" x14ac:dyDescent="0.75">
      <c r="A3779" s="60" t="s">
        <v>2181</v>
      </c>
      <c r="B3779" s="61" t="s">
        <v>25</v>
      </c>
    </row>
    <row r="3780" spans="1:2" x14ac:dyDescent="0.75">
      <c r="A3780" s="60" t="s">
        <v>2181</v>
      </c>
      <c r="B3780" s="61" t="s">
        <v>25</v>
      </c>
    </row>
    <row r="3781" spans="1:2" x14ac:dyDescent="0.75">
      <c r="A3781" s="60" t="s">
        <v>2185</v>
      </c>
      <c r="B3781" s="61" t="s">
        <v>289</v>
      </c>
    </row>
    <row r="3782" spans="1:2" x14ac:dyDescent="0.75">
      <c r="A3782" s="60" t="s">
        <v>2185</v>
      </c>
      <c r="B3782" s="61" t="s">
        <v>289</v>
      </c>
    </row>
    <row r="3783" spans="1:2" x14ac:dyDescent="0.75">
      <c r="A3783" s="60" t="s">
        <v>2185</v>
      </c>
      <c r="B3783" s="61" t="s">
        <v>289</v>
      </c>
    </row>
    <row r="3784" spans="1:2" x14ac:dyDescent="0.75">
      <c r="A3784" s="60" t="s">
        <v>2189</v>
      </c>
      <c r="B3784" s="61" t="s">
        <v>37</v>
      </c>
    </row>
    <row r="3785" spans="1:2" x14ac:dyDescent="0.75">
      <c r="A3785" s="60" t="s">
        <v>2189</v>
      </c>
      <c r="B3785" s="61" t="s">
        <v>37</v>
      </c>
    </row>
    <row r="3786" spans="1:2" x14ac:dyDescent="0.75">
      <c r="A3786" s="60" t="s">
        <v>2189</v>
      </c>
      <c r="B3786" s="61" t="s">
        <v>37</v>
      </c>
    </row>
    <row r="3787" spans="1:2" x14ac:dyDescent="0.75">
      <c r="A3787" s="60" t="s">
        <v>2189</v>
      </c>
      <c r="B3787" s="61" t="s">
        <v>37</v>
      </c>
    </row>
    <row r="3788" spans="1:2" x14ac:dyDescent="0.75">
      <c r="A3788" s="60" t="s">
        <v>2189</v>
      </c>
      <c r="B3788" s="61" t="s">
        <v>37</v>
      </c>
    </row>
    <row r="3789" spans="1:2" x14ac:dyDescent="0.75">
      <c r="A3789" s="60" t="s">
        <v>2189</v>
      </c>
      <c r="B3789" s="61" t="s">
        <v>37</v>
      </c>
    </row>
    <row r="3790" spans="1:2" x14ac:dyDescent="0.75">
      <c r="A3790" s="60" t="s">
        <v>2189</v>
      </c>
      <c r="B3790" s="61" t="s">
        <v>37</v>
      </c>
    </row>
    <row r="3791" spans="1:2" x14ac:dyDescent="0.75">
      <c r="A3791" s="60" t="s">
        <v>5847</v>
      </c>
      <c r="B3791" s="61" t="s">
        <v>19</v>
      </c>
    </row>
    <row r="3792" spans="1:2" x14ac:dyDescent="0.75">
      <c r="A3792" s="60" t="s">
        <v>5849</v>
      </c>
      <c r="B3792" s="61" t="s">
        <v>19</v>
      </c>
    </row>
    <row r="3793" spans="1:2" x14ac:dyDescent="0.75">
      <c r="A3793" s="60" t="s">
        <v>5851</v>
      </c>
      <c r="B3793" s="61" t="s">
        <v>19</v>
      </c>
    </row>
    <row r="3794" spans="1:2" x14ac:dyDescent="0.75">
      <c r="A3794" s="60" t="s">
        <v>5853</v>
      </c>
      <c r="B3794" s="61" t="s">
        <v>19</v>
      </c>
    </row>
    <row r="3795" spans="1:2" x14ac:dyDescent="0.75">
      <c r="A3795" s="60" t="s">
        <v>5855</v>
      </c>
      <c r="B3795" s="61" t="s">
        <v>19</v>
      </c>
    </row>
    <row r="3796" spans="1:2" x14ac:dyDescent="0.75">
      <c r="A3796" s="60" t="s">
        <v>5857</v>
      </c>
      <c r="B3796" s="61" t="s">
        <v>19</v>
      </c>
    </row>
    <row r="3797" spans="1:2" x14ac:dyDescent="0.75">
      <c r="A3797" s="60" t="s">
        <v>5859</v>
      </c>
      <c r="B3797" s="61" t="s">
        <v>19</v>
      </c>
    </row>
    <row r="3798" spans="1:2" x14ac:dyDescent="0.75">
      <c r="A3798" s="60" t="s">
        <v>5861</v>
      </c>
      <c r="B3798" s="61" t="s">
        <v>19</v>
      </c>
    </row>
    <row r="3799" spans="1:2" x14ac:dyDescent="0.75">
      <c r="A3799" s="60" t="s">
        <v>5863</v>
      </c>
      <c r="B3799" s="61" t="s">
        <v>19</v>
      </c>
    </row>
    <row r="3800" spans="1:2" x14ac:dyDescent="0.75">
      <c r="A3800" s="60" t="s">
        <v>5865</v>
      </c>
      <c r="B3800" s="61" t="s">
        <v>19</v>
      </c>
    </row>
    <row r="3801" spans="1:2" x14ac:dyDescent="0.75">
      <c r="A3801" s="60" t="s">
        <v>5867</v>
      </c>
      <c r="B3801" s="61" t="s">
        <v>19</v>
      </c>
    </row>
    <row r="3802" spans="1:2" x14ac:dyDescent="0.75">
      <c r="A3802" s="60" t="s">
        <v>5869</v>
      </c>
      <c r="B3802" s="61" t="s">
        <v>19</v>
      </c>
    </row>
    <row r="3803" spans="1:2" x14ac:dyDescent="0.75">
      <c r="A3803" s="60" t="s">
        <v>5871</v>
      </c>
      <c r="B3803" s="61" t="s">
        <v>19</v>
      </c>
    </row>
    <row r="3804" spans="1:2" x14ac:dyDescent="0.75">
      <c r="A3804" s="60" t="s">
        <v>5873</v>
      </c>
      <c r="B3804" s="61" t="s">
        <v>19</v>
      </c>
    </row>
    <row r="3805" spans="1:2" x14ac:dyDescent="0.75">
      <c r="A3805" s="60" t="s">
        <v>5875</v>
      </c>
      <c r="B3805" s="61" t="s">
        <v>19</v>
      </c>
    </row>
    <row r="3806" spans="1:2" x14ac:dyDescent="0.75">
      <c r="A3806" s="60" t="s">
        <v>5877</v>
      </c>
      <c r="B3806" s="61" t="s">
        <v>19</v>
      </c>
    </row>
    <row r="3807" spans="1:2" x14ac:dyDescent="0.75">
      <c r="A3807" s="60" t="s">
        <v>5879</v>
      </c>
      <c r="B3807" s="61" t="s">
        <v>19</v>
      </c>
    </row>
    <row r="3808" spans="1:2" x14ac:dyDescent="0.75">
      <c r="A3808" s="60" t="s">
        <v>5881</v>
      </c>
      <c r="B3808" s="61" t="s">
        <v>19</v>
      </c>
    </row>
    <row r="3809" spans="1:2" x14ac:dyDescent="0.75">
      <c r="A3809" s="60" t="s">
        <v>2193</v>
      </c>
      <c r="B3809" s="61" t="s">
        <v>298</v>
      </c>
    </row>
    <row r="3810" spans="1:2" x14ac:dyDescent="0.75">
      <c r="A3810" s="60" t="s">
        <v>2193</v>
      </c>
      <c r="B3810" s="61" t="s">
        <v>298</v>
      </c>
    </row>
    <row r="3811" spans="1:2" x14ac:dyDescent="0.75">
      <c r="A3811" s="60" t="s">
        <v>2193</v>
      </c>
      <c r="B3811" s="61" t="s">
        <v>298</v>
      </c>
    </row>
    <row r="3812" spans="1:2" x14ac:dyDescent="0.75">
      <c r="A3812" s="60" t="s">
        <v>2196</v>
      </c>
      <c r="B3812" s="61" t="s">
        <v>25</v>
      </c>
    </row>
    <row r="3813" spans="1:2" x14ac:dyDescent="0.75">
      <c r="A3813" s="60" t="s">
        <v>2196</v>
      </c>
      <c r="B3813" s="61" t="s">
        <v>25</v>
      </c>
    </row>
    <row r="3814" spans="1:2" x14ac:dyDescent="0.75">
      <c r="A3814" s="60" t="s">
        <v>2198</v>
      </c>
      <c r="B3814" s="61" t="s">
        <v>298</v>
      </c>
    </row>
    <row r="3815" spans="1:2" x14ac:dyDescent="0.75">
      <c r="A3815" s="60" t="s">
        <v>2198</v>
      </c>
      <c r="B3815" s="61" t="s">
        <v>298</v>
      </c>
    </row>
    <row r="3816" spans="1:2" x14ac:dyDescent="0.75">
      <c r="A3816" s="60" t="s">
        <v>2198</v>
      </c>
      <c r="B3816" s="61" t="s">
        <v>298</v>
      </c>
    </row>
    <row r="3817" spans="1:2" x14ac:dyDescent="0.75">
      <c r="A3817" s="60" t="s">
        <v>2202</v>
      </c>
      <c r="B3817" s="61" t="s">
        <v>298</v>
      </c>
    </row>
    <row r="3818" spans="1:2" x14ac:dyDescent="0.75">
      <c r="A3818" s="60" t="s">
        <v>2204</v>
      </c>
      <c r="B3818" s="61" t="s">
        <v>298</v>
      </c>
    </row>
    <row r="3819" spans="1:2" x14ac:dyDescent="0.75">
      <c r="A3819" s="60" t="s">
        <v>2204</v>
      </c>
      <c r="B3819" s="61" t="s">
        <v>298</v>
      </c>
    </row>
    <row r="3820" spans="1:2" x14ac:dyDescent="0.75">
      <c r="A3820" s="60" t="s">
        <v>2204</v>
      </c>
      <c r="B3820" s="61" t="s">
        <v>298</v>
      </c>
    </row>
    <row r="3821" spans="1:2" x14ac:dyDescent="0.75">
      <c r="A3821" s="60" t="s">
        <v>2204</v>
      </c>
      <c r="B3821" s="61" t="s">
        <v>298</v>
      </c>
    </row>
    <row r="3822" spans="1:2" x14ac:dyDescent="0.75">
      <c r="A3822" s="60" t="s">
        <v>2204</v>
      </c>
      <c r="B3822" s="61" t="s">
        <v>298</v>
      </c>
    </row>
    <row r="3823" spans="1:2" x14ac:dyDescent="0.75">
      <c r="A3823" s="60" t="s">
        <v>2204</v>
      </c>
      <c r="B3823" s="61" t="s">
        <v>298</v>
      </c>
    </row>
    <row r="3824" spans="1:2" x14ac:dyDescent="0.75">
      <c r="A3824" s="60" t="s">
        <v>2206</v>
      </c>
      <c r="B3824" s="61" t="s">
        <v>25</v>
      </c>
    </row>
    <row r="3825" spans="1:2" x14ac:dyDescent="0.75">
      <c r="A3825" s="60" t="s">
        <v>2206</v>
      </c>
      <c r="B3825" s="61" t="s">
        <v>25</v>
      </c>
    </row>
    <row r="3826" spans="1:2" x14ac:dyDescent="0.75">
      <c r="A3826" s="60" t="s">
        <v>2208</v>
      </c>
      <c r="B3826" s="61" t="s">
        <v>298</v>
      </c>
    </row>
    <row r="3827" spans="1:2" x14ac:dyDescent="0.75">
      <c r="A3827" s="60" t="s">
        <v>2208</v>
      </c>
      <c r="B3827" s="61" t="s">
        <v>298</v>
      </c>
    </row>
    <row r="3828" spans="1:2" x14ac:dyDescent="0.75">
      <c r="A3828" s="60" t="s">
        <v>2210</v>
      </c>
      <c r="B3828" s="61" t="s">
        <v>25</v>
      </c>
    </row>
    <row r="3829" spans="1:2" x14ac:dyDescent="0.75">
      <c r="A3829" s="60" t="s">
        <v>2210</v>
      </c>
      <c r="B3829" s="61" t="s">
        <v>25</v>
      </c>
    </row>
    <row r="3830" spans="1:2" x14ac:dyDescent="0.75">
      <c r="A3830" s="60" t="s">
        <v>2210</v>
      </c>
      <c r="B3830" s="61" t="s">
        <v>25</v>
      </c>
    </row>
    <row r="3831" spans="1:2" x14ac:dyDescent="0.75">
      <c r="A3831" s="60" t="s">
        <v>2212</v>
      </c>
      <c r="B3831" s="61" t="s">
        <v>25</v>
      </c>
    </row>
    <row r="3832" spans="1:2" x14ac:dyDescent="0.75">
      <c r="A3832" s="60" t="s">
        <v>2212</v>
      </c>
      <c r="B3832" s="61" t="s">
        <v>25</v>
      </c>
    </row>
    <row r="3833" spans="1:2" x14ac:dyDescent="0.75">
      <c r="A3833" s="60" t="s">
        <v>2214</v>
      </c>
      <c r="B3833" s="61" t="s">
        <v>298</v>
      </c>
    </row>
    <row r="3834" spans="1:2" x14ac:dyDescent="0.75">
      <c r="A3834" s="60" t="s">
        <v>2214</v>
      </c>
      <c r="B3834" s="61" t="s">
        <v>298</v>
      </c>
    </row>
    <row r="3835" spans="1:2" x14ac:dyDescent="0.75">
      <c r="A3835" s="60" t="s">
        <v>2218</v>
      </c>
      <c r="B3835" s="61" t="s">
        <v>37</v>
      </c>
    </row>
    <row r="3836" spans="1:2" x14ac:dyDescent="0.75">
      <c r="A3836" s="60" t="s">
        <v>2218</v>
      </c>
      <c r="B3836" s="61" t="s">
        <v>37</v>
      </c>
    </row>
    <row r="3837" spans="1:2" x14ac:dyDescent="0.75">
      <c r="A3837" s="60" t="s">
        <v>2218</v>
      </c>
      <c r="B3837" s="61" t="s">
        <v>37</v>
      </c>
    </row>
    <row r="3838" spans="1:2" x14ac:dyDescent="0.75">
      <c r="A3838" s="60" t="s">
        <v>2218</v>
      </c>
      <c r="B3838" s="61" t="s">
        <v>37</v>
      </c>
    </row>
    <row r="3839" spans="1:2" x14ac:dyDescent="0.75">
      <c r="A3839" s="60" t="s">
        <v>2220</v>
      </c>
      <c r="B3839" s="61" t="s">
        <v>298</v>
      </c>
    </row>
    <row r="3840" spans="1:2" x14ac:dyDescent="0.75">
      <c r="A3840" s="60" t="s">
        <v>2222</v>
      </c>
      <c r="B3840" s="61" t="s">
        <v>298</v>
      </c>
    </row>
    <row r="3841" spans="1:2" x14ac:dyDescent="0.75">
      <c r="A3841" s="60" t="s">
        <v>2222</v>
      </c>
      <c r="B3841" s="61" t="s">
        <v>298</v>
      </c>
    </row>
    <row r="3842" spans="1:2" x14ac:dyDescent="0.75">
      <c r="A3842" s="60" t="s">
        <v>2226</v>
      </c>
      <c r="B3842" s="61" t="s">
        <v>298</v>
      </c>
    </row>
    <row r="3843" spans="1:2" x14ac:dyDescent="0.75">
      <c r="A3843" s="60" t="s">
        <v>2226</v>
      </c>
      <c r="B3843" s="61" t="s">
        <v>298</v>
      </c>
    </row>
    <row r="3844" spans="1:2" x14ac:dyDescent="0.75">
      <c r="A3844" s="60" t="s">
        <v>2228</v>
      </c>
      <c r="B3844" s="61" t="s">
        <v>25</v>
      </c>
    </row>
    <row r="3845" spans="1:2" x14ac:dyDescent="0.75">
      <c r="A3845" s="60" t="s">
        <v>2230</v>
      </c>
      <c r="B3845" s="61" t="s">
        <v>298</v>
      </c>
    </row>
    <row r="3846" spans="1:2" x14ac:dyDescent="0.75">
      <c r="A3846" s="60" t="s">
        <v>2232</v>
      </c>
      <c r="B3846" s="61" t="s">
        <v>43</v>
      </c>
    </row>
    <row r="3847" spans="1:2" x14ac:dyDescent="0.75">
      <c r="A3847" s="60" t="s">
        <v>2232</v>
      </c>
      <c r="B3847" s="61" t="s">
        <v>43</v>
      </c>
    </row>
    <row r="3848" spans="1:2" x14ac:dyDescent="0.75">
      <c r="A3848" s="60" t="s">
        <v>2234</v>
      </c>
      <c r="B3848" s="61" t="s">
        <v>298</v>
      </c>
    </row>
    <row r="3849" spans="1:2" x14ac:dyDescent="0.75">
      <c r="A3849" s="60" t="s">
        <v>2234</v>
      </c>
      <c r="B3849" s="61" t="s">
        <v>298</v>
      </c>
    </row>
    <row r="3850" spans="1:2" x14ac:dyDescent="0.75">
      <c r="A3850" s="60" t="s">
        <v>2234</v>
      </c>
      <c r="B3850" s="61" t="s">
        <v>298</v>
      </c>
    </row>
    <row r="3851" spans="1:2" x14ac:dyDescent="0.75">
      <c r="A3851" s="60" t="s">
        <v>2238</v>
      </c>
      <c r="B3851" s="61" t="s">
        <v>298</v>
      </c>
    </row>
    <row r="3852" spans="1:2" x14ac:dyDescent="0.75">
      <c r="A3852" s="60" t="s">
        <v>2238</v>
      </c>
      <c r="B3852" s="61" t="s">
        <v>298</v>
      </c>
    </row>
    <row r="3853" spans="1:2" x14ac:dyDescent="0.75">
      <c r="A3853" s="60" t="s">
        <v>2240</v>
      </c>
      <c r="B3853" s="61" t="s">
        <v>298</v>
      </c>
    </row>
    <row r="3854" spans="1:2" x14ac:dyDescent="0.75">
      <c r="A3854" s="60" t="s">
        <v>2240</v>
      </c>
      <c r="B3854" s="61" t="s">
        <v>298</v>
      </c>
    </row>
    <row r="3855" spans="1:2" x14ac:dyDescent="0.75">
      <c r="A3855" s="60" t="s">
        <v>2240</v>
      </c>
      <c r="B3855" s="61" t="s">
        <v>298</v>
      </c>
    </row>
    <row r="3856" spans="1:2" x14ac:dyDescent="0.75">
      <c r="A3856" s="60" t="s">
        <v>2244</v>
      </c>
      <c r="B3856" s="61" t="s">
        <v>298</v>
      </c>
    </row>
    <row r="3857" spans="1:2" x14ac:dyDescent="0.75">
      <c r="A3857" s="60" t="s">
        <v>2248</v>
      </c>
      <c r="B3857" s="61" t="s">
        <v>43</v>
      </c>
    </row>
    <row r="3858" spans="1:2" x14ac:dyDescent="0.75">
      <c r="A3858" s="60" t="s">
        <v>2248</v>
      </c>
      <c r="B3858" s="61" t="s">
        <v>43</v>
      </c>
    </row>
    <row r="3859" spans="1:2" x14ac:dyDescent="0.75">
      <c r="A3859" s="60" t="s">
        <v>2250</v>
      </c>
      <c r="B3859" s="61" t="s">
        <v>25</v>
      </c>
    </row>
    <row r="3860" spans="1:2" x14ac:dyDescent="0.75">
      <c r="A3860" s="60" t="s">
        <v>2250</v>
      </c>
      <c r="B3860" s="61" t="s">
        <v>25</v>
      </c>
    </row>
    <row r="3861" spans="1:2" x14ac:dyDescent="0.75">
      <c r="A3861" s="60" t="s">
        <v>2252</v>
      </c>
      <c r="B3861" s="61" t="s">
        <v>37</v>
      </c>
    </row>
    <row r="3862" spans="1:2" x14ac:dyDescent="0.75">
      <c r="A3862" s="60" t="s">
        <v>2252</v>
      </c>
      <c r="B3862" s="61" t="s">
        <v>37</v>
      </c>
    </row>
    <row r="3863" spans="1:2" x14ac:dyDescent="0.75">
      <c r="A3863" s="60" t="s">
        <v>2256</v>
      </c>
      <c r="B3863" s="61" t="s">
        <v>25</v>
      </c>
    </row>
    <row r="3864" spans="1:2" x14ac:dyDescent="0.75">
      <c r="A3864" s="60" t="s">
        <v>2256</v>
      </c>
      <c r="B3864" s="61" t="s">
        <v>25</v>
      </c>
    </row>
    <row r="3865" spans="1:2" x14ac:dyDescent="0.75">
      <c r="A3865" s="60" t="s">
        <v>2258</v>
      </c>
      <c r="B3865" s="61" t="s">
        <v>43</v>
      </c>
    </row>
    <row r="3866" spans="1:2" x14ac:dyDescent="0.75">
      <c r="A3866" s="60" t="s">
        <v>2262</v>
      </c>
      <c r="B3866" s="61" t="s">
        <v>43</v>
      </c>
    </row>
    <row r="3867" spans="1:2" x14ac:dyDescent="0.75">
      <c r="A3867" s="60" t="s">
        <v>2266</v>
      </c>
      <c r="B3867" s="61" t="s">
        <v>43</v>
      </c>
    </row>
    <row r="3868" spans="1:2" x14ac:dyDescent="0.75">
      <c r="A3868" s="60" t="s">
        <v>2270</v>
      </c>
      <c r="B3868" s="61" t="s">
        <v>43</v>
      </c>
    </row>
    <row r="3869" spans="1:2" x14ac:dyDescent="0.75">
      <c r="A3869" s="60" t="s">
        <v>2274</v>
      </c>
      <c r="B3869" s="61" t="s">
        <v>25</v>
      </c>
    </row>
    <row r="3870" spans="1:2" x14ac:dyDescent="0.75">
      <c r="A3870" s="60" t="s">
        <v>2276</v>
      </c>
      <c r="B3870" s="61" t="s">
        <v>37</v>
      </c>
    </row>
    <row r="3871" spans="1:2" x14ac:dyDescent="0.75">
      <c r="A3871" s="60" t="s">
        <v>2280</v>
      </c>
      <c r="B3871" s="61" t="s">
        <v>43</v>
      </c>
    </row>
    <row r="3872" spans="1:2" x14ac:dyDescent="0.75">
      <c r="A3872" s="60" t="s">
        <v>2284</v>
      </c>
      <c r="B3872" s="61" t="s">
        <v>298</v>
      </c>
    </row>
    <row r="3873" spans="1:2" x14ac:dyDescent="0.75">
      <c r="A3873" s="60" t="s">
        <v>2284</v>
      </c>
      <c r="B3873" s="61" t="s">
        <v>298</v>
      </c>
    </row>
    <row r="3874" spans="1:2" x14ac:dyDescent="0.75">
      <c r="A3874" s="60" t="s">
        <v>2288</v>
      </c>
      <c r="B3874" s="61" t="s">
        <v>25</v>
      </c>
    </row>
    <row r="3875" spans="1:2" x14ac:dyDescent="0.75">
      <c r="A3875" s="60" t="s">
        <v>2288</v>
      </c>
      <c r="B3875" s="61" t="s">
        <v>25</v>
      </c>
    </row>
    <row r="3876" spans="1:2" x14ac:dyDescent="0.75">
      <c r="A3876" s="60" t="s">
        <v>2292</v>
      </c>
      <c r="B3876" s="61" t="s">
        <v>25</v>
      </c>
    </row>
    <row r="3877" spans="1:2" x14ac:dyDescent="0.75">
      <c r="A3877" s="60" t="s">
        <v>2292</v>
      </c>
      <c r="B3877" s="61" t="s">
        <v>25</v>
      </c>
    </row>
    <row r="3878" spans="1:2" x14ac:dyDescent="0.75">
      <c r="A3878" s="60" t="s">
        <v>2292</v>
      </c>
      <c r="B3878" s="61" t="s">
        <v>25</v>
      </c>
    </row>
    <row r="3879" spans="1:2" x14ac:dyDescent="0.75">
      <c r="A3879" s="60" t="s">
        <v>2296</v>
      </c>
      <c r="B3879" s="61" t="s">
        <v>2052</v>
      </c>
    </row>
    <row r="3880" spans="1:2" x14ac:dyDescent="0.75">
      <c r="A3880" s="60" t="s">
        <v>2296</v>
      </c>
      <c r="B3880" s="61" t="s">
        <v>2052</v>
      </c>
    </row>
    <row r="3881" spans="1:2" x14ac:dyDescent="0.75">
      <c r="A3881" s="60" t="s">
        <v>2296</v>
      </c>
      <c r="B3881" s="61" t="s">
        <v>2052</v>
      </c>
    </row>
    <row r="3882" spans="1:2" x14ac:dyDescent="0.75">
      <c r="A3882" s="60" t="s">
        <v>2296</v>
      </c>
      <c r="B3882" s="61" t="s">
        <v>2052</v>
      </c>
    </row>
    <row r="3883" spans="1:2" x14ac:dyDescent="0.75">
      <c r="A3883" s="60" t="s">
        <v>2298</v>
      </c>
      <c r="B3883" s="61" t="s">
        <v>25</v>
      </c>
    </row>
    <row r="3884" spans="1:2" x14ac:dyDescent="0.75">
      <c r="A3884" s="60" t="s">
        <v>2298</v>
      </c>
      <c r="B3884" s="61" t="s">
        <v>25</v>
      </c>
    </row>
    <row r="3885" spans="1:2" x14ac:dyDescent="0.75">
      <c r="A3885" s="60" t="s">
        <v>2298</v>
      </c>
      <c r="B3885" s="61" t="s">
        <v>25</v>
      </c>
    </row>
    <row r="3886" spans="1:2" x14ac:dyDescent="0.75">
      <c r="A3886" s="60" t="s">
        <v>2302</v>
      </c>
      <c r="B3886" s="61" t="s">
        <v>25</v>
      </c>
    </row>
    <row r="3887" spans="1:2" x14ac:dyDescent="0.75">
      <c r="A3887" s="60" t="s">
        <v>2306</v>
      </c>
      <c r="B3887" s="61" t="s">
        <v>2052</v>
      </c>
    </row>
    <row r="3888" spans="1:2" x14ac:dyDescent="0.75">
      <c r="A3888" s="60" t="s">
        <v>2306</v>
      </c>
      <c r="B3888" s="61" t="s">
        <v>2052</v>
      </c>
    </row>
    <row r="3889" spans="1:2" x14ac:dyDescent="0.75">
      <c r="A3889" s="60" t="s">
        <v>2306</v>
      </c>
      <c r="B3889" s="61" t="s">
        <v>2052</v>
      </c>
    </row>
    <row r="3890" spans="1:2" x14ac:dyDescent="0.75">
      <c r="A3890" s="60" t="s">
        <v>2306</v>
      </c>
      <c r="B3890" s="61" t="s">
        <v>2052</v>
      </c>
    </row>
    <row r="3891" spans="1:2" x14ac:dyDescent="0.75">
      <c r="A3891" s="60" t="s">
        <v>2310</v>
      </c>
      <c r="B3891" s="61" t="s">
        <v>37</v>
      </c>
    </row>
    <row r="3892" spans="1:2" x14ac:dyDescent="0.75">
      <c r="A3892" s="60" t="s">
        <v>2310</v>
      </c>
      <c r="B3892" s="61" t="s">
        <v>37</v>
      </c>
    </row>
    <row r="3893" spans="1:2" x14ac:dyDescent="0.75">
      <c r="A3893" s="60" t="s">
        <v>2314</v>
      </c>
      <c r="B3893" s="61" t="s">
        <v>25</v>
      </c>
    </row>
    <row r="3894" spans="1:2" x14ac:dyDescent="0.75">
      <c r="A3894" s="60" t="s">
        <v>2314</v>
      </c>
      <c r="B3894" s="61" t="s">
        <v>25</v>
      </c>
    </row>
    <row r="3895" spans="1:2" x14ac:dyDescent="0.75">
      <c r="A3895" s="60" t="s">
        <v>2318</v>
      </c>
      <c r="B3895" s="61" t="s">
        <v>25</v>
      </c>
    </row>
    <row r="3896" spans="1:2" x14ac:dyDescent="0.75">
      <c r="A3896" s="60" t="s">
        <v>2318</v>
      </c>
      <c r="B3896" s="61" t="s">
        <v>25</v>
      </c>
    </row>
    <row r="3897" spans="1:2" x14ac:dyDescent="0.75">
      <c r="A3897" s="60" t="s">
        <v>2318</v>
      </c>
      <c r="B3897" s="61" t="s">
        <v>25</v>
      </c>
    </row>
    <row r="3898" spans="1:2" x14ac:dyDescent="0.75">
      <c r="A3898" s="60" t="s">
        <v>2322</v>
      </c>
      <c r="B3898" s="61" t="s">
        <v>25</v>
      </c>
    </row>
    <row r="3899" spans="1:2" x14ac:dyDescent="0.75">
      <c r="A3899" s="60" t="s">
        <v>2322</v>
      </c>
      <c r="B3899" s="61" t="s">
        <v>25</v>
      </c>
    </row>
    <row r="3900" spans="1:2" x14ac:dyDescent="0.75">
      <c r="A3900" s="60" t="s">
        <v>2322</v>
      </c>
      <c r="B3900" s="61" t="s">
        <v>25</v>
      </c>
    </row>
    <row r="3901" spans="1:2" x14ac:dyDescent="0.75">
      <c r="A3901" s="60" t="s">
        <v>2322</v>
      </c>
      <c r="B3901" s="61" t="s">
        <v>25</v>
      </c>
    </row>
    <row r="3902" spans="1:2" x14ac:dyDescent="0.75">
      <c r="A3902" s="60" t="s">
        <v>2326</v>
      </c>
      <c r="B3902" s="61" t="s">
        <v>25</v>
      </c>
    </row>
    <row r="3903" spans="1:2" x14ac:dyDescent="0.75">
      <c r="A3903" s="60" t="s">
        <v>2326</v>
      </c>
      <c r="B3903" s="61" t="s">
        <v>25</v>
      </c>
    </row>
    <row r="3904" spans="1:2" x14ac:dyDescent="0.75">
      <c r="A3904" s="60" t="s">
        <v>2328</v>
      </c>
      <c r="B3904" s="61" t="s">
        <v>25</v>
      </c>
    </row>
    <row r="3905" spans="1:2" x14ac:dyDescent="0.75">
      <c r="A3905" s="60" t="s">
        <v>2328</v>
      </c>
      <c r="B3905" s="61" t="s">
        <v>25</v>
      </c>
    </row>
    <row r="3906" spans="1:2" x14ac:dyDescent="0.75">
      <c r="A3906" s="60" t="s">
        <v>2332</v>
      </c>
      <c r="B3906" s="61" t="s">
        <v>25</v>
      </c>
    </row>
    <row r="3907" spans="1:2" x14ac:dyDescent="0.75">
      <c r="A3907" s="60" t="s">
        <v>2332</v>
      </c>
      <c r="B3907" s="61" t="s">
        <v>25</v>
      </c>
    </row>
    <row r="3908" spans="1:2" x14ac:dyDescent="0.75">
      <c r="A3908" s="60" t="s">
        <v>2334</v>
      </c>
      <c r="B3908" s="61" t="s">
        <v>25</v>
      </c>
    </row>
    <row r="3909" spans="1:2" x14ac:dyDescent="0.75">
      <c r="A3909" s="60" t="s">
        <v>2334</v>
      </c>
      <c r="B3909" s="61" t="s">
        <v>25</v>
      </c>
    </row>
    <row r="3910" spans="1:2" x14ac:dyDescent="0.75">
      <c r="A3910" s="60" t="s">
        <v>2336</v>
      </c>
      <c r="B3910" s="61" t="s">
        <v>25</v>
      </c>
    </row>
    <row r="3911" spans="1:2" x14ac:dyDescent="0.75">
      <c r="A3911" s="60" t="s">
        <v>2338</v>
      </c>
      <c r="B3911" s="61" t="s">
        <v>25</v>
      </c>
    </row>
    <row r="3912" spans="1:2" x14ac:dyDescent="0.75">
      <c r="A3912" s="60" t="s">
        <v>2340</v>
      </c>
      <c r="B3912" s="61" t="s">
        <v>25</v>
      </c>
    </row>
    <row r="3913" spans="1:2" x14ac:dyDescent="0.75">
      <c r="A3913" s="60" t="s">
        <v>2340</v>
      </c>
      <c r="B3913" s="61" t="s">
        <v>25</v>
      </c>
    </row>
    <row r="3914" spans="1:2" x14ac:dyDescent="0.75">
      <c r="A3914" s="60" t="s">
        <v>2340</v>
      </c>
      <c r="B3914" s="61" t="s">
        <v>25</v>
      </c>
    </row>
    <row r="3915" spans="1:2" x14ac:dyDescent="0.75">
      <c r="A3915" s="60" t="s">
        <v>2340</v>
      </c>
      <c r="B3915" s="61" t="s">
        <v>25</v>
      </c>
    </row>
    <row r="3916" spans="1:2" x14ac:dyDescent="0.75">
      <c r="A3916" s="60" t="s">
        <v>2340</v>
      </c>
      <c r="B3916" s="61" t="s">
        <v>25</v>
      </c>
    </row>
    <row r="3917" spans="1:2" x14ac:dyDescent="0.75">
      <c r="A3917" s="60" t="s">
        <v>2340</v>
      </c>
      <c r="B3917" s="61" t="s">
        <v>25</v>
      </c>
    </row>
    <row r="3918" spans="1:2" x14ac:dyDescent="0.75">
      <c r="A3918" s="60" t="s">
        <v>2344</v>
      </c>
      <c r="B3918" s="61" t="s">
        <v>37</v>
      </c>
    </row>
    <row r="3919" spans="1:2" x14ac:dyDescent="0.75">
      <c r="A3919" s="60" t="s">
        <v>2344</v>
      </c>
      <c r="B3919" s="61" t="s">
        <v>37</v>
      </c>
    </row>
    <row r="3920" spans="1:2" x14ac:dyDescent="0.75">
      <c r="A3920" s="60" t="s">
        <v>2346</v>
      </c>
      <c r="B3920" s="61" t="s">
        <v>43</v>
      </c>
    </row>
    <row r="3921" spans="1:2" x14ac:dyDescent="0.75">
      <c r="A3921" s="60" t="s">
        <v>2346</v>
      </c>
      <c r="B3921" s="61" t="s">
        <v>43</v>
      </c>
    </row>
    <row r="3922" spans="1:2" x14ac:dyDescent="0.75">
      <c r="A3922" s="60" t="s">
        <v>2346</v>
      </c>
      <c r="B3922" s="61" t="s">
        <v>43</v>
      </c>
    </row>
    <row r="3923" spans="1:2" x14ac:dyDescent="0.75">
      <c r="A3923" s="60" t="s">
        <v>2346</v>
      </c>
      <c r="B3923" s="61" t="s">
        <v>43</v>
      </c>
    </row>
    <row r="3924" spans="1:2" x14ac:dyDescent="0.75">
      <c r="A3924" s="60" t="s">
        <v>2350</v>
      </c>
      <c r="B3924" s="61" t="s">
        <v>25</v>
      </c>
    </row>
    <row r="3925" spans="1:2" x14ac:dyDescent="0.75">
      <c r="A3925" s="60" t="s">
        <v>2350</v>
      </c>
      <c r="B3925" s="61" t="s">
        <v>25</v>
      </c>
    </row>
    <row r="3926" spans="1:2" x14ac:dyDescent="0.75">
      <c r="A3926" s="60" t="s">
        <v>2350</v>
      </c>
      <c r="B3926" s="61" t="s">
        <v>25</v>
      </c>
    </row>
    <row r="3927" spans="1:2" x14ac:dyDescent="0.75">
      <c r="A3927" s="60" t="s">
        <v>2354</v>
      </c>
      <c r="B3927" s="61" t="s">
        <v>25</v>
      </c>
    </row>
    <row r="3928" spans="1:2" x14ac:dyDescent="0.75">
      <c r="A3928" s="60" t="s">
        <v>2354</v>
      </c>
      <c r="B3928" s="61" t="s">
        <v>25</v>
      </c>
    </row>
    <row r="3929" spans="1:2" x14ac:dyDescent="0.75">
      <c r="A3929" s="60" t="s">
        <v>2354</v>
      </c>
      <c r="B3929" s="61" t="s">
        <v>25</v>
      </c>
    </row>
    <row r="3930" spans="1:2" x14ac:dyDescent="0.75">
      <c r="A3930" s="60" t="s">
        <v>2354</v>
      </c>
      <c r="B3930" s="61" t="s">
        <v>25</v>
      </c>
    </row>
    <row r="3931" spans="1:2" x14ac:dyDescent="0.75">
      <c r="A3931" s="60" t="s">
        <v>2358</v>
      </c>
      <c r="B3931" s="61" t="s">
        <v>298</v>
      </c>
    </row>
    <row r="3932" spans="1:2" x14ac:dyDescent="0.75">
      <c r="A3932" s="60" t="s">
        <v>2358</v>
      </c>
      <c r="B3932" s="61" t="s">
        <v>298</v>
      </c>
    </row>
    <row r="3933" spans="1:2" x14ac:dyDescent="0.75">
      <c r="A3933" s="60" t="s">
        <v>2360</v>
      </c>
      <c r="B3933" s="61" t="s">
        <v>37</v>
      </c>
    </row>
    <row r="3934" spans="1:2" x14ac:dyDescent="0.75">
      <c r="A3934" s="60" t="s">
        <v>2360</v>
      </c>
      <c r="B3934" s="61" t="s">
        <v>37</v>
      </c>
    </row>
    <row r="3935" spans="1:2" x14ac:dyDescent="0.75">
      <c r="A3935" s="60" t="s">
        <v>2363</v>
      </c>
      <c r="B3935" s="61" t="s">
        <v>997</v>
      </c>
    </row>
    <row r="3936" spans="1:2" x14ac:dyDescent="0.75">
      <c r="A3936" s="60" t="s">
        <v>2363</v>
      </c>
      <c r="B3936" s="61" t="s">
        <v>997</v>
      </c>
    </row>
    <row r="3937" spans="1:2" x14ac:dyDescent="0.75">
      <c r="A3937" s="60" t="s">
        <v>2367</v>
      </c>
      <c r="B3937" s="61" t="s">
        <v>298</v>
      </c>
    </row>
    <row r="3938" spans="1:2" x14ac:dyDescent="0.75">
      <c r="A3938" s="60" t="s">
        <v>2367</v>
      </c>
      <c r="B3938" s="61" t="s">
        <v>298</v>
      </c>
    </row>
    <row r="3939" spans="1:2" x14ac:dyDescent="0.75">
      <c r="A3939" s="60" t="s">
        <v>2369</v>
      </c>
      <c r="B3939" s="61" t="s">
        <v>25</v>
      </c>
    </row>
    <row r="3940" spans="1:2" x14ac:dyDescent="0.75">
      <c r="A3940" s="60" t="s">
        <v>2369</v>
      </c>
      <c r="B3940" s="61" t="s">
        <v>25</v>
      </c>
    </row>
    <row r="3941" spans="1:2" x14ac:dyDescent="0.75">
      <c r="A3941" s="60" t="s">
        <v>2369</v>
      </c>
      <c r="B3941" s="61" t="s">
        <v>25</v>
      </c>
    </row>
    <row r="3942" spans="1:2" x14ac:dyDescent="0.75">
      <c r="A3942" s="60" t="s">
        <v>2369</v>
      </c>
      <c r="B3942" s="61" t="s">
        <v>25</v>
      </c>
    </row>
    <row r="3943" spans="1:2" x14ac:dyDescent="0.75">
      <c r="A3943" s="60" t="s">
        <v>2369</v>
      </c>
      <c r="B3943" s="61" t="s">
        <v>25</v>
      </c>
    </row>
    <row r="3944" spans="1:2" x14ac:dyDescent="0.75">
      <c r="A3944" s="60" t="s">
        <v>2369</v>
      </c>
      <c r="B3944" s="61" t="s">
        <v>25</v>
      </c>
    </row>
    <row r="3945" spans="1:2" x14ac:dyDescent="0.75">
      <c r="A3945" s="60" t="s">
        <v>2369</v>
      </c>
      <c r="B3945" s="61" t="s">
        <v>25</v>
      </c>
    </row>
    <row r="3946" spans="1:2" x14ac:dyDescent="0.75">
      <c r="A3946" s="60" t="s">
        <v>2369</v>
      </c>
      <c r="B3946" s="61" t="s">
        <v>25</v>
      </c>
    </row>
    <row r="3947" spans="1:2" x14ac:dyDescent="0.75">
      <c r="A3947" s="60" t="s">
        <v>2369</v>
      </c>
      <c r="B3947" s="61" t="s">
        <v>25</v>
      </c>
    </row>
    <row r="3948" spans="1:2" x14ac:dyDescent="0.75">
      <c r="A3948" s="60" t="s">
        <v>2369</v>
      </c>
      <c r="B3948" s="61" t="s">
        <v>25</v>
      </c>
    </row>
    <row r="3949" spans="1:2" x14ac:dyDescent="0.75">
      <c r="A3949" s="60" t="s">
        <v>2373</v>
      </c>
      <c r="B3949" s="61" t="s">
        <v>25</v>
      </c>
    </row>
    <row r="3950" spans="1:2" x14ac:dyDescent="0.75">
      <c r="A3950" s="60" t="s">
        <v>2373</v>
      </c>
      <c r="B3950" s="61" t="s">
        <v>25</v>
      </c>
    </row>
    <row r="3951" spans="1:2" x14ac:dyDescent="0.75">
      <c r="A3951" s="60" t="s">
        <v>2373</v>
      </c>
      <c r="B3951" s="61" t="s">
        <v>25</v>
      </c>
    </row>
    <row r="3952" spans="1:2" x14ac:dyDescent="0.75">
      <c r="A3952" s="60" t="s">
        <v>2377</v>
      </c>
      <c r="B3952" s="61" t="s">
        <v>25</v>
      </c>
    </row>
    <row r="3953" spans="1:2" x14ac:dyDescent="0.75">
      <c r="A3953" s="60" t="s">
        <v>2377</v>
      </c>
      <c r="B3953" s="61" t="s">
        <v>25</v>
      </c>
    </row>
    <row r="3954" spans="1:2" x14ac:dyDescent="0.75">
      <c r="A3954" s="60" t="s">
        <v>2381</v>
      </c>
      <c r="B3954" s="61" t="s">
        <v>25</v>
      </c>
    </row>
    <row r="3955" spans="1:2" x14ac:dyDescent="0.75">
      <c r="A3955" s="60" t="s">
        <v>2385</v>
      </c>
      <c r="B3955" s="61" t="s">
        <v>25</v>
      </c>
    </row>
    <row r="3956" spans="1:2" x14ac:dyDescent="0.75">
      <c r="A3956" s="60" t="s">
        <v>2385</v>
      </c>
      <c r="B3956" s="61" t="s">
        <v>25</v>
      </c>
    </row>
    <row r="3957" spans="1:2" x14ac:dyDescent="0.75">
      <c r="A3957" s="60" t="s">
        <v>2385</v>
      </c>
      <c r="B3957" s="61" t="s">
        <v>25</v>
      </c>
    </row>
    <row r="3958" spans="1:2" x14ac:dyDescent="0.75">
      <c r="A3958" s="60" t="s">
        <v>2389</v>
      </c>
      <c r="B3958" s="61" t="s">
        <v>25</v>
      </c>
    </row>
    <row r="3959" spans="1:2" x14ac:dyDescent="0.75">
      <c r="A3959" s="60" t="s">
        <v>2393</v>
      </c>
      <c r="B3959" s="61" t="s">
        <v>25</v>
      </c>
    </row>
    <row r="3960" spans="1:2" x14ac:dyDescent="0.75">
      <c r="A3960" s="60" t="s">
        <v>2393</v>
      </c>
      <c r="B3960" s="61" t="s">
        <v>25</v>
      </c>
    </row>
    <row r="3961" spans="1:2" x14ac:dyDescent="0.75">
      <c r="A3961" s="60" t="s">
        <v>2393</v>
      </c>
      <c r="B3961" s="61" t="s">
        <v>25</v>
      </c>
    </row>
    <row r="3962" spans="1:2" x14ac:dyDescent="0.75">
      <c r="A3962" s="60" t="s">
        <v>2397</v>
      </c>
      <c r="B3962" s="61" t="s">
        <v>25</v>
      </c>
    </row>
    <row r="3963" spans="1:2" x14ac:dyDescent="0.75">
      <c r="A3963" s="60" t="s">
        <v>2397</v>
      </c>
      <c r="B3963" s="61" t="s">
        <v>25</v>
      </c>
    </row>
    <row r="3964" spans="1:2" x14ac:dyDescent="0.75">
      <c r="A3964" s="60" t="s">
        <v>2397</v>
      </c>
      <c r="B3964" s="61" t="s">
        <v>25</v>
      </c>
    </row>
    <row r="3965" spans="1:2" x14ac:dyDescent="0.75">
      <c r="A3965" s="60" t="s">
        <v>2401</v>
      </c>
      <c r="B3965" s="61" t="s">
        <v>25</v>
      </c>
    </row>
    <row r="3966" spans="1:2" x14ac:dyDescent="0.75">
      <c r="A3966" s="60" t="s">
        <v>2401</v>
      </c>
      <c r="B3966" s="61" t="s">
        <v>25</v>
      </c>
    </row>
    <row r="3967" spans="1:2" x14ac:dyDescent="0.75">
      <c r="A3967" s="60" t="s">
        <v>2405</v>
      </c>
      <c r="B3967" s="61" t="s">
        <v>25</v>
      </c>
    </row>
    <row r="3968" spans="1:2" x14ac:dyDescent="0.75">
      <c r="A3968" s="60" t="s">
        <v>2405</v>
      </c>
      <c r="B3968" s="61" t="s">
        <v>25</v>
      </c>
    </row>
    <row r="3969" spans="1:2" x14ac:dyDescent="0.75">
      <c r="A3969" s="60" t="s">
        <v>2405</v>
      </c>
      <c r="B3969" s="61" t="s">
        <v>25</v>
      </c>
    </row>
    <row r="3970" spans="1:2" x14ac:dyDescent="0.75">
      <c r="A3970" s="60" t="s">
        <v>2409</v>
      </c>
      <c r="B3970" s="61" t="s">
        <v>25</v>
      </c>
    </row>
    <row r="3971" spans="1:2" x14ac:dyDescent="0.75">
      <c r="A3971" s="60" t="s">
        <v>2409</v>
      </c>
      <c r="B3971" s="61" t="s">
        <v>25</v>
      </c>
    </row>
    <row r="3972" spans="1:2" x14ac:dyDescent="0.75">
      <c r="A3972" s="60" t="s">
        <v>2413</v>
      </c>
      <c r="B3972" s="61" t="s">
        <v>25</v>
      </c>
    </row>
    <row r="3973" spans="1:2" x14ac:dyDescent="0.75">
      <c r="A3973" s="60" t="s">
        <v>2413</v>
      </c>
      <c r="B3973" s="61" t="s">
        <v>25</v>
      </c>
    </row>
    <row r="3974" spans="1:2" x14ac:dyDescent="0.75">
      <c r="A3974" s="60" t="s">
        <v>2417</v>
      </c>
      <c r="B3974" s="61" t="s">
        <v>25</v>
      </c>
    </row>
    <row r="3975" spans="1:2" x14ac:dyDescent="0.75">
      <c r="A3975" s="60" t="s">
        <v>2417</v>
      </c>
      <c r="B3975" s="61" t="s">
        <v>25</v>
      </c>
    </row>
    <row r="3976" spans="1:2" x14ac:dyDescent="0.75">
      <c r="A3976" s="60" t="s">
        <v>2417</v>
      </c>
      <c r="B3976" s="61" t="s">
        <v>25</v>
      </c>
    </row>
    <row r="3977" spans="1:2" x14ac:dyDescent="0.75">
      <c r="A3977" s="60" t="s">
        <v>2421</v>
      </c>
      <c r="B3977" s="61" t="s">
        <v>25</v>
      </c>
    </row>
    <row r="3978" spans="1:2" x14ac:dyDescent="0.75">
      <c r="A3978" s="60" t="s">
        <v>2421</v>
      </c>
      <c r="B3978" s="61" t="s">
        <v>25</v>
      </c>
    </row>
    <row r="3979" spans="1:2" x14ac:dyDescent="0.75">
      <c r="A3979" s="60" t="s">
        <v>2421</v>
      </c>
      <c r="B3979" s="61" t="s">
        <v>25</v>
      </c>
    </row>
    <row r="3980" spans="1:2" x14ac:dyDescent="0.75">
      <c r="A3980" s="60" t="s">
        <v>2425</v>
      </c>
      <c r="B3980" s="61" t="s">
        <v>25</v>
      </c>
    </row>
    <row r="3981" spans="1:2" x14ac:dyDescent="0.75">
      <c r="A3981" s="60" t="s">
        <v>2425</v>
      </c>
      <c r="B3981" s="61" t="s">
        <v>25</v>
      </c>
    </row>
    <row r="3982" spans="1:2" x14ac:dyDescent="0.75">
      <c r="A3982" s="60" t="s">
        <v>2429</v>
      </c>
      <c r="B3982" s="61" t="s">
        <v>25</v>
      </c>
    </row>
    <row r="3983" spans="1:2" x14ac:dyDescent="0.75">
      <c r="A3983" s="60" t="s">
        <v>2429</v>
      </c>
      <c r="B3983" s="61" t="s">
        <v>25</v>
      </c>
    </row>
    <row r="3984" spans="1:2" x14ac:dyDescent="0.75">
      <c r="A3984" s="60" t="s">
        <v>2433</v>
      </c>
      <c r="B3984" s="61" t="s">
        <v>25</v>
      </c>
    </row>
    <row r="3985" spans="1:2" x14ac:dyDescent="0.75">
      <c r="A3985" s="60" t="s">
        <v>2433</v>
      </c>
      <c r="B3985" s="61" t="s">
        <v>25</v>
      </c>
    </row>
    <row r="3986" spans="1:2" x14ac:dyDescent="0.75">
      <c r="A3986" s="60" t="s">
        <v>2437</v>
      </c>
      <c r="B3986" s="61" t="s">
        <v>25</v>
      </c>
    </row>
    <row r="3987" spans="1:2" x14ac:dyDescent="0.75">
      <c r="A3987" s="60" t="s">
        <v>2437</v>
      </c>
      <c r="B3987" s="61" t="s">
        <v>25</v>
      </c>
    </row>
    <row r="3988" spans="1:2" x14ac:dyDescent="0.75">
      <c r="A3988" s="60" t="s">
        <v>2441</v>
      </c>
      <c r="B3988" s="61" t="s">
        <v>25</v>
      </c>
    </row>
    <row r="3989" spans="1:2" x14ac:dyDescent="0.75">
      <c r="A3989" s="60" t="s">
        <v>2441</v>
      </c>
      <c r="B3989" s="61" t="s">
        <v>25</v>
      </c>
    </row>
    <row r="3990" spans="1:2" x14ac:dyDescent="0.75">
      <c r="A3990" s="60" t="s">
        <v>2445</v>
      </c>
      <c r="B3990" s="61" t="s">
        <v>25</v>
      </c>
    </row>
    <row r="3991" spans="1:2" x14ac:dyDescent="0.75">
      <c r="A3991" s="60" t="s">
        <v>2449</v>
      </c>
      <c r="B3991" s="61" t="s">
        <v>25</v>
      </c>
    </row>
    <row r="3992" spans="1:2" x14ac:dyDescent="0.75">
      <c r="A3992" s="60" t="s">
        <v>2449</v>
      </c>
      <c r="B3992" s="61" t="s">
        <v>25</v>
      </c>
    </row>
    <row r="3993" spans="1:2" x14ac:dyDescent="0.75">
      <c r="A3993" s="60" t="s">
        <v>2453</v>
      </c>
      <c r="B3993" s="61" t="s">
        <v>43</v>
      </c>
    </row>
    <row r="3994" spans="1:2" x14ac:dyDescent="0.75">
      <c r="A3994" s="60" t="s">
        <v>2457</v>
      </c>
      <c r="B3994" s="61" t="s">
        <v>25</v>
      </c>
    </row>
    <row r="3995" spans="1:2" x14ac:dyDescent="0.75">
      <c r="A3995" s="60" t="s">
        <v>2459</v>
      </c>
      <c r="B3995" s="61" t="s">
        <v>25</v>
      </c>
    </row>
    <row r="3996" spans="1:2" x14ac:dyDescent="0.75">
      <c r="A3996" s="60" t="s">
        <v>2459</v>
      </c>
      <c r="B3996" s="61" t="s">
        <v>25</v>
      </c>
    </row>
    <row r="3997" spans="1:2" x14ac:dyDescent="0.75">
      <c r="A3997" s="60" t="s">
        <v>2463</v>
      </c>
      <c r="B3997" s="61" t="s">
        <v>25</v>
      </c>
    </row>
    <row r="3998" spans="1:2" x14ac:dyDescent="0.75">
      <c r="A3998" s="60" t="s">
        <v>2463</v>
      </c>
      <c r="B3998" s="61" t="s">
        <v>25</v>
      </c>
    </row>
    <row r="3999" spans="1:2" x14ac:dyDescent="0.75">
      <c r="A3999" s="60" t="s">
        <v>2463</v>
      </c>
      <c r="B3999" s="61" t="s">
        <v>25</v>
      </c>
    </row>
    <row r="4000" spans="1:2" x14ac:dyDescent="0.75">
      <c r="A4000" s="60" t="s">
        <v>2467</v>
      </c>
      <c r="B4000" s="61" t="s">
        <v>25</v>
      </c>
    </row>
    <row r="4001" spans="1:2" x14ac:dyDescent="0.75">
      <c r="A4001" s="60" t="s">
        <v>2467</v>
      </c>
      <c r="B4001" s="61" t="s">
        <v>25</v>
      </c>
    </row>
    <row r="4002" spans="1:2" x14ac:dyDescent="0.75">
      <c r="A4002" s="60" t="s">
        <v>2469</v>
      </c>
      <c r="B4002" s="61" t="s">
        <v>966</v>
      </c>
    </row>
    <row r="4003" spans="1:2" x14ac:dyDescent="0.75">
      <c r="A4003" s="60" t="s">
        <v>2469</v>
      </c>
      <c r="B4003" s="61" t="s">
        <v>966</v>
      </c>
    </row>
    <row r="4004" spans="1:2" x14ac:dyDescent="0.75">
      <c r="A4004" s="60" t="s">
        <v>2469</v>
      </c>
      <c r="B4004" s="61" t="s">
        <v>966</v>
      </c>
    </row>
    <row r="4005" spans="1:2" x14ac:dyDescent="0.75">
      <c r="A4005" s="60" t="s">
        <v>2469</v>
      </c>
      <c r="B4005" s="61" t="s">
        <v>966</v>
      </c>
    </row>
    <row r="4006" spans="1:2" x14ac:dyDescent="0.75">
      <c r="A4006" s="60" t="s">
        <v>2469</v>
      </c>
      <c r="B4006" s="61" t="s">
        <v>966</v>
      </c>
    </row>
    <row r="4007" spans="1:2" x14ac:dyDescent="0.75">
      <c r="A4007" s="60" t="s">
        <v>2471</v>
      </c>
      <c r="B4007" s="61" t="s">
        <v>966</v>
      </c>
    </row>
    <row r="4008" spans="1:2" x14ac:dyDescent="0.75">
      <c r="A4008" s="60" t="s">
        <v>2471</v>
      </c>
      <c r="B4008" s="61" t="s">
        <v>966</v>
      </c>
    </row>
    <row r="4009" spans="1:2" x14ac:dyDescent="0.75">
      <c r="A4009" s="60" t="s">
        <v>2471</v>
      </c>
      <c r="B4009" s="61" t="s">
        <v>966</v>
      </c>
    </row>
    <row r="4010" spans="1:2" x14ac:dyDescent="0.75">
      <c r="A4010" s="60" t="s">
        <v>2471</v>
      </c>
      <c r="B4010" s="61" t="s">
        <v>966</v>
      </c>
    </row>
    <row r="4011" spans="1:2" x14ac:dyDescent="0.75">
      <c r="A4011" s="60" t="s">
        <v>2473</v>
      </c>
      <c r="B4011" s="61" t="s">
        <v>966</v>
      </c>
    </row>
    <row r="4012" spans="1:2" x14ac:dyDescent="0.75">
      <c r="A4012" s="60" t="s">
        <v>2473</v>
      </c>
      <c r="B4012" s="61" t="s">
        <v>966</v>
      </c>
    </row>
    <row r="4013" spans="1:2" x14ac:dyDescent="0.75">
      <c r="A4013" s="60" t="s">
        <v>2475</v>
      </c>
      <c r="B4013" s="61" t="s">
        <v>298</v>
      </c>
    </row>
    <row r="4014" spans="1:2" x14ac:dyDescent="0.75">
      <c r="A4014" s="60" t="s">
        <v>2477</v>
      </c>
      <c r="B4014" s="61" t="s">
        <v>298</v>
      </c>
    </row>
    <row r="4015" spans="1:2" x14ac:dyDescent="0.75">
      <c r="A4015" s="60" t="s">
        <v>2477</v>
      </c>
      <c r="B4015" s="61" t="s">
        <v>298</v>
      </c>
    </row>
    <row r="4016" spans="1:2" x14ac:dyDescent="0.75">
      <c r="A4016" s="60" t="s">
        <v>2479</v>
      </c>
      <c r="B4016" s="61" t="s">
        <v>966</v>
      </c>
    </row>
    <row r="4017" spans="1:2" x14ac:dyDescent="0.75">
      <c r="A4017" s="60" t="s">
        <v>2479</v>
      </c>
      <c r="B4017" s="61" t="s">
        <v>966</v>
      </c>
    </row>
    <row r="4018" spans="1:2" x14ac:dyDescent="0.75">
      <c r="A4018" s="60" t="s">
        <v>2479</v>
      </c>
      <c r="B4018" s="61" t="s">
        <v>966</v>
      </c>
    </row>
    <row r="4019" spans="1:2" x14ac:dyDescent="0.75">
      <c r="A4019" s="60" t="s">
        <v>2479</v>
      </c>
      <c r="B4019" s="61" t="s">
        <v>966</v>
      </c>
    </row>
    <row r="4020" spans="1:2" x14ac:dyDescent="0.75">
      <c r="A4020" s="60" t="s">
        <v>2479</v>
      </c>
      <c r="B4020" s="61" t="s">
        <v>966</v>
      </c>
    </row>
    <row r="4021" spans="1:2" x14ac:dyDescent="0.75">
      <c r="A4021" s="60" t="s">
        <v>2479</v>
      </c>
      <c r="B4021" s="61" t="s">
        <v>966</v>
      </c>
    </row>
    <row r="4022" spans="1:2" x14ac:dyDescent="0.75">
      <c r="A4022" s="60" t="s">
        <v>2483</v>
      </c>
      <c r="B4022" s="61" t="s">
        <v>966</v>
      </c>
    </row>
    <row r="4023" spans="1:2" x14ac:dyDescent="0.75">
      <c r="A4023" s="60" t="s">
        <v>2483</v>
      </c>
      <c r="B4023" s="61" t="s">
        <v>966</v>
      </c>
    </row>
    <row r="4024" spans="1:2" x14ac:dyDescent="0.75">
      <c r="A4024" s="60" t="s">
        <v>2483</v>
      </c>
      <c r="B4024" s="61" t="s">
        <v>966</v>
      </c>
    </row>
    <row r="4025" spans="1:2" x14ac:dyDescent="0.75">
      <c r="A4025" s="60" t="s">
        <v>2483</v>
      </c>
      <c r="B4025" s="61" t="s">
        <v>966</v>
      </c>
    </row>
    <row r="4026" spans="1:2" x14ac:dyDescent="0.75">
      <c r="A4026" s="60" t="s">
        <v>2483</v>
      </c>
      <c r="B4026" s="61" t="s">
        <v>966</v>
      </c>
    </row>
    <row r="4027" spans="1:2" x14ac:dyDescent="0.75">
      <c r="A4027" s="60" t="s">
        <v>2483</v>
      </c>
      <c r="B4027" s="61" t="s">
        <v>966</v>
      </c>
    </row>
    <row r="4028" spans="1:2" x14ac:dyDescent="0.75">
      <c r="A4028" s="60" t="s">
        <v>2487</v>
      </c>
      <c r="B4028" s="61" t="s">
        <v>966</v>
      </c>
    </row>
    <row r="4029" spans="1:2" x14ac:dyDescent="0.75">
      <c r="A4029" s="60" t="s">
        <v>2487</v>
      </c>
      <c r="B4029" s="61" t="s">
        <v>966</v>
      </c>
    </row>
    <row r="4030" spans="1:2" x14ac:dyDescent="0.75">
      <c r="A4030" s="60" t="s">
        <v>2487</v>
      </c>
      <c r="B4030" s="61" t="s">
        <v>966</v>
      </c>
    </row>
    <row r="4031" spans="1:2" x14ac:dyDescent="0.75">
      <c r="A4031" s="60" t="s">
        <v>2487</v>
      </c>
      <c r="B4031" s="61" t="s">
        <v>966</v>
      </c>
    </row>
    <row r="4032" spans="1:2" x14ac:dyDescent="0.75">
      <c r="A4032" s="60" t="s">
        <v>2489</v>
      </c>
      <c r="B4032" s="61" t="s">
        <v>966</v>
      </c>
    </row>
    <row r="4033" spans="1:2" x14ac:dyDescent="0.75">
      <c r="A4033" s="60" t="s">
        <v>2489</v>
      </c>
      <c r="B4033" s="61" t="s">
        <v>966</v>
      </c>
    </row>
    <row r="4034" spans="1:2" x14ac:dyDescent="0.75">
      <c r="A4034" s="60" t="s">
        <v>2489</v>
      </c>
      <c r="B4034" s="61" t="s">
        <v>966</v>
      </c>
    </row>
    <row r="4035" spans="1:2" x14ac:dyDescent="0.75">
      <c r="A4035" s="60" t="s">
        <v>2489</v>
      </c>
      <c r="B4035" s="61" t="s">
        <v>966</v>
      </c>
    </row>
    <row r="4036" spans="1:2" x14ac:dyDescent="0.75">
      <c r="A4036" s="60" t="s">
        <v>2489</v>
      </c>
      <c r="B4036" s="61" t="s">
        <v>966</v>
      </c>
    </row>
    <row r="4037" spans="1:2" x14ac:dyDescent="0.75">
      <c r="A4037" s="60" t="s">
        <v>2491</v>
      </c>
      <c r="B4037" s="61" t="s">
        <v>966</v>
      </c>
    </row>
    <row r="4038" spans="1:2" x14ac:dyDescent="0.75">
      <c r="A4038" s="60" t="s">
        <v>2491</v>
      </c>
      <c r="B4038" s="61" t="s">
        <v>966</v>
      </c>
    </row>
    <row r="4039" spans="1:2" x14ac:dyDescent="0.75">
      <c r="A4039" s="60" t="s">
        <v>2491</v>
      </c>
      <c r="B4039" s="61" t="s">
        <v>966</v>
      </c>
    </row>
    <row r="4040" spans="1:2" x14ac:dyDescent="0.75">
      <c r="A4040" s="60" t="s">
        <v>2491</v>
      </c>
      <c r="B4040" s="61" t="s">
        <v>966</v>
      </c>
    </row>
    <row r="4041" spans="1:2" x14ac:dyDescent="0.75">
      <c r="A4041" s="60" t="s">
        <v>2491</v>
      </c>
      <c r="B4041" s="61" t="s">
        <v>966</v>
      </c>
    </row>
    <row r="4042" spans="1:2" x14ac:dyDescent="0.75">
      <c r="A4042" s="60" t="s">
        <v>2493</v>
      </c>
      <c r="B4042" s="61" t="s">
        <v>966</v>
      </c>
    </row>
    <row r="4043" spans="1:2" x14ac:dyDescent="0.75">
      <c r="A4043" s="60" t="s">
        <v>2493</v>
      </c>
      <c r="B4043" s="61" t="s">
        <v>966</v>
      </c>
    </row>
    <row r="4044" spans="1:2" x14ac:dyDescent="0.75">
      <c r="A4044" s="60" t="s">
        <v>2493</v>
      </c>
      <c r="B4044" s="61" t="s">
        <v>966</v>
      </c>
    </row>
    <row r="4045" spans="1:2" x14ac:dyDescent="0.75">
      <c r="A4045" s="60" t="s">
        <v>2493</v>
      </c>
      <c r="B4045" s="61" t="s">
        <v>966</v>
      </c>
    </row>
    <row r="4046" spans="1:2" x14ac:dyDescent="0.75">
      <c r="A4046" s="60" t="s">
        <v>2497</v>
      </c>
      <c r="B4046" s="61" t="s">
        <v>966</v>
      </c>
    </row>
    <row r="4047" spans="1:2" x14ac:dyDescent="0.75">
      <c r="A4047" s="60" t="s">
        <v>2497</v>
      </c>
      <c r="B4047" s="61" t="s">
        <v>966</v>
      </c>
    </row>
    <row r="4048" spans="1:2" x14ac:dyDescent="0.75">
      <c r="A4048" s="60" t="s">
        <v>2497</v>
      </c>
      <c r="B4048" s="61" t="s">
        <v>966</v>
      </c>
    </row>
    <row r="4049" spans="1:2" x14ac:dyDescent="0.75">
      <c r="A4049" s="60" t="s">
        <v>2497</v>
      </c>
      <c r="B4049" s="61" t="s">
        <v>966</v>
      </c>
    </row>
    <row r="4050" spans="1:2" x14ac:dyDescent="0.75">
      <c r="A4050" s="60" t="s">
        <v>2497</v>
      </c>
      <c r="B4050" s="61" t="s">
        <v>966</v>
      </c>
    </row>
    <row r="4051" spans="1:2" x14ac:dyDescent="0.75">
      <c r="A4051" s="60" t="s">
        <v>2497</v>
      </c>
      <c r="B4051" s="61" t="s">
        <v>966</v>
      </c>
    </row>
    <row r="4052" spans="1:2" x14ac:dyDescent="0.75">
      <c r="A4052" s="60" t="s">
        <v>2501</v>
      </c>
      <c r="B4052" s="61" t="s">
        <v>966</v>
      </c>
    </row>
    <row r="4053" spans="1:2" x14ac:dyDescent="0.75">
      <c r="A4053" s="60" t="s">
        <v>2501</v>
      </c>
      <c r="B4053" s="61" t="s">
        <v>966</v>
      </c>
    </row>
    <row r="4054" spans="1:2" x14ac:dyDescent="0.75">
      <c r="A4054" s="60" t="s">
        <v>2501</v>
      </c>
      <c r="B4054" s="61" t="s">
        <v>966</v>
      </c>
    </row>
    <row r="4055" spans="1:2" x14ac:dyDescent="0.75">
      <c r="A4055" s="60" t="s">
        <v>2501</v>
      </c>
      <c r="B4055" s="61" t="s">
        <v>966</v>
      </c>
    </row>
    <row r="4056" spans="1:2" x14ac:dyDescent="0.75">
      <c r="A4056" s="60" t="s">
        <v>2501</v>
      </c>
      <c r="B4056" s="61" t="s">
        <v>966</v>
      </c>
    </row>
    <row r="4057" spans="1:2" x14ac:dyDescent="0.75">
      <c r="A4057" s="60" t="s">
        <v>2501</v>
      </c>
      <c r="B4057" s="61" t="s">
        <v>966</v>
      </c>
    </row>
    <row r="4058" spans="1:2" x14ac:dyDescent="0.75">
      <c r="A4058" s="60" t="s">
        <v>2505</v>
      </c>
      <c r="B4058" s="61" t="s">
        <v>966</v>
      </c>
    </row>
    <row r="4059" spans="1:2" x14ac:dyDescent="0.75">
      <c r="A4059" s="60" t="s">
        <v>2505</v>
      </c>
      <c r="B4059" s="61" t="s">
        <v>966</v>
      </c>
    </row>
    <row r="4060" spans="1:2" x14ac:dyDescent="0.75">
      <c r="A4060" s="60" t="s">
        <v>2505</v>
      </c>
      <c r="B4060" s="61" t="s">
        <v>966</v>
      </c>
    </row>
    <row r="4061" spans="1:2" x14ac:dyDescent="0.75">
      <c r="A4061" s="60" t="s">
        <v>2505</v>
      </c>
      <c r="B4061" s="61" t="s">
        <v>966</v>
      </c>
    </row>
    <row r="4062" spans="1:2" x14ac:dyDescent="0.75">
      <c r="A4062" s="60" t="s">
        <v>2509</v>
      </c>
      <c r="B4062" s="61" t="s">
        <v>25</v>
      </c>
    </row>
    <row r="4063" spans="1:2" x14ac:dyDescent="0.75">
      <c r="A4063" s="60" t="s">
        <v>2509</v>
      </c>
      <c r="B4063" s="61" t="s">
        <v>25</v>
      </c>
    </row>
    <row r="4064" spans="1:2" x14ac:dyDescent="0.75">
      <c r="A4064" s="60" t="s">
        <v>2513</v>
      </c>
      <c r="B4064" s="61" t="s">
        <v>966</v>
      </c>
    </row>
    <row r="4065" spans="1:2" x14ac:dyDescent="0.75">
      <c r="A4065" s="60" t="s">
        <v>2513</v>
      </c>
      <c r="B4065" s="61" t="s">
        <v>966</v>
      </c>
    </row>
    <row r="4066" spans="1:2" x14ac:dyDescent="0.75">
      <c r="A4066" s="60" t="s">
        <v>2513</v>
      </c>
      <c r="B4066" s="61" t="s">
        <v>966</v>
      </c>
    </row>
    <row r="4067" spans="1:2" x14ac:dyDescent="0.75">
      <c r="A4067" s="60" t="s">
        <v>2515</v>
      </c>
      <c r="B4067" s="61" t="s">
        <v>966</v>
      </c>
    </row>
    <row r="4068" spans="1:2" x14ac:dyDescent="0.75">
      <c r="A4068" s="60" t="s">
        <v>2515</v>
      </c>
      <c r="B4068" s="61" t="s">
        <v>966</v>
      </c>
    </row>
    <row r="4069" spans="1:2" x14ac:dyDescent="0.75">
      <c r="A4069" s="60" t="s">
        <v>2515</v>
      </c>
      <c r="B4069" s="61" t="s">
        <v>966</v>
      </c>
    </row>
    <row r="4070" spans="1:2" x14ac:dyDescent="0.75">
      <c r="A4070" s="60" t="s">
        <v>2517</v>
      </c>
      <c r="B4070" s="61" t="s">
        <v>43</v>
      </c>
    </row>
    <row r="4071" spans="1:2" x14ac:dyDescent="0.75">
      <c r="A4071" s="60" t="s">
        <v>2521</v>
      </c>
      <c r="B4071" s="61" t="s">
        <v>25</v>
      </c>
    </row>
    <row r="4072" spans="1:2" x14ac:dyDescent="0.75">
      <c r="A4072" s="60" t="s">
        <v>2521</v>
      </c>
      <c r="B4072" s="61" t="s">
        <v>25</v>
      </c>
    </row>
    <row r="4073" spans="1:2" x14ac:dyDescent="0.75">
      <c r="A4073" s="60" t="s">
        <v>2523</v>
      </c>
      <c r="B4073" s="61" t="s">
        <v>25</v>
      </c>
    </row>
    <row r="4074" spans="1:2" x14ac:dyDescent="0.75">
      <c r="A4074" s="60" t="s">
        <v>2525</v>
      </c>
      <c r="B4074" s="61" t="s">
        <v>25</v>
      </c>
    </row>
    <row r="4075" spans="1:2" x14ac:dyDescent="0.75">
      <c r="A4075" s="60" t="s">
        <v>2525</v>
      </c>
      <c r="B4075" s="61" t="s">
        <v>25</v>
      </c>
    </row>
    <row r="4076" spans="1:2" x14ac:dyDescent="0.75">
      <c r="A4076" s="60" t="s">
        <v>2529</v>
      </c>
      <c r="B4076" s="61" t="s">
        <v>25</v>
      </c>
    </row>
    <row r="4077" spans="1:2" x14ac:dyDescent="0.75">
      <c r="A4077" s="60" t="s">
        <v>2529</v>
      </c>
      <c r="B4077" s="61" t="s">
        <v>25</v>
      </c>
    </row>
    <row r="4078" spans="1:2" x14ac:dyDescent="0.75">
      <c r="A4078" s="60" t="s">
        <v>2533</v>
      </c>
      <c r="B4078" s="61" t="s">
        <v>229</v>
      </c>
    </row>
    <row r="4079" spans="1:2" x14ac:dyDescent="0.75">
      <c r="A4079" s="60" t="s">
        <v>2533</v>
      </c>
      <c r="B4079" s="61" t="s">
        <v>229</v>
      </c>
    </row>
    <row r="4080" spans="1:2" x14ac:dyDescent="0.75">
      <c r="A4080" s="60" t="s">
        <v>2536</v>
      </c>
      <c r="B4080" s="61" t="s">
        <v>25</v>
      </c>
    </row>
    <row r="4081" spans="1:2" x14ac:dyDescent="0.75">
      <c r="A4081" s="60" t="s">
        <v>2536</v>
      </c>
      <c r="B4081" s="61" t="s">
        <v>25</v>
      </c>
    </row>
    <row r="4082" spans="1:2" x14ac:dyDescent="0.75">
      <c r="A4082" s="60" t="s">
        <v>2536</v>
      </c>
      <c r="B4082" s="61" t="s">
        <v>25</v>
      </c>
    </row>
    <row r="4083" spans="1:2" x14ac:dyDescent="0.75">
      <c r="A4083" s="60" t="s">
        <v>2536</v>
      </c>
      <c r="B4083" s="61" t="s">
        <v>25</v>
      </c>
    </row>
    <row r="4084" spans="1:2" x14ac:dyDescent="0.75">
      <c r="A4084" s="60" t="s">
        <v>2536</v>
      </c>
      <c r="B4084" s="61" t="s">
        <v>25</v>
      </c>
    </row>
    <row r="4085" spans="1:2" x14ac:dyDescent="0.75">
      <c r="A4085" s="60" t="s">
        <v>2538</v>
      </c>
      <c r="B4085" s="61" t="s">
        <v>25</v>
      </c>
    </row>
    <row r="4086" spans="1:2" x14ac:dyDescent="0.75">
      <c r="A4086" s="60" t="s">
        <v>2538</v>
      </c>
      <c r="B4086" s="61" t="s">
        <v>25</v>
      </c>
    </row>
    <row r="4087" spans="1:2" x14ac:dyDescent="0.75">
      <c r="A4087" s="60" t="s">
        <v>2538</v>
      </c>
      <c r="B4087" s="61" t="s">
        <v>25</v>
      </c>
    </row>
    <row r="4088" spans="1:2" x14ac:dyDescent="0.75">
      <c r="A4088" s="60" t="s">
        <v>2542</v>
      </c>
      <c r="B4088" s="61" t="s">
        <v>25</v>
      </c>
    </row>
    <row r="4089" spans="1:2" x14ac:dyDescent="0.75">
      <c r="A4089" s="60" t="s">
        <v>2542</v>
      </c>
      <c r="B4089" s="61" t="s">
        <v>25</v>
      </c>
    </row>
    <row r="4090" spans="1:2" x14ac:dyDescent="0.75">
      <c r="A4090" s="60" t="s">
        <v>2542</v>
      </c>
      <c r="B4090" s="61" t="s">
        <v>25</v>
      </c>
    </row>
    <row r="4091" spans="1:2" x14ac:dyDescent="0.75">
      <c r="A4091" s="60" t="s">
        <v>2546</v>
      </c>
      <c r="B4091" s="61" t="s">
        <v>966</v>
      </c>
    </row>
    <row r="4092" spans="1:2" x14ac:dyDescent="0.75">
      <c r="A4092" s="60" t="s">
        <v>2548</v>
      </c>
      <c r="B4092" s="61" t="s">
        <v>25</v>
      </c>
    </row>
    <row r="4093" spans="1:2" x14ac:dyDescent="0.75">
      <c r="A4093" s="60" t="s">
        <v>2548</v>
      </c>
      <c r="B4093" s="61" t="s">
        <v>25</v>
      </c>
    </row>
    <row r="4094" spans="1:2" x14ac:dyDescent="0.75">
      <c r="A4094" s="60" t="s">
        <v>2548</v>
      </c>
      <c r="B4094" s="61" t="s">
        <v>25</v>
      </c>
    </row>
    <row r="4095" spans="1:2" x14ac:dyDescent="0.75">
      <c r="A4095" s="60" t="s">
        <v>2552</v>
      </c>
      <c r="B4095" s="61" t="s">
        <v>25</v>
      </c>
    </row>
    <row r="4096" spans="1:2" x14ac:dyDescent="0.75">
      <c r="A4096" s="60" t="s">
        <v>2552</v>
      </c>
      <c r="B4096" s="61" t="s">
        <v>25</v>
      </c>
    </row>
    <row r="4097" spans="1:2" x14ac:dyDescent="0.75">
      <c r="A4097" s="60" t="s">
        <v>2552</v>
      </c>
      <c r="B4097" s="61" t="s">
        <v>25</v>
      </c>
    </row>
    <row r="4098" spans="1:2" x14ac:dyDescent="0.75">
      <c r="A4098" s="60" t="s">
        <v>2556</v>
      </c>
      <c r="B4098" s="61" t="s">
        <v>25</v>
      </c>
    </row>
    <row r="4099" spans="1:2" x14ac:dyDescent="0.75">
      <c r="A4099" s="60" t="s">
        <v>2556</v>
      </c>
      <c r="B4099" s="61" t="s">
        <v>25</v>
      </c>
    </row>
    <row r="4100" spans="1:2" x14ac:dyDescent="0.75">
      <c r="A4100" s="60" t="s">
        <v>2556</v>
      </c>
      <c r="B4100" s="61" t="s">
        <v>25</v>
      </c>
    </row>
    <row r="4101" spans="1:2" x14ac:dyDescent="0.75">
      <c r="A4101" s="60" t="s">
        <v>2556</v>
      </c>
      <c r="B4101" s="61" t="s">
        <v>25</v>
      </c>
    </row>
    <row r="4102" spans="1:2" x14ac:dyDescent="0.75">
      <c r="A4102" s="60" t="s">
        <v>2560</v>
      </c>
      <c r="B4102" s="61" t="s">
        <v>25</v>
      </c>
    </row>
    <row r="4103" spans="1:2" x14ac:dyDescent="0.75">
      <c r="A4103" s="60" t="s">
        <v>2560</v>
      </c>
      <c r="B4103" s="61" t="s">
        <v>25</v>
      </c>
    </row>
    <row r="4104" spans="1:2" x14ac:dyDescent="0.75">
      <c r="A4104" s="60" t="s">
        <v>2560</v>
      </c>
      <c r="B4104" s="61" t="s">
        <v>25</v>
      </c>
    </row>
    <row r="4105" spans="1:2" x14ac:dyDescent="0.75">
      <c r="A4105" s="60" t="s">
        <v>2560</v>
      </c>
      <c r="B4105" s="61" t="s">
        <v>25</v>
      </c>
    </row>
    <row r="4106" spans="1:2" x14ac:dyDescent="0.75">
      <c r="A4106" s="60" t="s">
        <v>2564</v>
      </c>
      <c r="B4106" s="61" t="s">
        <v>25</v>
      </c>
    </row>
    <row r="4107" spans="1:2" x14ac:dyDescent="0.75">
      <c r="A4107" s="60" t="s">
        <v>2564</v>
      </c>
      <c r="B4107" s="61" t="s">
        <v>25</v>
      </c>
    </row>
    <row r="4108" spans="1:2" x14ac:dyDescent="0.75">
      <c r="A4108" s="60" t="s">
        <v>2564</v>
      </c>
      <c r="B4108" s="61" t="s">
        <v>25</v>
      </c>
    </row>
    <row r="4109" spans="1:2" x14ac:dyDescent="0.75">
      <c r="A4109" s="60" t="s">
        <v>2568</v>
      </c>
      <c r="B4109" s="61" t="s">
        <v>25</v>
      </c>
    </row>
    <row r="4110" spans="1:2" x14ac:dyDescent="0.75">
      <c r="A4110" s="60" t="s">
        <v>2568</v>
      </c>
      <c r="B4110" s="61" t="s">
        <v>25</v>
      </c>
    </row>
    <row r="4111" spans="1:2" x14ac:dyDescent="0.75">
      <c r="A4111" s="60" t="s">
        <v>2568</v>
      </c>
      <c r="B4111" s="61" t="s">
        <v>25</v>
      </c>
    </row>
    <row r="4112" spans="1:2" x14ac:dyDescent="0.75">
      <c r="A4112" s="60" t="s">
        <v>2572</v>
      </c>
      <c r="B4112" s="61" t="s">
        <v>966</v>
      </c>
    </row>
    <row r="4113" spans="1:2" x14ac:dyDescent="0.75">
      <c r="A4113" s="60" t="s">
        <v>2572</v>
      </c>
      <c r="B4113" s="61" t="s">
        <v>966</v>
      </c>
    </row>
    <row r="4114" spans="1:2" x14ac:dyDescent="0.75">
      <c r="A4114" s="60" t="s">
        <v>2576</v>
      </c>
      <c r="B4114" s="61" t="s">
        <v>25</v>
      </c>
    </row>
    <row r="4115" spans="1:2" x14ac:dyDescent="0.75">
      <c r="A4115" s="60" t="s">
        <v>2576</v>
      </c>
      <c r="B4115" s="61" t="s">
        <v>25</v>
      </c>
    </row>
    <row r="4116" spans="1:2" x14ac:dyDescent="0.75">
      <c r="A4116" s="60" t="s">
        <v>2576</v>
      </c>
      <c r="B4116" s="61" t="s">
        <v>25</v>
      </c>
    </row>
    <row r="4117" spans="1:2" x14ac:dyDescent="0.75">
      <c r="A4117" s="60" t="s">
        <v>2580</v>
      </c>
      <c r="B4117" s="61" t="s">
        <v>25</v>
      </c>
    </row>
    <row r="4118" spans="1:2" x14ac:dyDescent="0.75">
      <c r="A4118" s="60" t="s">
        <v>2580</v>
      </c>
      <c r="B4118" s="61" t="s">
        <v>25</v>
      </c>
    </row>
    <row r="4119" spans="1:2" x14ac:dyDescent="0.75">
      <c r="A4119" s="60" t="s">
        <v>2580</v>
      </c>
      <c r="B4119" s="61" t="s">
        <v>25</v>
      </c>
    </row>
    <row r="4120" spans="1:2" x14ac:dyDescent="0.75">
      <c r="A4120" s="60" t="s">
        <v>2584</v>
      </c>
      <c r="B4120" s="61" t="s">
        <v>298</v>
      </c>
    </row>
    <row r="4121" spans="1:2" x14ac:dyDescent="0.75">
      <c r="A4121" s="60" t="s">
        <v>2584</v>
      </c>
      <c r="B4121" s="61" t="s">
        <v>298</v>
      </c>
    </row>
    <row r="4122" spans="1:2" x14ac:dyDescent="0.75">
      <c r="A4122" s="60" t="s">
        <v>2588</v>
      </c>
      <c r="B4122" s="61" t="s">
        <v>25</v>
      </c>
    </row>
    <row r="4123" spans="1:2" x14ac:dyDescent="0.75">
      <c r="A4123" s="60" t="s">
        <v>2590</v>
      </c>
      <c r="B4123" s="61" t="s">
        <v>25</v>
      </c>
    </row>
    <row r="4124" spans="1:2" x14ac:dyDescent="0.75">
      <c r="A4124" s="60" t="s">
        <v>2592</v>
      </c>
      <c r="B4124" s="61" t="s">
        <v>997</v>
      </c>
    </row>
    <row r="4125" spans="1:2" x14ac:dyDescent="0.75">
      <c r="A4125" s="60" t="s">
        <v>2592</v>
      </c>
      <c r="B4125" s="61" t="s">
        <v>997</v>
      </c>
    </row>
    <row r="4126" spans="1:2" x14ac:dyDescent="0.75">
      <c r="A4126" s="60" t="s">
        <v>2594</v>
      </c>
      <c r="B4126" s="61" t="s">
        <v>966</v>
      </c>
    </row>
    <row r="4127" spans="1:2" x14ac:dyDescent="0.75">
      <c r="A4127" s="60" t="s">
        <v>2594</v>
      </c>
      <c r="B4127" s="61" t="s">
        <v>966</v>
      </c>
    </row>
    <row r="4128" spans="1:2" x14ac:dyDescent="0.75">
      <c r="A4128" s="60" t="s">
        <v>2594</v>
      </c>
      <c r="B4128" s="61" t="s">
        <v>966</v>
      </c>
    </row>
    <row r="4129" spans="1:2" x14ac:dyDescent="0.75">
      <c r="A4129" s="60" t="s">
        <v>2594</v>
      </c>
      <c r="B4129" s="61" t="s">
        <v>966</v>
      </c>
    </row>
    <row r="4130" spans="1:2" x14ac:dyDescent="0.75">
      <c r="A4130" s="60" t="s">
        <v>2596</v>
      </c>
      <c r="B4130" s="61" t="s">
        <v>25</v>
      </c>
    </row>
    <row r="4131" spans="1:2" x14ac:dyDescent="0.75">
      <c r="A4131" s="60" t="s">
        <v>2596</v>
      </c>
      <c r="B4131" s="61" t="s">
        <v>25</v>
      </c>
    </row>
    <row r="4132" spans="1:2" x14ac:dyDescent="0.75">
      <c r="A4132" s="60" t="s">
        <v>2596</v>
      </c>
      <c r="B4132" s="61" t="s">
        <v>25</v>
      </c>
    </row>
    <row r="4133" spans="1:2" x14ac:dyDescent="0.75">
      <c r="A4133" s="60" t="s">
        <v>2598</v>
      </c>
      <c r="B4133" s="61" t="s">
        <v>298</v>
      </c>
    </row>
    <row r="4134" spans="1:2" x14ac:dyDescent="0.75">
      <c r="A4134" s="60" t="s">
        <v>2600</v>
      </c>
      <c r="B4134" s="61" t="s">
        <v>298</v>
      </c>
    </row>
    <row r="4135" spans="1:2" x14ac:dyDescent="0.75">
      <c r="A4135" s="60" t="s">
        <v>2604</v>
      </c>
      <c r="B4135" s="61" t="s">
        <v>25</v>
      </c>
    </row>
    <row r="4136" spans="1:2" x14ac:dyDescent="0.75">
      <c r="A4136" s="60" t="s">
        <v>2608</v>
      </c>
      <c r="B4136" s="61" t="s">
        <v>25</v>
      </c>
    </row>
    <row r="4137" spans="1:2" x14ac:dyDescent="0.75">
      <c r="A4137" s="60" t="s">
        <v>2608</v>
      </c>
      <c r="B4137" s="61" t="s">
        <v>25</v>
      </c>
    </row>
    <row r="4138" spans="1:2" x14ac:dyDescent="0.75">
      <c r="A4138" s="60" t="s">
        <v>2610</v>
      </c>
      <c r="B4138" s="61" t="s">
        <v>298</v>
      </c>
    </row>
    <row r="4139" spans="1:2" x14ac:dyDescent="0.75">
      <c r="A4139" s="60" t="s">
        <v>2610</v>
      </c>
      <c r="B4139" s="61" t="s">
        <v>298</v>
      </c>
    </row>
    <row r="4140" spans="1:2" x14ac:dyDescent="0.75">
      <c r="A4140" s="60" t="s">
        <v>2610</v>
      </c>
      <c r="B4140" s="61" t="s">
        <v>298</v>
      </c>
    </row>
    <row r="4141" spans="1:2" x14ac:dyDescent="0.75">
      <c r="A4141" s="60" t="s">
        <v>2614</v>
      </c>
      <c r="B4141" s="61" t="s">
        <v>298</v>
      </c>
    </row>
    <row r="4142" spans="1:2" x14ac:dyDescent="0.75">
      <c r="A4142" s="60" t="s">
        <v>2614</v>
      </c>
      <c r="B4142" s="61" t="s">
        <v>298</v>
      </c>
    </row>
    <row r="4143" spans="1:2" x14ac:dyDescent="0.75">
      <c r="A4143" s="60" t="s">
        <v>2614</v>
      </c>
      <c r="B4143" s="61" t="s">
        <v>298</v>
      </c>
    </row>
    <row r="4144" spans="1:2" x14ac:dyDescent="0.75">
      <c r="A4144" s="60" t="s">
        <v>2614</v>
      </c>
      <c r="B4144" s="61" t="s">
        <v>298</v>
      </c>
    </row>
    <row r="4145" spans="1:2" x14ac:dyDescent="0.75">
      <c r="A4145" s="60" t="s">
        <v>2618</v>
      </c>
      <c r="B4145" s="61" t="s">
        <v>25</v>
      </c>
    </row>
    <row r="4146" spans="1:2" x14ac:dyDescent="0.75">
      <c r="A4146" s="60" t="s">
        <v>2622</v>
      </c>
      <c r="B4146" s="61" t="s">
        <v>966</v>
      </c>
    </row>
    <row r="4147" spans="1:2" x14ac:dyDescent="0.75">
      <c r="A4147" s="60" t="s">
        <v>2622</v>
      </c>
      <c r="B4147" s="61" t="s">
        <v>966</v>
      </c>
    </row>
    <row r="4148" spans="1:2" x14ac:dyDescent="0.75">
      <c r="A4148" s="60" t="s">
        <v>2622</v>
      </c>
      <c r="B4148" s="61" t="s">
        <v>966</v>
      </c>
    </row>
    <row r="4149" spans="1:2" x14ac:dyDescent="0.75">
      <c r="A4149" s="60" t="s">
        <v>2622</v>
      </c>
      <c r="B4149" s="61" t="s">
        <v>966</v>
      </c>
    </row>
    <row r="4150" spans="1:2" x14ac:dyDescent="0.75">
      <c r="A4150" s="60" t="s">
        <v>2626</v>
      </c>
      <c r="B4150" s="61" t="s">
        <v>966</v>
      </c>
    </row>
    <row r="4151" spans="1:2" x14ac:dyDescent="0.75">
      <c r="A4151" s="60" t="s">
        <v>2626</v>
      </c>
      <c r="B4151" s="61" t="s">
        <v>966</v>
      </c>
    </row>
    <row r="4152" spans="1:2" x14ac:dyDescent="0.75">
      <c r="A4152" s="60" t="s">
        <v>2626</v>
      </c>
      <c r="B4152" s="61" t="s">
        <v>966</v>
      </c>
    </row>
    <row r="4153" spans="1:2" x14ac:dyDescent="0.75">
      <c r="A4153" s="60" t="s">
        <v>2626</v>
      </c>
      <c r="B4153" s="61" t="s">
        <v>966</v>
      </c>
    </row>
    <row r="4154" spans="1:2" x14ac:dyDescent="0.75">
      <c r="A4154" s="60" t="s">
        <v>2630</v>
      </c>
      <c r="B4154" s="61" t="s">
        <v>966</v>
      </c>
    </row>
    <row r="4155" spans="1:2" x14ac:dyDescent="0.75">
      <c r="A4155" s="60" t="s">
        <v>2632</v>
      </c>
      <c r="B4155" s="61" t="s">
        <v>966</v>
      </c>
    </row>
    <row r="4156" spans="1:2" x14ac:dyDescent="0.75">
      <c r="A4156" s="60" t="s">
        <v>2636</v>
      </c>
      <c r="B4156" s="61" t="s">
        <v>25</v>
      </c>
    </row>
    <row r="4157" spans="1:2" x14ac:dyDescent="0.75">
      <c r="A4157" s="60" t="s">
        <v>2636</v>
      </c>
      <c r="B4157" s="61" t="s">
        <v>25</v>
      </c>
    </row>
    <row r="4158" spans="1:2" x14ac:dyDescent="0.75">
      <c r="A4158" s="60" t="s">
        <v>2636</v>
      </c>
      <c r="B4158" s="61" t="s">
        <v>25</v>
      </c>
    </row>
    <row r="4159" spans="1:2" x14ac:dyDescent="0.75">
      <c r="A4159" s="60" t="s">
        <v>2636</v>
      </c>
      <c r="B4159" s="61" t="s">
        <v>25</v>
      </c>
    </row>
    <row r="4160" spans="1:2" x14ac:dyDescent="0.75">
      <c r="A4160" s="60" t="s">
        <v>2640</v>
      </c>
      <c r="B4160" s="61" t="s">
        <v>298</v>
      </c>
    </row>
    <row r="4161" spans="1:2" x14ac:dyDescent="0.75">
      <c r="A4161" s="60" t="s">
        <v>2640</v>
      </c>
      <c r="B4161" s="61" t="s">
        <v>298</v>
      </c>
    </row>
    <row r="4162" spans="1:2" x14ac:dyDescent="0.75">
      <c r="A4162" s="60" t="s">
        <v>2644</v>
      </c>
      <c r="B4162" s="61" t="s">
        <v>298</v>
      </c>
    </row>
    <row r="4163" spans="1:2" x14ac:dyDescent="0.75">
      <c r="A4163" s="60" t="s">
        <v>2644</v>
      </c>
      <c r="B4163" s="61" t="s">
        <v>298</v>
      </c>
    </row>
    <row r="4164" spans="1:2" x14ac:dyDescent="0.75">
      <c r="A4164" s="60" t="s">
        <v>2644</v>
      </c>
      <c r="B4164" s="61" t="s">
        <v>298</v>
      </c>
    </row>
    <row r="4165" spans="1:2" x14ac:dyDescent="0.75">
      <c r="A4165" s="60" t="s">
        <v>2648</v>
      </c>
      <c r="B4165" s="61" t="s">
        <v>298</v>
      </c>
    </row>
    <row r="4166" spans="1:2" x14ac:dyDescent="0.75">
      <c r="A4166" s="60" t="s">
        <v>2648</v>
      </c>
      <c r="B4166" s="61" t="s">
        <v>298</v>
      </c>
    </row>
    <row r="4167" spans="1:2" x14ac:dyDescent="0.75">
      <c r="A4167" s="60" t="s">
        <v>2648</v>
      </c>
      <c r="B4167" s="61" t="s">
        <v>298</v>
      </c>
    </row>
    <row r="4168" spans="1:2" x14ac:dyDescent="0.75">
      <c r="A4168" s="60" t="s">
        <v>2648</v>
      </c>
      <c r="B4168" s="61" t="s">
        <v>298</v>
      </c>
    </row>
    <row r="4169" spans="1:2" x14ac:dyDescent="0.75">
      <c r="A4169" s="60" t="s">
        <v>2650</v>
      </c>
      <c r="B4169" s="61" t="s">
        <v>298</v>
      </c>
    </row>
    <row r="4170" spans="1:2" x14ac:dyDescent="0.75">
      <c r="A4170" s="60" t="s">
        <v>2650</v>
      </c>
      <c r="B4170" s="61" t="s">
        <v>298</v>
      </c>
    </row>
    <row r="4171" spans="1:2" x14ac:dyDescent="0.75">
      <c r="A4171" s="60" t="s">
        <v>2650</v>
      </c>
      <c r="B4171" s="61" t="s">
        <v>298</v>
      </c>
    </row>
    <row r="4172" spans="1:2" x14ac:dyDescent="0.75">
      <c r="A4172" s="60" t="s">
        <v>2650</v>
      </c>
      <c r="B4172" s="61" t="s">
        <v>298</v>
      </c>
    </row>
    <row r="4173" spans="1:2" x14ac:dyDescent="0.75">
      <c r="A4173" s="60" t="s">
        <v>2652</v>
      </c>
      <c r="B4173" s="61" t="s">
        <v>298</v>
      </c>
    </row>
    <row r="4174" spans="1:2" x14ac:dyDescent="0.75">
      <c r="A4174" s="60" t="s">
        <v>2652</v>
      </c>
      <c r="B4174" s="61" t="s">
        <v>298</v>
      </c>
    </row>
    <row r="4175" spans="1:2" x14ac:dyDescent="0.75">
      <c r="A4175" s="60" t="s">
        <v>2652</v>
      </c>
      <c r="B4175" s="61" t="s">
        <v>298</v>
      </c>
    </row>
    <row r="4176" spans="1:2" x14ac:dyDescent="0.75">
      <c r="A4176" s="60" t="s">
        <v>2652</v>
      </c>
      <c r="B4176" s="61" t="s">
        <v>298</v>
      </c>
    </row>
    <row r="4177" spans="1:2" x14ac:dyDescent="0.75">
      <c r="A4177" s="60" t="s">
        <v>2654</v>
      </c>
      <c r="B4177" s="61" t="s">
        <v>298</v>
      </c>
    </row>
    <row r="4178" spans="1:2" x14ac:dyDescent="0.75">
      <c r="A4178" s="60" t="s">
        <v>2654</v>
      </c>
      <c r="B4178" s="61" t="s">
        <v>298</v>
      </c>
    </row>
    <row r="4179" spans="1:2" x14ac:dyDescent="0.75">
      <c r="A4179" s="60" t="s">
        <v>2654</v>
      </c>
      <c r="B4179" s="61" t="s">
        <v>298</v>
      </c>
    </row>
    <row r="4180" spans="1:2" x14ac:dyDescent="0.75">
      <c r="A4180" s="60" t="s">
        <v>2656</v>
      </c>
      <c r="B4180" s="61" t="s">
        <v>25</v>
      </c>
    </row>
    <row r="4181" spans="1:2" x14ac:dyDescent="0.75">
      <c r="A4181" s="60" t="s">
        <v>2656</v>
      </c>
      <c r="B4181" s="61" t="s">
        <v>25</v>
      </c>
    </row>
    <row r="4182" spans="1:2" x14ac:dyDescent="0.75">
      <c r="A4182" s="60" t="s">
        <v>2656</v>
      </c>
      <c r="B4182" s="61" t="s">
        <v>25</v>
      </c>
    </row>
    <row r="4183" spans="1:2" x14ac:dyDescent="0.75">
      <c r="A4183" s="60" t="s">
        <v>2656</v>
      </c>
      <c r="B4183" s="61" t="s">
        <v>25</v>
      </c>
    </row>
    <row r="4184" spans="1:2" x14ac:dyDescent="0.75">
      <c r="A4184" s="60" t="s">
        <v>2656</v>
      </c>
      <c r="B4184" s="61" t="s">
        <v>25</v>
      </c>
    </row>
    <row r="4185" spans="1:2" x14ac:dyDescent="0.75">
      <c r="A4185" s="60" t="s">
        <v>2658</v>
      </c>
      <c r="B4185" s="61" t="s">
        <v>25</v>
      </c>
    </row>
    <row r="4186" spans="1:2" x14ac:dyDescent="0.75">
      <c r="A4186" s="60" t="s">
        <v>2658</v>
      </c>
      <c r="B4186" s="61" t="s">
        <v>25</v>
      </c>
    </row>
    <row r="4187" spans="1:2" x14ac:dyDescent="0.75">
      <c r="A4187" s="60" t="s">
        <v>2658</v>
      </c>
      <c r="B4187" s="61" t="s">
        <v>25</v>
      </c>
    </row>
    <row r="4188" spans="1:2" x14ac:dyDescent="0.75">
      <c r="A4188" s="60" t="s">
        <v>2660</v>
      </c>
      <c r="B4188" s="61" t="s">
        <v>25</v>
      </c>
    </row>
    <row r="4189" spans="1:2" x14ac:dyDescent="0.75">
      <c r="A4189" s="60" t="s">
        <v>2660</v>
      </c>
      <c r="B4189" s="61" t="s">
        <v>25</v>
      </c>
    </row>
    <row r="4190" spans="1:2" x14ac:dyDescent="0.75">
      <c r="A4190" s="60" t="s">
        <v>2660</v>
      </c>
      <c r="B4190" s="61" t="s">
        <v>25</v>
      </c>
    </row>
    <row r="4191" spans="1:2" x14ac:dyDescent="0.75">
      <c r="A4191" s="60" t="s">
        <v>2660</v>
      </c>
      <c r="B4191" s="61" t="s">
        <v>25</v>
      </c>
    </row>
    <row r="4192" spans="1:2" x14ac:dyDescent="0.75">
      <c r="A4192" s="60" t="s">
        <v>2661</v>
      </c>
      <c r="B4192" s="61" t="s">
        <v>25</v>
      </c>
    </row>
    <row r="4193" spans="1:2" x14ac:dyDescent="0.75">
      <c r="A4193" s="60" t="s">
        <v>2661</v>
      </c>
      <c r="B4193" s="61" t="s">
        <v>25</v>
      </c>
    </row>
    <row r="4194" spans="1:2" x14ac:dyDescent="0.75">
      <c r="A4194" s="60" t="s">
        <v>2661</v>
      </c>
      <c r="B4194" s="61" t="s">
        <v>25</v>
      </c>
    </row>
    <row r="4195" spans="1:2" x14ac:dyDescent="0.75">
      <c r="A4195" s="60" t="s">
        <v>2661</v>
      </c>
      <c r="B4195" s="61" t="s">
        <v>25</v>
      </c>
    </row>
    <row r="4196" spans="1:2" x14ac:dyDescent="0.75">
      <c r="A4196" s="60" t="s">
        <v>2663</v>
      </c>
      <c r="B4196" s="61" t="s">
        <v>25</v>
      </c>
    </row>
    <row r="4197" spans="1:2" x14ac:dyDescent="0.75">
      <c r="A4197" s="60" t="s">
        <v>2663</v>
      </c>
      <c r="B4197" s="61" t="s">
        <v>25</v>
      </c>
    </row>
    <row r="4198" spans="1:2" x14ac:dyDescent="0.75">
      <c r="A4198" s="60" t="s">
        <v>2663</v>
      </c>
      <c r="B4198" s="61" t="s">
        <v>25</v>
      </c>
    </row>
    <row r="4199" spans="1:2" x14ac:dyDescent="0.75">
      <c r="A4199" s="60" t="s">
        <v>2663</v>
      </c>
      <c r="B4199" s="61" t="s">
        <v>25</v>
      </c>
    </row>
    <row r="4200" spans="1:2" x14ac:dyDescent="0.75">
      <c r="A4200" s="60" t="s">
        <v>2665</v>
      </c>
      <c r="B4200" s="61" t="s">
        <v>25</v>
      </c>
    </row>
    <row r="4201" spans="1:2" x14ac:dyDescent="0.75">
      <c r="A4201" s="60" t="s">
        <v>2665</v>
      </c>
      <c r="B4201" s="61" t="s">
        <v>25</v>
      </c>
    </row>
    <row r="4202" spans="1:2" x14ac:dyDescent="0.75">
      <c r="A4202" s="60" t="s">
        <v>2667</v>
      </c>
      <c r="B4202" s="61" t="s">
        <v>25</v>
      </c>
    </row>
    <row r="4203" spans="1:2" x14ac:dyDescent="0.75">
      <c r="A4203" s="60" t="s">
        <v>2667</v>
      </c>
      <c r="B4203" s="61" t="s">
        <v>25</v>
      </c>
    </row>
    <row r="4204" spans="1:2" x14ac:dyDescent="0.75">
      <c r="A4204" s="60" t="s">
        <v>2667</v>
      </c>
      <c r="B4204" s="61" t="s">
        <v>25</v>
      </c>
    </row>
    <row r="4205" spans="1:2" x14ac:dyDescent="0.75">
      <c r="A4205" s="60" t="s">
        <v>2667</v>
      </c>
      <c r="B4205" s="61" t="s">
        <v>25</v>
      </c>
    </row>
    <row r="4206" spans="1:2" x14ac:dyDescent="0.75">
      <c r="A4206" s="60" t="s">
        <v>2669</v>
      </c>
      <c r="B4206" s="61" t="s">
        <v>997</v>
      </c>
    </row>
    <row r="4207" spans="1:2" x14ac:dyDescent="0.75">
      <c r="A4207" s="60" t="s">
        <v>2669</v>
      </c>
      <c r="B4207" s="61" t="s">
        <v>997</v>
      </c>
    </row>
    <row r="4208" spans="1:2" x14ac:dyDescent="0.75">
      <c r="A4208" s="60" t="s">
        <v>2671</v>
      </c>
      <c r="B4208" s="61" t="s">
        <v>298</v>
      </c>
    </row>
    <row r="4209" spans="1:2" x14ac:dyDescent="0.75">
      <c r="A4209" s="60" t="s">
        <v>2671</v>
      </c>
      <c r="B4209" s="61" t="s">
        <v>298</v>
      </c>
    </row>
    <row r="4210" spans="1:2" x14ac:dyDescent="0.75">
      <c r="A4210" s="60" t="s">
        <v>2671</v>
      </c>
      <c r="B4210" s="61" t="s">
        <v>298</v>
      </c>
    </row>
    <row r="4211" spans="1:2" x14ac:dyDescent="0.75">
      <c r="A4211" s="60" t="s">
        <v>2671</v>
      </c>
      <c r="B4211" s="61" t="s">
        <v>298</v>
      </c>
    </row>
    <row r="4212" spans="1:2" x14ac:dyDescent="0.75">
      <c r="A4212" s="60" t="s">
        <v>2673</v>
      </c>
      <c r="B4212" s="61" t="s">
        <v>298</v>
      </c>
    </row>
    <row r="4213" spans="1:2" x14ac:dyDescent="0.75">
      <c r="A4213" s="60" t="s">
        <v>2673</v>
      </c>
      <c r="B4213" s="61" t="s">
        <v>298</v>
      </c>
    </row>
    <row r="4214" spans="1:2" x14ac:dyDescent="0.75">
      <c r="A4214" s="60" t="s">
        <v>2673</v>
      </c>
      <c r="B4214" s="61" t="s">
        <v>298</v>
      </c>
    </row>
    <row r="4215" spans="1:2" x14ac:dyDescent="0.75">
      <c r="A4215" s="60" t="s">
        <v>2673</v>
      </c>
      <c r="B4215" s="61" t="s">
        <v>298</v>
      </c>
    </row>
    <row r="4216" spans="1:2" x14ac:dyDescent="0.75">
      <c r="A4216" s="60" t="s">
        <v>2675</v>
      </c>
      <c r="B4216" s="61" t="s">
        <v>298</v>
      </c>
    </row>
    <row r="4217" spans="1:2" x14ac:dyDescent="0.75">
      <c r="A4217" s="60" t="s">
        <v>2675</v>
      </c>
      <c r="B4217" s="61" t="s">
        <v>298</v>
      </c>
    </row>
    <row r="4218" spans="1:2" x14ac:dyDescent="0.75">
      <c r="A4218" s="60" t="s">
        <v>2677</v>
      </c>
      <c r="B4218" s="61" t="s">
        <v>298</v>
      </c>
    </row>
    <row r="4219" spans="1:2" x14ac:dyDescent="0.75">
      <c r="A4219" s="60" t="s">
        <v>2677</v>
      </c>
      <c r="B4219" s="61" t="s">
        <v>298</v>
      </c>
    </row>
    <row r="4220" spans="1:2" x14ac:dyDescent="0.75">
      <c r="A4220" s="60" t="s">
        <v>2677</v>
      </c>
      <c r="B4220" s="61" t="s">
        <v>298</v>
      </c>
    </row>
    <row r="4221" spans="1:2" x14ac:dyDescent="0.75">
      <c r="A4221" s="60" t="s">
        <v>2677</v>
      </c>
      <c r="B4221" s="61" t="s">
        <v>298</v>
      </c>
    </row>
    <row r="4222" spans="1:2" x14ac:dyDescent="0.75">
      <c r="A4222" s="60" t="s">
        <v>2679</v>
      </c>
      <c r="B4222" s="61" t="s">
        <v>298</v>
      </c>
    </row>
    <row r="4223" spans="1:2" x14ac:dyDescent="0.75">
      <c r="A4223" s="60" t="s">
        <v>2679</v>
      </c>
      <c r="B4223" s="61" t="s">
        <v>298</v>
      </c>
    </row>
    <row r="4224" spans="1:2" x14ac:dyDescent="0.75">
      <c r="A4224" s="60" t="s">
        <v>2681</v>
      </c>
      <c r="B4224" s="61" t="s">
        <v>298</v>
      </c>
    </row>
    <row r="4225" spans="1:2" x14ac:dyDescent="0.75">
      <c r="A4225" s="60" t="s">
        <v>2681</v>
      </c>
      <c r="B4225" s="61" t="s">
        <v>298</v>
      </c>
    </row>
    <row r="4226" spans="1:2" x14ac:dyDescent="0.75">
      <c r="A4226" s="60" t="s">
        <v>2681</v>
      </c>
      <c r="B4226" s="61" t="s">
        <v>298</v>
      </c>
    </row>
    <row r="4227" spans="1:2" x14ac:dyDescent="0.75">
      <c r="A4227" s="60" t="s">
        <v>2681</v>
      </c>
      <c r="B4227" s="61" t="s">
        <v>298</v>
      </c>
    </row>
    <row r="4228" spans="1:2" x14ac:dyDescent="0.75">
      <c r="A4228" s="60" t="s">
        <v>2683</v>
      </c>
      <c r="B4228" s="61" t="s">
        <v>298</v>
      </c>
    </row>
    <row r="4229" spans="1:2" x14ac:dyDescent="0.75">
      <c r="A4229" s="60" t="s">
        <v>2685</v>
      </c>
      <c r="B4229" s="61" t="s">
        <v>298</v>
      </c>
    </row>
    <row r="4230" spans="1:2" x14ac:dyDescent="0.75">
      <c r="A4230" s="60" t="s">
        <v>2685</v>
      </c>
      <c r="B4230" s="61" t="s">
        <v>298</v>
      </c>
    </row>
    <row r="4231" spans="1:2" x14ac:dyDescent="0.75">
      <c r="A4231" s="60" t="s">
        <v>2687</v>
      </c>
      <c r="B4231" s="61" t="s">
        <v>298</v>
      </c>
    </row>
    <row r="4232" spans="1:2" x14ac:dyDescent="0.75">
      <c r="A4232" s="60" t="s">
        <v>2689</v>
      </c>
      <c r="B4232" s="61" t="s">
        <v>298</v>
      </c>
    </row>
    <row r="4233" spans="1:2" x14ac:dyDescent="0.75">
      <c r="A4233" s="60" t="s">
        <v>2689</v>
      </c>
      <c r="B4233" s="61" t="s">
        <v>298</v>
      </c>
    </row>
    <row r="4234" spans="1:2" x14ac:dyDescent="0.75">
      <c r="A4234" s="60" t="s">
        <v>2689</v>
      </c>
      <c r="B4234" s="61" t="s">
        <v>298</v>
      </c>
    </row>
    <row r="4235" spans="1:2" x14ac:dyDescent="0.75">
      <c r="A4235" s="60" t="s">
        <v>2689</v>
      </c>
      <c r="B4235" s="61" t="s">
        <v>298</v>
      </c>
    </row>
    <row r="4236" spans="1:2" x14ac:dyDescent="0.75">
      <c r="A4236" s="60" t="s">
        <v>2689</v>
      </c>
      <c r="B4236" s="61" t="s">
        <v>298</v>
      </c>
    </row>
    <row r="4237" spans="1:2" x14ac:dyDescent="0.75">
      <c r="A4237" s="60" t="s">
        <v>2689</v>
      </c>
      <c r="B4237" s="61" t="s">
        <v>298</v>
      </c>
    </row>
    <row r="4238" spans="1:2" x14ac:dyDescent="0.75">
      <c r="A4238" s="60" t="s">
        <v>2689</v>
      </c>
      <c r="B4238" s="61" t="s">
        <v>298</v>
      </c>
    </row>
    <row r="4239" spans="1:2" x14ac:dyDescent="0.75">
      <c r="A4239" s="60" t="s">
        <v>2689</v>
      </c>
      <c r="B4239" s="61" t="s">
        <v>298</v>
      </c>
    </row>
    <row r="4240" spans="1:2" x14ac:dyDescent="0.75">
      <c r="A4240" s="60" t="s">
        <v>2689</v>
      </c>
      <c r="B4240" s="61" t="s">
        <v>298</v>
      </c>
    </row>
    <row r="4241" spans="1:2" x14ac:dyDescent="0.75">
      <c r="A4241" s="60" t="s">
        <v>2689</v>
      </c>
      <c r="B4241" s="61" t="s">
        <v>298</v>
      </c>
    </row>
    <row r="4242" spans="1:2" x14ac:dyDescent="0.75">
      <c r="A4242" s="60" t="s">
        <v>2689</v>
      </c>
      <c r="B4242" s="61" t="s">
        <v>298</v>
      </c>
    </row>
    <row r="4243" spans="1:2" x14ac:dyDescent="0.75">
      <c r="A4243" s="60" t="s">
        <v>2689</v>
      </c>
      <c r="B4243" s="61" t="s">
        <v>298</v>
      </c>
    </row>
    <row r="4244" spans="1:2" x14ac:dyDescent="0.75">
      <c r="A4244" s="60" t="s">
        <v>2691</v>
      </c>
      <c r="B4244" s="61" t="s">
        <v>298</v>
      </c>
    </row>
    <row r="4245" spans="1:2" x14ac:dyDescent="0.75">
      <c r="A4245" s="60" t="s">
        <v>2691</v>
      </c>
      <c r="B4245" s="61" t="s">
        <v>298</v>
      </c>
    </row>
    <row r="4246" spans="1:2" x14ac:dyDescent="0.75">
      <c r="A4246" s="60" t="s">
        <v>2691</v>
      </c>
      <c r="B4246" s="61" t="s">
        <v>298</v>
      </c>
    </row>
    <row r="4247" spans="1:2" x14ac:dyDescent="0.75">
      <c r="A4247" s="60" t="s">
        <v>2695</v>
      </c>
      <c r="B4247" s="61" t="s">
        <v>298</v>
      </c>
    </row>
    <row r="4248" spans="1:2" x14ac:dyDescent="0.75">
      <c r="A4248" s="60" t="s">
        <v>2695</v>
      </c>
      <c r="B4248" s="61" t="s">
        <v>298</v>
      </c>
    </row>
    <row r="4249" spans="1:2" x14ac:dyDescent="0.75">
      <c r="A4249" s="60" t="s">
        <v>2699</v>
      </c>
      <c r="B4249" s="61" t="s">
        <v>298</v>
      </c>
    </row>
    <row r="4250" spans="1:2" x14ac:dyDescent="0.75">
      <c r="A4250" s="60" t="s">
        <v>2699</v>
      </c>
      <c r="B4250" s="61" t="s">
        <v>298</v>
      </c>
    </row>
    <row r="4251" spans="1:2" x14ac:dyDescent="0.75">
      <c r="A4251" s="60" t="s">
        <v>2703</v>
      </c>
      <c r="B4251" s="61" t="s">
        <v>298</v>
      </c>
    </row>
    <row r="4252" spans="1:2" x14ac:dyDescent="0.75">
      <c r="A4252" s="60" t="s">
        <v>2703</v>
      </c>
      <c r="B4252" s="61" t="s">
        <v>298</v>
      </c>
    </row>
    <row r="4253" spans="1:2" x14ac:dyDescent="0.75">
      <c r="A4253" s="60" t="s">
        <v>2703</v>
      </c>
      <c r="B4253" s="61" t="s">
        <v>298</v>
      </c>
    </row>
    <row r="4254" spans="1:2" x14ac:dyDescent="0.75">
      <c r="A4254" s="60" t="s">
        <v>2703</v>
      </c>
      <c r="B4254" s="61" t="s">
        <v>298</v>
      </c>
    </row>
    <row r="4255" spans="1:2" x14ac:dyDescent="0.75">
      <c r="A4255" s="60" t="s">
        <v>2703</v>
      </c>
      <c r="B4255" s="61" t="s">
        <v>298</v>
      </c>
    </row>
    <row r="4256" spans="1:2" x14ac:dyDescent="0.75">
      <c r="A4256" s="60" t="s">
        <v>2703</v>
      </c>
      <c r="B4256" s="61" t="s">
        <v>298</v>
      </c>
    </row>
    <row r="4257" spans="1:2" x14ac:dyDescent="0.75">
      <c r="A4257" s="60" t="s">
        <v>2707</v>
      </c>
      <c r="B4257" s="61" t="s">
        <v>298</v>
      </c>
    </row>
    <row r="4258" spans="1:2" x14ac:dyDescent="0.75">
      <c r="A4258" s="60" t="s">
        <v>2707</v>
      </c>
      <c r="B4258" s="61" t="s">
        <v>298</v>
      </c>
    </row>
    <row r="4259" spans="1:2" x14ac:dyDescent="0.75">
      <c r="A4259" s="60" t="s">
        <v>2711</v>
      </c>
      <c r="B4259" s="61" t="s">
        <v>298</v>
      </c>
    </row>
    <row r="4260" spans="1:2" x14ac:dyDescent="0.75">
      <c r="A4260" s="60" t="s">
        <v>2711</v>
      </c>
      <c r="B4260" s="61" t="s">
        <v>298</v>
      </c>
    </row>
    <row r="4261" spans="1:2" x14ac:dyDescent="0.75">
      <c r="A4261" s="60" t="s">
        <v>2711</v>
      </c>
      <c r="B4261" s="61" t="s">
        <v>298</v>
      </c>
    </row>
    <row r="4262" spans="1:2" x14ac:dyDescent="0.75">
      <c r="A4262" s="60" t="s">
        <v>2711</v>
      </c>
      <c r="B4262" s="61" t="s">
        <v>298</v>
      </c>
    </row>
    <row r="4263" spans="1:2" x14ac:dyDescent="0.75">
      <c r="A4263" s="60" t="s">
        <v>2715</v>
      </c>
      <c r="B4263" s="61" t="s">
        <v>298</v>
      </c>
    </row>
    <row r="4264" spans="1:2" x14ac:dyDescent="0.75">
      <c r="A4264" s="60" t="s">
        <v>2717</v>
      </c>
      <c r="B4264" s="61" t="s">
        <v>298</v>
      </c>
    </row>
    <row r="4265" spans="1:2" x14ac:dyDescent="0.75">
      <c r="A4265" s="60" t="s">
        <v>2719</v>
      </c>
      <c r="B4265" s="61" t="s">
        <v>25</v>
      </c>
    </row>
    <row r="4266" spans="1:2" x14ac:dyDescent="0.75">
      <c r="A4266" s="60" t="s">
        <v>2719</v>
      </c>
      <c r="B4266" s="61" t="s">
        <v>25</v>
      </c>
    </row>
    <row r="4267" spans="1:2" x14ac:dyDescent="0.75">
      <c r="A4267" s="60" t="s">
        <v>2719</v>
      </c>
      <c r="B4267" s="61" t="s">
        <v>25</v>
      </c>
    </row>
    <row r="4268" spans="1:2" x14ac:dyDescent="0.75">
      <c r="A4268" s="60" t="s">
        <v>2719</v>
      </c>
      <c r="B4268" s="61" t="s">
        <v>25</v>
      </c>
    </row>
    <row r="4269" spans="1:2" x14ac:dyDescent="0.75">
      <c r="A4269" s="60" t="s">
        <v>2721</v>
      </c>
      <c r="B4269" s="61" t="s">
        <v>25</v>
      </c>
    </row>
    <row r="4270" spans="1:2" x14ac:dyDescent="0.75">
      <c r="A4270" s="60" t="s">
        <v>2721</v>
      </c>
      <c r="B4270" s="61" t="s">
        <v>25</v>
      </c>
    </row>
    <row r="4271" spans="1:2" x14ac:dyDescent="0.75">
      <c r="A4271" s="60" t="s">
        <v>2721</v>
      </c>
      <c r="B4271" s="61" t="s">
        <v>25</v>
      </c>
    </row>
    <row r="4272" spans="1:2" x14ac:dyDescent="0.75">
      <c r="A4272" s="60" t="s">
        <v>2721</v>
      </c>
      <c r="B4272" s="61" t="s">
        <v>25</v>
      </c>
    </row>
    <row r="4273" spans="1:2" x14ac:dyDescent="0.75">
      <c r="A4273" s="60" t="s">
        <v>2725</v>
      </c>
      <c r="B4273" s="61" t="s">
        <v>966</v>
      </c>
    </row>
    <row r="4274" spans="1:2" x14ac:dyDescent="0.75">
      <c r="A4274" s="60" t="s">
        <v>2725</v>
      </c>
      <c r="B4274" s="61" t="s">
        <v>966</v>
      </c>
    </row>
    <row r="4275" spans="1:2" x14ac:dyDescent="0.75">
      <c r="A4275" s="60" t="s">
        <v>2725</v>
      </c>
      <c r="B4275" s="61" t="s">
        <v>966</v>
      </c>
    </row>
    <row r="4276" spans="1:2" x14ac:dyDescent="0.75">
      <c r="A4276" s="60" t="s">
        <v>2725</v>
      </c>
      <c r="B4276" s="61" t="s">
        <v>966</v>
      </c>
    </row>
    <row r="4277" spans="1:2" x14ac:dyDescent="0.75">
      <c r="A4277" s="60" t="s">
        <v>2725</v>
      </c>
      <c r="B4277" s="61" t="s">
        <v>966</v>
      </c>
    </row>
    <row r="4278" spans="1:2" x14ac:dyDescent="0.75">
      <c r="A4278" s="60" t="s">
        <v>2725</v>
      </c>
      <c r="B4278" s="61" t="s">
        <v>966</v>
      </c>
    </row>
    <row r="4279" spans="1:2" x14ac:dyDescent="0.75">
      <c r="A4279" s="60" t="s">
        <v>2725</v>
      </c>
      <c r="B4279" s="61" t="s">
        <v>966</v>
      </c>
    </row>
    <row r="4280" spans="1:2" x14ac:dyDescent="0.75">
      <c r="A4280" s="60" t="s">
        <v>2725</v>
      </c>
      <c r="B4280" s="61" t="s">
        <v>966</v>
      </c>
    </row>
    <row r="4281" spans="1:2" x14ac:dyDescent="0.75">
      <c r="A4281" s="60" t="s">
        <v>2725</v>
      </c>
      <c r="B4281" s="61" t="s">
        <v>966</v>
      </c>
    </row>
    <row r="4282" spans="1:2" x14ac:dyDescent="0.75">
      <c r="A4282" s="60" t="s">
        <v>2725</v>
      </c>
      <c r="B4282" s="61" t="s">
        <v>966</v>
      </c>
    </row>
    <row r="4283" spans="1:2" x14ac:dyDescent="0.75">
      <c r="A4283" s="60" t="s">
        <v>2729</v>
      </c>
      <c r="B4283" s="61" t="s">
        <v>25</v>
      </c>
    </row>
    <row r="4284" spans="1:2" x14ac:dyDescent="0.75">
      <c r="A4284" s="60" t="s">
        <v>2729</v>
      </c>
      <c r="B4284" s="61" t="s">
        <v>25</v>
      </c>
    </row>
    <row r="4285" spans="1:2" x14ac:dyDescent="0.75">
      <c r="A4285" s="60" t="s">
        <v>2729</v>
      </c>
      <c r="B4285" s="61" t="s">
        <v>25</v>
      </c>
    </row>
    <row r="4286" spans="1:2" x14ac:dyDescent="0.75">
      <c r="A4286" s="60" t="s">
        <v>2733</v>
      </c>
      <c r="B4286" s="61" t="s">
        <v>25</v>
      </c>
    </row>
    <row r="4287" spans="1:2" x14ac:dyDescent="0.75">
      <c r="A4287" s="60" t="s">
        <v>2733</v>
      </c>
      <c r="B4287" s="61" t="s">
        <v>25</v>
      </c>
    </row>
    <row r="4288" spans="1:2" x14ac:dyDescent="0.75">
      <c r="A4288" s="60" t="s">
        <v>2733</v>
      </c>
      <c r="B4288" s="61" t="s">
        <v>25</v>
      </c>
    </row>
    <row r="4289" spans="1:2" x14ac:dyDescent="0.75">
      <c r="A4289" s="60" t="s">
        <v>2735</v>
      </c>
      <c r="B4289" s="61" t="s">
        <v>966</v>
      </c>
    </row>
    <row r="4290" spans="1:2" x14ac:dyDescent="0.75">
      <c r="A4290" s="60" t="s">
        <v>2735</v>
      </c>
      <c r="B4290" s="61" t="s">
        <v>966</v>
      </c>
    </row>
    <row r="4291" spans="1:2" x14ac:dyDescent="0.75">
      <c r="A4291" s="60" t="s">
        <v>2735</v>
      </c>
      <c r="B4291" s="61" t="s">
        <v>966</v>
      </c>
    </row>
    <row r="4292" spans="1:2" x14ac:dyDescent="0.75">
      <c r="A4292" s="60" t="s">
        <v>2735</v>
      </c>
      <c r="B4292" s="61" t="s">
        <v>966</v>
      </c>
    </row>
    <row r="4293" spans="1:2" x14ac:dyDescent="0.75">
      <c r="A4293" s="60" t="s">
        <v>2739</v>
      </c>
      <c r="B4293" s="61" t="s">
        <v>966</v>
      </c>
    </row>
    <row r="4294" spans="1:2" x14ac:dyDescent="0.75">
      <c r="A4294" s="60" t="s">
        <v>2739</v>
      </c>
      <c r="B4294" s="61" t="s">
        <v>966</v>
      </c>
    </row>
    <row r="4295" spans="1:2" x14ac:dyDescent="0.75">
      <c r="A4295" s="60" t="s">
        <v>2741</v>
      </c>
      <c r="B4295" s="61" t="s">
        <v>966</v>
      </c>
    </row>
    <row r="4296" spans="1:2" x14ac:dyDescent="0.75">
      <c r="A4296" s="60" t="s">
        <v>2741</v>
      </c>
      <c r="B4296" s="61" t="s">
        <v>966</v>
      </c>
    </row>
    <row r="4297" spans="1:2" x14ac:dyDescent="0.75">
      <c r="A4297" s="60" t="s">
        <v>2741</v>
      </c>
      <c r="B4297" s="61" t="s">
        <v>966</v>
      </c>
    </row>
    <row r="4298" spans="1:2" x14ac:dyDescent="0.75">
      <c r="A4298" s="60" t="s">
        <v>2741</v>
      </c>
      <c r="B4298" s="61" t="s">
        <v>966</v>
      </c>
    </row>
    <row r="4299" spans="1:2" x14ac:dyDescent="0.75">
      <c r="A4299" s="60" t="s">
        <v>2745</v>
      </c>
      <c r="B4299" s="61" t="s">
        <v>966</v>
      </c>
    </row>
    <row r="4300" spans="1:2" x14ac:dyDescent="0.75">
      <c r="A4300" s="60" t="s">
        <v>2745</v>
      </c>
      <c r="B4300" s="61" t="s">
        <v>966</v>
      </c>
    </row>
    <row r="4301" spans="1:2" x14ac:dyDescent="0.75">
      <c r="A4301" s="60" t="s">
        <v>2745</v>
      </c>
      <c r="B4301" s="61" t="s">
        <v>966</v>
      </c>
    </row>
    <row r="4302" spans="1:2" x14ac:dyDescent="0.75">
      <c r="A4302" s="60" t="s">
        <v>2745</v>
      </c>
      <c r="B4302" s="61" t="s">
        <v>966</v>
      </c>
    </row>
    <row r="4303" spans="1:2" x14ac:dyDescent="0.75">
      <c r="A4303" s="60" t="s">
        <v>2749</v>
      </c>
      <c r="B4303" s="61" t="s">
        <v>966</v>
      </c>
    </row>
    <row r="4304" spans="1:2" x14ac:dyDescent="0.75">
      <c r="A4304" s="60" t="s">
        <v>2749</v>
      </c>
      <c r="B4304" s="61" t="s">
        <v>966</v>
      </c>
    </row>
    <row r="4305" spans="1:2" x14ac:dyDescent="0.75">
      <c r="A4305" s="60" t="s">
        <v>2749</v>
      </c>
      <c r="B4305" s="61" t="s">
        <v>966</v>
      </c>
    </row>
    <row r="4306" spans="1:2" x14ac:dyDescent="0.75">
      <c r="A4306" s="60" t="s">
        <v>2749</v>
      </c>
      <c r="B4306" s="61" t="s">
        <v>966</v>
      </c>
    </row>
    <row r="4307" spans="1:2" x14ac:dyDescent="0.75">
      <c r="A4307" s="60" t="s">
        <v>2751</v>
      </c>
      <c r="B4307" s="61" t="s">
        <v>966</v>
      </c>
    </row>
    <row r="4308" spans="1:2" x14ac:dyDescent="0.75">
      <c r="A4308" s="60" t="s">
        <v>2751</v>
      </c>
      <c r="B4308" s="61" t="s">
        <v>966</v>
      </c>
    </row>
    <row r="4309" spans="1:2" x14ac:dyDescent="0.75">
      <c r="A4309" s="60" t="s">
        <v>2751</v>
      </c>
      <c r="B4309" s="61" t="s">
        <v>966</v>
      </c>
    </row>
    <row r="4310" spans="1:2" x14ac:dyDescent="0.75">
      <c r="A4310" s="60" t="s">
        <v>2751</v>
      </c>
      <c r="B4310" s="61" t="s">
        <v>966</v>
      </c>
    </row>
    <row r="4311" spans="1:2" x14ac:dyDescent="0.75">
      <c r="A4311" s="60" t="s">
        <v>2755</v>
      </c>
      <c r="B4311" s="61" t="s">
        <v>25</v>
      </c>
    </row>
    <row r="4312" spans="1:2" x14ac:dyDescent="0.75">
      <c r="A4312" s="60" t="s">
        <v>2755</v>
      </c>
      <c r="B4312" s="61" t="s">
        <v>25</v>
      </c>
    </row>
    <row r="4313" spans="1:2" x14ac:dyDescent="0.75">
      <c r="A4313" s="60" t="s">
        <v>2755</v>
      </c>
      <c r="B4313" s="61" t="s">
        <v>25</v>
      </c>
    </row>
    <row r="4314" spans="1:2" x14ac:dyDescent="0.75">
      <c r="A4314" s="60" t="s">
        <v>2755</v>
      </c>
      <c r="B4314" s="61" t="s">
        <v>25</v>
      </c>
    </row>
    <row r="4315" spans="1:2" x14ac:dyDescent="0.75">
      <c r="A4315" s="60" t="s">
        <v>2755</v>
      </c>
      <c r="B4315" s="61" t="s">
        <v>25</v>
      </c>
    </row>
    <row r="4316" spans="1:2" x14ac:dyDescent="0.75">
      <c r="A4316" s="60" t="s">
        <v>2755</v>
      </c>
      <c r="B4316" s="61" t="s">
        <v>25</v>
      </c>
    </row>
    <row r="4317" spans="1:2" x14ac:dyDescent="0.75">
      <c r="A4317" s="60" t="s">
        <v>2757</v>
      </c>
      <c r="B4317" s="61" t="s">
        <v>25</v>
      </c>
    </row>
    <row r="4318" spans="1:2" x14ac:dyDescent="0.75">
      <c r="A4318" s="60" t="s">
        <v>2757</v>
      </c>
      <c r="B4318" s="61" t="s">
        <v>25</v>
      </c>
    </row>
    <row r="4319" spans="1:2" x14ac:dyDescent="0.75">
      <c r="A4319" s="60" t="s">
        <v>2757</v>
      </c>
      <c r="B4319" s="61" t="s">
        <v>25</v>
      </c>
    </row>
    <row r="4320" spans="1:2" x14ac:dyDescent="0.75">
      <c r="A4320" s="60" t="s">
        <v>2757</v>
      </c>
      <c r="B4320" s="61" t="s">
        <v>25</v>
      </c>
    </row>
    <row r="4321" spans="1:2" x14ac:dyDescent="0.75">
      <c r="A4321" s="60" t="s">
        <v>2757</v>
      </c>
      <c r="B4321" s="61" t="s">
        <v>25</v>
      </c>
    </row>
    <row r="4322" spans="1:2" x14ac:dyDescent="0.75">
      <c r="A4322" s="60" t="s">
        <v>2757</v>
      </c>
      <c r="B4322" s="61" t="s">
        <v>25</v>
      </c>
    </row>
    <row r="4323" spans="1:2" x14ac:dyDescent="0.75">
      <c r="A4323" s="60" t="s">
        <v>2757</v>
      </c>
      <c r="B4323" s="61" t="s">
        <v>25</v>
      </c>
    </row>
    <row r="4324" spans="1:2" x14ac:dyDescent="0.75">
      <c r="A4324" s="60" t="s">
        <v>279</v>
      </c>
      <c r="B4324" s="61" t="s">
        <v>25</v>
      </c>
    </row>
    <row r="4325" spans="1:2" x14ac:dyDescent="0.75">
      <c r="A4325" s="60" t="s">
        <v>279</v>
      </c>
      <c r="B4325" s="61" t="s">
        <v>25</v>
      </c>
    </row>
    <row r="4326" spans="1:2" x14ac:dyDescent="0.75">
      <c r="A4326" s="60" t="s">
        <v>279</v>
      </c>
      <c r="B4326" s="61" t="s">
        <v>25</v>
      </c>
    </row>
    <row r="4327" spans="1:2" x14ac:dyDescent="0.75">
      <c r="A4327" s="60" t="s">
        <v>2759</v>
      </c>
      <c r="B4327" s="61" t="s">
        <v>25</v>
      </c>
    </row>
    <row r="4328" spans="1:2" x14ac:dyDescent="0.75">
      <c r="A4328" s="60" t="s">
        <v>2759</v>
      </c>
      <c r="B4328" s="61" t="s">
        <v>25</v>
      </c>
    </row>
    <row r="4329" spans="1:2" x14ac:dyDescent="0.75">
      <c r="A4329" s="60" t="s">
        <v>2759</v>
      </c>
      <c r="B4329" s="61" t="s">
        <v>25</v>
      </c>
    </row>
    <row r="4330" spans="1:2" x14ac:dyDescent="0.75">
      <c r="A4330" s="60" t="s">
        <v>2759</v>
      </c>
      <c r="B4330" s="61" t="s">
        <v>25</v>
      </c>
    </row>
    <row r="4331" spans="1:2" x14ac:dyDescent="0.75">
      <c r="A4331" s="60" t="s">
        <v>2759</v>
      </c>
      <c r="B4331" s="61" t="s">
        <v>25</v>
      </c>
    </row>
    <row r="4332" spans="1:2" x14ac:dyDescent="0.75">
      <c r="A4332" s="60" t="s">
        <v>2761</v>
      </c>
      <c r="B4332" s="61" t="s">
        <v>25</v>
      </c>
    </row>
    <row r="4333" spans="1:2" x14ac:dyDescent="0.75">
      <c r="A4333" s="60" t="s">
        <v>2761</v>
      </c>
      <c r="B4333" s="61" t="s">
        <v>25</v>
      </c>
    </row>
    <row r="4334" spans="1:2" x14ac:dyDescent="0.75">
      <c r="A4334" s="60" t="s">
        <v>2763</v>
      </c>
      <c r="B4334" s="61" t="s">
        <v>25</v>
      </c>
    </row>
    <row r="4335" spans="1:2" x14ac:dyDescent="0.75">
      <c r="A4335" s="60" t="s">
        <v>2763</v>
      </c>
      <c r="B4335" s="61" t="s">
        <v>25</v>
      </c>
    </row>
    <row r="4336" spans="1:2" x14ac:dyDescent="0.75">
      <c r="A4336" s="60" t="s">
        <v>2763</v>
      </c>
      <c r="B4336" s="61" t="s">
        <v>25</v>
      </c>
    </row>
    <row r="4337" spans="1:2" x14ac:dyDescent="0.75">
      <c r="A4337" s="60" t="s">
        <v>2763</v>
      </c>
      <c r="B4337" s="61" t="s">
        <v>25</v>
      </c>
    </row>
    <row r="4338" spans="1:2" x14ac:dyDescent="0.75">
      <c r="A4338" s="60" t="s">
        <v>2763</v>
      </c>
      <c r="B4338" s="61" t="s">
        <v>25</v>
      </c>
    </row>
    <row r="4339" spans="1:2" x14ac:dyDescent="0.75">
      <c r="A4339" s="60" t="s">
        <v>2763</v>
      </c>
      <c r="B4339" s="61" t="s">
        <v>25</v>
      </c>
    </row>
    <row r="4340" spans="1:2" x14ac:dyDescent="0.75">
      <c r="A4340" s="60" t="s">
        <v>2767</v>
      </c>
      <c r="B4340" s="61" t="s">
        <v>25</v>
      </c>
    </row>
    <row r="4341" spans="1:2" x14ac:dyDescent="0.75">
      <c r="A4341" s="60" t="s">
        <v>2767</v>
      </c>
      <c r="B4341" s="61" t="s">
        <v>25</v>
      </c>
    </row>
    <row r="4342" spans="1:2" x14ac:dyDescent="0.75">
      <c r="A4342" s="60" t="s">
        <v>2767</v>
      </c>
      <c r="B4342" s="61" t="s">
        <v>25</v>
      </c>
    </row>
    <row r="4343" spans="1:2" x14ac:dyDescent="0.75">
      <c r="A4343" s="60" t="s">
        <v>2771</v>
      </c>
      <c r="B4343" s="61" t="s">
        <v>25</v>
      </c>
    </row>
    <row r="4344" spans="1:2" x14ac:dyDescent="0.75">
      <c r="A4344" s="60" t="s">
        <v>2771</v>
      </c>
      <c r="B4344" s="61" t="s">
        <v>25</v>
      </c>
    </row>
    <row r="4345" spans="1:2" x14ac:dyDescent="0.75">
      <c r="A4345" s="60" t="s">
        <v>2771</v>
      </c>
      <c r="B4345" s="61" t="s">
        <v>25</v>
      </c>
    </row>
    <row r="4346" spans="1:2" x14ac:dyDescent="0.75">
      <c r="A4346" s="60" t="s">
        <v>2771</v>
      </c>
      <c r="B4346" s="61" t="s">
        <v>25</v>
      </c>
    </row>
    <row r="4347" spans="1:2" x14ac:dyDescent="0.75">
      <c r="A4347" s="60" t="s">
        <v>2775</v>
      </c>
      <c r="B4347" s="61" t="s">
        <v>25</v>
      </c>
    </row>
    <row r="4348" spans="1:2" x14ac:dyDescent="0.75">
      <c r="A4348" s="60" t="s">
        <v>2777</v>
      </c>
      <c r="B4348" s="61" t="s">
        <v>25</v>
      </c>
    </row>
    <row r="4349" spans="1:2" x14ac:dyDescent="0.75">
      <c r="A4349" s="60" t="s">
        <v>2777</v>
      </c>
      <c r="B4349" s="61" t="s">
        <v>25</v>
      </c>
    </row>
    <row r="4350" spans="1:2" x14ac:dyDescent="0.75">
      <c r="A4350" s="60" t="s">
        <v>2781</v>
      </c>
      <c r="B4350" s="61" t="s">
        <v>43</v>
      </c>
    </row>
    <row r="4351" spans="1:2" x14ac:dyDescent="0.75">
      <c r="A4351" s="60" t="s">
        <v>2781</v>
      </c>
      <c r="B4351" s="61" t="s">
        <v>43</v>
      </c>
    </row>
    <row r="4352" spans="1:2" x14ac:dyDescent="0.75">
      <c r="A4352" s="60" t="s">
        <v>2785</v>
      </c>
      <c r="B4352" s="61" t="s">
        <v>43</v>
      </c>
    </row>
    <row r="4353" spans="1:2" x14ac:dyDescent="0.75">
      <c r="A4353" s="60" t="s">
        <v>2785</v>
      </c>
      <c r="B4353" s="61" t="s">
        <v>43</v>
      </c>
    </row>
    <row r="4354" spans="1:2" x14ac:dyDescent="0.75">
      <c r="A4354" s="60" t="s">
        <v>2785</v>
      </c>
      <c r="B4354" s="61" t="s">
        <v>43</v>
      </c>
    </row>
    <row r="4355" spans="1:2" x14ac:dyDescent="0.75">
      <c r="A4355" s="60" t="s">
        <v>2789</v>
      </c>
      <c r="B4355" s="61" t="s">
        <v>25</v>
      </c>
    </row>
    <row r="4356" spans="1:2" x14ac:dyDescent="0.75">
      <c r="A4356" s="60" t="s">
        <v>2789</v>
      </c>
      <c r="B4356" s="61" t="s">
        <v>25</v>
      </c>
    </row>
    <row r="4357" spans="1:2" x14ac:dyDescent="0.75">
      <c r="A4357" s="60" t="s">
        <v>2791</v>
      </c>
      <c r="B4357" s="61" t="s">
        <v>25</v>
      </c>
    </row>
    <row r="4358" spans="1:2" x14ac:dyDescent="0.75">
      <c r="A4358" s="60" t="s">
        <v>2791</v>
      </c>
      <c r="B4358" s="61" t="s">
        <v>25</v>
      </c>
    </row>
    <row r="4359" spans="1:2" x14ac:dyDescent="0.75">
      <c r="A4359" s="60" t="s">
        <v>2791</v>
      </c>
      <c r="B4359" s="61" t="s">
        <v>25</v>
      </c>
    </row>
    <row r="4360" spans="1:2" x14ac:dyDescent="0.75">
      <c r="A4360" s="60" t="s">
        <v>2791</v>
      </c>
      <c r="B4360" s="61" t="s">
        <v>25</v>
      </c>
    </row>
    <row r="4361" spans="1:2" x14ac:dyDescent="0.75">
      <c r="A4361" s="60" t="s">
        <v>2795</v>
      </c>
      <c r="B4361" s="61" t="s">
        <v>25</v>
      </c>
    </row>
    <row r="4362" spans="1:2" x14ac:dyDescent="0.75">
      <c r="A4362" s="60" t="s">
        <v>2797</v>
      </c>
      <c r="B4362" s="61" t="s">
        <v>25</v>
      </c>
    </row>
    <row r="4363" spans="1:2" x14ac:dyDescent="0.75">
      <c r="A4363" s="60" t="s">
        <v>2797</v>
      </c>
      <c r="B4363" s="61" t="s">
        <v>25</v>
      </c>
    </row>
    <row r="4364" spans="1:2" x14ac:dyDescent="0.75">
      <c r="A4364" s="60" t="s">
        <v>2800</v>
      </c>
      <c r="B4364" s="61" t="s">
        <v>25</v>
      </c>
    </row>
    <row r="4365" spans="1:2" x14ac:dyDescent="0.75">
      <c r="A4365" s="60" t="s">
        <v>2801</v>
      </c>
      <c r="B4365" s="61" t="s">
        <v>25</v>
      </c>
    </row>
    <row r="4366" spans="1:2" x14ac:dyDescent="0.75">
      <c r="A4366" s="60" t="s">
        <v>2801</v>
      </c>
      <c r="B4366" s="61" t="s">
        <v>25</v>
      </c>
    </row>
    <row r="4367" spans="1:2" x14ac:dyDescent="0.75">
      <c r="A4367" s="60" t="s">
        <v>2802</v>
      </c>
      <c r="B4367" s="61" t="s">
        <v>25</v>
      </c>
    </row>
    <row r="4368" spans="1:2" x14ac:dyDescent="0.75">
      <c r="A4368" s="60" t="s">
        <v>2802</v>
      </c>
      <c r="B4368" s="61" t="s">
        <v>25</v>
      </c>
    </row>
    <row r="4369" spans="1:2" x14ac:dyDescent="0.75">
      <c r="A4369" s="60" t="s">
        <v>2802</v>
      </c>
      <c r="B4369" s="61" t="s">
        <v>25</v>
      </c>
    </row>
    <row r="4370" spans="1:2" x14ac:dyDescent="0.75">
      <c r="A4370" s="60" t="s">
        <v>2802</v>
      </c>
      <c r="B4370" s="61" t="s">
        <v>25</v>
      </c>
    </row>
    <row r="4371" spans="1:2" x14ac:dyDescent="0.75">
      <c r="A4371" s="60" t="s">
        <v>2806</v>
      </c>
      <c r="B4371" s="61" t="s">
        <v>966</v>
      </c>
    </row>
    <row r="4372" spans="1:2" x14ac:dyDescent="0.75">
      <c r="A4372" s="60" t="s">
        <v>2806</v>
      </c>
      <c r="B4372" s="61" t="s">
        <v>966</v>
      </c>
    </row>
    <row r="4373" spans="1:2" x14ac:dyDescent="0.75">
      <c r="A4373" s="60" t="s">
        <v>2806</v>
      </c>
      <c r="B4373" s="61" t="s">
        <v>966</v>
      </c>
    </row>
    <row r="4374" spans="1:2" x14ac:dyDescent="0.75">
      <c r="A4374" s="60" t="s">
        <v>2806</v>
      </c>
      <c r="B4374" s="61" t="s">
        <v>966</v>
      </c>
    </row>
    <row r="4375" spans="1:2" x14ac:dyDescent="0.75">
      <c r="A4375" s="60" t="s">
        <v>2810</v>
      </c>
      <c r="B4375" s="61" t="s">
        <v>966</v>
      </c>
    </row>
    <row r="4376" spans="1:2" x14ac:dyDescent="0.75">
      <c r="A4376" s="60" t="s">
        <v>2810</v>
      </c>
      <c r="B4376" s="61" t="s">
        <v>966</v>
      </c>
    </row>
    <row r="4377" spans="1:2" x14ac:dyDescent="0.75">
      <c r="A4377" s="60" t="s">
        <v>2812</v>
      </c>
      <c r="B4377" s="61" t="s">
        <v>966</v>
      </c>
    </row>
    <row r="4378" spans="1:2" x14ac:dyDescent="0.75">
      <c r="A4378" s="60" t="s">
        <v>2812</v>
      </c>
      <c r="B4378" s="61" t="s">
        <v>966</v>
      </c>
    </row>
    <row r="4379" spans="1:2" x14ac:dyDescent="0.75">
      <c r="A4379" s="60" t="s">
        <v>2812</v>
      </c>
      <c r="B4379" s="61" t="s">
        <v>966</v>
      </c>
    </row>
    <row r="4380" spans="1:2" x14ac:dyDescent="0.75">
      <c r="A4380" s="60" t="s">
        <v>2812</v>
      </c>
      <c r="B4380" s="61" t="s">
        <v>966</v>
      </c>
    </row>
    <row r="4381" spans="1:2" x14ac:dyDescent="0.75">
      <c r="A4381" s="60" t="s">
        <v>2814</v>
      </c>
      <c r="B4381" s="61" t="s">
        <v>966</v>
      </c>
    </row>
    <row r="4382" spans="1:2" x14ac:dyDescent="0.75">
      <c r="A4382" s="60" t="s">
        <v>2814</v>
      </c>
      <c r="B4382" s="61" t="s">
        <v>966</v>
      </c>
    </row>
    <row r="4383" spans="1:2" x14ac:dyDescent="0.75">
      <c r="A4383" s="60" t="s">
        <v>2814</v>
      </c>
      <c r="B4383" s="61" t="s">
        <v>966</v>
      </c>
    </row>
    <row r="4384" spans="1:2" x14ac:dyDescent="0.75">
      <c r="A4384" s="60" t="s">
        <v>2814</v>
      </c>
      <c r="B4384" s="61" t="s">
        <v>966</v>
      </c>
    </row>
    <row r="4385" spans="1:2" x14ac:dyDescent="0.75">
      <c r="A4385" s="60" t="s">
        <v>2818</v>
      </c>
      <c r="B4385" s="61" t="s">
        <v>966</v>
      </c>
    </row>
    <row r="4386" spans="1:2" x14ac:dyDescent="0.75">
      <c r="A4386" s="60" t="s">
        <v>2818</v>
      </c>
      <c r="B4386" s="61" t="s">
        <v>966</v>
      </c>
    </row>
    <row r="4387" spans="1:2" x14ac:dyDescent="0.75">
      <c r="A4387" s="60" t="s">
        <v>2818</v>
      </c>
      <c r="B4387" s="61" t="s">
        <v>966</v>
      </c>
    </row>
    <row r="4388" spans="1:2" x14ac:dyDescent="0.75">
      <c r="A4388" s="60" t="s">
        <v>2818</v>
      </c>
      <c r="B4388" s="61" t="s">
        <v>966</v>
      </c>
    </row>
    <row r="4389" spans="1:2" x14ac:dyDescent="0.75">
      <c r="A4389" s="60" t="s">
        <v>2822</v>
      </c>
      <c r="B4389" s="61" t="s">
        <v>25</v>
      </c>
    </row>
    <row r="4390" spans="1:2" x14ac:dyDescent="0.75">
      <c r="A4390" s="60" t="s">
        <v>2822</v>
      </c>
      <c r="B4390" s="61" t="s">
        <v>25</v>
      </c>
    </row>
    <row r="4391" spans="1:2" x14ac:dyDescent="0.75">
      <c r="A4391" s="60" t="s">
        <v>2822</v>
      </c>
      <c r="B4391" s="61" t="s">
        <v>25</v>
      </c>
    </row>
    <row r="4392" spans="1:2" x14ac:dyDescent="0.75">
      <c r="A4392" s="60" t="s">
        <v>2822</v>
      </c>
      <c r="B4392" s="61" t="s">
        <v>25</v>
      </c>
    </row>
    <row r="4393" spans="1:2" x14ac:dyDescent="0.75">
      <c r="A4393" s="60" t="s">
        <v>2822</v>
      </c>
      <c r="B4393" s="61" t="s">
        <v>25</v>
      </c>
    </row>
    <row r="4394" spans="1:2" x14ac:dyDescent="0.75">
      <c r="A4394" s="60" t="s">
        <v>2824</v>
      </c>
      <c r="B4394" s="61" t="s">
        <v>25</v>
      </c>
    </row>
    <row r="4395" spans="1:2" x14ac:dyDescent="0.75">
      <c r="A4395" s="60" t="s">
        <v>2824</v>
      </c>
      <c r="B4395" s="61" t="s">
        <v>25</v>
      </c>
    </row>
    <row r="4396" spans="1:2" x14ac:dyDescent="0.75">
      <c r="A4396" s="60" t="s">
        <v>2824</v>
      </c>
      <c r="B4396" s="61" t="s">
        <v>25</v>
      </c>
    </row>
    <row r="4397" spans="1:2" x14ac:dyDescent="0.75">
      <c r="A4397" s="60" t="s">
        <v>2824</v>
      </c>
      <c r="B4397" s="61" t="s">
        <v>25</v>
      </c>
    </row>
    <row r="4398" spans="1:2" x14ac:dyDescent="0.75">
      <c r="A4398" s="60" t="s">
        <v>2824</v>
      </c>
      <c r="B4398" s="61" t="s">
        <v>25</v>
      </c>
    </row>
    <row r="4399" spans="1:2" x14ac:dyDescent="0.75">
      <c r="A4399" s="60" t="s">
        <v>2824</v>
      </c>
      <c r="B4399" s="61" t="s">
        <v>25</v>
      </c>
    </row>
    <row r="4400" spans="1:2" x14ac:dyDescent="0.75">
      <c r="A4400" s="60" t="s">
        <v>2828</v>
      </c>
      <c r="B4400" s="61" t="s">
        <v>25</v>
      </c>
    </row>
    <row r="4401" spans="1:2" x14ac:dyDescent="0.75">
      <c r="A4401" s="60" t="s">
        <v>2830</v>
      </c>
      <c r="B4401" s="61" t="s">
        <v>25</v>
      </c>
    </row>
    <row r="4402" spans="1:2" x14ac:dyDescent="0.75">
      <c r="A4402" s="60" t="s">
        <v>2830</v>
      </c>
      <c r="B4402" s="61" t="s">
        <v>25</v>
      </c>
    </row>
    <row r="4403" spans="1:2" x14ac:dyDescent="0.75">
      <c r="A4403" s="60" t="s">
        <v>2832</v>
      </c>
      <c r="B4403" s="61" t="s">
        <v>43</v>
      </c>
    </row>
    <row r="4404" spans="1:2" x14ac:dyDescent="0.75">
      <c r="A4404" s="60" t="s">
        <v>2832</v>
      </c>
      <c r="B4404" s="61" t="s">
        <v>43</v>
      </c>
    </row>
    <row r="4405" spans="1:2" x14ac:dyDescent="0.75">
      <c r="A4405" s="60" t="s">
        <v>2834</v>
      </c>
      <c r="B4405" s="61" t="s">
        <v>25</v>
      </c>
    </row>
    <row r="4406" spans="1:2" x14ac:dyDescent="0.75">
      <c r="A4406" s="60" t="s">
        <v>2834</v>
      </c>
      <c r="B4406" s="61" t="s">
        <v>25</v>
      </c>
    </row>
    <row r="4407" spans="1:2" x14ac:dyDescent="0.75">
      <c r="A4407" s="60" t="s">
        <v>2834</v>
      </c>
      <c r="B4407" s="61" t="s">
        <v>25</v>
      </c>
    </row>
    <row r="4408" spans="1:2" x14ac:dyDescent="0.75">
      <c r="A4408" s="60" t="s">
        <v>2836</v>
      </c>
      <c r="B4408" s="61" t="s">
        <v>25</v>
      </c>
    </row>
    <row r="4409" spans="1:2" x14ac:dyDescent="0.75">
      <c r="A4409" s="60" t="s">
        <v>2836</v>
      </c>
      <c r="B4409" s="61" t="s">
        <v>25</v>
      </c>
    </row>
    <row r="4410" spans="1:2" x14ac:dyDescent="0.75">
      <c r="A4410" s="60" t="s">
        <v>2836</v>
      </c>
      <c r="B4410" s="61" t="s">
        <v>25</v>
      </c>
    </row>
    <row r="4411" spans="1:2" x14ac:dyDescent="0.75">
      <c r="A4411" s="60" t="s">
        <v>2840</v>
      </c>
      <c r="B4411" s="61" t="s">
        <v>25</v>
      </c>
    </row>
    <row r="4412" spans="1:2" x14ac:dyDescent="0.75">
      <c r="A4412" s="60" t="s">
        <v>2840</v>
      </c>
      <c r="B4412" s="61" t="s">
        <v>25</v>
      </c>
    </row>
    <row r="4413" spans="1:2" x14ac:dyDescent="0.75">
      <c r="A4413" s="60" t="s">
        <v>2840</v>
      </c>
      <c r="B4413" s="61" t="s">
        <v>25</v>
      </c>
    </row>
    <row r="4414" spans="1:2" x14ac:dyDescent="0.75">
      <c r="A4414" s="60" t="s">
        <v>110</v>
      </c>
      <c r="B4414" s="61" t="s">
        <v>25</v>
      </c>
    </row>
    <row r="4415" spans="1:2" x14ac:dyDescent="0.75">
      <c r="A4415" s="60" t="s">
        <v>112</v>
      </c>
      <c r="B4415" s="61" t="s">
        <v>298</v>
      </c>
    </row>
    <row r="4416" spans="1:2" x14ac:dyDescent="0.75">
      <c r="A4416" s="60" t="s">
        <v>114</v>
      </c>
      <c r="B4416" s="61" t="s">
        <v>25</v>
      </c>
    </row>
    <row r="4417" spans="1:2" x14ac:dyDescent="0.75">
      <c r="A4417" s="60" t="s">
        <v>116</v>
      </c>
      <c r="B4417" s="61" t="s">
        <v>25</v>
      </c>
    </row>
    <row r="4418" spans="1:2" x14ac:dyDescent="0.75">
      <c r="A4418" s="60" t="s">
        <v>118</v>
      </c>
      <c r="B4418" s="61" t="s">
        <v>43</v>
      </c>
    </row>
    <row r="4419" spans="1:2" x14ac:dyDescent="0.75">
      <c r="A4419" s="60" t="s">
        <v>118</v>
      </c>
      <c r="B4419" s="61" t="s">
        <v>43</v>
      </c>
    </row>
    <row r="4420" spans="1:2" x14ac:dyDescent="0.75">
      <c r="A4420" s="60" t="s">
        <v>118</v>
      </c>
      <c r="B4420" s="61" t="s">
        <v>43</v>
      </c>
    </row>
    <row r="4421" spans="1:2" x14ac:dyDescent="0.75">
      <c r="A4421" s="60" t="s">
        <v>118</v>
      </c>
      <c r="B4421" s="61" t="s">
        <v>43</v>
      </c>
    </row>
    <row r="4422" spans="1:2" x14ac:dyDescent="0.75">
      <c r="A4422" s="60" t="s">
        <v>118</v>
      </c>
      <c r="B4422" s="61" t="s">
        <v>43</v>
      </c>
    </row>
    <row r="4423" spans="1:2" x14ac:dyDescent="0.75">
      <c r="A4423" s="60" t="s">
        <v>118</v>
      </c>
      <c r="B4423" s="61" t="s">
        <v>43</v>
      </c>
    </row>
    <row r="4424" spans="1:2" x14ac:dyDescent="0.75">
      <c r="A4424" s="60" t="s">
        <v>118</v>
      </c>
      <c r="B4424" s="61" t="s">
        <v>43</v>
      </c>
    </row>
    <row r="4425" spans="1:2" x14ac:dyDescent="0.75">
      <c r="A4425" s="60" t="s">
        <v>118</v>
      </c>
      <c r="B4425" s="61" t="s">
        <v>43</v>
      </c>
    </row>
    <row r="4426" spans="1:2" x14ac:dyDescent="0.75">
      <c r="A4426" s="60" t="s">
        <v>118</v>
      </c>
      <c r="B4426" s="61" t="s">
        <v>43</v>
      </c>
    </row>
    <row r="4427" spans="1:2" x14ac:dyDescent="0.75">
      <c r="A4427" s="60" t="s">
        <v>118</v>
      </c>
      <c r="B4427" s="61" t="s">
        <v>43</v>
      </c>
    </row>
    <row r="4428" spans="1:2" x14ac:dyDescent="0.75">
      <c r="A4428" s="60" t="s">
        <v>118</v>
      </c>
      <c r="B4428" s="61" t="s">
        <v>43</v>
      </c>
    </row>
    <row r="4429" spans="1:2" x14ac:dyDescent="0.75">
      <c r="A4429" s="60" t="s">
        <v>118</v>
      </c>
      <c r="B4429" s="61" t="s">
        <v>43</v>
      </c>
    </row>
    <row r="4430" spans="1:2" x14ac:dyDescent="0.75">
      <c r="A4430" s="60" t="s">
        <v>118</v>
      </c>
      <c r="B4430" s="61" t="s">
        <v>43</v>
      </c>
    </row>
    <row r="4431" spans="1:2" x14ac:dyDescent="0.75">
      <c r="A4431" s="60" t="s">
        <v>118</v>
      </c>
      <c r="B4431" s="61" t="s">
        <v>43</v>
      </c>
    </row>
    <row r="4432" spans="1:2" x14ac:dyDescent="0.75">
      <c r="A4432" s="60" t="s">
        <v>118</v>
      </c>
      <c r="B4432" s="61" t="s">
        <v>43</v>
      </c>
    </row>
    <row r="4433" spans="1:2" x14ac:dyDescent="0.75">
      <c r="A4433" s="60" t="s">
        <v>118</v>
      </c>
      <c r="B4433" s="61" t="s">
        <v>43</v>
      </c>
    </row>
    <row r="4434" spans="1:2" x14ac:dyDescent="0.75">
      <c r="A4434" s="60" t="s">
        <v>118</v>
      </c>
      <c r="B4434" s="61" t="s">
        <v>289</v>
      </c>
    </row>
    <row r="4435" spans="1:2" x14ac:dyDescent="0.75">
      <c r="A4435" s="60" t="s">
        <v>118</v>
      </c>
      <c r="B4435" s="61" t="s">
        <v>43</v>
      </c>
    </row>
    <row r="4436" spans="1:2" x14ac:dyDescent="0.75">
      <c r="A4436" s="60" t="s">
        <v>118</v>
      </c>
      <c r="B4436" s="61" t="s">
        <v>43</v>
      </c>
    </row>
    <row r="4437" spans="1:2" x14ac:dyDescent="0.75">
      <c r="A4437" s="60" t="s">
        <v>118</v>
      </c>
      <c r="B4437" s="61" t="s">
        <v>43</v>
      </c>
    </row>
    <row r="4438" spans="1:2" x14ac:dyDescent="0.75">
      <c r="A4438" s="60" t="s">
        <v>118</v>
      </c>
      <c r="B4438" s="61" t="s">
        <v>43</v>
      </c>
    </row>
    <row r="4439" spans="1:2" x14ac:dyDescent="0.75">
      <c r="A4439" s="60" t="s">
        <v>118</v>
      </c>
      <c r="B4439" s="61" t="s">
        <v>43</v>
      </c>
    </row>
    <row r="4440" spans="1:2" x14ac:dyDescent="0.75">
      <c r="A4440" s="60" t="s">
        <v>118</v>
      </c>
      <c r="B4440" s="61" t="s">
        <v>43</v>
      </c>
    </row>
    <row r="4441" spans="1:2" x14ac:dyDescent="0.75">
      <c r="A4441" s="60" t="s">
        <v>118</v>
      </c>
      <c r="B4441" s="61" t="s">
        <v>43</v>
      </c>
    </row>
    <row r="4442" spans="1:2" x14ac:dyDescent="0.75">
      <c r="A4442" s="60" t="s">
        <v>120</v>
      </c>
      <c r="B4442" s="61" t="s">
        <v>298</v>
      </c>
    </row>
    <row r="4443" spans="1:2" x14ac:dyDescent="0.75">
      <c r="A4443" s="60" t="s">
        <v>124</v>
      </c>
      <c r="B4443" s="61" t="s">
        <v>298</v>
      </c>
    </row>
    <row r="4444" spans="1:2" x14ac:dyDescent="0.75">
      <c r="A4444" s="60" t="s">
        <v>124</v>
      </c>
      <c r="B4444" s="61" t="s">
        <v>298</v>
      </c>
    </row>
    <row r="4445" spans="1:2" x14ac:dyDescent="0.75">
      <c r="A4445" s="60" t="s">
        <v>124</v>
      </c>
      <c r="B4445" s="61" t="s">
        <v>298</v>
      </c>
    </row>
    <row r="4446" spans="1:2" x14ac:dyDescent="0.75">
      <c r="A4446" s="60" t="s">
        <v>128</v>
      </c>
      <c r="B4446" s="61" t="s">
        <v>25</v>
      </c>
    </row>
    <row r="4447" spans="1:2" x14ac:dyDescent="0.75">
      <c r="A4447" s="60" t="s">
        <v>128</v>
      </c>
      <c r="B4447" s="61" t="s">
        <v>25</v>
      </c>
    </row>
    <row r="4448" spans="1:2" x14ac:dyDescent="0.75">
      <c r="A4448" s="60" t="s">
        <v>128</v>
      </c>
      <c r="B4448" s="61" t="s">
        <v>25</v>
      </c>
    </row>
    <row r="4449" spans="1:2" x14ac:dyDescent="0.75">
      <c r="A4449" s="60" t="s">
        <v>128</v>
      </c>
      <c r="B4449" s="61" t="s">
        <v>25</v>
      </c>
    </row>
    <row r="4450" spans="1:2" x14ac:dyDescent="0.75">
      <c r="A4450" s="60" t="s">
        <v>132</v>
      </c>
      <c r="B4450" s="61" t="s">
        <v>298</v>
      </c>
    </row>
    <row r="4451" spans="1:2" x14ac:dyDescent="0.75">
      <c r="A4451" s="60" t="s">
        <v>132</v>
      </c>
      <c r="B4451" s="61" t="s">
        <v>298</v>
      </c>
    </row>
    <row r="4452" spans="1:2" x14ac:dyDescent="0.75">
      <c r="A4452" s="60" t="s">
        <v>132</v>
      </c>
      <c r="B4452" s="61" t="s">
        <v>298</v>
      </c>
    </row>
    <row r="4453" spans="1:2" x14ac:dyDescent="0.75">
      <c r="A4453" s="60" t="s">
        <v>132</v>
      </c>
      <c r="B4453" s="61" t="s">
        <v>298</v>
      </c>
    </row>
    <row r="4454" spans="1:2" x14ac:dyDescent="0.75">
      <c r="A4454" s="60" t="s">
        <v>136</v>
      </c>
      <c r="B4454" s="61" t="s">
        <v>298</v>
      </c>
    </row>
    <row r="4455" spans="1:2" x14ac:dyDescent="0.75">
      <c r="A4455" s="60" t="s">
        <v>140</v>
      </c>
      <c r="B4455" s="61" t="s">
        <v>298</v>
      </c>
    </row>
    <row r="4456" spans="1:2" x14ac:dyDescent="0.75">
      <c r="A4456" s="60" t="s">
        <v>140</v>
      </c>
      <c r="B4456" s="61" t="s">
        <v>298</v>
      </c>
    </row>
    <row r="4457" spans="1:2" x14ac:dyDescent="0.75">
      <c r="A4457" s="60" t="s">
        <v>144</v>
      </c>
      <c r="B4457" s="61" t="s">
        <v>298</v>
      </c>
    </row>
    <row r="4458" spans="1:2" x14ac:dyDescent="0.75">
      <c r="A4458" s="60" t="s">
        <v>144</v>
      </c>
      <c r="B4458" s="61" t="s">
        <v>298</v>
      </c>
    </row>
    <row r="4459" spans="1:2" x14ac:dyDescent="0.75">
      <c r="A4459" s="60" t="s">
        <v>146</v>
      </c>
      <c r="B4459" s="61" t="s">
        <v>298</v>
      </c>
    </row>
    <row r="4460" spans="1:2" x14ac:dyDescent="0.75">
      <c r="A4460" s="60" t="s">
        <v>146</v>
      </c>
      <c r="B4460" s="61" t="s">
        <v>298</v>
      </c>
    </row>
    <row r="4461" spans="1:2" x14ac:dyDescent="0.75">
      <c r="A4461" s="60" t="s">
        <v>148</v>
      </c>
      <c r="B4461" s="61" t="s">
        <v>298</v>
      </c>
    </row>
    <row r="4462" spans="1:2" x14ac:dyDescent="0.75">
      <c r="A4462" s="60" t="s">
        <v>148</v>
      </c>
      <c r="B4462" s="61" t="s">
        <v>298</v>
      </c>
    </row>
    <row r="4463" spans="1:2" x14ac:dyDescent="0.75">
      <c r="A4463" s="60" t="s">
        <v>148</v>
      </c>
      <c r="B4463" s="61" t="s">
        <v>298</v>
      </c>
    </row>
    <row r="4464" spans="1:2" x14ac:dyDescent="0.75">
      <c r="A4464" s="60" t="s">
        <v>148</v>
      </c>
      <c r="B4464" s="61" t="s">
        <v>298</v>
      </c>
    </row>
    <row r="4465" spans="1:2" x14ac:dyDescent="0.75">
      <c r="A4465" s="60" t="s">
        <v>150</v>
      </c>
      <c r="B4465" s="61" t="s">
        <v>298</v>
      </c>
    </row>
    <row r="4466" spans="1:2" x14ac:dyDescent="0.75">
      <c r="A4466" s="60" t="s">
        <v>152</v>
      </c>
      <c r="B4466" s="61" t="s">
        <v>298</v>
      </c>
    </row>
    <row r="4467" spans="1:2" x14ac:dyDescent="0.75">
      <c r="A4467" s="60" t="s">
        <v>152</v>
      </c>
      <c r="B4467" s="61" t="s">
        <v>298</v>
      </c>
    </row>
    <row r="4468" spans="1:2" x14ac:dyDescent="0.75">
      <c r="A4468" s="60" t="s">
        <v>154</v>
      </c>
      <c r="B4468" s="61" t="s">
        <v>298</v>
      </c>
    </row>
    <row r="4469" spans="1:2" x14ac:dyDescent="0.75">
      <c r="A4469" s="60" t="s">
        <v>154</v>
      </c>
      <c r="B4469" s="61" t="s">
        <v>298</v>
      </c>
    </row>
    <row r="4470" spans="1:2" x14ac:dyDescent="0.75">
      <c r="A4470" s="60" t="s">
        <v>156</v>
      </c>
      <c r="B4470" s="61" t="s">
        <v>298</v>
      </c>
    </row>
    <row r="4471" spans="1:2" x14ac:dyDescent="0.75">
      <c r="A4471" s="60" t="s">
        <v>156</v>
      </c>
      <c r="B4471" s="61" t="s">
        <v>298</v>
      </c>
    </row>
    <row r="4472" spans="1:2" x14ac:dyDescent="0.75">
      <c r="A4472" s="60" t="s">
        <v>156</v>
      </c>
      <c r="B4472" s="61" t="s">
        <v>298</v>
      </c>
    </row>
    <row r="4473" spans="1:2" x14ac:dyDescent="0.75">
      <c r="A4473" s="60" t="s">
        <v>156</v>
      </c>
      <c r="B4473" s="61" t="s">
        <v>298</v>
      </c>
    </row>
    <row r="4474" spans="1:2" x14ac:dyDescent="0.75">
      <c r="A4474" s="60" t="s">
        <v>156</v>
      </c>
      <c r="B4474" s="61" t="s">
        <v>298</v>
      </c>
    </row>
    <row r="4475" spans="1:2" x14ac:dyDescent="0.75">
      <c r="A4475" s="60" t="s">
        <v>156</v>
      </c>
      <c r="B4475" s="61" t="s">
        <v>298</v>
      </c>
    </row>
    <row r="4476" spans="1:2" x14ac:dyDescent="0.75">
      <c r="A4476" s="60" t="s">
        <v>158</v>
      </c>
      <c r="B4476" s="61" t="s">
        <v>43</v>
      </c>
    </row>
    <row r="4477" spans="1:2" x14ac:dyDescent="0.75">
      <c r="A4477" s="60" t="s">
        <v>162</v>
      </c>
      <c r="B4477" s="61" t="s">
        <v>43</v>
      </c>
    </row>
    <row r="4478" spans="1:2" x14ac:dyDescent="0.75">
      <c r="A4478" s="60" t="s">
        <v>164</v>
      </c>
      <c r="B4478" s="61" t="s">
        <v>43</v>
      </c>
    </row>
    <row r="4479" spans="1:2" x14ac:dyDescent="0.75">
      <c r="A4479" s="60" t="s">
        <v>164</v>
      </c>
      <c r="B4479" s="61" t="s">
        <v>43</v>
      </c>
    </row>
    <row r="4480" spans="1:2" x14ac:dyDescent="0.75">
      <c r="A4480" s="60" t="s">
        <v>164</v>
      </c>
      <c r="B4480" s="61" t="s">
        <v>43</v>
      </c>
    </row>
    <row r="4481" spans="1:2" x14ac:dyDescent="0.75">
      <c r="A4481" s="60" t="s">
        <v>164</v>
      </c>
      <c r="B4481" s="61" t="s">
        <v>43</v>
      </c>
    </row>
    <row r="4482" spans="1:2" x14ac:dyDescent="0.75">
      <c r="A4482" s="60" t="s">
        <v>164</v>
      </c>
      <c r="B4482" s="61" t="s">
        <v>43</v>
      </c>
    </row>
    <row r="4483" spans="1:2" x14ac:dyDescent="0.75">
      <c r="A4483" s="60" t="s">
        <v>166</v>
      </c>
      <c r="B4483" s="61" t="s">
        <v>25</v>
      </c>
    </row>
    <row r="4484" spans="1:2" x14ac:dyDescent="0.75">
      <c r="A4484" s="60" t="s">
        <v>166</v>
      </c>
      <c r="B4484" s="61" t="s">
        <v>25</v>
      </c>
    </row>
    <row r="4485" spans="1:2" x14ac:dyDescent="0.75">
      <c r="A4485" s="60" t="s">
        <v>170</v>
      </c>
      <c r="B4485" s="61" t="s">
        <v>25</v>
      </c>
    </row>
    <row r="4486" spans="1:2" x14ac:dyDescent="0.75">
      <c r="A4486" s="60" t="s">
        <v>170</v>
      </c>
      <c r="B4486" s="61" t="s">
        <v>25</v>
      </c>
    </row>
    <row r="4487" spans="1:2" x14ac:dyDescent="0.75">
      <c r="A4487" s="60" t="s">
        <v>174</v>
      </c>
      <c r="B4487" s="61" t="s">
        <v>25</v>
      </c>
    </row>
    <row r="4488" spans="1:2" x14ac:dyDescent="0.75">
      <c r="A4488" s="60" t="s">
        <v>174</v>
      </c>
      <c r="B4488" s="61" t="s">
        <v>25</v>
      </c>
    </row>
    <row r="4489" spans="1:2" x14ac:dyDescent="0.75">
      <c r="A4489" s="60" t="s">
        <v>176</v>
      </c>
      <c r="B4489" s="61" t="s">
        <v>25</v>
      </c>
    </row>
    <row r="4490" spans="1:2" x14ac:dyDescent="0.75">
      <c r="A4490" s="60" t="s">
        <v>178</v>
      </c>
      <c r="B4490" s="61" t="s">
        <v>25</v>
      </c>
    </row>
    <row r="4491" spans="1:2" x14ac:dyDescent="0.75">
      <c r="A4491" s="60" t="s">
        <v>178</v>
      </c>
      <c r="B4491" s="61" t="s">
        <v>25</v>
      </c>
    </row>
    <row r="4492" spans="1:2" x14ac:dyDescent="0.75">
      <c r="A4492" s="60" t="s">
        <v>178</v>
      </c>
      <c r="B4492" s="61" t="s">
        <v>25</v>
      </c>
    </row>
    <row r="4493" spans="1:2" x14ac:dyDescent="0.75">
      <c r="A4493" s="60" t="s">
        <v>178</v>
      </c>
      <c r="B4493" s="61" t="s">
        <v>25</v>
      </c>
    </row>
    <row r="4494" spans="1:2" x14ac:dyDescent="0.75">
      <c r="A4494" s="60" t="s">
        <v>178</v>
      </c>
      <c r="B4494" s="61" t="s">
        <v>25</v>
      </c>
    </row>
    <row r="4495" spans="1:2" x14ac:dyDescent="0.75">
      <c r="A4495" s="60" t="s">
        <v>178</v>
      </c>
      <c r="B4495" s="61" t="s">
        <v>25</v>
      </c>
    </row>
    <row r="4496" spans="1:2" x14ac:dyDescent="0.75">
      <c r="A4496" s="60" t="s">
        <v>178</v>
      </c>
      <c r="B4496" s="61" t="s">
        <v>25</v>
      </c>
    </row>
    <row r="4497" spans="1:2" x14ac:dyDescent="0.75">
      <c r="A4497" s="60" t="s">
        <v>180</v>
      </c>
      <c r="B4497" s="61" t="s">
        <v>25</v>
      </c>
    </row>
    <row r="4498" spans="1:2" x14ac:dyDescent="0.75">
      <c r="A4498" s="60" t="s">
        <v>180</v>
      </c>
      <c r="B4498" s="61" t="s">
        <v>25</v>
      </c>
    </row>
    <row r="4499" spans="1:2" x14ac:dyDescent="0.75">
      <c r="A4499" s="60" t="s">
        <v>182</v>
      </c>
      <c r="B4499" s="61" t="s">
        <v>25</v>
      </c>
    </row>
    <row r="4500" spans="1:2" x14ac:dyDescent="0.75">
      <c r="A4500" s="60" t="s">
        <v>183</v>
      </c>
      <c r="B4500" s="61" t="s">
        <v>298</v>
      </c>
    </row>
    <row r="4501" spans="1:2" x14ac:dyDescent="0.75">
      <c r="A4501" s="60" t="s">
        <v>183</v>
      </c>
      <c r="B4501" s="61" t="s">
        <v>298</v>
      </c>
    </row>
    <row r="4502" spans="1:2" x14ac:dyDescent="0.75">
      <c r="A4502" s="60" t="s">
        <v>187</v>
      </c>
      <c r="B4502" s="61" t="s">
        <v>298</v>
      </c>
    </row>
    <row r="4503" spans="1:2" x14ac:dyDescent="0.75">
      <c r="A4503" s="60" t="s">
        <v>191</v>
      </c>
      <c r="B4503" s="61" t="s">
        <v>298</v>
      </c>
    </row>
    <row r="4504" spans="1:2" x14ac:dyDescent="0.75">
      <c r="A4504" s="60" t="s">
        <v>191</v>
      </c>
      <c r="B4504" s="61" t="s">
        <v>298</v>
      </c>
    </row>
    <row r="4505" spans="1:2" x14ac:dyDescent="0.75">
      <c r="A4505" s="60" t="s">
        <v>191</v>
      </c>
      <c r="B4505" s="61" t="s">
        <v>298</v>
      </c>
    </row>
    <row r="4506" spans="1:2" x14ac:dyDescent="0.75">
      <c r="A4506" s="60" t="s">
        <v>195</v>
      </c>
      <c r="B4506" s="61" t="s">
        <v>298</v>
      </c>
    </row>
    <row r="4507" spans="1:2" x14ac:dyDescent="0.75">
      <c r="A4507" s="60" t="s">
        <v>195</v>
      </c>
      <c r="B4507" s="61" t="s">
        <v>298</v>
      </c>
    </row>
    <row r="4508" spans="1:2" x14ac:dyDescent="0.75">
      <c r="A4508" s="60" t="s">
        <v>197</v>
      </c>
      <c r="B4508" s="61" t="s">
        <v>298</v>
      </c>
    </row>
    <row r="4509" spans="1:2" x14ac:dyDescent="0.75">
      <c r="A4509" s="60" t="s">
        <v>199</v>
      </c>
      <c r="B4509" s="61" t="s">
        <v>298</v>
      </c>
    </row>
    <row r="4510" spans="1:2" x14ac:dyDescent="0.75">
      <c r="A4510" s="60" t="s">
        <v>199</v>
      </c>
      <c r="B4510" s="61" t="s">
        <v>298</v>
      </c>
    </row>
    <row r="4511" spans="1:2" x14ac:dyDescent="0.75">
      <c r="A4511" s="60" t="s">
        <v>201</v>
      </c>
      <c r="B4511" s="61" t="s">
        <v>25</v>
      </c>
    </row>
    <row r="4512" spans="1:2" x14ac:dyDescent="0.75">
      <c r="A4512" s="60" t="s">
        <v>201</v>
      </c>
      <c r="B4512" s="61" t="s">
        <v>25</v>
      </c>
    </row>
    <row r="4513" spans="1:2" x14ac:dyDescent="0.75">
      <c r="A4513" s="60" t="s">
        <v>201</v>
      </c>
      <c r="B4513" s="61" t="s">
        <v>25</v>
      </c>
    </row>
    <row r="4514" spans="1:2" x14ac:dyDescent="0.75">
      <c r="A4514" s="60" t="s">
        <v>203</v>
      </c>
      <c r="B4514" s="61" t="s">
        <v>25</v>
      </c>
    </row>
    <row r="4515" spans="1:2" x14ac:dyDescent="0.75">
      <c r="A4515" s="60" t="s">
        <v>207</v>
      </c>
      <c r="B4515" s="61" t="s">
        <v>25</v>
      </c>
    </row>
    <row r="4516" spans="1:2" x14ac:dyDescent="0.75">
      <c r="A4516" s="60" t="s">
        <v>207</v>
      </c>
      <c r="B4516" s="61" t="s">
        <v>25</v>
      </c>
    </row>
    <row r="4517" spans="1:2" x14ac:dyDescent="0.75">
      <c r="A4517" s="60" t="s">
        <v>211</v>
      </c>
      <c r="B4517" s="61" t="s">
        <v>43</v>
      </c>
    </row>
    <row r="4518" spans="1:2" x14ac:dyDescent="0.75">
      <c r="A4518" s="60" t="s">
        <v>211</v>
      </c>
      <c r="B4518" s="61" t="s">
        <v>43</v>
      </c>
    </row>
    <row r="4519" spans="1:2" x14ac:dyDescent="0.75">
      <c r="A4519" s="60" t="s">
        <v>211</v>
      </c>
      <c r="B4519" s="61" t="s">
        <v>43</v>
      </c>
    </row>
    <row r="4520" spans="1:2" x14ac:dyDescent="0.75">
      <c r="A4520" s="60" t="s">
        <v>211</v>
      </c>
      <c r="B4520" s="61" t="s">
        <v>43</v>
      </c>
    </row>
    <row r="4521" spans="1:2" x14ac:dyDescent="0.75">
      <c r="A4521" s="60" t="s">
        <v>213</v>
      </c>
      <c r="B4521" s="61" t="s">
        <v>43</v>
      </c>
    </row>
    <row r="4522" spans="1:2" x14ac:dyDescent="0.75">
      <c r="A4522" s="60" t="s">
        <v>213</v>
      </c>
      <c r="B4522" s="61" t="s">
        <v>43</v>
      </c>
    </row>
    <row r="4523" spans="1:2" x14ac:dyDescent="0.75">
      <c r="A4523" s="60" t="s">
        <v>217</v>
      </c>
      <c r="B4523" s="61" t="s">
        <v>298</v>
      </c>
    </row>
    <row r="4524" spans="1:2" x14ac:dyDescent="0.75">
      <c r="A4524" s="60" t="s">
        <v>219</v>
      </c>
      <c r="B4524" s="61" t="s">
        <v>298</v>
      </c>
    </row>
    <row r="4525" spans="1:2" x14ac:dyDescent="0.75">
      <c r="A4525" s="60" t="s">
        <v>221</v>
      </c>
      <c r="B4525" s="61" t="s">
        <v>25</v>
      </c>
    </row>
    <row r="4526" spans="1:2" x14ac:dyDescent="0.75">
      <c r="A4526" s="60" t="s">
        <v>221</v>
      </c>
      <c r="B4526" s="61" t="s">
        <v>25</v>
      </c>
    </row>
    <row r="4527" spans="1:2" x14ac:dyDescent="0.75">
      <c r="A4527" s="60" t="s">
        <v>221</v>
      </c>
      <c r="B4527" s="61" t="s">
        <v>25</v>
      </c>
    </row>
    <row r="4528" spans="1:2" x14ac:dyDescent="0.75">
      <c r="A4528" s="60" t="s">
        <v>223</v>
      </c>
      <c r="B4528" s="61" t="s">
        <v>25</v>
      </c>
    </row>
    <row r="4529" spans="1:2" x14ac:dyDescent="0.75">
      <c r="A4529" s="60" t="s">
        <v>223</v>
      </c>
      <c r="B4529" s="61" t="s">
        <v>25</v>
      </c>
    </row>
    <row r="4530" spans="1:2" x14ac:dyDescent="0.75">
      <c r="A4530" s="60" t="s">
        <v>224</v>
      </c>
      <c r="B4530" s="61" t="s">
        <v>25</v>
      </c>
    </row>
    <row r="4531" spans="1:2" x14ac:dyDescent="0.75">
      <c r="A4531" s="60" t="s">
        <v>224</v>
      </c>
      <c r="B4531" s="61" t="s">
        <v>25</v>
      </c>
    </row>
    <row r="4532" spans="1:2" x14ac:dyDescent="0.75">
      <c r="A4532" s="60" t="s">
        <v>224</v>
      </c>
      <c r="B4532" s="61" t="s">
        <v>25</v>
      </c>
    </row>
    <row r="4533" spans="1:2" x14ac:dyDescent="0.75">
      <c r="A4533" s="60" t="s">
        <v>224</v>
      </c>
      <c r="B4533" s="61" t="s">
        <v>25</v>
      </c>
    </row>
    <row r="4534" spans="1:2" x14ac:dyDescent="0.75">
      <c r="A4534" s="60" t="s">
        <v>224</v>
      </c>
      <c r="B4534" s="61" t="s">
        <v>25</v>
      </c>
    </row>
    <row r="4535" spans="1:2" x14ac:dyDescent="0.75">
      <c r="A4535" s="60" t="s">
        <v>224</v>
      </c>
      <c r="B4535" s="61" t="s">
        <v>25</v>
      </c>
    </row>
    <row r="4536" spans="1:2" x14ac:dyDescent="0.75">
      <c r="A4536" s="60" t="s">
        <v>226</v>
      </c>
      <c r="B4536" s="61" t="s">
        <v>289</v>
      </c>
    </row>
    <row r="4537" spans="1:2" x14ac:dyDescent="0.75">
      <c r="A4537" s="60" t="s">
        <v>230</v>
      </c>
      <c r="B4537" s="61" t="s">
        <v>25</v>
      </c>
    </row>
    <row r="4538" spans="1:2" x14ac:dyDescent="0.75">
      <c r="A4538" s="60" t="s">
        <v>230</v>
      </c>
      <c r="B4538" s="61" t="s">
        <v>25</v>
      </c>
    </row>
    <row r="4539" spans="1:2" x14ac:dyDescent="0.75">
      <c r="A4539" s="60" t="s">
        <v>230</v>
      </c>
      <c r="B4539" s="61" t="s">
        <v>25</v>
      </c>
    </row>
    <row r="4540" spans="1:2" x14ac:dyDescent="0.75">
      <c r="A4540" s="60" t="s">
        <v>230</v>
      </c>
      <c r="B4540" s="61" t="s">
        <v>25</v>
      </c>
    </row>
    <row r="4541" spans="1:2" x14ac:dyDescent="0.75">
      <c r="A4541" s="60" t="s">
        <v>230</v>
      </c>
      <c r="B4541" s="61" t="s">
        <v>25</v>
      </c>
    </row>
    <row r="4542" spans="1:2" x14ac:dyDescent="0.75">
      <c r="A4542" s="60" t="s">
        <v>230</v>
      </c>
      <c r="B4542" s="61" t="s">
        <v>25</v>
      </c>
    </row>
    <row r="4543" spans="1:2" x14ac:dyDescent="0.75">
      <c r="A4543" s="60" t="s">
        <v>230</v>
      </c>
      <c r="B4543" s="61" t="s">
        <v>25</v>
      </c>
    </row>
    <row r="4544" spans="1:2" x14ac:dyDescent="0.75">
      <c r="A4544" s="60" t="s">
        <v>230</v>
      </c>
      <c r="B4544" s="61" t="s">
        <v>25</v>
      </c>
    </row>
    <row r="4545" spans="1:2" x14ac:dyDescent="0.75">
      <c r="A4545" s="60" t="s">
        <v>230</v>
      </c>
      <c r="B4545" s="61" t="s">
        <v>25</v>
      </c>
    </row>
    <row r="4546" spans="1:2" x14ac:dyDescent="0.75">
      <c r="A4546" s="60" t="s">
        <v>230</v>
      </c>
      <c r="B4546" s="61" t="s">
        <v>25</v>
      </c>
    </row>
    <row r="4547" spans="1:2" x14ac:dyDescent="0.75">
      <c r="A4547" s="60" t="s">
        <v>234</v>
      </c>
      <c r="B4547" s="61" t="s">
        <v>43</v>
      </c>
    </row>
    <row r="4548" spans="1:2" x14ac:dyDescent="0.75">
      <c r="A4548" s="60" t="s">
        <v>235</v>
      </c>
      <c r="B4548" s="61" t="s">
        <v>298</v>
      </c>
    </row>
    <row r="4549" spans="1:2" x14ac:dyDescent="0.75">
      <c r="A4549" s="60" t="s">
        <v>235</v>
      </c>
      <c r="B4549" s="61" t="s">
        <v>298</v>
      </c>
    </row>
    <row r="4550" spans="1:2" x14ac:dyDescent="0.75">
      <c r="A4550" s="60" t="s">
        <v>237</v>
      </c>
      <c r="B4550" s="61" t="s">
        <v>298</v>
      </c>
    </row>
    <row r="4551" spans="1:2" x14ac:dyDescent="0.75">
      <c r="A4551" s="60" t="s">
        <v>241</v>
      </c>
      <c r="B4551" s="61" t="s">
        <v>298</v>
      </c>
    </row>
    <row r="4552" spans="1:2" x14ac:dyDescent="0.75">
      <c r="A4552" s="60" t="s">
        <v>245</v>
      </c>
      <c r="B4552" s="61" t="s">
        <v>298</v>
      </c>
    </row>
    <row r="4553" spans="1:2" x14ac:dyDescent="0.75">
      <c r="A4553" s="60" t="s">
        <v>245</v>
      </c>
      <c r="B4553" s="61" t="s">
        <v>298</v>
      </c>
    </row>
    <row r="4554" spans="1:2" x14ac:dyDescent="0.75">
      <c r="A4554" s="60" t="s">
        <v>247</v>
      </c>
      <c r="B4554" s="61" t="s">
        <v>298</v>
      </c>
    </row>
    <row r="4555" spans="1:2" x14ac:dyDescent="0.75">
      <c r="A4555" s="60" t="s">
        <v>249</v>
      </c>
      <c r="B4555" s="61" t="s">
        <v>298</v>
      </c>
    </row>
    <row r="4556" spans="1:2" x14ac:dyDescent="0.75">
      <c r="A4556" s="60" t="s">
        <v>251</v>
      </c>
      <c r="B4556" s="61" t="s">
        <v>298</v>
      </c>
    </row>
    <row r="4557" spans="1:2" x14ac:dyDescent="0.75">
      <c r="A4557" s="60" t="s">
        <v>251</v>
      </c>
      <c r="B4557" s="61" t="s">
        <v>298</v>
      </c>
    </row>
    <row r="4558" spans="1:2" x14ac:dyDescent="0.75">
      <c r="A4558" s="60" t="s">
        <v>252</v>
      </c>
      <c r="B4558" s="61" t="s">
        <v>298</v>
      </c>
    </row>
    <row r="4559" spans="1:2" x14ac:dyDescent="0.75">
      <c r="A4559" s="60" t="s">
        <v>252</v>
      </c>
      <c r="B4559" s="61" t="s">
        <v>298</v>
      </c>
    </row>
    <row r="4560" spans="1:2" x14ac:dyDescent="0.75">
      <c r="A4560" s="60" t="s">
        <v>252</v>
      </c>
      <c r="B4560" s="61" t="s">
        <v>298</v>
      </c>
    </row>
    <row r="4561" spans="1:2" x14ac:dyDescent="0.75">
      <c r="A4561" s="60" t="s">
        <v>254</v>
      </c>
      <c r="B4561" s="61" t="s">
        <v>298</v>
      </c>
    </row>
    <row r="4562" spans="1:2" x14ac:dyDescent="0.75">
      <c r="A4562" s="60" t="s">
        <v>255</v>
      </c>
      <c r="B4562" s="61" t="s">
        <v>298</v>
      </c>
    </row>
    <row r="4563" spans="1:2" x14ac:dyDescent="0.75">
      <c r="A4563" s="60" t="s">
        <v>255</v>
      </c>
      <c r="B4563" s="61" t="s">
        <v>298</v>
      </c>
    </row>
    <row r="4564" spans="1:2" x14ac:dyDescent="0.75">
      <c r="A4564" s="60" t="s">
        <v>255</v>
      </c>
      <c r="B4564" s="61" t="s">
        <v>298</v>
      </c>
    </row>
    <row r="4565" spans="1:2" x14ac:dyDescent="0.75">
      <c r="A4565" s="60" t="s">
        <v>257</v>
      </c>
      <c r="B4565" s="61" t="s">
        <v>25</v>
      </c>
    </row>
    <row r="4566" spans="1:2" x14ac:dyDescent="0.75">
      <c r="A4566" s="60" t="s">
        <v>257</v>
      </c>
      <c r="B4566" s="61" t="s">
        <v>25</v>
      </c>
    </row>
    <row r="4567" spans="1:2" x14ac:dyDescent="0.75">
      <c r="A4567" s="60" t="s">
        <v>257</v>
      </c>
      <c r="B4567" s="61" t="s">
        <v>25</v>
      </c>
    </row>
    <row r="4568" spans="1:2" x14ac:dyDescent="0.75">
      <c r="A4568" s="60" t="s">
        <v>261</v>
      </c>
      <c r="B4568" s="61" t="s">
        <v>298</v>
      </c>
    </row>
    <row r="4569" spans="1:2" x14ac:dyDescent="0.75">
      <c r="A4569" s="60" t="s">
        <v>261</v>
      </c>
      <c r="B4569" s="61" t="s">
        <v>298</v>
      </c>
    </row>
    <row r="4570" spans="1:2" x14ac:dyDescent="0.75">
      <c r="A4570" s="60" t="s">
        <v>265</v>
      </c>
      <c r="B4570" s="61" t="s">
        <v>298</v>
      </c>
    </row>
    <row r="4571" spans="1:2" x14ac:dyDescent="0.75">
      <c r="A4571" s="60" t="s">
        <v>267</v>
      </c>
      <c r="B4571" s="61" t="s">
        <v>298</v>
      </c>
    </row>
    <row r="4572" spans="1:2" x14ac:dyDescent="0.75">
      <c r="A4572" s="60" t="s">
        <v>267</v>
      </c>
      <c r="B4572" s="61" t="s">
        <v>298</v>
      </c>
    </row>
    <row r="4573" spans="1:2" x14ac:dyDescent="0.75">
      <c r="A4573" s="60" t="s">
        <v>269</v>
      </c>
      <c r="B4573" s="61" t="s">
        <v>298</v>
      </c>
    </row>
    <row r="4574" spans="1:2" x14ac:dyDescent="0.75">
      <c r="A4574" s="60" t="s">
        <v>271</v>
      </c>
      <c r="B4574" s="61" t="s">
        <v>298</v>
      </c>
    </row>
    <row r="4575" spans="1:2" x14ac:dyDescent="0.75">
      <c r="A4575" s="60" t="s">
        <v>273</v>
      </c>
      <c r="B4575" s="61" t="s">
        <v>25</v>
      </c>
    </row>
    <row r="4576" spans="1:2" x14ac:dyDescent="0.75">
      <c r="A4576" s="60" t="s">
        <v>273</v>
      </c>
      <c r="B4576" s="61" t="s">
        <v>25</v>
      </c>
    </row>
    <row r="4577" spans="1:2" x14ac:dyDescent="0.75">
      <c r="A4577" s="60" t="s">
        <v>273</v>
      </c>
      <c r="B4577" s="61" t="s">
        <v>25</v>
      </c>
    </row>
    <row r="4578" spans="1:2" x14ac:dyDescent="0.75">
      <c r="A4578" s="60" t="s">
        <v>276</v>
      </c>
      <c r="B4578" s="61" t="s">
        <v>25</v>
      </c>
    </row>
    <row r="4579" spans="1:2" x14ac:dyDescent="0.75">
      <c r="A4579" s="60" t="s">
        <v>276</v>
      </c>
      <c r="B4579" s="61" t="s">
        <v>25</v>
      </c>
    </row>
    <row r="4580" spans="1:2" x14ac:dyDescent="0.75">
      <c r="A4580" s="60" t="s">
        <v>276</v>
      </c>
      <c r="B4580" s="61" t="s">
        <v>25</v>
      </c>
    </row>
    <row r="4581" spans="1:2" x14ac:dyDescent="0.75">
      <c r="A4581" s="60" t="s">
        <v>276</v>
      </c>
      <c r="B4581" s="61" t="s">
        <v>25</v>
      </c>
    </row>
    <row r="4582" spans="1:2" x14ac:dyDescent="0.75">
      <c r="A4582" s="60" t="s">
        <v>276</v>
      </c>
      <c r="B4582" s="61" t="s">
        <v>25</v>
      </c>
    </row>
    <row r="4583" spans="1:2" x14ac:dyDescent="0.75">
      <c r="A4583" s="60" t="s">
        <v>276</v>
      </c>
      <c r="B4583" s="61" t="s">
        <v>25</v>
      </c>
    </row>
    <row r="4584" spans="1:2" x14ac:dyDescent="0.75">
      <c r="A4584" s="60" t="s">
        <v>276</v>
      </c>
      <c r="B4584" s="61" t="s">
        <v>25</v>
      </c>
    </row>
    <row r="4585" spans="1:2" x14ac:dyDescent="0.75">
      <c r="A4585" s="60" t="s">
        <v>276</v>
      </c>
      <c r="B4585" s="61" t="s">
        <v>25</v>
      </c>
    </row>
    <row r="4586" spans="1:2" x14ac:dyDescent="0.75">
      <c r="A4586" s="60" t="s">
        <v>279</v>
      </c>
      <c r="B4586" s="61" t="s">
        <v>25</v>
      </c>
    </row>
    <row r="4587" spans="1:2" x14ac:dyDescent="0.75">
      <c r="A4587" s="60" t="s">
        <v>279</v>
      </c>
      <c r="B4587" s="61" t="s">
        <v>25</v>
      </c>
    </row>
    <row r="4588" spans="1:2" x14ac:dyDescent="0.75">
      <c r="A4588" s="60" t="s">
        <v>279</v>
      </c>
      <c r="B4588" s="61" t="s">
        <v>25</v>
      </c>
    </row>
    <row r="4589" spans="1:2" x14ac:dyDescent="0.75">
      <c r="A4589" s="60" t="s">
        <v>279</v>
      </c>
      <c r="B4589" s="61" t="s">
        <v>25</v>
      </c>
    </row>
    <row r="4590" spans="1:2" x14ac:dyDescent="0.75">
      <c r="A4590" s="60" t="s">
        <v>279</v>
      </c>
      <c r="B4590" s="61" t="s">
        <v>25</v>
      </c>
    </row>
    <row r="4591" spans="1:2" x14ac:dyDescent="0.75">
      <c r="A4591" s="60" t="s">
        <v>279</v>
      </c>
      <c r="B4591" s="61" t="s">
        <v>25</v>
      </c>
    </row>
    <row r="4592" spans="1:2" x14ac:dyDescent="0.75">
      <c r="A4592" s="60" t="s">
        <v>118</v>
      </c>
      <c r="B4592" s="61" t="s">
        <v>19</v>
      </c>
    </row>
    <row r="4593" spans="1:2" x14ac:dyDescent="0.75">
      <c r="A4593" s="60" t="s">
        <v>901</v>
      </c>
      <c r="B4593" s="61" t="s">
        <v>229</v>
      </c>
    </row>
    <row r="4594" spans="1:2" x14ac:dyDescent="0.75">
      <c r="A4594" s="60" t="s">
        <v>901</v>
      </c>
      <c r="B4594" s="61" t="s">
        <v>229</v>
      </c>
    </row>
    <row r="4595" spans="1:2" x14ac:dyDescent="0.75">
      <c r="A4595" s="60" t="s">
        <v>201</v>
      </c>
      <c r="B4595" s="61" t="s">
        <v>25</v>
      </c>
    </row>
    <row r="4596" spans="1:2" x14ac:dyDescent="0.75">
      <c r="A4596" s="60" t="s">
        <v>901</v>
      </c>
      <c r="B4596" s="61" t="s">
        <v>229</v>
      </c>
    </row>
    <row r="4597" spans="1:2" x14ac:dyDescent="0.75">
      <c r="A4597" s="60" t="s">
        <v>2844</v>
      </c>
      <c r="B4597" s="61" t="s">
        <v>37</v>
      </c>
    </row>
    <row r="4598" spans="1:2" x14ac:dyDescent="0.75">
      <c r="A4598" s="60" t="s">
        <v>2845</v>
      </c>
      <c r="B4598" s="61" t="s">
        <v>37</v>
      </c>
    </row>
    <row r="4599" spans="1:2" x14ac:dyDescent="0.75">
      <c r="A4599" s="60" t="s">
        <v>276</v>
      </c>
      <c r="B4599" s="61" t="s">
        <v>25</v>
      </c>
    </row>
    <row r="4600" spans="1:2" x14ac:dyDescent="0.75">
      <c r="A4600" s="60" t="s">
        <v>2846</v>
      </c>
      <c r="B4600" s="61" t="s">
        <v>19</v>
      </c>
    </row>
    <row r="4601" spans="1:2" x14ac:dyDescent="0.75">
      <c r="A4601" s="60" t="s">
        <v>286</v>
      </c>
      <c r="B4601" s="61" t="s">
        <v>19</v>
      </c>
    </row>
    <row r="4602" spans="1:2" x14ac:dyDescent="0.75">
      <c r="A4602" s="60" t="s">
        <v>998</v>
      </c>
      <c r="B4602" s="61" t="s">
        <v>37</v>
      </c>
    </row>
    <row r="4603" spans="1:2" x14ac:dyDescent="0.75">
      <c r="A4603" s="60" t="s">
        <v>118</v>
      </c>
      <c r="B4603" s="61" t="s">
        <v>19</v>
      </c>
    </row>
    <row r="4604" spans="1:2" x14ac:dyDescent="0.75">
      <c r="A4604" s="60" t="s">
        <v>1002</v>
      </c>
      <c r="B4604" s="61" t="s">
        <v>37</v>
      </c>
    </row>
    <row r="4605" spans="1:2" x14ac:dyDescent="0.75">
      <c r="A4605" s="60" t="s">
        <v>201</v>
      </c>
      <c r="B4605" s="61" t="s">
        <v>25</v>
      </c>
    </row>
    <row r="4606" spans="1:2" x14ac:dyDescent="0.75">
      <c r="A4606" s="60" t="s">
        <v>1002</v>
      </c>
      <c r="B4606" s="61" t="s">
        <v>37</v>
      </c>
    </row>
    <row r="4607" spans="1:2" x14ac:dyDescent="0.75">
      <c r="A4607" s="60" t="s">
        <v>1000</v>
      </c>
      <c r="B4607" s="61" t="s">
        <v>37</v>
      </c>
    </row>
    <row r="4608" spans="1:2" x14ac:dyDescent="0.75">
      <c r="A4608" s="60" t="s">
        <v>1000</v>
      </c>
      <c r="B4608" s="61" t="s">
        <v>37</v>
      </c>
    </row>
    <row r="4609" spans="1:2" x14ac:dyDescent="0.75">
      <c r="A4609" s="60" t="s">
        <v>901</v>
      </c>
      <c r="B4609" s="61" t="s">
        <v>229</v>
      </c>
    </row>
    <row r="4610" spans="1:2" x14ac:dyDescent="0.75">
      <c r="A4610" s="60" t="s">
        <v>2845</v>
      </c>
      <c r="B4610" s="61" t="s">
        <v>37</v>
      </c>
    </row>
    <row r="4611" spans="1:2" x14ac:dyDescent="0.75">
      <c r="A4611" s="60" t="s">
        <v>201</v>
      </c>
      <c r="B4611" s="61" t="s">
        <v>25</v>
      </c>
    </row>
    <row r="4612" spans="1:2" x14ac:dyDescent="0.75">
      <c r="A4612" s="60" t="s">
        <v>2848</v>
      </c>
      <c r="B4612" s="61" t="s">
        <v>37</v>
      </c>
    </row>
    <row r="4613" spans="1:2" x14ac:dyDescent="0.75">
      <c r="A4613" s="60" t="s">
        <v>2852</v>
      </c>
      <c r="B4613" s="61" t="s">
        <v>37</v>
      </c>
    </row>
    <row r="4614" spans="1:2" x14ac:dyDescent="0.75">
      <c r="A4614" s="60" t="s">
        <v>118</v>
      </c>
      <c r="B4614" s="61" t="s">
        <v>19</v>
      </c>
    </row>
    <row r="4615" spans="1:2" x14ac:dyDescent="0.75">
      <c r="A4615" s="60" t="s">
        <v>901</v>
      </c>
      <c r="B4615" s="61" t="s">
        <v>229</v>
      </c>
    </row>
    <row r="4616" spans="1:2" x14ac:dyDescent="0.75">
      <c r="A4616" s="60" t="s">
        <v>276</v>
      </c>
      <c r="B4616" s="61" t="s">
        <v>25</v>
      </c>
    </row>
    <row r="4617" spans="1:2" x14ac:dyDescent="0.75">
      <c r="A4617" s="60" t="s">
        <v>901</v>
      </c>
      <c r="B4617" s="61" t="s">
        <v>229</v>
      </c>
    </row>
    <row r="4618" spans="1:2" x14ac:dyDescent="0.75">
      <c r="A4618" s="60" t="s">
        <v>898</v>
      </c>
      <c r="B4618" s="61" t="s">
        <v>229</v>
      </c>
    </row>
    <row r="4619" spans="1:2" x14ac:dyDescent="0.75">
      <c r="A4619" s="60" t="s">
        <v>2854</v>
      </c>
      <c r="B4619" s="61" t="s">
        <v>37</v>
      </c>
    </row>
    <row r="4620" spans="1:2" x14ac:dyDescent="0.75">
      <c r="A4620" s="60" t="s">
        <v>898</v>
      </c>
      <c r="B4620" s="61" t="s">
        <v>229</v>
      </c>
    </row>
    <row r="4621" spans="1:2" x14ac:dyDescent="0.75">
      <c r="A4621" s="60" t="s">
        <v>2856</v>
      </c>
      <c r="B4621" s="61" t="s">
        <v>229</v>
      </c>
    </row>
    <row r="4622" spans="1:2" x14ac:dyDescent="0.75">
      <c r="A4622" s="60" t="s">
        <v>898</v>
      </c>
      <c r="B4622" s="61" t="s">
        <v>229</v>
      </c>
    </row>
    <row r="4623" spans="1:2" x14ac:dyDescent="0.75">
      <c r="A4623" s="60" t="s">
        <v>2858</v>
      </c>
      <c r="B4623" s="61" t="s">
        <v>25</v>
      </c>
    </row>
    <row r="4624" spans="1:2" x14ac:dyDescent="0.75">
      <c r="A4624" s="60" t="s">
        <v>2859</v>
      </c>
      <c r="B4624" s="61" t="s">
        <v>25</v>
      </c>
    </row>
    <row r="4625" spans="1:2" x14ac:dyDescent="0.75">
      <c r="A4625" s="60" t="s">
        <v>2860</v>
      </c>
      <c r="B4625" s="61" t="s">
        <v>37</v>
      </c>
    </row>
    <row r="4626" spans="1:2" x14ac:dyDescent="0.75">
      <c r="A4626" s="60" t="s">
        <v>276</v>
      </c>
      <c r="B4626" s="61" t="s">
        <v>25</v>
      </c>
    </row>
    <row r="4627" spans="1:2" x14ac:dyDescent="0.75">
      <c r="A4627" s="60" t="s">
        <v>301</v>
      </c>
      <c r="B4627" s="61" t="s">
        <v>19</v>
      </c>
    </row>
    <row r="4628" spans="1:2" x14ac:dyDescent="0.75">
      <c r="A4628" s="60" t="s">
        <v>2864</v>
      </c>
      <c r="B4628" s="61" t="s">
        <v>25</v>
      </c>
    </row>
    <row r="4629" spans="1:2" x14ac:dyDescent="0.75">
      <c r="A4629" s="60" t="s">
        <v>2865</v>
      </c>
      <c r="B4629" s="61" t="s">
        <v>37</v>
      </c>
    </row>
    <row r="4630" spans="1:2" x14ac:dyDescent="0.75">
      <c r="A4630" s="60" t="s">
        <v>2867</v>
      </c>
      <c r="B4630" s="61" t="s">
        <v>37</v>
      </c>
    </row>
    <row r="4631" spans="1:2" x14ac:dyDescent="0.75">
      <c r="A4631" s="60" t="s">
        <v>2869</v>
      </c>
      <c r="B4631" s="61" t="s">
        <v>19</v>
      </c>
    </row>
    <row r="4632" spans="1:2" x14ac:dyDescent="0.75">
      <c r="A4632" s="60" t="s">
        <v>2873</v>
      </c>
      <c r="B4632" s="61" t="s">
        <v>25</v>
      </c>
    </row>
    <row r="4633" spans="1:2" x14ac:dyDescent="0.75">
      <c r="A4633" s="60" t="s">
        <v>2876</v>
      </c>
      <c r="B4633" s="61" t="s">
        <v>25</v>
      </c>
    </row>
    <row r="4634" spans="1:2" x14ac:dyDescent="0.75">
      <c r="A4634" s="60" t="s">
        <v>2877</v>
      </c>
      <c r="B4634" s="61" t="s">
        <v>19</v>
      </c>
    </row>
    <row r="4635" spans="1:2" x14ac:dyDescent="0.75">
      <c r="A4635" s="60" t="s">
        <v>286</v>
      </c>
      <c r="B4635" s="61" t="s">
        <v>19</v>
      </c>
    </row>
    <row r="4636" spans="1:2" x14ac:dyDescent="0.75">
      <c r="A4636" s="60" t="s">
        <v>301</v>
      </c>
      <c r="B4636" s="61" t="s">
        <v>19</v>
      </c>
    </row>
    <row r="4637" spans="1:2" x14ac:dyDescent="0.75">
      <c r="A4637" s="60" t="s">
        <v>3073</v>
      </c>
      <c r="B4637" s="61" t="s">
        <v>25</v>
      </c>
    </row>
    <row r="4638" spans="1:2" x14ac:dyDescent="0.75">
      <c r="A4638" s="60" t="s">
        <v>898</v>
      </c>
      <c r="B4638" s="61" t="s">
        <v>229</v>
      </c>
    </row>
    <row r="4639" spans="1:2" x14ac:dyDescent="0.75">
      <c r="A4639" s="60" t="s">
        <v>2885</v>
      </c>
      <c r="B4639" s="61" t="s">
        <v>37</v>
      </c>
    </row>
    <row r="4640" spans="1:2" x14ac:dyDescent="0.75">
      <c r="A4640" s="60" t="s">
        <v>2887</v>
      </c>
      <c r="B4640" s="61" t="s">
        <v>37</v>
      </c>
    </row>
    <row r="4641" spans="1:2" x14ac:dyDescent="0.75">
      <c r="A4641" s="60" t="s">
        <v>2891</v>
      </c>
      <c r="B4641" s="61" t="s">
        <v>37</v>
      </c>
    </row>
    <row r="4642" spans="1:2" x14ac:dyDescent="0.75">
      <c r="A4642" s="60" t="s">
        <v>290</v>
      </c>
      <c r="B4642" s="61" t="s">
        <v>19</v>
      </c>
    </row>
    <row r="4643" spans="1:2" x14ac:dyDescent="0.75">
      <c r="A4643" s="60" t="s">
        <v>286</v>
      </c>
      <c r="B4643" s="61" t="s">
        <v>19</v>
      </c>
    </row>
    <row r="4644" spans="1:2" x14ac:dyDescent="0.75">
      <c r="A4644" s="60" t="s">
        <v>2895</v>
      </c>
      <c r="B4644" s="61" t="s">
        <v>19</v>
      </c>
    </row>
    <row r="4645" spans="1:2" x14ac:dyDescent="0.75">
      <c r="A4645" s="60" t="s">
        <v>2897</v>
      </c>
      <c r="B4645" s="61" t="s">
        <v>25</v>
      </c>
    </row>
    <row r="4646" spans="1:2" x14ac:dyDescent="0.75">
      <c r="A4646" s="60" t="s">
        <v>2898</v>
      </c>
      <c r="B4646" s="61" t="s">
        <v>25</v>
      </c>
    </row>
    <row r="4647" spans="1:2" x14ac:dyDescent="0.75">
      <c r="A4647" s="60" t="s">
        <v>2900</v>
      </c>
      <c r="B4647" s="61" t="s">
        <v>25</v>
      </c>
    </row>
    <row r="4648" spans="1:2" x14ac:dyDescent="0.75">
      <c r="A4648" s="60" t="s">
        <v>898</v>
      </c>
      <c r="B4648" s="61" t="s">
        <v>229</v>
      </c>
    </row>
    <row r="4649" spans="1:2" x14ac:dyDescent="0.75">
      <c r="A4649" s="60" t="s">
        <v>2891</v>
      </c>
      <c r="B4649" s="61" t="s">
        <v>37</v>
      </c>
    </row>
    <row r="4650" spans="1:2" x14ac:dyDescent="0.75">
      <c r="A4650" s="60" t="s">
        <v>2860</v>
      </c>
      <c r="B4650" s="61" t="s">
        <v>37</v>
      </c>
    </row>
    <row r="4651" spans="1:2" x14ac:dyDescent="0.75">
      <c r="A4651" s="60" t="s">
        <v>2902</v>
      </c>
      <c r="B4651" s="61" t="s">
        <v>19</v>
      </c>
    </row>
    <row r="4652" spans="1:2" x14ac:dyDescent="0.75">
      <c r="A4652" s="60" t="s">
        <v>2904</v>
      </c>
      <c r="B4652" s="61" t="s">
        <v>19</v>
      </c>
    </row>
    <row r="4653" spans="1:2" x14ac:dyDescent="0.75">
      <c r="A4653" s="60" t="s">
        <v>2908</v>
      </c>
      <c r="B4653" s="61" t="s">
        <v>19</v>
      </c>
    </row>
    <row r="4654" spans="1:2" x14ac:dyDescent="0.75">
      <c r="A4654" s="60" t="s">
        <v>301</v>
      </c>
      <c r="B4654" s="61" t="s">
        <v>19</v>
      </c>
    </row>
    <row r="4655" spans="1:2" x14ac:dyDescent="0.75">
      <c r="A4655" s="60" t="s">
        <v>2909</v>
      </c>
      <c r="B4655" s="61" t="s">
        <v>19</v>
      </c>
    </row>
    <row r="4656" spans="1:2" x14ac:dyDescent="0.75">
      <c r="A4656" s="60" t="s">
        <v>2895</v>
      </c>
      <c r="B4656" s="61" t="s">
        <v>19</v>
      </c>
    </row>
    <row r="4657" spans="1:2" x14ac:dyDescent="0.75">
      <c r="A4657" s="60" t="s">
        <v>257</v>
      </c>
      <c r="B4657" s="61" t="s">
        <v>25</v>
      </c>
    </row>
    <row r="4658" spans="1:2" x14ac:dyDescent="0.75">
      <c r="A4658" s="60" t="s">
        <v>2913</v>
      </c>
      <c r="B4658" s="61" t="s">
        <v>19</v>
      </c>
    </row>
    <row r="4659" spans="1:2" x14ac:dyDescent="0.75">
      <c r="A4659" s="60" t="s">
        <v>2915</v>
      </c>
      <c r="B4659" s="61" t="s">
        <v>25</v>
      </c>
    </row>
    <row r="4660" spans="1:2" x14ac:dyDescent="0.75">
      <c r="A4660" s="60" t="s">
        <v>2916</v>
      </c>
      <c r="B4660" s="61" t="s">
        <v>25</v>
      </c>
    </row>
    <row r="4661" spans="1:2" x14ac:dyDescent="0.75">
      <c r="A4661" s="60" t="s">
        <v>2858</v>
      </c>
      <c r="B4661" s="61" t="s">
        <v>25</v>
      </c>
    </row>
    <row r="4662" spans="1:2" x14ac:dyDescent="0.75">
      <c r="A4662" s="60" t="s">
        <v>2918</v>
      </c>
      <c r="B4662" s="61" t="s">
        <v>229</v>
      </c>
    </row>
    <row r="4663" spans="1:2" x14ac:dyDescent="0.75">
      <c r="A4663" s="60" t="s">
        <v>118</v>
      </c>
      <c r="B4663" s="61" t="s">
        <v>19</v>
      </c>
    </row>
    <row r="4664" spans="1:2" x14ac:dyDescent="0.75">
      <c r="A4664" s="60" t="s">
        <v>2902</v>
      </c>
      <c r="B4664" s="61" t="s">
        <v>19</v>
      </c>
    </row>
    <row r="4665" spans="1:2" x14ac:dyDescent="0.75">
      <c r="A4665" s="60" t="s">
        <v>2876</v>
      </c>
      <c r="B4665" s="61" t="s">
        <v>25</v>
      </c>
    </row>
    <row r="4666" spans="1:2" x14ac:dyDescent="0.75">
      <c r="A4666" s="60" t="s">
        <v>2922</v>
      </c>
      <c r="B4666" s="61" t="s">
        <v>25</v>
      </c>
    </row>
    <row r="4667" spans="1:2" x14ac:dyDescent="0.75">
      <c r="A4667" s="60" t="s">
        <v>898</v>
      </c>
      <c r="B4667" s="61" t="s">
        <v>229</v>
      </c>
    </row>
    <row r="4668" spans="1:2" x14ac:dyDescent="0.75">
      <c r="A4668" s="60" t="s">
        <v>2923</v>
      </c>
      <c r="B4668" s="61" t="s">
        <v>19</v>
      </c>
    </row>
    <row r="4669" spans="1:2" x14ac:dyDescent="0.75">
      <c r="A4669" s="60" t="s">
        <v>118</v>
      </c>
      <c r="B4669" s="61" t="s">
        <v>19</v>
      </c>
    </row>
    <row r="4670" spans="1:2" x14ac:dyDescent="0.75">
      <c r="A4670" s="60" t="s">
        <v>2926</v>
      </c>
      <c r="B4670" s="61" t="s">
        <v>229</v>
      </c>
    </row>
    <row r="4671" spans="1:2" x14ac:dyDescent="0.75">
      <c r="A4671" s="60" t="s">
        <v>322</v>
      </c>
      <c r="B4671" s="61" t="s">
        <v>19</v>
      </c>
    </row>
    <row r="4672" spans="1:2" x14ac:dyDescent="0.75">
      <c r="A4672" s="60" t="s">
        <v>5761</v>
      </c>
      <c r="B4672" s="61" t="s">
        <v>25</v>
      </c>
    </row>
    <row r="4673" spans="1:2" x14ac:dyDescent="0.75">
      <c r="A4673" s="60" t="s">
        <v>5761</v>
      </c>
      <c r="B4673" s="61" t="s">
        <v>25</v>
      </c>
    </row>
    <row r="4674" spans="1:2" x14ac:dyDescent="0.75">
      <c r="A4674" s="60" t="s">
        <v>2848</v>
      </c>
      <c r="B4674" s="61" t="s">
        <v>37</v>
      </c>
    </row>
    <row r="4675" spans="1:2" x14ac:dyDescent="0.75">
      <c r="A4675" s="60" t="s">
        <v>2930</v>
      </c>
      <c r="B4675" s="61" t="s">
        <v>25</v>
      </c>
    </row>
    <row r="4676" spans="1:2" x14ac:dyDescent="0.75">
      <c r="A4676" s="60" t="s">
        <v>898</v>
      </c>
      <c r="B4676" s="61" t="s">
        <v>229</v>
      </c>
    </row>
    <row r="4677" spans="1:2" x14ac:dyDescent="0.75">
      <c r="A4677" s="60" t="s">
        <v>2887</v>
      </c>
      <c r="B4677" s="61" t="s">
        <v>37</v>
      </c>
    </row>
    <row r="4678" spans="1:2" x14ac:dyDescent="0.75">
      <c r="A4678" s="60" t="s">
        <v>2918</v>
      </c>
      <c r="B4678" s="61" t="s">
        <v>229</v>
      </c>
    </row>
    <row r="4679" spans="1:2" x14ac:dyDescent="0.75">
      <c r="A4679" s="60" t="s">
        <v>2934</v>
      </c>
      <c r="B4679" s="61" t="s">
        <v>25</v>
      </c>
    </row>
    <row r="4680" spans="1:2" x14ac:dyDescent="0.75">
      <c r="A4680" s="60" t="s">
        <v>2771</v>
      </c>
      <c r="B4680" s="61" t="s">
        <v>25</v>
      </c>
    </row>
    <row r="4681" spans="1:2" x14ac:dyDescent="0.75">
      <c r="A4681" s="60" t="s">
        <v>2936</v>
      </c>
      <c r="B4681" s="61" t="s">
        <v>25</v>
      </c>
    </row>
    <row r="4682" spans="1:2" x14ac:dyDescent="0.75">
      <c r="A4682" s="60" t="s">
        <v>118</v>
      </c>
      <c r="B4682" s="61" t="s">
        <v>19</v>
      </c>
    </row>
    <row r="4683" spans="1:2" x14ac:dyDescent="0.75">
      <c r="A4683" s="60" t="s">
        <v>2937</v>
      </c>
      <c r="B4683" s="61" t="s">
        <v>37</v>
      </c>
    </row>
    <row r="4684" spans="1:2" x14ac:dyDescent="0.75">
      <c r="A4684" s="60" t="s">
        <v>2939</v>
      </c>
      <c r="B4684" s="61" t="s">
        <v>19</v>
      </c>
    </row>
    <row r="4685" spans="1:2" x14ac:dyDescent="0.75">
      <c r="A4685" s="60" t="s">
        <v>3074</v>
      </c>
      <c r="B4685" s="61" t="s">
        <v>25</v>
      </c>
    </row>
    <row r="4686" spans="1:2" x14ac:dyDescent="0.75">
      <c r="A4686" s="60" t="s">
        <v>3073</v>
      </c>
      <c r="B4686" s="61" t="s">
        <v>25</v>
      </c>
    </row>
    <row r="4687" spans="1:2" x14ac:dyDescent="0.75">
      <c r="A4687" s="60" t="s">
        <v>2943</v>
      </c>
      <c r="B4687" s="61" t="s">
        <v>19</v>
      </c>
    </row>
    <row r="4688" spans="1:2" x14ac:dyDescent="0.75">
      <c r="A4688" s="60" t="s">
        <v>2908</v>
      </c>
      <c r="B4688" s="61" t="s">
        <v>229</v>
      </c>
    </row>
    <row r="4689" spans="1:2" x14ac:dyDescent="0.75">
      <c r="A4689" s="60" t="s">
        <v>2937</v>
      </c>
      <c r="B4689" s="61" t="s">
        <v>37</v>
      </c>
    </row>
    <row r="4690" spans="1:2" x14ac:dyDescent="0.75">
      <c r="A4690" s="60" t="s">
        <v>2848</v>
      </c>
      <c r="B4690" s="61" t="s">
        <v>37</v>
      </c>
    </row>
    <row r="4691" spans="1:2" x14ac:dyDescent="0.75">
      <c r="A4691" s="60" t="s">
        <v>2947</v>
      </c>
      <c r="B4691" s="61" t="s">
        <v>37</v>
      </c>
    </row>
    <row r="4692" spans="1:2" x14ac:dyDescent="0.75">
      <c r="A4692" s="60" t="s">
        <v>2877</v>
      </c>
      <c r="B4692" s="61" t="s">
        <v>19</v>
      </c>
    </row>
    <row r="4693" spans="1:2" x14ac:dyDescent="0.75">
      <c r="A4693" s="60" t="s">
        <v>2950</v>
      </c>
      <c r="B4693" s="61" t="s">
        <v>25</v>
      </c>
    </row>
    <row r="4694" spans="1:2" x14ac:dyDescent="0.75">
      <c r="A4694" s="60" t="s">
        <v>2947</v>
      </c>
      <c r="B4694" s="61" t="s">
        <v>37</v>
      </c>
    </row>
    <row r="4695" spans="1:2" x14ac:dyDescent="0.75">
      <c r="A4695" s="60" t="s">
        <v>2930</v>
      </c>
      <c r="B4695" s="61" t="s">
        <v>25</v>
      </c>
    </row>
    <row r="4696" spans="1:2" x14ac:dyDescent="0.75">
      <c r="A4696" s="60" t="s">
        <v>2951</v>
      </c>
      <c r="B4696" s="61" t="s">
        <v>229</v>
      </c>
    </row>
    <row r="4697" spans="1:2" x14ac:dyDescent="0.75">
      <c r="A4697" s="60" t="s">
        <v>2955</v>
      </c>
      <c r="B4697" s="61" t="s">
        <v>25</v>
      </c>
    </row>
    <row r="4698" spans="1:2" x14ac:dyDescent="0.75">
      <c r="A4698" s="60" t="s">
        <v>2959</v>
      </c>
      <c r="B4698" s="61" t="s">
        <v>25</v>
      </c>
    </row>
    <row r="4699" spans="1:2" x14ac:dyDescent="0.75">
      <c r="A4699" s="60" t="s">
        <v>2962</v>
      </c>
      <c r="B4699" s="61" t="s">
        <v>25</v>
      </c>
    </row>
    <row r="4700" spans="1:2" x14ac:dyDescent="0.75">
      <c r="A4700" s="60" t="s">
        <v>2963</v>
      </c>
      <c r="B4700" s="61" t="s">
        <v>25</v>
      </c>
    </row>
    <row r="4701" spans="1:2" x14ac:dyDescent="0.75">
      <c r="A4701" s="60" t="s">
        <v>2947</v>
      </c>
      <c r="B4701" s="61" t="s">
        <v>37</v>
      </c>
    </row>
    <row r="4702" spans="1:2" x14ac:dyDescent="0.75">
      <c r="A4702" s="60" t="s">
        <v>118</v>
      </c>
      <c r="B4702" s="61" t="s">
        <v>19</v>
      </c>
    </row>
    <row r="4703" spans="1:2" x14ac:dyDescent="0.75">
      <c r="A4703" s="60" t="s">
        <v>118</v>
      </c>
      <c r="B4703" s="61" t="s">
        <v>19</v>
      </c>
    </row>
    <row r="4704" spans="1:2" x14ac:dyDescent="0.75">
      <c r="A4704" s="60" t="s">
        <v>5755</v>
      </c>
      <c r="B4704" s="61" t="s">
        <v>25</v>
      </c>
    </row>
    <row r="4705" spans="1:2" x14ac:dyDescent="0.75">
      <c r="A4705" s="60" t="s">
        <v>2964</v>
      </c>
      <c r="B4705" s="61" t="s">
        <v>25</v>
      </c>
    </row>
    <row r="4706" spans="1:2" x14ac:dyDescent="0.75">
      <c r="A4706" s="60" t="s">
        <v>213</v>
      </c>
      <c r="B4706" s="61" t="s">
        <v>19</v>
      </c>
    </row>
    <row r="4707" spans="1:2" x14ac:dyDescent="0.75">
      <c r="A4707" s="60" t="s">
        <v>1206</v>
      </c>
      <c r="B4707" s="61" t="s">
        <v>25</v>
      </c>
    </row>
    <row r="4708" spans="1:2" x14ac:dyDescent="0.75">
      <c r="A4708" s="60" t="s">
        <v>118</v>
      </c>
      <c r="B4708" s="61" t="s">
        <v>19</v>
      </c>
    </row>
    <row r="4709" spans="1:2" x14ac:dyDescent="0.75">
      <c r="A4709" s="60" t="s">
        <v>3074</v>
      </c>
      <c r="B4709" s="61" t="s">
        <v>25</v>
      </c>
    </row>
    <row r="4710" spans="1:2" x14ac:dyDescent="0.75">
      <c r="A4710" s="60" t="s">
        <v>3032</v>
      </c>
      <c r="B4710" s="61" t="s">
        <v>25</v>
      </c>
    </row>
    <row r="4711" spans="1:2" x14ac:dyDescent="0.75">
      <c r="A4711" s="60" t="s">
        <v>2967</v>
      </c>
      <c r="B4711" s="61" t="s">
        <v>19</v>
      </c>
    </row>
    <row r="4712" spans="1:2" x14ac:dyDescent="0.75">
      <c r="A4712" s="60" t="s">
        <v>2969</v>
      </c>
      <c r="B4712" s="61" t="s">
        <v>25</v>
      </c>
    </row>
    <row r="4713" spans="1:2" x14ac:dyDescent="0.75">
      <c r="A4713" s="60" t="s">
        <v>2970</v>
      </c>
      <c r="B4713" s="61" t="s">
        <v>25</v>
      </c>
    </row>
    <row r="4714" spans="1:2" x14ac:dyDescent="0.75">
      <c r="A4714" s="60" t="s">
        <v>2947</v>
      </c>
      <c r="B4714" s="61" t="s">
        <v>37</v>
      </c>
    </row>
    <row r="4715" spans="1:2" x14ac:dyDescent="0.75">
      <c r="A4715" s="60" t="s">
        <v>3097</v>
      </c>
      <c r="B4715" s="61" t="s">
        <v>25</v>
      </c>
    </row>
    <row r="4716" spans="1:2" x14ac:dyDescent="0.75">
      <c r="A4716" s="60" t="s">
        <v>2973</v>
      </c>
      <c r="B4716" s="61" t="s">
        <v>229</v>
      </c>
    </row>
    <row r="4717" spans="1:2" x14ac:dyDescent="0.75">
      <c r="A4717" s="60" t="s">
        <v>1205</v>
      </c>
      <c r="B4717" s="61" t="s">
        <v>25</v>
      </c>
    </row>
    <row r="4718" spans="1:2" x14ac:dyDescent="0.75">
      <c r="A4718" s="60" t="s">
        <v>211</v>
      </c>
      <c r="B4718" s="61" t="s">
        <v>19</v>
      </c>
    </row>
    <row r="4719" spans="1:2" x14ac:dyDescent="0.75">
      <c r="A4719" s="60" t="s">
        <v>213</v>
      </c>
      <c r="B4719" s="61" t="s">
        <v>19</v>
      </c>
    </row>
    <row r="4720" spans="1:2" x14ac:dyDescent="0.75">
      <c r="A4720" s="60" t="s">
        <v>301</v>
      </c>
      <c r="B4720" s="61" t="s">
        <v>19</v>
      </c>
    </row>
    <row r="4721" spans="1:2" x14ac:dyDescent="0.75">
      <c r="A4721" s="60" t="s">
        <v>2975</v>
      </c>
      <c r="B4721" s="61" t="s">
        <v>19</v>
      </c>
    </row>
    <row r="4722" spans="1:2" x14ac:dyDescent="0.75">
      <c r="A4722" s="60" t="s">
        <v>2977</v>
      </c>
      <c r="B4722" s="61" t="s">
        <v>25</v>
      </c>
    </row>
    <row r="4723" spans="1:2" x14ac:dyDescent="0.75">
      <c r="A4723" s="60" t="s">
        <v>2979</v>
      </c>
      <c r="B4723" s="61" t="s">
        <v>25</v>
      </c>
    </row>
    <row r="4724" spans="1:2" x14ac:dyDescent="0.75">
      <c r="A4724" s="60" t="s">
        <v>2980</v>
      </c>
      <c r="B4724" s="61" t="s">
        <v>25</v>
      </c>
    </row>
    <row r="4725" spans="1:2" x14ac:dyDescent="0.75">
      <c r="A4725" s="60" t="s">
        <v>2939</v>
      </c>
      <c r="B4725" s="61" t="s">
        <v>19</v>
      </c>
    </row>
    <row r="4726" spans="1:2" x14ac:dyDescent="0.75">
      <c r="A4726" s="60" t="s">
        <v>2983</v>
      </c>
      <c r="B4726" s="61" t="s">
        <v>25</v>
      </c>
    </row>
    <row r="4727" spans="1:2" x14ac:dyDescent="0.75">
      <c r="A4727" s="60" t="s">
        <v>2985</v>
      </c>
      <c r="B4727" s="61" t="s">
        <v>25</v>
      </c>
    </row>
    <row r="4728" spans="1:2" x14ac:dyDescent="0.75">
      <c r="A4728" s="60" t="s">
        <v>2988</v>
      </c>
      <c r="B4728" s="61" t="s">
        <v>19</v>
      </c>
    </row>
    <row r="4729" spans="1:2" x14ac:dyDescent="0.75">
      <c r="A4729" s="60" t="s">
        <v>301</v>
      </c>
      <c r="B4729" s="61" t="s">
        <v>19</v>
      </c>
    </row>
    <row r="4730" spans="1:2" x14ac:dyDescent="0.75">
      <c r="A4730" s="60" t="s">
        <v>2991</v>
      </c>
      <c r="B4730" s="61" t="s">
        <v>25</v>
      </c>
    </row>
    <row r="4731" spans="1:2" x14ac:dyDescent="0.75">
      <c r="A4731" s="60" t="s">
        <v>2887</v>
      </c>
      <c r="B4731" s="61" t="s">
        <v>37</v>
      </c>
    </row>
    <row r="4732" spans="1:2" x14ac:dyDescent="0.75">
      <c r="A4732" s="60" t="s">
        <v>2995</v>
      </c>
      <c r="B4732" s="61" t="s">
        <v>25</v>
      </c>
    </row>
    <row r="4733" spans="1:2" x14ac:dyDescent="0.75">
      <c r="A4733" s="60" t="s">
        <v>2997</v>
      </c>
      <c r="B4733" s="61" t="s">
        <v>25</v>
      </c>
    </row>
    <row r="4734" spans="1:2" x14ac:dyDescent="0.75">
      <c r="A4734" s="60" t="s">
        <v>2967</v>
      </c>
      <c r="B4734" s="61" t="s">
        <v>19</v>
      </c>
    </row>
    <row r="4735" spans="1:2" x14ac:dyDescent="0.75">
      <c r="A4735" s="60" t="s">
        <v>322</v>
      </c>
      <c r="B4735" s="61" t="s">
        <v>19</v>
      </c>
    </row>
    <row r="4736" spans="1:2" x14ac:dyDescent="0.75">
      <c r="A4736" s="60" t="s">
        <v>301</v>
      </c>
      <c r="B4736" s="61" t="s">
        <v>19</v>
      </c>
    </row>
    <row r="4737" spans="1:2" x14ac:dyDescent="0.75">
      <c r="A4737" s="60" t="s">
        <v>2887</v>
      </c>
      <c r="B4737" s="61" t="s">
        <v>37</v>
      </c>
    </row>
    <row r="4738" spans="1:2" x14ac:dyDescent="0.75">
      <c r="A4738" s="60" t="s">
        <v>3000</v>
      </c>
      <c r="B4738" s="61" t="s">
        <v>25</v>
      </c>
    </row>
    <row r="4739" spans="1:2" x14ac:dyDescent="0.75">
      <c r="A4739" s="60" t="s">
        <v>2904</v>
      </c>
      <c r="B4739" s="61" t="s">
        <v>19</v>
      </c>
    </row>
    <row r="4740" spans="1:2" x14ac:dyDescent="0.75">
      <c r="A4740" s="60" t="s">
        <v>3004</v>
      </c>
      <c r="B4740" s="61" t="s">
        <v>25</v>
      </c>
    </row>
    <row r="4741" spans="1:2" x14ac:dyDescent="0.75">
      <c r="A4741" s="60" t="s">
        <v>301</v>
      </c>
      <c r="B4741" s="61" t="s">
        <v>19</v>
      </c>
    </row>
    <row r="4742" spans="1:2" x14ac:dyDescent="0.75">
      <c r="A4742" s="60" t="s">
        <v>3006</v>
      </c>
      <c r="B4742" s="61" t="s">
        <v>19</v>
      </c>
    </row>
    <row r="4743" spans="1:2" x14ac:dyDescent="0.75">
      <c r="A4743" s="60" t="s">
        <v>3008</v>
      </c>
      <c r="B4743" s="61" t="s">
        <v>25</v>
      </c>
    </row>
    <row r="4744" spans="1:2" x14ac:dyDescent="0.75">
      <c r="A4744" s="60" t="s">
        <v>2950</v>
      </c>
      <c r="B4744" s="61" t="s">
        <v>25</v>
      </c>
    </row>
    <row r="4745" spans="1:2" x14ac:dyDescent="0.75">
      <c r="A4745" s="60" t="s">
        <v>3012</v>
      </c>
      <c r="B4745" s="61" t="s">
        <v>19</v>
      </c>
    </row>
    <row r="4746" spans="1:2" x14ac:dyDescent="0.75">
      <c r="A4746" s="60" t="s">
        <v>5761</v>
      </c>
      <c r="B4746" s="61" t="s">
        <v>25</v>
      </c>
    </row>
    <row r="4747" spans="1:2" x14ac:dyDescent="0.75">
      <c r="A4747" s="60" t="s">
        <v>5474</v>
      </c>
      <c r="B4747" s="61" t="s">
        <v>25</v>
      </c>
    </row>
    <row r="4748" spans="1:2" x14ac:dyDescent="0.75">
      <c r="A4748" s="60" t="s">
        <v>3016</v>
      </c>
      <c r="B4748" s="61" t="s">
        <v>25</v>
      </c>
    </row>
    <row r="4749" spans="1:2" x14ac:dyDescent="0.75">
      <c r="A4749" s="60" t="s">
        <v>3175</v>
      </c>
      <c r="B4749" s="61" t="s">
        <v>25</v>
      </c>
    </row>
    <row r="4750" spans="1:2" x14ac:dyDescent="0.75">
      <c r="A4750" s="60" t="s">
        <v>2887</v>
      </c>
      <c r="B4750" s="61" t="s">
        <v>37</v>
      </c>
    </row>
    <row r="4751" spans="1:2" x14ac:dyDescent="0.75">
      <c r="A4751" s="60" t="s">
        <v>3020</v>
      </c>
      <c r="B4751" s="61" t="s">
        <v>25</v>
      </c>
    </row>
    <row r="4752" spans="1:2" x14ac:dyDescent="0.75">
      <c r="A4752" s="60" t="s">
        <v>290</v>
      </c>
      <c r="B4752" s="61" t="s">
        <v>19</v>
      </c>
    </row>
    <row r="4753" spans="1:2" x14ac:dyDescent="0.75">
      <c r="A4753" s="60" t="s">
        <v>3022</v>
      </c>
      <c r="B4753" s="61" t="s">
        <v>229</v>
      </c>
    </row>
    <row r="4754" spans="1:2" x14ac:dyDescent="0.75">
      <c r="A4754" s="60" t="s">
        <v>2062</v>
      </c>
      <c r="B4754" s="61" t="s">
        <v>25</v>
      </c>
    </row>
    <row r="4755" spans="1:2" x14ac:dyDescent="0.75">
      <c r="A4755" s="60" t="s">
        <v>3026</v>
      </c>
      <c r="B4755" s="61" t="s">
        <v>19</v>
      </c>
    </row>
    <row r="4756" spans="1:2" x14ac:dyDescent="0.75">
      <c r="A4756" s="60" t="s">
        <v>5712</v>
      </c>
      <c r="B4756" s="61" t="s">
        <v>19</v>
      </c>
    </row>
    <row r="4757" spans="1:2" x14ac:dyDescent="0.75">
      <c r="A4757" s="60" t="s">
        <v>3028</v>
      </c>
      <c r="B4757" s="61" t="s">
        <v>25</v>
      </c>
    </row>
    <row r="4758" spans="1:2" x14ac:dyDescent="0.75">
      <c r="A4758" s="60" t="s">
        <v>2988</v>
      </c>
      <c r="B4758" s="61" t="s">
        <v>19</v>
      </c>
    </row>
    <row r="4759" spans="1:2" x14ac:dyDescent="0.75">
      <c r="A4759" s="60" t="s">
        <v>3515</v>
      </c>
      <c r="B4759" s="61" t="s">
        <v>25</v>
      </c>
    </row>
    <row r="4760" spans="1:2" x14ac:dyDescent="0.75">
      <c r="A4760" s="60" t="s">
        <v>3036</v>
      </c>
      <c r="B4760" s="61" t="s">
        <v>25</v>
      </c>
    </row>
    <row r="4761" spans="1:2" x14ac:dyDescent="0.75">
      <c r="A4761" s="60" t="s">
        <v>3039</v>
      </c>
      <c r="B4761" s="61" t="s">
        <v>25</v>
      </c>
    </row>
    <row r="4762" spans="1:2" x14ac:dyDescent="0.75">
      <c r="A4762" s="60" t="s">
        <v>201</v>
      </c>
      <c r="B4762" s="61" t="s">
        <v>25</v>
      </c>
    </row>
    <row r="4763" spans="1:2" x14ac:dyDescent="0.75">
      <c r="A4763" s="60" t="s">
        <v>3041</v>
      </c>
      <c r="B4763" s="61" t="s">
        <v>19</v>
      </c>
    </row>
    <row r="4764" spans="1:2" x14ac:dyDescent="0.75">
      <c r="A4764" s="60" t="s">
        <v>1879</v>
      </c>
      <c r="B4764" s="61" t="s">
        <v>25</v>
      </c>
    </row>
    <row r="4765" spans="1:2" x14ac:dyDescent="0.75">
      <c r="A4765" s="60" t="s">
        <v>2970</v>
      </c>
      <c r="B4765" s="61" t="s">
        <v>25</v>
      </c>
    </row>
    <row r="4766" spans="1:2" x14ac:dyDescent="0.75">
      <c r="A4766" s="60" t="s">
        <v>2887</v>
      </c>
      <c r="B4766" s="61" t="s">
        <v>37</v>
      </c>
    </row>
    <row r="4767" spans="1:2" x14ac:dyDescent="0.75">
      <c r="A4767" s="60" t="s">
        <v>5167</v>
      </c>
      <c r="B4767" s="61" t="s">
        <v>19</v>
      </c>
    </row>
    <row r="4768" spans="1:2" x14ac:dyDescent="0.75">
      <c r="A4768" s="60" t="s">
        <v>3531</v>
      </c>
      <c r="B4768" s="61" t="s">
        <v>25</v>
      </c>
    </row>
    <row r="4769" spans="1:2" x14ac:dyDescent="0.75">
      <c r="A4769" s="60" t="s">
        <v>3046</v>
      </c>
      <c r="B4769" s="61" t="s">
        <v>3050</v>
      </c>
    </row>
    <row r="4770" spans="1:2" x14ac:dyDescent="0.75">
      <c r="A4770" s="60" t="s">
        <v>2923</v>
      </c>
      <c r="B4770" s="61" t="s">
        <v>19</v>
      </c>
    </row>
    <row r="4771" spans="1:2" x14ac:dyDescent="0.75">
      <c r="A4771" s="60" t="s">
        <v>2864</v>
      </c>
      <c r="B4771" s="61" t="s">
        <v>25</v>
      </c>
    </row>
    <row r="4772" spans="1:2" x14ac:dyDescent="0.75">
      <c r="A4772" s="60" t="s">
        <v>3651</v>
      </c>
      <c r="B4772" s="61" t="s">
        <v>25</v>
      </c>
    </row>
    <row r="4773" spans="1:2" x14ac:dyDescent="0.75">
      <c r="A4773" s="60" t="s">
        <v>3055</v>
      </c>
      <c r="B4773" s="61" t="s">
        <v>19</v>
      </c>
    </row>
    <row r="4774" spans="1:2" x14ac:dyDescent="0.75">
      <c r="A4774" s="60" t="s">
        <v>2887</v>
      </c>
      <c r="B4774" s="61" t="s">
        <v>37</v>
      </c>
    </row>
    <row r="4775" spans="1:2" x14ac:dyDescent="0.75">
      <c r="A4775" s="60" t="s">
        <v>3073</v>
      </c>
      <c r="B4775" s="61" t="s">
        <v>25</v>
      </c>
    </row>
    <row r="4776" spans="1:2" x14ac:dyDescent="0.75">
      <c r="A4776" s="60" t="s">
        <v>3059</v>
      </c>
      <c r="B4776" s="61" t="s">
        <v>19</v>
      </c>
    </row>
    <row r="4777" spans="1:2" x14ac:dyDescent="0.75">
      <c r="A4777" s="60" t="s">
        <v>3061</v>
      </c>
      <c r="B4777" s="61" t="s">
        <v>25</v>
      </c>
    </row>
    <row r="4778" spans="1:2" x14ac:dyDescent="0.75">
      <c r="A4778" s="60" t="s">
        <v>3065</v>
      </c>
      <c r="B4778" s="61" t="s">
        <v>19</v>
      </c>
    </row>
    <row r="4779" spans="1:2" x14ac:dyDescent="0.75">
      <c r="A4779" s="60" t="s">
        <v>3069</v>
      </c>
      <c r="B4779" s="61" t="s">
        <v>25</v>
      </c>
    </row>
    <row r="4780" spans="1:2" x14ac:dyDescent="0.75">
      <c r="A4780" s="60" t="s">
        <v>3711</v>
      </c>
      <c r="B4780" s="61" t="s">
        <v>25</v>
      </c>
    </row>
    <row r="4781" spans="1:2" x14ac:dyDescent="0.75">
      <c r="A4781" s="60" t="s">
        <v>3032</v>
      </c>
      <c r="B4781" s="61" t="s">
        <v>25</v>
      </c>
    </row>
    <row r="4782" spans="1:2" x14ac:dyDescent="0.75">
      <c r="A4782" s="60" t="s">
        <v>2887</v>
      </c>
      <c r="B4782" s="61" t="s">
        <v>37</v>
      </c>
    </row>
    <row r="4783" spans="1:2" x14ac:dyDescent="0.75">
      <c r="A4783" s="60" t="s">
        <v>2915</v>
      </c>
      <c r="B4783" s="61" t="s">
        <v>25</v>
      </c>
    </row>
    <row r="4784" spans="1:2" x14ac:dyDescent="0.75">
      <c r="A4784" s="60" t="s">
        <v>3211</v>
      </c>
      <c r="B4784" s="61" t="s">
        <v>25</v>
      </c>
    </row>
    <row r="4785" spans="1:2" x14ac:dyDescent="0.75">
      <c r="A4785" s="60" t="s">
        <v>3075</v>
      </c>
      <c r="B4785" s="61" t="s">
        <v>19</v>
      </c>
    </row>
    <row r="4786" spans="1:2" x14ac:dyDescent="0.75">
      <c r="A4786" s="60" t="s">
        <v>3079</v>
      </c>
      <c r="B4786" s="61" t="s">
        <v>37</v>
      </c>
    </row>
    <row r="4787" spans="1:2" x14ac:dyDescent="0.75">
      <c r="A4787" s="60" t="s">
        <v>3083</v>
      </c>
      <c r="B4787" s="61" t="s">
        <v>25</v>
      </c>
    </row>
    <row r="4788" spans="1:2" x14ac:dyDescent="0.75">
      <c r="A4788" s="60" t="s">
        <v>3087</v>
      </c>
      <c r="B4788" s="61" t="s">
        <v>19</v>
      </c>
    </row>
    <row r="4789" spans="1:2" x14ac:dyDescent="0.75">
      <c r="A4789" s="60" t="s">
        <v>3091</v>
      </c>
      <c r="B4789" s="61" t="s">
        <v>19</v>
      </c>
    </row>
    <row r="4790" spans="1:2" x14ac:dyDescent="0.75">
      <c r="A4790" s="60" t="s">
        <v>3093</v>
      </c>
      <c r="B4790" s="61" t="s">
        <v>25</v>
      </c>
    </row>
    <row r="4791" spans="1:2" x14ac:dyDescent="0.75">
      <c r="A4791" s="60" t="s">
        <v>2915</v>
      </c>
      <c r="B4791" s="61" t="s">
        <v>25</v>
      </c>
    </row>
    <row r="4792" spans="1:2" x14ac:dyDescent="0.75">
      <c r="A4792" s="60" t="s">
        <v>3095</v>
      </c>
      <c r="B4792" s="61" t="s">
        <v>25</v>
      </c>
    </row>
    <row r="4793" spans="1:2" x14ac:dyDescent="0.75">
      <c r="A4793" s="60" t="s">
        <v>2848</v>
      </c>
      <c r="B4793" s="61" t="s">
        <v>37</v>
      </c>
    </row>
    <row r="4794" spans="1:2" x14ac:dyDescent="0.75">
      <c r="A4794" s="60" t="s">
        <v>3749</v>
      </c>
      <c r="B4794" s="61" t="s">
        <v>25</v>
      </c>
    </row>
    <row r="4795" spans="1:2" x14ac:dyDescent="0.75">
      <c r="A4795" s="60" t="s">
        <v>2891</v>
      </c>
      <c r="B4795" s="61" t="s">
        <v>37</v>
      </c>
    </row>
    <row r="4796" spans="1:2" x14ac:dyDescent="0.75">
      <c r="A4796" s="60" t="s">
        <v>2891</v>
      </c>
      <c r="B4796" s="61" t="s">
        <v>37</v>
      </c>
    </row>
    <row r="4797" spans="1:2" x14ac:dyDescent="0.75">
      <c r="A4797" s="60" t="s">
        <v>3101</v>
      </c>
      <c r="B4797" s="61" t="s">
        <v>19</v>
      </c>
    </row>
    <row r="4798" spans="1:2" x14ac:dyDescent="0.75">
      <c r="A4798" s="60" t="s">
        <v>3105</v>
      </c>
      <c r="B4798" s="61" t="s">
        <v>19</v>
      </c>
    </row>
    <row r="4799" spans="1:2" x14ac:dyDescent="0.75">
      <c r="A4799" s="60" t="s">
        <v>3109</v>
      </c>
      <c r="B4799" s="61" t="s">
        <v>25</v>
      </c>
    </row>
    <row r="4800" spans="1:2" x14ac:dyDescent="0.75">
      <c r="A4800" s="60" t="s">
        <v>3113</v>
      </c>
      <c r="B4800" s="61" t="s">
        <v>37</v>
      </c>
    </row>
    <row r="4801" spans="1:2" x14ac:dyDescent="0.75">
      <c r="A4801" s="60" t="s">
        <v>5761</v>
      </c>
      <c r="B4801" s="61" t="s">
        <v>25</v>
      </c>
    </row>
    <row r="4802" spans="1:2" x14ac:dyDescent="0.75">
      <c r="A4802" s="60" t="s">
        <v>2771</v>
      </c>
      <c r="B4802" s="61" t="s">
        <v>25</v>
      </c>
    </row>
    <row r="4803" spans="1:2" x14ac:dyDescent="0.75">
      <c r="A4803" s="60" t="s">
        <v>3087</v>
      </c>
      <c r="B4803" s="61" t="s">
        <v>19</v>
      </c>
    </row>
    <row r="4804" spans="1:2" x14ac:dyDescent="0.75">
      <c r="A4804" s="60" t="s">
        <v>3115</v>
      </c>
      <c r="B4804" s="61" t="s">
        <v>19</v>
      </c>
    </row>
    <row r="4805" spans="1:2" x14ac:dyDescent="0.75">
      <c r="A4805" s="60" t="s">
        <v>3117</v>
      </c>
      <c r="B4805" s="61" t="s">
        <v>19</v>
      </c>
    </row>
    <row r="4806" spans="1:2" x14ac:dyDescent="0.75">
      <c r="A4806" s="60" t="s">
        <v>213</v>
      </c>
      <c r="B4806" s="61" t="s">
        <v>19</v>
      </c>
    </row>
    <row r="4807" spans="1:2" x14ac:dyDescent="0.75">
      <c r="A4807" s="60" t="s">
        <v>3119</v>
      </c>
      <c r="B4807" s="61" t="s">
        <v>25</v>
      </c>
    </row>
    <row r="4808" spans="1:2" x14ac:dyDescent="0.75">
      <c r="A4808" s="60" t="s">
        <v>2854</v>
      </c>
      <c r="B4808" s="61" t="s">
        <v>37</v>
      </c>
    </row>
    <row r="4809" spans="1:2" x14ac:dyDescent="0.75">
      <c r="A4809" s="60" t="s">
        <v>3123</v>
      </c>
      <c r="B4809" s="61" t="s">
        <v>19</v>
      </c>
    </row>
    <row r="4810" spans="1:2" x14ac:dyDescent="0.75">
      <c r="A4810" s="60" t="s">
        <v>3125</v>
      </c>
      <c r="B4810" s="61" t="s">
        <v>229</v>
      </c>
    </row>
    <row r="4811" spans="1:2" x14ac:dyDescent="0.75">
      <c r="A4811" s="60" t="s">
        <v>3127</v>
      </c>
      <c r="B4811" s="61" t="s">
        <v>19</v>
      </c>
    </row>
    <row r="4812" spans="1:2" x14ac:dyDescent="0.75">
      <c r="A4812" s="60" t="s">
        <v>3131</v>
      </c>
      <c r="B4812" s="61" t="s">
        <v>25</v>
      </c>
    </row>
    <row r="4813" spans="1:2" x14ac:dyDescent="0.75">
      <c r="A4813" s="60" t="s">
        <v>3133</v>
      </c>
      <c r="B4813" s="61" t="s">
        <v>25</v>
      </c>
    </row>
    <row r="4814" spans="1:2" x14ac:dyDescent="0.75">
      <c r="A4814" s="60" t="s">
        <v>2997</v>
      </c>
      <c r="B4814" s="61" t="s">
        <v>25</v>
      </c>
    </row>
    <row r="4815" spans="1:2" x14ac:dyDescent="0.75">
      <c r="A4815" s="60" t="s">
        <v>3105</v>
      </c>
      <c r="B4815" s="61" t="s">
        <v>19</v>
      </c>
    </row>
    <row r="4816" spans="1:2" x14ac:dyDescent="0.75">
      <c r="A4816" s="60" t="s">
        <v>3135</v>
      </c>
      <c r="B4816" s="61" t="s">
        <v>19</v>
      </c>
    </row>
    <row r="4817" spans="1:2" x14ac:dyDescent="0.75">
      <c r="A4817" s="60" t="s">
        <v>3137</v>
      </c>
      <c r="B4817" s="61" t="s">
        <v>25</v>
      </c>
    </row>
    <row r="4818" spans="1:2" x14ac:dyDescent="0.75">
      <c r="A4818" s="60" t="s">
        <v>3139</v>
      </c>
      <c r="B4818" s="61" t="s">
        <v>37</v>
      </c>
    </row>
    <row r="4819" spans="1:2" x14ac:dyDescent="0.75">
      <c r="A4819" s="60" t="s">
        <v>2852</v>
      </c>
      <c r="B4819" s="61" t="s">
        <v>37</v>
      </c>
    </row>
    <row r="4820" spans="1:2" x14ac:dyDescent="0.75">
      <c r="A4820" s="60" t="s">
        <v>3143</v>
      </c>
      <c r="B4820" s="61" t="s">
        <v>25</v>
      </c>
    </row>
    <row r="4821" spans="1:2" x14ac:dyDescent="0.75">
      <c r="A4821" s="60" t="s">
        <v>3145</v>
      </c>
      <c r="B4821" s="61" t="s">
        <v>19</v>
      </c>
    </row>
    <row r="4822" spans="1:2" x14ac:dyDescent="0.75">
      <c r="A4822" s="60" t="s">
        <v>3149</v>
      </c>
      <c r="B4822" s="61" t="s">
        <v>25</v>
      </c>
    </row>
    <row r="4823" spans="1:2" x14ac:dyDescent="0.75">
      <c r="A4823" s="60" t="s">
        <v>3028</v>
      </c>
      <c r="B4823" s="61" t="s">
        <v>25</v>
      </c>
    </row>
    <row r="4824" spans="1:2" x14ac:dyDescent="0.75">
      <c r="A4824" s="60" t="s">
        <v>3150</v>
      </c>
      <c r="B4824" s="61" t="s">
        <v>25</v>
      </c>
    </row>
    <row r="4825" spans="1:2" x14ac:dyDescent="0.75">
      <c r="A4825" s="60" t="s">
        <v>3154</v>
      </c>
      <c r="B4825" s="61" t="s">
        <v>25</v>
      </c>
    </row>
    <row r="4826" spans="1:2" x14ac:dyDescent="0.75">
      <c r="A4826" s="60" t="s">
        <v>3155</v>
      </c>
      <c r="B4826" s="61" t="s">
        <v>19</v>
      </c>
    </row>
    <row r="4827" spans="1:2" x14ac:dyDescent="0.75">
      <c r="A4827" s="60" t="s">
        <v>3159</v>
      </c>
      <c r="B4827" s="61" t="s">
        <v>19</v>
      </c>
    </row>
    <row r="4828" spans="1:2" x14ac:dyDescent="0.75">
      <c r="A4828" s="60" t="s">
        <v>211</v>
      </c>
      <c r="B4828" s="61" t="s">
        <v>19</v>
      </c>
    </row>
    <row r="4829" spans="1:2" x14ac:dyDescent="0.75">
      <c r="A4829" s="60" t="s">
        <v>3161</v>
      </c>
      <c r="B4829" s="61" t="s">
        <v>25</v>
      </c>
    </row>
    <row r="4830" spans="1:2" x14ac:dyDescent="0.75">
      <c r="A4830" s="60" t="s">
        <v>3165</v>
      </c>
      <c r="B4830" s="61" t="s">
        <v>19</v>
      </c>
    </row>
    <row r="4831" spans="1:2" x14ac:dyDescent="0.75">
      <c r="A4831" s="60" t="s">
        <v>3167</v>
      </c>
      <c r="B4831" s="61" t="s">
        <v>19</v>
      </c>
    </row>
    <row r="4832" spans="1:2" x14ac:dyDescent="0.75">
      <c r="A4832" s="60" t="s">
        <v>3169</v>
      </c>
      <c r="B4832" s="61" t="s">
        <v>25</v>
      </c>
    </row>
    <row r="4833" spans="1:2" x14ac:dyDescent="0.75">
      <c r="A4833" s="60" t="s">
        <v>226</v>
      </c>
      <c r="B4833" s="61" t="s">
        <v>229</v>
      </c>
    </row>
    <row r="4834" spans="1:2" x14ac:dyDescent="0.75">
      <c r="A4834" s="60" t="s">
        <v>3171</v>
      </c>
      <c r="B4834" s="61" t="s">
        <v>25</v>
      </c>
    </row>
    <row r="4835" spans="1:2" x14ac:dyDescent="0.75">
      <c r="A4835" s="60" t="s">
        <v>2918</v>
      </c>
      <c r="B4835" s="61" t="s">
        <v>229</v>
      </c>
    </row>
    <row r="4836" spans="1:2" x14ac:dyDescent="0.75">
      <c r="A4836" s="60" t="s">
        <v>3079</v>
      </c>
      <c r="B4836" s="61" t="s">
        <v>37</v>
      </c>
    </row>
    <row r="4837" spans="1:2" x14ac:dyDescent="0.75">
      <c r="A4837" s="60" t="s">
        <v>3947</v>
      </c>
      <c r="B4837" s="61" t="s">
        <v>25</v>
      </c>
    </row>
    <row r="4838" spans="1:2" x14ac:dyDescent="0.75">
      <c r="A4838" s="60" t="s">
        <v>3176</v>
      </c>
      <c r="B4838" s="61" t="s">
        <v>25</v>
      </c>
    </row>
    <row r="4839" spans="1:2" x14ac:dyDescent="0.75">
      <c r="A4839" s="60" t="s">
        <v>2950</v>
      </c>
      <c r="B4839" s="61" t="s">
        <v>25</v>
      </c>
    </row>
    <row r="4840" spans="1:2" x14ac:dyDescent="0.75">
      <c r="A4840" s="60" t="s">
        <v>3178</v>
      </c>
      <c r="B4840" s="61" t="s">
        <v>25</v>
      </c>
    </row>
    <row r="4841" spans="1:2" x14ac:dyDescent="0.75">
      <c r="A4841" s="60" t="s">
        <v>290</v>
      </c>
      <c r="B4841" s="61" t="s">
        <v>19</v>
      </c>
    </row>
    <row r="4842" spans="1:2" x14ac:dyDescent="0.75">
      <c r="A4842" s="60" t="s">
        <v>3182</v>
      </c>
      <c r="B4842" s="61" t="s">
        <v>25</v>
      </c>
    </row>
    <row r="4843" spans="1:2" x14ac:dyDescent="0.75">
      <c r="A4843" s="60" t="s">
        <v>2877</v>
      </c>
      <c r="B4843" s="61" t="s">
        <v>19</v>
      </c>
    </row>
    <row r="4844" spans="1:2" x14ac:dyDescent="0.75">
      <c r="A4844" s="60" t="s">
        <v>16</v>
      </c>
      <c r="B4844" s="61" t="s">
        <v>19</v>
      </c>
    </row>
    <row r="4845" spans="1:2" x14ac:dyDescent="0.75">
      <c r="A4845" s="60" t="s">
        <v>2854</v>
      </c>
      <c r="B4845" s="61" t="s">
        <v>37</v>
      </c>
    </row>
    <row r="4846" spans="1:2" x14ac:dyDescent="0.75">
      <c r="A4846" s="60" t="s">
        <v>2854</v>
      </c>
      <c r="B4846" s="61" t="s">
        <v>37</v>
      </c>
    </row>
    <row r="4847" spans="1:2" x14ac:dyDescent="0.75">
      <c r="A4847" s="60" t="s">
        <v>3186</v>
      </c>
      <c r="B4847" s="61" t="s">
        <v>25</v>
      </c>
    </row>
    <row r="4848" spans="1:2" x14ac:dyDescent="0.75">
      <c r="A4848" s="60" t="s">
        <v>3113</v>
      </c>
      <c r="B4848" s="61" t="s">
        <v>37</v>
      </c>
    </row>
    <row r="4849" spans="1:2" x14ac:dyDescent="0.75">
      <c r="A4849" s="60" t="s">
        <v>2980</v>
      </c>
      <c r="B4849" s="61" t="s">
        <v>25</v>
      </c>
    </row>
    <row r="4850" spans="1:2" x14ac:dyDescent="0.75">
      <c r="A4850" s="60" t="s">
        <v>3190</v>
      </c>
      <c r="B4850" s="61" t="s">
        <v>37</v>
      </c>
    </row>
    <row r="4851" spans="1:2" x14ac:dyDescent="0.75">
      <c r="A4851" s="60" t="s">
        <v>3193</v>
      </c>
      <c r="B4851" s="61" t="s">
        <v>25</v>
      </c>
    </row>
    <row r="4852" spans="1:2" x14ac:dyDescent="0.75">
      <c r="A4852" s="60" t="s">
        <v>3197</v>
      </c>
      <c r="B4852" s="61" t="s">
        <v>25</v>
      </c>
    </row>
    <row r="4853" spans="1:2" x14ac:dyDescent="0.75">
      <c r="A4853" s="60" t="s">
        <v>3115</v>
      </c>
      <c r="B4853" s="61" t="s">
        <v>19</v>
      </c>
    </row>
    <row r="4854" spans="1:2" x14ac:dyDescent="0.75">
      <c r="A4854" s="60" t="s">
        <v>2964</v>
      </c>
      <c r="B4854" s="61" t="s">
        <v>25</v>
      </c>
    </row>
    <row r="4855" spans="1:2" x14ac:dyDescent="0.75">
      <c r="A4855" s="60" t="s">
        <v>3190</v>
      </c>
      <c r="B4855" s="61" t="s">
        <v>37</v>
      </c>
    </row>
    <row r="4856" spans="1:2" x14ac:dyDescent="0.75">
      <c r="A4856" s="60" t="s">
        <v>3190</v>
      </c>
      <c r="B4856" s="61" t="s">
        <v>37</v>
      </c>
    </row>
    <row r="4857" spans="1:2" x14ac:dyDescent="0.75">
      <c r="A4857" s="60" t="s">
        <v>5759</v>
      </c>
      <c r="B4857" s="61" t="s">
        <v>25</v>
      </c>
    </row>
    <row r="4858" spans="1:2" x14ac:dyDescent="0.75">
      <c r="A4858" s="60" t="s">
        <v>3199</v>
      </c>
      <c r="B4858" s="61" t="s">
        <v>25</v>
      </c>
    </row>
    <row r="4859" spans="1:2" x14ac:dyDescent="0.75">
      <c r="A4859" s="60" t="s">
        <v>3201</v>
      </c>
      <c r="B4859" s="61" t="s">
        <v>19</v>
      </c>
    </row>
    <row r="4860" spans="1:2" x14ac:dyDescent="0.75">
      <c r="A4860" s="60" t="s">
        <v>3139</v>
      </c>
      <c r="B4860" s="61" t="s">
        <v>37</v>
      </c>
    </row>
    <row r="4861" spans="1:2" x14ac:dyDescent="0.75">
      <c r="A4861" s="60" t="s">
        <v>3203</v>
      </c>
      <c r="B4861" s="61" t="s">
        <v>37</v>
      </c>
    </row>
    <row r="4862" spans="1:2" x14ac:dyDescent="0.75">
      <c r="A4862" s="60" t="s">
        <v>3175</v>
      </c>
      <c r="B4862" s="61" t="s">
        <v>25</v>
      </c>
    </row>
    <row r="4863" spans="1:2" x14ac:dyDescent="0.75">
      <c r="A4863" s="60" t="s">
        <v>2950</v>
      </c>
      <c r="B4863" s="61" t="s">
        <v>25</v>
      </c>
    </row>
    <row r="4864" spans="1:2" x14ac:dyDescent="0.75">
      <c r="A4864" s="60" t="s">
        <v>3207</v>
      </c>
      <c r="B4864" s="61" t="s">
        <v>19</v>
      </c>
    </row>
    <row r="4865" spans="1:2" x14ac:dyDescent="0.75">
      <c r="A4865" s="60" t="s">
        <v>3785</v>
      </c>
      <c r="B4865" s="61" t="s">
        <v>25</v>
      </c>
    </row>
    <row r="4866" spans="1:2" x14ac:dyDescent="0.75">
      <c r="A4866" s="60" t="s">
        <v>3203</v>
      </c>
      <c r="B4866" s="61" t="s">
        <v>37</v>
      </c>
    </row>
    <row r="4867" spans="1:2" x14ac:dyDescent="0.75">
      <c r="A4867" s="60" t="s">
        <v>3215</v>
      </c>
      <c r="B4867" s="61" t="s">
        <v>25</v>
      </c>
    </row>
    <row r="4868" spans="1:2" x14ac:dyDescent="0.75">
      <c r="A4868" s="60" t="s">
        <v>3217</v>
      </c>
      <c r="B4868" s="61" t="s">
        <v>25</v>
      </c>
    </row>
    <row r="4869" spans="1:2" x14ac:dyDescent="0.75">
      <c r="A4869" s="60" t="s">
        <v>3203</v>
      </c>
      <c r="B4869" s="61" t="s">
        <v>37</v>
      </c>
    </row>
    <row r="4870" spans="1:2" x14ac:dyDescent="0.75">
      <c r="A4870" s="60" t="s">
        <v>2877</v>
      </c>
      <c r="B4870" s="61" t="s">
        <v>19</v>
      </c>
    </row>
    <row r="4871" spans="1:2" x14ac:dyDescent="0.75">
      <c r="A4871" s="60" t="s">
        <v>2858</v>
      </c>
      <c r="B4871" s="61" t="s">
        <v>25</v>
      </c>
    </row>
    <row r="4872" spans="1:2" x14ac:dyDescent="0.75">
      <c r="A4872" s="60" t="s">
        <v>3203</v>
      </c>
      <c r="B4872" s="61" t="s">
        <v>37</v>
      </c>
    </row>
    <row r="4873" spans="1:2" x14ac:dyDescent="0.75">
      <c r="A4873" s="60" t="s">
        <v>3221</v>
      </c>
      <c r="B4873" s="61" t="s">
        <v>19</v>
      </c>
    </row>
    <row r="4874" spans="1:2" x14ac:dyDescent="0.75">
      <c r="A4874" s="60" t="s">
        <v>3223</v>
      </c>
      <c r="B4874" s="61" t="s">
        <v>37</v>
      </c>
    </row>
    <row r="4875" spans="1:2" x14ac:dyDescent="0.75">
      <c r="A4875" s="60" t="s">
        <v>3787</v>
      </c>
      <c r="B4875" s="61" t="s">
        <v>25</v>
      </c>
    </row>
    <row r="4876" spans="1:2" x14ac:dyDescent="0.75">
      <c r="A4876" s="60" t="s">
        <v>3223</v>
      </c>
      <c r="B4876" s="61" t="s">
        <v>37</v>
      </c>
    </row>
    <row r="4877" spans="1:2" x14ac:dyDescent="0.75">
      <c r="A4877" s="60" t="s">
        <v>5612</v>
      </c>
      <c r="B4877" s="61" t="s">
        <v>19</v>
      </c>
    </row>
    <row r="4878" spans="1:2" x14ac:dyDescent="0.75">
      <c r="A4878" s="60" t="s">
        <v>3150</v>
      </c>
      <c r="B4878" s="61" t="s">
        <v>25</v>
      </c>
    </row>
    <row r="4879" spans="1:2" x14ac:dyDescent="0.75">
      <c r="A4879" s="60" t="s">
        <v>2898</v>
      </c>
      <c r="B4879" s="61" t="s">
        <v>25</v>
      </c>
    </row>
    <row r="4880" spans="1:2" x14ac:dyDescent="0.75">
      <c r="A4880" s="60" t="s">
        <v>3230</v>
      </c>
      <c r="B4880" s="61" t="s">
        <v>19</v>
      </c>
    </row>
    <row r="4881" spans="1:2" x14ac:dyDescent="0.75">
      <c r="A4881" s="60" t="s">
        <v>3232</v>
      </c>
      <c r="B4881" s="61" t="s">
        <v>19</v>
      </c>
    </row>
    <row r="4882" spans="1:2" x14ac:dyDescent="0.75">
      <c r="A4882" s="60" t="s">
        <v>118</v>
      </c>
      <c r="B4882" s="61" t="s">
        <v>19</v>
      </c>
    </row>
    <row r="4883" spans="1:2" x14ac:dyDescent="0.75">
      <c r="A4883" s="60" t="s">
        <v>3236</v>
      </c>
      <c r="B4883" s="61" t="s">
        <v>19</v>
      </c>
    </row>
    <row r="4884" spans="1:2" x14ac:dyDescent="0.75">
      <c r="A4884" s="60" t="s">
        <v>3223</v>
      </c>
      <c r="B4884" s="61" t="s">
        <v>37</v>
      </c>
    </row>
    <row r="4885" spans="1:2" x14ac:dyDescent="0.75">
      <c r="A4885" s="60" t="s">
        <v>3223</v>
      </c>
      <c r="B4885" s="61" t="s">
        <v>37</v>
      </c>
    </row>
    <row r="4886" spans="1:2" x14ac:dyDescent="0.75">
      <c r="A4886" s="60" t="s">
        <v>3119</v>
      </c>
      <c r="B4886" s="61" t="s">
        <v>25</v>
      </c>
    </row>
    <row r="4887" spans="1:2" x14ac:dyDescent="0.75">
      <c r="A4887" s="60" t="s">
        <v>301</v>
      </c>
      <c r="B4887" s="61" t="s">
        <v>19</v>
      </c>
    </row>
    <row r="4888" spans="1:2" x14ac:dyDescent="0.75">
      <c r="A4888" s="60" t="s">
        <v>3012</v>
      </c>
      <c r="B4888" s="61" t="s">
        <v>19</v>
      </c>
    </row>
    <row r="4889" spans="1:2" x14ac:dyDescent="0.75">
      <c r="A4889" s="60" t="s">
        <v>2915</v>
      </c>
      <c r="B4889" s="61" t="s">
        <v>25</v>
      </c>
    </row>
    <row r="4890" spans="1:2" x14ac:dyDescent="0.75">
      <c r="A4890" s="60" t="s">
        <v>3238</v>
      </c>
      <c r="B4890" s="61" t="s">
        <v>19</v>
      </c>
    </row>
    <row r="4891" spans="1:2" x14ac:dyDescent="0.75">
      <c r="A4891" s="60" t="s">
        <v>3240</v>
      </c>
      <c r="B4891" s="61" t="s">
        <v>25</v>
      </c>
    </row>
    <row r="4892" spans="1:2" x14ac:dyDescent="0.75">
      <c r="A4892" s="60" t="s">
        <v>3242</v>
      </c>
      <c r="B4892" s="61" t="s">
        <v>25</v>
      </c>
    </row>
    <row r="4893" spans="1:2" x14ac:dyDescent="0.75">
      <c r="A4893" s="60" t="s">
        <v>27</v>
      </c>
      <c r="B4893" s="61" t="s">
        <v>25</v>
      </c>
    </row>
    <row r="4894" spans="1:2" x14ac:dyDescent="0.75">
      <c r="A4894" s="60" t="s">
        <v>3248</v>
      </c>
      <c r="B4894" s="61" t="s">
        <v>37</v>
      </c>
    </row>
    <row r="4895" spans="1:2" x14ac:dyDescent="0.75">
      <c r="A4895" s="60" t="s">
        <v>3252</v>
      </c>
      <c r="B4895" s="61" t="s">
        <v>25</v>
      </c>
    </row>
    <row r="4896" spans="1:2" x14ac:dyDescent="0.75">
      <c r="A4896" s="60" t="s">
        <v>3256</v>
      </c>
      <c r="B4896" s="61" t="s">
        <v>25</v>
      </c>
    </row>
    <row r="4897" spans="1:2" x14ac:dyDescent="0.75">
      <c r="A4897" s="60" t="s">
        <v>3944</v>
      </c>
      <c r="B4897" s="61" t="s">
        <v>25</v>
      </c>
    </row>
    <row r="4898" spans="1:2" x14ac:dyDescent="0.75">
      <c r="A4898" s="60" t="s">
        <v>3159</v>
      </c>
      <c r="B4898" s="61" t="s">
        <v>19</v>
      </c>
    </row>
    <row r="4899" spans="1:2" x14ac:dyDescent="0.75">
      <c r="A4899" s="60" t="s">
        <v>3264</v>
      </c>
      <c r="B4899" s="61" t="s">
        <v>25</v>
      </c>
    </row>
    <row r="4900" spans="1:2" x14ac:dyDescent="0.75">
      <c r="A4900" s="60" t="s">
        <v>2877</v>
      </c>
      <c r="B4900" s="61" t="s">
        <v>19</v>
      </c>
    </row>
    <row r="4901" spans="1:2" x14ac:dyDescent="0.75">
      <c r="A4901" s="60" t="s">
        <v>3248</v>
      </c>
      <c r="B4901" s="61" t="s">
        <v>37</v>
      </c>
    </row>
    <row r="4902" spans="1:2" x14ac:dyDescent="0.75">
      <c r="A4902" s="60" t="s">
        <v>3266</v>
      </c>
      <c r="B4902" s="61" t="s">
        <v>19</v>
      </c>
    </row>
    <row r="4903" spans="1:2" x14ac:dyDescent="0.75">
      <c r="A4903" s="60" t="s">
        <v>2909</v>
      </c>
      <c r="B4903" s="61" t="s">
        <v>19</v>
      </c>
    </row>
    <row r="4904" spans="1:2" x14ac:dyDescent="0.75">
      <c r="A4904" s="60" t="s">
        <v>3270</v>
      </c>
      <c r="B4904" s="61" t="s">
        <v>25</v>
      </c>
    </row>
    <row r="4905" spans="1:2" x14ac:dyDescent="0.75">
      <c r="A4905" s="60" t="s">
        <v>3271</v>
      </c>
      <c r="B4905" s="61" t="s">
        <v>25</v>
      </c>
    </row>
    <row r="4906" spans="1:2" x14ac:dyDescent="0.75">
      <c r="A4906" s="60" t="s">
        <v>230</v>
      </c>
      <c r="B4906" s="61" t="s">
        <v>25</v>
      </c>
    </row>
    <row r="4907" spans="1:2" x14ac:dyDescent="0.75">
      <c r="A4907" s="60" t="s">
        <v>322</v>
      </c>
      <c r="B4907" s="61" t="s">
        <v>19</v>
      </c>
    </row>
    <row r="4908" spans="1:2" x14ac:dyDescent="0.75">
      <c r="A4908" s="60" t="s">
        <v>3197</v>
      </c>
      <c r="B4908" s="61" t="s">
        <v>25</v>
      </c>
    </row>
    <row r="4909" spans="1:2" x14ac:dyDescent="0.75">
      <c r="A4909" s="60" t="s">
        <v>3956</v>
      </c>
      <c r="B4909" s="61" t="s">
        <v>25</v>
      </c>
    </row>
    <row r="4910" spans="1:2" x14ac:dyDescent="0.75">
      <c r="A4910" s="60" t="s">
        <v>276</v>
      </c>
      <c r="B4910" s="61" t="s">
        <v>25</v>
      </c>
    </row>
    <row r="4911" spans="1:2" x14ac:dyDescent="0.75">
      <c r="A4911" s="60" t="s">
        <v>3277</v>
      </c>
      <c r="B4911" s="61" t="s">
        <v>19</v>
      </c>
    </row>
    <row r="4912" spans="1:2" x14ac:dyDescent="0.75">
      <c r="A4912" s="60" t="s">
        <v>3248</v>
      </c>
      <c r="B4912" s="61" t="s">
        <v>37</v>
      </c>
    </row>
    <row r="4913" spans="1:2" x14ac:dyDescent="0.75">
      <c r="A4913" s="60" t="s">
        <v>3281</v>
      </c>
      <c r="B4913" s="61" t="s">
        <v>25</v>
      </c>
    </row>
    <row r="4914" spans="1:2" x14ac:dyDescent="0.75">
      <c r="A4914" s="60" t="s">
        <v>3285</v>
      </c>
      <c r="B4914" s="61" t="s">
        <v>25</v>
      </c>
    </row>
    <row r="4915" spans="1:2" x14ac:dyDescent="0.75">
      <c r="A4915" s="60" t="s">
        <v>118</v>
      </c>
      <c r="B4915" s="61" t="s">
        <v>19</v>
      </c>
    </row>
    <row r="4916" spans="1:2" x14ac:dyDescent="0.75">
      <c r="A4916" s="60" t="s">
        <v>577</v>
      </c>
      <c r="B4916" s="61" t="s">
        <v>19</v>
      </c>
    </row>
    <row r="4917" spans="1:2" x14ac:dyDescent="0.75">
      <c r="A4917" s="60" t="s">
        <v>279</v>
      </c>
      <c r="B4917" s="61" t="s">
        <v>25</v>
      </c>
    </row>
    <row r="4918" spans="1:2" x14ac:dyDescent="0.75">
      <c r="A4918" s="60" t="s">
        <v>3248</v>
      </c>
      <c r="B4918" s="61" t="s">
        <v>37</v>
      </c>
    </row>
    <row r="4919" spans="1:2" x14ac:dyDescent="0.75">
      <c r="A4919" s="60" t="s">
        <v>3240</v>
      </c>
      <c r="B4919" s="61" t="s">
        <v>25</v>
      </c>
    </row>
    <row r="4920" spans="1:2" x14ac:dyDescent="0.75">
      <c r="A4920" s="60" t="s">
        <v>3252</v>
      </c>
      <c r="B4920" s="61" t="s">
        <v>25</v>
      </c>
    </row>
    <row r="4921" spans="1:2" x14ac:dyDescent="0.75">
      <c r="A4921" s="60" t="s">
        <v>301</v>
      </c>
      <c r="B4921" s="61" t="s">
        <v>19</v>
      </c>
    </row>
    <row r="4922" spans="1:2" x14ac:dyDescent="0.75">
      <c r="A4922" s="60" t="s">
        <v>118</v>
      </c>
      <c r="B4922" s="61" t="s">
        <v>19</v>
      </c>
    </row>
    <row r="4923" spans="1:2" x14ac:dyDescent="0.75">
      <c r="A4923" s="60" t="s">
        <v>3287</v>
      </c>
      <c r="B4923" s="61" t="s">
        <v>19</v>
      </c>
    </row>
    <row r="4924" spans="1:2" x14ac:dyDescent="0.75">
      <c r="A4924" s="60" t="s">
        <v>3291</v>
      </c>
      <c r="B4924" s="61" t="s">
        <v>25</v>
      </c>
    </row>
    <row r="4925" spans="1:2" x14ac:dyDescent="0.75">
      <c r="A4925" s="60" t="s">
        <v>3270</v>
      </c>
      <c r="B4925" s="61" t="s">
        <v>25</v>
      </c>
    </row>
    <row r="4926" spans="1:2" x14ac:dyDescent="0.75">
      <c r="A4926" s="60" t="s">
        <v>2965</v>
      </c>
      <c r="B4926" s="61" t="s">
        <v>37</v>
      </c>
    </row>
    <row r="4927" spans="1:2" x14ac:dyDescent="0.75">
      <c r="A4927" s="60" t="s">
        <v>2673</v>
      </c>
      <c r="B4927" s="61" t="s">
        <v>37</v>
      </c>
    </row>
    <row r="4928" spans="1:2" x14ac:dyDescent="0.75">
      <c r="A4928" s="60" t="s">
        <v>2877</v>
      </c>
      <c r="B4928" s="61" t="s">
        <v>19</v>
      </c>
    </row>
    <row r="4929" spans="1:2" x14ac:dyDescent="0.75">
      <c r="A4929" s="60" t="s">
        <v>2972</v>
      </c>
      <c r="B4929" s="61" t="s">
        <v>37</v>
      </c>
    </row>
    <row r="4930" spans="1:2" x14ac:dyDescent="0.75">
      <c r="A4930" s="60" t="s">
        <v>2965</v>
      </c>
      <c r="B4930" s="61" t="s">
        <v>37</v>
      </c>
    </row>
    <row r="4931" spans="1:2" x14ac:dyDescent="0.75">
      <c r="A4931" s="60" t="s">
        <v>2877</v>
      </c>
      <c r="B4931" s="61" t="s">
        <v>19</v>
      </c>
    </row>
    <row r="4932" spans="1:2" x14ac:dyDescent="0.75">
      <c r="A4932" s="60" t="s">
        <v>2673</v>
      </c>
      <c r="B4932" s="61" t="s">
        <v>37</v>
      </c>
    </row>
    <row r="4933" spans="1:2" x14ac:dyDescent="0.75">
      <c r="A4933" s="60" t="s">
        <v>3302</v>
      </c>
      <c r="B4933" s="61" t="s">
        <v>25</v>
      </c>
    </row>
    <row r="4934" spans="1:2" x14ac:dyDescent="0.75">
      <c r="A4934" s="60" t="s">
        <v>3304</v>
      </c>
      <c r="B4934" s="61" t="s">
        <v>25</v>
      </c>
    </row>
    <row r="4935" spans="1:2" x14ac:dyDescent="0.75">
      <c r="A4935" s="60" t="s">
        <v>2673</v>
      </c>
      <c r="B4935" s="61" t="s">
        <v>37</v>
      </c>
    </row>
    <row r="4936" spans="1:2" x14ac:dyDescent="0.75">
      <c r="A4936" s="60" t="s">
        <v>3073</v>
      </c>
      <c r="B4936" s="61" t="s">
        <v>25</v>
      </c>
    </row>
    <row r="4937" spans="1:2" x14ac:dyDescent="0.75">
      <c r="A4937" s="60" t="s">
        <v>2980</v>
      </c>
      <c r="B4937" s="61" t="s">
        <v>25</v>
      </c>
    </row>
    <row r="4938" spans="1:2" x14ac:dyDescent="0.75">
      <c r="A4938" s="60" t="s">
        <v>3306</v>
      </c>
      <c r="B4938" s="61" t="s">
        <v>25</v>
      </c>
    </row>
    <row r="4939" spans="1:2" x14ac:dyDescent="0.75">
      <c r="A4939" s="60" t="s">
        <v>2972</v>
      </c>
      <c r="B4939" s="61" t="s">
        <v>37</v>
      </c>
    </row>
    <row r="4940" spans="1:2" x14ac:dyDescent="0.75">
      <c r="A4940" s="60" t="s">
        <v>3266</v>
      </c>
      <c r="B4940" s="61" t="s">
        <v>19</v>
      </c>
    </row>
    <row r="4941" spans="1:2" x14ac:dyDescent="0.75">
      <c r="A4941" s="60" t="s">
        <v>3307</v>
      </c>
      <c r="B4941" s="61" t="s">
        <v>25</v>
      </c>
    </row>
    <row r="4942" spans="1:2" x14ac:dyDescent="0.75">
      <c r="A4942" s="60" t="s">
        <v>2972</v>
      </c>
      <c r="B4942" s="61" t="s">
        <v>37</v>
      </c>
    </row>
    <row r="4943" spans="1:2" x14ac:dyDescent="0.75">
      <c r="A4943" s="60" t="s">
        <v>2967</v>
      </c>
      <c r="B4943" s="61" t="s">
        <v>19</v>
      </c>
    </row>
    <row r="4944" spans="1:2" x14ac:dyDescent="0.75">
      <c r="A4944" s="60" t="s">
        <v>906</v>
      </c>
      <c r="B4944" s="61" t="s">
        <v>229</v>
      </c>
    </row>
    <row r="4945" spans="1:2" x14ac:dyDescent="0.75">
      <c r="A4945" s="60" t="s">
        <v>2943</v>
      </c>
      <c r="B4945" s="61" t="s">
        <v>19</v>
      </c>
    </row>
    <row r="4946" spans="1:2" x14ac:dyDescent="0.75">
      <c r="A4946" s="60" t="s">
        <v>3336</v>
      </c>
      <c r="B4946" s="61" t="s">
        <v>25</v>
      </c>
    </row>
    <row r="4947" spans="1:2" x14ac:dyDescent="0.75">
      <c r="A4947" s="60" t="s">
        <v>2673</v>
      </c>
      <c r="B4947" s="61" t="s">
        <v>37</v>
      </c>
    </row>
    <row r="4948" spans="1:2" x14ac:dyDescent="0.75">
      <c r="A4948" s="60" t="s">
        <v>3956</v>
      </c>
      <c r="B4948" s="61" t="s">
        <v>25</v>
      </c>
    </row>
    <row r="4949" spans="1:2" x14ac:dyDescent="0.75">
      <c r="A4949" s="60" t="s">
        <v>5545</v>
      </c>
      <c r="B4949" s="61" t="s">
        <v>229</v>
      </c>
    </row>
    <row r="4950" spans="1:2" x14ac:dyDescent="0.75">
      <c r="A4950" s="60" t="s">
        <v>3314</v>
      </c>
      <c r="B4950" s="61" t="s">
        <v>25</v>
      </c>
    </row>
    <row r="4951" spans="1:2" x14ac:dyDescent="0.75">
      <c r="A4951" s="60" t="s">
        <v>2877</v>
      </c>
      <c r="B4951" s="61" t="s">
        <v>19</v>
      </c>
    </row>
    <row r="4952" spans="1:2" x14ac:dyDescent="0.75">
      <c r="A4952" s="60" t="s">
        <v>3316</v>
      </c>
      <c r="B4952" s="61" t="s">
        <v>19</v>
      </c>
    </row>
    <row r="4953" spans="1:2" x14ac:dyDescent="0.75">
      <c r="A4953" s="60" t="s">
        <v>3074</v>
      </c>
      <c r="B4953" s="61" t="s">
        <v>25</v>
      </c>
    </row>
    <row r="4954" spans="1:2" x14ac:dyDescent="0.75">
      <c r="A4954" s="60" t="s">
        <v>3947</v>
      </c>
      <c r="B4954" s="61" t="s">
        <v>25</v>
      </c>
    </row>
    <row r="4955" spans="1:2" x14ac:dyDescent="0.75">
      <c r="A4955" s="60" t="s">
        <v>3317</v>
      </c>
      <c r="B4955" s="61" t="s">
        <v>19</v>
      </c>
    </row>
    <row r="4956" spans="1:2" x14ac:dyDescent="0.75">
      <c r="A4956" s="60" t="s">
        <v>2922</v>
      </c>
      <c r="B4956" s="61" t="s">
        <v>25</v>
      </c>
    </row>
    <row r="4957" spans="1:2" x14ac:dyDescent="0.75">
      <c r="A4957" s="60" t="s">
        <v>276</v>
      </c>
      <c r="B4957" s="61" t="s">
        <v>25</v>
      </c>
    </row>
    <row r="4958" spans="1:2" x14ac:dyDescent="0.75">
      <c r="A4958" s="60" t="s">
        <v>1879</v>
      </c>
      <c r="B4958" s="61" t="s">
        <v>25</v>
      </c>
    </row>
    <row r="4959" spans="1:2" x14ac:dyDescent="0.75">
      <c r="A4959" s="60" t="s">
        <v>3319</v>
      </c>
      <c r="B4959" s="61" t="s">
        <v>25</v>
      </c>
    </row>
    <row r="4960" spans="1:2" x14ac:dyDescent="0.75">
      <c r="A4960" s="60" t="s">
        <v>286</v>
      </c>
      <c r="B4960" s="61" t="s">
        <v>19</v>
      </c>
    </row>
    <row r="4961" spans="1:2" x14ac:dyDescent="0.75">
      <c r="A4961" s="60" t="s">
        <v>3073</v>
      </c>
      <c r="B4961" s="61" t="s">
        <v>25</v>
      </c>
    </row>
    <row r="4962" spans="1:2" x14ac:dyDescent="0.75">
      <c r="A4962" s="60" t="s">
        <v>16</v>
      </c>
      <c r="B4962" s="61" t="s">
        <v>229</v>
      </c>
    </row>
    <row r="4963" spans="1:2" x14ac:dyDescent="0.75">
      <c r="A4963" s="60" t="s">
        <v>3956</v>
      </c>
      <c r="B4963" s="61" t="s">
        <v>25</v>
      </c>
    </row>
    <row r="4964" spans="1:2" x14ac:dyDescent="0.75">
      <c r="A4964" s="60" t="s">
        <v>3323</v>
      </c>
      <c r="B4964" s="61" t="s">
        <v>19</v>
      </c>
    </row>
    <row r="4965" spans="1:2" x14ac:dyDescent="0.75">
      <c r="A4965" s="60" t="s">
        <v>3302</v>
      </c>
      <c r="B4965" s="61" t="s">
        <v>25</v>
      </c>
    </row>
    <row r="4966" spans="1:2" x14ac:dyDescent="0.75">
      <c r="A4966" s="60" t="s">
        <v>2908</v>
      </c>
      <c r="B4966" s="61" t="s">
        <v>19</v>
      </c>
    </row>
    <row r="4967" spans="1:2" x14ac:dyDescent="0.75">
      <c r="A4967" s="60" t="s">
        <v>3161</v>
      </c>
      <c r="B4967" s="61" t="s">
        <v>25</v>
      </c>
    </row>
    <row r="4968" spans="1:2" x14ac:dyDescent="0.75">
      <c r="A4968" s="60" t="s">
        <v>5167</v>
      </c>
      <c r="B4968" s="61" t="s">
        <v>19</v>
      </c>
    </row>
    <row r="4969" spans="1:2" x14ac:dyDescent="0.75">
      <c r="A4969" s="60" t="s">
        <v>3956</v>
      </c>
      <c r="B4969" s="61" t="s">
        <v>25</v>
      </c>
    </row>
    <row r="4970" spans="1:2" x14ac:dyDescent="0.75">
      <c r="A4970" s="60" t="s">
        <v>2972</v>
      </c>
      <c r="B4970" s="61" t="s">
        <v>37</v>
      </c>
    </row>
    <row r="4971" spans="1:2" x14ac:dyDescent="0.75">
      <c r="A4971" s="60" t="s">
        <v>2877</v>
      </c>
      <c r="B4971" s="61" t="s">
        <v>19</v>
      </c>
    </row>
    <row r="4972" spans="1:2" x14ac:dyDescent="0.75">
      <c r="A4972" s="60" t="s">
        <v>16</v>
      </c>
      <c r="B4972" s="61" t="s">
        <v>19</v>
      </c>
    </row>
    <row r="4973" spans="1:2" x14ac:dyDescent="0.75">
      <c r="A4973" s="60" t="s">
        <v>3326</v>
      </c>
      <c r="B4973" s="61" t="s">
        <v>19</v>
      </c>
    </row>
    <row r="4974" spans="1:2" x14ac:dyDescent="0.75">
      <c r="A4974" s="60" t="s">
        <v>3154</v>
      </c>
      <c r="B4974" s="61" t="s">
        <v>25</v>
      </c>
    </row>
    <row r="4975" spans="1:2" x14ac:dyDescent="0.75">
      <c r="A4975" s="60" t="s">
        <v>2858</v>
      </c>
      <c r="B4975" s="61" t="s">
        <v>25</v>
      </c>
    </row>
    <row r="4976" spans="1:2" x14ac:dyDescent="0.75">
      <c r="A4976" s="60" t="s">
        <v>3328</v>
      </c>
      <c r="B4976" s="61" t="s">
        <v>25</v>
      </c>
    </row>
    <row r="4977" spans="1:2" x14ac:dyDescent="0.75">
      <c r="A4977" s="60" t="s">
        <v>2873</v>
      </c>
      <c r="B4977" s="61" t="s">
        <v>25</v>
      </c>
    </row>
    <row r="4978" spans="1:2" x14ac:dyDescent="0.75">
      <c r="A4978" s="60" t="s">
        <v>2909</v>
      </c>
      <c r="B4978" s="61" t="s">
        <v>19</v>
      </c>
    </row>
    <row r="4979" spans="1:2" x14ac:dyDescent="0.75">
      <c r="A4979" s="60" t="s">
        <v>2962</v>
      </c>
      <c r="B4979" s="61" t="s">
        <v>25</v>
      </c>
    </row>
    <row r="4980" spans="1:2" x14ac:dyDescent="0.75">
      <c r="A4980" s="60" t="s">
        <v>3287</v>
      </c>
      <c r="B4980" s="61" t="s">
        <v>19</v>
      </c>
    </row>
    <row r="4981" spans="1:2" x14ac:dyDescent="0.75">
      <c r="A4981" s="60" t="s">
        <v>3330</v>
      </c>
      <c r="B4981" s="61" t="s">
        <v>19</v>
      </c>
    </row>
    <row r="4982" spans="1:2" x14ac:dyDescent="0.75">
      <c r="A4982" s="60" t="s">
        <v>3270</v>
      </c>
      <c r="B4982" s="61" t="s">
        <v>25</v>
      </c>
    </row>
    <row r="4983" spans="1:2" x14ac:dyDescent="0.75">
      <c r="A4983" s="60" t="s">
        <v>5759</v>
      </c>
      <c r="B4983" s="61" t="s">
        <v>25</v>
      </c>
    </row>
    <row r="4984" spans="1:2" x14ac:dyDescent="0.75">
      <c r="A4984" s="60" t="s">
        <v>2936</v>
      </c>
      <c r="B4984" s="61" t="s">
        <v>25</v>
      </c>
    </row>
    <row r="4985" spans="1:2" x14ac:dyDescent="0.75">
      <c r="A4985" s="60" t="s">
        <v>3018</v>
      </c>
      <c r="B4985" s="61" t="s">
        <v>37</v>
      </c>
    </row>
    <row r="4986" spans="1:2" x14ac:dyDescent="0.75">
      <c r="A4986" s="60" t="s">
        <v>2941</v>
      </c>
      <c r="B4986" s="61" t="s">
        <v>37</v>
      </c>
    </row>
    <row r="4987" spans="1:2" x14ac:dyDescent="0.75">
      <c r="A4987" s="60" t="s">
        <v>2941</v>
      </c>
      <c r="B4987" s="61" t="s">
        <v>37</v>
      </c>
    </row>
    <row r="4988" spans="1:2" x14ac:dyDescent="0.75">
      <c r="A4988" s="60" t="s">
        <v>3097</v>
      </c>
      <c r="B4988" s="61" t="s">
        <v>25</v>
      </c>
    </row>
    <row r="4989" spans="1:2" x14ac:dyDescent="0.75">
      <c r="A4989" s="60" t="s">
        <v>170</v>
      </c>
      <c r="B4989" s="61" t="s">
        <v>25</v>
      </c>
    </row>
    <row r="4990" spans="1:2" x14ac:dyDescent="0.75">
      <c r="A4990" s="60" t="s">
        <v>2950</v>
      </c>
      <c r="B4990" s="61" t="s">
        <v>25</v>
      </c>
    </row>
    <row r="4991" spans="1:2" x14ac:dyDescent="0.75">
      <c r="A4991" s="60" t="s">
        <v>2965</v>
      </c>
      <c r="B4991" s="61" t="s">
        <v>37</v>
      </c>
    </row>
    <row r="4992" spans="1:2" x14ac:dyDescent="0.75">
      <c r="A4992" s="60" t="s">
        <v>3337</v>
      </c>
      <c r="B4992" s="61" t="s">
        <v>25</v>
      </c>
    </row>
    <row r="4993" spans="1:2" x14ac:dyDescent="0.75">
      <c r="A4993" s="60" t="s">
        <v>2972</v>
      </c>
      <c r="B4993" s="61" t="s">
        <v>37</v>
      </c>
    </row>
    <row r="4994" spans="1:2" x14ac:dyDescent="0.75">
      <c r="A4994" s="60" t="s">
        <v>3018</v>
      </c>
      <c r="B4994" s="61" t="s">
        <v>37</v>
      </c>
    </row>
    <row r="4995" spans="1:2" x14ac:dyDescent="0.75">
      <c r="A4995" s="60" t="s">
        <v>3803</v>
      </c>
      <c r="B4995" s="61" t="s">
        <v>25</v>
      </c>
    </row>
    <row r="4996" spans="1:2" x14ac:dyDescent="0.75">
      <c r="A4996" s="60" t="s">
        <v>5762</v>
      </c>
      <c r="B4996" s="61" t="s">
        <v>25</v>
      </c>
    </row>
    <row r="4997" spans="1:2" x14ac:dyDescent="0.75">
      <c r="A4997" s="60" t="s">
        <v>1879</v>
      </c>
      <c r="B4997" s="61" t="s">
        <v>25</v>
      </c>
    </row>
    <row r="4998" spans="1:2" x14ac:dyDescent="0.75">
      <c r="A4998" s="60" t="s">
        <v>2119</v>
      </c>
      <c r="B4998" s="61" t="s">
        <v>37</v>
      </c>
    </row>
    <row r="4999" spans="1:2" x14ac:dyDescent="0.75">
      <c r="A4999" s="60" t="s">
        <v>2873</v>
      </c>
      <c r="B4999" s="61" t="s">
        <v>25</v>
      </c>
    </row>
    <row r="5000" spans="1:2" x14ac:dyDescent="0.75">
      <c r="A5000" s="60" t="s">
        <v>2125</v>
      </c>
      <c r="B5000" s="61" t="s">
        <v>37</v>
      </c>
    </row>
    <row r="5001" spans="1:2" x14ac:dyDescent="0.75">
      <c r="A5001" s="60" t="s">
        <v>3342</v>
      </c>
      <c r="B5001" s="61" t="s">
        <v>19</v>
      </c>
    </row>
    <row r="5002" spans="1:2" x14ac:dyDescent="0.75">
      <c r="A5002" s="60" t="s">
        <v>2950</v>
      </c>
      <c r="B5002" s="61" t="s">
        <v>25</v>
      </c>
    </row>
    <row r="5003" spans="1:2" x14ac:dyDescent="0.75">
      <c r="A5003" s="60" t="s">
        <v>3306</v>
      </c>
      <c r="B5003" s="61" t="s">
        <v>25</v>
      </c>
    </row>
    <row r="5004" spans="1:2" x14ac:dyDescent="0.75">
      <c r="A5004" s="60" t="s">
        <v>2155</v>
      </c>
      <c r="B5004" s="61" t="s">
        <v>37</v>
      </c>
    </row>
    <row r="5005" spans="1:2" x14ac:dyDescent="0.75">
      <c r="A5005" s="60" t="s">
        <v>3346</v>
      </c>
      <c r="B5005" s="61" t="s">
        <v>37</v>
      </c>
    </row>
    <row r="5006" spans="1:2" x14ac:dyDescent="0.75">
      <c r="A5006" s="60" t="s">
        <v>906</v>
      </c>
      <c r="B5006" s="61" t="s">
        <v>229</v>
      </c>
    </row>
    <row r="5007" spans="1:2" x14ac:dyDescent="0.75">
      <c r="A5007" s="60" t="s">
        <v>276</v>
      </c>
      <c r="B5007" s="61" t="s">
        <v>25</v>
      </c>
    </row>
    <row r="5008" spans="1:2" x14ac:dyDescent="0.75">
      <c r="A5008" s="60" t="s">
        <v>2129</v>
      </c>
      <c r="B5008" s="61" t="s">
        <v>37</v>
      </c>
    </row>
    <row r="5009" spans="1:2" x14ac:dyDescent="0.75">
      <c r="A5009" s="60" t="s">
        <v>3347</v>
      </c>
      <c r="B5009" s="61" t="s">
        <v>37</v>
      </c>
    </row>
    <row r="5010" spans="1:2" x14ac:dyDescent="0.75">
      <c r="A5010" s="60" t="s">
        <v>3956</v>
      </c>
      <c r="B5010" s="61" t="s">
        <v>25</v>
      </c>
    </row>
    <row r="5011" spans="1:2" x14ac:dyDescent="0.75">
      <c r="A5011" s="60" t="s">
        <v>581</v>
      </c>
      <c r="B5011" s="61" t="s">
        <v>19</v>
      </c>
    </row>
    <row r="5012" spans="1:2" x14ac:dyDescent="0.75">
      <c r="A5012" s="60" t="s">
        <v>3028</v>
      </c>
      <c r="B5012" s="61" t="s">
        <v>25</v>
      </c>
    </row>
    <row r="5013" spans="1:2" x14ac:dyDescent="0.75">
      <c r="A5013" s="60" t="s">
        <v>2771</v>
      </c>
      <c r="B5013" s="61" t="s">
        <v>25</v>
      </c>
    </row>
    <row r="5014" spans="1:2" x14ac:dyDescent="0.75">
      <c r="A5014" s="60" t="s">
        <v>5759</v>
      </c>
      <c r="B5014" s="61" t="s">
        <v>25</v>
      </c>
    </row>
    <row r="5015" spans="1:2" x14ac:dyDescent="0.75">
      <c r="A5015" s="60" t="s">
        <v>3346</v>
      </c>
      <c r="B5015" s="61" t="s">
        <v>37</v>
      </c>
    </row>
    <row r="5016" spans="1:2" x14ac:dyDescent="0.75">
      <c r="A5016" s="60" t="s">
        <v>224</v>
      </c>
      <c r="B5016" s="61" t="s">
        <v>25</v>
      </c>
    </row>
    <row r="5017" spans="1:2" x14ac:dyDescent="0.75">
      <c r="A5017" s="60" t="s">
        <v>211</v>
      </c>
      <c r="B5017" s="61" t="s">
        <v>229</v>
      </c>
    </row>
    <row r="5018" spans="1:2" x14ac:dyDescent="0.75">
      <c r="A5018" s="60" t="s">
        <v>3149</v>
      </c>
      <c r="B5018" s="61" t="s">
        <v>25</v>
      </c>
    </row>
    <row r="5019" spans="1:2" x14ac:dyDescent="0.75">
      <c r="A5019" s="60" t="s">
        <v>5968</v>
      </c>
      <c r="B5019" s="61" t="s">
        <v>25</v>
      </c>
    </row>
    <row r="5020" spans="1:2" x14ac:dyDescent="0.75">
      <c r="A5020" s="60" t="s">
        <v>2129</v>
      </c>
      <c r="B5020" s="61" t="s">
        <v>37</v>
      </c>
    </row>
    <row r="5021" spans="1:2" x14ac:dyDescent="0.75">
      <c r="A5021" s="60" t="s">
        <v>3351</v>
      </c>
      <c r="B5021" s="61" t="s">
        <v>37</v>
      </c>
    </row>
    <row r="5022" spans="1:2" x14ac:dyDescent="0.75">
      <c r="A5022" s="60" t="s">
        <v>3149</v>
      </c>
      <c r="B5022" s="61" t="s">
        <v>25</v>
      </c>
    </row>
    <row r="5023" spans="1:2" x14ac:dyDescent="0.75">
      <c r="A5023" s="60" t="s">
        <v>2922</v>
      </c>
      <c r="B5023" s="61" t="s">
        <v>25</v>
      </c>
    </row>
    <row r="5024" spans="1:2" x14ac:dyDescent="0.75">
      <c r="A5024" s="60" t="s">
        <v>2859</v>
      </c>
      <c r="B5024" s="61" t="s">
        <v>25</v>
      </c>
    </row>
    <row r="5025" spans="1:2" x14ac:dyDescent="0.75">
      <c r="A5025" s="60" t="s">
        <v>3352</v>
      </c>
      <c r="B5025" s="61" t="s">
        <v>25</v>
      </c>
    </row>
    <row r="5026" spans="1:2" x14ac:dyDescent="0.75">
      <c r="A5026" s="60" t="s">
        <v>3355</v>
      </c>
      <c r="B5026" s="61" t="s">
        <v>19</v>
      </c>
    </row>
    <row r="5027" spans="1:2" x14ac:dyDescent="0.75">
      <c r="A5027" s="60" t="s">
        <v>3020</v>
      </c>
      <c r="B5027" s="61" t="s">
        <v>25</v>
      </c>
    </row>
    <row r="5028" spans="1:2" x14ac:dyDescent="0.75">
      <c r="A5028" s="60" t="s">
        <v>276</v>
      </c>
      <c r="B5028" s="61" t="s">
        <v>25</v>
      </c>
    </row>
    <row r="5029" spans="1:2" x14ac:dyDescent="0.75">
      <c r="A5029" s="60" t="s">
        <v>2119</v>
      </c>
      <c r="B5029" s="61" t="s">
        <v>37</v>
      </c>
    </row>
    <row r="5030" spans="1:2" x14ac:dyDescent="0.75">
      <c r="A5030" s="60" t="s">
        <v>3359</v>
      </c>
      <c r="B5030" s="61" t="s">
        <v>25</v>
      </c>
    </row>
    <row r="5031" spans="1:2" x14ac:dyDescent="0.75">
      <c r="A5031" s="60" t="s">
        <v>3363</v>
      </c>
      <c r="B5031" s="61" t="s">
        <v>37</v>
      </c>
    </row>
    <row r="5032" spans="1:2" x14ac:dyDescent="0.75">
      <c r="A5032" s="60" t="s">
        <v>3271</v>
      </c>
      <c r="B5032" s="61" t="s">
        <v>25</v>
      </c>
    </row>
    <row r="5033" spans="1:2" x14ac:dyDescent="0.75">
      <c r="A5033" s="60" t="s">
        <v>3266</v>
      </c>
      <c r="B5033" s="61" t="s">
        <v>19</v>
      </c>
    </row>
    <row r="5034" spans="1:2" x14ac:dyDescent="0.75">
      <c r="A5034" s="60" t="s">
        <v>3367</v>
      </c>
      <c r="B5034" s="61" t="s">
        <v>37</v>
      </c>
    </row>
    <row r="5035" spans="1:2" x14ac:dyDescent="0.75">
      <c r="A5035" s="60" t="s">
        <v>16</v>
      </c>
      <c r="B5035" s="61" t="s">
        <v>19</v>
      </c>
    </row>
    <row r="5036" spans="1:2" x14ac:dyDescent="0.75">
      <c r="A5036" s="60" t="s">
        <v>3367</v>
      </c>
      <c r="B5036" s="61" t="s">
        <v>37</v>
      </c>
    </row>
    <row r="5037" spans="1:2" x14ac:dyDescent="0.75">
      <c r="A5037" s="60" t="s">
        <v>3059</v>
      </c>
      <c r="B5037" s="61" t="s">
        <v>19</v>
      </c>
    </row>
    <row r="5038" spans="1:2" x14ac:dyDescent="0.75">
      <c r="A5038" s="60" t="s">
        <v>3367</v>
      </c>
      <c r="B5038" s="61" t="s">
        <v>37</v>
      </c>
    </row>
    <row r="5039" spans="1:2" x14ac:dyDescent="0.75">
      <c r="A5039" s="60" t="s">
        <v>3369</v>
      </c>
      <c r="B5039" s="61" t="s">
        <v>37</v>
      </c>
    </row>
    <row r="5040" spans="1:2" x14ac:dyDescent="0.75">
      <c r="A5040" s="60" t="s">
        <v>3372</v>
      </c>
      <c r="B5040" s="61" t="s">
        <v>19</v>
      </c>
    </row>
    <row r="5041" spans="1:2" x14ac:dyDescent="0.75">
      <c r="A5041" s="60" t="s">
        <v>5712</v>
      </c>
      <c r="B5041" s="61" t="s">
        <v>19</v>
      </c>
    </row>
    <row r="5042" spans="1:2" x14ac:dyDescent="0.75">
      <c r="A5042" s="60" t="s">
        <v>3264</v>
      </c>
      <c r="B5042" s="61" t="s">
        <v>25</v>
      </c>
    </row>
    <row r="5043" spans="1:2" x14ac:dyDescent="0.75">
      <c r="A5043" s="60" t="s">
        <v>3316</v>
      </c>
      <c r="B5043" s="61" t="s">
        <v>19</v>
      </c>
    </row>
    <row r="5044" spans="1:2" x14ac:dyDescent="0.75">
      <c r="A5044" s="60" t="s">
        <v>3376</v>
      </c>
      <c r="B5044" s="61" t="s">
        <v>19</v>
      </c>
    </row>
    <row r="5045" spans="1:2" x14ac:dyDescent="0.75">
      <c r="A5045" s="60" t="s">
        <v>3377</v>
      </c>
      <c r="B5045" s="61" t="s">
        <v>19</v>
      </c>
    </row>
    <row r="5046" spans="1:2" x14ac:dyDescent="0.75">
      <c r="A5046" s="60" t="s">
        <v>3379</v>
      </c>
      <c r="B5046" s="61" t="s">
        <v>19</v>
      </c>
    </row>
    <row r="5047" spans="1:2" x14ac:dyDescent="0.75">
      <c r="A5047" s="60" t="s">
        <v>201</v>
      </c>
      <c r="B5047" s="61" t="s">
        <v>25</v>
      </c>
    </row>
    <row r="5048" spans="1:2" x14ac:dyDescent="0.75">
      <c r="A5048" s="60" t="s">
        <v>201</v>
      </c>
      <c r="B5048" s="61" t="s">
        <v>25</v>
      </c>
    </row>
    <row r="5049" spans="1:2" x14ac:dyDescent="0.75">
      <c r="A5049" s="60" t="s">
        <v>2969</v>
      </c>
      <c r="B5049" s="61" t="s">
        <v>25</v>
      </c>
    </row>
    <row r="5050" spans="1:2" x14ac:dyDescent="0.75">
      <c r="A5050" s="60" t="s">
        <v>3382</v>
      </c>
      <c r="B5050" s="61" t="s">
        <v>25</v>
      </c>
    </row>
    <row r="5051" spans="1:2" x14ac:dyDescent="0.75">
      <c r="A5051" s="60" t="s">
        <v>3384</v>
      </c>
      <c r="B5051" s="61" t="s">
        <v>19</v>
      </c>
    </row>
    <row r="5052" spans="1:2" x14ac:dyDescent="0.75">
      <c r="A5052" s="60" t="s">
        <v>3287</v>
      </c>
      <c r="B5052" s="61" t="s">
        <v>19</v>
      </c>
    </row>
    <row r="5053" spans="1:2" x14ac:dyDescent="0.75">
      <c r="A5053" s="60" t="s">
        <v>3109</v>
      </c>
      <c r="B5053" s="61" t="s">
        <v>25</v>
      </c>
    </row>
    <row r="5054" spans="1:2" x14ac:dyDescent="0.75">
      <c r="A5054" s="60" t="s">
        <v>906</v>
      </c>
      <c r="B5054" s="61" t="s">
        <v>229</v>
      </c>
    </row>
    <row r="5055" spans="1:2" x14ac:dyDescent="0.75">
      <c r="A5055" s="60" t="s">
        <v>226</v>
      </c>
      <c r="B5055" s="61" t="s">
        <v>229</v>
      </c>
    </row>
    <row r="5056" spans="1:2" x14ac:dyDescent="0.75">
      <c r="A5056" s="60" t="s">
        <v>3115</v>
      </c>
      <c r="B5056" s="61" t="s">
        <v>19</v>
      </c>
    </row>
    <row r="5057" spans="1:2" x14ac:dyDescent="0.75">
      <c r="A5057" s="60" t="s">
        <v>3369</v>
      </c>
      <c r="B5057" s="61" t="s">
        <v>37</v>
      </c>
    </row>
    <row r="5058" spans="1:2" x14ac:dyDescent="0.75">
      <c r="A5058" s="60" t="s">
        <v>3154</v>
      </c>
      <c r="B5058" s="61" t="s">
        <v>25</v>
      </c>
    </row>
    <row r="5059" spans="1:2" x14ac:dyDescent="0.75">
      <c r="A5059" s="60" t="s">
        <v>3020</v>
      </c>
      <c r="B5059" s="61" t="s">
        <v>25</v>
      </c>
    </row>
    <row r="5060" spans="1:2" x14ac:dyDescent="0.75">
      <c r="A5060" s="60" t="s">
        <v>3155</v>
      </c>
      <c r="B5060" s="61" t="s">
        <v>19</v>
      </c>
    </row>
    <row r="5061" spans="1:2" x14ac:dyDescent="0.75">
      <c r="A5061" s="60" t="s">
        <v>3387</v>
      </c>
      <c r="B5061" s="61" t="s">
        <v>19</v>
      </c>
    </row>
    <row r="5062" spans="1:2" x14ac:dyDescent="0.75">
      <c r="A5062" s="60" t="s">
        <v>3389</v>
      </c>
      <c r="B5062" s="61" t="s">
        <v>25</v>
      </c>
    </row>
    <row r="5063" spans="1:2" x14ac:dyDescent="0.75">
      <c r="A5063" s="60" t="s">
        <v>3073</v>
      </c>
      <c r="B5063" s="61" t="s">
        <v>25</v>
      </c>
    </row>
    <row r="5064" spans="1:2" x14ac:dyDescent="0.75">
      <c r="A5064" s="60" t="s">
        <v>2985</v>
      </c>
      <c r="B5064" s="61" t="s">
        <v>25</v>
      </c>
    </row>
    <row r="5065" spans="1:2" x14ac:dyDescent="0.75">
      <c r="A5065" s="60" t="s">
        <v>3055</v>
      </c>
      <c r="B5065" s="61" t="s">
        <v>19</v>
      </c>
    </row>
    <row r="5066" spans="1:2" x14ac:dyDescent="0.75">
      <c r="A5066" s="60" t="s">
        <v>3392</v>
      </c>
      <c r="B5066" s="61" t="s">
        <v>19</v>
      </c>
    </row>
    <row r="5067" spans="1:2" x14ac:dyDescent="0.75">
      <c r="A5067" s="60" t="s">
        <v>2904</v>
      </c>
      <c r="B5067" s="61" t="s">
        <v>19</v>
      </c>
    </row>
    <row r="5068" spans="1:2" x14ac:dyDescent="0.75">
      <c r="A5068" s="60" t="s">
        <v>3065</v>
      </c>
      <c r="B5068" s="61" t="s">
        <v>19</v>
      </c>
    </row>
    <row r="5069" spans="1:2" x14ac:dyDescent="0.75">
      <c r="A5069" s="60" t="s">
        <v>3394</v>
      </c>
      <c r="B5069" s="61" t="s">
        <v>25</v>
      </c>
    </row>
    <row r="5070" spans="1:2" x14ac:dyDescent="0.75">
      <c r="A5070" s="60" t="s">
        <v>3032</v>
      </c>
      <c r="B5070" s="61" t="s">
        <v>25</v>
      </c>
    </row>
    <row r="5071" spans="1:2" x14ac:dyDescent="0.75">
      <c r="A5071" s="60" t="s">
        <v>3131</v>
      </c>
      <c r="B5071" s="61" t="s">
        <v>25</v>
      </c>
    </row>
    <row r="5072" spans="1:2" x14ac:dyDescent="0.75">
      <c r="A5072" s="60" t="s">
        <v>3221</v>
      </c>
      <c r="B5072" s="61" t="s">
        <v>19</v>
      </c>
    </row>
    <row r="5073" spans="1:2" x14ac:dyDescent="0.75">
      <c r="A5073" s="60" t="s">
        <v>3065</v>
      </c>
      <c r="B5073" s="61" t="s">
        <v>19</v>
      </c>
    </row>
    <row r="5074" spans="1:2" x14ac:dyDescent="0.75">
      <c r="A5074" s="60" t="s">
        <v>3073</v>
      </c>
      <c r="B5074" s="61" t="s">
        <v>25</v>
      </c>
    </row>
    <row r="5075" spans="1:2" x14ac:dyDescent="0.75">
      <c r="A5075" s="60" t="s">
        <v>3347</v>
      </c>
      <c r="B5075" s="61" t="s">
        <v>37</v>
      </c>
    </row>
    <row r="5076" spans="1:2" x14ac:dyDescent="0.75">
      <c r="A5076" s="60" t="s">
        <v>3133</v>
      </c>
      <c r="B5076" s="61" t="s">
        <v>25</v>
      </c>
    </row>
    <row r="5077" spans="1:2" x14ac:dyDescent="0.75">
      <c r="A5077" s="60" t="s">
        <v>3398</v>
      </c>
      <c r="B5077" s="61" t="s">
        <v>19</v>
      </c>
    </row>
    <row r="5078" spans="1:2" x14ac:dyDescent="0.75">
      <c r="A5078" s="60" t="s">
        <v>3355</v>
      </c>
      <c r="B5078" s="61" t="s">
        <v>19</v>
      </c>
    </row>
    <row r="5079" spans="1:2" x14ac:dyDescent="0.75">
      <c r="A5079" s="60" t="s">
        <v>3154</v>
      </c>
      <c r="B5079" s="61" t="s">
        <v>25</v>
      </c>
    </row>
    <row r="5080" spans="1:2" x14ac:dyDescent="0.75">
      <c r="A5080" s="60" t="s">
        <v>2877</v>
      </c>
      <c r="B5080" s="61" t="s">
        <v>19</v>
      </c>
    </row>
    <row r="5081" spans="1:2" x14ac:dyDescent="0.75">
      <c r="A5081" s="60" t="s">
        <v>3367</v>
      </c>
      <c r="B5081" s="61" t="s">
        <v>37</v>
      </c>
    </row>
    <row r="5082" spans="1:2" x14ac:dyDescent="0.75">
      <c r="A5082" s="60" t="s">
        <v>279</v>
      </c>
      <c r="B5082" s="61" t="s">
        <v>25</v>
      </c>
    </row>
    <row r="5083" spans="1:2" x14ac:dyDescent="0.75">
      <c r="A5083" s="60" t="s">
        <v>3351</v>
      </c>
      <c r="B5083" s="61" t="s">
        <v>37</v>
      </c>
    </row>
    <row r="5084" spans="1:2" x14ac:dyDescent="0.75">
      <c r="A5084" s="60" t="s">
        <v>2930</v>
      </c>
      <c r="B5084" s="61" t="s">
        <v>25</v>
      </c>
    </row>
    <row r="5085" spans="1:2" x14ac:dyDescent="0.75">
      <c r="A5085" s="60" t="s">
        <v>3355</v>
      </c>
      <c r="B5085" s="61" t="s">
        <v>19</v>
      </c>
    </row>
    <row r="5086" spans="1:2" x14ac:dyDescent="0.75">
      <c r="A5086" s="60" t="s">
        <v>3402</v>
      </c>
      <c r="B5086" s="61" t="s">
        <v>19</v>
      </c>
    </row>
    <row r="5087" spans="1:2" x14ac:dyDescent="0.75">
      <c r="A5087" s="60" t="s">
        <v>3404</v>
      </c>
      <c r="B5087" s="61" t="s">
        <v>19</v>
      </c>
    </row>
    <row r="5088" spans="1:2" x14ac:dyDescent="0.75">
      <c r="A5088" s="60" t="s">
        <v>2877</v>
      </c>
      <c r="B5088" s="61" t="s">
        <v>19</v>
      </c>
    </row>
    <row r="5089" spans="1:2" x14ac:dyDescent="0.75">
      <c r="A5089" s="60" t="s">
        <v>3369</v>
      </c>
      <c r="B5089" s="61" t="s">
        <v>37</v>
      </c>
    </row>
    <row r="5090" spans="1:2" x14ac:dyDescent="0.75">
      <c r="A5090" s="60" t="s">
        <v>3408</v>
      </c>
      <c r="B5090" s="61" t="s">
        <v>25</v>
      </c>
    </row>
    <row r="5091" spans="1:2" x14ac:dyDescent="0.75">
      <c r="A5091" s="60" t="s">
        <v>27</v>
      </c>
      <c r="B5091" s="61" t="s">
        <v>25</v>
      </c>
    </row>
    <row r="5092" spans="1:2" x14ac:dyDescent="0.75">
      <c r="A5092" s="60" t="s">
        <v>3412</v>
      </c>
      <c r="B5092" s="61" t="s">
        <v>19</v>
      </c>
    </row>
    <row r="5093" spans="1:2" x14ac:dyDescent="0.75">
      <c r="A5093" s="60" t="s">
        <v>3127</v>
      </c>
      <c r="B5093" s="61" t="s">
        <v>19</v>
      </c>
    </row>
    <row r="5094" spans="1:2" x14ac:dyDescent="0.75">
      <c r="A5094" s="60" t="s">
        <v>2877</v>
      </c>
      <c r="B5094" s="61" t="s">
        <v>19</v>
      </c>
    </row>
    <row r="5095" spans="1:2" x14ac:dyDescent="0.75">
      <c r="A5095" s="60" t="s">
        <v>3414</v>
      </c>
      <c r="B5095" s="61" t="s">
        <v>37</v>
      </c>
    </row>
    <row r="5096" spans="1:2" x14ac:dyDescent="0.75">
      <c r="A5096" s="60" t="s">
        <v>3074</v>
      </c>
      <c r="B5096" s="61" t="s">
        <v>25</v>
      </c>
    </row>
    <row r="5097" spans="1:2" x14ac:dyDescent="0.75">
      <c r="A5097" s="60" t="s">
        <v>3414</v>
      </c>
      <c r="B5097" s="61" t="s">
        <v>37</v>
      </c>
    </row>
    <row r="5098" spans="1:2" x14ac:dyDescent="0.75">
      <c r="A5098" s="60" t="s">
        <v>3418</v>
      </c>
      <c r="B5098" s="61" t="s">
        <v>25</v>
      </c>
    </row>
    <row r="5099" spans="1:2" x14ac:dyDescent="0.75">
      <c r="A5099" s="60" t="s">
        <v>2859</v>
      </c>
      <c r="B5099" s="61" t="s">
        <v>25</v>
      </c>
    </row>
    <row r="5100" spans="1:2" x14ac:dyDescent="0.75">
      <c r="A5100" s="60" t="s">
        <v>3302</v>
      </c>
      <c r="B5100" s="61" t="s">
        <v>25</v>
      </c>
    </row>
    <row r="5101" spans="1:2" x14ac:dyDescent="0.75">
      <c r="A5101" s="60" t="s">
        <v>3171</v>
      </c>
      <c r="B5101" s="61" t="s">
        <v>25</v>
      </c>
    </row>
    <row r="5102" spans="1:2" x14ac:dyDescent="0.75">
      <c r="A5102" s="60" t="s">
        <v>3422</v>
      </c>
      <c r="B5102" s="61" t="s">
        <v>25</v>
      </c>
    </row>
    <row r="5103" spans="1:2" x14ac:dyDescent="0.75">
      <c r="A5103" s="60" t="s">
        <v>5404</v>
      </c>
      <c r="B5103" s="61" t="s">
        <v>19</v>
      </c>
    </row>
    <row r="5104" spans="1:2" x14ac:dyDescent="0.75">
      <c r="A5104" s="60" t="s">
        <v>3061</v>
      </c>
      <c r="B5104" s="61" t="s">
        <v>25</v>
      </c>
    </row>
    <row r="5105" spans="1:2" x14ac:dyDescent="0.75">
      <c r="A5105" s="60" t="s">
        <v>3414</v>
      </c>
      <c r="B5105" s="61" t="s">
        <v>37</v>
      </c>
    </row>
    <row r="5106" spans="1:2" x14ac:dyDescent="0.75">
      <c r="A5106" s="60" t="s">
        <v>3414</v>
      </c>
      <c r="B5106" s="61" t="s">
        <v>37</v>
      </c>
    </row>
    <row r="5107" spans="1:2" x14ac:dyDescent="0.75">
      <c r="A5107" s="60" t="s">
        <v>174</v>
      </c>
      <c r="B5107" s="61" t="s">
        <v>25</v>
      </c>
    </row>
    <row r="5108" spans="1:2" x14ac:dyDescent="0.75">
      <c r="A5108" s="60" t="s">
        <v>3426</v>
      </c>
      <c r="B5108" s="61" t="s">
        <v>19</v>
      </c>
    </row>
    <row r="5109" spans="1:2" x14ac:dyDescent="0.75">
      <c r="A5109" s="60" t="s">
        <v>2979</v>
      </c>
      <c r="B5109" s="61" t="s">
        <v>25</v>
      </c>
    </row>
    <row r="5110" spans="1:2" x14ac:dyDescent="0.75">
      <c r="A5110" s="60" t="s">
        <v>3428</v>
      </c>
      <c r="B5110" s="61" t="s">
        <v>19</v>
      </c>
    </row>
    <row r="5111" spans="1:2" x14ac:dyDescent="0.75">
      <c r="A5111" s="60" t="s">
        <v>3256</v>
      </c>
      <c r="B5111" s="61" t="s">
        <v>25</v>
      </c>
    </row>
    <row r="5112" spans="1:2" x14ac:dyDescent="0.75">
      <c r="A5112" s="60" t="s">
        <v>3221</v>
      </c>
      <c r="B5112" s="61" t="s">
        <v>19</v>
      </c>
    </row>
    <row r="5113" spans="1:2" x14ac:dyDescent="0.75">
      <c r="A5113" s="60" t="s">
        <v>118</v>
      </c>
      <c r="B5113" s="61" t="s">
        <v>19</v>
      </c>
    </row>
    <row r="5114" spans="1:2" x14ac:dyDescent="0.75">
      <c r="A5114" s="60" t="s">
        <v>3161</v>
      </c>
      <c r="B5114" s="61" t="s">
        <v>25</v>
      </c>
    </row>
    <row r="5115" spans="1:2" x14ac:dyDescent="0.75">
      <c r="A5115" s="60" t="s">
        <v>5575</v>
      </c>
      <c r="B5115" s="61" t="s">
        <v>229</v>
      </c>
    </row>
    <row r="5116" spans="1:2" x14ac:dyDescent="0.75">
      <c r="A5116" s="60" t="s">
        <v>3430</v>
      </c>
      <c r="B5116" s="61" t="s">
        <v>19</v>
      </c>
    </row>
    <row r="5117" spans="1:2" x14ac:dyDescent="0.75">
      <c r="A5117" s="60" t="s">
        <v>3155</v>
      </c>
      <c r="B5117" s="61" t="s">
        <v>19</v>
      </c>
    </row>
    <row r="5118" spans="1:2" x14ac:dyDescent="0.75">
      <c r="A5118" s="60" t="s">
        <v>3414</v>
      </c>
      <c r="B5118" s="61" t="s">
        <v>37</v>
      </c>
    </row>
    <row r="5119" spans="1:2" x14ac:dyDescent="0.75">
      <c r="A5119" s="60" t="s">
        <v>3431</v>
      </c>
      <c r="B5119" s="61" t="s">
        <v>25</v>
      </c>
    </row>
    <row r="5120" spans="1:2" x14ac:dyDescent="0.75">
      <c r="A5120" s="60" t="s">
        <v>906</v>
      </c>
      <c r="B5120" s="61" t="s">
        <v>229</v>
      </c>
    </row>
    <row r="5121" spans="1:2" x14ac:dyDescent="0.75">
      <c r="A5121" s="60" t="s">
        <v>3271</v>
      </c>
      <c r="B5121" s="61" t="s">
        <v>25</v>
      </c>
    </row>
    <row r="5122" spans="1:2" x14ac:dyDescent="0.75">
      <c r="A5122" s="60" t="s">
        <v>2963</v>
      </c>
      <c r="B5122" s="61" t="s">
        <v>25</v>
      </c>
    </row>
    <row r="5123" spans="1:2" x14ac:dyDescent="0.75">
      <c r="A5123" s="60" t="s">
        <v>3414</v>
      </c>
      <c r="B5123" s="61" t="s">
        <v>37</v>
      </c>
    </row>
    <row r="5124" spans="1:2" x14ac:dyDescent="0.75">
      <c r="A5124" s="60" t="s">
        <v>2959</v>
      </c>
      <c r="B5124" s="61" t="s">
        <v>25</v>
      </c>
    </row>
    <row r="5125" spans="1:2" x14ac:dyDescent="0.75">
      <c r="A5125" s="60" t="s">
        <v>3434</v>
      </c>
      <c r="B5125" s="61" t="s">
        <v>37</v>
      </c>
    </row>
    <row r="5126" spans="1:2" x14ac:dyDescent="0.75">
      <c r="A5126" s="60" t="s">
        <v>3436</v>
      </c>
      <c r="B5126" s="61" t="s">
        <v>19</v>
      </c>
    </row>
    <row r="5127" spans="1:2" x14ac:dyDescent="0.75">
      <c r="A5127" s="60" t="s">
        <v>3436</v>
      </c>
      <c r="B5127" s="61" t="s">
        <v>19</v>
      </c>
    </row>
    <row r="5128" spans="1:2" x14ac:dyDescent="0.75">
      <c r="A5128" s="60" t="s">
        <v>3438</v>
      </c>
      <c r="B5128" s="61" t="s">
        <v>25</v>
      </c>
    </row>
    <row r="5129" spans="1:2" x14ac:dyDescent="0.75">
      <c r="A5129" s="60" t="s">
        <v>3442</v>
      </c>
      <c r="B5129" s="61" t="s">
        <v>19</v>
      </c>
    </row>
    <row r="5130" spans="1:2" x14ac:dyDescent="0.75">
      <c r="A5130" s="60" t="s">
        <v>3438</v>
      </c>
      <c r="B5130" s="61" t="s">
        <v>25</v>
      </c>
    </row>
    <row r="5131" spans="1:2" x14ac:dyDescent="0.75">
      <c r="A5131" s="60" t="s">
        <v>3443</v>
      </c>
      <c r="B5131" s="61" t="s">
        <v>25</v>
      </c>
    </row>
    <row r="5132" spans="1:2" x14ac:dyDescent="0.75">
      <c r="A5132" s="60" t="s">
        <v>5236</v>
      </c>
      <c r="B5132" s="61" t="s">
        <v>25</v>
      </c>
    </row>
    <row r="5133" spans="1:2" x14ac:dyDescent="0.75">
      <c r="A5133" s="60" t="s">
        <v>3446</v>
      </c>
      <c r="B5133" s="61" t="s">
        <v>19</v>
      </c>
    </row>
    <row r="5134" spans="1:2" x14ac:dyDescent="0.75">
      <c r="A5134" s="60" t="s">
        <v>2915</v>
      </c>
      <c r="B5134" s="61" t="s">
        <v>25</v>
      </c>
    </row>
    <row r="5135" spans="1:2" x14ac:dyDescent="0.75">
      <c r="A5135" s="60" t="s">
        <v>3450</v>
      </c>
      <c r="B5135" s="61" t="s">
        <v>25</v>
      </c>
    </row>
    <row r="5136" spans="1:2" x14ac:dyDescent="0.75">
      <c r="A5136" s="60" t="s">
        <v>2876</v>
      </c>
      <c r="B5136" s="61" t="s">
        <v>25</v>
      </c>
    </row>
    <row r="5137" spans="1:2" x14ac:dyDescent="0.75">
      <c r="A5137" s="60" t="s">
        <v>3452</v>
      </c>
      <c r="B5137" s="61" t="s">
        <v>25</v>
      </c>
    </row>
    <row r="5138" spans="1:2" x14ac:dyDescent="0.75">
      <c r="A5138" s="60" t="s">
        <v>906</v>
      </c>
      <c r="B5138" s="61" t="s">
        <v>229</v>
      </c>
    </row>
    <row r="5139" spans="1:2" x14ac:dyDescent="0.75">
      <c r="A5139" s="60" t="s">
        <v>3454</v>
      </c>
      <c r="B5139" s="61" t="s">
        <v>37</v>
      </c>
    </row>
    <row r="5140" spans="1:2" x14ac:dyDescent="0.75">
      <c r="A5140" s="60" t="s">
        <v>3454</v>
      </c>
      <c r="B5140" s="61" t="s">
        <v>37</v>
      </c>
    </row>
    <row r="5141" spans="1:2" x14ac:dyDescent="0.75">
      <c r="A5141" s="60" t="s">
        <v>2980</v>
      </c>
      <c r="B5141" s="61" t="s">
        <v>25</v>
      </c>
    </row>
    <row r="5142" spans="1:2" x14ac:dyDescent="0.75">
      <c r="A5142" s="60" t="s">
        <v>3456</v>
      </c>
      <c r="B5142" s="61" t="s">
        <v>37</v>
      </c>
    </row>
    <row r="5143" spans="1:2" x14ac:dyDescent="0.75">
      <c r="A5143" s="60" t="s">
        <v>3460</v>
      </c>
      <c r="B5143" s="61" t="s">
        <v>25</v>
      </c>
    </row>
    <row r="5144" spans="1:2" x14ac:dyDescent="0.75">
      <c r="A5144" s="60" t="s">
        <v>3252</v>
      </c>
      <c r="B5144" s="61" t="s">
        <v>25</v>
      </c>
    </row>
    <row r="5145" spans="1:2" x14ac:dyDescent="0.75">
      <c r="A5145" s="60" t="s">
        <v>2997</v>
      </c>
      <c r="B5145" s="61" t="s">
        <v>25</v>
      </c>
    </row>
    <row r="5146" spans="1:2" x14ac:dyDescent="0.75">
      <c r="A5146" s="60" t="s">
        <v>3456</v>
      </c>
      <c r="B5146" s="61" t="s">
        <v>37</v>
      </c>
    </row>
    <row r="5147" spans="1:2" x14ac:dyDescent="0.75">
      <c r="A5147" s="60" t="s">
        <v>3446</v>
      </c>
      <c r="B5147" s="61" t="s">
        <v>19</v>
      </c>
    </row>
    <row r="5148" spans="1:2" x14ac:dyDescent="0.75">
      <c r="A5148" s="60" t="s">
        <v>3462</v>
      </c>
      <c r="B5148" s="61" t="s">
        <v>25</v>
      </c>
    </row>
    <row r="5149" spans="1:2" x14ac:dyDescent="0.75">
      <c r="A5149" s="60" t="s">
        <v>3438</v>
      </c>
      <c r="B5149" s="61" t="s">
        <v>25</v>
      </c>
    </row>
    <row r="5150" spans="1:2" x14ac:dyDescent="0.75">
      <c r="A5150" s="60" t="s">
        <v>3430</v>
      </c>
      <c r="B5150" s="61" t="s">
        <v>19</v>
      </c>
    </row>
    <row r="5151" spans="1:2" x14ac:dyDescent="0.75">
      <c r="A5151" s="60" t="s">
        <v>3464</v>
      </c>
      <c r="B5151" s="61" t="s">
        <v>25</v>
      </c>
    </row>
    <row r="5152" spans="1:2" x14ac:dyDescent="0.75">
      <c r="A5152" s="60" t="s">
        <v>3456</v>
      </c>
      <c r="B5152" s="61" t="s">
        <v>37</v>
      </c>
    </row>
    <row r="5153" spans="1:2" x14ac:dyDescent="0.75">
      <c r="A5153" s="60" t="s">
        <v>3468</v>
      </c>
      <c r="B5153" s="61" t="s">
        <v>25</v>
      </c>
    </row>
    <row r="5154" spans="1:2" x14ac:dyDescent="0.75">
      <c r="A5154" s="60" t="s">
        <v>3472</v>
      </c>
      <c r="B5154" s="61" t="s">
        <v>25</v>
      </c>
    </row>
    <row r="5155" spans="1:2" x14ac:dyDescent="0.75">
      <c r="A5155" s="60" t="s">
        <v>5404</v>
      </c>
      <c r="B5155" s="61" t="s">
        <v>19</v>
      </c>
    </row>
    <row r="5156" spans="1:2" x14ac:dyDescent="0.75">
      <c r="A5156" s="60" t="s">
        <v>3474</v>
      </c>
      <c r="B5156" s="61" t="s">
        <v>19</v>
      </c>
    </row>
    <row r="5157" spans="1:2" x14ac:dyDescent="0.75">
      <c r="A5157" s="60" t="s">
        <v>3476</v>
      </c>
      <c r="B5157" s="61" t="s">
        <v>19</v>
      </c>
    </row>
    <row r="5158" spans="1:2" x14ac:dyDescent="0.75">
      <c r="A5158" s="60" t="s">
        <v>3171</v>
      </c>
      <c r="B5158" s="61" t="s">
        <v>25</v>
      </c>
    </row>
    <row r="5159" spans="1:2" x14ac:dyDescent="0.75">
      <c r="A5159" s="60" t="s">
        <v>2121</v>
      </c>
      <c r="B5159" s="61" t="s">
        <v>37</v>
      </c>
    </row>
    <row r="5160" spans="1:2" x14ac:dyDescent="0.75">
      <c r="A5160" s="60" t="s">
        <v>3422</v>
      </c>
      <c r="B5160" s="61" t="s">
        <v>25</v>
      </c>
    </row>
    <row r="5161" spans="1:2" x14ac:dyDescent="0.75">
      <c r="A5161" s="60" t="s">
        <v>3480</v>
      </c>
      <c r="B5161" s="61" t="s">
        <v>25</v>
      </c>
    </row>
    <row r="5162" spans="1:2" x14ac:dyDescent="0.75">
      <c r="A5162" s="60" t="s">
        <v>366</v>
      </c>
      <c r="B5162" s="61" t="s">
        <v>19</v>
      </c>
    </row>
    <row r="5163" spans="1:2" x14ac:dyDescent="0.75">
      <c r="A5163" s="60" t="s">
        <v>2119</v>
      </c>
      <c r="B5163" s="61" t="s">
        <v>37</v>
      </c>
    </row>
    <row r="5164" spans="1:2" x14ac:dyDescent="0.75">
      <c r="A5164" s="60" t="s">
        <v>2129</v>
      </c>
      <c r="B5164" s="61" t="s">
        <v>37</v>
      </c>
    </row>
    <row r="5165" spans="1:2" x14ac:dyDescent="0.75">
      <c r="A5165" s="60" t="s">
        <v>3075</v>
      </c>
      <c r="B5165" s="61" t="s">
        <v>19</v>
      </c>
    </row>
    <row r="5166" spans="1:2" x14ac:dyDescent="0.75">
      <c r="A5166" s="60" t="s">
        <v>2121</v>
      </c>
      <c r="B5166" s="61" t="s">
        <v>37</v>
      </c>
    </row>
    <row r="5167" spans="1:2" x14ac:dyDescent="0.75">
      <c r="A5167" s="60" t="s">
        <v>3482</v>
      </c>
      <c r="B5167" s="61" t="s">
        <v>19</v>
      </c>
    </row>
    <row r="5168" spans="1:2" x14ac:dyDescent="0.75">
      <c r="A5168" s="60" t="s">
        <v>2997</v>
      </c>
      <c r="B5168" s="61" t="s">
        <v>25</v>
      </c>
    </row>
    <row r="5169" spans="1:2" x14ac:dyDescent="0.75">
      <c r="A5169" s="60" t="s">
        <v>3484</v>
      </c>
      <c r="B5169" s="61" t="s">
        <v>25</v>
      </c>
    </row>
    <row r="5170" spans="1:2" x14ac:dyDescent="0.75">
      <c r="A5170" s="60" t="s">
        <v>3487</v>
      </c>
      <c r="B5170" s="61" t="s">
        <v>19</v>
      </c>
    </row>
    <row r="5171" spans="1:2" x14ac:dyDescent="0.75">
      <c r="A5171" s="60" t="s">
        <v>3109</v>
      </c>
      <c r="B5171" s="61" t="s">
        <v>25</v>
      </c>
    </row>
    <row r="5172" spans="1:2" x14ac:dyDescent="0.75">
      <c r="A5172" s="60" t="s">
        <v>3491</v>
      </c>
      <c r="B5172" s="61" t="s">
        <v>19</v>
      </c>
    </row>
    <row r="5173" spans="1:2" x14ac:dyDescent="0.75">
      <c r="A5173" s="60" t="s">
        <v>3149</v>
      </c>
      <c r="B5173" s="61" t="s">
        <v>25</v>
      </c>
    </row>
    <row r="5174" spans="1:2" x14ac:dyDescent="0.75">
      <c r="A5174" s="60" t="s">
        <v>3494</v>
      </c>
      <c r="B5174" s="61" t="s">
        <v>19</v>
      </c>
    </row>
    <row r="5175" spans="1:2" x14ac:dyDescent="0.75">
      <c r="A5175" s="60" t="s">
        <v>3496</v>
      </c>
      <c r="B5175" s="61" t="s">
        <v>37</v>
      </c>
    </row>
    <row r="5176" spans="1:2" x14ac:dyDescent="0.75">
      <c r="A5176" s="60" t="s">
        <v>3154</v>
      </c>
      <c r="B5176" s="61" t="s">
        <v>25</v>
      </c>
    </row>
    <row r="5177" spans="1:2" x14ac:dyDescent="0.75">
      <c r="A5177" s="60" t="s">
        <v>3436</v>
      </c>
      <c r="B5177" s="61" t="s">
        <v>19</v>
      </c>
    </row>
    <row r="5178" spans="1:2" x14ac:dyDescent="0.75">
      <c r="A5178" s="60" t="s">
        <v>906</v>
      </c>
      <c r="B5178" s="61" t="s">
        <v>229</v>
      </c>
    </row>
    <row r="5179" spans="1:2" x14ac:dyDescent="0.75">
      <c r="A5179" s="60" t="s">
        <v>3468</v>
      </c>
      <c r="B5179" s="61" t="s">
        <v>25</v>
      </c>
    </row>
    <row r="5180" spans="1:2" x14ac:dyDescent="0.75">
      <c r="A5180" s="60" t="s">
        <v>3480</v>
      </c>
      <c r="B5180" s="61" t="s">
        <v>25</v>
      </c>
    </row>
    <row r="5181" spans="1:2" x14ac:dyDescent="0.75">
      <c r="A5181" s="60" t="s">
        <v>3178</v>
      </c>
      <c r="B5181" s="61" t="s">
        <v>25</v>
      </c>
    </row>
    <row r="5182" spans="1:2" x14ac:dyDescent="0.75">
      <c r="A5182" s="60" t="s">
        <v>2129</v>
      </c>
      <c r="B5182" s="61" t="s">
        <v>37</v>
      </c>
    </row>
    <row r="5183" spans="1:2" x14ac:dyDescent="0.75">
      <c r="A5183" s="60" t="s">
        <v>27</v>
      </c>
      <c r="B5183" s="61" t="s">
        <v>25</v>
      </c>
    </row>
    <row r="5184" spans="1:2" x14ac:dyDescent="0.75">
      <c r="A5184" s="60" t="s">
        <v>3500</v>
      </c>
      <c r="B5184" s="61" t="s">
        <v>19</v>
      </c>
    </row>
    <row r="5185" spans="1:2" x14ac:dyDescent="0.75">
      <c r="A5185" s="60" t="s">
        <v>3502</v>
      </c>
      <c r="B5185" s="61" t="s">
        <v>19</v>
      </c>
    </row>
    <row r="5186" spans="1:2" x14ac:dyDescent="0.75">
      <c r="A5186" s="60" t="s">
        <v>3443</v>
      </c>
      <c r="B5186" s="61" t="s">
        <v>25</v>
      </c>
    </row>
    <row r="5187" spans="1:2" x14ac:dyDescent="0.75">
      <c r="A5187" s="60" t="s">
        <v>3149</v>
      </c>
      <c r="B5187" s="61" t="s">
        <v>25</v>
      </c>
    </row>
    <row r="5188" spans="1:2" x14ac:dyDescent="0.75">
      <c r="A5188" s="60" t="s">
        <v>3041</v>
      </c>
      <c r="B5188" s="61" t="s">
        <v>19</v>
      </c>
    </row>
    <row r="5189" spans="1:2" x14ac:dyDescent="0.75">
      <c r="A5189" s="60" t="s">
        <v>118</v>
      </c>
      <c r="B5189" s="61" t="s">
        <v>19</v>
      </c>
    </row>
    <row r="5190" spans="1:2" x14ac:dyDescent="0.75">
      <c r="A5190" s="60" t="s">
        <v>3956</v>
      </c>
      <c r="B5190" s="61" t="s">
        <v>25</v>
      </c>
    </row>
    <row r="5191" spans="1:2" x14ac:dyDescent="0.75">
      <c r="A5191" s="60" t="s">
        <v>3506</v>
      </c>
      <c r="B5191" s="61" t="s">
        <v>25</v>
      </c>
    </row>
    <row r="5192" spans="1:2" x14ac:dyDescent="0.75">
      <c r="A5192" s="60" t="s">
        <v>3291</v>
      </c>
      <c r="B5192" s="61" t="s">
        <v>25</v>
      </c>
    </row>
    <row r="5193" spans="1:2" x14ac:dyDescent="0.75">
      <c r="A5193" s="60" t="s">
        <v>118</v>
      </c>
      <c r="B5193" s="61" t="s">
        <v>19</v>
      </c>
    </row>
    <row r="5194" spans="1:2" x14ac:dyDescent="0.75">
      <c r="A5194" s="60" t="s">
        <v>3127</v>
      </c>
      <c r="B5194" s="61" t="s">
        <v>19</v>
      </c>
    </row>
    <row r="5195" spans="1:2" x14ac:dyDescent="0.75">
      <c r="A5195" s="60" t="s">
        <v>3491</v>
      </c>
      <c r="B5195" s="61" t="s">
        <v>19</v>
      </c>
    </row>
    <row r="5196" spans="1:2" x14ac:dyDescent="0.75">
      <c r="A5196" s="60" t="s">
        <v>3125</v>
      </c>
      <c r="B5196" s="61" t="s">
        <v>229</v>
      </c>
    </row>
    <row r="5197" spans="1:2" x14ac:dyDescent="0.75">
      <c r="A5197" s="60" t="s">
        <v>174</v>
      </c>
      <c r="B5197" s="61" t="s">
        <v>25</v>
      </c>
    </row>
    <row r="5198" spans="1:2" x14ac:dyDescent="0.75">
      <c r="A5198" s="60" t="s">
        <v>3510</v>
      </c>
      <c r="B5198" s="61" t="s">
        <v>25</v>
      </c>
    </row>
    <row r="5199" spans="1:2" x14ac:dyDescent="0.75">
      <c r="A5199" s="60" t="s">
        <v>3512</v>
      </c>
      <c r="B5199" s="61" t="s">
        <v>25</v>
      </c>
    </row>
    <row r="5200" spans="1:2" x14ac:dyDescent="0.75">
      <c r="A5200" s="60" t="s">
        <v>5545</v>
      </c>
      <c r="B5200" s="61" t="s">
        <v>229</v>
      </c>
    </row>
    <row r="5201" spans="1:2" x14ac:dyDescent="0.75">
      <c r="A5201" s="60" t="s">
        <v>3036</v>
      </c>
      <c r="B5201" s="61" t="s">
        <v>25</v>
      </c>
    </row>
    <row r="5202" spans="1:2" x14ac:dyDescent="0.75">
      <c r="A5202" s="60" t="s">
        <v>3514</v>
      </c>
      <c r="B5202" s="61" t="s">
        <v>229</v>
      </c>
    </row>
    <row r="5203" spans="1:2" x14ac:dyDescent="0.75">
      <c r="A5203" s="60" t="s">
        <v>2129</v>
      </c>
      <c r="B5203" s="61" t="s">
        <v>37</v>
      </c>
    </row>
    <row r="5204" spans="1:2" x14ac:dyDescent="0.75">
      <c r="A5204" s="60" t="s">
        <v>3244</v>
      </c>
      <c r="B5204" s="61" t="s">
        <v>25</v>
      </c>
    </row>
    <row r="5205" spans="1:2" x14ac:dyDescent="0.75">
      <c r="A5205" s="60" t="s">
        <v>3517</v>
      </c>
      <c r="B5205" s="61" t="s">
        <v>19</v>
      </c>
    </row>
    <row r="5206" spans="1:2" x14ac:dyDescent="0.75">
      <c r="A5206" s="60" t="s">
        <v>322</v>
      </c>
      <c r="B5206" s="61" t="s">
        <v>19</v>
      </c>
    </row>
    <row r="5207" spans="1:2" x14ac:dyDescent="0.75">
      <c r="A5207" s="60" t="s">
        <v>3178</v>
      </c>
      <c r="B5207" s="61" t="s">
        <v>25</v>
      </c>
    </row>
    <row r="5208" spans="1:2" x14ac:dyDescent="0.75">
      <c r="A5208" s="60" t="s">
        <v>3520</v>
      </c>
      <c r="B5208" s="61" t="s">
        <v>25</v>
      </c>
    </row>
    <row r="5209" spans="1:2" x14ac:dyDescent="0.75">
      <c r="A5209" s="60" t="s">
        <v>3521</v>
      </c>
      <c r="B5209" s="61" t="s">
        <v>25</v>
      </c>
    </row>
    <row r="5210" spans="1:2" x14ac:dyDescent="0.75">
      <c r="A5210" s="60" t="s">
        <v>3232</v>
      </c>
      <c r="B5210" s="61" t="s">
        <v>19</v>
      </c>
    </row>
    <row r="5211" spans="1:2" x14ac:dyDescent="0.75">
      <c r="A5211" s="60" t="s">
        <v>3525</v>
      </c>
      <c r="B5211" s="61" t="s">
        <v>19</v>
      </c>
    </row>
    <row r="5212" spans="1:2" x14ac:dyDescent="0.75">
      <c r="A5212" s="60" t="s">
        <v>3525</v>
      </c>
      <c r="B5212" s="61" t="s">
        <v>19</v>
      </c>
    </row>
    <row r="5213" spans="1:2" x14ac:dyDescent="0.75">
      <c r="A5213" s="60" t="s">
        <v>3525</v>
      </c>
      <c r="B5213" s="61" t="s">
        <v>19</v>
      </c>
    </row>
    <row r="5214" spans="1:2" x14ac:dyDescent="0.75">
      <c r="A5214" s="60" t="s">
        <v>3529</v>
      </c>
      <c r="B5214" s="61" t="s">
        <v>25</v>
      </c>
    </row>
    <row r="5215" spans="1:2" x14ac:dyDescent="0.75">
      <c r="A5215" s="60" t="s">
        <v>3155</v>
      </c>
      <c r="B5215" s="61" t="s">
        <v>19</v>
      </c>
    </row>
    <row r="5216" spans="1:2" x14ac:dyDescent="0.75">
      <c r="A5216" s="60" t="s">
        <v>3436</v>
      </c>
      <c r="B5216" s="61" t="s">
        <v>19</v>
      </c>
    </row>
    <row r="5217" spans="1:2" x14ac:dyDescent="0.75">
      <c r="A5217" s="60" t="s">
        <v>3436</v>
      </c>
      <c r="B5217" s="61" t="s">
        <v>19</v>
      </c>
    </row>
    <row r="5218" spans="1:2" x14ac:dyDescent="0.75">
      <c r="A5218" s="60" t="s">
        <v>2155</v>
      </c>
      <c r="B5218" s="61" t="s">
        <v>37</v>
      </c>
    </row>
    <row r="5219" spans="1:2" x14ac:dyDescent="0.75">
      <c r="A5219" s="60" t="s">
        <v>3044</v>
      </c>
      <c r="B5219" s="61" t="s">
        <v>25</v>
      </c>
    </row>
    <row r="5220" spans="1:2" x14ac:dyDescent="0.75">
      <c r="A5220" s="60" t="s">
        <v>2915</v>
      </c>
      <c r="B5220" s="61" t="s">
        <v>25</v>
      </c>
    </row>
    <row r="5221" spans="1:2" x14ac:dyDescent="0.75">
      <c r="A5221" s="60" t="s">
        <v>3533</v>
      </c>
      <c r="B5221" s="61" t="s">
        <v>19</v>
      </c>
    </row>
    <row r="5222" spans="1:2" x14ac:dyDescent="0.75">
      <c r="A5222" s="60" t="s">
        <v>2951</v>
      </c>
      <c r="B5222" s="61" t="s">
        <v>229</v>
      </c>
    </row>
    <row r="5223" spans="1:2" x14ac:dyDescent="0.75">
      <c r="A5223" s="60" t="s">
        <v>2121</v>
      </c>
      <c r="B5223" s="61" t="s">
        <v>37</v>
      </c>
    </row>
    <row r="5224" spans="1:2" x14ac:dyDescent="0.75">
      <c r="A5224" s="60" t="s">
        <v>2133</v>
      </c>
      <c r="B5224" s="61" t="s">
        <v>37</v>
      </c>
    </row>
    <row r="5225" spans="1:2" x14ac:dyDescent="0.75">
      <c r="A5225" s="60" t="s">
        <v>118</v>
      </c>
      <c r="B5225" s="61" t="s">
        <v>19</v>
      </c>
    </row>
    <row r="5226" spans="1:2" x14ac:dyDescent="0.75">
      <c r="A5226" s="60" t="s">
        <v>3496</v>
      </c>
      <c r="B5226" s="61" t="s">
        <v>37</v>
      </c>
    </row>
    <row r="5227" spans="1:2" x14ac:dyDescent="0.75">
      <c r="A5227" s="60" t="s">
        <v>3651</v>
      </c>
      <c r="B5227" s="61" t="s">
        <v>25</v>
      </c>
    </row>
    <row r="5228" spans="1:2" x14ac:dyDescent="0.75">
      <c r="A5228" s="60" t="s">
        <v>3531</v>
      </c>
      <c r="B5228" s="61" t="s">
        <v>25</v>
      </c>
    </row>
    <row r="5229" spans="1:2" x14ac:dyDescent="0.75">
      <c r="A5229" s="60" t="s">
        <v>3367</v>
      </c>
      <c r="B5229" s="61" t="s">
        <v>37</v>
      </c>
    </row>
    <row r="5230" spans="1:2" x14ac:dyDescent="0.75">
      <c r="A5230" s="60" t="s">
        <v>3028</v>
      </c>
      <c r="B5230" s="61" t="s">
        <v>25</v>
      </c>
    </row>
    <row r="5231" spans="1:2" x14ac:dyDescent="0.75">
      <c r="A5231" s="60" t="s">
        <v>5762</v>
      </c>
      <c r="B5231" s="61" t="s">
        <v>25</v>
      </c>
    </row>
    <row r="5232" spans="1:2" x14ac:dyDescent="0.75">
      <c r="A5232" s="60" t="s">
        <v>2980</v>
      </c>
      <c r="B5232" s="61" t="s">
        <v>25</v>
      </c>
    </row>
    <row r="5233" spans="1:2" x14ac:dyDescent="0.75">
      <c r="A5233" s="60" t="s">
        <v>3238</v>
      </c>
      <c r="B5233" s="61" t="s">
        <v>19</v>
      </c>
    </row>
    <row r="5234" spans="1:2" x14ac:dyDescent="0.75">
      <c r="A5234" s="60" t="s">
        <v>3537</v>
      </c>
      <c r="B5234" s="61" t="s">
        <v>19</v>
      </c>
    </row>
    <row r="5235" spans="1:2" x14ac:dyDescent="0.75">
      <c r="A5235" s="60" t="s">
        <v>3541</v>
      </c>
      <c r="B5235" s="61" t="s">
        <v>25</v>
      </c>
    </row>
    <row r="5236" spans="1:2" x14ac:dyDescent="0.75">
      <c r="A5236" s="60" t="s">
        <v>2129</v>
      </c>
      <c r="B5236" s="61" t="s">
        <v>37</v>
      </c>
    </row>
    <row r="5237" spans="1:2" x14ac:dyDescent="0.75">
      <c r="A5237" s="60" t="s">
        <v>2915</v>
      </c>
      <c r="B5237" s="61" t="s">
        <v>25</v>
      </c>
    </row>
    <row r="5238" spans="1:2" x14ac:dyDescent="0.75">
      <c r="A5238" s="60" t="s">
        <v>3543</v>
      </c>
      <c r="B5238" s="61" t="s">
        <v>19</v>
      </c>
    </row>
    <row r="5239" spans="1:2" x14ac:dyDescent="0.75">
      <c r="A5239" s="60" t="s">
        <v>2125</v>
      </c>
      <c r="B5239" s="61" t="s">
        <v>37</v>
      </c>
    </row>
    <row r="5240" spans="1:2" x14ac:dyDescent="0.75">
      <c r="A5240" s="60" t="s">
        <v>2877</v>
      </c>
      <c r="B5240" s="61" t="s">
        <v>19</v>
      </c>
    </row>
    <row r="5241" spans="1:2" x14ac:dyDescent="0.75">
      <c r="A5241" s="60" t="s">
        <v>3525</v>
      </c>
      <c r="B5241" s="61" t="s">
        <v>19</v>
      </c>
    </row>
    <row r="5242" spans="1:2" x14ac:dyDescent="0.75">
      <c r="A5242" s="60" t="s">
        <v>3529</v>
      </c>
      <c r="B5242" s="61" t="s">
        <v>25</v>
      </c>
    </row>
    <row r="5243" spans="1:2" x14ac:dyDescent="0.75">
      <c r="A5243" s="60" t="s">
        <v>118</v>
      </c>
      <c r="B5243" s="61" t="s">
        <v>19</v>
      </c>
    </row>
    <row r="5244" spans="1:2" x14ac:dyDescent="0.75">
      <c r="A5244" s="60" t="s">
        <v>118</v>
      </c>
      <c r="B5244" s="61" t="s">
        <v>19</v>
      </c>
    </row>
    <row r="5245" spans="1:2" x14ac:dyDescent="0.75">
      <c r="A5245" s="60" t="s">
        <v>3546</v>
      </c>
      <c r="B5245" s="61" t="s">
        <v>25</v>
      </c>
    </row>
    <row r="5246" spans="1:2" x14ac:dyDescent="0.75">
      <c r="A5246" s="60" t="s">
        <v>577</v>
      </c>
      <c r="B5246" s="61" t="s">
        <v>19</v>
      </c>
    </row>
    <row r="5247" spans="1:2" x14ac:dyDescent="0.75">
      <c r="A5247" s="60" t="s">
        <v>118</v>
      </c>
      <c r="B5247" s="61" t="s">
        <v>229</v>
      </c>
    </row>
    <row r="5248" spans="1:2" x14ac:dyDescent="0.75">
      <c r="A5248" s="60" t="s">
        <v>118</v>
      </c>
      <c r="B5248" s="61" t="s">
        <v>19</v>
      </c>
    </row>
    <row r="5249" spans="1:2" x14ac:dyDescent="0.75">
      <c r="A5249" s="60" t="s">
        <v>577</v>
      </c>
      <c r="B5249" s="61" t="s">
        <v>19</v>
      </c>
    </row>
    <row r="5250" spans="1:2" x14ac:dyDescent="0.75">
      <c r="A5250" s="60" t="s">
        <v>118</v>
      </c>
      <c r="B5250" s="61" t="s">
        <v>19</v>
      </c>
    </row>
    <row r="5251" spans="1:2" x14ac:dyDescent="0.75">
      <c r="A5251" s="60" t="s">
        <v>230</v>
      </c>
      <c r="B5251" s="61" t="s">
        <v>25</v>
      </c>
    </row>
    <row r="5252" spans="1:2" x14ac:dyDescent="0.75">
      <c r="A5252" s="60" t="s">
        <v>118</v>
      </c>
      <c r="B5252" s="61" t="s">
        <v>19</v>
      </c>
    </row>
    <row r="5253" spans="1:2" x14ac:dyDescent="0.75">
      <c r="A5253" s="60" t="s">
        <v>118</v>
      </c>
      <c r="B5253" s="61" t="s">
        <v>19</v>
      </c>
    </row>
    <row r="5254" spans="1:2" x14ac:dyDescent="0.75">
      <c r="A5254" s="60" t="s">
        <v>5612</v>
      </c>
      <c r="B5254" s="61" t="s">
        <v>19</v>
      </c>
    </row>
    <row r="5255" spans="1:2" x14ac:dyDescent="0.75">
      <c r="A5255" s="60" t="s">
        <v>3182</v>
      </c>
      <c r="B5255" s="61" t="s">
        <v>25</v>
      </c>
    </row>
    <row r="5256" spans="1:2" x14ac:dyDescent="0.75">
      <c r="A5256" s="60" t="s">
        <v>3550</v>
      </c>
      <c r="B5256" s="61" t="s">
        <v>25</v>
      </c>
    </row>
    <row r="5257" spans="1:2" x14ac:dyDescent="0.75">
      <c r="A5257" s="60" t="s">
        <v>3028</v>
      </c>
      <c r="B5257" s="61" t="s">
        <v>25</v>
      </c>
    </row>
    <row r="5258" spans="1:2" x14ac:dyDescent="0.75">
      <c r="A5258" s="60" t="s">
        <v>3553</v>
      </c>
      <c r="B5258" s="61" t="s">
        <v>25</v>
      </c>
    </row>
    <row r="5259" spans="1:2" x14ac:dyDescent="0.75">
      <c r="A5259" s="60" t="s">
        <v>3553</v>
      </c>
      <c r="B5259" s="61" t="s">
        <v>25</v>
      </c>
    </row>
    <row r="5260" spans="1:2" x14ac:dyDescent="0.75">
      <c r="A5260" s="60" t="s">
        <v>286</v>
      </c>
      <c r="B5260" s="61" t="s">
        <v>19</v>
      </c>
    </row>
    <row r="5261" spans="1:2" x14ac:dyDescent="0.75">
      <c r="A5261" s="60" t="s">
        <v>118</v>
      </c>
      <c r="B5261" s="61" t="s">
        <v>19</v>
      </c>
    </row>
    <row r="5262" spans="1:2" x14ac:dyDescent="0.75">
      <c r="A5262" s="60" t="s">
        <v>118</v>
      </c>
      <c r="B5262" s="61" t="s">
        <v>19</v>
      </c>
    </row>
    <row r="5263" spans="1:2" x14ac:dyDescent="0.75">
      <c r="A5263" s="60" t="s">
        <v>118</v>
      </c>
      <c r="B5263" s="61" t="s">
        <v>19</v>
      </c>
    </row>
    <row r="5264" spans="1:2" x14ac:dyDescent="0.75">
      <c r="A5264" s="60" t="s">
        <v>118</v>
      </c>
      <c r="B5264" s="61" t="s">
        <v>19</v>
      </c>
    </row>
    <row r="5265" spans="1:2" x14ac:dyDescent="0.75">
      <c r="A5265" s="60" t="s">
        <v>118</v>
      </c>
      <c r="B5265" s="61" t="s">
        <v>19</v>
      </c>
    </row>
    <row r="5266" spans="1:2" x14ac:dyDescent="0.75">
      <c r="A5266" s="60" t="s">
        <v>906</v>
      </c>
      <c r="B5266" s="61" t="s">
        <v>229</v>
      </c>
    </row>
    <row r="5267" spans="1:2" x14ac:dyDescent="0.75">
      <c r="A5267" s="60" t="s">
        <v>3125</v>
      </c>
      <c r="B5267" s="61" t="s">
        <v>229</v>
      </c>
    </row>
    <row r="5268" spans="1:2" x14ac:dyDescent="0.75">
      <c r="A5268" s="60" t="s">
        <v>3028</v>
      </c>
      <c r="B5268" s="61" t="s">
        <v>25</v>
      </c>
    </row>
    <row r="5269" spans="1:2" x14ac:dyDescent="0.75">
      <c r="A5269" s="60" t="s">
        <v>118</v>
      </c>
      <c r="B5269" s="61" t="s">
        <v>229</v>
      </c>
    </row>
    <row r="5270" spans="1:2" x14ac:dyDescent="0.75">
      <c r="A5270" s="60" t="s">
        <v>118</v>
      </c>
      <c r="B5270" s="61" t="s">
        <v>19</v>
      </c>
    </row>
    <row r="5271" spans="1:2" x14ac:dyDescent="0.75">
      <c r="A5271" s="60" t="s">
        <v>3055</v>
      </c>
      <c r="B5271" s="61" t="s">
        <v>19</v>
      </c>
    </row>
    <row r="5272" spans="1:2" x14ac:dyDescent="0.75">
      <c r="A5272" s="60" t="s">
        <v>118</v>
      </c>
      <c r="B5272" s="61" t="s">
        <v>19</v>
      </c>
    </row>
    <row r="5273" spans="1:2" x14ac:dyDescent="0.75">
      <c r="A5273" s="60" t="s">
        <v>3125</v>
      </c>
      <c r="B5273" s="61" t="s">
        <v>229</v>
      </c>
    </row>
    <row r="5274" spans="1:2" x14ac:dyDescent="0.75">
      <c r="A5274" s="60" t="s">
        <v>230</v>
      </c>
      <c r="B5274" s="61" t="s">
        <v>25</v>
      </c>
    </row>
    <row r="5275" spans="1:2" x14ac:dyDescent="0.75">
      <c r="A5275" s="60" t="s">
        <v>118</v>
      </c>
      <c r="B5275" s="61" t="s">
        <v>19</v>
      </c>
    </row>
    <row r="5276" spans="1:2" x14ac:dyDescent="0.75">
      <c r="A5276" s="60" t="s">
        <v>3541</v>
      </c>
      <c r="B5276" s="61" t="s">
        <v>25</v>
      </c>
    </row>
    <row r="5277" spans="1:2" x14ac:dyDescent="0.75">
      <c r="A5277" s="60" t="s">
        <v>906</v>
      </c>
      <c r="B5277" s="61" t="s">
        <v>229</v>
      </c>
    </row>
    <row r="5278" spans="1:2" x14ac:dyDescent="0.75">
      <c r="A5278" s="60" t="s">
        <v>906</v>
      </c>
      <c r="B5278" s="61" t="s">
        <v>229</v>
      </c>
    </row>
    <row r="5279" spans="1:2" x14ac:dyDescent="0.75">
      <c r="A5279" s="60" t="s">
        <v>2908</v>
      </c>
      <c r="B5279" s="61" t="s">
        <v>19</v>
      </c>
    </row>
    <row r="5280" spans="1:2" x14ac:dyDescent="0.75">
      <c r="A5280" s="60" t="s">
        <v>3556</v>
      </c>
      <c r="B5280" s="61" t="s">
        <v>19</v>
      </c>
    </row>
    <row r="5281" spans="1:2" x14ac:dyDescent="0.75">
      <c r="A5281" s="60" t="s">
        <v>230</v>
      </c>
      <c r="B5281" s="61" t="s">
        <v>25</v>
      </c>
    </row>
    <row r="5282" spans="1:2" x14ac:dyDescent="0.75">
      <c r="A5282" s="60" t="s">
        <v>3055</v>
      </c>
      <c r="B5282" s="61" t="s">
        <v>19</v>
      </c>
    </row>
    <row r="5283" spans="1:2" x14ac:dyDescent="0.75">
      <c r="A5283" s="60" t="s">
        <v>118</v>
      </c>
      <c r="B5283" s="61" t="s">
        <v>19</v>
      </c>
    </row>
    <row r="5284" spans="1:2" x14ac:dyDescent="0.75">
      <c r="A5284" s="60" t="s">
        <v>2959</v>
      </c>
      <c r="B5284" s="61" t="s">
        <v>25</v>
      </c>
    </row>
    <row r="5285" spans="1:2" x14ac:dyDescent="0.75">
      <c r="A5285" s="60" t="s">
        <v>906</v>
      </c>
      <c r="B5285" s="61" t="s">
        <v>229</v>
      </c>
    </row>
    <row r="5286" spans="1:2" x14ac:dyDescent="0.75">
      <c r="A5286" s="60" t="s">
        <v>118</v>
      </c>
      <c r="B5286" s="61" t="s">
        <v>19</v>
      </c>
    </row>
    <row r="5287" spans="1:2" x14ac:dyDescent="0.75">
      <c r="A5287" s="60" t="s">
        <v>3546</v>
      </c>
      <c r="B5287" s="61" t="s">
        <v>25</v>
      </c>
    </row>
    <row r="5288" spans="1:2" x14ac:dyDescent="0.75">
      <c r="A5288" s="60" t="s">
        <v>3553</v>
      </c>
      <c r="B5288" s="61" t="s">
        <v>25</v>
      </c>
    </row>
    <row r="5289" spans="1:2" x14ac:dyDescent="0.75">
      <c r="A5289" s="60" t="s">
        <v>3434</v>
      </c>
      <c r="B5289" s="61" t="s">
        <v>37</v>
      </c>
    </row>
    <row r="5290" spans="1:2" x14ac:dyDescent="0.75">
      <c r="A5290" s="60" t="s">
        <v>230</v>
      </c>
      <c r="B5290" s="61" t="s">
        <v>25</v>
      </c>
    </row>
    <row r="5291" spans="1:2" x14ac:dyDescent="0.75">
      <c r="A5291" s="60" t="s">
        <v>3558</v>
      </c>
      <c r="B5291" s="61" t="s">
        <v>25</v>
      </c>
    </row>
    <row r="5292" spans="1:2" x14ac:dyDescent="0.75">
      <c r="A5292" s="60" t="s">
        <v>118</v>
      </c>
      <c r="B5292" s="61" t="s">
        <v>19</v>
      </c>
    </row>
    <row r="5293" spans="1:2" x14ac:dyDescent="0.75">
      <c r="A5293" s="60" t="s">
        <v>2129</v>
      </c>
      <c r="B5293" s="61" t="s">
        <v>37</v>
      </c>
    </row>
    <row r="5294" spans="1:2" x14ac:dyDescent="0.75">
      <c r="A5294" s="60" t="s">
        <v>3556</v>
      </c>
      <c r="B5294" s="61" t="s">
        <v>19</v>
      </c>
    </row>
    <row r="5295" spans="1:2" x14ac:dyDescent="0.75">
      <c r="A5295" s="60" t="s">
        <v>211</v>
      </c>
      <c r="B5295" s="61" t="s">
        <v>19</v>
      </c>
    </row>
    <row r="5296" spans="1:2" x14ac:dyDescent="0.75">
      <c r="A5296" s="60" t="s">
        <v>2970</v>
      </c>
      <c r="B5296" s="61" t="s">
        <v>25</v>
      </c>
    </row>
    <row r="5297" spans="1:2" x14ac:dyDescent="0.75">
      <c r="A5297" s="60" t="s">
        <v>3186</v>
      </c>
      <c r="B5297" s="61" t="s">
        <v>25</v>
      </c>
    </row>
    <row r="5298" spans="1:2" x14ac:dyDescent="0.75">
      <c r="A5298" s="60" t="s">
        <v>906</v>
      </c>
      <c r="B5298" s="61" t="s">
        <v>229</v>
      </c>
    </row>
    <row r="5299" spans="1:2" x14ac:dyDescent="0.75">
      <c r="A5299" s="60" t="s">
        <v>3556</v>
      </c>
      <c r="B5299" s="61" t="s">
        <v>19</v>
      </c>
    </row>
    <row r="5300" spans="1:2" x14ac:dyDescent="0.75">
      <c r="A5300" s="60" t="s">
        <v>2121</v>
      </c>
      <c r="B5300" s="61" t="s">
        <v>37</v>
      </c>
    </row>
    <row r="5301" spans="1:2" x14ac:dyDescent="0.75">
      <c r="A5301" s="60" t="s">
        <v>5712</v>
      </c>
      <c r="B5301" s="61" t="s">
        <v>19</v>
      </c>
    </row>
    <row r="5302" spans="1:2" x14ac:dyDescent="0.75">
      <c r="A5302" s="60" t="s">
        <v>906</v>
      </c>
      <c r="B5302" s="61" t="s">
        <v>229</v>
      </c>
    </row>
    <row r="5303" spans="1:2" x14ac:dyDescent="0.75">
      <c r="A5303" s="60" t="s">
        <v>118</v>
      </c>
      <c r="B5303" s="61" t="s">
        <v>19</v>
      </c>
    </row>
    <row r="5304" spans="1:2" x14ac:dyDescent="0.75">
      <c r="A5304" s="60" t="s">
        <v>909</v>
      </c>
      <c r="B5304" s="61" t="s">
        <v>229</v>
      </c>
    </row>
    <row r="5305" spans="1:2" x14ac:dyDescent="0.75">
      <c r="A5305" s="60" t="s">
        <v>3562</v>
      </c>
      <c r="B5305" s="61" t="s">
        <v>19</v>
      </c>
    </row>
    <row r="5306" spans="1:2" x14ac:dyDescent="0.75">
      <c r="A5306" s="60" t="s">
        <v>3367</v>
      </c>
      <c r="B5306" s="61" t="s">
        <v>37</v>
      </c>
    </row>
    <row r="5307" spans="1:2" x14ac:dyDescent="0.75">
      <c r="A5307" s="60" t="s">
        <v>3537</v>
      </c>
      <c r="B5307" s="61" t="s">
        <v>19</v>
      </c>
    </row>
    <row r="5308" spans="1:2" x14ac:dyDescent="0.75">
      <c r="A5308" s="60" t="s">
        <v>2967</v>
      </c>
      <c r="B5308" s="61" t="s">
        <v>19</v>
      </c>
    </row>
    <row r="5309" spans="1:2" x14ac:dyDescent="0.75">
      <c r="A5309" s="60" t="s">
        <v>2121</v>
      </c>
      <c r="B5309" s="61" t="s">
        <v>37</v>
      </c>
    </row>
    <row r="5310" spans="1:2" x14ac:dyDescent="0.75">
      <c r="A5310" s="60" t="s">
        <v>3484</v>
      </c>
      <c r="B5310" s="61" t="s">
        <v>25</v>
      </c>
    </row>
    <row r="5311" spans="1:2" x14ac:dyDescent="0.75">
      <c r="A5311" s="60" t="s">
        <v>224</v>
      </c>
      <c r="B5311" s="61" t="s">
        <v>25</v>
      </c>
    </row>
    <row r="5312" spans="1:2" x14ac:dyDescent="0.75">
      <c r="A5312" s="60" t="s">
        <v>3149</v>
      </c>
      <c r="B5312" s="61" t="s">
        <v>25</v>
      </c>
    </row>
    <row r="5313" spans="1:2" x14ac:dyDescent="0.75">
      <c r="A5313" s="60" t="s">
        <v>909</v>
      </c>
      <c r="B5313" s="61" t="s">
        <v>229</v>
      </c>
    </row>
    <row r="5314" spans="1:2" x14ac:dyDescent="0.75">
      <c r="A5314" s="60" t="s">
        <v>3564</v>
      </c>
      <c r="B5314" s="61" t="s">
        <v>19</v>
      </c>
    </row>
    <row r="5315" spans="1:2" x14ac:dyDescent="0.75">
      <c r="A5315" s="60" t="s">
        <v>2121</v>
      </c>
      <c r="B5315" s="61" t="s">
        <v>37</v>
      </c>
    </row>
    <row r="5316" spans="1:2" x14ac:dyDescent="0.75">
      <c r="A5316" s="60" t="s">
        <v>2133</v>
      </c>
      <c r="B5316" s="61" t="s">
        <v>37</v>
      </c>
    </row>
    <row r="5317" spans="1:2" x14ac:dyDescent="0.75">
      <c r="A5317" s="60" t="s">
        <v>2955</v>
      </c>
      <c r="B5317" s="61" t="s">
        <v>25</v>
      </c>
    </row>
    <row r="5318" spans="1:2" x14ac:dyDescent="0.75">
      <c r="A5318" s="60" t="s">
        <v>230</v>
      </c>
      <c r="B5318" s="61" t="s">
        <v>25</v>
      </c>
    </row>
    <row r="5319" spans="1:2" x14ac:dyDescent="0.75">
      <c r="A5319" s="60" t="s">
        <v>2133</v>
      </c>
      <c r="B5319" s="61" t="s">
        <v>37</v>
      </c>
    </row>
    <row r="5320" spans="1:2" x14ac:dyDescent="0.75">
      <c r="A5320" s="60" t="s">
        <v>2936</v>
      </c>
      <c r="B5320" s="61" t="s">
        <v>25</v>
      </c>
    </row>
    <row r="5321" spans="1:2" x14ac:dyDescent="0.75">
      <c r="A5321" s="60" t="s">
        <v>3379</v>
      </c>
      <c r="B5321" s="61" t="s">
        <v>19</v>
      </c>
    </row>
    <row r="5322" spans="1:2" x14ac:dyDescent="0.75">
      <c r="A5322" s="60" t="s">
        <v>21</v>
      </c>
      <c r="B5322" s="61" t="s">
        <v>19</v>
      </c>
    </row>
    <row r="5323" spans="1:2" x14ac:dyDescent="0.75">
      <c r="A5323" s="60" t="s">
        <v>3568</v>
      </c>
      <c r="B5323" s="61" t="s">
        <v>229</v>
      </c>
    </row>
    <row r="5324" spans="1:2" x14ac:dyDescent="0.75">
      <c r="A5324" s="60" t="s">
        <v>2771</v>
      </c>
      <c r="B5324" s="61" t="s">
        <v>25</v>
      </c>
    </row>
    <row r="5325" spans="1:2" x14ac:dyDescent="0.75">
      <c r="A5325" s="60" t="s">
        <v>3376</v>
      </c>
      <c r="B5325" s="61" t="s">
        <v>19</v>
      </c>
    </row>
    <row r="5326" spans="1:2" x14ac:dyDescent="0.75">
      <c r="A5326" s="60" t="s">
        <v>2133</v>
      </c>
      <c r="B5326" s="61" t="s">
        <v>37</v>
      </c>
    </row>
    <row r="5327" spans="1:2" x14ac:dyDescent="0.75">
      <c r="A5327" s="60" t="s">
        <v>3556</v>
      </c>
      <c r="B5327" s="61" t="s">
        <v>19</v>
      </c>
    </row>
    <row r="5328" spans="1:2" x14ac:dyDescent="0.75">
      <c r="A5328" s="60" t="s">
        <v>3556</v>
      </c>
      <c r="B5328" s="61" t="s">
        <v>19</v>
      </c>
    </row>
    <row r="5329" spans="1:2" x14ac:dyDescent="0.75">
      <c r="A5329" s="60" t="s">
        <v>3520</v>
      </c>
      <c r="B5329" s="61" t="s">
        <v>25</v>
      </c>
    </row>
    <row r="5330" spans="1:2" x14ac:dyDescent="0.75">
      <c r="A5330" s="60" t="s">
        <v>3556</v>
      </c>
      <c r="B5330" s="61" t="s">
        <v>19</v>
      </c>
    </row>
    <row r="5331" spans="1:2" x14ac:dyDescent="0.75">
      <c r="A5331" s="60" t="s">
        <v>3556</v>
      </c>
      <c r="B5331" s="61" t="s">
        <v>19</v>
      </c>
    </row>
    <row r="5332" spans="1:2" x14ac:dyDescent="0.75">
      <c r="A5332" s="60" t="s">
        <v>1555</v>
      </c>
      <c r="B5332" s="61" t="s">
        <v>37</v>
      </c>
    </row>
    <row r="5333" spans="1:2" x14ac:dyDescent="0.75">
      <c r="A5333" s="60" t="s">
        <v>3028</v>
      </c>
      <c r="B5333" s="61" t="s">
        <v>25</v>
      </c>
    </row>
    <row r="5334" spans="1:2" x14ac:dyDescent="0.75">
      <c r="A5334" s="60" t="s">
        <v>118</v>
      </c>
      <c r="B5334" s="61" t="s">
        <v>19</v>
      </c>
    </row>
    <row r="5335" spans="1:2" x14ac:dyDescent="0.75">
      <c r="A5335" s="60" t="s">
        <v>3570</v>
      </c>
      <c r="B5335" s="61" t="s">
        <v>25</v>
      </c>
    </row>
    <row r="5336" spans="1:2" x14ac:dyDescent="0.75">
      <c r="A5336" s="60" t="s">
        <v>3556</v>
      </c>
      <c r="B5336" s="61" t="s">
        <v>19</v>
      </c>
    </row>
    <row r="5337" spans="1:2" x14ac:dyDescent="0.75">
      <c r="A5337" s="60" t="s">
        <v>2915</v>
      </c>
      <c r="B5337" s="61" t="s">
        <v>25</v>
      </c>
    </row>
    <row r="5338" spans="1:2" x14ac:dyDescent="0.75">
      <c r="A5338" s="60" t="s">
        <v>3431</v>
      </c>
      <c r="B5338" s="61" t="s">
        <v>25</v>
      </c>
    </row>
    <row r="5339" spans="1:2" x14ac:dyDescent="0.75">
      <c r="A5339" s="60" t="s">
        <v>286</v>
      </c>
      <c r="B5339" s="61" t="s">
        <v>19</v>
      </c>
    </row>
    <row r="5340" spans="1:2" x14ac:dyDescent="0.75">
      <c r="A5340" s="60" t="s">
        <v>3572</v>
      </c>
      <c r="B5340" s="61" t="s">
        <v>19</v>
      </c>
    </row>
    <row r="5341" spans="1:2" x14ac:dyDescent="0.75">
      <c r="A5341" s="60" t="s">
        <v>3197</v>
      </c>
      <c r="B5341" s="61" t="s">
        <v>25</v>
      </c>
    </row>
    <row r="5342" spans="1:2" x14ac:dyDescent="0.75">
      <c r="A5342" s="60" t="s">
        <v>1555</v>
      </c>
      <c r="B5342" s="61" t="s">
        <v>37</v>
      </c>
    </row>
    <row r="5343" spans="1:2" x14ac:dyDescent="0.75">
      <c r="A5343" s="60" t="s">
        <v>3575</v>
      </c>
      <c r="B5343" s="61" t="s">
        <v>37</v>
      </c>
    </row>
    <row r="5344" spans="1:2" x14ac:dyDescent="0.75">
      <c r="A5344" s="60" t="s">
        <v>3556</v>
      </c>
      <c r="B5344" s="61" t="s">
        <v>19</v>
      </c>
    </row>
    <row r="5345" spans="1:2" x14ac:dyDescent="0.75">
      <c r="A5345" s="60" t="s">
        <v>3242</v>
      </c>
      <c r="B5345" s="61" t="s">
        <v>25</v>
      </c>
    </row>
    <row r="5346" spans="1:2" x14ac:dyDescent="0.75">
      <c r="A5346" s="60" t="s">
        <v>3577</v>
      </c>
      <c r="B5346" s="61" t="s">
        <v>19</v>
      </c>
    </row>
    <row r="5347" spans="1:2" x14ac:dyDescent="0.75">
      <c r="A5347" s="60" t="s">
        <v>2877</v>
      </c>
      <c r="B5347" s="61" t="s">
        <v>19</v>
      </c>
    </row>
    <row r="5348" spans="1:2" x14ac:dyDescent="0.75">
      <c r="A5348" s="60" t="s">
        <v>3055</v>
      </c>
      <c r="B5348" s="61" t="s">
        <v>19</v>
      </c>
    </row>
    <row r="5349" spans="1:2" x14ac:dyDescent="0.75">
      <c r="A5349" s="60" t="s">
        <v>5583</v>
      </c>
      <c r="B5349" s="61" t="s">
        <v>37</v>
      </c>
    </row>
    <row r="5350" spans="1:2" x14ac:dyDescent="0.75">
      <c r="A5350" s="60" t="s">
        <v>5589</v>
      </c>
      <c r="B5350" s="61" t="s">
        <v>37</v>
      </c>
    </row>
    <row r="5351" spans="1:2" x14ac:dyDescent="0.75">
      <c r="A5351" s="60" t="s">
        <v>2877</v>
      </c>
      <c r="B5351" s="61" t="s">
        <v>19</v>
      </c>
    </row>
    <row r="5352" spans="1:2" x14ac:dyDescent="0.75">
      <c r="A5352" s="60" t="s">
        <v>3428</v>
      </c>
      <c r="B5352" s="61" t="s">
        <v>19</v>
      </c>
    </row>
    <row r="5353" spans="1:2" x14ac:dyDescent="0.75">
      <c r="A5353" s="60" t="s">
        <v>5583</v>
      </c>
      <c r="B5353" s="61" t="s">
        <v>37</v>
      </c>
    </row>
    <row r="5354" spans="1:2" x14ac:dyDescent="0.75">
      <c r="A5354" s="60" t="s">
        <v>3316</v>
      </c>
      <c r="B5354" s="61" t="s">
        <v>19</v>
      </c>
    </row>
    <row r="5355" spans="1:2" x14ac:dyDescent="0.75">
      <c r="A5355" s="60" t="s">
        <v>3384</v>
      </c>
      <c r="B5355" s="61" t="s">
        <v>19</v>
      </c>
    </row>
    <row r="5356" spans="1:2" x14ac:dyDescent="0.75">
      <c r="A5356" s="60" t="s">
        <v>3387</v>
      </c>
      <c r="B5356" s="61" t="s">
        <v>19</v>
      </c>
    </row>
    <row r="5357" spans="1:2" x14ac:dyDescent="0.75">
      <c r="A5357" s="60" t="s">
        <v>3514</v>
      </c>
      <c r="B5357" s="61" t="s">
        <v>229</v>
      </c>
    </row>
    <row r="5358" spans="1:2" x14ac:dyDescent="0.75">
      <c r="A5358" s="60" t="s">
        <v>5589</v>
      </c>
      <c r="B5358" s="61" t="s">
        <v>37</v>
      </c>
    </row>
    <row r="5359" spans="1:2" x14ac:dyDescent="0.75">
      <c r="A5359" s="60" t="s">
        <v>3515</v>
      </c>
      <c r="B5359" s="61" t="s">
        <v>25</v>
      </c>
    </row>
    <row r="5360" spans="1:2" x14ac:dyDescent="0.75">
      <c r="A5360" s="60" t="s">
        <v>5586</v>
      </c>
      <c r="B5360" s="61" t="s">
        <v>37</v>
      </c>
    </row>
    <row r="5361" spans="1:2" x14ac:dyDescent="0.75">
      <c r="A5361" s="60" t="s">
        <v>3533</v>
      </c>
      <c r="B5361" s="61" t="s">
        <v>19</v>
      </c>
    </row>
    <row r="5362" spans="1:2" x14ac:dyDescent="0.75">
      <c r="A5362" s="60" t="s">
        <v>3581</v>
      </c>
      <c r="B5362" s="61" t="s">
        <v>25</v>
      </c>
    </row>
    <row r="5363" spans="1:2" x14ac:dyDescent="0.75">
      <c r="A5363" s="60" t="s">
        <v>2877</v>
      </c>
      <c r="B5363" s="61" t="s">
        <v>19</v>
      </c>
    </row>
    <row r="5364" spans="1:2" x14ac:dyDescent="0.75">
      <c r="A5364" s="60" t="s">
        <v>3337</v>
      </c>
      <c r="B5364" s="61" t="s">
        <v>25</v>
      </c>
    </row>
    <row r="5365" spans="1:2" x14ac:dyDescent="0.75">
      <c r="A5365" s="60" t="s">
        <v>5589</v>
      </c>
      <c r="B5365" s="61" t="s">
        <v>37</v>
      </c>
    </row>
    <row r="5366" spans="1:2" x14ac:dyDescent="0.75">
      <c r="A5366" s="60" t="s">
        <v>5586</v>
      </c>
      <c r="B5366" s="61" t="s">
        <v>37</v>
      </c>
    </row>
    <row r="5367" spans="1:2" x14ac:dyDescent="0.75">
      <c r="A5367" s="60" t="s">
        <v>3091</v>
      </c>
      <c r="B5367" s="61" t="s">
        <v>19</v>
      </c>
    </row>
    <row r="5368" spans="1:2" x14ac:dyDescent="0.75">
      <c r="A5368" s="60" t="s">
        <v>3585</v>
      </c>
      <c r="B5368" s="61" t="s">
        <v>19</v>
      </c>
    </row>
    <row r="5369" spans="1:2" x14ac:dyDescent="0.75">
      <c r="A5369" s="60" t="s">
        <v>3587</v>
      </c>
      <c r="B5369" s="61" t="s">
        <v>25</v>
      </c>
    </row>
    <row r="5370" spans="1:2" x14ac:dyDescent="0.75">
      <c r="A5370" s="60" t="s">
        <v>3176</v>
      </c>
      <c r="B5370" s="61" t="s">
        <v>25</v>
      </c>
    </row>
    <row r="5371" spans="1:2" x14ac:dyDescent="0.75">
      <c r="A5371" s="60" t="s">
        <v>3546</v>
      </c>
      <c r="B5371" s="61" t="s">
        <v>25</v>
      </c>
    </row>
    <row r="5372" spans="1:2" x14ac:dyDescent="0.75">
      <c r="A5372" s="60" t="s">
        <v>3323</v>
      </c>
      <c r="B5372" s="61" t="s">
        <v>19</v>
      </c>
    </row>
    <row r="5373" spans="1:2" x14ac:dyDescent="0.75">
      <c r="A5373" s="60" t="s">
        <v>3154</v>
      </c>
      <c r="B5373" s="61" t="s">
        <v>25</v>
      </c>
    </row>
    <row r="5374" spans="1:2" x14ac:dyDescent="0.75">
      <c r="A5374" s="60" t="s">
        <v>5589</v>
      </c>
      <c r="B5374" s="61" t="s">
        <v>37</v>
      </c>
    </row>
    <row r="5375" spans="1:2" x14ac:dyDescent="0.75">
      <c r="A5375" s="60" t="s">
        <v>211</v>
      </c>
      <c r="B5375" s="61" t="s">
        <v>19</v>
      </c>
    </row>
    <row r="5376" spans="1:2" x14ac:dyDescent="0.75">
      <c r="A5376" s="60" t="s">
        <v>5583</v>
      </c>
      <c r="B5376" s="61" t="s">
        <v>37</v>
      </c>
    </row>
    <row r="5377" spans="1:2" x14ac:dyDescent="0.75">
      <c r="A5377" s="60" t="s">
        <v>5580</v>
      </c>
      <c r="B5377" s="61" t="s">
        <v>37</v>
      </c>
    </row>
    <row r="5378" spans="1:2" x14ac:dyDescent="0.75">
      <c r="A5378" s="60" t="s">
        <v>909</v>
      </c>
      <c r="B5378" s="61" t="s">
        <v>229</v>
      </c>
    </row>
    <row r="5379" spans="1:2" x14ac:dyDescent="0.75">
      <c r="A5379" s="60" t="s">
        <v>3581</v>
      </c>
      <c r="B5379" s="61" t="s">
        <v>25</v>
      </c>
    </row>
    <row r="5380" spans="1:2" x14ac:dyDescent="0.75">
      <c r="A5380" s="60" t="s">
        <v>5583</v>
      </c>
      <c r="B5380" s="61" t="s">
        <v>37</v>
      </c>
    </row>
    <row r="5381" spans="1:2" x14ac:dyDescent="0.75">
      <c r="A5381" s="60" t="s">
        <v>3022</v>
      </c>
      <c r="B5381" s="61" t="s">
        <v>229</v>
      </c>
    </row>
    <row r="5382" spans="1:2" x14ac:dyDescent="0.75">
      <c r="A5382" s="60" t="s">
        <v>3302</v>
      </c>
      <c r="B5382" s="61" t="s">
        <v>25</v>
      </c>
    </row>
    <row r="5383" spans="1:2" x14ac:dyDescent="0.75">
      <c r="A5383" s="60" t="s">
        <v>3585</v>
      </c>
      <c r="B5383" s="61" t="s">
        <v>19</v>
      </c>
    </row>
    <row r="5384" spans="1:2" x14ac:dyDescent="0.75">
      <c r="A5384" s="60" t="s">
        <v>3546</v>
      </c>
      <c r="B5384" s="61" t="s">
        <v>25</v>
      </c>
    </row>
    <row r="5385" spans="1:2" x14ac:dyDescent="0.75">
      <c r="A5385" s="60" t="s">
        <v>5586</v>
      </c>
      <c r="B5385" s="61" t="s">
        <v>37</v>
      </c>
    </row>
    <row r="5386" spans="1:2" x14ac:dyDescent="0.75">
      <c r="A5386" s="60" t="s">
        <v>5586</v>
      </c>
      <c r="B5386" s="61" t="s">
        <v>37</v>
      </c>
    </row>
    <row r="5387" spans="1:2" x14ac:dyDescent="0.75">
      <c r="A5387" s="60" t="s">
        <v>1879</v>
      </c>
      <c r="B5387" s="61" t="s">
        <v>25</v>
      </c>
    </row>
    <row r="5388" spans="1:2" x14ac:dyDescent="0.75">
      <c r="A5388" s="60" t="s">
        <v>3061</v>
      </c>
      <c r="B5388" s="61" t="s">
        <v>25</v>
      </c>
    </row>
    <row r="5389" spans="1:2" x14ac:dyDescent="0.75">
      <c r="A5389" s="60" t="s">
        <v>5583</v>
      </c>
      <c r="B5389" s="61" t="s">
        <v>37</v>
      </c>
    </row>
    <row r="5390" spans="1:2" x14ac:dyDescent="0.75">
      <c r="A5390" s="60" t="s">
        <v>3591</v>
      </c>
      <c r="B5390" s="61" t="s">
        <v>19</v>
      </c>
    </row>
    <row r="5391" spans="1:2" x14ac:dyDescent="0.75">
      <c r="A5391" s="60" t="s">
        <v>3514</v>
      </c>
      <c r="B5391" s="61" t="s">
        <v>229</v>
      </c>
    </row>
    <row r="5392" spans="1:2" x14ac:dyDescent="0.75">
      <c r="A5392" s="60" t="s">
        <v>909</v>
      </c>
      <c r="B5392" s="61" t="s">
        <v>229</v>
      </c>
    </row>
    <row r="5393" spans="1:2" x14ac:dyDescent="0.75">
      <c r="A5393" s="60" t="s">
        <v>3169</v>
      </c>
      <c r="B5393" s="61" t="s">
        <v>25</v>
      </c>
    </row>
    <row r="5394" spans="1:2" x14ac:dyDescent="0.75">
      <c r="A5394" s="60" t="s">
        <v>3593</v>
      </c>
      <c r="B5394" s="61" t="s">
        <v>19</v>
      </c>
    </row>
    <row r="5395" spans="1:2" x14ac:dyDescent="0.75">
      <c r="A5395" s="60" t="s">
        <v>3595</v>
      </c>
      <c r="B5395" s="61" t="s">
        <v>25</v>
      </c>
    </row>
    <row r="5396" spans="1:2" x14ac:dyDescent="0.75">
      <c r="A5396" s="60" t="s">
        <v>3319</v>
      </c>
      <c r="B5396" s="61" t="s">
        <v>25</v>
      </c>
    </row>
    <row r="5397" spans="1:2" x14ac:dyDescent="0.75">
      <c r="A5397" s="60" t="s">
        <v>3596</v>
      </c>
      <c r="B5397" s="61" t="s">
        <v>37</v>
      </c>
    </row>
    <row r="5398" spans="1:2" x14ac:dyDescent="0.75">
      <c r="A5398" s="60" t="s">
        <v>3600</v>
      </c>
      <c r="B5398" s="61" t="s">
        <v>229</v>
      </c>
    </row>
    <row r="5399" spans="1:2" x14ac:dyDescent="0.75">
      <c r="A5399" s="60" t="s">
        <v>3306</v>
      </c>
      <c r="B5399" s="61" t="s">
        <v>25</v>
      </c>
    </row>
    <row r="5400" spans="1:2" x14ac:dyDescent="0.75">
      <c r="A5400" s="60" t="s">
        <v>118</v>
      </c>
      <c r="B5400" s="61" t="s">
        <v>19</v>
      </c>
    </row>
    <row r="5401" spans="1:2" x14ac:dyDescent="0.75">
      <c r="A5401" s="60" t="s">
        <v>3186</v>
      </c>
      <c r="B5401" s="61" t="s">
        <v>25</v>
      </c>
    </row>
    <row r="5402" spans="1:2" x14ac:dyDescent="0.75">
      <c r="A5402" s="60" t="s">
        <v>3585</v>
      </c>
      <c r="B5402" s="61" t="s">
        <v>19</v>
      </c>
    </row>
    <row r="5403" spans="1:2" x14ac:dyDescent="0.75">
      <c r="A5403" s="60" t="s">
        <v>1879</v>
      </c>
      <c r="B5403" s="61" t="s">
        <v>25</v>
      </c>
    </row>
    <row r="5404" spans="1:2" x14ac:dyDescent="0.75">
      <c r="A5404" s="60" t="s">
        <v>2985</v>
      </c>
      <c r="B5404" s="61" t="s">
        <v>25</v>
      </c>
    </row>
    <row r="5405" spans="1:2" x14ac:dyDescent="0.75">
      <c r="A5405" s="60" t="s">
        <v>3602</v>
      </c>
      <c r="B5405" s="61" t="s">
        <v>19</v>
      </c>
    </row>
    <row r="5406" spans="1:2" x14ac:dyDescent="0.75">
      <c r="A5406" s="60" t="s">
        <v>3956</v>
      </c>
      <c r="B5406" s="61" t="s">
        <v>25</v>
      </c>
    </row>
    <row r="5407" spans="1:2" x14ac:dyDescent="0.75">
      <c r="A5407" s="60" t="s">
        <v>226</v>
      </c>
      <c r="B5407" s="61" t="s">
        <v>229</v>
      </c>
    </row>
    <row r="5408" spans="1:2" x14ac:dyDescent="0.75">
      <c r="A5408" s="60" t="s">
        <v>3606</v>
      </c>
      <c r="B5408" s="61" t="s">
        <v>25</v>
      </c>
    </row>
    <row r="5409" spans="1:2" x14ac:dyDescent="0.75">
      <c r="A5409" s="60" t="s">
        <v>5595</v>
      </c>
      <c r="B5409" s="61" t="s">
        <v>37</v>
      </c>
    </row>
    <row r="5410" spans="1:2" x14ac:dyDescent="0.75">
      <c r="A5410" s="60" t="s">
        <v>2950</v>
      </c>
      <c r="B5410" s="61" t="s">
        <v>25</v>
      </c>
    </row>
    <row r="5411" spans="1:2" x14ac:dyDescent="0.75">
      <c r="A5411" s="60" t="s">
        <v>3610</v>
      </c>
      <c r="B5411" s="61" t="s">
        <v>19</v>
      </c>
    </row>
    <row r="5412" spans="1:2" x14ac:dyDescent="0.75">
      <c r="A5412" s="60" t="s">
        <v>581</v>
      </c>
      <c r="B5412" s="61" t="s">
        <v>19</v>
      </c>
    </row>
    <row r="5413" spans="1:2" x14ac:dyDescent="0.75">
      <c r="A5413" s="60" t="s">
        <v>3612</v>
      </c>
      <c r="B5413" s="61" t="s">
        <v>25</v>
      </c>
    </row>
    <row r="5414" spans="1:2" x14ac:dyDescent="0.75">
      <c r="A5414" s="60" t="s">
        <v>2771</v>
      </c>
      <c r="B5414" s="61" t="s">
        <v>25</v>
      </c>
    </row>
    <row r="5415" spans="1:2" x14ac:dyDescent="0.75">
      <c r="A5415" s="60" t="s">
        <v>3207</v>
      </c>
      <c r="B5415" s="61" t="s">
        <v>19</v>
      </c>
    </row>
    <row r="5416" spans="1:2" x14ac:dyDescent="0.75">
      <c r="A5416" s="60" t="s">
        <v>3614</v>
      </c>
      <c r="B5416" s="61" t="s">
        <v>19</v>
      </c>
    </row>
    <row r="5417" spans="1:2" x14ac:dyDescent="0.75">
      <c r="A5417" s="60" t="s">
        <v>3520</v>
      </c>
      <c r="B5417" s="61" t="s">
        <v>25</v>
      </c>
    </row>
    <row r="5418" spans="1:2" x14ac:dyDescent="0.75">
      <c r="A5418" s="60" t="s">
        <v>5595</v>
      </c>
      <c r="B5418" s="61" t="s">
        <v>37</v>
      </c>
    </row>
    <row r="5419" spans="1:2" x14ac:dyDescent="0.75">
      <c r="A5419" s="60" t="s">
        <v>3618</v>
      </c>
      <c r="B5419" s="61" t="s">
        <v>19</v>
      </c>
    </row>
    <row r="5420" spans="1:2" x14ac:dyDescent="0.75">
      <c r="A5420" s="60" t="s">
        <v>909</v>
      </c>
      <c r="B5420" s="61" t="s">
        <v>229</v>
      </c>
    </row>
    <row r="5421" spans="1:2" x14ac:dyDescent="0.75">
      <c r="A5421" s="60" t="s">
        <v>3622</v>
      </c>
      <c r="B5421" s="61" t="s">
        <v>19</v>
      </c>
    </row>
    <row r="5422" spans="1:2" x14ac:dyDescent="0.75">
      <c r="A5422" s="60" t="s">
        <v>2963</v>
      </c>
      <c r="B5422" s="61" t="s">
        <v>25</v>
      </c>
    </row>
    <row r="5423" spans="1:2" x14ac:dyDescent="0.75">
      <c r="A5423" s="60" t="s">
        <v>3039</v>
      </c>
      <c r="B5423" s="61" t="s">
        <v>25</v>
      </c>
    </row>
    <row r="5424" spans="1:2" x14ac:dyDescent="0.75">
      <c r="A5424" s="60" t="s">
        <v>230</v>
      </c>
      <c r="B5424" s="61" t="s">
        <v>25</v>
      </c>
    </row>
    <row r="5425" spans="1:2" x14ac:dyDescent="0.75">
      <c r="A5425" s="60" t="s">
        <v>5583</v>
      </c>
      <c r="B5425" s="61" t="s">
        <v>37</v>
      </c>
    </row>
    <row r="5426" spans="1:2" x14ac:dyDescent="0.75">
      <c r="A5426" s="60" t="s">
        <v>5580</v>
      </c>
      <c r="B5426" s="61" t="s">
        <v>37</v>
      </c>
    </row>
    <row r="5427" spans="1:2" x14ac:dyDescent="0.75">
      <c r="A5427" s="60" t="s">
        <v>5589</v>
      </c>
      <c r="B5427" s="61" t="s">
        <v>37</v>
      </c>
    </row>
    <row r="5428" spans="1:2" x14ac:dyDescent="0.75">
      <c r="A5428" s="60" t="s">
        <v>5612</v>
      </c>
      <c r="B5428" s="61" t="s">
        <v>19</v>
      </c>
    </row>
    <row r="5429" spans="1:2" x14ac:dyDescent="0.75">
      <c r="A5429" s="60" t="s">
        <v>366</v>
      </c>
      <c r="B5429" s="61" t="s">
        <v>19</v>
      </c>
    </row>
    <row r="5430" spans="1:2" x14ac:dyDescent="0.75">
      <c r="A5430" s="60" t="s">
        <v>3625</v>
      </c>
      <c r="B5430" s="61" t="s">
        <v>19</v>
      </c>
    </row>
    <row r="5431" spans="1:2" x14ac:dyDescent="0.75">
      <c r="A5431" s="60" t="s">
        <v>577</v>
      </c>
      <c r="B5431" s="61" t="s">
        <v>19</v>
      </c>
    </row>
    <row r="5432" spans="1:2" x14ac:dyDescent="0.75">
      <c r="A5432" s="60" t="s">
        <v>3595</v>
      </c>
      <c r="B5432" s="61" t="s">
        <v>25</v>
      </c>
    </row>
    <row r="5433" spans="1:2" x14ac:dyDescent="0.75">
      <c r="A5433" s="60" t="s">
        <v>2988</v>
      </c>
      <c r="B5433" s="61" t="s">
        <v>19</v>
      </c>
    </row>
    <row r="5434" spans="1:2" x14ac:dyDescent="0.75">
      <c r="A5434" s="60" t="s">
        <v>3626</v>
      </c>
      <c r="B5434" s="61" t="s">
        <v>37</v>
      </c>
    </row>
    <row r="5435" spans="1:2" x14ac:dyDescent="0.75">
      <c r="A5435" s="60" t="s">
        <v>3629</v>
      </c>
      <c r="B5435" s="61" t="s">
        <v>19</v>
      </c>
    </row>
    <row r="5436" spans="1:2" x14ac:dyDescent="0.75">
      <c r="A5436" s="60" t="s">
        <v>2997</v>
      </c>
      <c r="B5436" s="61" t="s">
        <v>25</v>
      </c>
    </row>
    <row r="5437" spans="1:2" x14ac:dyDescent="0.75">
      <c r="A5437" s="60" t="s">
        <v>3633</v>
      </c>
      <c r="B5437" s="61" t="s">
        <v>25</v>
      </c>
    </row>
    <row r="5438" spans="1:2" x14ac:dyDescent="0.75">
      <c r="A5438" s="60" t="s">
        <v>2988</v>
      </c>
      <c r="B5438" s="61" t="s">
        <v>19</v>
      </c>
    </row>
    <row r="5439" spans="1:2" x14ac:dyDescent="0.75">
      <c r="A5439" s="60" t="s">
        <v>3635</v>
      </c>
      <c r="B5439" s="61" t="s">
        <v>25</v>
      </c>
    </row>
    <row r="5440" spans="1:2" x14ac:dyDescent="0.75">
      <c r="A5440" s="60" t="s">
        <v>3581</v>
      </c>
      <c r="B5440" s="61" t="s">
        <v>25</v>
      </c>
    </row>
    <row r="5441" spans="1:2" x14ac:dyDescent="0.75">
      <c r="A5441" s="60" t="s">
        <v>5586</v>
      </c>
      <c r="B5441" s="61" t="s">
        <v>37</v>
      </c>
    </row>
    <row r="5442" spans="1:2" x14ac:dyDescent="0.75">
      <c r="A5442" s="60" t="s">
        <v>2980</v>
      </c>
      <c r="B5442" s="61" t="s">
        <v>25</v>
      </c>
    </row>
    <row r="5443" spans="1:2" x14ac:dyDescent="0.75">
      <c r="A5443" s="60" t="s">
        <v>3956</v>
      </c>
      <c r="B5443" s="61" t="s">
        <v>25</v>
      </c>
    </row>
    <row r="5444" spans="1:2" x14ac:dyDescent="0.75">
      <c r="A5444" s="60" t="s">
        <v>3287</v>
      </c>
      <c r="B5444" s="61" t="s">
        <v>19</v>
      </c>
    </row>
    <row r="5445" spans="1:2" x14ac:dyDescent="0.75">
      <c r="A5445" s="60" t="s">
        <v>5586</v>
      </c>
      <c r="B5445" s="61" t="s">
        <v>37</v>
      </c>
    </row>
    <row r="5446" spans="1:2" x14ac:dyDescent="0.75">
      <c r="A5446" s="60" t="s">
        <v>3046</v>
      </c>
      <c r="B5446" s="61" t="s">
        <v>3050</v>
      </c>
    </row>
    <row r="5447" spans="1:2" x14ac:dyDescent="0.75">
      <c r="A5447" s="60" t="s">
        <v>3638</v>
      </c>
      <c r="B5447" s="61" t="s">
        <v>19</v>
      </c>
    </row>
    <row r="5448" spans="1:2" x14ac:dyDescent="0.75">
      <c r="A5448" s="60" t="s">
        <v>5595</v>
      </c>
      <c r="B5448" s="61" t="s">
        <v>37</v>
      </c>
    </row>
    <row r="5449" spans="1:2" x14ac:dyDescent="0.75">
      <c r="A5449" s="60" t="s">
        <v>3640</v>
      </c>
      <c r="B5449" s="61" t="s">
        <v>25</v>
      </c>
    </row>
    <row r="5450" spans="1:2" x14ac:dyDescent="0.75">
      <c r="A5450" s="60" t="s">
        <v>5589</v>
      </c>
      <c r="B5450" s="61" t="s">
        <v>37</v>
      </c>
    </row>
    <row r="5451" spans="1:2" x14ac:dyDescent="0.75">
      <c r="A5451" s="60" t="s">
        <v>5589</v>
      </c>
      <c r="B5451" s="61" t="s">
        <v>37</v>
      </c>
    </row>
    <row r="5452" spans="1:2" x14ac:dyDescent="0.75">
      <c r="A5452" s="60" t="s">
        <v>2877</v>
      </c>
      <c r="B5452" s="61" t="s">
        <v>19</v>
      </c>
    </row>
    <row r="5453" spans="1:2" x14ac:dyDescent="0.75">
      <c r="A5453" s="60" t="s">
        <v>2864</v>
      </c>
      <c r="B5453" s="61" t="s">
        <v>25</v>
      </c>
    </row>
    <row r="5454" spans="1:2" x14ac:dyDescent="0.75">
      <c r="A5454" s="60" t="s">
        <v>3418</v>
      </c>
      <c r="B5454" s="61" t="s">
        <v>25</v>
      </c>
    </row>
    <row r="5455" spans="1:2" x14ac:dyDescent="0.75">
      <c r="A5455" s="60" t="s">
        <v>3533</v>
      </c>
      <c r="B5455" s="61" t="s">
        <v>19</v>
      </c>
    </row>
    <row r="5456" spans="1:2" x14ac:dyDescent="0.75">
      <c r="A5456" s="60" t="s">
        <v>3641</v>
      </c>
      <c r="B5456" s="61" t="s">
        <v>25</v>
      </c>
    </row>
    <row r="5457" spans="1:2" x14ac:dyDescent="0.75">
      <c r="A5457" s="60" t="s">
        <v>3645</v>
      </c>
      <c r="B5457" s="61" t="s">
        <v>25</v>
      </c>
    </row>
    <row r="5458" spans="1:2" x14ac:dyDescent="0.75">
      <c r="A5458" s="60" t="s">
        <v>3145</v>
      </c>
      <c r="B5458" s="61" t="s">
        <v>19</v>
      </c>
    </row>
    <row r="5459" spans="1:2" x14ac:dyDescent="0.75">
      <c r="A5459" s="60" t="s">
        <v>2916</v>
      </c>
      <c r="B5459" s="61" t="s">
        <v>25</v>
      </c>
    </row>
    <row r="5460" spans="1:2" x14ac:dyDescent="0.75">
      <c r="A5460" s="60" t="s">
        <v>3649</v>
      </c>
      <c r="B5460" s="61" t="s">
        <v>25</v>
      </c>
    </row>
    <row r="5461" spans="1:2" x14ac:dyDescent="0.75">
      <c r="A5461" s="60" t="s">
        <v>27</v>
      </c>
      <c r="B5461" s="61" t="s">
        <v>25</v>
      </c>
    </row>
    <row r="5462" spans="1:2" x14ac:dyDescent="0.75">
      <c r="A5462" s="60" t="s">
        <v>5586</v>
      </c>
      <c r="B5462" s="61" t="s">
        <v>37</v>
      </c>
    </row>
    <row r="5463" spans="1:2" x14ac:dyDescent="0.75">
      <c r="A5463" s="60" t="s">
        <v>3585</v>
      </c>
      <c r="B5463" s="61" t="s">
        <v>19</v>
      </c>
    </row>
    <row r="5464" spans="1:2" x14ac:dyDescent="0.75">
      <c r="A5464" s="60" t="s">
        <v>3645</v>
      </c>
      <c r="B5464" s="61" t="s">
        <v>25</v>
      </c>
    </row>
    <row r="5465" spans="1:2" x14ac:dyDescent="0.75">
      <c r="A5465" s="60" t="s">
        <v>118</v>
      </c>
      <c r="B5465" s="61" t="s">
        <v>19</v>
      </c>
    </row>
    <row r="5466" spans="1:2" x14ac:dyDescent="0.75">
      <c r="A5466" s="60" t="s">
        <v>2963</v>
      </c>
      <c r="B5466" s="61" t="s">
        <v>25</v>
      </c>
    </row>
    <row r="5467" spans="1:2" x14ac:dyDescent="0.75">
      <c r="A5467" s="60" t="s">
        <v>3392</v>
      </c>
      <c r="B5467" s="61" t="s">
        <v>19</v>
      </c>
    </row>
    <row r="5468" spans="1:2" x14ac:dyDescent="0.75">
      <c r="A5468" s="60" t="s">
        <v>5583</v>
      </c>
      <c r="B5468" s="61" t="s">
        <v>37</v>
      </c>
    </row>
    <row r="5469" spans="1:2" x14ac:dyDescent="0.75">
      <c r="A5469" s="60" t="s">
        <v>16</v>
      </c>
      <c r="B5469" s="61" t="s">
        <v>19</v>
      </c>
    </row>
    <row r="5470" spans="1:2" x14ac:dyDescent="0.75">
      <c r="A5470" s="60" t="s">
        <v>3553</v>
      </c>
      <c r="B5470" s="61" t="s">
        <v>25</v>
      </c>
    </row>
    <row r="5471" spans="1:2" x14ac:dyDescent="0.75">
      <c r="A5471" s="60" t="s">
        <v>3376</v>
      </c>
      <c r="B5471" s="61" t="s">
        <v>19</v>
      </c>
    </row>
    <row r="5472" spans="1:2" x14ac:dyDescent="0.75">
      <c r="A5472" s="60" t="s">
        <v>211</v>
      </c>
      <c r="B5472" s="61" t="s">
        <v>19</v>
      </c>
    </row>
    <row r="5473" spans="1:2" x14ac:dyDescent="0.75">
      <c r="A5473" s="60" t="s">
        <v>3558</v>
      </c>
      <c r="B5473" s="61" t="s">
        <v>25</v>
      </c>
    </row>
    <row r="5474" spans="1:2" x14ac:dyDescent="0.75">
      <c r="A5474" s="60" t="s">
        <v>3626</v>
      </c>
      <c r="B5474" s="61" t="s">
        <v>37</v>
      </c>
    </row>
    <row r="5475" spans="1:2" x14ac:dyDescent="0.75">
      <c r="A5475" s="60" t="s">
        <v>3626</v>
      </c>
      <c r="B5475" s="61" t="s">
        <v>37</v>
      </c>
    </row>
    <row r="5476" spans="1:2" x14ac:dyDescent="0.75">
      <c r="A5476" s="60" t="s">
        <v>174</v>
      </c>
      <c r="B5476" s="61" t="s">
        <v>25</v>
      </c>
    </row>
    <row r="5477" spans="1:2" x14ac:dyDescent="0.75">
      <c r="A5477" s="60" t="s">
        <v>3805</v>
      </c>
      <c r="B5477" s="61" t="s">
        <v>25</v>
      </c>
    </row>
    <row r="5478" spans="1:2" x14ac:dyDescent="0.75">
      <c r="A5478" s="60" t="s">
        <v>257</v>
      </c>
      <c r="B5478" s="61" t="s">
        <v>25</v>
      </c>
    </row>
    <row r="5479" spans="1:2" x14ac:dyDescent="0.75">
      <c r="A5479" s="60" t="s">
        <v>118</v>
      </c>
      <c r="B5479" s="61" t="s">
        <v>19</v>
      </c>
    </row>
    <row r="5480" spans="1:2" x14ac:dyDescent="0.75">
      <c r="A5480" s="60" t="s">
        <v>3626</v>
      </c>
      <c r="B5480" s="61" t="s">
        <v>37</v>
      </c>
    </row>
    <row r="5481" spans="1:2" x14ac:dyDescent="0.75">
      <c r="A5481" s="60" t="s">
        <v>3655</v>
      </c>
      <c r="B5481" s="61" t="s">
        <v>25</v>
      </c>
    </row>
    <row r="5482" spans="1:2" x14ac:dyDescent="0.75">
      <c r="A5482" s="60" t="s">
        <v>3785</v>
      </c>
      <c r="B5482" s="61" t="s">
        <v>25</v>
      </c>
    </row>
    <row r="5483" spans="1:2" x14ac:dyDescent="0.75">
      <c r="A5483" s="60" t="s">
        <v>3316</v>
      </c>
      <c r="B5483" s="61" t="s">
        <v>19</v>
      </c>
    </row>
    <row r="5484" spans="1:2" x14ac:dyDescent="0.75">
      <c r="A5484" s="60" t="s">
        <v>3626</v>
      </c>
      <c r="B5484" s="61" t="s">
        <v>37</v>
      </c>
    </row>
    <row r="5485" spans="1:2" x14ac:dyDescent="0.75">
      <c r="A5485" s="60" t="s">
        <v>5586</v>
      </c>
      <c r="B5485" s="61" t="s">
        <v>37</v>
      </c>
    </row>
    <row r="5486" spans="1:2" x14ac:dyDescent="0.75">
      <c r="A5486" s="60" t="s">
        <v>3430</v>
      </c>
      <c r="B5486" s="61" t="s">
        <v>19</v>
      </c>
    </row>
    <row r="5487" spans="1:2" x14ac:dyDescent="0.75">
      <c r="A5487" s="60" t="s">
        <v>3659</v>
      </c>
      <c r="B5487" s="61" t="s">
        <v>37</v>
      </c>
    </row>
    <row r="5488" spans="1:2" x14ac:dyDescent="0.75">
      <c r="A5488" s="60" t="s">
        <v>3659</v>
      </c>
      <c r="B5488" s="61" t="s">
        <v>37</v>
      </c>
    </row>
    <row r="5489" spans="1:2" x14ac:dyDescent="0.75">
      <c r="A5489" s="60" t="s">
        <v>912</v>
      </c>
      <c r="B5489" s="61" t="s">
        <v>229</v>
      </c>
    </row>
    <row r="5490" spans="1:2" x14ac:dyDescent="0.75">
      <c r="A5490" s="60" t="s">
        <v>2873</v>
      </c>
      <c r="B5490" s="61" t="s">
        <v>25</v>
      </c>
    </row>
    <row r="5491" spans="1:2" x14ac:dyDescent="0.75">
      <c r="A5491" s="60" t="s">
        <v>3640</v>
      </c>
      <c r="B5491" s="61" t="s">
        <v>25</v>
      </c>
    </row>
    <row r="5492" spans="1:2" x14ac:dyDescent="0.75">
      <c r="A5492" s="60" t="s">
        <v>3105</v>
      </c>
      <c r="B5492" s="61" t="s">
        <v>19</v>
      </c>
    </row>
    <row r="5493" spans="1:2" x14ac:dyDescent="0.75">
      <c r="A5493" s="60" t="s">
        <v>3175</v>
      </c>
      <c r="B5493" s="61" t="s">
        <v>25</v>
      </c>
    </row>
    <row r="5494" spans="1:2" x14ac:dyDescent="0.75">
      <c r="A5494" s="60" t="s">
        <v>3392</v>
      </c>
      <c r="B5494" s="61" t="s">
        <v>19</v>
      </c>
    </row>
    <row r="5495" spans="1:2" x14ac:dyDescent="0.75">
      <c r="A5495" s="60" t="s">
        <v>290</v>
      </c>
      <c r="B5495" s="61" t="s">
        <v>19</v>
      </c>
    </row>
    <row r="5496" spans="1:2" x14ac:dyDescent="0.75">
      <c r="A5496" s="60" t="s">
        <v>2915</v>
      </c>
      <c r="B5496" s="61" t="s">
        <v>25</v>
      </c>
    </row>
    <row r="5497" spans="1:2" x14ac:dyDescent="0.75">
      <c r="A5497" s="60" t="s">
        <v>3155</v>
      </c>
      <c r="B5497" s="61" t="s">
        <v>19</v>
      </c>
    </row>
    <row r="5498" spans="1:2" x14ac:dyDescent="0.75">
      <c r="A5498" s="60" t="s">
        <v>3663</v>
      </c>
      <c r="B5498" s="61" t="s">
        <v>25</v>
      </c>
    </row>
    <row r="5499" spans="1:2" x14ac:dyDescent="0.75">
      <c r="A5499" s="60" t="s">
        <v>1879</v>
      </c>
      <c r="B5499" s="61" t="s">
        <v>25</v>
      </c>
    </row>
    <row r="5500" spans="1:2" x14ac:dyDescent="0.75">
      <c r="A5500" s="60" t="s">
        <v>224</v>
      </c>
      <c r="B5500" s="61" t="s">
        <v>25</v>
      </c>
    </row>
    <row r="5501" spans="1:2" x14ac:dyDescent="0.75">
      <c r="A5501" s="60" t="s">
        <v>286</v>
      </c>
      <c r="B5501" s="61" t="s">
        <v>19</v>
      </c>
    </row>
    <row r="5502" spans="1:2" x14ac:dyDescent="0.75">
      <c r="A5502" s="60" t="s">
        <v>3805</v>
      </c>
      <c r="B5502" s="61" t="s">
        <v>25</v>
      </c>
    </row>
    <row r="5503" spans="1:2" x14ac:dyDescent="0.75">
      <c r="A5503" s="60" t="s">
        <v>2997</v>
      </c>
      <c r="B5503" s="61" t="s">
        <v>25</v>
      </c>
    </row>
    <row r="5504" spans="1:2" x14ac:dyDescent="0.75">
      <c r="A5504" s="60" t="s">
        <v>912</v>
      </c>
      <c r="B5504" s="61" t="s">
        <v>229</v>
      </c>
    </row>
    <row r="5505" spans="1:2" x14ac:dyDescent="0.75">
      <c r="A5505" s="60" t="s">
        <v>3666</v>
      </c>
      <c r="B5505" s="61" t="s">
        <v>25</v>
      </c>
    </row>
    <row r="5506" spans="1:2" x14ac:dyDescent="0.75">
      <c r="A5506" s="60" t="s">
        <v>3618</v>
      </c>
      <c r="B5506" s="61" t="s">
        <v>19</v>
      </c>
    </row>
    <row r="5507" spans="1:2" x14ac:dyDescent="0.75">
      <c r="A5507" s="60" t="s">
        <v>3669</v>
      </c>
      <c r="B5507" s="61" t="s">
        <v>37</v>
      </c>
    </row>
    <row r="5508" spans="1:2" x14ac:dyDescent="0.75">
      <c r="A5508" s="60" t="s">
        <v>3669</v>
      </c>
      <c r="B5508" s="61" t="s">
        <v>37</v>
      </c>
    </row>
    <row r="5509" spans="1:2" x14ac:dyDescent="0.75">
      <c r="A5509" s="60" t="s">
        <v>3155</v>
      </c>
      <c r="B5509" s="61" t="s">
        <v>19</v>
      </c>
    </row>
    <row r="5510" spans="1:2" x14ac:dyDescent="0.75">
      <c r="A5510" s="60" t="s">
        <v>201</v>
      </c>
      <c r="B5510" s="61" t="s">
        <v>25</v>
      </c>
    </row>
    <row r="5511" spans="1:2" x14ac:dyDescent="0.75">
      <c r="A5511" s="60" t="s">
        <v>3061</v>
      </c>
      <c r="B5511" s="61" t="s">
        <v>25</v>
      </c>
    </row>
    <row r="5512" spans="1:2" x14ac:dyDescent="0.75">
      <c r="A5512" s="60" t="s">
        <v>3392</v>
      </c>
      <c r="B5512" s="61" t="s">
        <v>19</v>
      </c>
    </row>
    <row r="5513" spans="1:2" x14ac:dyDescent="0.75">
      <c r="A5513" s="60" t="s">
        <v>3671</v>
      </c>
      <c r="B5513" s="61" t="s">
        <v>3050</v>
      </c>
    </row>
    <row r="5514" spans="1:2" x14ac:dyDescent="0.75">
      <c r="A5514" s="60" t="s">
        <v>2950</v>
      </c>
      <c r="B5514" s="61" t="s">
        <v>25</v>
      </c>
    </row>
    <row r="5515" spans="1:2" x14ac:dyDescent="0.75">
      <c r="A5515" s="60" t="s">
        <v>3675</v>
      </c>
      <c r="B5515" s="61" t="s">
        <v>37</v>
      </c>
    </row>
    <row r="5516" spans="1:2" x14ac:dyDescent="0.75">
      <c r="A5516" s="60" t="s">
        <v>3462</v>
      </c>
      <c r="B5516" s="61" t="s">
        <v>25</v>
      </c>
    </row>
    <row r="5517" spans="1:2" x14ac:dyDescent="0.75">
      <c r="A5517" s="60" t="s">
        <v>3520</v>
      </c>
      <c r="B5517" s="61" t="s">
        <v>25</v>
      </c>
    </row>
    <row r="5518" spans="1:2" x14ac:dyDescent="0.75">
      <c r="A5518" s="60" t="s">
        <v>3585</v>
      </c>
      <c r="B5518" s="61" t="s">
        <v>19</v>
      </c>
    </row>
    <row r="5519" spans="1:2" x14ac:dyDescent="0.75">
      <c r="A5519" s="60" t="s">
        <v>3585</v>
      </c>
      <c r="B5519" s="61" t="s">
        <v>19</v>
      </c>
    </row>
    <row r="5520" spans="1:2" x14ac:dyDescent="0.75">
      <c r="A5520" s="60" t="s">
        <v>3675</v>
      </c>
      <c r="B5520" s="61" t="s">
        <v>37</v>
      </c>
    </row>
    <row r="5521" spans="1:2" x14ac:dyDescent="0.75">
      <c r="A5521" s="60" t="s">
        <v>3675</v>
      </c>
      <c r="B5521" s="61" t="s">
        <v>37</v>
      </c>
    </row>
    <row r="5522" spans="1:2" x14ac:dyDescent="0.75">
      <c r="A5522" s="60" t="s">
        <v>3679</v>
      </c>
      <c r="B5522" s="61" t="s">
        <v>37</v>
      </c>
    </row>
    <row r="5523" spans="1:2" x14ac:dyDescent="0.75">
      <c r="A5523" s="60" t="s">
        <v>3679</v>
      </c>
      <c r="B5523" s="61" t="s">
        <v>37</v>
      </c>
    </row>
    <row r="5524" spans="1:2" x14ac:dyDescent="0.75">
      <c r="A5524" s="60" t="s">
        <v>3683</v>
      </c>
      <c r="B5524" s="61" t="s">
        <v>37</v>
      </c>
    </row>
    <row r="5525" spans="1:2" x14ac:dyDescent="0.75">
      <c r="A5525" s="60" t="s">
        <v>3684</v>
      </c>
      <c r="B5525" s="61" t="s">
        <v>19</v>
      </c>
    </row>
    <row r="5526" spans="1:2" x14ac:dyDescent="0.75">
      <c r="A5526" s="60" t="s">
        <v>286</v>
      </c>
      <c r="B5526" s="61" t="s">
        <v>19</v>
      </c>
    </row>
    <row r="5527" spans="1:2" x14ac:dyDescent="0.75">
      <c r="A5527" s="60" t="s">
        <v>3182</v>
      </c>
      <c r="B5527" s="61" t="s">
        <v>25</v>
      </c>
    </row>
    <row r="5528" spans="1:2" x14ac:dyDescent="0.75">
      <c r="A5528" s="60" t="s">
        <v>3683</v>
      </c>
      <c r="B5528" s="61" t="s">
        <v>37</v>
      </c>
    </row>
    <row r="5529" spans="1:2" x14ac:dyDescent="0.75">
      <c r="A5529" s="60" t="s">
        <v>3683</v>
      </c>
      <c r="B5529" s="61" t="s">
        <v>37</v>
      </c>
    </row>
    <row r="5530" spans="1:2" x14ac:dyDescent="0.75">
      <c r="A5530" s="60" t="s">
        <v>2771</v>
      </c>
      <c r="B5530" s="61" t="s">
        <v>25</v>
      </c>
    </row>
    <row r="5531" spans="1:2" x14ac:dyDescent="0.75">
      <c r="A5531" s="60" t="s">
        <v>3683</v>
      </c>
      <c r="B5531" s="61" t="s">
        <v>37</v>
      </c>
    </row>
    <row r="5532" spans="1:2" x14ac:dyDescent="0.75">
      <c r="A5532" s="60" t="s">
        <v>2988</v>
      </c>
      <c r="B5532" s="61" t="s">
        <v>19</v>
      </c>
    </row>
    <row r="5533" spans="1:2" x14ac:dyDescent="0.75">
      <c r="A5533" s="60" t="s">
        <v>2979</v>
      </c>
      <c r="B5533" s="61" t="s">
        <v>25</v>
      </c>
    </row>
    <row r="5534" spans="1:2" x14ac:dyDescent="0.75">
      <c r="A5534" s="60" t="s">
        <v>3803</v>
      </c>
      <c r="B5534" s="61" t="s">
        <v>25</v>
      </c>
    </row>
    <row r="5535" spans="1:2" x14ac:dyDescent="0.75">
      <c r="A5535" s="60" t="s">
        <v>3402</v>
      </c>
      <c r="B5535" s="61" t="s">
        <v>19</v>
      </c>
    </row>
    <row r="5536" spans="1:2" x14ac:dyDescent="0.75">
      <c r="A5536" s="60" t="s">
        <v>3687</v>
      </c>
      <c r="B5536" s="61" t="s">
        <v>19</v>
      </c>
    </row>
    <row r="5537" spans="1:2" x14ac:dyDescent="0.75">
      <c r="A5537" s="60" t="s">
        <v>3688</v>
      </c>
      <c r="B5537" s="61" t="s">
        <v>37</v>
      </c>
    </row>
    <row r="5538" spans="1:2" x14ac:dyDescent="0.75">
      <c r="A5538" s="60" t="s">
        <v>3502</v>
      </c>
      <c r="B5538" s="61" t="s">
        <v>19</v>
      </c>
    </row>
    <row r="5539" spans="1:2" x14ac:dyDescent="0.75">
      <c r="A5539" s="60" t="s">
        <v>3688</v>
      </c>
      <c r="B5539" s="61" t="s">
        <v>37</v>
      </c>
    </row>
    <row r="5540" spans="1:2" x14ac:dyDescent="0.75">
      <c r="A5540" s="60" t="s">
        <v>3510</v>
      </c>
      <c r="B5540" s="61" t="s">
        <v>25</v>
      </c>
    </row>
    <row r="5541" spans="1:2" x14ac:dyDescent="0.75">
      <c r="A5541" s="60" t="s">
        <v>16</v>
      </c>
      <c r="B5541" s="61" t="s">
        <v>19</v>
      </c>
    </row>
    <row r="5542" spans="1:2" x14ac:dyDescent="0.75">
      <c r="A5542" s="60" t="s">
        <v>3154</v>
      </c>
      <c r="B5542" s="61" t="s">
        <v>25</v>
      </c>
    </row>
    <row r="5543" spans="1:2" x14ac:dyDescent="0.75">
      <c r="A5543" s="60" t="s">
        <v>2877</v>
      </c>
      <c r="B5543" s="61" t="s">
        <v>19</v>
      </c>
    </row>
    <row r="5544" spans="1:2" x14ac:dyDescent="0.75">
      <c r="A5544" s="60" t="s">
        <v>2864</v>
      </c>
      <c r="B5544" s="61" t="s">
        <v>25</v>
      </c>
    </row>
    <row r="5545" spans="1:2" x14ac:dyDescent="0.75">
      <c r="A5545" s="60" t="s">
        <v>230</v>
      </c>
      <c r="B5545" s="61" t="s">
        <v>25</v>
      </c>
    </row>
    <row r="5546" spans="1:2" x14ac:dyDescent="0.75">
      <c r="A5546" s="60" t="s">
        <v>3155</v>
      </c>
      <c r="B5546" s="61" t="s">
        <v>19</v>
      </c>
    </row>
    <row r="5547" spans="1:2" x14ac:dyDescent="0.75">
      <c r="A5547" s="60" t="s">
        <v>3211</v>
      </c>
      <c r="B5547" s="61" t="s">
        <v>25</v>
      </c>
    </row>
    <row r="5548" spans="1:2" x14ac:dyDescent="0.75">
      <c r="A5548" s="60" t="s">
        <v>128</v>
      </c>
      <c r="B5548" s="61" t="s">
        <v>25</v>
      </c>
    </row>
    <row r="5549" spans="1:2" x14ac:dyDescent="0.75">
      <c r="A5549" s="60" t="s">
        <v>3689</v>
      </c>
      <c r="B5549" s="61" t="s">
        <v>19</v>
      </c>
    </row>
    <row r="5550" spans="1:2" x14ac:dyDescent="0.75">
      <c r="A5550" s="60" t="s">
        <v>3688</v>
      </c>
      <c r="B5550" s="61" t="s">
        <v>37</v>
      </c>
    </row>
    <row r="5551" spans="1:2" x14ac:dyDescent="0.75">
      <c r="A5551" s="60" t="s">
        <v>3438</v>
      </c>
      <c r="B5551" s="61" t="s">
        <v>25</v>
      </c>
    </row>
    <row r="5552" spans="1:2" x14ac:dyDescent="0.75">
      <c r="A5552" s="60" t="s">
        <v>912</v>
      </c>
      <c r="B5552" s="61" t="s">
        <v>229</v>
      </c>
    </row>
    <row r="5553" spans="1:2" x14ac:dyDescent="0.75">
      <c r="A5553" s="60" t="s">
        <v>912</v>
      </c>
      <c r="B5553" s="61" t="s">
        <v>229</v>
      </c>
    </row>
    <row r="5554" spans="1:2" x14ac:dyDescent="0.75">
      <c r="A5554" s="60" t="s">
        <v>914</v>
      </c>
      <c r="B5554" s="61" t="s">
        <v>229</v>
      </c>
    </row>
    <row r="5555" spans="1:2" x14ac:dyDescent="0.75">
      <c r="A5555" s="60" t="s">
        <v>914</v>
      </c>
      <c r="B5555" s="61" t="s">
        <v>229</v>
      </c>
    </row>
    <row r="5556" spans="1:2" x14ac:dyDescent="0.75">
      <c r="A5556" s="60" t="s">
        <v>914</v>
      </c>
      <c r="B5556" s="61" t="s">
        <v>229</v>
      </c>
    </row>
    <row r="5557" spans="1:2" x14ac:dyDescent="0.75">
      <c r="A5557" s="60" t="s">
        <v>914</v>
      </c>
      <c r="B5557" s="61" t="s">
        <v>229</v>
      </c>
    </row>
    <row r="5558" spans="1:2" x14ac:dyDescent="0.75">
      <c r="A5558" s="60" t="s">
        <v>914</v>
      </c>
      <c r="B5558" s="61" t="s">
        <v>229</v>
      </c>
    </row>
    <row r="5559" spans="1:2" x14ac:dyDescent="0.75">
      <c r="A5559" s="60" t="s">
        <v>914</v>
      </c>
      <c r="B5559" s="61" t="s">
        <v>229</v>
      </c>
    </row>
    <row r="5560" spans="1:2" x14ac:dyDescent="0.75">
      <c r="A5560" s="60" t="s">
        <v>917</v>
      </c>
      <c r="B5560" s="61" t="s">
        <v>229</v>
      </c>
    </row>
    <row r="5561" spans="1:2" x14ac:dyDescent="0.75">
      <c r="A5561" s="60" t="s">
        <v>917</v>
      </c>
      <c r="B5561" s="61" t="s">
        <v>229</v>
      </c>
    </row>
    <row r="5562" spans="1:2" x14ac:dyDescent="0.75">
      <c r="A5562" s="60" t="s">
        <v>917</v>
      </c>
      <c r="B5562" s="61" t="s">
        <v>229</v>
      </c>
    </row>
    <row r="5563" spans="1:2" x14ac:dyDescent="0.75">
      <c r="A5563" s="60" t="s">
        <v>917</v>
      </c>
      <c r="B5563" s="61" t="s">
        <v>229</v>
      </c>
    </row>
    <row r="5564" spans="1:2" x14ac:dyDescent="0.75">
      <c r="A5564" s="60" t="s">
        <v>917</v>
      </c>
      <c r="B5564" s="61" t="s">
        <v>229</v>
      </c>
    </row>
    <row r="5565" spans="1:2" x14ac:dyDescent="0.75">
      <c r="A5565" s="60" t="s">
        <v>3787</v>
      </c>
      <c r="B5565" s="61" t="s">
        <v>25</v>
      </c>
    </row>
    <row r="5566" spans="1:2" x14ac:dyDescent="0.75">
      <c r="A5566" s="60" t="s">
        <v>3691</v>
      </c>
      <c r="B5566" s="61" t="s">
        <v>37</v>
      </c>
    </row>
    <row r="5567" spans="1:2" x14ac:dyDescent="0.75">
      <c r="A5567" s="60" t="s">
        <v>3691</v>
      </c>
      <c r="B5567" s="61" t="s">
        <v>37</v>
      </c>
    </row>
    <row r="5568" spans="1:2" x14ac:dyDescent="0.75">
      <c r="A5568" s="60" t="s">
        <v>3691</v>
      </c>
      <c r="B5568" s="61" t="s">
        <v>37</v>
      </c>
    </row>
    <row r="5569" spans="1:2" x14ac:dyDescent="0.75">
      <c r="A5569" s="60" t="s">
        <v>3692</v>
      </c>
      <c r="B5569" s="61" t="s">
        <v>37</v>
      </c>
    </row>
    <row r="5570" spans="1:2" x14ac:dyDescent="0.75">
      <c r="A5570" s="60" t="s">
        <v>3692</v>
      </c>
      <c r="B5570" s="61" t="s">
        <v>37</v>
      </c>
    </row>
    <row r="5571" spans="1:2" x14ac:dyDescent="0.75">
      <c r="A5571" s="60" t="s">
        <v>3692</v>
      </c>
      <c r="B5571" s="61" t="s">
        <v>37</v>
      </c>
    </row>
    <row r="5572" spans="1:2" x14ac:dyDescent="0.75">
      <c r="A5572" s="60" t="s">
        <v>3693</v>
      </c>
      <c r="B5572" s="61" t="s">
        <v>37</v>
      </c>
    </row>
    <row r="5573" spans="1:2" x14ac:dyDescent="0.75">
      <c r="A5573" s="60" t="s">
        <v>3696</v>
      </c>
      <c r="B5573" s="61" t="s">
        <v>37</v>
      </c>
    </row>
    <row r="5574" spans="1:2" x14ac:dyDescent="0.75">
      <c r="A5574" s="60" t="s">
        <v>3700</v>
      </c>
      <c r="B5574" s="61" t="s">
        <v>37</v>
      </c>
    </row>
    <row r="5575" spans="1:2" x14ac:dyDescent="0.75">
      <c r="A5575" s="60" t="s">
        <v>577</v>
      </c>
      <c r="B5575" s="61" t="s">
        <v>19</v>
      </c>
    </row>
    <row r="5576" spans="1:2" x14ac:dyDescent="0.75">
      <c r="A5576" s="60" t="s">
        <v>577</v>
      </c>
      <c r="B5576" s="61" t="s">
        <v>19</v>
      </c>
    </row>
    <row r="5577" spans="1:2" x14ac:dyDescent="0.75">
      <c r="A5577" s="60" t="s">
        <v>577</v>
      </c>
      <c r="B5577" s="61" t="s">
        <v>19</v>
      </c>
    </row>
    <row r="5578" spans="1:2" x14ac:dyDescent="0.75">
      <c r="A5578" s="60" t="s">
        <v>577</v>
      </c>
      <c r="B5578" s="61" t="s">
        <v>19</v>
      </c>
    </row>
    <row r="5579" spans="1:2" x14ac:dyDescent="0.75">
      <c r="A5579" s="60" t="s">
        <v>577</v>
      </c>
      <c r="B5579" s="61" t="s">
        <v>19</v>
      </c>
    </row>
    <row r="5580" spans="1:2" x14ac:dyDescent="0.75">
      <c r="A5580" s="60" t="s">
        <v>577</v>
      </c>
      <c r="B5580" s="61" t="s">
        <v>19</v>
      </c>
    </row>
    <row r="5581" spans="1:2" x14ac:dyDescent="0.75">
      <c r="A5581" s="60" t="s">
        <v>2997</v>
      </c>
      <c r="B5581" s="61" t="s">
        <v>25</v>
      </c>
    </row>
    <row r="5582" spans="1:2" x14ac:dyDescent="0.75">
      <c r="A5582" s="60" t="s">
        <v>577</v>
      </c>
      <c r="B5582" s="61" t="s">
        <v>19</v>
      </c>
    </row>
    <row r="5583" spans="1:2" x14ac:dyDescent="0.75">
      <c r="A5583" s="60" t="s">
        <v>577</v>
      </c>
      <c r="B5583" s="61" t="s">
        <v>19</v>
      </c>
    </row>
    <row r="5584" spans="1:2" x14ac:dyDescent="0.75">
      <c r="A5584" s="60" t="s">
        <v>577</v>
      </c>
      <c r="B5584" s="61" t="s">
        <v>19</v>
      </c>
    </row>
    <row r="5585" spans="1:2" x14ac:dyDescent="0.75">
      <c r="A5585" s="60" t="s">
        <v>577</v>
      </c>
      <c r="B5585" s="61" t="s">
        <v>19</v>
      </c>
    </row>
    <row r="5586" spans="1:2" x14ac:dyDescent="0.75">
      <c r="A5586" s="60" t="s">
        <v>577</v>
      </c>
      <c r="B5586" s="61" t="s">
        <v>19</v>
      </c>
    </row>
    <row r="5587" spans="1:2" x14ac:dyDescent="0.75">
      <c r="A5587" s="60" t="s">
        <v>3452</v>
      </c>
      <c r="B5587" s="61" t="s">
        <v>25</v>
      </c>
    </row>
    <row r="5588" spans="1:2" x14ac:dyDescent="0.75">
      <c r="A5588" s="60" t="s">
        <v>3452</v>
      </c>
      <c r="B5588" s="61" t="s">
        <v>25</v>
      </c>
    </row>
    <row r="5589" spans="1:2" x14ac:dyDescent="0.75">
      <c r="A5589" s="60" t="s">
        <v>3452</v>
      </c>
      <c r="B5589" s="61" t="s">
        <v>25</v>
      </c>
    </row>
    <row r="5590" spans="1:2" x14ac:dyDescent="0.75">
      <c r="A5590" s="60" t="s">
        <v>3452</v>
      </c>
      <c r="B5590" s="61" t="s">
        <v>25</v>
      </c>
    </row>
    <row r="5591" spans="1:2" x14ac:dyDescent="0.75">
      <c r="A5591" s="60" t="s">
        <v>3702</v>
      </c>
      <c r="B5591" s="61" t="s">
        <v>25</v>
      </c>
    </row>
    <row r="5592" spans="1:2" x14ac:dyDescent="0.75">
      <c r="A5592" s="60" t="s">
        <v>2969</v>
      </c>
      <c r="B5592" s="61" t="s">
        <v>25</v>
      </c>
    </row>
    <row r="5593" spans="1:2" x14ac:dyDescent="0.75">
      <c r="A5593" s="60" t="s">
        <v>2969</v>
      </c>
      <c r="B5593" s="61" t="s">
        <v>25</v>
      </c>
    </row>
    <row r="5594" spans="1:2" x14ac:dyDescent="0.75">
      <c r="A5594" s="60" t="s">
        <v>2969</v>
      </c>
      <c r="B5594" s="61" t="s">
        <v>25</v>
      </c>
    </row>
    <row r="5595" spans="1:2" x14ac:dyDescent="0.75">
      <c r="A5595" s="60" t="s">
        <v>2969</v>
      </c>
      <c r="B5595" s="61" t="s">
        <v>25</v>
      </c>
    </row>
    <row r="5596" spans="1:2" x14ac:dyDescent="0.75">
      <c r="A5596" s="60" t="s">
        <v>2969</v>
      </c>
      <c r="B5596" s="61" t="s">
        <v>25</v>
      </c>
    </row>
    <row r="5597" spans="1:2" x14ac:dyDescent="0.75">
      <c r="A5597" s="60" t="s">
        <v>3323</v>
      </c>
      <c r="B5597" s="61" t="s">
        <v>19</v>
      </c>
    </row>
    <row r="5598" spans="1:2" x14ac:dyDescent="0.75">
      <c r="A5598" s="60" t="s">
        <v>2969</v>
      </c>
      <c r="B5598" s="61" t="s">
        <v>25</v>
      </c>
    </row>
    <row r="5599" spans="1:2" x14ac:dyDescent="0.75">
      <c r="A5599" s="60" t="s">
        <v>3693</v>
      </c>
      <c r="B5599" s="61" t="s">
        <v>37</v>
      </c>
    </row>
    <row r="5600" spans="1:2" x14ac:dyDescent="0.75">
      <c r="A5600" s="60" t="s">
        <v>3593</v>
      </c>
      <c r="B5600" s="61" t="s">
        <v>19</v>
      </c>
    </row>
    <row r="5601" spans="1:2" x14ac:dyDescent="0.75">
      <c r="A5601" s="60" t="s">
        <v>3705</v>
      </c>
      <c r="B5601" s="61" t="s">
        <v>37</v>
      </c>
    </row>
    <row r="5602" spans="1:2" x14ac:dyDescent="0.75">
      <c r="A5602" s="60" t="s">
        <v>3602</v>
      </c>
      <c r="B5602" s="61" t="s">
        <v>19</v>
      </c>
    </row>
    <row r="5603" spans="1:2" x14ac:dyDescent="0.75">
      <c r="A5603" s="60" t="s">
        <v>3707</v>
      </c>
      <c r="B5603" s="61" t="s">
        <v>19</v>
      </c>
    </row>
    <row r="5604" spans="1:2" x14ac:dyDescent="0.75">
      <c r="A5604" s="60" t="s">
        <v>3707</v>
      </c>
      <c r="B5604" s="61" t="s">
        <v>19</v>
      </c>
    </row>
    <row r="5605" spans="1:2" x14ac:dyDescent="0.75">
      <c r="A5605" s="60" t="s">
        <v>3684</v>
      </c>
      <c r="B5605" s="61" t="s">
        <v>19</v>
      </c>
    </row>
    <row r="5606" spans="1:2" x14ac:dyDescent="0.75">
      <c r="A5606" s="60" t="s">
        <v>2877</v>
      </c>
      <c r="B5606" s="61" t="s">
        <v>19</v>
      </c>
    </row>
    <row r="5607" spans="1:2" x14ac:dyDescent="0.75">
      <c r="A5607" s="60" t="s">
        <v>3709</v>
      </c>
      <c r="B5607" s="61" t="s">
        <v>19</v>
      </c>
    </row>
    <row r="5608" spans="1:2" x14ac:dyDescent="0.75">
      <c r="A5608" s="60" t="s">
        <v>3051</v>
      </c>
      <c r="B5608" s="61" t="s">
        <v>25</v>
      </c>
    </row>
    <row r="5609" spans="1:2" x14ac:dyDescent="0.75">
      <c r="A5609" s="60" t="s">
        <v>3715</v>
      </c>
      <c r="B5609" s="61" t="s">
        <v>37</v>
      </c>
    </row>
    <row r="5610" spans="1:2" x14ac:dyDescent="0.75">
      <c r="A5610" s="60" t="s">
        <v>5474</v>
      </c>
      <c r="B5610" s="61" t="s">
        <v>25</v>
      </c>
    </row>
    <row r="5611" spans="1:2" x14ac:dyDescent="0.75">
      <c r="A5611" s="60" t="s">
        <v>5377</v>
      </c>
      <c r="B5611" s="61" t="s">
        <v>25</v>
      </c>
    </row>
    <row r="5612" spans="1:2" x14ac:dyDescent="0.75">
      <c r="A5612" s="60" t="s">
        <v>3717</v>
      </c>
      <c r="B5612" s="61" t="s">
        <v>19</v>
      </c>
    </row>
    <row r="5613" spans="1:2" x14ac:dyDescent="0.75">
      <c r="A5613" s="60" t="s">
        <v>3443</v>
      </c>
      <c r="B5613" s="61" t="s">
        <v>25</v>
      </c>
    </row>
    <row r="5614" spans="1:2" x14ac:dyDescent="0.75">
      <c r="A5614" s="60" t="s">
        <v>3721</v>
      </c>
      <c r="B5614" s="61" t="s">
        <v>19</v>
      </c>
    </row>
    <row r="5615" spans="1:2" x14ac:dyDescent="0.75">
      <c r="A5615" s="60" t="s">
        <v>3721</v>
      </c>
      <c r="B5615" s="61" t="s">
        <v>19</v>
      </c>
    </row>
    <row r="5616" spans="1:2" x14ac:dyDescent="0.75">
      <c r="A5616" s="60" t="s">
        <v>3721</v>
      </c>
      <c r="B5616" s="61" t="s">
        <v>19</v>
      </c>
    </row>
    <row r="5617" spans="1:2" x14ac:dyDescent="0.75">
      <c r="A5617" s="60" t="s">
        <v>3097</v>
      </c>
      <c r="B5617" s="61" t="s">
        <v>25</v>
      </c>
    </row>
    <row r="5618" spans="1:2" x14ac:dyDescent="0.75">
      <c r="A5618" s="60" t="s">
        <v>3097</v>
      </c>
      <c r="B5618" s="61" t="s">
        <v>25</v>
      </c>
    </row>
    <row r="5619" spans="1:2" x14ac:dyDescent="0.75">
      <c r="A5619" s="60" t="s">
        <v>3097</v>
      </c>
      <c r="B5619" s="61" t="s">
        <v>25</v>
      </c>
    </row>
    <row r="5620" spans="1:2" x14ac:dyDescent="0.75">
      <c r="A5620" s="60" t="s">
        <v>3097</v>
      </c>
      <c r="B5620" s="61" t="s">
        <v>25</v>
      </c>
    </row>
    <row r="5621" spans="1:2" x14ac:dyDescent="0.75">
      <c r="A5621" s="60" t="s">
        <v>3097</v>
      </c>
      <c r="B5621" s="61" t="s">
        <v>25</v>
      </c>
    </row>
    <row r="5622" spans="1:2" x14ac:dyDescent="0.75">
      <c r="A5622" s="60" t="s">
        <v>3097</v>
      </c>
      <c r="B5622" s="61" t="s">
        <v>25</v>
      </c>
    </row>
    <row r="5623" spans="1:2" x14ac:dyDescent="0.75">
      <c r="A5623" s="60" t="s">
        <v>3645</v>
      </c>
      <c r="B5623" s="61" t="s">
        <v>25</v>
      </c>
    </row>
    <row r="5624" spans="1:2" x14ac:dyDescent="0.75">
      <c r="A5624" s="60" t="s">
        <v>3645</v>
      </c>
      <c r="B5624" s="61" t="s">
        <v>25</v>
      </c>
    </row>
    <row r="5625" spans="1:2" x14ac:dyDescent="0.75">
      <c r="A5625" s="60" t="s">
        <v>261</v>
      </c>
      <c r="B5625" s="61" t="s">
        <v>37</v>
      </c>
    </row>
    <row r="5626" spans="1:2" x14ac:dyDescent="0.75">
      <c r="A5626" s="60" t="s">
        <v>3700</v>
      </c>
      <c r="B5626" s="61" t="s">
        <v>37</v>
      </c>
    </row>
    <row r="5627" spans="1:2" x14ac:dyDescent="0.75">
      <c r="A5627" s="60" t="s">
        <v>3175</v>
      </c>
      <c r="B5627" s="61" t="s">
        <v>25</v>
      </c>
    </row>
    <row r="5628" spans="1:2" x14ac:dyDescent="0.75">
      <c r="A5628" s="60" t="s">
        <v>3723</v>
      </c>
      <c r="B5628" s="61" t="s">
        <v>37</v>
      </c>
    </row>
    <row r="5629" spans="1:2" x14ac:dyDescent="0.75">
      <c r="A5629" s="60" t="s">
        <v>3727</v>
      </c>
      <c r="B5629" s="61" t="s">
        <v>37</v>
      </c>
    </row>
    <row r="5630" spans="1:2" x14ac:dyDescent="0.75">
      <c r="A5630" s="60" t="s">
        <v>3729</v>
      </c>
      <c r="B5630" s="61" t="s">
        <v>37</v>
      </c>
    </row>
    <row r="5631" spans="1:2" x14ac:dyDescent="0.75">
      <c r="A5631" s="60" t="s">
        <v>3591</v>
      </c>
      <c r="B5631" s="61" t="s">
        <v>19</v>
      </c>
    </row>
    <row r="5632" spans="1:2" x14ac:dyDescent="0.75">
      <c r="A5632" s="60" t="s">
        <v>3727</v>
      </c>
      <c r="B5632" s="61" t="s">
        <v>37</v>
      </c>
    </row>
    <row r="5633" spans="1:2" x14ac:dyDescent="0.75">
      <c r="A5633" s="60" t="s">
        <v>261</v>
      </c>
      <c r="B5633" s="61" t="s">
        <v>37</v>
      </c>
    </row>
    <row r="5634" spans="1:2" x14ac:dyDescent="0.75">
      <c r="A5634" s="60" t="s">
        <v>3705</v>
      </c>
      <c r="B5634" s="61" t="s">
        <v>37</v>
      </c>
    </row>
    <row r="5635" spans="1:2" x14ac:dyDescent="0.75">
      <c r="A5635" s="60" t="s">
        <v>1407</v>
      </c>
      <c r="B5635" s="61" t="s">
        <v>37</v>
      </c>
    </row>
    <row r="5636" spans="1:2" x14ac:dyDescent="0.75">
      <c r="A5636" s="60" t="s">
        <v>261</v>
      </c>
      <c r="B5636" s="61" t="s">
        <v>37</v>
      </c>
    </row>
    <row r="5637" spans="1:2" x14ac:dyDescent="0.75">
      <c r="A5637" s="60" t="s">
        <v>3733</v>
      </c>
      <c r="B5637" s="61" t="s">
        <v>25</v>
      </c>
    </row>
    <row r="5638" spans="1:2" x14ac:dyDescent="0.75">
      <c r="A5638" s="60" t="s">
        <v>3733</v>
      </c>
      <c r="B5638" s="61" t="s">
        <v>25</v>
      </c>
    </row>
    <row r="5639" spans="1:2" x14ac:dyDescent="0.75">
      <c r="A5639" s="60" t="s">
        <v>3733</v>
      </c>
      <c r="B5639" s="61" t="s">
        <v>25</v>
      </c>
    </row>
    <row r="5640" spans="1:2" x14ac:dyDescent="0.75">
      <c r="A5640" s="60" t="s">
        <v>5612</v>
      </c>
      <c r="B5640" s="61" t="s">
        <v>19</v>
      </c>
    </row>
    <row r="5641" spans="1:2" x14ac:dyDescent="0.75">
      <c r="A5641" s="60" t="s">
        <v>241</v>
      </c>
      <c r="B5641" s="61" t="s">
        <v>37</v>
      </c>
    </row>
    <row r="5642" spans="1:2" x14ac:dyDescent="0.75">
      <c r="A5642" s="60" t="s">
        <v>3737</v>
      </c>
      <c r="B5642" s="61" t="s">
        <v>37</v>
      </c>
    </row>
    <row r="5643" spans="1:2" x14ac:dyDescent="0.75">
      <c r="A5643" s="60" t="s">
        <v>3739</v>
      </c>
      <c r="B5643" s="61" t="s">
        <v>37</v>
      </c>
    </row>
    <row r="5644" spans="1:2" x14ac:dyDescent="0.75">
      <c r="A5644" s="60" t="s">
        <v>3715</v>
      </c>
      <c r="B5644" s="61" t="s">
        <v>37</v>
      </c>
    </row>
    <row r="5645" spans="1:2" x14ac:dyDescent="0.75">
      <c r="A5645" s="60" t="s">
        <v>3696</v>
      </c>
      <c r="B5645" s="61" t="s">
        <v>37</v>
      </c>
    </row>
    <row r="5646" spans="1:2" x14ac:dyDescent="0.75">
      <c r="A5646" s="60" t="s">
        <v>27</v>
      </c>
      <c r="B5646" s="61" t="s">
        <v>25</v>
      </c>
    </row>
    <row r="5647" spans="1:2" x14ac:dyDescent="0.75">
      <c r="A5647" s="60" t="s">
        <v>1407</v>
      </c>
      <c r="B5647" s="61" t="s">
        <v>37</v>
      </c>
    </row>
    <row r="5648" spans="1:2" x14ac:dyDescent="0.75">
      <c r="A5648" s="60" t="s">
        <v>3700</v>
      </c>
      <c r="B5648" s="61" t="s">
        <v>37</v>
      </c>
    </row>
    <row r="5649" spans="1:2" x14ac:dyDescent="0.75">
      <c r="A5649" s="60" t="s">
        <v>3741</v>
      </c>
      <c r="B5649" s="61" t="s">
        <v>37</v>
      </c>
    </row>
    <row r="5650" spans="1:2" x14ac:dyDescent="0.75">
      <c r="A5650" s="60" t="s">
        <v>2909</v>
      </c>
      <c r="B5650" s="61" t="s">
        <v>19</v>
      </c>
    </row>
    <row r="5651" spans="1:2" x14ac:dyDescent="0.75">
      <c r="A5651" s="60" t="s">
        <v>3715</v>
      </c>
      <c r="B5651" s="61" t="s">
        <v>37</v>
      </c>
    </row>
    <row r="5652" spans="1:2" x14ac:dyDescent="0.75">
      <c r="A5652" s="60" t="s">
        <v>3743</v>
      </c>
      <c r="B5652" s="61" t="s">
        <v>37</v>
      </c>
    </row>
    <row r="5653" spans="1:2" x14ac:dyDescent="0.75">
      <c r="A5653" s="60" t="s">
        <v>3747</v>
      </c>
      <c r="B5653" s="61" t="s">
        <v>37</v>
      </c>
    </row>
    <row r="5654" spans="1:2" x14ac:dyDescent="0.75">
      <c r="A5654" s="60" t="s">
        <v>3041</v>
      </c>
      <c r="B5654" s="61" t="s">
        <v>19</v>
      </c>
    </row>
    <row r="5655" spans="1:2" x14ac:dyDescent="0.75">
      <c r="A5655" s="60" t="s">
        <v>2955</v>
      </c>
      <c r="B5655" s="61" t="s">
        <v>25</v>
      </c>
    </row>
    <row r="5656" spans="1:2" x14ac:dyDescent="0.75">
      <c r="A5656" s="60" t="s">
        <v>3430</v>
      </c>
      <c r="B5656" s="61" t="s">
        <v>19</v>
      </c>
    </row>
    <row r="5657" spans="1:2" x14ac:dyDescent="0.75">
      <c r="A5657" s="60" t="s">
        <v>3947</v>
      </c>
      <c r="B5657" s="61" t="s">
        <v>25</v>
      </c>
    </row>
    <row r="5658" spans="1:2" x14ac:dyDescent="0.75">
      <c r="A5658" s="60" t="s">
        <v>3546</v>
      </c>
      <c r="B5658" s="61" t="s">
        <v>25</v>
      </c>
    </row>
    <row r="5659" spans="1:2" x14ac:dyDescent="0.75">
      <c r="A5659" s="60" t="s">
        <v>3546</v>
      </c>
      <c r="B5659" s="61" t="s">
        <v>25</v>
      </c>
    </row>
    <row r="5660" spans="1:2" x14ac:dyDescent="0.75">
      <c r="A5660" s="60" t="s">
        <v>3553</v>
      </c>
      <c r="B5660" s="61" t="s">
        <v>25</v>
      </c>
    </row>
    <row r="5661" spans="1:2" x14ac:dyDescent="0.75">
      <c r="A5661" s="60" t="s">
        <v>3749</v>
      </c>
      <c r="B5661" s="61" t="s">
        <v>25</v>
      </c>
    </row>
    <row r="5662" spans="1:2" x14ac:dyDescent="0.75">
      <c r="A5662" s="60" t="s">
        <v>3577</v>
      </c>
      <c r="B5662" s="61" t="s">
        <v>19</v>
      </c>
    </row>
    <row r="5663" spans="1:2" x14ac:dyDescent="0.75">
      <c r="A5663" s="60" t="s">
        <v>3749</v>
      </c>
      <c r="B5663" s="61" t="s">
        <v>25</v>
      </c>
    </row>
    <row r="5664" spans="1:2" x14ac:dyDescent="0.75">
      <c r="A5664" s="60" t="s">
        <v>3807</v>
      </c>
      <c r="B5664" s="61" t="s">
        <v>25</v>
      </c>
    </row>
    <row r="5665" spans="1:2" x14ac:dyDescent="0.75">
      <c r="A5665" s="60" t="s">
        <v>3807</v>
      </c>
      <c r="B5665" s="61" t="s">
        <v>25</v>
      </c>
    </row>
    <row r="5666" spans="1:2" x14ac:dyDescent="0.75">
      <c r="A5666" s="60" t="s">
        <v>3807</v>
      </c>
      <c r="B5666" s="61" t="s">
        <v>25</v>
      </c>
    </row>
    <row r="5667" spans="1:2" x14ac:dyDescent="0.75">
      <c r="A5667" s="60" t="s">
        <v>3807</v>
      </c>
      <c r="B5667" s="61" t="s">
        <v>25</v>
      </c>
    </row>
    <row r="5668" spans="1:2" x14ac:dyDescent="0.75">
      <c r="A5668" s="60" t="s">
        <v>3753</v>
      </c>
      <c r="B5668" s="61" t="s">
        <v>25</v>
      </c>
    </row>
    <row r="5669" spans="1:2" x14ac:dyDescent="0.75">
      <c r="A5669" s="60" t="s">
        <v>3753</v>
      </c>
      <c r="B5669" s="61" t="s">
        <v>25</v>
      </c>
    </row>
    <row r="5670" spans="1:2" x14ac:dyDescent="0.75">
      <c r="A5670" s="60" t="s">
        <v>3753</v>
      </c>
      <c r="B5670" s="61" t="s">
        <v>25</v>
      </c>
    </row>
    <row r="5671" spans="1:2" x14ac:dyDescent="0.75">
      <c r="A5671" s="60" t="s">
        <v>3755</v>
      </c>
      <c r="B5671" s="61" t="s">
        <v>19</v>
      </c>
    </row>
    <row r="5672" spans="1:2" x14ac:dyDescent="0.75">
      <c r="A5672" s="60" t="s">
        <v>3759</v>
      </c>
      <c r="B5672" s="61" t="s">
        <v>25</v>
      </c>
    </row>
    <row r="5673" spans="1:2" x14ac:dyDescent="0.75">
      <c r="A5673" s="60" t="s">
        <v>3759</v>
      </c>
      <c r="B5673" s="61" t="s">
        <v>25</v>
      </c>
    </row>
    <row r="5674" spans="1:2" x14ac:dyDescent="0.75">
      <c r="A5674" s="60" t="s">
        <v>3763</v>
      </c>
      <c r="B5674" s="61" t="s">
        <v>19</v>
      </c>
    </row>
    <row r="5675" spans="1:2" x14ac:dyDescent="0.75">
      <c r="A5675" s="60" t="s">
        <v>3765</v>
      </c>
      <c r="B5675" s="61" t="s">
        <v>25</v>
      </c>
    </row>
    <row r="5676" spans="1:2" x14ac:dyDescent="0.75">
      <c r="A5676" s="60" t="s">
        <v>3763</v>
      </c>
      <c r="B5676" s="61" t="s">
        <v>19</v>
      </c>
    </row>
    <row r="5677" spans="1:2" x14ac:dyDescent="0.75">
      <c r="A5677" s="60" t="s">
        <v>2869</v>
      </c>
      <c r="B5677" s="61" t="s">
        <v>19</v>
      </c>
    </row>
    <row r="5678" spans="1:2" x14ac:dyDescent="0.75">
      <c r="A5678" s="60" t="s">
        <v>2869</v>
      </c>
      <c r="B5678" s="61" t="s">
        <v>19</v>
      </c>
    </row>
    <row r="5679" spans="1:2" x14ac:dyDescent="0.75">
      <c r="A5679" s="60" t="s">
        <v>3614</v>
      </c>
      <c r="B5679" s="61" t="s">
        <v>19</v>
      </c>
    </row>
    <row r="5680" spans="1:2" x14ac:dyDescent="0.75">
      <c r="A5680" s="60" t="s">
        <v>3614</v>
      </c>
      <c r="B5680" s="61" t="s">
        <v>19</v>
      </c>
    </row>
    <row r="5681" spans="1:2" x14ac:dyDescent="0.75">
      <c r="A5681" s="60" t="s">
        <v>3769</v>
      </c>
      <c r="B5681" s="61" t="s">
        <v>19</v>
      </c>
    </row>
    <row r="5682" spans="1:2" x14ac:dyDescent="0.75">
      <c r="A5682" s="60" t="s">
        <v>3769</v>
      </c>
      <c r="B5682" s="61" t="s">
        <v>19</v>
      </c>
    </row>
    <row r="5683" spans="1:2" x14ac:dyDescent="0.75">
      <c r="A5683" s="60" t="s">
        <v>3769</v>
      </c>
      <c r="B5683" s="61" t="s">
        <v>19</v>
      </c>
    </row>
    <row r="5684" spans="1:2" x14ac:dyDescent="0.75">
      <c r="A5684" s="60" t="s">
        <v>3773</v>
      </c>
      <c r="B5684" s="61" t="s">
        <v>25</v>
      </c>
    </row>
    <row r="5685" spans="1:2" x14ac:dyDescent="0.75">
      <c r="A5685" s="60" t="s">
        <v>3773</v>
      </c>
      <c r="B5685" s="61" t="s">
        <v>25</v>
      </c>
    </row>
    <row r="5686" spans="1:2" x14ac:dyDescent="0.75">
      <c r="A5686" s="60" t="s">
        <v>3773</v>
      </c>
      <c r="B5686" s="61" t="s">
        <v>25</v>
      </c>
    </row>
    <row r="5687" spans="1:2" x14ac:dyDescent="0.75">
      <c r="A5687" s="60" t="s">
        <v>3521</v>
      </c>
      <c r="B5687" s="61" t="s">
        <v>25</v>
      </c>
    </row>
    <row r="5688" spans="1:2" x14ac:dyDescent="0.75">
      <c r="A5688" s="60" t="s">
        <v>3521</v>
      </c>
      <c r="B5688" s="61" t="s">
        <v>25</v>
      </c>
    </row>
    <row r="5689" spans="1:2" x14ac:dyDescent="0.75">
      <c r="A5689" s="60" t="s">
        <v>3612</v>
      </c>
      <c r="B5689" s="61" t="s">
        <v>25</v>
      </c>
    </row>
    <row r="5690" spans="1:2" x14ac:dyDescent="0.75">
      <c r="A5690" s="60" t="s">
        <v>3169</v>
      </c>
      <c r="B5690" s="61" t="s">
        <v>25</v>
      </c>
    </row>
    <row r="5691" spans="1:2" x14ac:dyDescent="0.75">
      <c r="A5691" s="60" t="s">
        <v>3777</v>
      </c>
      <c r="B5691" s="61" t="s">
        <v>25</v>
      </c>
    </row>
    <row r="5692" spans="1:2" x14ac:dyDescent="0.75">
      <c r="A5692" s="60" t="s">
        <v>3336</v>
      </c>
      <c r="B5692" s="61" t="s">
        <v>25</v>
      </c>
    </row>
    <row r="5693" spans="1:2" x14ac:dyDescent="0.75">
      <c r="A5693" s="60" t="s">
        <v>3781</v>
      </c>
      <c r="B5693" s="61" t="s">
        <v>19</v>
      </c>
    </row>
    <row r="5694" spans="1:2" x14ac:dyDescent="0.75">
      <c r="A5694" s="60" t="s">
        <v>3781</v>
      </c>
      <c r="B5694" s="61" t="s">
        <v>19</v>
      </c>
    </row>
    <row r="5695" spans="1:2" x14ac:dyDescent="0.75">
      <c r="A5695" s="60" t="s">
        <v>3000</v>
      </c>
      <c r="B5695" s="61" t="s">
        <v>25</v>
      </c>
    </row>
    <row r="5696" spans="1:2" x14ac:dyDescent="0.75">
      <c r="A5696" s="60" t="s">
        <v>2959</v>
      </c>
      <c r="B5696" s="61" t="s">
        <v>25</v>
      </c>
    </row>
    <row r="5697" spans="1:2" x14ac:dyDescent="0.75">
      <c r="A5697" s="60" t="s">
        <v>128</v>
      </c>
      <c r="B5697" s="61" t="s">
        <v>25</v>
      </c>
    </row>
    <row r="5698" spans="1:2" x14ac:dyDescent="0.75">
      <c r="A5698" s="60" t="s">
        <v>2985</v>
      </c>
      <c r="B5698" s="61" t="s">
        <v>25</v>
      </c>
    </row>
    <row r="5699" spans="1:2" x14ac:dyDescent="0.75">
      <c r="A5699" s="60" t="s">
        <v>3784</v>
      </c>
      <c r="B5699" s="61" t="s">
        <v>25</v>
      </c>
    </row>
    <row r="5700" spans="1:2" x14ac:dyDescent="0.75">
      <c r="A5700" s="60" t="s">
        <v>3784</v>
      </c>
      <c r="B5700" s="61" t="s">
        <v>25</v>
      </c>
    </row>
    <row r="5701" spans="1:2" x14ac:dyDescent="0.75">
      <c r="A5701" s="60" t="s">
        <v>3784</v>
      </c>
      <c r="B5701" s="61" t="s">
        <v>25</v>
      </c>
    </row>
    <row r="5702" spans="1:2" x14ac:dyDescent="0.75">
      <c r="A5702" s="60" t="s">
        <v>3784</v>
      </c>
      <c r="B5702" s="61" t="s">
        <v>25</v>
      </c>
    </row>
    <row r="5703" spans="1:2" x14ac:dyDescent="0.75">
      <c r="A5703" s="60" t="s">
        <v>241</v>
      </c>
      <c r="B5703" s="61" t="s">
        <v>37</v>
      </c>
    </row>
    <row r="5704" spans="1:2" x14ac:dyDescent="0.75">
      <c r="A5704" s="60" t="s">
        <v>3186</v>
      </c>
      <c r="B5704" s="61" t="s">
        <v>25</v>
      </c>
    </row>
    <row r="5705" spans="1:2" x14ac:dyDescent="0.75">
      <c r="A5705" s="60" t="s">
        <v>3186</v>
      </c>
      <c r="B5705" s="61" t="s">
        <v>25</v>
      </c>
    </row>
    <row r="5706" spans="1:2" x14ac:dyDescent="0.75">
      <c r="A5706" s="60" t="s">
        <v>3186</v>
      </c>
      <c r="B5706" s="61" t="s">
        <v>25</v>
      </c>
    </row>
    <row r="5707" spans="1:2" x14ac:dyDescent="0.75">
      <c r="A5707" s="60" t="s">
        <v>3671</v>
      </c>
      <c r="B5707" s="61" t="s">
        <v>3050</v>
      </c>
    </row>
    <row r="5708" spans="1:2" x14ac:dyDescent="0.75">
      <c r="A5708" s="60" t="s">
        <v>3376</v>
      </c>
      <c r="B5708" s="61" t="s">
        <v>19</v>
      </c>
    </row>
    <row r="5709" spans="1:2" x14ac:dyDescent="0.75">
      <c r="A5709" s="60" t="s">
        <v>2856</v>
      </c>
      <c r="B5709" s="61" t="s">
        <v>229</v>
      </c>
    </row>
    <row r="5710" spans="1:2" x14ac:dyDescent="0.75">
      <c r="A5710" s="60" t="s">
        <v>3155</v>
      </c>
      <c r="B5710" s="61" t="s">
        <v>19</v>
      </c>
    </row>
    <row r="5711" spans="1:2" x14ac:dyDescent="0.75">
      <c r="A5711" s="60" t="s">
        <v>3000</v>
      </c>
      <c r="B5711" s="61" t="s">
        <v>25</v>
      </c>
    </row>
    <row r="5712" spans="1:2" x14ac:dyDescent="0.75">
      <c r="A5712" s="60" t="s">
        <v>3809</v>
      </c>
      <c r="B5712" s="61" t="s">
        <v>25</v>
      </c>
    </row>
    <row r="5713" spans="1:2" x14ac:dyDescent="0.75">
      <c r="A5713" s="60" t="s">
        <v>3809</v>
      </c>
      <c r="B5713" s="61" t="s">
        <v>25</v>
      </c>
    </row>
    <row r="5714" spans="1:2" x14ac:dyDescent="0.75">
      <c r="A5714" s="60" t="s">
        <v>3809</v>
      </c>
      <c r="B5714" s="61" t="s">
        <v>25</v>
      </c>
    </row>
    <row r="5715" spans="1:2" x14ac:dyDescent="0.75">
      <c r="A5715" s="60" t="s">
        <v>3446</v>
      </c>
      <c r="B5715" s="61" t="s">
        <v>19</v>
      </c>
    </row>
    <row r="5716" spans="1:2" x14ac:dyDescent="0.75">
      <c r="A5716" s="60" t="s">
        <v>3815</v>
      </c>
      <c r="B5716" s="61" t="s">
        <v>25</v>
      </c>
    </row>
    <row r="5717" spans="1:2" x14ac:dyDescent="0.75">
      <c r="A5717" s="60" t="s">
        <v>3815</v>
      </c>
      <c r="B5717" s="61" t="s">
        <v>25</v>
      </c>
    </row>
    <row r="5718" spans="1:2" x14ac:dyDescent="0.75">
      <c r="A5718" s="60" t="s">
        <v>3815</v>
      </c>
      <c r="B5718" s="61" t="s">
        <v>25</v>
      </c>
    </row>
    <row r="5719" spans="1:2" x14ac:dyDescent="0.75">
      <c r="A5719" s="60" t="s">
        <v>3337</v>
      </c>
      <c r="B5719" s="61" t="s">
        <v>25</v>
      </c>
    </row>
    <row r="5720" spans="1:2" x14ac:dyDescent="0.75">
      <c r="A5720" s="60" t="s">
        <v>3337</v>
      </c>
      <c r="B5720" s="61" t="s">
        <v>25</v>
      </c>
    </row>
    <row r="5721" spans="1:2" x14ac:dyDescent="0.75">
      <c r="A5721" s="60" t="s">
        <v>279</v>
      </c>
      <c r="B5721" s="61" t="s">
        <v>25</v>
      </c>
    </row>
    <row r="5722" spans="1:2" x14ac:dyDescent="0.75">
      <c r="A5722" s="60" t="s">
        <v>279</v>
      </c>
      <c r="B5722" s="61" t="s">
        <v>25</v>
      </c>
    </row>
    <row r="5723" spans="1:2" x14ac:dyDescent="0.75">
      <c r="A5723" s="60" t="s">
        <v>279</v>
      </c>
      <c r="B5723" s="61" t="s">
        <v>25</v>
      </c>
    </row>
    <row r="5724" spans="1:2" x14ac:dyDescent="0.75">
      <c r="A5724" s="60" t="s">
        <v>279</v>
      </c>
      <c r="B5724" s="61" t="s">
        <v>25</v>
      </c>
    </row>
    <row r="5725" spans="1:2" x14ac:dyDescent="0.75">
      <c r="A5725" s="60" t="s">
        <v>279</v>
      </c>
      <c r="B5725" s="61" t="s">
        <v>25</v>
      </c>
    </row>
    <row r="5726" spans="1:2" x14ac:dyDescent="0.75">
      <c r="A5726" s="60" t="s">
        <v>279</v>
      </c>
      <c r="B5726" s="61" t="s">
        <v>25</v>
      </c>
    </row>
    <row r="5727" spans="1:2" x14ac:dyDescent="0.75">
      <c r="A5727" s="60" t="s">
        <v>3789</v>
      </c>
      <c r="B5727" s="61" t="s">
        <v>19</v>
      </c>
    </row>
    <row r="5728" spans="1:2" x14ac:dyDescent="0.75">
      <c r="A5728" s="60" t="s">
        <v>3789</v>
      </c>
      <c r="B5728" s="61" t="s">
        <v>19</v>
      </c>
    </row>
    <row r="5729" spans="1:2" x14ac:dyDescent="0.75">
      <c r="A5729" s="60" t="s">
        <v>3793</v>
      </c>
      <c r="B5729" s="61" t="s">
        <v>19</v>
      </c>
    </row>
    <row r="5730" spans="1:2" x14ac:dyDescent="0.75">
      <c r="A5730" s="60" t="s">
        <v>3793</v>
      </c>
      <c r="B5730" s="61" t="s">
        <v>19</v>
      </c>
    </row>
    <row r="5731" spans="1:2" x14ac:dyDescent="0.75">
      <c r="A5731" s="60" t="s">
        <v>3784</v>
      </c>
      <c r="B5731" s="61" t="s">
        <v>25</v>
      </c>
    </row>
    <row r="5732" spans="1:2" x14ac:dyDescent="0.75">
      <c r="A5732" s="60" t="s">
        <v>3382</v>
      </c>
      <c r="B5732" s="61" t="s">
        <v>25</v>
      </c>
    </row>
    <row r="5733" spans="1:2" x14ac:dyDescent="0.75">
      <c r="A5733" s="60" t="s">
        <v>3500</v>
      </c>
      <c r="B5733" s="61" t="s">
        <v>19</v>
      </c>
    </row>
    <row r="5734" spans="1:2" x14ac:dyDescent="0.75">
      <c r="A5734" s="60" t="s">
        <v>3500</v>
      </c>
      <c r="B5734" s="61" t="s">
        <v>19</v>
      </c>
    </row>
    <row r="5735" spans="1:2" x14ac:dyDescent="0.75">
      <c r="A5735" s="60" t="s">
        <v>3500</v>
      </c>
      <c r="B5735" s="61" t="s">
        <v>19</v>
      </c>
    </row>
    <row r="5736" spans="1:2" x14ac:dyDescent="0.75">
      <c r="A5736" s="60" t="s">
        <v>3500</v>
      </c>
      <c r="B5736" s="61" t="s">
        <v>19</v>
      </c>
    </row>
    <row r="5737" spans="1:2" x14ac:dyDescent="0.75">
      <c r="A5737" s="60" t="s">
        <v>3500</v>
      </c>
      <c r="B5737" s="61" t="s">
        <v>19</v>
      </c>
    </row>
    <row r="5738" spans="1:2" x14ac:dyDescent="0.75">
      <c r="A5738" s="60" t="s">
        <v>1205</v>
      </c>
      <c r="B5738" s="61" t="s">
        <v>25</v>
      </c>
    </row>
    <row r="5739" spans="1:2" x14ac:dyDescent="0.75">
      <c r="A5739" s="60" t="s">
        <v>3127</v>
      </c>
      <c r="B5739" s="61" t="s">
        <v>19</v>
      </c>
    </row>
    <row r="5740" spans="1:2" x14ac:dyDescent="0.75">
      <c r="A5740" s="60" t="s">
        <v>3127</v>
      </c>
      <c r="B5740" s="61" t="s">
        <v>19</v>
      </c>
    </row>
    <row r="5741" spans="1:2" x14ac:dyDescent="0.75">
      <c r="A5741" s="60" t="s">
        <v>3127</v>
      </c>
      <c r="B5741" s="61" t="s">
        <v>19</v>
      </c>
    </row>
    <row r="5742" spans="1:2" x14ac:dyDescent="0.75">
      <c r="A5742" s="60" t="s">
        <v>3127</v>
      </c>
      <c r="B5742" s="61" t="s">
        <v>19</v>
      </c>
    </row>
    <row r="5743" spans="1:2" x14ac:dyDescent="0.75">
      <c r="A5743" s="60" t="s">
        <v>3796</v>
      </c>
      <c r="B5743" s="61" t="s">
        <v>19</v>
      </c>
    </row>
    <row r="5744" spans="1:2" x14ac:dyDescent="0.75">
      <c r="A5744" s="60" t="s">
        <v>3796</v>
      </c>
      <c r="B5744" s="61" t="s">
        <v>19</v>
      </c>
    </row>
    <row r="5745" spans="1:2" x14ac:dyDescent="0.75">
      <c r="A5745" s="60" t="s">
        <v>3797</v>
      </c>
      <c r="B5745" s="61" t="s">
        <v>19</v>
      </c>
    </row>
    <row r="5746" spans="1:2" x14ac:dyDescent="0.75">
      <c r="A5746" s="60" t="s">
        <v>3798</v>
      </c>
      <c r="B5746" s="61" t="s">
        <v>25</v>
      </c>
    </row>
    <row r="5747" spans="1:2" x14ac:dyDescent="0.75">
      <c r="A5747" s="60" t="s">
        <v>3798</v>
      </c>
      <c r="B5747" s="61" t="s">
        <v>25</v>
      </c>
    </row>
    <row r="5748" spans="1:2" x14ac:dyDescent="0.75">
      <c r="A5748" s="60" t="s">
        <v>3105</v>
      </c>
      <c r="B5748" s="61" t="s">
        <v>19</v>
      </c>
    </row>
    <row r="5749" spans="1:2" x14ac:dyDescent="0.75">
      <c r="A5749" s="60" t="s">
        <v>3801</v>
      </c>
      <c r="B5749" s="61" t="s">
        <v>19</v>
      </c>
    </row>
    <row r="5750" spans="1:2" x14ac:dyDescent="0.75">
      <c r="A5750" s="60" t="s">
        <v>3801</v>
      </c>
      <c r="B5750" s="61" t="s">
        <v>19</v>
      </c>
    </row>
    <row r="5751" spans="1:2" x14ac:dyDescent="0.75">
      <c r="A5751" s="60" t="s">
        <v>3801</v>
      </c>
      <c r="B5751" s="61" t="s">
        <v>19</v>
      </c>
    </row>
    <row r="5752" spans="1:2" x14ac:dyDescent="0.75">
      <c r="A5752" s="60" t="s">
        <v>3801</v>
      </c>
      <c r="B5752" s="61" t="s">
        <v>19</v>
      </c>
    </row>
    <row r="5753" spans="1:2" x14ac:dyDescent="0.75">
      <c r="A5753" s="60" t="s">
        <v>3944</v>
      </c>
      <c r="B5753" s="61" t="s">
        <v>25</v>
      </c>
    </row>
    <row r="5754" spans="1:2" x14ac:dyDescent="0.75">
      <c r="A5754" s="60" t="s">
        <v>224</v>
      </c>
      <c r="B5754" s="61" t="s">
        <v>25</v>
      </c>
    </row>
    <row r="5755" spans="1:2" x14ac:dyDescent="0.75">
      <c r="A5755" s="60" t="s">
        <v>3418</v>
      </c>
      <c r="B5755" s="61" t="s">
        <v>25</v>
      </c>
    </row>
    <row r="5756" spans="1:2" x14ac:dyDescent="0.75">
      <c r="A5756" s="60" t="s">
        <v>3715</v>
      </c>
      <c r="B5756" s="61" t="s">
        <v>37</v>
      </c>
    </row>
    <row r="5757" spans="1:2" x14ac:dyDescent="0.75">
      <c r="A5757" s="60" t="s">
        <v>3715</v>
      </c>
      <c r="B5757" s="61" t="s">
        <v>37</v>
      </c>
    </row>
    <row r="5758" spans="1:2" x14ac:dyDescent="0.75">
      <c r="A5758" s="60" t="s">
        <v>3723</v>
      </c>
      <c r="B5758" s="61" t="s">
        <v>37</v>
      </c>
    </row>
    <row r="5759" spans="1:2" x14ac:dyDescent="0.75">
      <c r="A5759" s="60" t="s">
        <v>3298</v>
      </c>
      <c r="B5759" s="61" t="s">
        <v>25</v>
      </c>
    </row>
    <row r="5760" spans="1:2" x14ac:dyDescent="0.75">
      <c r="A5760" s="60" t="s">
        <v>3298</v>
      </c>
      <c r="B5760" s="61" t="s">
        <v>25</v>
      </c>
    </row>
    <row r="5761" spans="1:2" x14ac:dyDescent="0.75">
      <c r="A5761" s="60" t="s">
        <v>3310</v>
      </c>
      <c r="B5761" s="61" t="s">
        <v>25</v>
      </c>
    </row>
    <row r="5762" spans="1:2" x14ac:dyDescent="0.75">
      <c r="A5762" s="60" t="s">
        <v>3310</v>
      </c>
      <c r="B5762" s="61" t="s">
        <v>25</v>
      </c>
    </row>
    <row r="5763" spans="1:2" x14ac:dyDescent="0.75">
      <c r="A5763" s="60" t="s">
        <v>3295</v>
      </c>
      <c r="B5763" s="61" t="s">
        <v>25</v>
      </c>
    </row>
    <row r="5764" spans="1:2" x14ac:dyDescent="0.75">
      <c r="A5764" s="60" t="s">
        <v>3295</v>
      </c>
      <c r="B5764" s="61" t="s">
        <v>25</v>
      </c>
    </row>
    <row r="5765" spans="1:2" x14ac:dyDescent="0.75">
      <c r="A5765" s="60" t="s">
        <v>3295</v>
      </c>
      <c r="B5765" s="61" t="s">
        <v>25</v>
      </c>
    </row>
    <row r="5766" spans="1:2" x14ac:dyDescent="0.75">
      <c r="A5766" s="60" t="s">
        <v>3332</v>
      </c>
      <c r="B5766" s="61" t="s">
        <v>25</v>
      </c>
    </row>
    <row r="5767" spans="1:2" x14ac:dyDescent="0.75">
      <c r="A5767" s="60" t="s">
        <v>3332</v>
      </c>
      <c r="B5767" s="61" t="s">
        <v>25</v>
      </c>
    </row>
    <row r="5768" spans="1:2" x14ac:dyDescent="0.75">
      <c r="A5768" s="60" t="s">
        <v>3332</v>
      </c>
      <c r="B5768" s="61" t="s">
        <v>25</v>
      </c>
    </row>
    <row r="5769" spans="1:2" x14ac:dyDescent="0.75">
      <c r="A5769" s="60" t="s">
        <v>3813</v>
      </c>
      <c r="B5769" s="61" t="s">
        <v>25</v>
      </c>
    </row>
    <row r="5770" spans="1:2" x14ac:dyDescent="0.75">
      <c r="A5770" s="60" t="s">
        <v>3813</v>
      </c>
      <c r="B5770" s="61" t="s">
        <v>25</v>
      </c>
    </row>
    <row r="5771" spans="1:2" x14ac:dyDescent="0.75">
      <c r="A5771" s="60" t="s">
        <v>3813</v>
      </c>
      <c r="B5771" s="61" t="s">
        <v>25</v>
      </c>
    </row>
    <row r="5772" spans="1:2" x14ac:dyDescent="0.75">
      <c r="A5772" s="60" t="s">
        <v>2881</v>
      </c>
      <c r="B5772" s="61" t="s">
        <v>25</v>
      </c>
    </row>
    <row r="5773" spans="1:2" x14ac:dyDescent="0.75">
      <c r="A5773" s="60" t="s">
        <v>2881</v>
      </c>
      <c r="B5773" s="61" t="s">
        <v>25</v>
      </c>
    </row>
    <row r="5774" spans="1:2" x14ac:dyDescent="0.75">
      <c r="A5774" s="60" t="s">
        <v>3482</v>
      </c>
      <c r="B5774" s="61" t="s">
        <v>19</v>
      </c>
    </row>
    <row r="5775" spans="1:2" x14ac:dyDescent="0.75">
      <c r="A5775" s="60" t="s">
        <v>3482</v>
      </c>
      <c r="B5775" s="61" t="s">
        <v>19</v>
      </c>
    </row>
    <row r="5776" spans="1:2" x14ac:dyDescent="0.75">
      <c r="A5776" s="60" t="s">
        <v>3482</v>
      </c>
      <c r="B5776" s="61" t="s">
        <v>19</v>
      </c>
    </row>
    <row r="5777" spans="1:2" x14ac:dyDescent="0.75">
      <c r="A5777" s="60" t="s">
        <v>3817</v>
      </c>
      <c r="B5777" s="61" t="s">
        <v>25</v>
      </c>
    </row>
    <row r="5778" spans="1:2" x14ac:dyDescent="0.75">
      <c r="A5778" s="60" t="s">
        <v>3426</v>
      </c>
      <c r="B5778" s="61" t="s">
        <v>19</v>
      </c>
    </row>
    <row r="5779" spans="1:2" x14ac:dyDescent="0.75">
      <c r="A5779" s="60" t="s">
        <v>3821</v>
      </c>
      <c r="B5779" s="61" t="s">
        <v>25</v>
      </c>
    </row>
    <row r="5780" spans="1:2" x14ac:dyDescent="0.75">
      <c r="A5780" s="60" t="s">
        <v>3426</v>
      </c>
      <c r="B5780" s="61" t="s">
        <v>19</v>
      </c>
    </row>
    <row r="5781" spans="1:2" x14ac:dyDescent="0.75">
      <c r="A5781" s="60" t="s">
        <v>3823</v>
      </c>
      <c r="B5781" s="61" t="s">
        <v>25</v>
      </c>
    </row>
    <row r="5782" spans="1:2" x14ac:dyDescent="0.75">
      <c r="A5782" s="60" t="s">
        <v>3398</v>
      </c>
      <c r="B5782" s="61" t="s">
        <v>19</v>
      </c>
    </row>
    <row r="5783" spans="1:2" x14ac:dyDescent="0.75">
      <c r="A5783" s="60" t="s">
        <v>5612</v>
      </c>
      <c r="B5783" s="61" t="s">
        <v>19</v>
      </c>
    </row>
    <row r="5784" spans="1:2" x14ac:dyDescent="0.75">
      <c r="A5784" s="60" t="s">
        <v>3398</v>
      </c>
      <c r="B5784" s="61" t="s">
        <v>19</v>
      </c>
    </row>
    <row r="5785" spans="1:2" x14ac:dyDescent="0.75">
      <c r="A5785" s="60" t="s">
        <v>3398</v>
      </c>
      <c r="B5785" s="61" t="s">
        <v>19</v>
      </c>
    </row>
    <row r="5786" spans="1:2" x14ac:dyDescent="0.75">
      <c r="A5786" s="60" t="s">
        <v>3398</v>
      </c>
      <c r="B5786" s="61" t="s">
        <v>19</v>
      </c>
    </row>
    <row r="5787" spans="1:2" x14ac:dyDescent="0.75">
      <c r="A5787" s="60" t="s">
        <v>3398</v>
      </c>
      <c r="B5787" s="61" t="s">
        <v>19</v>
      </c>
    </row>
    <row r="5788" spans="1:2" x14ac:dyDescent="0.75">
      <c r="A5788" s="60" t="s">
        <v>3696</v>
      </c>
      <c r="B5788" s="61" t="s">
        <v>37</v>
      </c>
    </row>
    <row r="5789" spans="1:2" x14ac:dyDescent="0.75">
      <c r="A5789" s="60" t="s">
        <v>3827</v>
      </c>
      <c r="B5789" s="61" t="s">
        <v>25</v>
      </c>
    </row>
    <row r="5790" spans="1:2" x14ac:dyDescent="0.75">
      <c r="A5790" s="60" t="s">
        <v>3785</v>
      </c>
      <c r="B5790" s="61" t="s">
        <v>25</v>
      </c>
    </row>
    <row r="5791" spans="1:2" x14ac:dyDescent="0.75">
      <c r="A5791" s="60" t="s">
        <v>1206</v>
      </c>
      <c r="B5791" s="61" t="s">
        <v>25</v>
      </c>
    </row>
    <row r="5792" spans="1:2" x14ac:dyDescent="0.75">
      <c r="A5792" s="60" t="s">
        <v>1206</v>
      </c>
      <c r="B5792" s="61" t="s">
        <v>25</v>
      </c>
    </row>
    <row r="5793" spans="1:2" x14ac:dyDescent="0.75">
      <c r="A5793" s="60" t="s">
        <v>3830</v>
      </c>
      <c r="B5793" s="61" t="s">
        <v>19</v>
      </c>
    </row>
    <row r="5794" spans="1:2" x14ac:dyDescent="0.75">
      <c r="A5794" s="60" t="s">
        <v>3834</v>
      </c>
      <c r="B5794" s="61" t="s">
        <v>25</v>
      </c>
    </row>
    <row r="5795" spans="1:2" x14ac:dyDescent="0.75">
      <c r="A5795" s="60" t="s">
        <v>3830</v>
      </c>
      <c r="B5795" s="61" t="s">
        <v>19</v>
      </c>
    </row>
    <row r="5796" spans="1:2" x14ac:dyDescent="0.75">
      <c r="A5796" s="60" t="s">
        <v>3837</v>
      </c>
      <c r="B5796" s="61" t="s">
        <v>25</v>
      </c>
    </row>
    <row r="5797" spans="1:2" x14ac:dyDescent="0.75">
      <c r="A5797" s="60" t="s">
        <v>3256</v>
      </c>
      <c r="B5797" s="61" t="s">
        <v>25</v>
      </c>
    </row>
    <row r="5798" spans="1:2" x14ac:dyDescent="0.75">
      <c r="A5798" s="60" t="s">
        <v>1638</v>
      </c>
      <c r="B5798" s="61" t="s">
        <v>25</v>
      </c>
    </row>
    <row r="5799" spans="1:2" x14ac:dyDescent="0.75">
      <c r="A5799" s="60" t="s">
        <v>2196</v>
      </c>
      <c r="B5799" s="61" t="s">
        <v>25</v>
      </c>
    </row>
    <row r="5800" spans="1:2" x14ac:dyDescent="0.75">
      <c r="A5800" s="60" t="s">
        <v>3830</v>
      </c>
      <c r="B5800" s="61" t="s">
        <v>19</v>
      </c>
    </row>
    <row r="5801" spans="1:2" x14ac:dyDescent="0.75">
      <c r="A5801" s="60" t="s">
        <v>3784</v>
      </c>
      <c r="B5801" s="61" t="s">
        <v>25</v>
      </c>
    </row>
    <row r="5802" spans="1:2" x14ac:dyDescent="0.75">
      <c r="A5802" s="60" t="s">
        <v>3036</v>
      </c>
      <c r="B5802" s="61" t="s">
        <v>25</v>
      </c>
    </row>
    <row r="5803" spans="1:2" x14ac:dyDescent="0.75">
      <c r="A5803" s="60" t="s">
        <v>3307</v>
      </c>
      <c r="B5803" s="61" t="s">
        <v>25</v>
      </c>
    </row>
    <row r="5804" spans="1:2" x14ac:dyDescent="0.75">
      <c r="A5804" s="60" t="s">
        <v>3307</v>
      </c>
      <c r="B5804" s="61" t="s">
        <v>25</v>
      </c>
    </row>
    <row r="5805" spans="1:2" x14ac:dyDescent="0.75">
      <c r="A5805" s="60" t="s">
        <v>290</v>
      </c>
      <c r="B5805" s="61" t="s">
        <v>19</v>
      </c>
    </row>
    <row r="5806" spans="1:2" x14ac:dyDescent="0.75">
      <c r="A5806" s="60" t="s">
        <v>3307</v>
      </c>
      <c r="B5806" s="61" t="s">
        <v>25</v>
      </c>
    </row>
    <row r="5807" spans="1:2" x14ac:dyDescent="0.75">
      <c r="A5807" s="60" t="s">
        <v>2062</v>
      </c>
      <c r="B5807" s="61" t="s">
        <v>25</v>
      </c>
    </row>
    <row r="5808" spans="1:2" x14ac:dyDescent="0.75">
      <c r="A5808" s="60" t="s">
        <v>3737</v>
      </c>
      <c r="B5808" s="61" t="s">
        <v>37</v>
      </c>
    </row>
    <row r="5809" spans="1:2" x14ac:dyDescent="0.75">
      <c r="A5809" s="60" t="s">
        <v>3840</v>
      </c>
      <c r="B5809" s="61" t="s">
        <v>25</v>
      </c>
    </row>
    <row r="5810" spans="1:2" x14ac:dyDescent="0.75">
      <c r="A5810" s="60" t="s">
        <v>3840</v>
      </c>
      <c r="B5810" s="61" t="s">
        <v>25</v>
      </c>
    </row>
    <row r="5811" spans="1:2" x14ac:dyDescent="0.75">
      <c r="A5811" s="60" t="s">
        <v>3844</v>
      </c>
      <c r="B5811" s="61" t="s">
        <v>25</v>
      </c>
    </row>
    <row r="5812" spans="1:2" x14ac:dyDescent="0.75">
      <c r="A5812" s="60" t="s">
        <v>3844</v>
      </c>
      <c r="B5812" s="61" t="s">
        <v>25</v>
      </c>
    </row>
    <row r="5813" spans="1:2" x14ac:dyDescent="0.75">
      <c r="A5813" s="60" t="s">
        <v>3844</v>
      </c>
      <c r="B5813" s="61" t="s">
        <v>25</v>
      </c>
    </row>
    <row r="5814" spans="1:2" x14ac:dyDescent="0.75">
      <c r="A5814" s="60" t="s">
        <v>3844</v>
      </c>
      <c r="B5814" s="61" t="s">
        <v>25</v>
      </c>
    </row>
    <row r="5815" spans="1:2" x14ac:dyDescent="0.75">
      <c r="A5815" s="60" t="s">
        <v>3051</v>
      </c>
      <c r="B5815" s="61" t="s">
        <v>25</v>
      </c>
    </row>
    <row r="5816" spans="1:2" x14ac:dyDescent="0.75">
      <c r="A5816" s="60" t="s">
        <v>1879</v>
      </c>
      <c r="B5816" s="61" t="s">
        <v>25</v>
      </c>
    </row>
    <row r="5817" spans="1:2" x14ac:dyDescent="0.75">
      <c r="A5817" s="60" t="s">
        <v>3541</v>
      </c>
      <c r="B5817" s="61" t="s">
        <v>25</v>
      </c>
    </row>
    <row r="5818" spans="1:2" x14ac:dyDescent="0.75">
      <c r="A5818" s="60" t="s">
        <v>3727</v>
      </c>
      <c r="B5818" s="61" t="s">
        <v>37</v>
      </c>
    </row>
    <row r="5819" spans="1:2" x14ac:dyDescent="0.75">
      <c r="A5819" s="60" t="s">
        <v>3663</v>
      </c>
      <c r="B5819" s="61" t="s">
        <v>25</v>
      </c>
    </row>
    <row r="5820" spans="1:2" x14ac:dyDescent="0.75">
      <c r="A5820" s="60" t="s">
        <v>3663</v>
      </c>
      <c r="B5820" s="61" t="s">
        <v>25</v>
      </c>
    </row>
    <row r="5821" spans="1:2" x14ac:dyDescent="0.75">
      <c r="A5821" s="60" t="s">
        <v>3663</v>
      </c>
      <c r="B5821" s="61" t="s">
        <v>25</v>
      </c>
    </row>
    <row r="5822" spans="1:2" x14ac:dyDescent="0.75">
      <c r="A5822" s="60" t="s">
        <v>3663</v>
      </c>
      <c r="B5822" s="61" t="s">
        <v>25</v>
      </c>
    </row>
    <row r="5823" spans="1:2" x14ac:dyDescent="0.75">
      <c r="A5823" s="60" t="s">
        <v>1205</v>
      </c>
      <c r="B5823" s="61" t="s">
        <v>25</v>
      </c>
    </row>
    <row r="5824" spans="1:2" x14ac:dyDescent="0.75">
      <c r="A5824" s="60" t="s">
        <v>3846</v>
      </c>
      <c r="B5824" s="61" t="s">
        <v>19</v>
      </c>
    </row>
    <row r="5825" spans="1:2" x14ac:dyDescent="0.75">
      <c r="A5825" s="60" t="s">
        <v>3727</v>
      </c>
      <c r="B5825" s="61" t="s">
        <v>37</v>
      </c>
    </row>
    <row r="5826" spans="1:2" x14ac:dyDescent="0.75">
      <c r="A5826" s="60" t="s">
        <v>3727</v>
      </c>
      <c r="B5826" s="61" t="s">
        <v>37</v>
      </c>
    </row>
    <row r="5827" spans="1:2" x14ac:dyDescent="0.75">
      <c r="A5827" s="60" t="s">
        <v>3727</v>
      </c>
      <c r="B5827" s="61" t="s">
        <v>37</v>
      </c>
    </row>
    <row r="5828" spans="1:2" x14ac:dyDescent="0.75">
      <c r="A5828" s="60" t="s">
        <v>3848</v>
      </c>
      <c r="B5828" s="61" t="s">
        <v>37</v>
      </c>
    </row>
    <row r="5829" spans="1:2" x14ac:dyDescent="0.75">
      <c r="A5829" s="60" t="s">
        <v>3787</v>
      </c>
      <c r="B5829" s="61" t="s">
        <v>25</v>
      </c>
    </row>
    <row r="5830" spans="1:2" x14ac:dyDescent="0.75">
      <c r="A5830" s="60" t="s">
        <v>3852</v>
      </c>
      <c r="B5830" s="61" t="s">
        <v>25</v>
      </c>
    </row>
    <row r="5831" spans="1:2" x14ac:dyDescent="0.75">
      <c r="A5831" s="60" t="s">
        <v>3852</v>
      </c>
      <c r="B5831" s="61" t="s">
        <v>25</v>
      </c>
    </row>
    <row r="5832" spans="1:2" x14ac:dyDescent="0.75">
      <c r="A5832" s="60" t="s">
        <v>3852</v>
      </c>
      <c r="B5832" s="61" t="s">
        <v>25</v>
      </c>
    </row>
    <row r="5833" spans="1:2" x14ac:dyDescent="0.75">
      <c r="A5833" s="60" t="s">
        <v>3856</v>
      </c>
      <c r="B5833" s="61" t="s">
        <v>19</v>
      </c>
    </row>
    <row r="5834" spans="1:2" x14ac:dyDescent="0.75">
      <c r="A5834" s="60" t="s">
        <v>3803</v>
      </c>
      <c r="B5834" s="61" t="s">
        <v>25</v>
      </c>
    </row>
    <row r="5835" spans="1:2" x14ac:dyDescent="0.75">
      <c r="A5835" s="60" t="s">
        <v>3860</v>
      </c>
      <c r="B5835" s="61" t="s">
        <v>25</v>
      </c>
    </row>
    <row r="5836" spans="1:2" x14ac:dyDescent="0.75">
      <c r="A5836" s="60" t="s">
        <v>3860</v>
      </c>
      <c r="B5836" s="61" t="s">
        <v>25</v>
      </c>
    </row>
    <row r="5837" spans="1:2" x14ac:dyDescent="0.75">
      <c r="A5837" s="60" t="s">
        <v>3860</v>
      </c>
      <c r="B5837" s="61" t="s">
        <v>25</v>
      </c>
    </row>
    <row r="5838" spans="1:2" x14ac:dyDescent="0.75">
      <c r="A5838" s="60" t="s">
        <v>3176</v>
      </c>
      <c r="B5838" s="61" t="s">
        <v>25</v>
      </c>
    </row>
    <row r="5839" spans="1:2" x14ac:dyDescent="0.75">
      <c r="A5839" s="60" t="s">
        <v>3864</v>
      </c>
      <c r="B5839" s="61" t="s">
        <v>25</v>
      </c>
    </row>
    <row r="5840" spans="1:2" x14ac:dyDescent="0.75">
      <c r="A5840" s="60" t="s">
        <v>3864</v>
      </c>
      <c r="B5840" s="61" t="s">
        <v>25</v>
      </c>
    </row>
    <row r="5841" spans="1:2" x14ac:dyDescent="0.75">
      <c r="A5841" s="60" t="s">
        <v>3866</v>
      </c>
      <c r="B5841" s="61" t="s">
        <v>25</v>
      </c>
    </row>
    <row r="5842" spans="1:2" x14ac:dyDescent="0.75">
      <c r="A5842" s="60" t="s">
        <v>3517</v>
      </c>
      <c r="B5842" s="61" t="s">
        <v>19</v>
      </c>
    </row>
    <row r="5843" spans="1:2" x14ac:dyDescent="0.75">
      <c r="A5843" s="60" t="s">
        <v>2771</v>
      </c>
      <c r="B5843" s="61" t="s">
        <v>25</v>
      </c>
    </row>
    <row r="5844" spans="1:2" x14ac:dyDescent="0.75">
      <c r="A5844" s="60" t="s">
        <v>3869</v>
      </c>
      <c r="B5844" s="61" t="s">
        <v>25</v>
      </c>
    </row>
    <row r="5845" spans="1:2" x14ac:dyDescent="0.75">
      <c r="A5845" s="60" t="s">
        <v>3869</v>
      </c>
      <c r="B5845" s="61" t="s">
        <v>25</v>
      </c>
    </row>
    <row r="5846" spans="1:2" x14ac:dyDescent="0.75">
      <c r="A5846" s="60" t="s">
        <v>3869</v>
      </c>
      <c r="B5846" s="61" t="s">
        <v>25</v>
      </c>
    </row>
    <row r="5847" spans="1:2" x14ac:dyDescent="0.75">
      <c r="A5847" s="60" t="s">
        <v>3869</v>
      </c>
      <c r="B5847" s="61" t="s">
        <v>25</v>
      </c>
    </row>
    <row r="5848" spans="1:2" x14ac:dyDescent="0.75">
      <c r="A5848" s="60" t="s">
        <v>3711</v>
      </c>
      <c r="B5848" s="61" t="s">
        <v>25</v>
      </c>
    </row>
    <row r="5849" spans="1:2" x14ac:dyDescent="0.75">
      <c r="A5849" s="60" t="s">
        <v>3715</v>
      </c>
      <c r="B5849" s="61" t="s">
        <v>37</v>
      </c>
    </row>
    <row r="5850" spans="1:2" x14ac:dyDescent="0.75">
      <c r="A5850" s="60" t="s">
        <v>3711</v>
      </c>
      <c r="B5850" s="61" t="s">
        <v>25</v>
      </c>
    </row>
    <row r="5851" spans="1:2" x14ac:dyDescent="0.75">
      <c r="A5851" s="60" t="s">
        <v>3870</v>
      </c>
      <c r="B5851" s="61" t="s">
        <v>25</v>
      </c>
    </row>
    <row r="5852" spans="1:2" x14ac:dyDescent="0.75">
      <c r="A5852" s="60" t="s">
        <v>3870</v>
      </c>
      <c r="B5852" s="61" t="s">
        <v>25</v>
      </c>
    </row>
    <row r="5853" spans="1:2" x14ac:dyDescent="0.75">
      <c r="A5853" s="60" t="s">
        <v>3870</v>
      </c>
      <c r="B5853" s="61" t="s">
        <v>25</v>
      </c>
    </row>
    <row r="5854" spans="1:2" x14ac:dyDescent="0.75">
      <c r="A5854" s="60" t="s">
        <v>3870</v>
      </c>
      <c r="B5854" s="61" t="s">
        <v>25</v>
      </c>
    </row>
    <row r="5855" spans="1:2" x14ac:dyDescent="0.75">
      <c r="A5855" s="60" t="s">
        <v>3178</v>
      </c>
      <c r="B5855" s="61" t="s">
        <v>25</v>
      </c>
    </row>
    <row r="5856" spans="1:2" x14ac:dyDescent="0.75">
      <c r="A5856" s="60" t="s">
        <v>3430</v>
      </c>
      <c r="B5856" s="61" t="s">
        <v>19</v>
      </c>
    </row>
    <row r="5857" spans="1:2" x14ac:dyDescent="0.75">
      <c r="A5857" s="60" t="s">
        <v>3155</v>
      </c>
      <c r="B5857" s="61" t="s">
        <v>19</v>
      </c>
    </row>
    <row r="5858" spans="1:2" x14ac:dyDescent="0.75">
      <c r="A5858" s="60" t="s">
        <v>3618</v>
      </c>
      <c r="B5858" s="61" t="s">
        <v>19</v>
      </c>
    </row>
    <row r="5859" spans="1:2" x14ac:dyDescent="0.75">
      <c r="A5859" s="60" t="s">
        <v>3480</v>
      </c>
      <c r="B5859" s="61" t="s">
        <v>25</v>
      </c>
    </row>
    <row r="5860" spans="1:2" x14ac:dyDescent="0.75">
      <c r="A5860" s="60" t="s">
        <v>2985</v>
      </c>
      <c r="B5860" s="61" t="s">
        <v>25</v>
      </c>
    </row>
    <row r="5861" spans="1:2" x14ac:dyDescent="0.75">
      <c r="A5861" s="60" t="s">
        <v>3866</v>
      </c>
      <c r="B5861" s="61" t="s">
        <v>25</v>
      </c>
    </row>
    <row r="5862" spans="1:2" x14ac:dyDescent="0.75">
      <c r="A5862" s="60" t="s">
        <v>3336</v>
      </c>
      <c r="B5862" s="61" t="s">
        <v>25</v>
      </c>
    </row>
    <row r="5863" spans="1:2" x14ac:dyDescent="0.75">
      <c r="A5863" s="60" t="s">
        <v>5545</v>
      </c>
      <c r="B5863" s="61" t="s">
        <v>229</v>
      </c>
    </row>
    <row r="5864" spans="1:2" x14ac:dyDescent="0.75">
      <c r="A5864" s="60" t="s">
        <v>5545</v>
      </c>
      <c r="B5864" s="61" t="s">
        <v>229</v>
      </c>
    </row>
    <row r="5865" spans="1:2" x14ac:dyDescent="0.75">
      <c r="A5865" s="60" t="s">
        <v>5545</v>
      </c>
      <c r="B5865" s="61" t="s">
        <v>229</v>
      </c>
    </row>
    <row r="5866" spans="1:2" x14ac:dyDescent="0.75">
      <c r="A5866" s="60" t="s">
        <v>5545</v>
      </c>
      <c r="B5866" s="61" t="s">
        <v>229</v>
      </c>
    </row>
    <row r="5867" spans="1:2" x14ac:dyDescent="0.75">
      <c r="A5867" s="60" t="s">
        <v>23</v>
      </c>
      <c r="B5867" s="61" t="s">
        <v>25</v>
      </c>
    </row>
    <row r="5868" spans="1:2" x14ac:dyDescent="0.75">
      <c r="A5868" s="60" t="s">
        <v>3874</v>
      </c>
      <c r="B5868" s="61" t="s">
        <v>229</v>
      </c>
    </row>
    <row r="5869" spans="1:2" x14ac:dyDescent="0.75">
      <c r="A5869" s="60" t="s">
        <v>3747</v>
      </c>
      <c r="B5869" s="61" t="s">
        <v>37</v>
      </c>
    </row>
    <row r="5870" spans="1:2" x14ac:dyDescent="0.75">
      <c r="A5870" s="60" t="s">
        <v>3739</v>
      </c>
      <c r="B5870" s="61" t="s">
        <v>37</v>
      </c>
    </row>
    <row r="5871" spans="1:2" x14ac:dyDescent="0.75">
      <c r="A5871" s="60" t="s">
        <v>261</v>
      </c>
      <c r="B5871" s="61" t="s">
        <v>37</v>
      </c>
    </row>
    <row r="5872" spans="1:2" x14ac:dyDescent="0.75">
      <c r="A5872" s="60" t="s">
        <v>3877</v>
      </c>
      <c r="B5872" s="61" t="s">
        <v>37</v>
      </c>
    </row>
    <row r="5873" spans="1:2" x14ac:dyDescent="0.75">
      <c r="A5873" s="60" t="s">
        <v>273</v>
      </c>
      <c r="B5873" s="61" t="s">
        <v>25</v>
      </c>
    </row>
    <row r="5874" spans="1:2" x14ac:dyDescent="0.75">
      <c r="A5874" s="60" t="s">
        <v>213</v>
      </c>
      <c r="B5874" s="61" t="s">
        <v>19</v>
      </c>
    </row>
    <row r="5875" spans="1:2" x14ac:dyDescent="0.75">
      <c r="A5875" s="60" t="s">
        <v>3877</v>
      </c>
      <c r="B5875" s="61" t="s">
        <v>37</v>
      </c>
    </row>
    <row r="5876" spans="1:2" x14ac:dyDescent="0.75">
      <c r="A5876" s="60" t="s">
        <v>3428</v>
      </c>
      <c r="B5876" s="61" t="s">
        <v>19</v>
      </c>
    </row>
    <row r="5877" spans="1:2" x14ac:dyDescent="0.75">
      <c r="A5877" s="60" t="s">
        <v>3879</v>
      </c>
      <c r="B5877" s="61" t="s">
        <v>19</v>
      </c>
    </row>
    <row r="5878" spans="1:2" x14ac:dyDescent="0.75">
      <c r="A5878" s="60" t="s">
        <v>3882</v>
      </c>
      <c r="B5878" s="61" t="s">
        <v>37</v>
      </c>
    </row>
    <row r="5879" spans="1:2" x14ac:dyDescent="0.75">
      <c r="A5879" s="60" t="s">
        <v>3882</v>
      </c>
      <c r="B5879" s="61" t="s">
        <v>37</v>
      </c>
    </row>
    <row r="5880" spans="1:2" x14ac:dyDescent="0.75">
      <c r="A5880" s="60" t="s">
        <v>3885</v>
      </c>
      <c r="B5880" s="61" t="s">
        <v>37</v>
      </c>
    </row>
    <row r="5881" spans="1:2" x14ac:dyDescent="0.75">
      <c r="A5881" s="60" t="s">
        <v>3887</v>
      </c>
      <c r="B5881" s="61" t="s">
        <v>19</v>
      </c>
    </row>
    <row r="5882" spans="1:2" x14ac:dyDescent="0.75">
      <c r="A5882" s="60" t="s">
        <v>3885</v>
      </c>
      <c r="B5882" s="61" t="s">
        <v>37</v>
      </c>
    </row>
    <row r="5883" spans="1:2" x14ac:dyDescent="0.75">
      <c r="A5883" s="60" t="s">
        <v>3888</v>
      </c>
      <c r="B5883" s="61" t="s">
        <v>25</v>
      </c>
    </row>
    <row r="5884" spans="1:2" x14ac:dyDescent="0.75">
      <c r="A5884" s="60" t="s">
        <v>3823</v>
      </c>
      <c r="B5884" s="61" t="s">
        <v>25</v>
      </c>
    </row>
    <row r="5885" spans="1:2" x14ac:dyDescent="0.75">
      <c r="A5885" s="60" t="s">
        <v>3892</v>
      </c>
      <c r="B5885" s="61" t="s">
        <v>37</v>
      </c>
    </row>
    <row r="5886" spans="1:2" x14ac:dyDescent="0.75">
      <c r="A5886" s="60" t="s">
        <v>3892</v>
      </c>
      <c r="B5886" s="61" t="s">
        <v>37</v>
      </c>
    </row>
    <row r="5887" spans="1:2" x14ac:dyDescent="0.75">
      <c r="A5887" s="60" t="s">
        <v>261</v>
      </c>
      <c r="B5887" s="61" t="s">
        <v>37</v>
      </c>
    </row>
    <row r="5888" spans="1:2" x14ac:dyDescent="0.75">
      <c r="A5888" s="60" t="s">
        <v>241</v>
      </c>
      <c r="B5888" s="61" t="s">
        <v>37</v>
      </c>
    </row>
    <row r="5889" spans="1:2" x14ac:dyDescent="0.75">
      <c r="A5889" s="60" t="s">
        <v>241</v>
      </c>
      <c r="B5889" s="61" t="s">
        <v>37</v>
      </c>
    </row>
    <row r="5890" spans="1:2" x14ac:dyDescent="0.75">
      <c r="A5890" s="60" t="s">
        <v>241</v>
      </c>
      <c r="B5890" s="61" t="s">
        <v>37</v>
      </c>
    </row>
    <row r="5891" spans="1:2" x14ac:dyDescent="0.75">
      <c r="A5891" s="60" t="s">
        <v>241</v>
      </c>
      <c r="B5891" s="61" t="s">
        <v>37</v>
      </c>
    </row>
    <row r="5892" spans="1:2" x14ac:dyDescent="0.75">
      <c r="A5892" s="60" t="s">
        <v>2877</v>
      </c>
      <c r="B5892" s="61" t="s">
        <v>19</v>
      </c>
    </row>
    <row r="5893" spans="1:2" x14ac:dyDescent="0.75">
      <c r="A5893" s="60" t="s">
        <v>3885</v>
      </c>
      <c r="B5893" s="61" t="s">
        <v>37</v>
      </c>
    </row>
    <row r="5894" spans="1:2" x14ac:dyDescent="0.75">
      <c r="A5894" s="60" t="s">
        <v>3175</v>
      </c>
      <c r="B5894" s="61" t="s">
        <v>25</v>
      </c>
    </row>
    <row r="5895" spans="1:2" x14ac:dyDescent="0.75">
      <c r="A5895" s="60" t="s">
        <v>3894</v>
      </c>
      <c r="B5895" s="61" t="s">
        <v>25</v>
      </c>
    </row>
    <row r="5896" spans="1:2" x14ac:dyDescent="0.75">
      <c r="A5896" s="60" t="s">
        <v>3896</v>
      </c>
      <c r="B5896" s="61" t="s">
        <v>25</v>
      </c>
    </row>
    <row r="5897" spans="1:2" x14ac:dyDescent="0.75">
      <c r="A5897" s="60" t="s">
        <v>3898</v>
      </c>
      <c r="B5897" s="61" t="s">
        <v>25</v>
      </c>
    </row>
    <row r="5898" spans="1:2" x14ac:dyDescent="0.75">
      <c r="A5898" s="60" t="s">
        <v>3900</v>
      </c>
      <c r="B5898" s="61" t="s">
        <v>25</v>
      </c>
    </row>
    <row r="5899" spans="1:2" x14ac:dyDescent="0.75">
      <c r="A5899" s="60" t="s">
        <v>261</v>
      </c>
      <c r="B5899" s="61" t="s">
        <v>37</v>
      </c>
    </row>
    <row r="5900" spans="1:2" x14ac:dyDescent="0.75">
      <c r="A5900" s="60" t="s">
        <v>3904</v>
      </c>
      <c r="B5900" s="61" t="s">
        <v>25</v>
      </c>
    </row>
    <row r="5901" spans="1:2" x14ac:dyDescent="0.75">
      <c r="A5901" s="60" t="s">
        <v>3908</v>
      </c>
      <c r="B5901" s="61" t="s">
        <v>25</v>
      </c>
    </row>
    <row r="5902" spans="1:2" x14ac:dyDescent="0.75">
      <c r="A5902" s="60" t="s">
        <v>2980</v>
      </c>
      <c r="B5902" s="61" t="s">
        <v>25</v>
      </c>
    </row>
    <row r="5903" spans="1:2" x14ac:dyDescent="0.75">
      <c r="A5903" s="60" t="s">
        <v>3912</v>
      </c>
      <c r="B5903" s="61" t="s">
        <v>25</v>
      </c>
    </row>
    <row r="5904" spans="1:2" x14ac:dyDescent="0.75">
      <c r="A5904" s="60" t="s">
        <v>3912</v>
      </c>
      <c r="B5904" s="61" t="s">
        <v>25</v>
      </c>
    </row>
    <row r="5905" spans="1:2" x14ac:dyDescent="0.75">
      <c r="A5905" s="60" t="s">
        <v>3916</v>
      </c>
      <c r="B5905" s="61" t="s">
        <v>25</v>
      </c>
    </row>
    <row r="5906" spans="1:2" x14ac:dyDescent="0.75">
      <c r="A5906" s="60" t="s">
        <v>2962</v>
      </c>
      <c r="B5906" s="61" t="s">
        <v>25</v>
      </c>
    </row>
    <row r="5907" spans="1:2" x14ac:dyDescent="0.75">
      <c r="A5907" s="60" t="s">
        <v>5114</v>
      </c>
      <c r="B5907" s="61" t="s">
        <v>19</v>
      </c>
    </row>
    <row r="5908" spans="1:2" x14ac:dyDescent="0.75">
      <c r="A5908" s="60" t="s">
        <v>5114</v>
      </c>
      <c r="B5908" s="61" t="s">
        <v>19</v>
      </c>
    </row>
    <row r="5909" spans="1:2" x14ac:dyDescent="0.75">
      <c r="A5909" s="60" t="s">
        <v>3323</v>
      </c>
      <c r="B5909" s="61" t="s">
        <v>19</v>
      </c>
    </row>
    <row r="5910" spans="1:2" x14ac:dyDescent="0.75">
      <c r="A5910" s="60" t="s">
        <v>3341</v>
      </c>
      <c r="B5910" s="61" t="s">
        <v>25</v>
      </c>
    </row>
    <row r="5911" spans="1:2" x14ac:dyDescent="0.75">
      <c r="A5911" s="60" t="s">
        <v>3696</v>
      </c>
      <c r="B5911" s="61" t="s">
        <v>37</v>
      </c>
    </row>
    <row r="5912" spans="1:2" x14ac:dyDescent="0.75">
      <c r="A5912" s="60" t="s">
        <v>3923</v>
      </c>
      <c r="B5912" s="61" t="s">
        <v>37</v>
      </c>
    </row>
    <row r="5913" spans="1:2" x14ac:dyDescent="0.75">
      <c r="A5913" s="60" t="s">
        <v>3925</v>
      </c>
      <c r="B5913" s="61" t="s">
        <v>19</v>
      </c>
    </row>
    <row r="5914" spans="1:2" x14ac:dyDescent="0.75">
      <c r="A5914" s="60" t="s">
        <v>3925</v>
      </c>
      <c r="B5914" s="61" t="s">
        <v>19</v>
      </c>
    </row>
    <row r="5915" spans="1:2" x14ac:dyDescent="0.75">
      <c r="A5915" s="60" t="s">
        <v>3925</v>
      </c>
      <c r="B5915" s="61" t="s">
        <v>19</v>
      </c>
    </row>
    <row r="5916" spans="1:2" x14ac:dyDescent="0.75">
      <c r="A5916" s="60" t="s">
        <v>3923</v>
      </c>
      <c r="B5916" s="61" t="s">
        <v>37</v>
      </c>
    </row>
    <row r="5917" spans="1:2" x14ac:dyDescent="0.75">
      <c r="A5917" s="60" t="s">
        <v>3928</v>
      </c>
      <c r="B5917" s="61" t="s">
        <v>37</v>
      </c>
    </row>
    <row r="5918" spans="1:2" x14ac:dyDescent="0.75">
      <c r="A5918" s="60" t="s">
        <v>5207</v>
      </c>
      <c r="B5918" s="61" t="s">
        <v>25</v>
      </c>
    </row>
    <row r="5919" spans="1:2" x14ac:dyDescent="0.75">
      <c r="A5919" s="60" t="s">
        <v>5207</v>
      </c>
      <c r="B5919" s="61" t="s">
        <v>25</v>
      </c>
    </row>
    <row r="5920" spans="1:2" x14ac:dyDescent="0.75">
      <c r="A5920" s="60" t="s">
        <v>201</v>
      </c>
      <c r="B5920" s="61" t="s">
        <v>25</v>
      </c>
    </row>
    <row r="5921" spans="1:2" x14ac:dyDescent="0.75">
      <c r="A5921" s="60" t="s">
        <v>3155</v>
      </c>
      <c r="B5921" s="61" t="s">
        <v>19</v>
      </c>
    </row>
    <row r="5922" spans="1:2" x14ac:dyDescent="0.75">
      <c r="A5922" s="60" t="s">
        <v>273</v>
      </c>
      <c r="B5922" s="61" t="s">
        <v>25</v>
      </c>
    </row>
    <row r="5923" spans="1:2" x14ac:dyDescent="0.75">
      <c r="A5923" s="60" t="s">
        <v>273</v>
      </c>
      <c r="B5923" s="61" t="s">
        <v>25</v>
      </c>
    </row>
    <row r="5924" spans="1:2" x14ac:dyDescent="0.75">
      <c r="A5924" s="60" t="s">
        <v>3123</v>
      </c>
      <c r="B5924" s="61" t="s">
        <v>19</v>
      </c>
    </row>
    <row r="5925" spans="1:2" x14ac:dyDescent="0.75">
      <c r="A5925" s="60" t="s">
        <v>273</v>
      </c>
      <c r="B5925" s="61" t="s">
        <v>25</v>
      </c>
    </row>
    <row r="5926" spans="1:2" x14ac:dyDescent="0.75">
      <c r="A5926" s="60" t="s">
        <v>273</v>
      </c>
      <c r="B5926" s="61" t="s">
        <v>25</v>
      </c>
    </row>
    <row r="5927" spans="1:2" x14ac:dyDescent="0.75">
      <c r="A5927" s="60" t="s">
        <v>273</v>
      </c>
      <c r="B5927" s="61" t="s">
        <v>25</v>
      </c>
    </row>
    <row r="5928" spans="1:2" x14ac:dyDescent="0.75">
      <c r="A5928" s="60" t="s">
        <v>273</v>
      </c>
      <c r="B5928" s="61" t="s">
        <v>25</v>
      </c>
    </row>
    <row r="5929" spans="1:2" x14ac:dyDescent="0.75">
      <c r="A5929" s="60" t="s">
        <v>3287</v>
      </c>
      <c r="B5929" s="61" t="s">
        <v>19</v>
      </c>
    </row>
    <row r="5930" spans="1:2" x14ac:dyDescent="0.75">
      <c r="A5930" s="60" t="s">
        <v>3992</v>
      </c>
      <c r="B5930" s="61" t="s">
        <v>37</v>
      </c>
    </row>
    <row r="5931" spans="1:2" x14ac:dyDescent="0.75">
      <c r="A5931" s="60" t="s">
        <v>118</v>
      </c>
      <c r="B5931" s="61" t="s">
        <v>19</v>
      </c>
    </row>
    <row r="5932" spans="1:2" x14ac:dyDescent="0.75">
      <c r="A5932" s="60" t="s">
        <v>2930</v>
      </c>
      <c r="B5932" s="61" t="s">
        <v>25</v>
      </c>
    </row>
    <row r="5933" spans="1:2" x14ac:dyDescent="0.75">
      <c r="A5933" s="60" t="s">
        <v>2951</v>
      </c>
      <c r="B5933" s="61" t="s">
        <v>229</v>
      </c>
    </row>
    <row r="5934" spans="1:2" x14ac:dyDescent="0.75">
      <c r="A5934" s="60" t="s">
        <v>295</v>
      </c>
      <c r="B5934" s="61" t="s">
        <v>229</v>
      </c>
    </row>
    <row r="5935" spans="1:2" x14ac:dyDescent="0.75">
      <c r="A5935" s="60" t="s">
        <v>3933</v>
      </c>
      <c r="B5935" s="61" t="s">
        <v>19</v>
      </c>
    </row>
    <row r="5936" spans="1:2" x14ac:dyDescent="0.75">
      <c r="A5936" s="60" t="s">
        <v>3933</v>
      </c>
      <c r="B5936" s="61" t="s">
        <v>19</v>
      </c>
    </row>
    <row r="5937" spans="1:2" x14ac:dyDescent="0.75">
      <c r="A5937" s="60" t="s">
        <v>2185</v>
      </c>
      <c r="B5937" s="61" t="s">
        <v>229</v>
      </c>
    </row>
    <row r="5938" spans="1:2" x14ac:dyDescent="0.75">
      <c r="A5938" s="60" t="s">
        <v>2185</v>
      </c>
      <c r="B5938" s="61" t="s">
        <v>229</v>
      </c>
    </row>
    <row r="5939" spans="1:2" x14ac:dyDescent="0.75">
      <c r="A5939" s="60" t="s">
        <v>2185</v>
      </c>
      <c r="B5939" s="61" t="s">
        <v>229</v>
      </c>
    </row>
    <row r="5940" spans="1:2" x14ac:dyDescent="0.75">
      <c r="A5940" s="60" t="s">
        <v>4096</v>
      </c>
      <c r="B5940" s="61" t="s">
        <v>37</v>
      </c>
    </row>
    <row r="5941" spans="1:2" x14ac:dyDescent="0.75">
      <c r="A5941" s="60" t="s">
        <v>4096</v>
      </c>
      <c r="B5941" s="61" t="s">
        <v>37</v>
      </c>
    </row>
    <row r="5942" spans="1:2" x14ac:dyDescent="0.75">
      <c r="A5942" s="60" t="s">
        <v>3992</v>
      </c>
      <c r="B5942" s="61" t="s">
        <v>37</v>
      </c>
    </row>
    <row r="5943" spans="1:2" x14ac:dyDescent="0.75">
      <c r="A5943" s="60" t="s">
        <v>3618</v>
      </c>
      <c r="B5943" s="61" t="s">
        <v>19</v>
      </c>
    </row>
    <row r="5944" spans="1:2" x14ac:dyDescent="0.75">
      <c r="A5944" s="60" t="s">
        <v>4204</v>
      </c>
      <c r="B5944" s="61" t="s">
        <v>37</v>
      </c>
    </row>
    <row r="5945" spans="1:2" x14ac:dyDescent="0.75">
      <c r="A5945" s="60" t="s">
        <v>4273</v>
      </c>
      <c r="B5945" s="61" t="s">
        <v>37</v>
      </c>
    </row>
    <row r="5946" spans="1:2" x14ac:dyDescent="0.75">
      <c r="A5946" s="60" t="s">
        <v>3992</v>
      </c>
      <c r="B5946" s="61" t="s">
        <v>37</v>
      </c>
    </row>
    <row r="5947" spans="1:2" x14ac:dyDescent="0.75">
      <c r="A5947" s="60" t="s">
        <v>4096</v>
      </c>
      <c r="B5947" s="61" t="s">
        <v>37</v>
      </c>
    </row>
    <row r="5948" spans="1:2" x14ac:dyDescent="0.75">
      <c r="A5948" s="60" t="s">
        <v>4204</v>
      </c>
      <c r="B5948" s="61" t="s">
        <v>37</v>
      </c>
    </row>
    <row r="5949" spans="1:2" x14ac:dyDescent="0.75">
      <c r="A5949" s="60" t="s">
        <v>3625</v>
      </c>
      <c r="B5949" s="61" t="s">
        <v>19</v>
      </c>
    </row>
    <row r="5950" spans="1:2" x14ac:dyDescent="0.75">
      <c r="A5950" s="60" t="s">
        <v>4273</v>
      </c>
      <c r="B5950" s="61" t="s">
        <v>37</v>
      </c>
    </row>
    <row r="5951" spans="1:2" x14ac:dyDescent="0.75">
      <c r="A5951" s="60" t="s">
        <v>33</v>
      </c>
      <c r="B5951" s="61" t="s">
        <v>37</v>
      </c>
    </row>
    <row r="5952" spans="1:2" x14ac:dyDescent="0.75">
      <c r="A5952" s="60" t="s">
        <v>3950</v>
      </c>
      <c r="B5952" s="61" t="s">
        <v>25</v>
      </c>
    </row>
    <row r="5953" spans="1:2" x14ac:dyDescent="0.75">
      <c r="A5953" s="60" t="s">
        <v>33</v>
      </c>
      <c r="B5953" s="61" t="s">
        <v>37</v>
      </c>
    </row>
    <row r="5954" spans="1:2" x14ac:dyDescent="0.75">
      <c r="A5954" s="60" t="s">
        <v>2936</v>
      </c>
      <c r="B5954" s="61" t="s">
        <v>25</v>
      </c>
    </row>
    <row r="5955" spans="1:2" x14ac:dyDescent="0.75">
      <c r="A5955" s="60" t="s">
        <v>4399</v>
      </c>
      <c r="B5955" s="61" t="s">
        <v>37</v>
      </c>
    </row>
    <row r="5956" spans="1:2" x14ac:dyDescent="0.75">
      <c r="A5956" s="60" t="s">
        <v>4399</v>
      </c>
      <c r="B5956" s="61" t="s">
        <v>37</v>
      </c>
    </row>
    <row r="5957" spans="1:2" x14ac:dyDescent="0.75">
      <c r="A5957" s="60" t="s">
        <v>3150</v>
      </c>
      <c r="B5957" s="61" t="s">
        <v>25</v>
      </c>
    </row>
    <row r="5958" spans="1:2" x14ac:dyDescent="0.75">
      <c r="A5958" s="60" t="s">
        <v>3394</v>
      </c>
      <c r="B5958" s="61" t="s">
        <v>25</v>
      </c>
    </row>
    <row r="5959" spans="1:2" x14ac:dyDescent="0.75">
      <c r="A5959" s="60" t="s">
        <v>5759</v>
      </c>
      <c r="B5959" s="61" t="s">
        <v>25</v>
      </c>
    </row>
    <row r="5960" spans="1:2" x14ac:dyDescent="0.75">
      <c r="A5960" s="60" t="s">
        <v>3952</v>
      </c>
      <c r="B5960" s="61" t="s">
        <v>229</v>
      </c>
    </row>
    <row r="5961" spans="1:2" x14ac:dyDescent="0.75">
      <c r="A5961" s="60" t="s">
        <v>3944</v>
      </c>
      <c r="B5961" s="61" t="s">
        <v>25</v>
      </c>
    </row>
    <row r="5962" spans="1:2" x14ac:dyDescent="0.75">
      <c r="A5962" s="60" t="s">
        <v>3032</v>
      </c>
      <c r="B5962" s="61" t="s">
        <v>25</v>
      </c>
    </row>
    <row r="5963" spans="1:2" x14ac:dyDescent="0.75">
      <c r="A5963" s="60" t="s">
        <v>4450</v>
      </c>
      <c r="B5963" s="61" t="s">
        <v>37</v>
      </c>
    </row>
    <row r="5964" spans="1:2" x14ac:dyDescent="0.75">
      <c r="A5964" s="60" t="s">
        <v>3959</v>
      </c>
      <c r="B5964" s="61" t="s">
        <v>25</v>
      </c>
    </row>
    <row r="5965" spans="1:2" x14ac:dyDescent="0.75">
      <c r="A5965" s="60" t="s">
        <v>3959</v>
      </c>
      <c r="B5965" s="61" t="s">
        <v>25</v>
      </c>
    </row>
    <row r="5966" spans="1:2" x14ac:dyDescent="0.75">
      <c r="A5966" s="60" t="s">
        <v>4450</v>
      </c>
      <c r="B5966" s="61" t="s">
        <v>37</v>
      </c>
    </row>
    <row r="5967" spans="1:2" x14ac:dyDescent="0.75">
      <c r="A5967" s="60" t="s">
        <v>3962</v>
      </c>
      <c r="B5967" s="61" t="s">
        <v>25</v>
      </c>
    </row>
    <row r="5968" spans="1:2" x14ac:dyDescent="0.75">
      <c r="A5968" s="60" t="s">
        <v>3965</v>
      </c>
      <c r="B5968" s="61" t="s">
        <v>37</v>
      </c>
    </row>
    <row r="5969" spans="1:2" x14ac:dyDescent="0.75">
      <c r="A5969" s="60" t="s">
        <v>3846</v>
      </c>
      <c r="B5969" s="61" t="s">
        <v>19</v>
      </c>
    </row>
    <row r="5970" spans="1:2" x14ac:dyDescent="0.75">
      <c r="A5970" s="60" t="s">
        <v>3969</v>
      </c>
      <c r="B5970" s="61" t="s">
        <v>25</v>
      </c>
    </row>
    <row r="5971" spans="1:2" x14ac:dyDescent="0.75">
      <c r="A5971" s="60" t="s">
        <v>3879</v>
      </c>
      <c r="B5971" s="61" t="s">
        <v>19</v>
      </c>
    </row>
    <row r="5972" spans="1:2" x14ac:dyDescent="0.75">
      <c r="A5972" s="60" t="s">
        <v>2062</v>
      </c>
      <c r="B5972" s="61" t="s">
        <v>25</v>
      </c>
    </row>
    <row r="5973" spans="1:2" x14ac:dyDescent="0.75">
      <c r="A5973" s="60" t="s">
        <v>2967</v>
      </c>
      <c r="B5973" s="61" t="s">
        <v>19</v>
      </c>
    </row>
    <row r="5974" spans="1:2" x14ac:dyDescent="0.75">
      <c r="A5974" s="60" t="s">
        <v>3965</v>
      </c>
      <c r="B5974" s="61" t="s">
        <v>37</v>
      </c>
    </row>
    <row r="5975" spans="1:2" x14ac:dyDescent="0.75">
      <c r="A5975" s="60" t="s">
        <v>3952</v>
      </c>
      <c r="B5975" s="61" t="s">
        <v>229</v>
      </c>
    </row>
    <row r="5976" spans="1:2" x14ac:dyDescent="0.75">
      <c r="A5976" s="60" t="s">
        <v>3965</v>
      </c>
      <c r="B5976" s="61" t="s">
        <v>37</v>
      </c>
    </row>
    <row r="5977" spans="1:2" x14ac:dyDescent="0.75">
      <c r="A5977" s="60" t="s">
        <v>3973</v>
      </c>
      <c r="B5977" s="61" t="s">
        <v>25</v>
      </c>
    </row>
    <row r="5978" spans="1:2" x14ac:dyDescent="0.75">
      <c r="A5978" s="60" t="s">
        <v>3973</v>
      </c>
      <c r="B5978" s="61" t="s">
        <v>25</v>
      </c>
    </row>
    <row r="5979" spans="1:2" x14ac:dyDescent="0.75">
      <c r="A5979" s="60" t="s">
        <v>3973</v>
      </c>
      <c r="B5979" s="61" t="s">
        <v>25</v>
      </c>
    </row>
    <row r="5980" spans="1:2" x14ac:dyDescent="0.75">
      <c r="A5980" s="60" t="s">
        <v>3952</v>
      </c>
      <c r="B5980" s="61" t="s">
        <v>229</v>
      </c>
    </row>
    <row r="5981" spans="1:2" x14ac:dyDescent="0.75">
      <c r="A5981" s="60" t="s">
        <v>3051</v>
      </c>
      <c r="B5981" s="61" t="s">
        <v>25</v>
      </c>
    </row>
    <row r="5982" spans="1:2" x14ac:dyDescent="0.75">
      <c r="A5982" s="60" t="s">
        <v>3977</v>
      </c>
      <c r="B5982" s="61" t="s">
        <v>19</v>
      </c>
    </row>
    <row r="5983" spans="1:2" x14ac:dyDescent="0.75">
      <c r="A5983" s="60" t="s">
        <v>3981</v>
      </c>
      <c r="B5983" s="61" t="s">
        <v>25</v>
      </c>
    </row>
    <row r="5984" spans="1:2" x14ac:dyDescent="0.75">
      <c r="A5984" s="60" t="s">
        <v>3981</v>
      </c>
      <c r="B5984" s="61" t="s">
        <v>25</v>
      </c>
    </row>
    <row r="5985" spans="1:2" x14ac:dyDescent="0.75">
      <c r="A5985" s="60" t="s">
        <v>3985</v>
      </c>
      <c r="B5985" s="61" t="s">
        <v>19</v>
      </c>
    </row>
    <row r="5986" spans="1:2" x14ac:dyDescent="0.75">
      <c r="A5986" s="60" t="s">
        <v>3105</v>
      </c>
      <c r="B5986" s="61" t="s">
        <v>19</v>
      </c>
    </row>
    <row r="5987" spans="1:2" x14ac:dyDescent="0.75">
      <c r="A5987" s="60" t="s">
        <v>128</v>
      </c>
      <c r="B5987" s="61" t="s">
        <v>25</v>
      </c>
    </row>
    <row r="5988" spans="1:2" x14ac:dyDescent="0.75">
      <c r="A5988" s="60" t="s">
        <v>3044</v>
      </c>
      <c r="B5988" s="61" t="s">
        <v>25</v>
      </c>
    </row>
    <row r="5989" spans="1:2" x14ac:dyDescent="0.75">
      <c r="A5989" s="60" t="s">
        <v>5167</v>
      </c>
      <c r="B5989" s="61" t="s">
        <v>19</v>
      </c>
    </row>
    <row r="5990" spans="1:2" x14ac:dyDescent="0.75">
      <c r="A5990" s="60" t="s">
        <v>5167</v>
      </c>
      <c r="B5990" s="61" t="s">
        <v>19</v>
      </c>
    </row>
    <row r="5991" spans="1:2" x14ac:dyDescent="0.75">
      <c r="A5991" s="60" t="s">
        <v>5167</v>
      </c>
      <c r="B5991" s="61" t="s">
        <v>19</v>
      </c>
    </row>
    <row r="5992" spans="1:2" x14ac:dyDescent="0.75">
      <c r="A5992" s="60" t="s">
        <v>5167</v>
      </c>
      <c r="B5992" s="61" t="s">
        <v>19</v>
      </c>
    </row>
    <row r="5993" spans="1:2" x14ac:dyDescent="0.75">
      <c r="A5993" s="60" t="s">
        <v>5167</v>
      </c>
      <c r="B5993" s="61" t="s">
        <v>19</v>
      </c>
    </row>
    <row r="5994" spans="1:2" x14ac:dyDescent="0.75">
      <c r="A5994" s="60" t="s">
        <v>1879</v>
      </c>
      <c r="B5994" s="61" t="s">
        <v>25</v>
      </c>
    </row>
    <row r="5995" spans="1:2" x14ac:dyDescent="0.75">
      <c r="A5995" s="60" t="s">
        <v>3059</v>
      </c>
      <c r="B5995" s="61" t="s">
        <v>19</v>
      </c>
    </row>
    <row r="5996" spans="1:2" x14ac:dyDescent="0.75">
      <c r="A5996" s="60" t="s">
        <v>3059</v>
      </c>
      <c r="B5996" s="61" t="s">
        <v>19</v>
      </c>
    </row>
    <row r="5997" spans="1:2" x14ac:dyDescent="0.75">
      <c r="A5997" s="60" t="s">
        <v>3059</v>
      </c>
      <c r="B5997" s="61" t="s">
        <v>19</v>
      </c>
    </row>
    <row r="5998" spans="1:2" x14ac:dyDescent="0.75">
      <c r="A5998" s="60" t="s">
        <v>3059</v>
      </c>
      <c r="B5998" s="61" t="s">
        <v>19</v>
      </c>
    </row>
    <row r="5999" spans="1:2" x14ac:dyDescent="0.75">
      <c r="A5999" s="60" t="s">
        <v>3977</v>
      </c>
      <c r="B5999" s="61" t="s">
        <v>19</v>
      </c>
    </row>
    <row r="6000" spans="1:2" x14ac:dyDescent="0.75">
      <c r="A6000" s="60" t="s">
        <v>2997</v>
      </c>
      <c r="B6000" s="61" t="s">
        <v>25</v>
      </c>
    </row>
    <row r="6001" spans="1:2" x14ac:dyDescent="0.75">
      <c r="A6001" s="60" t="s">
        <v>3987</v>
      </c>
      <c r="B6001" s="61" t="s">
        <v>19</v>
      </c>
    </row>
    <row r="6002" spans="1:2" x14ac:dyDescent="0.75">
      <c r="A6002" s="60" t="s">
        <v>3987</v>
      </c>
      <c r="B6002" s="61" t="s">
        <v>19</v>
      </c>
    </row>
    <row r="6003" spans="1:2" x14ac:dyDescent="0.75">
      <c r="A6003" s="60" t="s">
        <v>3987</v>
      </c>
      <c r="B6003" s="61" t="s">
        <v>19</v>
      </c>
    </row>
    <row r="6004" spans="1:2" x14ac:dyDescent="0.75">
      <c r="A6004" s="60" t="s">
        <v>3987</v>
      </c>
      <c r="B6004" s="61" t="s">
        <v>19</v>
      </c>
    </row>
    <row r="6005" spans="1:2" x14ac:dyDescent="0.75">
      <c r="A6005" s="60" t="s">
        <v>3987</v>
      </c>
      <c r="B6005" s="61" t="s">
        <v>19</v>
      </c>
    </row>
    <row r="6006" spans="1:2" x14ac:dyDescent="0.75">
      <c r="A6006" s="60" t="s">
        <v>3987</v>
      </c>
      <c r="B6006" s="61" t="s">
        <v>19</v>
      </c>
    </row>
    <row r="6007" spans="1:2" x14ac:dyDescent="0.75">
      <c r="A6007" s="60" t="s">
        <v>3952</v>
      </c>
      <c r="B6007" s="61" t="s">
        <v>229</v>
      </c>
    </row>
    <row r="6008" spans="1:2" x14ac:dyDescent="0.75">
      <c r="A6008" s="60" t="s">
        <v>3211</v>
      </c>
      <c r="B6008" s="61" t="s">
        <v>25</v>
      </c>
    </row>
    <row r="6009" spans="1:2" x14ac:dyDescent="0.75">
      <c r="A6009" s="60" t="s">
        <v>2877</v>
      </c>
      <c r="B6009" s="61" t="s">
        <v>19</v>
      </c>
    </row>
    <row r="6010" spans="1:2" x14ac:dyDescent="0.75">
      <c r="A6010" s="60" t="s">
        <v>3990</v>
      </c>
      <c r="B6010" s="61" t="s">
        <v>37</v>
      </c>
    </row>
    <row r="6011" spans="1:2" x14ac:dyDescent="0.75">
      <c r="A6011" s="60" t="s">
        <v>3990</v>
      </c>
      <c r="B6011" s="61" t="s">
        <v>37</v>
      </c>
    </row>
    <row r="6012" spans="1:2" x14ac:dyDescent="0.75">
      <c r="A6012" s="60" t="s">
        <v>4601</v>
      </c>
      <c r="B6012" s="61" t="s">
        <v>37</v>
      </c>
    </row>
    <row r="6013" spans="1:2" x14ac:dyDescent="0.75">
      <c r="A6013" s="60" t="s">
        <v>4601</v>
      </c>
      <c r="B6013" s="61" t="s">
        <v>37</v>
      </c>
    </row>
    <row r="6014" spans="1:2" x14ac:dyDescent="0.75">
      <c r="A6014" s="60" t="s">
        <v>3846</v>
      </c>
      <c r="B6014" s="61" t="s">
        <v>19</v>
      </c>
    </row>
    <row r="6015" spans="1:2" x14ac:dyDescent="0.75">
      <c r="A6015" s="60" t="s">
        <v>4601</v>
      </c>
      <c r="B6015" s="61" t="s">
        <v>37</v>
      </c>
    </row>
    <row r="6016" spans="1:2" x14ac:dyDescent="0.75">
      <c r="A6016" s="60" t="s">
        <v>3032</v>
      </c>
      <c r="B6016" s="61" t="s">
        <v>25</v>
      </c>
    </row>
    <row r="6017" spans="1:2" x14ac:dyDescent="0.75">
      <c r="A6017" s="60" t="s">
        <v>3995</v>
      </c>
      <c r="B6017" s="61" t="s">
        <v>37</v>
      </c>
    </row>
    <row r="6018" spans="1:2" x14ac:dyDescent="0.75">
      <c r="A6018" s="60" t="s">
        <v>322</v>
      </c>
      <c r="B6018" s="61" t="s">
        <v>19</v>
      </c>
    </row>
    <row r="6019" spans="1:2" x14ac:dyDescent="0.75">
      <c r="A6019" s="60" t="s">
        <v>3046</v>
      </c>
      <c r="B6019" s="61" t="s">
        <v>3050</v>
      </c>
    </row>
    <row r="6020" spans="1:2" x14ac:dyDescent="0.75">
      <c r="A6020" s="60" t="s">
        <v>3995</v>
      </c>
      <c r="B6020" s="61" t="s">
        <v>37</v>
      </c>
    </row>
    <row r="6021" spans="1:2" x14ac:dyDescent="0.75">
      <c r="A6021" s="60" t="s">
        <v>3995</v>
      </c>
      <c r="B6021" s="61" t="s">
        <v>37</v>
      </c>
    </row>
    <row r="6022" spans="1:2" x14ac:dyDescent="0.75">
      <c r="A6022" s="60" t="s">
        <v>3997</v>
      </c>
      <c r="B6022" s="61" t="s">
        <v>25</v>
      </c>
    </row>
    <row r="6023" spans="1:2" x14ac:dyDescent="0.75">
      <c r="A6023" s="60" t="s">
        <v>3525</v>
      </c>
      <c r="B6023" s="61" t="s">
        <v>19</v>
      </c>
    </row>
    <row r="6024" spans="1:2" x14ac:dyDescent="0.75">
      <c r="A6024" s="60" t="s">
        <v>3525</v>
      </c>
      <c r="B6024" s="61" t="s">
        <v>19</v>
      </c>
    </row>
    <row r="6025" spans="1:2" x14ac:dyDescent="0.75">
      <c r="A6025" s="60" t="s">
        <v>3145</v>
      </c>
      <c r="B6025" s="61" t="s">
        <v>19</v>
      </c>
    </row>
    <row r="6026" spans="1:2" x14ac:dyDescent="0.75">
      <c r="A6026" s="60" t="s">
        <v>2691</v>
      </c>
      <c r="B6026" s="61" t="s">
        <v>37</v>
      </c>
    </row>
    <row r="6027" spans="1:2" x14ac:dyDescent="0.75">
      <c r="A6027" s="60" t="s">
        <v>3525</v>
      </c>
      <c r="B6027" s="61" t="s">
        <v>19</v>
      </c>
    </row>
    <row r="6028" spans="1:2" x14ac:dyDescent="0.75">
      <c r="A6028" s="60" t="s">
        <v>3525</v>
      </c>
      <c r="B6028" s="61" t="s">
        <v>19</v>
      </c>
    </row>
    <row r="6029" spans="1:2" x14ac:dyDescent="0.75">
      <c r="A6029" s="60" t="s">
        <v>2691</v>
      </c>
      <c r="B6029" s="61" t="s">
        <v>37</v>
      </c>
    </row>
    <row r="6030" spans="1:2" x14ac:dyDescent="0.75">
      <c r="A6030" s="60" t="s">
        <v>1879</v>
      </c>
      <c r="B6030" s="61" t="s">
        <v>25</v>
      </c>
    </row>
    <row r="6031" spans="1:2" x14ac:dyDescent="0.75">
      <c r="A6031" s="60" t="s">
        <v>3952</v>
      </c>
      <c r="B6031" s="61" t="s">
        <v>229</v>
      </c>
    </row>
    <row r="6032" spans="1:2" x14ac:dyDescent="0.75">
      <c r="A6032" s="60" t="s">
        <v>2691</v>
      </c>
      <c r="B6032" s="61" t="s">
        <v>37</v>
      </c>
    </row>
    <row r="6033" spans="1:2" x14ac:dyDescent="0.75">
      <c r="A6033" s="60" t="s">
        <v>2711</v>
      </c>
      <c r="B6033" s="61" t="s">
        <v>37</v>
      </c>
    </row>
    <row r="6034" spans="1:2" x14ac:dyDescent="0.75">
      <c r="A6034" s="60" t="s">
        <v>3442</v>
      </c>
      <c r="B6034" s="61" t="s">
        <v>19</v>
      </c>
    </row>
    <row r="6035" spans="1:2" x14ac:dyDescent="0.75">
      <c r="A6035" s="60" t="s">
        <v>3442</v>
      </c>
      <c r="B6035" s="61" t="s">
        <v>19</v>
      </c>
    </row>
    <row r="6036" spans="1:2" x14ac:dyDescent="0.75">
      <c r="A6036" s="60" t="s">
        <v>3442</v>
      </c>
      <c r="B6036" s="61" t="s">
        <v>19</v>
      </c>
    </row>
    <row r="6037" spans="1:2" x14ac:dyDescent="0.75">
      <c r="A6037" s="60" t="s">
        <v>3193</v>
      </c>
      <c r="B6037" s="61" t="s">
        <v>25</v>
      </c>
    </row>
    <row r="6038" spans="1:2" x14ac:dyDescent="0.75">
      <c r="A6038" s="60" t="s">
        <v>3143</v>
      </c>
      <c r="B6038" s="61" t="s">
        <v>25</v>
      </c>
    </row>
    <row r="6039" spans="1:2" x14ac:dyDescent="0.75">
      <c r="A6039" s="60" t="s">
        <v>3952</v>
      </c>
      <c r="B6039" s="61" t="s">
        <v>229</v>
      </c>
    </row>
    <row r="6040" spans="1:2" x14ac:dyDescent="0.75">
      <c r="A6040" s="60" t="s">
        <v>5450</v>
      </c>
      <c r="B6040" s="61" t="s">
        <v>19</v>
      </c>
    </row>
    <row r="6041" spans="1:2" x14ac:dyDescent="0.75">
      <c r="A6041" s="60" t="s">
        <v>2877</v>
      </c>
      <c r="B6041" s="61" t="s">
        <v>19</v>
      </c>
    </row>
    <row r="6042" spans="1:2" x14ac:dyDescent="0.75">
      <c r="A6042" s="60" t="s">
        <v>3999</v>
      </c>
      <c r="B6042" s="61" t="s">
        <v>19</v>
      </c>
    </row>
    <row r="6043" spans="1:2" x14ac:dyDescent="0.75">
      <c r="A6043" s="60" t="s">
        <v>3074</v>
      </c>
      <c r="B6043" s="61" t="s">
        <v>25</v>
      </c>
    </row>
    <row r="6044" spans="1:2" x14ac:dyDescent="0.75">
      <c r="A6044" s="60" t="s">
        <v>3502</v>
      </c>
      <c r="B6044" s="61" t="s">
        <v>19</v>
      </c>
    </row>
    <row r="6045" spans="1:2" x14ac:dyDescent="0.75">
      <c r="A6045" s="60" t="s">
        <v>4001</v>
      </c>
      <c r="B6045" s="61" t="s">
        <v>25</v>
      </c>
    </row>
    <row r="6046" spans="1:2" x14ac:dyDescent="0.75">
      <c r="A6046" s="60" t="s">
        <v>4005</v>
      </c>
      <c r="B6046" s="61" t="s">
        <v>19</v>
      </c>
    </row>
    <row r="6047" spans="1:2" x14ac:dyDescent="0.75">
      <c r="A6047" s="60" t="s">
        <v>4005</v>
      </c>
      <c r="B6047" s="61" t="s">
        <v>19</v>
      </c>
    </row>
    <row r="6048" spans="1:2" x14ac:dyDescent="0.75">
      <c r="A6048" s="60" t="s">
        <v>4009</v>
      </c>
      <c r="B6048" s="61" t="s">
        <v>19</v>
      </c>
    </row>
    <row r="6049" spans="1:2" x14ac:dyDescent="0.75">
      <c r="A6049" s="60" t="s">
        <v>4009</v>
      </c>
      <c r="B6049" s="61" t="s">
        <v>19</v>
      </c>
    </row>
    <row r="6050" spans="1:2" x14ac:dyDescent="0.75">
      <c r="A6050" s="60" t="s">
        <v>4009</v>
      </c>
      <c r="B6050" s="61" t="s">
        <v>19</v>
      </c>
    </row>
    <row r="6051" spans="1:2" x14ac:dyDescent="0.75">
      <c r="A6051" s="60" t="s">
        <v>4009</v>
      </c>
      <c r="B6051" s="61" t="s">
        <v>19</v>
      </c>
    </row>
    <row r="6052" spans="1:2" x14ac:dyDescent="0.75">
      <c r="A6052" s="60" t="s">
        <v>4009</v>
      </c>
      <c r="B6052" s="61" t="s">
        <v>19</v>
      </c>
    </row>
    <row r="6053" spans="1:2" x14ac:dyDescent="0.75">
      <c r="A6053" s="60" t="s">
        <v>4009</v>
      </c>
      <c r="B6053" s="61" t="s">
        <v>19</v>
      </c>
    </row>
    <row r="6054" spans="1:2" x14ac:dyDescent="0.75">
      <c r="A6054" s="60" t="s">
        <v>4009</v>
      </c>
      <c r="B6054" s="61" t="s">
        <v>19</v>
      </c>
    </row>
    <row r="6055" spans="1:2" x14ac:dyDescent="0.75">
      <c r="A6055" s="60" t="s">
        <v>4009</v>
      </c>
      <c r="B6055" s="61" t="s">
        <v>19</v>
      </c>
    </row>
    <row r="6056" spans="1:2" x14ac:dyDescent="0.75">
      <c r="A6056" s="60" t="s">
        <v>4011</v>
      </c>
      <c r="B6056" s="61" t="s">
        <v>19</v>
      </c>
    </row>
    <row r="6057" spans="1:2" x14ac:dyDescent="0.75">
      <c r="A6057" s="60" t="s">
        <v>4011</v>
      </c>
      <c r="B6057" s="61" t="s">
        <v>19</v>
      </c>
    </row>
    <row r="6058" spans="1:2" x14ac:dyDescent="0.75">
      <c r="A6058" s="60" t="s">
        <v>4011</v>
      </c>
      <c r="B6058" s="61" t="s">
        <v>19</v>
      </c>
    </row>
    <row r="6059" spans="1:2" x14ac:dyDescent="0.75">
      <c r="A6059" s="60" t="s">
        <v>4011</v>
      </c>
      <c r="B6059" s="61" t="s">
        <v>19</v>
      </c>
    </row>
    <row r="6060" spans="1:2" x14ac:dyDescent="0.75">
      <c r="A6060" s="60" t="s">
        <v>4011</v>
      </c>
      <c r="B6060" s="61" t="s">
        <v>19</v>
      </c>
    </row>
    <row r="6061" spans="1:2" x14ac:dyDescent="0.75">
      <c r="A6061" s="60" t="s">
        <v>4011</v>
      </c>
      <c r="B6061" s="61" t="s">
        <v>19</v>
      </c>
    </row>
    <row r="6062" spans="1:2" x14ac:dyDescent="0.75">
      <c r="A6062" s="60" t="s">
        <v>4015</v>
      </c>
      <c r="B6062" s="61" t="s">
        <v>19</v>
      </c>
    </row>
    <row r="6063" spans="1:2" x14ac:dyDescent="0.75">
      <c r="A6063" s="60" t="s">
        <v>2923</v>
      </c>
      <c r="B6063" s="61" t="s">
        <v>19</v>
      </c>
    </row>
    <row r="6064" spans="1:2" x14ac:dyDescent="0.75">
      <c r="A6064" s="60" t="s">
        <v>579</v>
      </c>
      <c r="B6064" s="61" t="s">
        <v>19</v>
      </c>
    </row>
    <row r="6065" spans="1:2" x14ac:dyDescent="0.75">
      <c r="A6065" s="60" t="s">
        <v>3612</v>
      </c>
      <c r="B6065" s="61" t="s">
        <v>25</v>
      </c>
    </row>
    <row r="6066" spans="1:2" x14ac:dyDescent="0.75">
      <c r="A6066" s="60" t="s">
        <v>3600</v>
      </c>
      <c r="B6066" s="61" t="s">
        <v>229</v>
      </c>
    </row>
    <row r="6067" spans="1:2" x14ac:dyDescent="0.75">
      <c r="A6067" s="60" t="s">
        <v>3281</v>
      </c>
      <c r="B6067" s="61" t="s">
        <v>25</v>
      </c>
    </row>
    <row r="6068" spans="1:2" x14ac:dyDescent="0.75">
      <c r="A6068" s="60" t="s">
        <v>4018</v>
      </c>
      <c r="B6068" s="61" t="s">
        <v>19</v>
      </c>
    </row>
    <row r="6069" spans="1:2" x14ac:dyDescent="0.75">
      <c r="A6069" s="60" t="s">
        <v>1206</v>
      </c>
      <c r="B6069" s="61" t="s">
        <v>25</v>
      </c>
    </row>
    <row r="6070" spans="1:2" x14ac:dyDescent="0.75">
      <c r="A6070" s="60" t="s">
        <v>4020</v>
      </c>
      <c r="B6070" s="61" t="s">
        <v>19</v>
      </c>
    </row>
    <row r="6071" spans="1:2" x14ac:dyDescent="0.75">
      <c r="A6071" s="60" t="s">
        <v>118</v>
      </c>
      <c r="B6071" s="61" t="s">
        <v>19</v>
      </c>
    </row>
    <row r="6072" spans="1:2" x14ac:dyDescent="0.75">
      <c r="A6072" s="60" t="s">
        <v>3323</v>
      </c>
      <c r="B6072" s="61" t="s">
        <v>19</v>
      </c>
    </row>
    <row r="6073" spans="1:2" x14ac:dyDescent="0.75">
      <c r="A6073" s="60" t="s">
        <v>3323</v>
      </c>
      <c r="B6073" s="61" t="s">
        <v>19</v>
      </c>
    </row>
    <row r="6074" spans="1:2" x14ac:dyDescent="0.75">
      <c r="A6074" s="60" t="s">
        <v>3404</v>
      </c>
      <c r="B6074" s="61" t="s">
        <v>19</v>
      </c>
    </row>
    <row r="6075" spans="1:2" x14ac:dyDescent="0.75">
      <c r="A6075" s="60" t="s">
        <v>3326</v>
      </c>
      <c r="B6075" s="61" t="s">
        <v>19</v>
      </c>
    </row>
    <row r="6076" spans="1:2" x14ac:dyDescent="0.75">
      <c r="A6076" s="60" t="s">
        <v>3041</v>
      </c>
      <c r="B6076" s="61" t="s">
        <v>19</v>
      </c>
    </row>
    <row r="6077" spans="1:2" x14ac:dyDescent="0.75">
      <c r="A6077" s="60" t="s">
        <v>2967</v>
      </c>
      <c r="B6077" s="61" t="s">
        <v>19</v>
      </c>
    </row>
    <row r="6078" spans="1:2" x14ac:dyDescent="0.75">
      <c r="A6078" s="60" t="s">
        <v>3039</v>
      </c>
      <c r="B6078" s="61" t="s">
        <v>25</v>
      </c>
    </row>
    <row r="6079" spans="1:2" x14ac:dyDescent="0.75">
      <c r="A6079" s="60" t="s">
        <v>3307</v>
      </c>
      <c r="B6079" s="61" t="s">
        <v>25</v>
      </c>
    </row>
    <row r="6080" spans="1:2" x14ac:dyDescent="0.75">
      <c r="A6080" s="60" t="s">
        <v>3161</v>
      </c>
      <c r="B6080" s="61" t="s">
        <v>25</v>
      </c>
    </row>
    <row r="6081" spans="1:2" x14ac:dyDescent="0.75">
      <c r="A6081" s="60" t="s">
        <v>3952</v>
      </c>
      <c r="B6081" s="61" t="s">
        <v>229</v>
      </c>
    </row>
    <row r="6082" spans="1:2" x14ac:dyDescent="0.75">
      <c r="A6082" s="60" t="s">
        <v>3977</v>
      </c>
      <c r="B6082" s="61" t="s">
        <v>19</v>
      </c>
    </row>
    <row r="6083" spans="1:2" x14ac:dyDescent="0.75">
      <c r="A6083" s="60" t="s">
        <v>3460</v>
      </c>
      <c r="B6083" s="61" t="s">
        <v>25</v>
      </c>
    </row>
    <row r="6084" spans="1:2" x14ac:dyDescent="0.75">
      <c r="A6084" s="60" t="s">
        <v>3952</v>
      </c>
      <c r="B6084" s="61" t="s">
        <v>229</v>
      </c>
    </row>
    <row r="6085" spans="1:2" x14ac:dyDescent="0.75">
      <c r="A6085" s="60" t="s">
        <v>3856</v>
      </c>
      <c r="B6085" s="61" t="s">
        <v>19</v>
      </c>
    </row>
    <row r="6086" spans="1:2" x14ac:dyDescent="0.75">
      <c r="A6086" s="60" t="s">
        <v>577</v>
      </c>
      <c r="B6086" s="61" t="s">
        <v>19</v>
      </c>
    </row>
    <row r="6087" spans="1:2" x14ac:dyDescent="0.75">
      <c r="A6087" s="60" t="s">
        <v>1879</v>
      </c>
      <c r="B6087" s="61" t="s">
        <v>25</v>
      </c>
    </row>
    <row r="6088" spans="1:2" x14ac:dyDescent="0.75">
      <c r="A6088" s="60" t="s">
        <v>3059</v>
      </c>
      <c r="B6088" s="61" t="s">
        <v>19</v>
      </c>
    </row>
    <row r="6089" spans="1:2" x14ac:dyDescent="0.75">
      <c r="A6089" s="60" t="s">
        <v>3908</v>
      </c>
      <c r="B6089" s="61" t="s">
        <v>25</v>
      </c>
    </row>
    <row r="6090" spans="1:2" x14ac:dyDescent="0.75">
      <c r="A6090" s="60" t="s">
        <v>3069</v>
      </c>
      <c r="B6090" s="61" t="s">
        <v>25</v>
      </c>
    </row>
    <row r="6091" spans="1:2" x14ac:dyDescent="0.75">
      <c r="A6091" s="60" t="s">
        <v>3856</v>
      </c>
      <c r="B6091" s="61" t="s">
        <v>19</v>
      </c>
    </row>
    <row r="6092" spans="1:2" x14ac:dyDescent="0.75">
      <c r="A6092" s="60" t="s">
        <v>3755</v>
      </c>
      <c r="B6092" s="61" t="s">
        <v>19</v>
      </c>
    </row>
    <row r="6093" spans="1:2" x14ac:dyDescent="0.75">
      <c r="A6093" s="60" t="s">
        <v>4024</v>
      </c>
      <c r="B6093" s="61" t="s">
        <v>25</v>
      </c>
    </row>
    <row r="6094" spans="1:2" x14ac:dyDescent="0.75">
      <c r="A6094" s="60" t="s">
        <v>3008</v>
      </c>
      <c r="B6094" s="61" t="s">
        <v>25</v>
      </c>
    </row>
    <row r="6095" spans="1:2" x14ac:dyDescent="0.75">
      <c r="A6095" s="60" t="s">
        <v>322</v>
      </c>
      <c r="B6095" s="61" t="s">
        <v>19</v>
      </c>
    </row>
    <row r="6096" spans="1:2" x14ac:dyDescent="0.75">
      <c r="A6096" s="60" t="s">
        <v>4027</v>
      </c>
      <c r="B6096" s="61" t="s">
        <v>19</v>
      </c>
    </row>
    <row r="6097" spans="1:2" x14ac:dyDescent="0.75">
      <c r="A6097" s="60" t="s">
        <v>3059</v>
      </c>
      <c r="B6097" s="61" t="s">
        <v>19</v>
      </c>
    </row>
    <row r="6098" spans="1:2" x14ac:dyDescent="0.75">
      <c r="A6098" s="60" t="s">
        <v>4029</v>
      </c>
      <c r="B6098" s="61" t="s">
        <v>25</v>
      </c>
    </row>
    <row r="6099" spans="1:2" x14ac:dyDescent="0.75">
      <c r="A6099" s="60" t="s">
        <v>3977</v>
      </c>
      <c r="B6099" s="61" t="s">
        <v>19</v>
      </c>
    </row>
    <row r="6100" spans="1:2" x14ac:dyDescent="0.75">
      <c r="A6100" s="60" t="s">
        <v>4030</v>
      </c>
      <c r="B6100" s="61" t="s">
        <v>19</v>
      </c>
    </row>
    <row r="6101" spans="1:2" x14ac:dyDescent="0.75">
      <c r="A6101" s="60" t="s">
        <v>4030</v>
      </c>
      <c r="B6101" s="61" t="s">
        <v>19</v>
      </c>
    </row>
    <row r="6102" spans="1:2" x14ac:dyDescent="0.75">
      <c r="A6102" s="60" t="s">
        <v>4034</v>
      </c>
      <c r="B6102" s="61" t="s">
        <v>25</v>
      </c>
    </row>
    <row r="6103" spans="1:2" x14ac:dyDescent="0.75">
      <c r="A6103" s="60" t="s">
        <v>4035</v>
      </c>
      <c r="B6103" s="61" t="s">
        <v>19</v>
      </c>
    </row>
    <row r="6104" spans="1:2" x14ac:dyDescent="0.75">
      <c r="A6104" s="60" t="s">
        <v>4039</v>
      </c>
      <c r="B6104" s="61" t="s">
        <v>19</v>
      </c>
    </row>
    <row r="6105" spans="1:2" x14ac:dyDescent="0.75">
      <c r="A6105" s="60" t="s">
        <v>4039</v>
      </c>
      <c r="B6105" s="61" t="s">
        <v>19</v>
      </c>
    </row>
    <row r="6106" spans="1:2" x14ac:dyDescent="0.75">
      <c r="A6106" s="60" t="s">
        <v>4039</v>
      </c>
      <c r="B6106" s="61" t="s">
        <v>19</v>
      </c>
    </row>
    <row r="6107" spans="1:2" x14ac:dyDescent="0.75">
      <c r="A6107" s="60" t="s">
        <v>4039</v>
      </c>
      <c r="B6107" s="61" t="s">
        <v>19</v>
      </c>
    </row>
    <row r="6108" spans="1:2" x14ac:dyDescent="0.75">
      <c r="A6108" s="60" t="s">
        <v>4039</v>
      </c>
      <c r="B6108" s="61" t="s">
        <v>19</v>
      </c>
    </row>
    <row r="6109" spans="1:2" x14ac:dyDescent="0.75">
      <c r="A6109" s="60" t="s">
        <v>3834</v>
      </c>
      <c r="B6109" s="61" t="s">
        <v>25</v>
      </c>
    </row>
    <row r="6110" spans="1:2" x14ac:dyDescent="0.75">
      <c r="A6110" s="60" t="s">
        <v>2196</v>
      </c>
      <c r="B6110" s="61" t="s">
        <v>25</v>
      </c>
    </row>
    <row r="6111" spans="1:2" x14ac:dyDescent="0.75">
      <c r="A6111" s="60" t="s">
        <v>4039</v>
      </c>
      <c r="B6111" s="61" t="s">
        <v>19</v>
      </c>
    </row>
    <row r="6112" spans="1:2" x14ac:dyDescent="0.75">
      <c r="A6112" s="60" t="s">
        <v>4039</v>
      </c>
      <c r="B6112" s="61" t="s">
        <v>19</v>
      </c>
    </row>
    <row r="6113" spans="1:2" x14ac:dyDescent="0.75">
      <c r="A6113" s="60" t="s">
        <v>4039</v>
      </c>
      <c r="B6113" s="61" t="s">
        <v>19</v>
      </c>
    </row>
    <row r="6114" spans="1:2" x14ac:dyDescent="0.75">
      <c r="A6114" s="60" t="s">
        <v>4039</v>
      </c>
      <c r="B6114" s="61" t="s">
        <v>19</v>
      </c>
    </row>
    <row r="6115" spans="1:2" x14ac:dyDescent="0.75">
      <c r="A6115" s="60" t="s">
        <v>2711</v>
      </c>
      <c r="B6115" s="61" t="s">
        <v>37</v>
      </c>
    </row>
    <row r="6116" spans="1:2" x14ac:dyDescent="0.75">
      <c r="A6116" s="60" t="s">
        <v>3055</v>
      </c>
      <c r="B6116" s="61" t="s">
        <v>19</v>
      </c>
    </row>
    <row r="6117" spans="1:2" x14ac:dyDescent="0.75">
      <c r="A6117" s="60" t="s">
        <v>1132</v>
      </c>
      <c r="B6117" s="61" t="s">
        <v>19</v>
      </c>
    </row>
    <row r="6118" spans="1:2" x14ac:dyDescent="0.75">
      <c r="A6118" s="60" t="s">
        <v>1132</v>
      </c>
      <c r="B6118" s="61" t="s">
        <v>19</v>
      </c>
    </row>
    <row r="6119" spans="1:2" x14ac:dyDescent="0.75">
      <c r="A6119" s="60" t="s">
        <v>2913</v>
      </c>
      <c r="B6119" s="61" t="s">
        <v>19</v>
      </c>
    </row>
    <row r="6120" spans="1:2" x14ac:dyDescent="0.75">
      <c r="A6120" s="60" t="s">
        <v>5167</v>
      </c>
      <c r="B6120" s="61" t="s">
        <v>19</v>
      </c>
    </row>
    <row r="6121" spans="1:2" x14ac:dyDescent="0.75">
      <c r="A6121" s="60" t="s">
        <v>2975</v>
      </c>
      <c r="B6121" s="61" t="s">
        <v>19</v>
      </c>
    </row>
    <row r="6122" spans="1:2" x14ac:dyDescent="0.75">
      <c r="A6122" s="60" t="s">
        <v>4024</v>
      </c>
      <c r="B6122" s="61" t="s">
        <v>25</v>
      </c>
    </row>
    <row r="6123" spans="1:2" x14ac:dyDescent="0.75">
      <c r="A6123" s="60" t="s">
        <v>3032</v>
      </c>
      <c r="B6123" s="61" t="s">
        <v>25</v>
      </c>
    </row>
    <row r="6124" spans="1:2" x14ac:dyDescent="0.75">
      <c r="A6124" s="60" t="s">
        <v>3032</v>
      </c>
      <c r="B6124" s="61" t="s">
        <v>25</v>
      </c>
    </row>
    <row r="6125" spans="1:2" x14ac:dyDescent="0.75">
      <c r="A6125" s="60" t="s">
        <v>4042</v>
      </c>
      <c r="B6125" s="61" t="s">
        <v>25</v>
      </c>
    </row>
    <row r="6126" spans="1:2" x14ac:dyDescent="0.75">
      <c r="A6126" s="60" t="s">
        <v>3020</v>
      </c>
      <c r="B6126" s="61" t="s">
        <v>25</v>
      </c>
    </row>
    <row r="6127" spans="1:2" x14ac:dyDescent="0.75">
      <c r="A6127" s="60" t="s">
        <v>3904</v>
      </c>
      <c r="B6127" s="61" t="s">
        <v>25</v>
      </c>
    </row>
    <row r="6128" spans="1:2" x14ac:dyDescent="0.75">
      <c r="A6128" s="60" t="s">
        <v>3032</v>
      </c>
      <c r="B6128" s="61" t="s">
        <v>25</v>
      </c>
    </row>
    <row r="6129" spans="1:2" x14ac:dyDescent="0.75">
      <c r="A6129" s="60" t="s">
        <v>3131</v>
      </c>
      <c r="B6129" s="61" t="s">
        <v>25</v>
      </c>
    </row>
    <row r="6130" spans="1:2" x14ac:dyDescent="0.75">
      <c r="A6130" s="60" t="s">
        <v>3032</v>
      </c>
      <c r="B6130" s="61" t="s">
        <v>25</v>
      </c>
    </row>
    <row r="6131" spans="1:2" x14ac:dyDescent="0.75">
      <c r="A6131" s="60" t="s">
        <v>3314</v>
      </c>
      <c r="B6131" s="61" t="s">
        <v>25</v>
      </c>
    </row>
    <row r="6132" spans="1:2" x14ac:dyDescent="0.75">
      <c r="A6132" s="60" t="s">
        <v>3000</v>
      </c>
      <c r="B6132" s="61" t="s">
        <v>25</v>
      </c>
    </row>
    <row r="6133" spans="1:2" x14ac:dyDescent="0.75">
      <c r="A6133" s="60" t="s">
        <v>4046</v>
      </c>
      <c r="B6133" s="61" t="s">
        <v>19</v>
      </c>
    </row>
    <row r="6134" spans="1:2" x14ac:dyDescent="0.75">
      <c r="A6134" s="60" t="s">
        <v>4046</v>
      </c>
      <c r="B6134" s="61" t="s">
        <v>19</v>
      </c>
    </row>
    <row r="6135" spans="1:2" x14ac:dyDescent="0.75">
      <c r="A6135" s="60" t="s">
        <v>4046</v>
      </c>
      <c r="B6135" s="61" t="s">
        <v>19</v>
      </c>
    </row>
    <row r="6136" spans="1:2" x14ac:dyDescent="0.75">
      <c r="A6136" s="60" t="s">
        <v>4046</v>
      </c>
      <c r="B6136" s="61" t="s">
        <v>19</v>
      </c>
    </row>
    <row r="6137" spans="1:2" x14ac:dyDescent="0.75">
      <c r="A6137" s="60" t="s">
        <v>4046</v>
      </c>
      <c r="B6137" s="61" t="s">
        <v>19</v>
      </c>
    </row>
    <row r="6138" spans="1:2" x14ac:dyDescent="0.75">
      <c r="A6138" s="60" t="s">
        <v>4046</v>
      </c>
      <c r="B6138" s="61" t="s">
        <v>19</v>
      </c>
    </row>
    <row r="6139" spans="1:2" x14ac:dyDescent="0.75">
      <c r="A6139" s="60" t="s">
        <v>4035</v>
      </c>
      <c r="B6139" s="61" t="s">
        <v>19</v>
      </c>
    </row>
    <row r="6140" spans="1:2" x14ac:dyDescent="0.75">
      <c r="A6140" s="60" t="s">
        <v>3105</v>
      </c>
      <c r="B6140" s="61" t="s">
        <v>19</v>
      </c>
    </row>
    <row r="6141" spans="1:2" x14ac:dyDescent="0.75">
      <c r="A6141" s="60" t="s">
        <v>4047</v>
      </c>
      <c r="B6141" s="61" t="s">
        <v>37</v>
      </c>
    </row>
    <row r="6142" spans="1:2" x14ac:dyDescent="0.75">
      <c r="A6142" s="60" t="s">
        <v>276</v>
      </c>
      <c r="B6142" s="61" t="s">
        <v>25</v>
      </c>
    </row>
    <row r="6143" spans="1:2" x14ac:dyDescent="0.75">
      <c r="A6143" s="60" t="s">
        <v>3032</v>
      </c>
      <c r="B6143" s="61" t="s">
        <v>25</v>
      </c>
    </row>
    <row r="6144" spans="1:2" x14ac:dyDescent="0.75">
      <c r="A6144" s="60" t="s">
        <v>21</v>
      </c>
      <c r="B6144" s="61" t="s">
        <v>19</v>
      </c>
    </row>
    <row r="6145" spans="1:2" x14ac:dyDescent="0.75">
      <c r="A6145" s="60" t="s">
        <v>3287</v>
      </c>
      <c r="B6145" s="61" t="s">
        <v>229</v>
      </c>
    </row>
    <row r="6146" spans="1:2" x14ac:dyDescent="0.75">
      <c r="A6146" s="60" t="s">
        <v>3133</v>
      </c>
      <c r="B6146" s="61" t="s">
        <v>25</v>
      </c>
    </row>
    <row r="6147" spans="1:2" x14ac:dyDescent="0.75">
      <c r="A6147" s="60" t="s">
        <v>3197</v>
      </c>
      <c r="B6147" s="61" t="s">
        <v>25</v>
      </c>
    </row>
    <row r="6148" spans="1:2" x14ac:dyDescent="0.75">
      <c r="A6148" s="60" t="s">
        <v>2916</v>
      </c>
      <c r="B6148" s="61" t="s">
        <v>25</v>
      </c>
    </row>
    <row r="6149" spans="1:2" x14ac:dyDescent="0.75">
      <c r="A6149" s="60" t="s">
        <v>3649</v>
      </c>
      <c r="B6149" s="61" t="s">
        <v>25</v>
      </c>
    </row>
    <row r="6150" spans="1:2" x14ac:dyDescent="0.75">
      <c r="A6150" s="60" t="s">
        <v>2873</v>
      </c>
      <c r="B6150" s="61" t="s">
        <v>25</v>
      </c>
    </row>
    <row r="6151" spans="1:2" x14ac:dyDescent="0.75">
      <c r="A6151" s="60" t="s">
        <v>3232</v>
      </c>
      <c r="B6151" s="61" t="s">
        <v>19</v>
      </c>
    </row>
    <row r="6152" spans="1:2" x14ac:dyDescent="0.75">
      <c r="A6152" s="60" t="s">
        <v>4049</v>
      </c>
      <c r="B6152" s="61" t="s">
        <v>37</v>
      </c>
    </row>
    <row r="6153" spans="1:2" x14ac:dyDescent="0.75">
      <c r="A6153" s="60" t="s">
        <v>118</v>
      </c>
      <c r="B6153" s="61" t="s">
        <v>19</v>
      </c>
    </row>
    <row r="6154" spans="1:2" x14ac:dyDescent="0.75">
      <c r="A6154" s="60" t="s">
        <v>3793</v>
      </c>
      <c r="B6154" s="61" t="s">
        <v>19</v>
      </c>
    </row>
    <row r="6155" spans="1:2" x14ac:dyDescent="0.75">
      <c r="A6155" s="60" t="s">
        <v>581</v>
      </c>
      <c r="B6155" s="61" t="s">
        <v>19</v>
      </c>
    </row>
    <row r="6156" spans="1:2" x14ac:dyDescent="0.75">
      <c r="A6156" s="60" t="s">
        <v>3169</v>
      </c>
      <c r="B6156" s="61" t="s">
        <v>25</v>
      </c>
    </row>
    <row r="6157" spans="1:2" x14ac:dyDescent="0.75">
      <c r="A6157" s="60" t="s">
        <v>3869</v>
      </c>
      <c r="B6157" s="61" t="s">
        <v>25</v>
      </c>
    </row>
    <row r="6158" spans="1:2" x14ac:dyDescent="0.75">
      <c r="A6158" s="60" t="s">
        <v>4050</v>
      </c>
      <c r="B6158" s="61" t="s">
        <v>37</v>
      </c>
    </row>
    <row r="6159" spans="1:2" x14ac:dyDescent="0.75">
      <c r="A6159" s="60" t="s">
        <v>4053</v>
      </c>
      <c r="B6159" s="61" t="s">
        <v>37</v>
      </c>
    </row>
    <row r="6160" spans="1:2" x14ac:dyDescent="0.75">
      <c r="A6160" s="60" t="s">
        <v>4049</v>
      </c>
      <c r="B6160" s="61" t="s">
        <v>37</v>
      </c>
    </row>
    <row r="6161" spans="1:2" x14ac:dyDescent="0.75">
      <c r="A6161" s="60" t="s">
        <v>3277</v>
      </c>
      <c r="B6161" s="61" t="s">
        <v>19</v>
      </c>
    </row>
    <row r="6162" spans="1:2" x14ac:dyDescent="0.75">
      <c r="A6162" s="60" t="s">
        <v>23</v>
      </c>
      <c r="B6162" s="61" t="s">
        <v>25</v>
      </c>
    </row>
    <row r="6163" spans="1:2" x14ac:dyDescent="0.75">
      <c r="A6163" s="60" t="s">
        <v>23</v>
      </c>
      <c r="B6163" s="61" t="s">
        <v>25</v>
      </c>
    </row>
    <row r="6164" spans="1:2" x14ac:dyDescent="0.75">
      <c r="A6164" s="60" t="s">
        <v>3418</v>
      </c>
      <c r="B6164" s="61" t="s">
        <v>25</v>
      </c>
    </row>
    <row r="6165" spans="1:2" x14ac:dyDescent="0.75">
      <c r="A6165" s="60" t="s">
        <v>4055</v>
      </c>
      <c r="B6165" s="61" t="s">
        <v>37</v>
      </c>
    </row>
    <row r="6166" spans="1:2" x14ac:dyDescent="0.75">
      <c r="A6166" s="60" t="s">
        <v>257</v>
      </c>
      <c r="B6166" s="61" t="s">
        <v>25</v>
      </c>
    </row>
    <row r="6167" spans="1:2" x14ac:dyDescent="0.75">
      <c r="A6167" s="60" t="s">
        <v>3150</v>
      </c>
      <c r="B6167" s="61" t="s">
        <v>25</v>
      </c>
    </row>
    <row r="6168" spans="1:2" x14ac:dyDescent="0.75">
      <c r="A6168" s="60" t="s">
        <v>3426</v>
      </c>
      <c r="B6168" s="61" t="s">
        <v>19</v>
      </c>
    </row>
    <row r="6169" spans="1:2" x14ac:dyDescent="0.75">
      <c r="A6169" s="60" t="s">
        <v>4057</v>
      </c>
      <c r="B6169" s="61" t="s">
        <v>37</v>
      </c>
    </row>
    <row r="6170" spans="1:2" x14ac:dyDescent="0.75">
      <c r="A6170" s="60" t="s">
        <v>4060</v>
      </c>
      <c r="B6170" s="61" t="s">
        <v>25</v>
      </c>
    </row>
    <row r="6171" spans="1:2" x14ac:dyDescent="0.75">
      <c r="A6171" s="60" t="s">
        <v>3506</v>
      </c>
      <c r="B6171" s="61" t="s">
        <v>25</v>
      </c>
    </row>
    <row r="6172" spans="1:2" x14ac:dyDescent="0.75">
      <c r="A6172" s="60" t="s">
        <v>3625</v>
      </c>
      <c r="B6172" s="61" t="s">
        <v>19</v>
      </c>
    </row>
    <row r="6173" spans="1:2" x14ac:dyDescent="0.75">
      <c r="A6173" s="60" t="s">
        <v>922</v>
      </c>
      <c r="B6173" s="61" t="s">
        <v>229</v>
      </c>
    </row>
    <row r="6174" spans="1:2" x14ac:dyDescent="0.75">
      <c r="A6174" s="60" t="s">
        <v>922</v>
      </c>
      <c r="B6174" s="61" t="s">
        <v>229</v>
      </c>
    </row>
    <row r="6175" spans="1:2" x14ac:dyDescent="0.75">
      <c r="A6175" s="60" t="s">
        <v>922</v>
      </c>
      <c r="B6175" s="61" t="s">
        <v>229</v>
      </c>
    </row>
    <row r="6176" spans="1:2" x14ac:dyDescent="0.75">
      <c r="A6176" s="60" t="s">
        <v>922</v>
      </c>
      <c r="B6176" s="61" t="s">
        <v>229</v>
      </c>
    </row>
    <row r="6177" spans="1:2" x14ac:dyDescent="0.75">
      <c r="A6177" s="60" t="s">
        <v>922</v>
      </c>
      <c r="B6177" s="61" t="s">
        <v>229</v>
      </c>
    </row>
    <row r="6178" spans="1:2" x14ac:dyDescent="0.75">
      <c r="A6178" s="60" t="s">
        <v>922</v>
      </c>
      <c r="B6178" s="61" t="s">
        <v>229</v>
      </c>
    </row>
    <row r="6179" spans="1:2" x14ac:dyDescent="0.75">
      <c r="A6179" s="60" t="s">
        <v>922</v>
      </c>
      <c r="B6179" s="61" t="s">
        <v>229</v>
      </c>
    </row>
    <row r="6180" spans="1:2" x14ac:dyDescent="0.75">
      <c r="A6180" s="60" t="s">
        <v>4050</v>
      </c>
      <c r="B6180" s="61" t="s">
        <v>37</v>
      </c>
    </row>
    <row r="6181" spans="1:2" x14ac:dyDescent="0.75">
      <c r="A6181" s="60" t="s">
        <v>4063</v>
      </c>
      <c r="B6181" s="61" t="s">
        <v>37</v>
      </c>
    </row>
    <row r="6182" spans="1:2" x14ac:dyDescent="0.75">
      <c r="A6182" s="60" t="s">
        <v>4067</v>
      </c>
      <c r="B6182" s="61" t="s">
        <v>37</v>
      </c>
    </row>
    <row r="6183" spans="1:2" x14ac:dyDescent="0.75">
      <c r="A6183" s="60" t="s">
        <v>3950</v>
      </c>
      <c r="B6183" s="61" t="s">
        <v>25</v>
      </c>
    </row>
    <row r="6184" spans="1:2" x14ac:dyDescent="0.75">
      <c r="A6184" s="60" t="s">
        <v>4068</v>
      </c>
      <c r="B6184" s="61" t="s">
        <v>37</v>
      </c>
    </row>
    <row r="6185" spans="1:2" x14ac:dyDescent="0.75">
      <c r="A6185" s="60" t="s">
        <v>4069</v>
      </c>
      <c r="B6185" s="61" t="s">
        <v>37</v>
      </c>
    </row>
    <row r="6186" spans="1:2" x14ac:dyDescent="0.75">
      <c r="A6186" s="60" t="s">
        <v>4071</v>
      </c>
      <c r="B6186" s="61" t="s">
        <v>37</v>
      </c>
    </row>
    <row r="6187" spans="1:2" x14ac:dyDescent="0.75">
      <c r="A6187" s="60" t="s">
        <v>4075</v>
      </c>
      <c r="B6187" s="61" t="s">
        <v>37</v>
      </c>
    </row>
    <row r="6188" spans="1:2" x14ac:dyDescent="0.75">
      <c r="A6188" s="60" t="s">
        <v>922</v>
      </c>
      <c r="B6188" s="61" t="s">
        <v>229</v>
      </c>
    </row>
    <row r="6189" spans="1:2" x14ac:dyDescent="0.75">
      <c r="A6189" s="60" t="s">
        <v>4079</v>
      </c>
      <c r="B6189" s="61" t="s">
        <v>37</v>
      </c>
    </row>
    <row r="6190" spans="1:2" x14ac:dyDescent="0.75">
      <c r="A6190" s="60" t="s">
        <v>4034</v>
      </c>
      <c r="B6190" s="61" t="s">
        <v>25</v>
      </c>
    </row>
    <row r="6191" spans="1:2" x14ac:dyDescent="0.75">
      <c r="A6191" s="60" t="s">
        <v>3487</v>
      </c>
      <c r="B6191" s="61" t="s">
        <v>19</v>
      </c>
    </row>
    <row r="6192" spans="1:2" x14ac:dyDescent="0.75">
      <c r="A6192" s="60" t="s">
        <v>4081</v>
      </c>
      <c r="B6192" s="61" t="s">
        <v>19</v>
      </c>
    </row>
    <row r="6193" spans="1:2" x14ac:dyDescent="0.75">
      <c r="A6193" s="60" t="s">
        <v>3755</v>
      </c>
      <c r="B6193" s="61" t="s">
        <v>19</v>
      </c>
    </row>
    <row r="6194" spans="1:2" x14ac:dyDescent="0.75">
      <c r="A6194" s="60" t="s">
        <v>2983</v>
      </c>
      <c r="B6194" s="61" t="s">
        <v>25</v>
      </c>
    </row>
    <row r="6195" spans="1:2" x14ac:dyDescent="0.75">
      <c r="A6195" s="60" t="s">
        <v>3117</v>
      </c>
      <c r="B6195" s="61" t="s">
        <v>19</v>
      </c>
    </row>
    <row r="6196" spans="1:2" x14ac:dyDescent="0.75">
      <c r="A6196" s="60" t="s">
        <v>4085</v>
      </c>
      <c r="B6196" s="61" t="s">
        <v>37</v>
      </c>
    </row>
    <row r="6197" spans="1:2" x14ac:dyDescent="0.75">
      <c r="A6197" s="60" t="s">
        <v>581</v>
      </c>
      <c r="B6197" s="61" t="s">
        <v>19</v>
      </c>
    </row>
    <row r="6198" spans="1:2" x14ac:dyDescent="0.75">
      <c r="A6198" s="60" t="s">
        <v>581</v>
      </c>
      <c r="B6198" s="61" t="s">
        <v>19</v>
      </c>
    </row>
    <row r="6199" spans="1:2" x14ac:dyDescent="0.75">
      <c r="A6199" s="60" t="s">
        <v>581</v>
      </c>
      <c r="B6199" s="61" t="s">
        <v>19</v>
      </c>
    </row>
    <row r="6200" spans="1:2" x14ac:dyDescent="0.75">
      <c r="A6200" s="60" t="s">
        <v>581</v>
      </c>
      <c r="B6200" s="61" t="s">
        <v>19</v>
      </c>
    </row>
    <row r="6201" spans="1:2" x14ac:dyDescent="0.75">
      <c r="A6201" s="60" t="s">
        <v>581</v>
      </c>
      <c r="B6201" s="61" t="s">
        <v>19</v>
      </c>
    </row>
    <row r="6202" spans="1:2" x14ac:dyDescent="0.75">
      <c r="A6202" s="60" t="s">
        <v>581</v>
      </c>
      <c r="B6202" s="61" t="s">
        <v>19</v>
      </c>
    </row>
    <row r="6203" spans="1:2" x14ac:dyDescent="0.75">
      <c r="A6203" s="60" t="s">
        <v>581</v>
      </c>
      <c r="B6203" s="61" t="s">
        <v>19</v>
      </c>
    </row>
    <row r="6204" spans="1:2" x14ac:dyDescent="0.75">
      <c r="A6204" s="60" t="s">
        <v>581</v>
      </c>
      <c r="B6204" s="61" t="s">
        <v>19</v>
      </c>
    </row>
    <row r="6205" spans="1:2" x14ac:dyDescent="0.75">
      <c r="A6205" s="60" t="s">
        <v>2922</v>
      </c>
      <c r="B6205" s="61" t="s">
        <v>25</v>
      </c>
    </row>
    <row r="6206" spans="1:2" x14ac:dyDescent="0.75">
      <c r="A6206" s="60" t="s">
        <v>581</v>
      </c>
      <c r="B6206" s="61" t="s">
        <v>19</v>
      </c>
    </row>
    <row r="6207" spans="1:2" x14ac:dyDescent="0.75">
      <c r="A6207" s="60" t="s">
        <v>581</v>
      </c>
      <c r="B6207" s="61" t="s">
        <v>19</v>
      </c>
    </row>
    <row r="6208" spans="1:2" x14ac:dyDescent="0.75">
      <c r="A6208" s="60" t="s">
        <v>581</v>
      </c>
      <c r="B6208" s="61" t="s">
        <v>19</v>
      </c>
    </row>
    <row r="6209" spans="1:2" x14ac:dyDescent="0.75">
      <c r="A6209" s="60" t="s">
        <v>581</v>
      </c>
      <c r="B6209" s="61" t="s">
        <v>19</v>
      </c>
    </row>
    <row r="6210" spans="1:2" x14ac:dyDescent="0.75">
      <c r="A6210" s="60" t="s">
        <v>581</v>
      </c>
      <c r="B6210" s="61" t="s">
        <v>19</v>
      </c>
    </row>
    <row r="6211" spans="1:2" x14ac:dyDescent="0.75">
      <c r="A6211" s="60" t="s">
        <v>581</v>
      </c>
      <c r="B6211" s="61" t="s">
        <v>19</v>
      </c>
    </row>
    <row r="6212" spans="1:2" x14ac:dyDescent="0.75">
      <c r="A6212" s="60" t="s">
        <v>581</v>
      </c>
      <c r="B6212" s="61" t="s">
        <v>19</v>
      </c>
    </row>
    <row r="6213" spans="1:2" x14ac:dyDescent="0.75">
      <c r="A6213" s="60" t="s">
        <v>581</v>
      </c>
      <c r="B6213" s="61" t="s">
        <v>19</v>
      </c>
    </row>
    <row r="6214" spans="1:2" x14ac:dyDescent="0.75">
      <c r="A6214" s="60" t="s">
        <v>581</v>
      </c>
      <c r="B6214" s="61" t="s">
        <v>19</v>
      </c>
    </row>
    <row r="6215" spans="1:2" x14ac:dyDescent="0.75">
      <c r="A6215" s="60" t="s">
        <v>581</v>
      </c>
      <c r="B6215" s="61" t="s">
        <v>19</v>
      </c>
    </row>
    <row r="6216" spans="1:2" x14ac:dyDescent="0.75">
      <c r="A6216" s="60" t="s">
        <v>3450</v>
      </c>
      <c r="B6216" s="61" t="s">
        <v>25</v>
      </c>
    </row>
    <row r="6217" spans="1:2" x14ac:dyDescent="0.75">
      <c r="A6217" s="60" t="s">
        <v>4087</v>
      </c>
      <c r="B6217" s="61" t="s">
        <v>37</v>
      </c>
    </row>
    <row r="6218" spans="1:2" x14ac:dyDescent="0.75">
      <c r="A6218" s="60" t="s">
        <v>4055</v>
      </c>
      <c r="B6218" s="61" t="s">
        <v>37</v>
      </c>
    </row>
    <row r="6219" spans="1:2" x14ac:dyDescent="0.75">
      <c r="A6219" s="60" t="s">
        <v>4089</v>
      </c>
      <c r="B6219" s="61" t="s">
        <v>37</v>
      </c>
    </row>
    <row r="6220" spans="1:2" x14ac:dyDescent="0.75">
      <c r="A6220" s="60" t="s">
        <v>120</v>
      </c>
      <c r="B6220" s="61" t="s">
        <v>37</v>
      </c>
    </row>
    <row r="6221" spans="1:2" x14ac:dyDescent="0.75">
      <c r="A6221" s="60" t="s">
        <v>4091</v>
      </c>
      <c r="B6221" s="61" t="s">
        <v>37</v>
      </c>
    </row>
    <row r="6222" spans="1:2" x14ac:dyDescent="0.75">
      <c r="A6222" s="60" t="s">
        <v>4093</v>
      </c>
      <c r="B6222" s="61" t="s">
        <v>37</v>
      </c>
    </row>
    <row r="6223" spans="1:2" x14ac:dyDescent="0.75">
      <c r="A6223" s="60" t="s">
        <v>4095</v>
      </c>
      <c r="B6223" s="61" t="s">
        <v>37</v>
      </c>
    </row>
    <row r="6224" spans="1:2" x14ac:dyDescent="0.75">
      <c r="A6224" s="60" t="s">
        <v>120</v>
      </c>
      <c r="B6224" s="61" t="s">
        <v>37</v>
      </c>
    </row>
    <row r="6225" spans="1:2" x14ac:dyDescent="0.75">
      <c r="A6225" s="60" t="s">
        <v>3273</v>
      </c>
      <c r="B6225" s="61" t="s">
        <v>37</v>
      </c>
    </row>
    <row r="6226" spans="1:2" x14ac:dyDescent="0.75">
      <c r="A6226" s="60" t="s">
        <v>4098</v>
      </c>
      <c r="B6226" s="61" t="s">
        <v>19</v>
      </c>
    </row>
    <row r="6227" spans="1:2" x14ac:dyDescent="0.75">
      <c r="A6227" s="60" t="s">
        <v>120</v>
      </c>
      <c r="B6227" s="61" t="s">
        <v>37</v>
      </c>
    </row>
    <row r="6228" spans="1:2" x14ac:dyDescent="0.75">
      <c r="A6228" s="60" t="s">
        <v>4075</v>
      </c>
      <c r="B6228" s="61" t="s">
        <v>37</v>
      </c>
    </row>
    <row r="6229" spans="1:2" x14ac:dyDescent="0.75">
      <c r="A6229" s="60" t="s">
        <v>3273</v>
      </c>
      <c r="B6229" s="61" t="s">
        <v>37</v>
      </c>
    </row>
    <row r="6230" spans="1:2" x14ac:dyDescent="0.75">
      <c r="A6230" s="60" t="s">
        <v>4047</v>
      </c>
      <c r="B6230" s="61" t="s">
        <v>37</v>
      </c>
    </row>
    <row r="6231" spans="1:2" x14ac:dyDescent="0.75">
      <c r="A6231" s="60" t="s">
        <v>4091</v>
      </c>
      <c r="B6231" s="61" t="s">
        <v>37</v>
      </c>
    </row>
    <row r="6232" spans="1:2" x14ac:dyDescent="0.75">
      <c r="A6232" s="60" t="s">
        <v>4102</v>
      </c>
      <c r="B6232" s="61" t="s">
        <v>37</v>
      </c>
    </row>
    <row r="6233" spans="1:2" x14ac:dyDescent="0.75">
      <c r="A6233" s="60" t="s">
        <v>4069</v>
      </c>
      <c r="B6233" s="61" t="s">
        <v>37</v>
      </c>
    </row>
    <row r="6234" spans="1:2" x14ac:dyDescent="0.75">
      <c r="A6234" s="60" t="s">
        <v>2196</v>
      </c>
      <c r="B6234" s="61" t="s">
        <v>25</v>
      </c>
    </row>
    <row r="6235" spans="1:2" x14ac:dyDescent="0.75">
      <c r="A6235" s="60" t="s">
        <v>3044</v>
      </c>
      <c r="B6235" s="61" t="s">
        <v>25</v>
      </c>
    </row>
    <row r="6236" spans="1:2" x14ac:dyDescent="0.75">
      <c r="A6236" s="60" t="s">
        <v>170</v>
      </c>
      <c r="B6236" s="61" t="s">
        <v>25</v>
      </c>
    </row>
    <row r="6237" spans="1:2" x14ac:dyDescent="0.75">
      <c r="A6237" s="60" t="s">
        <v>4105</v>
      </c>
      <c r="B6237" s="61" t="s">
        <v>37</v>
      </c>
    </row>
    <row r="6238" spans="1:2" x14ac:dyDescent="0.75">
      <c r="A6238" s="60" t="s">
        <v>4053</v>
      </c>
      <c r="B6238" s="61" t="s">
        <v>37</v>
      </c>
    </row>
    <row r="6239" spans="1:2" x14ac:dyDescent="0.75">
      <c r="A6239" s="60" t="s">
        <v>4020</v>
      </c>
      <c r="B6239" s="61" t="s">
        <v>19</v>
      </c>
    </row>
    <row r="6240" spans="1:2" x14ac:dyDescent="0.75">
      <c r="A6240" s="60" t="s">
        <v>3472</v>
      </c>
      <c r="B6240" s="61" t="s">
        <v>25</v>
      </c>
    </row>
    <row r="6241" spans="1:2" x14ac:dyDescent="0.75">
      <c r="A6241" s="60" t="s">
        <v>3006</v>
      </c>
      <c r="B6241" s="61" t="s">
        <v>19</v>
      </c>
    </row>
    <row r="6242" spans="1:2" x14ac:dyDescent="0.75">
      <c r="A6242" s="60" t="s">
        <v>4108</v>
      </c>
      <c r="B6242" s="61" t="s">
        <v>19</v>
      </c>
    </row>
    <row r="6243" spans="1:2" x14ac:dyDescent="0.75">
      <c r="A6243" s="60" t="s">
        <v>2771</v>
      </c>
      <c r="B6243" s="61" t="s">
        <v>25</v>
      </c>
    </row>
    <row r="6244" spans="1:2" x14ac:dyDescent="0.75">
      <c r="A6244" s="60" t="s">
        <v>4063</v>
      </c>
      <c r="B6244" s="61" t="s">
        <v>37</v>
      </c>
    </row>
    <row r="6245" spans="1:2" x14ac:dyDescent="0.75">
      <c r="A6245" s="60" t="s">
        <v>4081</v>
      </c>
      <c r="B6245" s="61" t="s">
        <v>19</v>
      </c>
    </row>
    <row r="6246" spans="1:2" x14ac:dyDescent="0.75">
      <c r="A6246" s="60" t="s">
        <v>4053</v>
      </c>
      <c r="B6246" s="61" t="s">
        <v>37</v>
      </c>
    </row>
    <row r="6247" spans="1:2" x14ac:dyDescent="0.75">
      <c r="A6247" s="60" t="s">
        <v>4067</v>
      </c>
      <c r="B6247" s="61" t="s">
        <v>37</v>
      </c>
    </row>
    <row r="6248" spans="1:2" x14ac:dyDescent="0.75">
      <c r="A6248" s="60" t="s">
        <v>4091</v>
      </c>
      <c r="B6248" s="61" t="s">
        <v>37</v>
      </c>
    </row>
    <row r="6249" spans="1:2" x14ac:dyDescent="0.75">
      <c r="A6249" s="60" t="s">
        <v>5404</v>
      </c>
      <c r="B6249" s="61" t="s">
        <v>19</v>
      </c>
    </row>
    <row r="6250" spans="1:2" x14ac:dyDescent="0.75">
      <c r="A6250" s="60" t="s">
        <v>4047</v>
      </c>
      <c r="B6250" s="61" t="s">
        <v>37</v>
      </c>
    </row>
    <row r="6251" spans="1:2" x14ac:dyDescent="0.75">
      <c r="A6251" s="60" t="s">
        <v>4110</v>
      </c>
      <c r="B6251" s="61" t="s">
        <v>37</v>
      </c>
    </row>
    <row r="6252" spans="1:2" x14ac:dyDescent="0.75">
      <c r="A6252" s="60" t="s">
        <v>120</v>
      </c>
      <c r="B6252" s="61" t="s">
        <v>37</v>
      </c>
    </row>
    <row r="6253" spans="1:2" x14ac:dyDescent="0.75">
      <c r="A6253" s="60" t="s">
        <v>2967</v>
      </c>
      <c r="B6253" s="61" t="s">
        <v>19</v>
      </c>
    </row>
    <row r="6254" spans="1:2" x14ac:dyDescent="0.75">
      <c r="A6254" s="60" t="s">
        <v>5721</v>
      </c>
      <c r="B6254" s="61" t="s">
        <v>19</v>
      </c>
    </row>
    <row r="6255" spans="1:2" x14ac:dyDescent="0.75">
      <c r="A6255" s="60" t="s">
        <v>5721</v>
      </c>
      <c r="B6255" s="61" t="s">
        <v>19</v>
      </c>
    </row>
    <row r="6256" spans="1:2" x14ac:dyDescent="0.75">
      <c r="A6256" s="60" t="s">
        <v>5721</v>
      </c>
      <c r="B6256" s="61" t="s">
        <v>19</v>
      </c>
    </row>
    <row r="6257" spans="1:2" x14ac:dyDescent="0.75">
      <c r="A6257" s="60" t="s">
        <v>5575</v>
      </c>
      <c r="B6257" s="61" t="s">
        <v>229</v>
      </c>
    </row>
    <row r="6258" spans="1:2" x14ac:dyDescent="0.75">
      <c r="A6258" s="60" t="s">
        <v>3618</v>
      </c>
      <c r="B6258" s="61" t="s">
        <v>19</v>
      </c>
    </row>
    <row r="6259" spans="1:2" x14ac:dyDescent="0.75">
      <c r="A6259" s="60" t="s">
        <v>4105</v>
      </c>
      <c r="B6259" s="61" t="s">
        <v>37</v>
      </c>
    </row>
    <row r="6260" spans="1:2" x14ac:dyDescent="0.75">
      <c r="A6260" s="60" t="s">
        <v>3431</v>
      </c>
      <c r="B6260" s="61" t="s">
        <v>25</v>
      </c>
    </row>
    <row r="6261" spans="1:2" x14ac:dyDescent="0.75">
      <c r="A6261" s="60" t="s">
        <v>3044</v>
      </c>
      <c r="B6261" s="61" t="s">
        <v>25</v>
      </c>
    </row>
    <row r="6262" spans="1:2" x14ac:dyDescent="0.75">
      <c r="A6262" s="60" t="s">
        <v>3109</v>
      </c>
      <c r="B6262" s="61" t="s">
        <v>25</v>
      </c>
    </row>
    <row r="6263" spans="1:2" x14ac:dyDescent="0.75">
      <c r="A6263" s="60" t="s">
        <v>3392</v>
      </c>
      <c r="B6263" s="61" t="s">
        <v>19</v>
      </c>
    </row>
    <row r="6264" spans="1:2" x14ac:dyDescent="0.75">
      <c r="A6264" s="60" t="s">
        <v>4112</v>
      </c>
      <c r="B6264" s="61" t="s">
        <v>19</v>
      </c>
    </row>
    <row r="6265" spans="1:2" x14ac:dyDescent="0.75">
      <c r="A6265" s="60" t="s">
        <v>3252</v>
      </c>
      <c r="B6265" s="61" t="s">
        <v>25</v>
      </c>
    </row>
    <row r="6266" spans="1:2" x14ac:dyDescent="0.75">
      <c r="A6266" s="60" t="s">
        <v>3506</v>
      </c>
      <c r="B6266" s="61" t="s">
        <v>25</v>
      </c>
    </row>
    <row r="6267" spans="1:2" x14ac:dyDescent="0.75">
      <c r="A6267" s="60" t="s">
        <v>3506</v>
      </c>
      <c r="B6267" s="61" t="s">
        <v>25</v>
      </c>
    </row>
    <row r="6268" spans="1:2" x14ac:dyDescent="0.75">
      <c r="A6268" s="60" t="s">
        <v>4116</v>
      </c>
      <c r="B6268" s="61" t="s">
        <v>19</v>
      </c>
    </row>
    <row r="6269" spans="1:2" x14ac:dyDescent="0.75">
      <c r="A6269" s="60" t="s">
        <v>4116</v>
      </c>
      <c r="B6269" s="61" t="s">
        <v>19</v>
      </c>
    </row>
    <row r="6270" spans="1:2" x14ac:dyDescent="0.75">
      <c r="A6270" s="60" t="s">
        <v>4116</v>
      </c>
      <c r="B6270" s="61" t="s">
        <v>19</v>
      </c>
    </row>
    <row r="6271" spans="1:2" x14ac:dyDescent="0.75">
      <c r="A6271" s="60" t="s">
        <v>4116</v>
      </c>
      <c r="B6271" s="61" t="s">
        <v>19</v>
      </c>
    </row>
    <row r="6272" spans="1:2" x14ac:dyDescent="0.75">
      <c r="A6272" s="60" t="s">
        <v>3032</v>
      </c>
      <c r="B6272" s="61" t="s">
        <v>25</v>
      </c>
    </row>
    <row r="6273" spans="1:2" x14ac:dyDescent="0.75">
      <c r="A6273" s="60" t="s">
        <v>3355</v>
      </c>
      <c r="B6273" s="61" t="s">
        <v>19</v>
      </c>
    </row>
    <row r="6274" spans="1:2" x14ac:dyDescent="0.75">
      <c r="A6274" s="60" t="s">
        <v>3355</v>
      </c>
      <c r="B6274" s="61" t="s">
        <v>19</v>
      </c>
    </row>
    <row r="6275" spans="1:2" x14ac:dyDescent="0.75">
      <c r="A6275" s="60" t="s">
        <v>3304</v>
      </c>
      <c r="B6275" s="61" t="s">
        <v>25</v>
      </c>
    </row>
    <row r="6276" spans="1:2" x14ac:dyDescent="0.75">
      <c r="A6276" s="60" t="s">
        <v>3372</v>
      </c>
      <c r="B6276" s="61" t="s">
        <v>19</v>
      </c>
    </row>
    <row r="6277" spans="1:2" x14ac:dyDescent="0.75">
      <c r="A6277" s="60" t="s">
        <v>3372</v>
      </c>
      <c r="B6277" s="61" t="s">
        <v>19</v>
      </c>
    </row>
    <row r="6278" spans="1:2" x14ac:dyDescent="0.75">
      <c r="A6278" s="60" t="s">
        <v>3389</v>
      </c>
      <c r="B6278" s="61" t="s">
        <v>25</v>
      </c>
    </row>
    <row r="6279" spans="1:2" x14ac:dyDescent="0.75">
      <c r="A6279" s="60" t="s">
        <v>3866</v>
      </c>
      <c r="B6279" s="61" t="s">
        <v>25</v>
      </c>
    </row>
    <row r="6280" spans="1:2" x14ac:dyDescent="0.75">
      <c r="A6280" s="60" t="s">
        <v>4118</v>
      </c>
      <c r="B6280" s="61" t="s">
        <v>37</v>
      </c>
    </row>
    <row r="6281" spans="1:2" x14ac:dyDescent="0.75">
      <c r="A6281" s="60" t="s">
        <v>4122</v>
      </c>
      <c r="B6281" s="61" t="s">
        <v>37</v>
      </c>
    </row>
    <row r="6282" spans="1:2" x14ac:dyDescent="0.75">
      <c r="A6282" s="60" t="s">
        <v>5404</v>
      </c>
      <c r="B6282" s="61" t="s">
        <v>19</v>
      </c>
    </row>
    <row r="6283" spans="1:2" x14ac:dyDescent="0.75">
      <c r="A6283" s="60" t="s">
        <v>3446</v>
      </c>
      <c r="B6283" s="61" t="s">
        <v>19</v>
      </c>
    </row>
    <row r="6284" spans="1:2" x14ac:dyDescent="0.75">
      <c r="A6284" s="60" t="s">
        <v>3446</v>
      </c>
      <c r="B6284" s="61" t="s">
        <v>19</v>
      </c>
    </row>
    <row r="6285" spans="1:2" x14ac:dyDescent="0.75">
      <c r="A6285" s="60" t="s">
        <v>4085</v>
      </c>
      <c r="B6285" s="61" t="s">
        <v>37</v>
      </c>
    </row>
    <row r="6286" spans="1:2" x14ac:dyDescent="0.75">
      <c r="A6286" s="60" t="s">
        <v>4118</v>
      </c>
      <c r="B6286" s="61" t="s">
        <v>37</v>
      </c>
    </row>
    <row r="6287" spans="1:2" x14ac:dyDescent="0.75">
      <c r="A6287" s="60" t="s">
        <v>4035</v>
      </c>
      <c r="B6287" s="61" t="s">
        <v>19</v>
      </c>
    </row>
    <row r="6288" spans="1:2" x14ac:dyDescent="0.75">
      <c r="A6288" s="60" t="s">
        <v>4124</v>
      </c>
      <c r="B6288" s="61" t="s">
        <v>19</v>
      </c>
    </row>
    <row r="6289" spans="1:2" x14ac:dyDescent="0.75">
      <c r="A6289" s="60" t="s">
        <v>4124</v>
      </c>
      <c r="B6289" s="61" t="s">
        <v>19</v>
      </c>
    </row>
    <row r="6290" spans="1:2" x14ac:dyDescent="0.75">
      <c r="A6290" s="60" t="s">
        <v>3101</v>
      </c>
      <c r="B6290" s="61" t="s">
        <v>19</v>
      </c>
    </row>
    <row r="6291" spans="1:2" x14ac:dyDescent="0.75">
      <c r="A6291" s="60" t="s">
        <v>3075</v>
      </c>
      <c r="B6291" s="61" t="s">
        <v>19</v>
      </c>
    </row>
    <row r="6292" spans="1:2" x14ac:dyDescent="0.75">
      <c r="A6292" s="60" t="s">
        <v>4126</v>
      </c>
      <c r="B6292" s="61" t="s">
        <v>19</v>
      </c>
    </row>
    <row r="6293" spans="1:2" x14ac:dyDescent="0.75">
      <c r="A6293" s="60" t="s">
        <v>4035</v>
      </c>
      <c r="B6293" s="61" t="s">
        <v>19</v>
      </c>
    </row>
    <row r="6294" spans="1:2" x14ac:dyDescent="0.75">
      <c r="A6294" s="60" t="s">
        <v>3625</v>
      </c>
      <c r="B6294" s="61" t="s">
        <v>19</v>
      </c>
    </row>
    <row r="6295" spans="1:2" x14ac:dyDescent="0.75">
      <c r="A6295" s="60" t="s">
        <v>4095</v>
      </c>
      <c r="B6295" s="61" t="s">
        <v>37</v>
      </c>
    </row>
    <row r="6296" spans="1:2" x14ac:dyDescent="0.75">
      <c r="A6296" s="60" t="s">
        <v>3625</v>
      </c>
      <c r="B6296" s="61" t="s">
        <v>19</v>
      </c>
    </row>
    <row r="6297" spans="1:2" x14ac:dyDescent="0.75">
      <c r="A6297" s="60" t="s">
        <v>3004</v>
      </c>
      <c r="B6297" s="61" t="s">
        <v>25</v>
      </c>
    </row>
    <row r="6298" spans="1:2" x14ac:dyDescent="0.75">
      <c r="A6298" s="60" t="s">
        <v>4127</v>
      </c>
      <c r="B6298" s="61" t="s">
        <v>37</v>
      </c>
    </row>
    <row r="6299" spans="1:2" x14ac:dyDescent="0.75">
      <c r="A6299" s="60" t="s">
        <v>4127</v>
      </c>
      <c r="B6299" s="61" t="s">
        <v>37</v>
      </c>
    </row>
    <row r="6300" spans="1:2" x14ac:dyDescent="0.75">
      <c r="A6300" s="60" t="s">
        <v>4122</v>
      </c>
      <c r="B6300" s="61" t="s">
        <v>37</v>
      </c>
    </row>
    <row r="6301" spans="1:2" x14ac:dyDescent="0.75">
      <c r="A6301" s="60" t="s">
        <v>4015</v>
      </c>
      <c r="B6301" s="61" t="s">
        <v>19</v>
      </c>
    </row>
    <row r="6302" spans="1:2" x14ac:dyDescent="0.75">
      <c r="A6302" s="60" t="s">
        <v>4122</v>
      </c>
      <c r="B6302" s="61" t="s">
        <v>37</v>
      </c>
    </row>
    <row r="6303" spans="1:2" x14ac:dyDescent="0.75">
      <c r="A6303" s="60" t="s">
        <v>3520</v>
      </c>
      <c r="B6303" s="61" t="s">
        <v>25</v>
      </c>
    </row>
    <row r="6304" spans="1:2" x14ac:dyDescent="0.75">
      <c r="A6304" s="60" t="s">
        <v>3319</v>
      </c>
      <c r="B6304" s="61" t="s">
        <v>25</v>
      </c>
    </row>
    <row r="6305" spans="1:2" x14ac:dyDescent="0.75">
      <c r="A6305" s="60" t="s">
        <v>4015</v>
      </c>
      <c r="B6305" s="61" t="s">
        <v>19</v>
      </c>
    </row>
    <row r="6306" spans="1:2" x14ac:dyDescent="0.75">
      <c r="A6306" s="60" t="s">
        <v>3240</v>
      </c>
      <c r="B6306" s="61" t="s">
        <v>25</v>
      </c>
    </row>
    <row r="6307" spans="1:2" x14ac:dyDescent="0.75">
      <c r="A6307" s="60" t="s">
        <v>3240</v>
      </c>
      <c r="B6307" s="61" t="s">
        <v>25</v>
      </c>
    </row>
    <row r="6308" spans="1:2" x14ac:dyDescent="0.75">
      <c r="A6308" s="60" t="s">
        <v>3622</v>
      </c>
      <c r="B6308" s="61" t="s">
        <v>19</v>
      </c>
    </row>
    <row r="6309" spans="1:2" x14ac:dyDescent="0.75">
      <c r="A6309" s="60" t="s">
        <v>4129</v>
      </c>
      <c r="B6309" s="61" t="s">
        <v>25</v>
      </c>
    </row>
    <row r="6310" spans="1:2" x14ac:dyDescent="0.75">
      <c r="A6310" s="60" t="s">
        <v>4122</v>
      </c>
      <c r="B6310" s="61" t="s">
        <v>37</v>
      </c>
    </row>
    <row r="6311" spans="1:2" x14ac:dyDescent="0.75">
      <c r="A6311" s="60" t="s">
        <v>4122</v>
      </c>
      <c r="B6311" s="61" t="s">
        <v>37</v>
      </c>
    </row>
    <row r="6312" spans="1:2" x14ac:dyDescent="0.75">
      <c r="A6312" s="60" t="s">
        <v>4122</v>
      </c>
      <c r="B6312" s="61" t="s">
        <v>37</v>
      </c>
    </row>
    <row r="6313" spans="1:2" x14ac:dyDescent="0.75">
      <c r="A6313" s="60" t="s">
        <v>4071</v>
      </c>
      <c r="B6313" s="61" t="s">
        <v>37</v>
      </c>
    </row>
    <row r="6314" spans="1:2" x14ac:dyDescent="0.75">
      <c r="A6314" s="60" t="s">
        <v>4131</v>
      </c>
      <c r="B6314" s="61" t="s">
        <v>37</v>
      </c>
    </row>
    <row r="6315" spans="1:2" x14ac:dyDescent="0.75">
      <c r="A6315" s="60" t="s">
        <v>3525</v>
      </c>
      <c r="B6315" s="61" t="s">
        <v>19</v>
      </c>
    </row>
    <row r="6316" spans="1:2" x14ac:dyDescent="0.75">
      <c r="A6316" s="60" t="s">
        <v>4049</v>
      </c>
      <c r="B6316" s="61" t="s">
        <v>37</v>
      </c>
    </row>
    <row r="6317" spans="1:2" x14ac:dyDescent="0.75">
      <c r="A6317" s="60" t="s">
        <v>4134</v>
      </c>
      <c r="B6317" s="61" t="s">
        <v>19</v>
      </c>
    </row>
    <row r="6318" spans="1:2" x14ac:dyDescent="0.75">
      <c r="A6318" s="60" t="s">
        <v>4134</v>
      </c>
      <c r="B6318" s="61" t="s">
        <v>19</v>
      </c>
    </row>
    <row r="6319" spans="1:2" x14ac:dyDescent="0.75">
      <c r="A6319" s="60" t="s">
        <v>4138</v>
      </c>
      <c r="B6319" s="61" t="s">
        <v>25</v>
      </c>
    </row>
    <row r="6320" spans="1:2" x14ac:dyDescent="0.75">
      <c r="A6320" s="60" t="s">
        <v>3671</v>
      </c>
      <c r="B6320" s="61" t="s">
        <v>3050</v>
      </c>
    </row>
    <row r="6321" spans="1:2" x14ac:dyDescent="0.75">
      <c r="A6321" s="60" t="s">
        <v>3687</v>
      </c>
      <c r="B6321" s="61" t="s">
        <v>19</v>
      </c>
    </row>
    <row r="6322" spans="1:2" x14ac:dyDescent="0.75">
      <c r="A6322" s="60" t="s">
        <v>3687</v>
      </c>
      <c r="B6322" s="61" t="s">
        <v>19</v>
      </c>
    </row>
    <row r="6323" spans="1:2" x14ac:dyDescent="0.75">
      <c r="A6323" s="60" t="s">
        <v>3556</v>
      </c>
      <c r="B6323" s="61" t="s">
        <v>19</v>
      </c>
    </row>
    <row r="6324" spans="1:2" x14ac:dyDescent="0.75">
      <c r="A6324" s="60" t="s">
        <v>4140</v>
      </c>
      <c r="B6324" s="61" t="s">
        <v>25</v>
      </c>
    </row>
    <row r="6325" spans="1:2" x14ac:dyDescent="0.75">
      <c r="A6325" s="60" t="s">
        <v>4142</v>
      </c>
      <c r="B6325" s="61" t="s">
        <v>37</v>
      </c>
    </row>
    <row r="6326" spans="1:2" x14ac:dyDescent="0.75">
      <c r="A6326" s="60" t="s">
        <v>3753</v>
      </c>
      <c r="B6326" s="61" t="s">
        <v>25</v>
      </c>
    </row>
    <row r="6327" spans="1:2" x14ac:dyDescent="0.75">
      <c r="A6327" s="60" t="s">
        <v>3887</v>
      </c>
      <c r="B6327" s="61" t="s">
        <v>19</v>
      </c>
    </row>
    <row r="6328" spans="1:2" x14ac:dyDescent="0.75">
      <c r="A6328" s="60" t="s">
        <v>4079</v>
      </c>
      <c r="B6328" s="61" t="s">
        <v>37</v>
      </c>
    </row>
    <row r="6329" spans="1:2" x14ac:dyDescent="0.75">
      <c r="A6329" s="60" t="s">
        <v>2975</v>
      </c>
      <c r="B6329" s="61" t="s">
        <v>19</v>
      </c>
    </row>
    <row r="6330" spans="1:2" x14ac:dyDescent="0.75">
      <c r="A6330" s="60" t="s">
        <v>3916</v>
      </c>
      <c r="B6330" s="61" t="s">
        <v>25</v>
      </c>
    </row>
    <row r="6331" spans="1:2" x14ac:dyDescent="0.75">
      <c r="A6331" s="60" t="s">
        <v>932</v>
      </c>
      <c r="B6331" s="61" t="s">
        <v>37</v>
      </c>
    </row>
    <row r="6332" spans="1:2" x14ac:dyDescent="0.75">
      <c r="A6332" s="60" t="s">
        <v>4144</v>
      </c>
      <c r="B6332" s="61" t="s">
        <v>37</v>
      </c>
    </row>
    <row r="6333" spans="1:2" x14ac:dyDescent="0.75">
      <c r="A6333" s="60" t="s">
        <v>4075</v>
      </c>
      <c r="B6333" s="61" t="s">
        <v>37</v>
      </c>
    </row>
    <row r="6334" spans="1:2" x14ac:dyDescent="0.75">
      <c r="A6334" s="60" t="s">
        <v>4146</v>
      </c>
      <c r="B6334" s="61" t="s">
        <v>37</v>
      </c>
    </row>
    <row r="6335" spans="1:2" x14ac:dyDescent="0.75">
      <c r="A6335" s="60" t="s">
        <v>3426</v>
      </c>
      <c r="B6335" s="61" t="s">
        <v>19</v>
      </c>
    </row>
    <row r="6336" spans="1:2" x14ac:dyDescent="0.75">
      <c r="A6336" s="60" t="s">
        <v>4150</v>
      </c>
      <c r="B6336" s="61" t="s">
        <v>25</v>
      </c>
    </row>
    <row r="6337" spans="1:2" x14ac:dyDescent="0.75">
      <c r="A6337" s="60" t="s">
        <v>3558</v>
      </c>
      <c r="B6337" s="61" t="s">
        <v>25</v>
      </c>
    </row>
    <row r="6338" spans="1:2" x14ac:dyDescent="0.75">
      <c r="A6338" s="60" t="s">
        <v>3182</v>
      </c>
      <c r="B6338" s="61" t="s">
        <v>25</v>
      </c>
    </row>
    <row r="6339" spans="1:2" x14ac:dyDescent="0.75">
      <c r="A6339" s="60" t="s">
        <v>932</v>
      </c>
      <c r="B6339" s="61" t="s">
        <v>37</v>
      </c>
    </row>
    <row r="6340" spans="1:2" x14ac:dyDescent="0.75">
      <c r="A6340" s="60" t="s">
        <v>4152</v>
      </c>
      <c r="B6340" s="61" t="s">
        <v>37</v>
      </c>
    </row>
    <row r="6341" spans="1:2" x14ac:dyDescent="0.75">
      <c r="A6341" s="60" t="s">
        <v>4053</v>
      </c>
      <c r="B6341" s="61" t="s">
        <v>37</v>
      </c>
    </row>
    <row r="6342" spans="1:2" x14ac:dyDescent="0.75">
      <c r="A6342" s="60" t="s">
        <v>16</v>
      </c>
      <c r="B6342" s="61" t="s">
        <v>19</v>
      </c>
    </row>
    <row r="6343" spans="1:2" x14ac:dyDescent="0.75">
      <c r="A6343" s="60" t="s">
        <v>3304</v>
      </c>
      <c r="B6343" s="61" t="s">
        <v>25</v>
      </c>
    </row>
    <row r="6344" spans="1:2" x14ac:dyDescent="0.75">
      <c r="A6344" s="60" t="s">
        <v>3879</v>
      </c>
      <c r="B6344" s="61" t="s">
        <v>19</v>
      </c>
    </row>
    <row r="6345" spans="1:2" x14ac:dyDescent="0.75">
      <c r="A6345" s="60" t="s">
        <v>3105</v>
      </c>
      <c r="B6345" s="61" t="s">
        <v>19</v>
      </c>
    </row>
    <row r="6346" spans="1:2" x14ac:dyDescent="0.75">
      <c r="A6346" s="60" t="s">
        <v>3625</v>
      </c>
      <c r="B6346" s="61" t="s">
        <v>19</v>
      </c>
    </row>
    <row r="6347" spans="1:2" x14ac:dyDescent="0.75">
      <c r="A6347" s="60" t="s">
        <v>2877</v>
      </c>
      <c r="B6347" s="61" t="s">
        <v>19</v>
      </c>
    </row>
    <row r="6348" spans="1:2" x14ac:dyDescent="0.75">
      <c r="A6348" s="60" t="s">
        <v>3550</v>
      </c>
      <c r="B6348" s="61" t="s">
        <v>25</v>
      </c>
    </row>
    <row r="6349" spans="1:2" x14ac:dyDescent="0.75">
      <c r="A6349" s="60" t="s">
        <v>3550</v>
      </c>
      <c r="B6349" s="61" t="s">
        <v>25</v>
      </c>
    </row>
    <row r="6350" spans="1:2" x14ac:dyDescent="0.75">
      <c r="A6350" s="60" t="s">
        <v>4155</v>
      </c>
      <c r="B6350" s="61" t="s">
        <v>25</v>
      </c>
    </row>
    <row r="6351" spans="1:2" x14ac:dyDescent="0.75">
      <c r="A6351" s="60" t="s">
        <v>4042</v>
      </c>
      <c r="B6351" s="61" t="s">
        <v>25</v>
      </c>
    </row>
    <row r="6352" spans="1:2" x14ac:dyDescent="0.75">
      <c r="A6352" s="60" t="s">
        <v>3525</v>
      </c>
      <c r="B6352" s="61" t="s">
        <v>19</v>
      </c>
    </row>
    <row r="6353" spans="1:2" x14ac:dyDescent="0.75">
      <c r="A6353" s="60" t="s">
        <v>4156</v>
      </c>
      <c r="B6353" s="61" t="s">
        <v>37</v>
      </c>
    </row>
    <row r="6354" spans="1:2" x14ac:dyDescent="0.75">
      <c r="A6354" s="60" t="s">
        <v>4158</v>
      </c>
      <c r="B6354" s="61" t="s">
        <v>19</v>
      </c>
    </row>
    <row r="6355" spans="1:2" x14ac:dyDescent="0.75">
      <c r="A6355" s="60" t="s">
        <v>4162</v>
      </c>
      <c r="B6355" s="61" t="s">
        <v>37</v>
      </c>
    </row>
    <row r="6356" spans="1:2" x14ac:dyDescent="0.75">
      <c r="A6356" s="60" t="s">
        <v>4164</v>
      </c>
      <c r="B6356" s="61" t="s">
        <v>37</v>
      </c>
    </row>
    <row r="6357" spans="1:2" x14ac:dyDescent="0.75">
      <c r="A6357" s="60" t="s">
        <v>4168</v>
      </c>
      <c r="B6357" s="61" t="s">
        <v>25</v>
      </c>
    </row>
    <row r="6358" spans="1:2" x14ac:dyDescent="0.75">
      <c r="A6358" s="60" t="s">
        <v>2877</v>
      </c>
      <c r="B6358" s="61" t="s">
        <v>19</v>
      </c>
    </row>
    <row r="6359" spans="1:2" x14ac:dyDescent="0.75">
      <c r="A6359" s="60" t="s">
        <v>958</v>
      </c>
      <c r="B6359" s="61" t="s">
        <v>25</v>
      </c>
    </row>
    <row r="6360" spans="1:2" x14ac:dyDescent="0.75">
      <c r="A6360" s="60" t="s">
        <v>4170</v>
      </c>
      <c r="B6360" s="61" t="s">
        <v>25</v>
      </c>
    </row>
    <row r="6361" spans="1:2" x14ac:dyDescent="0.75">
      <c r="A6361" s="60" t="s">
        <v>3123</v>
      </c>
      <c r="B6361" s="61" t="s">
        <v>19</v>
      </c>
    </row>
    <row r="6362" spans="1:2" x14ac:dyDescent="0.75">
      <c r="A6362" s="60" t="s">
        <v>4174</v>
      </c>
      <c r="B6362" s="61" t="s">
        <v>25</v>
      </c>
    </row>
    <row r="6363" spans="1:2" x14ac:dyDescent="0.75">
      <c r="A6363" s="60" t="s">
        <v>3625</v>
      </c>
      <c r="B6363" s="61" t="s">
        <v>19</v>
      </c>
    </row>
    <row r="6364" spans="1:2" x14ac:dyDescent="0.75">
      <c r="A6364" s="60" t="s">
        <v>2939</v>
      </c>
      <c r="B6364" s="61" t="s">
        <v>19</v>
      </c>
    </row>
    <row r="6365" spans="1:2" x14ac:dyDescent="0.75">
      <c r="A6365" s="60" t="s">
        <v>3446</v>
      </c>
      <c r="B6365" s="61" t="s">
        <v>19</v>
      </c>
    </row>
    <row r="6366" spans="1:2" x14ac:dyDescent="0.75">
      <c r="A6366" s="60" t="s">
        <v>4178</v>
      </c>
      <c r="B6366" s="61" t="s">
        <v>37</v>
      </c>
    </row>
    <row r="6367" spans="1:2" x14ac:dyDescent="0.75">
      <c r="A6367" s="60" t="s">
        <v>4102</v>
      </c>
      <c r="B6367" s="61" t="s">
        <v>37</v>
      </c>
    </row>
    <row r="6368" spans="1:2" x14ac:dyDescent="0.75">
      <c r="A6368" s="60" t="s">
        <v>3610</v>
      </c>
      <c r="B6368" s="61" t="s">
        <v>19</v>
      </c>
    </row>
    <row r="6369" spans="1:2" x14ac:dyDescent="0.75">
      <c r="A6369" s="60" t="s">
        <v>4181</v>
      </c>
      <c r="B6369" s="61" t="s">
        <v>37</v>
      </c>
    </row>
    <row r="6370" spans="1:2" x14ac:dyDescent="0.75">
      <c r="A6370" s="60" t="s">
        <v>4155</v>
      </c>
      <c r="B6370" s="61" t="s">
        <v>25</v>
      </c>
    </row>
    <row r="6371" spans="1:2" x14ac:dyDescent="0.75">
      <c r="A6371" s="60" t="s">
        <v>2975</v>
      </c>
      <c r="B6371" s="61" t="s">
        <v>19</v>
      </c>
    </row>
    <row r="6372" spans="1:2" x14ac:dyDescent="0.75">
      <c r="A6372" s="60" t="s">
        <v>577</v>
      </c>
      <c r="B6372" s="61" t="s">
        <v>19</v>
      </c>
    </row>
    <row r="6373" spans="1:2" x14ac:dyDescent="0.75">
      <c r="A6373" s="60" t="s">
        <v>4102</v>
      </c>
      <c r="B6373" s="61" t="s">
        <v>37</v>
      </c>
    </row>
    <row r="6374" spans="1:2" x14ac:dyDescent="0.75">
      <c r="A6374" s="60" t="s">
        <v>4183</v>
      </c>
      <c r="B6374" s="61" t="s">
        <v>37</v>
      </c>
    </row>
    <row r="6375" spans="1:2" x14ac:dyDescent="0.75">
      <c r="A6375" s="60" t="s">
        <v>4144</v>
      </c>
      <c r="B6375" s="61" t="s">
        <v>37</v>
      </c>
    </row>
    <row r="6376" spans="1:2" x14ac:dyDescent="0.75">
      <c r="A6376" s="60" t="s">
        <v>3404</v>
      </c>
      <c r="B6376" s="61" t="s">
        <v>19</v>
      </c>
    </row>
    <row r="6377" spans="1:2" x14ac:dyDescent="0.75">
      <c r="A6377" s="60" t="s">
        <v>4185</v>
      </c>
      <c r="B6377" s="61" t="s">
        <v>37</v>
      </c>
    </row>
    <row r="6378" spans="1:2" x14ac:dyDescent="0.75">
      <c r="A6378" s="60" t="s">
        <v>4187</v>
      </c>
      <c r="B6378" s="61" t="s">
        <v>37</v>
      </c>
    </row>
    <row r="6379" spans="1:2" x14ac:dyDescent="0.75">
      <c r="A6379" s="60" t="s">
        <v>4095</v>
      </c>
      <c r="B6379" s="61" t="s">
        <v>37</v>
      </c>
    </row>
    <row r="6380" spans="1:2" x14ac:dyDescent="0.75">
      <c r="A6380" s="60" t="s">
        <v>4191</v>
      </c>
      <c r="B6380" s="61" t="s">
        <v>37</v>
      </c>
    </row>
    <row r="6381" spans="1:2" x14ac:dyDescent="0.75">
      <c r="A6381" s="60" t="s">
        <v>4063</v>
      </c>
      <c r="B6381" s="61" t="s">
        <v>37</v>
      </c>
    </row>
    <row r="6382" spans="1:2" x14ac:dyDescent="0.75">
      <c r="A6382" s="60" t="s">
        <v>3568</v>
      </c>
      <c r="B6382" s="61" t="s">
        <v>229</v>
      </c>
    </row>
    <row r="6383" spans="1:2" x14ac:dyDescent="0.75">
      <c r="A6383" s="60" t="s">
        <v>3521</v>
      </c>
      <c r="B6383" s="61" t="s">
        <v>25</v>
      </c>
    </row>
    <row r="6384" spans="1:2" x14ac:dyDescent="0.75">
      <c r="A6384" s="60" t="s">
        <v>4178</v>
      </c>
      <c r="B6384" s="61" t="s">
        <v>37</v>
      </c>
    </row>
    <row r="6385" spans="1:2" x14ac:dyDescent="0.75">
      <c r="A6385" s="60" t="s">
        <v>4195</v>
      </c>
      <c r="B6385" s="61" t="s">
        <v>37</v>
      </c>
    </row>
    <row r="6386" spans="1:2" x14ac:dyDescent="0.75">
      <c r="A6386" s="60" t="s">
        <v>3217</v>
      </c>
      <c r="B6386" s="61" t="s">
        <v>25</v>
      </c>
    </row>
    <row r="6387" spans="1:2" x14ac:dyDescent="0.75">
      <c r="A6387" s="60" t="s">
        <v>2991</v>
      </c>
      <c r="B6387" s="61" t="s">
        <v>25</v>
      </c>
    </row>
    <row r="6388" spans="1:2" x14ac:dyDescent="0.75">
      <c r="A6388" s="60" t="s">
        <v>4195</v>
      </c>
      <c r="B6388" s="61" t="s">
        <v>37</v>
      </c>
    </row>
    <row r="6389" spans="1:2" x14ac:dyDescent="0.75">
      <c r="A6389" s="60" t="s">
        <v>3127</v>
      </c>
      <c r="B6389" s="61" t="s">
        <v>19</v>
      </c>
    </row>
    <row r="6390" spans="1:2" x14ac:dyDescent="0.75">
      <c r="A6390" s="60" t="s">
        <v>4198</v>
      </c>
      <c r="B6390" s="61" t="s">
        <v>25</v>
      </c>
    </row>
    <row r="6391" spans="1:2" x14ac:dyDescent="0.75">
      <c r="A6391" s="60" t="s">
        <v>4195</v>
      </c>
      <c r="B6391" s="61" t="s">
        <v>37</v>
      </c>
    </row>
    <row r="6392" spans="1:2" x14ac:dyDescent="0.75">
      <c r="A6392" s="60" t="s">
        <v>4202</v>
      </c>
      <c r="B6392" s="61" t="s">
        <v>19</v>
      </c>
    </row>
    <row r="6393" spans="1:2" x14ac:dyDescent="0.75">
      <c r="A6393" s="60" t="s">
        <v>4202</v>
      </c>
      <c r="B6393" s="61" t="s">
        <v>19</v>
      </c>
    </row>
    <row r="6394" spans="1:2" x14ac:dyDescent="0.75">
      <c r="A6394" s="60" t="s">
        <v>4202</v>
      </c>
      <c r="B6394" s="61" t="s">
        <v>19</v>
      </c>
    </row>
    <row r="6395" spans="1:2" x14ac:dyDescent="0.75">
      <c r="A6395" s="60" t="s">
        <v>4202</v>
      </c>
      <c r="B6395" s="61" t="s">
        <v>19</v>
      </c>
    </row>
    <row r="6396" spans="1:2" x14ac:dyDescent="0.75">
      <c r="A6396" s="60" t="s">
        <v>4202</v>
      </c>
      <c r="B6396" s="61" t="s">
        <v>19</v>
      </c>
    </row>
    <row r="6397" spans="1:2" x14ac:dyDescent="0.75">
      <c r="A6397" s="60" t="s">
        <v>4202</v>
      </c>
      <c r="B6397" s="61" t="s">
        <v>19</v>
      </c>
    </row>
    <row r="6398" spans="1:2" x14ac:dyDescent="0.75">
      <c r="A6398" s="60" t="s">
        <v>2943</v>
      </c>
      <c r="B6398" s="61" t="s">
        <v>19</v>
      </c>
    </row>
    <row r="6399" spans="1:2" x14ac:dyDescent="0.75">
      <c r="A6399" s="60" t="s">
        <v>4181</v>
      </c>
      <c r="B6399" s="61" t="s">
        <v>37</v>
      </c>
    </row>
    <row r="6400" spans="1:2" x14ac:dyDescent="0.75">
      <c r="A6400" s="60" t="s">
        <v>3125</v>
      </c>
      <c r="B6400" s="61" t="s">
        <v>229</v>
      </c>
    </row>
    <row r="6401" spans="1:2" x14ac:dyDescent="0.75">
      <c r="A6401" s="60" t="s">
        <v>226</v>
      </c>
      <c r="B6401" s="61" t="s">
        <v>229</v>
      </c>
    </row>
    <row r="6402" spans="1:2" x14ac:dyDescent="0.75">
      <c r="A6402" s="60" t="s">
        <v>5575</v>
      </c>
      <c r="B6402" s="61" t="s">
        <v>229</v>
      </c>
    </row>
    <row r="6403" spans="1:2" x14ac:dyDescent="0.75">
      <c r="A6403" s="60" t="s">
        <v>226</v>
      </c>
      <c r="B6403" s="61" t="s">
        <v>229</v>
      </c>
    </row>
    <row r="6404" spans="1:2" x14ac:dyDescent="0.75">
      <c r="A6404" s="60" t="s">
        <v>5612</v>
      </c>
      <c r="B6404" s="61" t="s">
        <v>19</v>
      </c>
    </row>
    <row r="6405" spans="1:2" x14ac:dyDescent="0.75">
      <c r="A6405" s="60" t="s">
        <v>3937</v>
      </c>
      <c r="B6405" s="61" t="s">
        <v>25</v>
      </c>
    </row>
    <row r="6406" spans="1:2" x14ac:dyDescent="0.75">
      <c r="A6406" s="60" t="s">
        <v>3564</v>
      </c>
      <c r="B6406" s="61" t="s">
        <v>19</v>
      </c>
    </row>
    <row r="6407" spans="1:2" x14ac:dyDescent="0.75">
      <c r="A6407" s="60" t="s">
        <v>226</v>
      </c>
      <c r="B6407" s="61" t="s">
        <v>229</v>
      </c>
    </row>
    <row r="6408" spans="1:2" x14ac:dyDescent="0.75">
      <c r="A6408" s="60" t="s">
        <v>3273</v>
      </c>
      <c r="B6408" s="61" t="s">
        <v>37</v>
      </c>
    </row>
    <row r="6409" spans="1:2" x14ac:dyDescent="0.75">
      <c r="A6409" s="60" t="s">
        <v>2923</v>
      </c>
      <c r="B6409" s="61" t="s">
        <v>19</v>
      </c>
    </row>
    <row r="6410" spans="1:2" x14ac:dyDescent="0.75">
      <c r="A6410" s="60" t="s">
        <v>3273</v>
      </c>
      <c r="B6410" s="61" t="s">
        <v>37</v>
      </c>
    </row>
    <row r="6411" spans="1:2" x14ac:dyDescent="0.75">
      <c r="A6411" s="60" t="s">
        <v>3074</v>
      </c>
      <c r="B6411" s="61" t="s">
        <v>25</v>
      </c>
    </row>
    <row r="6412" spans="1:2" x14ac:dyDescent="0.75">
      <c r="A6412" s="60" t="s">
        <v>5968</v>
      </c>
      <c r="B6412" s="61" t="s">
        <v>25</v>
      </c>
    </row>
    <row r="6413" spans="1:2" x14ac:dyDescent="0.75">
      <c r="A6413" s="60" t="s">
        <v>31</v>
      </c>
      <c r="B6413" s="61" t="s">
        <v>25</v>
      </c>
    </row>
    <row r="6414" spans="1:2" x14ac:dyDescent="0.75">
      <c r="A6414" s="60" t="s">
        <v>3143</v>
      </c>
      <c r="B6414" s="61" t="s">
        <v>25</v>
      </c>
    </row>
    <row r="6415" spans="1:2" x14ac:dyDescent="0.75">
      <c r="A6415" s="60" t="s">
        <v>3143</v>
      </c>
      <c r="B6415" s="61" t="s">
        <v>25</v>
      </c>
    </row>
    <row r="6416" spans="1:2" x14ac:dyDescent="0.75">
      <c r="A6416" s="60" t="s">
        <v>4206</v>
      </c>
      <c r="B6416" s="61" t="s">
        <v>229</v>
      </c>
    </row>
    <row r="6417" spans="1:2" x14ac:dyDescent="0.75">
      <c r="A6417" s="60" t="s">
        <v>4209</v>
      </c>
      <c r="B6417" s="61" t="s">
        <v>25</v>
      </c>
    </row>
    <row r="6418" spans="1:2" x14ac:dyDescent="0.75">
      <c r="A6418" s="60" t="s">
        <v>4209</v>
      </c>
      <c r="B6418" s="61" t="s">
        <v>25</v>
      </c>
    </row>
    <row r="6419" spans="1:2" x14ac:dyDescent="0.75">
      <c r="A6419" s="60" t="s">
        <v>4209</v>
      </c>
      <c r="B6419" s="61" t="s">
        <v>25</v>
      </c>
    </row>
    <row r="6420" spans="1:2" x14ac:dyDescent="0.75">
      <c r="A6420" s="60" t="s">
        <v>4213</v>
      </c>
      <c r="B6420" s="61" t="s">
        <v>25</v>
      </c>
    </row>
    <row r="6421" spans="1:2" x14ac:dyDescent="0.75">
      <c r="A6421" s="60" t="s">
        <v>4213</v>
      </c>
      <c r="B6421" s="61" t="s">
        <v>25</v>
      </c>
    </row>
    <row r="6422" spans="1:2" x14ac:dyDescent="0.75">
      <c r="A6422" s="60" t="s">
        <v>4216</v>
      </c>
      <c r="B6422" s="61" t="s">
        <v>19</v>
      </c>
    </row>
    <row r="6423" spans="1:2" x14ac:dyDescent="0.75">
      <c r="A6423" s="60" t="s">
        <v>211</v>
      </c>
      <c r="B6423" s="61" t="s">
        <v>19</v>
      </c>
    </row>
    <row r="6424" spans="1:2" x14ac:dyDescent="0.75">
      <c r="A6424" s="60" t="s">
        <v>922</v>
      </c>
      <c r="B6424" s="61" t="s">
        <v>229</v>
      </c>
    </row>
    <row r="6425" spans="1:2" x14ac:dyDescent="0.75">
      <c r="A6425" s="60" t="s">
        <v>4220</v>
      </c>
      <c r="B6425" s="61" t="s">
        <v>37</v>
      </c>
    </row>
    <row r="6426" spans="1:2" x14ac:dyDescent="0.75">
      <c r="A6426" s="60" t="s">
        <v>4220</v>
      </c>
      <c r="B6426" s="61" t="s">
        <v>37</v>
      </c>
    </row>
    <row r="6427" spans="1:2" x14ac:dyDescent="0.75">
      <c r="A6427" s="60" t="s">
        <v>4220</v>
      </c>
      <c r="B6427" s="61" t="s">
        <v>37</v>
      </c>
    </row>
    <row r="6428" spans="1:2" x14ac:dyDescent="0.75">
      <c r="A6428" s="60" t="s">
        <v>4220</v>
      </c>
      <c r="B6428" s="61" t="s">
        <v>37</v>
      </c>
    </row>
    <row r="6429" spans="1:2" x14ac:dyDescent="0.75">
      <c r="A6429" s="60" t="s">
        <v>4140</v>
      </c>
      <c r="B6429" s="61" t="s">
        <v>25</v>
      </c>
    </row>
    <row r="6430" spans="1:2" x14ac:dyDescent="0.75">
      <c r="A6430" s="60" t="s">
        <v>4224</v>
      </c>
      <c r="B6430" s="61" t="s">
        <v>25</v>
      </c>
    </row>
    <row r="6431" spans="1:2" x14ac:dyDescent="0.75">
      <c r="A6431" s="60" t="s">
        <v>4183</v>
      </c>
      <c r="B6431" s="61" t="s">
        <v>37</v>
      </c>
    </row>
    <row r="6432" spans="1:2" x14ac:dyDescent="0.75">
      <c r="A6432" s="60" t="s">
        <v>2955</v>
      </c>
      <c r="B6432" s="61" t="s">
        <v>25</v>
      </c>
    </row>
    <row r="6433" spans="1:2" x14ac:dyDescent="0.75">
      <c r="A6433" s="60" t="s">
        <v>3568</v>
      </c>
      <c r="B6433" s="61" t="s">
        <v>229</v>
      </c>
    </row>
    <row r="6434" spans="1:2" x14ac:dyDescent="0.75">
      <c r="A6434" s="60" t="s">
        <v>930</v>
      </c>
      <c r="B6434" s="61" t="s">
        <v>37</v>
      </c>
    </row>
    <row r="6435" spans="1:2" x14ac:dyDescent="0.75">
      <c r="A6435" s="60" t="s">
        <v>5445</v>
      </c>
      <c r="B6435" s="61" t="s">
        <v>19</v>
      </c>
    </row>
    <row r="6436" spans="1:2" x14ac:dyDescent="0.75">
      <c r="A6436" s="60" t="s">
        <v>2922</v>
      </c>
      <c r="B6436" s="61" t="s">
        <v>25</v>
      </c>
    </row>
    <row r="6437" spans="1:2" x14ac:dyDescent="0.75">
      <c r="A6437" s="60" t="s">
        <v>3641</v>
      </c>
      <c r="B6437" s="61" t="s">
        <v>25</v>
      </c>
    </row>
    <row r="6438" spans="1:2" x14ac:dyDescent="0.75">
      <c r="A6438" s="60" t="s">
        <v>2902</v>
      </c>
      <c r="B6438" s="61" t="s">
        <v>19</v>
      </c>
    </row>
    <row r="6439" spans="1:2" x14ac:dyDescent="0.75">
      <c r="A6439" s="60" t="s">
        <v>4138</v>
      </c>
      <c r="B6439" s="61" t="s">
        <v>25</v>
      </c>
    </row>
    <row r="6440" spans="1:2" x14ac:dyDescent="0.75">
      <c r="A6440" s="60" t="s">
        <v>4152</v>
      </c>
      <c r="B6440" s="61" t="s">
        <v>37</v>
      </c>
    </row>
    <row r="6441" spans="1:2" x14ac:dyDescent="0.75">
      <c r="A6441" s="60" t="s">
        <v>4228</v>
      </c>
      <c r="B6441" s="61" t="s">
        <v>37</v>
      </c>
    </row>
    <row r="6442" spans="1:2" x14ac:dyDescent="0.75">
      <c r="A6442" s="60" t="s">
        <v>2719</v>
      </c>
      <c r="B6442" s="61" t="s">
        <v>25</v>
      </c>
    </row>
    <row r="6443" spans="1:2" x14ac:dyDescent="0.75">
      <c r="A6443" s="60" t="s">
        <v>2719</v>
      </c>
      <c r="B6443" s="61" t="s">
        <v>25</v>
      </c>
    </row>
    <row r="6444" spans="1:2" x14ac:dyDescent="0.75">
      <c r="A6444" s="60" t="s">
        <v>2719</v>
      </c>
      <c r="B6444" s="61" t="s">
        <v>25</v>
      </c>
    </row>
    <row r="6445" spans="1:2" x14ac:dyDescent="0.75">
      <c r="A6445" s="60" t="s">
        <v>2719</v>
      </c>
      <c r="B6445" s="61" t="s">
        <v>25</v>
      </c>
    </row>
    <row r="6446" spans="1:2" x14ac:dyDescent="0.75">
      <c r="A6446" s="60" t="s">
        <v>2719</v>
      </c>
      <c r="B6446" s="61" t="s">
        <v>25</v>
      </c>
    </row>
    <row r="6447" spans="1:2" x14ac:dyDescent="0.75">
      <c r="A6447" s="60" t="s">
        <v>2719</v>
      </c>
      <c r="B6447" s="61" t="s">
        <v>25</v>
      </c>
    </row>
    <row r="6448" spans="1:2" x14ac:dyDescent="0.75">
      <c r="A6448" s="60" t="s">
        <v>2719</v>
      </c>
      <c r="B6448" s="61" t="s">
        <v>25</v>
      </c>
    </row>
    <row r="6449" spans="1:2" x14ac:dyDescent="0.75">
      <c r="A6449" s="60" t="s">
        <v>2719</v>
      </c>
      <c r="B6449" s="61" t="s">
        <v>25</v>
      </c>
    </row>
    <row r="6450" spans="1:2" x14ac:dyDescent="0.75">
      <c r="A6450" s="60" t="s">
        <v>2719</v>
      </c>
      <c r="B6450" s="61" t="s">
        <v>25</v>
      </c>
    </row>
    <row r="6451" spans="1:2" x14ac:dyDescent="0.75">
      <c r="A6451" s="60" t="s">
        <v>2719</v>
      </c>
      <c r="B6451" s="61" t="s">
        <v>25</v>
      </c>
    </row>
    <row r="6452" spans="1:2" x14ac:dyDescent="0.75">
      <c r="A6452" s="60" t="s">
        <v>2719</v>
      </c>
      <c r="B6452" s="61" t="s">
        <v>25</v>
      </c>
    </row>
    <row r="6453" spans="1:2" x14ac:dyDescent="0.75">
      <c r="A6453" s="60" t="s">
        <v>16</v>
      </c>
      <c r="B6453" s="61" t="s">
        <v>19</v>
      </c>
    </row>
    <row r="6454" spans="1:2" x14ac:dyDescent="0.75">
      <c r="A6454" s="60" t="s">
        <v>3684</v>
      </c>
      <c r="B6454" s="61" t="s">
        <v>19</v>
      </c>
    </row>
    <row r="6455" spans="1:2" x14ac:dyDescent="0.75">
      <c r="A6455" s="60" t="s">
        <v>4230</v>
      </c>
      <c r="B6455" s="61" t="s">
        <v>19</v>
      </c>
    </row>
    <row r="6456" spans="1:2" x14ac:dyDescent="0.75">
      <c r="A6456" s="60" t="s">
        <v>4228</v>
      </c>
      <c r="B6456" s="61" t="s">
        <v>37</v>
      </c>
    </row>
    <row r="6457" spans="1:2" x14ac:dyDescent="0.75">
      <c r="A6457" s="60" t="s">
        <v>3355</v>
      </c>
      <c r="B6457" s="61" t="s">
        <v>19</v>
      </c>
    </row>
    <row r="6458" spans="1:2" x14ac:dyDescent="0.75">
      <c r="A6458" s="60" t="s">
        <v>3846</v>
      </c>
      <c r="B6458" s="61" t="s">
        <v>19</v>
      </c>
    </row>
    <row r="6459" spans="1:2" x14ac:dyDescent="0.75">
      <c r="A6459" s="60" t="s">
        <v>4234</v>
      </c>
      <c r="B6459" s="61" t="s">
        <v>19</v>
      </c>
    </row>
    <row r="6460" spans="1:2" x14ac:dyDescent="0.75">
      <c r="A6460" s="60" t="s">
        <v>301</v>
      </c>
      <c r="B6460" s="61" t="s">
        <v>19</v>
      </c>
    </row>
    <row r="6461" spans="1:2" x14ac:dyDescent="0.75">
      <c r="A6461" s="60" t="s">
        <v>3032</v>
      </c>
      <c r="B6461" s="61" t="s">
        <v>25</v>
      </c>
    </row>
    <row r="6462" spans="1:2" x14ac:dyDescent="0.75">
      <c r="A6462" s="60" t="s">
        <v>4237</v>
      </c>
      <c r="B6462" s="61" t="s">
        <v>25</v>
      </c>
    </row>
    <row r="6463" spans="1:2" x14ac:dyDescent="0.75">
      <c r="A6463" s="60" t="s">
        <v>3193</v>
      </c>
      <c r="B6463" s="61" t="s">
        <v>25</v>
      </c>
    </row>
    <row r="6464" spans="1:2" x14ac:dyDescent="0.75">
      <c r="A6464" s="60" t="s">
        <v>4241</v>
      </c>
      <c r="B6464" s="61" t="s">
        <v>25</v>
      </c>
    </row>
    <row r="6465" spans="1:2" x14ac:dyDescent="0.75">
      <c r="A6465" s="60" t="s">
        <v>366</v>
      </c>
      <c r="B6465" s="61" t="s">
        <v>19</v>
      </c>
    </row>
    <row r="6466" spans="1:2" x14ac:dyDescent="0.75">
      <c r="A6466" s="60" t="s">
        <v>3182</v>
      </c>
      <c r="B6466" s="61" t="s">
        <v>25</v>
      </c>
    </row>
    <row r="6467" spans="1:2" x14ac:dyDescent="0.75">
      <c r="A6467" s="60" t="s">
        <v>3537</v>
      </c>
      <c r="B6467" s="61" t="s">
        <v>19</v>
      </c>
    </row>
    <row r="6468" spans="1:2" x14ac:dyDescent="0.75">
      <c r="A6468" s="60" t="s">
        <v>2721</v>
      </c>
      <c r="B6468" s="61" t="s">
        <v>25</v>
      </c>
    </row>
    <row r="6469" spans="1:2" x14ac:dyDescent="0.75">
      <c r="A6469" s="60" t="s">
        <v>2721</v>
      </c>
      <c r="B6469" s="61" t="s">
        <v>25</v>
      </c>
    </row>
    <row r="6470" spans="1:2" x14ac:dyDescent="0.75">
      <c r="A6470" s="60" t="s">
        <v>2771</v>
      </c>
      <c r="B6470" s="61" t="s">
        <v>25</v>
      </c>
    </row>
    <row r="6471" spans="1:2" x14ac:dyDescent="0.75">
      <c r="A6471" s="60" t="s">
        <v>3625</v>
      </c>
      <c r="B6471" s="61" t="s">
        <v>19</v>
      </c>
    </row>
    <row r="6472" spans="1:2" x14ac:dyDescent="0.75">
      <c r="A6472" s="60" t="s">
        <v>3319</v>
      </c>
      <c r="B6472" s="61" t="s">
        <v>25</v>
      </c>
    </row>
    <row r="6473" spans="1:2" x14ac:dyDescent="0.75">
      <c r="A6473" s="60" t="s">
        <v>2771</v>
      </c>
      <c r="B6473" s="61" t="s">
        <v>25</v>
      </c>
    </row>
    <row r="6474" spans="1:2" x14ac:dyDescent="0.75">
      <c r="A6474" s="60" t="s">
        <v>5517</v>
      </c>
      <c r="B6474" s="61" t="s">
        <v>3050</v>
      </c>
    </row>
    <row r="6475" spans="1:2" x14ac:dyDescent="0.75">
      <c r="A6475" s="60" t="s">
        <v>3287</v>
      </c>
      <c r="B6475" s="61" t="s">
        <v>229</v>
      </c>
    </row>
    <row r="6476" spans="1:2" x14ac:dyDescent="0.75">
      <c r="A6476" s="60" t="s">
        <v>2771</v>
      </c>
      <c r="B6476" s="61" t="s">
        <v>25</v>
      </c>
    </row>
    <row r="6477" spans="1:2" x14ac:dyDescent="0.75">
      <c r="A6477" s="60" t="s">
        <v>3612</v>
      </c>
      <c r="B6477" s="61" t="s">
        <v>25</v>
      </c>
    </row>
    <row r="6478" spans="1:2" x14ac:dyDescent="0.75">
      <c r="A6478" s="60" t="s">
        <v>4243</v>
      </c>
      <c r="B6478" s="61" t="s">
        <v>37</v>
      </c>
    </row>
    <row r="6479" spans="1:2" x14ac:dyDescent="0.75">
      <c r="A6479" s="60" t="s">
        <v>4243</v>
      </c>
      <c r="B6479" s="61" t="s">
        <v>37</v>
      </c>
    </row>
    <row r="6480" spans="1:2" x14ac:dyDescent="0.75">
      <c r="A6480" s="60" t="s">
        <v>4243</v>
      </c>
      <c r="B6480" s="61" t="s">
        <v>37</v>
      </c>
    </row>
    <row r="6481" spans="1:2" x14ac:dyDescent="0.75">
      <c r="A6481" s="60" t="s">
        <v>930</v>
      </c>
      <c r="B6481" s="61" t="s">
        <v>37</v>
      </c>
    </row>
    <row r="6482" spans="1:2" x14ac:dyDescent="0.75">
      <c r="A6482" s="60" t="s">
        <v>4245</v>
      </c>
      <c r="B6482" s="61" t="s">
        <v>37</v>
      </c>
    </row>
    <row r="6483" spans="1:2" x14ac:dyDescent="0.75">
      <c r="A6483" s="60" t="s">
        <v>4156</v>
      </c>
      <c r="B6483" s="61" t="s">
        <v>37</v>
      </c>
    </row>
    <row r="6484" spans="1:2" x14ac:dyDescent="0.75">
      <c r="A6484" s="60" t="s">
        <v>4156</v>
      </c>
      <c r="B6484" s="61" t="s">
        <v>37</v>
      </c>
    </row>
    <row r="6485" spans="1:2" x14ac:dyDescent="0.75">
      <c r="A6485" s="60" t="s">
        <v>4091</v>
      </c>
      <c r="B6485" s="61" t="s">
        <v>37</v>
      </c>
    </row>
    <row r="6486" spans="1:2" x14ac:dyDescent="0.75">
      <c r="A6486" s="60" t="s">
        <v>4069</v>
      </c>
      <c r="B6486" s="61" t="s">
        <v>37</v>
      </c>
    </row>
    <row r="6487" spans="1:2" x14ac:dyDescent="0.75">
      <c r="A6487" s="60" t="s">
        <v>4110</v>
      </c>
      <c r="B6487" s="61" t="s">
        <v>37</v>
      </c>
    </row>
    <row r="6488" spans="1:2" x14ac:dyDescent="0.75">
      <c r="A6488" s="60" t="s">
        <v>4079</v>
      </c>
      <c r="B6488" s="61" t="s">
        <v>37</v>
      </c>
    </row>
    <row r="6489" spans="1:2" x14ac:dyDescent="0.75">
      <c r="A6489" s="60" t="s">
        <v>4085</v>
      </c>
      <c r="B6489" s="61" t="s">
        <v>37</v>
      </c>
    </row>
    <row r="6490" spans="1:2" x14ac:dyDescent="0.75">
      <c r="A6490" s="60" t="s">
        <v>3950</v>
      </c>
      <c r="B6490" s="61" t="s">
        <v>25</v>
      </c>
    </row>
    <row r="6491" spans="1:2" x14ac:dyDescent="0.75">
      <c r="A6491" s="60" t="s">
        <v>226</v>
      </c>
      <c r="B6491" s="61" t="s">
        <v>229</v>
      </c>
    </row>
    <row r="6492" spans="1:2" x14ac:dyDescent="0.75">
      <c r="A6492" s="60" t="s">
        <v>3069</v>
      </c>
      <c r="B6492" s="61" t="s">
        <v>25</v>
      </c>
    </row>
    <row r="6493" spans="1:2" x14ac:dyDescent="0.75">
      <c r="A6493" s="60" t="s">
        <v>4178</v>
      </c>
      <c r="B6493" s="61" t="s">
        <v>37</v>
      </c>
    </row>
    <row r="6494" spans="1:2" x14ac:dyDescent="0.75">
      <c r="A6494" s="60" t="s">
        <v>4162</v>
      </c>
      <c r="B6494" s="61" t="s">
        <v>37</v>
      </c>
    </row>
    <row r="6495" spans="1:2" x14ac:dyDescent="0.75">
      <c r="A6495" s="60" t="s">
        <v>4089</v>
      </c>
      <c r="B6495" s="61" t="s">
        <v>37</v>
      </c>
    </row>
    <row r="6496" spans="1:2" x14ac:dyDescent="0.75">
      <c r="A6496" s="60" t="s">
        <v>4247</v>
      </c>
      <c r="B6496" s="61" t="s">
        <v>37</v>
      </c>
    </row>
    <row r="6497" spans="1:2" x14ac:dyDescent="0.75">
      <c r="A6497" s="60" t="s">
        <v>4075</v>
      </c>
      <c r="B6497" s="61" t="s">
        <v>37</v>
      </c>
    </row>
    <row r="6498" spans="1:2" x14ac:dyDescent="0.75">
      <c r="A6498" s="60" t="s">
        <v>4079</v>
      </c>
      <c r="B6498" s="61" t="s">
        <v>37</v>
      </c>
    </row>
    <row r="6499" spans="1:2" x14ac:dyDescent="0.75">
      <c r="A6499" s="60" t="s">
        <v>4250</v>
      </c>
      <c r="B6499" s="61" t="s">
        <v>37</v>
      </c>
    </row>
    <row r="6500" spans="1:2" x14ac:dyDescent="0.75">
      <c r="A6500" s="60" t="s">
        <v>4250</v>
      </c>
      <c r="B6500" s="61" t="s">
        <v>37</v>
      </c>
    </row>
    <row r="6501" spans="1:2" x14ac:dyDescent="0.75">
      <c r="A6501" s="60" t="s">
        <v>4254</v>
      </c>
      <c r="B6501" s="61" t="s">
        <v>37</v>
      </c>
    </row>
    <row r="6502" spans="1:2" x14ac:dyDescent="0.75">
      <c r="A6502" s="60" t="s">
        <v>4254</v>
      </c>
      <c r="B6502" s="61" t="s">
        <v>37</v>
      </c>
    </row>
    <row r="6503" spans="1:2" x14ac:dyDescent="0.75">
      <c r="A6503" s="60" t="s">
        <v>4254</v>
      </c>
      <c r="B6503" s="61" t="s">
        <v>37</v>
      </c>
    </row>
    <row r="6504" spans="1:2" x14ac:dyDescent="0.75">
      <c r="A6504" s="60" t="s">
        <v>4254</v>
      </c>
      <c r="B6504" s="61" t="s">
        <v>37</v>
      </c>
    </row>
    <row r="6505" spans="1:2" x14ac:dyDescent="0.75">
      <c r="A6505" s="60" t="s">
        <v>4256</v>
      </c>
      <c r="B6505" s="61" t="s">
        <v>37</v>
      </c>
    </row>
    <row r="6506" spans="1:2" x14ac:dyDescent="0.75">
      <c r="A6506" s="60" t="s">
        <v>4256</v>
      </c>
      <c r="B6506" s="61" t="s">
        <v>37</v>
      </c>
    </row>
    <row r="6507" spans="1:2" x14ac:dyDescent="0.75">
      <c r="A6507" s="60" t="s">
        <v>4258</v>
      </c>
      <c r="B6507" s="61" t="s">
        <v>37</v>
      </c>
    </row>
    <row r="6508" spans="1:2" x14ac:dyDescent="0.75">
      <c r="A6508" s="60" t="s">
        <v>4258</v>
      </c>
      <c r="B6508" s="61" t="s">
        <v>37</v>
      </c>
    </row>
    <row r="6509" spans="1:2" x14ac:dyDescent="0.75">
      <c r="A6509" s="60" t="s">
        <v>4258</v>
      </c>
      <c r="B6509" s="61" t="s">
        <v>37</v>
      </c>
    </row>
    <row r="6510" spans="1:2" x14ac:dyDescent="0.75">
      <c r="A6510" s="60" t="s">
        <v>4260</v>
      </c>
      <c r="B6510" s="61" t="s">
        <v>37</v>
      </c>
    </row>
    <row r="6511" spans="1:2" x14ac:dyDescent="0.75">
      <c r="A6511" s="60" t="s">
        <v>3618</v>
      </c>
      <c r="B6511" s="61" t="s">
        <v>19</v>
      </c>
    </row>
    <row r="6512" spans="1:2" x14ac:dyDescent="0.75">
      <c r="A6512" s="60" t="s">
        <v>4263</v>
      </c>
      <c r="B6512" s="61" t="s">
        <v>37</v>
      </c>
    </row>
    <row r="6513" spans="1:2" x14ac:dyDescent="0.75">
      <c r="A6513" s="60" t="s">
        <v>4263</v>
      </c>
      <c r="B6513" s="61" t="s">
        <v>37</v>
      </c>
    </row>
    <row r="6514" spans="1:2" x14ac:dyDescent="0.75">
      <c r="A6514" s="60" t="s">
        <v>3075</v>
      </c>
      <c r="B6514" s="61" t="s">
        <v>19</v>
      </c>
    </row>
    <row r="6515" spans="1:2" x14ac:dyDescent="0.75">
      <c r="A6515" s="60" t="s">
        <v>3117</v>
      </c>
      <c r="B6515" s="61" t="s">
        <v>19</v>
      </c>
    </row>
    <row r="6516" spans="1:2" x14ac:dyDescent="0.75">
      <c r="A6516" s="60" t="s">
        <v>257</v>
      </c>
      <c r="B6516" s="61" t="s">
        <v>25</v>
      </c>
    </row>
    <row r="6517" spans="1:2" x14ac:dyDescent="0.75">
      <c r="A6517" s="60" t="s">
        <v>4263</v>
      </c>
      <c r="B6517" s="61" t="s">
        <v>37</v>
      </c>
    </row>
    <row r="6518" spans="1:2" x14ac:dyDescent="0.75">
      <c r="A6518" s="60" t="s">
        <v>4267</v>
      </c>
      <c r="B6518" s="61" t="s">
        <v>25</v>
      </c>
    </row>
    <row r="6519" spans="1:2" x14ac:dyDescent="0.75">
      <c r="A6519" s="60" t="s">
        <v>4267</v>
      </c>
      <c r="B6519" s="61" t="s">
        <v>25</v>
      </c>
    </row>
    <row r="6520" spans="1:2" x14ac:dyDescent="0.75">
      <c r="A6520" s="60" t="s">
        <v>4267</v>
      </c>
      <c r="B6520" s="61" t="s">
        <v>25</v>
      </c>
    </row>
    <row r="6521" spans="1:2" x14ac:dyDescent="0.75">
      <c r="A6521" s="60" t="s">
        <v>3606</v>
      </c>
      <c r="B6521" s="61" t="s">
        <v>25</v>
      </c>
    </row>
    <row r="6522" spans="1:2" x14ac:dyDescent="0.75">
      <c r="A6522" s="60" t="s">
        <v>3606</v>
      </c>
      <c r="B6522" s="61" t="s">
        <v>25</v>
      </c>
    </row>
    <row r="6523" spans="1:2" x14ac:dyDescent="0.75">
      <c r="A6523" s="60" t="s">
        <v>3328</v>
      </c>
      <c r="B6523" s="61" t="s">
        <v>25</v>
      </c>
    </row>
    <row r="6524" spans="1:2" x14ac:dyDescent="0.75">
      <c r="A6524" s="60" t="s">
        <v>3328</v>
      </c>
      <c r="B6524" s="61" t="s">
        <v>25</v>
      </c>
    </row>
    <row r="6525" spans="1:2" x14ac:dyDescent="0.75">
      <c r="A6525" s="60" t="s">
        <v>3044</v>
      </c>
      <c r="B6525" s="61" t="s">
        <v>25</v>
      </c>
    </row>
    <row r="6526" spans="1:2" x14ac:dyDescent="0.75">
      <c r="A6526" s="60" t="s">
        <v>4027</v>
      </c>
      <c r="B6526" s="61" t="s">
        <v>19</v>
      </c>
    </row>
    <row r="6527" spans="1:2" x14ac:dyDescent="0.75">
      <c r="A6527" s="60" t="s">
        <v>4271</v>
      </c>
      <c r="B6527" s="61" t="s">
        <v>25</v>
      </c>
    </row>
    <row r="6528" spans="1:2" x14ac:dyDescent="0.75">
      <c r="A6528" s="60" t="s">
        <v>4271</v>
      </c>
      <c r="B6528" s="61" t="s">
        <v>25</v>
      </c>
    </row>
    <row r="6529" spans="1:2" x14ac:dyDescent="0.75">
      <c r="A6529" s="60" t="s">
        <v>4271</v>
      </c>
      <c r="B6529" s="61" t="s">
        <v>25</v>
      </c>
    </row>
    <row r="6530" spans="1:2" x14ac:dyDescent="0.75">
      <c r="A6530" s="60" t="s">
        <v>4271</v>
      </c>
      <c r="B6530" s="61" t="s">
        <v>25</v>
      </c>
    </row>
    <row r="6531" spans="1:2" x14ac:dyDescent="0.75">
      <c r="A6531" s="60" t="s">
        <v>4271</v>
      </c>
      <c r="B6531" s="61" t="s">
        <v>25</v>
      </c>
    </row>
    <row r="6532" spans="1:2" x14ac:dyDescent="0.75">
      <c r="A6532" s="60" t="s">
        <v>4271</v>
      </c>
      <c r="B6532" s="61" t="s">
        <v>25</v>
      </c>
    </row>
    <row r="6533" spans="1:2" x14ac:dyDescent="0.75">
      <c r="A6533" s="60" t="s">
        <v>3491</v>
      </c>
      <c r="B6533" s="61" t="s">
        <v>19</v>
      </c>
    </row>
    <row r="6534" spans="1:2" x14ac:dyDescent="0.75">
      <c r="A6534" s="60" t="s">
        <v>3491</v>
      </c>
      <c r="B6534" s="61" t="s">
        <v>19</v>
      </c>
    </row>
    <row r="6535" spans="1:2" x14ac:dyDescent="0.75">
      <c r="A6535" s="60" t="s">
        <v>3101</v>
      </c>
      <c r="B6535" s="61" t="s">
        <v>19</v>
      </c>
    </row>
    <row r="6536" spans="1:2" x14ac:dyDescent="0.75">
      <c r="A6536" s="60" t="s">
        <v>3940</v>
      </c>
      <c r="B6536" s="61" t="s">
        <v>25</v>
      </c>
    </row>
    <row r="6537" spans="1:2" x14ac:dyDescent="0.75">
      <c r="A6537" s="60" t="s">
        <v>4277</v>
      </c>
      <c r="B6537" s="61" t="s">
        <v>19</v>
      </c>
    </row>
    <row r="6538" spans="1:2" x14ac:dyDescent="0.75">
      <c r="A6538" s="60" t="s">
        <v>4277</v>
      </c>
      <c r="B6538" s="61" t="s">
        <v>19</v>
      </c>
    </row>
    <row r="6539" spans="1:2" x14ac:dyDescent="0.75">
      <c r="A6539" s="60" t="s">
        <v>4277</v>
      </c>
      <c r="B6539" s="61" t="s">
        <v>19</v>
      </c>
    </row>
    <row r="6540" spans="1:2" x14ac:dyDescent="0.75">
      <c r="A6540" s="60" t="s">
        <v>4277</v>
      </c>
      <c r="B6540" s="61" t="s">
        <v>19</v>
      </c>
    </row>
    <row r="6541" spans="1:2" x14ac:dyDescent="0.75">
      <c r="A6541" s="60" t="s">
        <v>4279</v>
      </c>
      <c r="B6541" s="61" t="s">
        <v>19</v>
      </c>
    </row>
    <row r="6542" spans="1:2" x14ac:dyDescent="0.75">
      <c r="A6542" s="60" t="s">
        <v>4279</v>
      </c>
      <c r="B6542" s="61" t="s">
        <v>19</v>
      </c>
    </row>
    <row r="6543" spans="1:2" x14ac:dyDescent="0.75">
      <c r="A6543" s="60" t="s">
        <v>4279</v>
      </c>
      <c r="B6543" s="61" t="s">
        <v>19</v>
      </c>
    </row>
    <row r="6544" spans="1:2" x14ac:dyDescent="0.75">
      <c r="A6544" s="60" t="s">
        <v>4279</v>
      </c>
      <c r="B6544" s="61" t="s">
        <v>19</v>
      </c>
    </row>
    <row r="6545" spans="1:2" x14ac:dyDescent="0.75">
      <c r="A6545" s="60" t="s">
        <v>4279</v>
      </c>
      <c r="B6545" s="61" t="s">
        <v>19</v>
      </c>
    </row>
    <row r="6546" spans="1:2" x14ac:dyDescent="0.75">
      <c r="A6546" s="60" t="s">
        <v>4279</v>
      </c>
      <c r="B6546" s="61" t="s">
        <v>19</v>
      </c>
    </row>
    <row r="6547" spans="1:2" x14ac:dyDescent="0.75">
      <c r="A6547" s="60" t="s">
        <v>4280</v>
      </c>
      <c r="B6547" s="61" t="s">
        <v>19</v>
      </c>
    </row>
    <row r="6548" spans="1:2" x14ac:dyDescent="0.75">
      <c r="A6548" s="60" t="s">
        <v>4280</v>
      </c>
      <c r="B6548" s="61" t="s">
        <v>19</v>
      </c>
    </row>
    <row r="6549" spans="1:2" x14ac:dyDescent="0.75">
      <c r="A6549" s="60" t="s">
        <v>3956</v>
      </c>
      <c r="B6549" s="61" t="s">
        <v>25</v>
      </c>
    </row>
    <row r="6550" spans="1:2" x14ac:dyDescent="0.75">
      <c r="A6550" s="60" t="s">
        <v>4283</v>
      </c>
      <c r="B6550" s="61" t="s">
        <v>37</v>
      </c>
    </row>
    <row r="6551" spans="1:2" x14ac:dyDescent="0.75">
      <c r="A6551" s="60" t="s">
        <v>4283</v>
      </c>
      <c r="B6551" s="61" t="s">
        <v>37</v>
      </c>
    </row>
    <row r="6552" spans="1:2" x14ac:dyDescent="0.75">
      <c r="A6552" s="60" t="s">
        <v>4283</v>
      </c>
      <c r="B6552" s="61" t="s">
        <v>37</v>
      </c>
    </row>
    <row r="6553" spans="1:2" x14ac:dyDescent="0.75">
      <c r="A6553" s="60" t="s">
        <v>3306</v>
      </c>
      <c r="B6553" s="61" t="s">
        <v>25</v>
      </c>
    </row>
    <row r="6554" spans="1:2" x14ac:dyDescent="0.75">
      <c r="A6554" s="60" t="s">
        <v>3629</v>
      </c>
      <c r="B6554" s="61" t="s">
        <v>19</v>
      </c>
    </row>
    <row r="6555" spans="1:2" x14ac:dyDescent="0.75">
      <c r="A6555" s="60" t="s">
        <v>4286</v>
      </c>
      <c r="B6555" s="61" t="s">
        <v>25</v>
      </c>
    </row>
    <row r="6556" spans="1:2" x14ac:dyDescent="0.75">
      <c r="A6556" s="60" t="s">
        <v>4289</v>
      </c>
      <c r="B6556" s="61" t="s">
        <v>25</v>
      </c>
    </row>
    <row r="6557" spans="1:2" x14ac:dyDescent="0.75">
      <c r="A6557" s="60" t="s">
        <v>3167</v>
      </c>
      <c r="B6557" s="61" t="s">
        <v>19</v>
      </c>
    </row>
    <row r="6558" spans="1:2" x14ac:dyDescent="0.75">
      <c r="A6558" s="60" t="s">
        <v>3595</v>
      </c>
      <c r="B6558" s="61" t="s">
        <v>25</v>
      </c>
    </row>
    <row r="6559" spans="1:2" x14ac:dyDescent="0.75">
      <c r="A6559" s="60" t="s">
        <v>3749</v>
      </c>
      <c r="B6559" s="61" t="s">
        <v>25</v>
      </c>
    </row>
    <row r="6560" spans="1:2" x14ac:dyDescent="0.75">
      <c r="A6560" s="60" t="s">
        <v>4292</v>
      </c>
      <c r="B6560" s="61" t="s">
        <v>25</v>
      </c>
    </row>
    <row r="6561" spans="1:2" x14ac:dyDescent="0.75">
      <c r="A6561" s="60" t="s">
        <v>2934</v>
      </c>
      <c r="B6561" s="61" t="s">
        <v>25</v>
      </c>
    </row>
    <row r="6562" spans="1:2" x14ac:dyDescent="0.75">
      <c r="A6562" s="60" t="s">
        <v>2771</v>
      </c>
      <c r="B6562" s="61" t="s">
        <v>25</v>
      </c>
    </row>
    <row r="6563" spans="1:2" x14ac:dyDescent="0.75">
      <c r="A6563" s="60" t="s">
        <v>3408</v>
      </c>
      <c r="B6563" s="61" t="s">
        <v>25</v>
      </c>
    </row>
    <row r="6564" spans="1:2" x14ac:dyDescent="0.75">
      <c r="A6564" s="60" t="s">
        <v>4296</v>
      </c>
      <c r="B6564" s="61" t="s">
        <v>25</v>
      </c>
    </row>
    <row r="6565" spans="1:2" x14ac:dyDescent="0.75">
      <c r="A6565" s="60" t="s">
        <v>4296</v>
      </c>
      <c r="B6565" s="61" t="s">
        <v>25</v>
      </c>
    </row>
    <row r="6566" spans="1:2" x14ac:dyDescent="0.75">
      <c r="A6566" s="60" t="s">
        <v>4296</v>
      </c>
      <c r="B6566" s="61" t="s">
        <v>25</v>
      </c>
    </row>
    <row r="6567" spans="1:2" x14ac:dyDescent="0.75">
      <c r="A6567" s="60" t="s">
        <v>4296</v>
      </c>
      <c r="B6567" s="61" t="s">
        <v>25</v>
      </c>
    </row>
    <row r="6568" spans="1:2" x14ac:dyDescent="0.75">
      <c r="A6568" s="60" t="s">
        <v>3711</v>
      </c>
      <c r="B6568" s="61" t="s">
        <v>25</v>
      </c>
    </row>
    <row r="6569" spans="1:2" x14ac:dyDescent="0.75">
      <c r="A6569" s="60" t="s">
        <v>2922</v>
      </c>
      <c r="B6569" s="61" t="s">
        <v>25</v>
      </c>
    </row>
    <row r="6570" spans="1:2" x14ac:dyDescent="0.75">
      <c r="A6570" s="60" t="s">
        <v>2985</v>
      </c>
      <c r="B6570" s="61" t="s">
        <v>25</v>
      </c>
    </row>
    <row r="6571" spans="1:2" x14ac:dyDescent="0.75">
      <c r="A6571" s="60" t="s">
        <v>2985</v>
      </c>
      <c r="B6571" s="61" t="s">
        <v>25</v>
      </c>
    </row>
    <row r="6572" spans="1:2" x14ac:dyDescent="0.75">
      <c r="A6572" s="60" t="s">
        <v>4298</v>
      </c>
      <c r="B6572" s="61" t="s">
        <v>229</v>
      </c>
    </row>
    <row r="6573" spans="1:2" x14ac:dyDescent="0.75">
      <c r="A6573" s="60" t="s">
        <v>4241</v>
      </c>
      <c r="B6573" s="61" t="s">
        <v>25</v>
      </c>
    </row>
    <row r="6574" spans="1:2" x14ac:dyDescent="0.75">
      <c r="A6574" s="60" t="s">
        <v>4301</v>
      </c>
      <c r="B6574" s="61" t="s">
        <v>37</v>
      </c>
    </row>
    <row r="6575" spans="1:2" x14ac:dyDescent="0.75">
      <c r="A6575" s="60" t="s">
        <v>3805</v>
      </c>
      <c r="B6575" s="61" t="s">
        <v>25</v>
      </c>
    </row>
    <row r="6576" spans="1:2" x14ac:dyDescent="0.75">
      <c r="A6576" s="60" t="s">
        <v>4260</v>
      </c>
      <c r="B6576" s="61" t="s">
        <v>37</v>
      </c>
    </row>
    <row r="6577" spans="1:2" x14ac:dyDescent="0.75">
      <c r="A6577" s="60" t="s">
        <v>4304</v>
      </c>
      <c r="B6577" s="61" t="s">
        <v>37</v>
      </c>
    </row>
    <row r="6578" spans="1:2" x14ac:dyDescent="0.75">
      <c r="A6578" s="60" t="s">
        <v>4304</v>
      </c>
      <c r="B6578" s="61" t="s">
        <v>37</v>
      </c>
    </row>
    <row r="6579" spans="1:2" x14ac:dyDescent="0.75">
      <c r="A6579" s="60" t="s">
        <v>4308</v>
      </c>
      <c r="B6579" s="61" t="s">
        <v>37</v>
      </c>
    </row>
    <row r="6580" spans="1:2" x14ac:dyDescent="0.75">
      <c r="A6580" s="60" t="s">
        <v>4308</v>
      </c>
      <c r="B6580" s="61" t="s">
        <v>37</v>
      </c>
    </row>
    <row r="6581" spans="1:2" x14ac:dyDescent="0.75">
      <c r="A6581" s="60" t="s">
        <v>4312</v>
      </c>
      <c r="B6581" s="61" t="s">
        <v>37</v>
      </c>
    </row>
    <row r="6582" spans="1:2" x14ac:dyDescent="0.75">
      <c r="A6582" s="60" t="s">
        <v>3521</v>
      </c>
      <c r="B6582" s="61" t="s">
        <v>25</v>
      </c>
    </row>
    <row r="6583" spans="1:2" x14ac:dyDescent="0.75">
      <c r="A6583" s="60" t="s">
        <v>2856</v>
      </c>
      <c r="B6583" s="61" t="s">
        <v>229</v>
      </c>
    </row>
    <row r="6584" spans="1:2" x14ac:dyDescent="0.75">
      <c r="A6584" s="60" t="s">
        <v>5131</v>
      </c>
      <c r="B6584" s="61" t="s">
        <v>19</v>
      </c>
    </row>
    <row r="6585" spans="1:2" x14ac:dyDescent="0.75">
      <c r="A6585" s="60" t="s">
        <v>4316</v>
      </c>
      <c r="B6585" s="61" t="s">
        <v>37</v>
      </c>
    </row>
    <row r="6586" spans="1:2" x14ac:dyDescent="0.75">
      <c r="A6586" s="60" t="s">
        <v>3041</v>
      </c>
      <c r="B6586" s="61" t="s">
        <v>19</v>
      </c>
    </row>
    <row r="6587" spans="1:2" x14ac:dyDescent="0.75">
      <c r="A6587" s="60" t="s">
        <v>1879</v>
      </c>
      <c r="B6587" s="61" t="s">
        <v>25</v>
      </c>
    </row>
    <row r="6588" spans="1:2" x14ac:dyDescent="0.75">
      <c r="A6588" s="60" t="s">
        <v>31</v>
      </c>
      <c r="B6588" s="61" t="s">
        <v>25</v>
      </c>
    </row>
    <row r="6589" spans="1:2" x14ac:dyDescent="0.75">
      <c r="A6589" s="60" t="s">
        <v>4319</v>
      </c>
      <c r="B6589" s="61" t="s">
        <v>19</v>
      </c>
    </row>
    <row r="6590" spans="1:2" x14ac:dyDescent="0.75">
      <c r="A6590" s="60" t="s">
        <v>4321</v>
      </c>
      <c r="B6590" s="61" t="s">
        <v>25</v>
      </c>
    </row>
    <row r="6591" spans="1:2" x14ac:dyDescent="0.75">
      <c r="A6591" s="60" t="s">
        <v>3041</v>
      </c>
      <c r="B6591" s="61" t="s">
        <v>19</v>
      </c>
    </row>
    <row r="6592" spans="1:2" x14ac:dyDescent="0.75">
      <c r="A6592" s="60" t="s">
        <v>4323</v>
      </c>
      <c r="B6592" s="61" t="s">
        <v>37</v>
      </c>
    </row>
    <row r="6593" spans="1:2" x14ac:dyDescent="0.75">
      <c r="A6593" s="60" t="s">
        <v>4327</v>
      </c>
      <c r="B6593" s="61" t="s">
        <v>37</v>
      </c>
    </row>
    <row r="6594" spans="1:2" x14ac:dyDescent="0.75">
      <c r="A6594" s="60" t="s">
        <v>4329</v>
      </c>
      <c r="B6594" s="61" t="s">
        <v>37</v>
      </c>
    </row>
    <row r="6595" spans="1:2" x14ac:dyDescent="0.75">
      <c r="A6595" s="60" t="s">
        <v>4331</v>
      </c>
      <c r="B6595" s="61" t="s">
        <v>37</v>
      </c>
    </row>
    <row r="6596" spans="1:2" x14ac:dyDescent="0.75">
      <c r="A6596" s="60" t="s">
        <v>4335</v>
      </c>
      <c r="B6596" s="61" t="s">
        <v>37</v>
      </c>
    </row>
    <row r="6597" spans="1:2" x14ac:dyDescent="0.75">
      <c r="A6597" s="60" t="s">
        <v>4339</v>
      </c>
      <c r="B6597" s="61" t="s">
        <v>37</v>
      </c>
    </row>
    <row r="6598" spans="1:2" x14ac:dyDescent="0.75">
      <c r="A6598" s="60" t="s">
        <v>191</v>
      </c>
      <c r="B6598" s="61" t="s">
        <v>37</v>
      </c>
    </row>
    <row r="6599" spans="1:2" x14ac:dyDescent="0.75">
      <c r="A6599" s="60" t="s">
        <v>4342</v>
      </c>
      <c r="B6599" s="61" t="s">
        <v>37</v>
      </c>
    </row>
    <row r="6600" spans="1:2" x14ac:dyDescent="0.75">
      <c r="A6600" s="60" t="s">
        <v>3962</v>
      </c>
      <c r="B6600" s="61" t="s">
        <v>25</v>
      </c>
    </row>
    <row r="6601" spans="1:2" x14ac:dyDescent="0.75">
      <c r="A6601" s="60" t="s">
        <v>3412</v>
      </c>
      <c r="B6601" s="61" t="s">
        <v>19</v>
      </c>
    </row>
    <row r="6602" spans="1:2" x14ac:dyDescent="0.75">
      <c r="A6602" s="60" t="s">
        <v>3412</v>
      </c>
      <c r="B6602" s="61" t="s">
        <v>19</v>
      </c>
    </row>
    <row r="6603" spans="1:2" x14ac:dyDescent="0.75">
      <c r="A6603" s="60" t="s">
        <v>3412</v>
      </c>
      <c r="B6603" s="61" t="s">
        <v>19</v>
      </c>
    </row>
    <row r="6604" spans="1:2" x14ac:dyDescent="0.75">
      <c r="A6604" s="60" t="s">
        <v>3412</v>
      </c>
      <c r="B6604" s="61" t="s">
        <v>19</v>
      </c>
    </row>
    <row r="6605" spans="1:2" x14ac:dyDescent="0.75">
      <c r="A6605" s="60" t="s">
        <v>3651</v>
      </c>
      <c r="B6605" s="61" t="s">
        <v>25</v>
      </c>
    </row>
    <row r="6606" spans="1:2" x14ac:dyDescent="0.75">
      <c r="A6606" s="60" t="s">
        <v>3920</v>
      </c>
      <c r="B6606" s="61" t="s">
        <v>25</v>
      </c>
    </row>
    <row r="6607" spans="1:2" x14ac:dyDescent="0.75">
      <c r="A6607" s="60" t="s">
        <v>3920</v>
      </c>
      <c r="B6607" s="61" t="s">
        <v>25</v>
      </c>
    </row>
    <row r="6608" spans="1:2" x14ac:dyDescent="0.75">
      <c r="A6608" s="60" t="s">
        <v>3920</v>
      </c>
      <c r="B6608" s="61" t="s">
        <v>25</v>
      </c>
    </row>
    <row r="6609" spans="1:2" x14ac:dyDescent="0.75">
      <c r="A6609" s="60" t="s">
        <v>4134</v>
      </c>
      <c r="B6609" s="61" t="s">
        <v>19</v>
      </c>
    </row>
    <row r="6610" spans="1:2" x14ac:dyDescent="0.75">
      <c r="A6610" s="60" t="s">
        <v>4134</v>
      </c>
      <c r="B6610" s="61" t="s">
        <v>19</v>
      </c>
    </row>
    <row r="6611" spans="1:2" x14ac:dyDescent="0.75">
      <c r="A6611" s="60" t="s">
        <v>4134</v>
      </c>
      <c r="B6611" s="61" t="s">
        <v>19</v>
      </c>
    </row>
    <row r="6612" spans="1:2" x14ac:dyDescent="0.75">
      <c r="A6612" s="60" t="s">
        <v>4039</v>
      </c>
      <c r="B6612" s="61" t="s">
        <v>19</v>
      </c>
    </row>
    <row r="6613" spans="1:2" x14ac:dyDescent="0.75">
      <c r="A6613" s="60" t="s">
        <v>4039</v>
      </c>
      <c r="B6613" s="61" t="s">
        <v>19</v>
      </c>
    </row>
    <row r="6614" spans="1:2" x14ac:dyDescent="0.75">
      <c r="A6614" s="60" t="s">
        <v>4345</v>
      </c>
      <c r="B6614" s="61" t="s">
        <v>229</v>
      </c>
    </row>
    <row r="6615" spans="1:2" x14ac:dyDescent="0.75">
      <c r="A6615" s="60" t="s">
        <v>4345</v>
      </c>
      <c r="B6615" s="61" t="s">
        <v>229</v>
      </c>
    </row>
    <row r="6616" spans="1:2" x14ac:dyDescent="0.75">
      <c r="A6616" s="60" t="s">
        <v>4345</v>
      </c>
      <c r="B6616" s="61" t="s">
        <v>229</v>
      </c>
    </row>
    <row r="6617" spans="1:2" x14ac:dyDescent="0.75">
      <c r="A6617" s="60" t="s">
        <v>4349</v>
      </c>
      <c r="B6617" s="61" t="s">
        <v>19</v>
      </c>
    </row>
    <row r="6618" spans="1:2" x14ac:dyDescent="0.75">
      <c r="A6618" s="60" t="s">
        <v>4349</v>
      </c>
      <c r="B6618" s="61" t="s">
        <v>19</v>
      </c>
    </row>
    <row r="6619" spans="1:2" x14ac:dyDescent="0.75">
      <c r="A6619" s="60" t="s">
        <v>4349</v>
      </c>
      <c r="B6619" s="61" t="s">
        <v>229</v>
      </c>
    </row>
    <row r="6620" spans="1:2" x14ac:dyDescent="0.75">
      <c r="A6620" s="60" t="s">
        <v>4349</v>
      </c>
      <c r="B6620" s="61" t="s">
        <v>229</v>
      </c>
    </row>
    <row r="6621" spans="1:2" x14ac:dyDescent="0.75">
      <c r="A6621" s="60" t="s">
        <v>2979</v>
      </c>
      <c r="B6621" s="61" t="s">
        <v>25</v>
      </c>
    </row>
    <row r="6622" spans="1:2" x14ac:dyDescent="0.75">
      <c r="A6622" s="60" t="s">
        <v>3055</v>
      </c>
      <c r="B6622" s="61" t="s">
        <v>19</v>
      </c>
    </row>
    <row r="6623" spans="1:2" x14ac:dyDescent="0.75">
      <c r="A6623" s="60" t="s">
        <v>2915</v>
      </c>
      <c r="B6623" s="61" t="s">
        <v>25</v>
      </c>
    </row>
    <row r="6624" spans="1:2" x14ac:dyDescent="0.75">
      <c r="A6624" s="60" t="s">
        <v>2915</v>
      </c>
      <c r="B6624" s="61" t="s">
        <v>25</v>
      </c>
    </row>
    <row r="6625" spans="1:2" x14ac:dyDescent="0.75">
      <c r="A6625" s="60" t="s">
        <v>3446</v>
      </c>
      <c r="B6625" s="61" t="s">
        <v>19</v>
      </c>
    </row>
    <row r="6626" spans="1:2" x14ac:dyDescent="0.75">
      <c r="A6626" s="60" t="s">
        <v>3352</v>
      </c>
      <c r="B6626" s="61" t="s">
        <v>25</v>
      </c>
    </row>
    <row r="6627" spans="1:2" x14ac:dyDescent="0.75">
      <c r="A6627" s="60" t="s">
        <v>4158</v>
      </c>
      <c r="B6627" s="61" t="s">
        <v>19</v>
      </c>
    </row>
    <row r="6628" spans="1:2" x14ac:dyDescent="0.75">
      <c r="A6628" s="60" t="s">
        <v>3252</v>
      </c>
      <c r="B6628" s="61" t="s">
        <v>25</v>
      </c>
    </row>
    <row r="6629" spans="1:2" x14ac:dyDescent="0.75">
      <c r="A6629" s="60" t="s">
        <v>4015</v>
      </c>
      <c r="B6629" s="61" t="s">
        <v>19</v>
      </c>
    </row>
    <row r="6630" spans="1:2" x14ac:dyDescent="0.75">
      <c r="A6630" s="60" t="s">
        <v>4353</v>
      </c>
      <c r="B6630" s="61" t="s">
        <v>37</v>
      </c>
    </row>
    <row r="6631" spans="1:2" x14ac:dyDescent="0.75">
      <c r="A6631" s="60" t="s">
        <v>3306</v>
      </c>
      <c r="B6631" s="61" t="s">
        <v>25</v>
      </c>
    </row>
    <row r="6632" spans="1:2" x14ac:dyDescent="0.75">
      <c r="A6632" s="60" t="s">
        <v>3306</v>
      </c>
      <c r="B6632" s="61" t="s">
        <v>25</v>
      </c>
    </row>
    <row r="6633" spans="1:2" x14ac:dyDescent="0.75">
      <c r="A6633" s="60" t="s">
        <v>3306</v>
      </c>
      <c r="B6633" s="61" t="s">
        <v>25</v>
      </c>
    </row>
    <row r="6634" spans="1:2" x14ac:dyDescent="0.75">
      <c r="A6634" s="60" t="s">
        <v>3041</v>
      </c>
      <c r="B6634" s="61" t="s">
        <v>19</v>
      </c>
    </row>
    <row r="6635" spans="1:2" x14ac:dyDescent="0.75">
      <c r="A6635" s="60" t="s">
        <v>5575</v>
      </c>
      <c r="B6635" s="61" t="s">
        <v>229</v>
      </c>
    </row>
    <row r="6636" spans="1:2" x14ac:dyDescent="0.75">
      <c r="A6636" s="60" t="s">
        <v>3306</v>
      </c>
      <c r="B6636" s="61" t="s">
        <v>25</v>
      </c>
    </row>
    <row r="6637" spans="1:2" x14ac:dyDescent="0.75">
      <c r="A6637" s="60" t="s">
        <v>3306</v>
      </c>
      <c r="B6637" s="61" t="s">
        <v>25</v>
      </c>
    </row>
    <row r="6638" spans="1:2" x14ac:dyDescent="0.75">
      <c r="A6638" s="60" t="s">
        <v>2980</v>
      </c>
      <c r="B6638" s="61" t="s">
        <v>25</v>
      </c>
    </row>
    <row r="6639" spans="1:2" x14ac:dyDescent="0.75">
      <c r="A6639" s="60" t="s">
        <v>2980</v>
      </c>
      <c r="B6639" s="61" t="s">
        <v>25</v>
      </c>
    </row>
    <row r="6640" spans="1:2" x14ac:dyDescent="0.75">
      <c r="A6640" s="60" t="s">
        <v>4355</v>
      </c>
      <c r="B6640" s="61" t="s">
        <v>37</v>
      </c>
    </row>
    <row r="6641" spans="1:2" x14ac:dyDescent="0.75">
      <c r="A6641" s="60" t="s">
        <v>2980</v>
      </c>
      <c r="B6641" s="61" t="s">
        <v>25</v>
      </c>
    </row>
    <row r="6642" spans="1:2" x14ac:dyDescent="0.75">
      <c r="A6642" s="60" t="s">
        <v>2980</v>
      </c>
      <c r="B6642" s="61" t="s">
        <v>25</v>
      </c>
    </row>
    <row r="6643" spans="1:2" x14ac:dyDescent="0.75">
      <c r="A6643" s="60" t="s">
        <v>4359</v>
      </c>
      <c r="B6643" s="61" t="s">
        <v>37</v>
      </c>
    </row>
    <row r="6644" spans="1:2" x14ac:dyDescent="0.75">
      <c r="A6644" s="60" t="s">
        <v>3514</v>
      </c>
      <c r="B6644" s="61" t="s">
        <v>229</v>
      </c>
    </row>
    <row r="6645" spans="1:2" x14ac:dyDescent="0.75">
      <c r="A6645" s="60" t="s">
        <v>2908</v>
      </c>
      <c r="B6645" s="61" t="s">
        <v>19</v>
      </c>
    </row>
    <row r="6646" spans="1:2" x14ac:dyDescent="0.75">
      <c r="A6646" s="60" t="s">
        <v>3476</v>
      </c>
      <c r="B6646" s="61" t="s">
        <v>19</v>
      </c>
    </row>
    <row r="6647" spans="1:2" x14ac:dyDescent="0.75">
      <c r="A6647" s="60" t="s">
        <v>3149</v>
      </c>
      <c r="B6647" s="61" t="s">
        <v>25</v>
      </c>
    </row>
    <row r="6648" spans="1:2" x14ac:dyDescent="0.75">
      <c r="A6648" s="60" t="s">
        <v>3149</v>
      </c>
      <c r="B6648" s="61" t="s">
        <v>25</v>
      </c>
    </row>
    <row r="6649" spans="1:2" x14ac:dyDescent="0.75">
      <c r="A6649" s="60" t="s">
        <v>16</v>
      </c>
      <c r="B6649" s="61" t="s">
        <v>19</v>
      </c>
    </row>
    <row r="6650" spans="1:2" x14ac:dyDescent="0.75">
      <c r="A6650" s="60" t="s">
        <v>3149</v>
      </c>
      <c r="B6650" s="61" t="s">
        <v>25</v>
      </c>
    </row>
    <row r="6651" spans="1:2" x14ac:dyDescent="0.75">
      <c r="A6651" s="60" t="s">
        <v>3149</v>
      </c>
      <c r="B6651" s="61" t="s">
        <v>25</v>
      </c>
    </row>
    <row r="6652" spans="1:2" x14ac:dyDescent="0.75">
      <c r="A6652" s="60" t="s">
        <v>4363</v>
      </c>
      <c r="B6652" s="61" t="s">
        <v>37</v>
      </c>
    </row>
    <row r="6653" spans="1:2" x14ac:dyDescent="0.75">
      <c r="A6653" s="60" t="s">
        <v>5430</v>
      </c>
      <c r="B6653" s="61" t="s">
        <v>19</v>
      </c>
    </row>
    <row r="6654" spans="1:2" x14ac:dyDescent="0.75">
      <c r="A6654" s="60" t="s">
        <v>3570</v>
      </c>
      <c r="B6654" s="61" t="s">
        <v>25</v>
      </c>
    </row>
    <row r="6655" spans="1:2" x14ac:dyDescent="0.75">
      <c r="A6655" s="60" t="s">
        <v>3595</v>
      </c>
      <c r="B6655" s="61" t="s">
        <v>25</v>
      </c>
    </row>
    <row r="6656" spans="1:2" x14ac:dyDescent="0.75">
      <c r="A6656" s="60" t="s">
        <v>4365</v>
      </c>
      <c r="B6656" s="61" t="s">
        <v>37</v>
      </c>
    </row>
    <row r="6657" spans="1:2" x14ac:dyDescent="0.75">
      <c r="A6657" s="60" t="s">
        <v>3392</v>
      </c>
      <c r="B6657" s="61" t="s">
        <v>19</v>
      </c>
    </row>
    <row r="6658" spans="1:2" x14ac:dyDescent="0.75">
      <c r="A6658" s="60" t="s">
        <v>3392</v>
      </c>
      <c r="B6658" s="61" t="s">
        <v>19</v>
      </c>
    </row>
    <row r="6659" spans="1:2" x14ac:dyDescent="0.75">
      <c r="A6659" s="60" t="s">
        <v>3041</v>
      </c>
      <c r="B6659" s="61" t="s">
        <v>19</v>
      </c>
    </row>
    <row r="6660" spans="1:2" x14ac:dyDescent="0.75">
      <c r="A6660" s="60" t="s">
        <v>4316</v>
      </c>
      <c r="B6660" s="61" t="s">
        <v>37</v>
      </c>
    </row>
    <row r="6661" spans="1:2" x14ac:dyDescent="0.75">
      <c r="A6661" s="60" t="s">
        <v>211</v>
      </c>
      <c r="B6661" s="61" t="s">
        <v>19</v>
      </c>
    </row>
    <row r="6662" spans="1:2" x14ac:dyDescent="0.75">
      <c r="A6662" s="60" t="s">
        <v>211</v>
      </c>
      <c r="B6662" s="61" t="s">
        <v>19</v>
      </c>
    </row>
    <row r="6663" spans="1:2" x14ac:dyDescent="0.75">
      <c r="A6663" s="60" t="s">
        <v>4316</v>
      </c>
      <c r="B6663" s="61" t="s">
        <v>37</v>
      </c>
    </row>
    <row r="6664" spans="1:2" x14ac:dyDescent="0.75">
      <c r="A6664" s="60" t="s">
        <v>4369</v>
      </c>
      <c r="B6664" s="61" t="s">
        <v>37</v>
      </c>
    </row>
    <row r="6665" spans="1:2" x14ac:dyDescent="0.75">
      <c r="A6665" s="60" t="s">
        <v>2988</v>
      </c>
      <c r="B6665" s="61" t="s">
        <v>19</v>
      </c>
    </row>
    <row r="6666" spans="1:2" x14ac:dyDescent="0.75">
      <c r="A6666" s="60" t="s">
        <v>2988</v>
      </c>
      <c r="B6666" s="61" t="s">
        <v>19</v>
      </c>
    </row>
    <row r="6667" spans="1:2" x14ac:dyDescent="0.75">
      <c r="A6667" s="60" t="s">
        <v>4241</v>
      </c>
      <c r="B6667" s="61" t="s">
        <v>25</v>
      </c>
    </row>
    <row r="6668" spans="1:2" x14ac:dyDescent="0.75">
      <c r="A6668" s="60" t="s">
        <v>2988</v>
      </c>
      <c r="B6668" s="61" t="s">
        <v>19</v>
      </c>
    </row>
    <row r="6669" spans="1:2" x14ac:dyDescent="0.75">
      <c r="A6669" s="60" t="s">
        <v>2988</v>
      </c>
      <c r="B6669" s="61" t="s">
        <v>19</v>
      </c>
    </row>
    <row r="6670" spans="1:2" x14ac:dyDescent="0.75">
      <c r="A6670" s="60" t="s">
        <v>4372</v>
      </c>
      <c r="B6670" s="61" t="s">
        <v>19</v>
      </c>
    </row>
    <row r="6671" spans="1:2" x14ac:dyDescent="0.75">
      <c r="A6671" s="60" t="s">
        <v>2988</v>
      </c>
      <c r="B6671" s="61" t="s">
        <v>19</v>
      </c>
    </row>
    <row r="6672" spans="1:2" x14ac:dyDescent="0.75">
      <c r="A6672" s="60" t="s">
        <v>3684</v>
      </c>
      <c r="B6672" s="61" t="s">
        <v>19</v>
      </c>
    </row>
    <row r="6673" spans="1:2" x14ac:dyDescent="0.75">
      <c r="A6673" s="60" t="s">
        <v>4376</v>
      </c>
      <c r="B6673" s="61" t="s">
        <v>19</v>
      </c>
    </row>
    <row r="6674" spans="1:2" x14ac:dyDescent="0.75">
      <c r="A6674" s="60" t="s">
        <v>4376</v>
      </c>
      <c r="B6674" s="61" t="s">
        <v>19</v>
      </c>
    </row>
    <row r="6675" spans="1:2" x14ac:dyDescent="0.75">
      <c r="A6675" s="60" t="s">
        <v>4376</v>
      </c>
      <c r="B6675" s="61" t="s">
        <v>19</v>
      </c>
    </row>
    <row r="6676" spans="1:2" x14ac:dyDescent="0.75">
      <c r="A6676" s="60" t="s">
        <v>4342</v>
      </c>
      <c r="B6676" s="61" t="s">
        <v>37</v>
      </c>
    </row>
    <row r="6677" spans="1:2" x14ac:dyDescent="0.75">
      <c r="A6677" s="60" t="s">
        <v>4380</v>
      </c>
      <c r="B6677" s="61" t="s">
        <v>37</v>
      </c>
    </row>
    <row r="6678" spans="1:2" x14ac:dyDescent="0.75">
      <c r="A6678" s="60" t="s">
        <v>4383</v>
      </c>
      <c r="B6678" s="61" t="s">
        <v>37</v>
      </c>
    </row>
    <row r="6679" spans="1:2" x14ac:dyDescent="0.75">
      <c r="A6679" s="60" t="s">
        <v>3389</v>
      </c>
      <c r="B6679" s="61" t="s">
        <v>25</v>
      </c>
    </row>
    <row r="6680" spans="1:2" x14ac:dyDescent="0.75">
      <c r="A6680" s="60" t="s">
        <v>118</v>
      </c>
      <c r="B6680" s="61" t="s">
        <v>19</v>
      </c>
    </row>
    <row r="6681" spans="1:2" x14ac:dyDescent="0.75">
      <c r="A6681" s="60" t="s">
        <v>118</v>
      </c>
      <c r="B6681" s="61" t="s">
        <v>19</v>
      </c>
    </row>
    <row r="6682" spans="1:2" x14ac:dyDescent="0.75">
      <c r="A6682" s="60" t="s">
        <v>118</v>
      </c>
      <c r="B6682" s="61" t="s">
        <v>19</v>
      </c>
    </row>
    <row r="6683" spans="1:2" x14ac:dyDescent="0.75">
      <c r="A6683" s="60" t="s">
        <v>118</v>
      </c>
      <c r="B6683" s="61" t="s">
        <v>19</v>
      </c>
    </row>
    <row r="6684" spans="1:2" x14ac:dyDescent="0.75">
      <c r="A6684" s="60" t="s">
        <v>118</v>
      </c>
      <c r="B6684" s="61" t="s">
        <v>19</v>
      </c>
    </row>
    <row r="6685" spans="1:2" x14ac:dyDescent="0.75">
      <c r="A6685" s="60" t="s">
        <v>118</v>
      </c>
      <c r="B6685" s="61" t="s">
        <v>19</v>
      </c>
    </row>
    <row r="6686" spans="1:2" x14ac:dyDescent="0.75">
      <c r="A6686" s="60" t="s">
        <v>4384</v>
      </c>
      <c r="B6686" s="61" t="s">
        <v>37</v>
      </c>
    </row>
    <row r="6687" spans="1:2" x14ac:dyDescent="0.75">
      <c r="A6687" s="60" t="s">
        <v>118</v>
      </c>
      <c r="B6687" s="61" t="s">
        <v>19</v>
      </c>
    </row>
    <row r="6688" spans="1:2" x14ac:dyDescent="0.75">
      <c r="A6688" s="60" t="s">
        <v>118</v>
      </c>
      <c r="B6688" s="61" t="s">
        <v>19</v>
      </c>
    </row>
    <row r="6689" spans="1:2" x14ac:dyDescent="0.75">
      <c r="A6689" s="60" t="s">
        <v>118</v>
      </c>
      <c r="B6689" s="61" t="s">
        <v>19</v>
      </c>
    </row>
    <row r="6690" spans="1:2" x14ac:dyDescent="0.75">
      <c r="A6690" s="60" t="s">
        <v>2904</v>
      </c>
      <c r="B6690" s="61" t="s">
        <v>19</v>
      </c>
    </row>
    <row r="6691" spans="1:2" x14ac:dyDescent="0.75">
      <c r="A6691" s="60" t="s">
        <v>118</v>
      </c>
      <c r="B6691" s="61" t="s">
        <v>19</v>
      </c>
    </row>
    <row r="6692" spans="1:2" x14ac:dyDescent="0.75">
      <c r="A6692" s="60" t="s">
        <v>118</v>
      </c>
      <c r="B6692" s="61" t="s">
        <v>19</v>
      </c>
    </row>
    <row r="6693" spans="1:2" x14ac:dyDescent="0.75">
      <c r="A6693" s="60" t="s">
        <v>118</v>
      </c>
      <c r="B6693" s="61" t="s">
        <v>19</v>
      </c>
    </row>
    <row r="6694" spans="1:2" x14ac:dyDescent="0.75">
      <c r="A6694" s="60" t="s">
        <v>286</v>
      </c>
      <c r="B6694" s="61" t="s">
        <v>19</v>
      </c>
    </row>
    <row r="6695" spans="1:2" x14ac:dyDescent="0.75">
      <c r="A6695" s="60" t="s">
        <v>286</v>
      </c>
      <c r="B6695" s="61" t="s">
        <v>19</v>
      </c>
    </row>
    <row r="6696" spans="1:2" x14ac:dyDescent="0.75">
      <c r="A6696" s="60" t="s">
        <v>286</v>
      </c>
      <c r="B6696" s="61" t="s">
        <v>19</v>
      </c>
    </row>
    <row r="6697" spans="1:2" x14ac:dyDescent="0.75">
      <c r="A6697" s="60" t="s">
        <v>4380</v>
      </c>
      <c r="B6697" s="61" t="s">
        <v>37</v>
      </c>
    </row>
    <row r="6698" spans="1:2" x14ac:dyDescent="0.75">
      <c r="A6698" s="60" t="s">
        <v>2908</v>
      </c>
      <c r="B6698" s="61" t="s">
        <v>19</v>
      </c>
    </row>
    <row r="6699" spans="1:2" x14ac:dyDescent="0.75">
      <c r="A6699" s="60" t="s">
        <v>2908</v>
      </c>
      <c r="B6699" s="61" t="s">
        <v>19</v>
      </c>
    </row>
    <row r="6700" spans="1:2" x14ac:dyDescent="0.75">
      <c r="A6700" s="60" t="s">
        <v>2908</v>
      </c>
      <c r="B6700" s="61" t="s">
        <v>19</v>
      </c>
    </row>
    <row r="6701" spans="1:2" x14ac:dyDescent="0.75">
      <c r="A6701" s="60" t="s">
        <v>2908</v>
      </c>
      <c r="B6701" s="61" t="s">
        <v>19</v>
      </c>
    </row>
    <row r="6702" spans="1:2" x14ac:dyDescent="0.75">
      <c r="A6702" s="60" t="s">
        <v>2908</v>
      </c>
      <c r="B6702" s="61" t="s">
        <v>19</v>
      </c>
    </row>
    <row r="6703" spans="1:2" x14ac:dyDescent="0.75">
      <c r="A6703" s="60" t="s">
        <v>4385</v>
      </c>
      <c r="B6703" s="61" t="s">
        <v>37</v>
      </c>
    </row>
    <row r="6704" spans="1:2" x14ac:dyDescent="0.75">
      <c r="A6704" s="60" t="s">
        <v>2908</v>
      </c>
      <c r="B6704" s="61" t="s">
        <v>19</v>
      </c>
    </row>
    <row r="6705" spans="1:2" x14ac:dyDescent="0.75">
      <c r="A6705" s="60" t="s">
        <v>3230</v>
      </c>
      <c r="B6705" s="61" t="s">
        <v>19</v>
      </c>
    </row>
    <row r="6706" spans="1:2" x14ac:dyDescent="0.75">
      <c r="A6706" s="60" t="s">
        <v>3230</v>
      </c>
      <c r="B6706" s="61" t="s">
        <v>229</v>
      </c>
    </row>
    <row r="6707" spans="1:2" x14ac:dyDescent="0.75">
      <c r="A6707" s="60" t="s">
        <v>3230</v>
      </c>
      <c r="B6707" s="61" t="s">
        <v>19</v>
      </c>
    </row>
    <row r="6708" spans="1:2" x14ac:dyDescent="0.75">
      <c r="A6708" s="60" t="s">
        <v>3230</v>
      </c>
      <c r="B6708" s="61" t="s">
        <v>19</v>
      </c>
    </row>
    <row r="6709" spans="1:2" x14ac:dyDescent="0.75">
      <c r="A6709" s="60" t="s">
        <v>3230</v>
      </c>
      <c r="B6709" s="61" t="s">
        <v>19</v>
      </c>
    </row>
    <row r="6710" spans="1:2" x14ac:dyDescent="0.75">
      <c r="A6710" s="60" t="s">
        <v>3230</v>
      </c>
      <c r="B6710" s="61" t="s">
        <v>19</v>
      </c>
    </row>
    <row r="6711" spans="1:2" x14ac:dyDescent="0.75">
      <c r="A6711" s="60" t="s">
        <v>3230</v>
      </c>
      <c r="B6711" s="61" t="s">
        <v>19</v>
      </c>
    </row>
    <row r="6712" spans="1:2" x14ac:dyDescent="0.75">
      <c r="A6712" s="60" t="s">
        <v>3316</v>
      </c>
      <c r="B6712" s="61" t="s">
        <v>19</v>
      </c>
    </row>
    <row r="6713" spans="1:2" x14ac:dyDescent="0.75">
      <c r="A6713" s="60" t="s">
        <v>286</v>
      </c>
      <c r="B6713" s="61" t="s">
        <v>19</v>
      </c>
    </row>
    <row r="6714" spans="1:2" x14ac:dyDescent="0.75">
      <c r="A6714" s="60" t="s">
        <v>286</v>
      </c>
      <c r="B6714" s="61" t="s">
        <v>19</v>
      </c>
    </row>
    <row r="6715" spans="1:2" x14ac:dyDescent="0.75">
      <c r="A6715" s="60" t="s">
        <v>286</v>
      </c>
      <c r="B6715" s="61" t="s">
        <v>19</v>
      </c>
    </row>
    <row r="6716" spans="1:2" x14ac:dyDescent="0.75">
      <c r="A6716" s="60" t="s">
        <v>286</v>
      </c>
      <c r="B6716" s="61" t="s">
        <v>19</v>
      </c>
    </row>
    <row r="6717" spans="1:2" x14ac:dyDescent="0.75">
      <c r="A6717" s="60" t="s">
        <v>286</v>
      </c>
      <c r="B6717" s="61" t="s">
        <v>19</v>
      </c>
    </row>
    <row r="6718" spans="1:2" x14ac:dyDescent="0.75">
      <c r="A6718" s="60" t="s">
        <v>286</v>
      </c>
      <c r="B6718" s="61" t="s">
        <v>19</v>
      </c>
    </row>
    <row r="6719" spans="1:2" x14ac:dyDescent="0.75">
      <c r="A6719" s="60" t="s">
        <v>5575</v>
      </c>
      <c r="B6719" s="61" t="s">
        <v>229</v>
      </c>
    </row>
    <row r="6720" spans="1:2" x14ac:dyDescent="0.75">
      <c r="A6720" s="60" t="s">
        <v>4389</v>
      </c>
      <c r="B6720" s="61" t="s">
        <v>37</v>
      </c>
    </row>
    <row r="6721" spans="1:2" x14ac:dyDescent="0.75">
      <c r="A6721" s="60" t="s">
        <v>4391</v>
      </c>
      <c r="B6721" s="61" t="s">
        <v>25</v>
      </c>
    </row>
    <row r="6722" spans="1:2" x14ac:dyDescent="0.75">
      <c r="A6722" s="60" t="s">
        <v>4395</v>
      </c>
      <c r="B6722" s="61" t="s">
        <v>37</v>
      </c>
    </row>
    <row r="6723" spans="1:2" x14ac:dyDescent="0.75">
      <c r="A6723" s="60" t="s">
        <v>4396</v>
      </c>
      <c r="B6723" s="61" t="s">
        <v>37</v>
      </c>
    </row>
    <row r="6724" spans="1:2" x14ac:dyDescent="0.75">
      <c r="A6724" s="60" t="s">
        <v>2980</v>
      </c>
      <c r="B6724" s="61" t="s">
        <v>25</v>
      </c>
    </row>
    <row r="6725" spans="1:2" x14ac:dyDescent="0.75">
      <c r="A6725" s="60" t="s">
        <v>2950</v>
      </c>
      <c r="B6725" s="61" t="s">
        <v>25</v>
      </c>
    </row>
    <row r="6726" spans="1:2" x14ac:dyDescent="0.75">
      <c r="A6726" s="60" t="s">
        <v>2950</v>
      </c>
      <c r="B6726" s="61" t="s">
        <v>25</v>
      </c>
    </row>
    <row r="6727" spans="1:2" x14ac:dyDescent="0.75">
      <c r="A6727" s="60" t="s">
        <v>4383</v>
      </c>
      <c r="B6727" s="61" t="s">
        <v>37</v>
      </c>
    </row>
    <row r="6728" spans="1:2" x14ac:dyDescent="0.75">
      <c r="A6728" s="60" t="s">
        <v>3154</v>
      </c>
      <c r="B6728" s="61" t="s">
        <v>25</v>
      </c>
    </row>
    <row r="6729" spans="1:2" x14ac:dyDescent="0.75">
      <c r="A6729" s="60" t="s">
        <v>3154</v>
      </c>
      <c r="B6729" s="61" t="s">
        <v>25</v>
      </c>
    </row>
    <row r="6730" spans="1:2" x14ac:dyDescent="0.75">
      <c r="A6730" s="60" t="s">
        <v>3154</v>
      </c>
      <c r="B6730" s="61" t="s">
        <v>25</v>
      </c>
    </row>
    <row r="6731" spans="1:2" x14ac:dyDescent="0.75">
      <c r="A6731" s="60" t="s">
        <v>3154</v>
      </c>
      <c r="B6731" s="61" t="s">
        <v>25</v>
      </c>
    </row>
    <row r="6732" spans="1:2" x14ac:dyDescent="0.75">
      <c r="A6732" s="60" t="s">
        <v>4380</v>
      </c>
      <c r="B6732" s="61" t="s">
        <v>37</v>
      </c>
    </row>
    <row r="6733" spans="1:2" x14ac:dyDescent="0.75">
      <c r="A6733" s="60" t="s">
        <v>3154</v>
      </c>
      <c r="B6733" s="61" t="s">
        <v>25</v>
      </c>
    </row>
    <row r="6734" spans="1:2" x14ac:dyDescent="0.75">
      <c r="A6734" s="60" t="s">
        <v>3154</v>
      </c>
      <c r="B6734" s="61" t="s">
        <v>25</v>
      </c>
    </row>
    <row r="6735" spans="1:2" x14ac:dyDescent="0.75">
      <c r="A6735" s="60" t="s">
        <v>3154</v>
      </c>
      <c r="B6735" s="61" t="s">
        <v>25</v>
      </c>
    </row>
    <row r="6736" spans="1:2" x14ac:dyDescent="0.75">
      <c r="A6736" s="60" t="s">
        <v>2904</v>
      </c>
      <c r="B6736" s="61" t="s">
        <v>19</v>
      </c>
    </row>
    <row r="6737" spans="1:2" x14ac:dyDescent="0.75">
      <c r="A6737" s="60" t="s">
        <v>2997</v>
      </c>
      <c r="B6737" s="61" t="s">
        <v>25</v>
      </c>
    </row>
    <row r="6738" spans="1:2" x14ac:dyDescent="0.75">
      <c r="A6738" s="60" t="s">
        <v>4335</v>
      </c>
      <c r="B6738" s="61" t="s">
        <v>37</v>
      </c>
    </row>
    <row r="6739" spans="1:2" x14ac:dyDescent="0.75">
      <c r="A6739" s="60" t="s">
        <v>2997</v>
      </c>
      <c r="B6739" s="61" t="s">
        <v>25</v>
      </c>
    </row>
    <row r="6740" spans="1:2" x14ac:dyDescent="0.75">
      <c r="A6740" s="60" t="s">
        <v>3387</v>
      </c>
      <c r="B6740" s="61" t="s">
        <v>19</v>
      </c>
    </row>
    <row r="6741" spans="1:2" x14ac:dyDescent="0.75">
      <c r="A6741" s="60" t="s">
        <v>4397</v>
      </c>
      <c r="B6741" s="61" t="s">
        <v>37</v>
      </c>
    </row>
    <row r="6742" spans="1:2" x14ac:dyDescent="0.75">
      <c r="A6742" s="60" t="s">
        <v>3256</v>
      </c>
      <c r="B6742" s="61" t="s">
        <v>25</v>
      </c>
    </row>
    <row r="6743" spans="1:2" x14ac:dyDescent="0.75">
      <c r="A6743" s="60" t="s">
        <v>2997</v>
      </c>
      <c r="B6743" s="61" t="s">
        <v>25</v>
      </c>
    </row>
    <row r="6744" spans="1:2" x14ac:dyDescent="0.75">
      <c r="A6744" s="60" t="s">
        <v>3270</v>
      </c>
      <c r="B6744" s="61" t="s">
        <v>25</v>
      </c>
    </row>
    <row r="6745" spans="1:2" x14ac:dyDescent="0.75">
      <c r="A6745" s="60" t="s">
        <v>3270</v>
      </c>
      <c r="B6745" s="61" t="s">
        <v>25</v>
      </c>
    </row>
    <row r="6746" spans="1:2" x14ac:dyDescent="0.75">
      <c r="A6746" s="60" t="s">
        <v>3270</v>
      </c>
      <c r="B6746" s="61" t="s">
        <v>25</v>
      </c>
    </row>
    <row r="6747" spans="1:2" x14ac:dyDescent="0.75">
      <c r="A6747" s="60" t="s">
        <v>3242</v>
      </c>
      <c r="B6747" s="61" t="s">
        <v>25</v>
      </c>
    </row>
    <row r="6748" spans="1:2" x14ac:dyDescent="0.75">
      <c r="A6748" s="60" t="s">
        <v>3242</v>
      </c>
      <c r="B6748" s="61" t="s">
        <v>25</v>
      </c>
    </row>
    <row r="6749" spans="1:2" x14ac:dyDescent="0.75">
      <c r="A6749" s="60" t="s">
        <v>3242</v>
      </c>
      <c r="B6749" s="61" t="s">
        <v>25</v>
      </c>
    </row>
    <row r="6750" spans="1:2" x14ac:dyDescent="0.75">
      <c r="A6750" s="60" t="s">
        <v>4327</v>
      </c>
      <c r="B6750" s="61" t="s">
        <v>37</v>
      </c>
    </row>
    <row r="6751" spans="1:2" x14ac:dyDescent="0.75">
      <c r="A6751" s="60" t="s">
        <v>2926</v>
      </c>
      <c r="B6751" s="61" t="s">
        <v>229</v>
      </c>
    </row>
    <row r="6752" spans="1:2" x14ac:dyDescent="0.75">
      <c r="A6752" s="60" t="s">
        <v>3474</v>
      </c>
      <c r="B6752" s="61" t="s">
        <v>19</v>
      </c>
    </row>
    <row r="6753" spans="1:2" x14ac:dyDescent="0.75">
      <c r="A6753" s="60" t="s">
        <v>3837</v>
      </c>
      <c r="B6753" s="61" t="s">
        <v>25</v>
      </c>
    </row>
    <row r="6754" spans="1:2" x14ac:dyDescent="0.75">
      <c r="A6754" s="60" t="s">
        <v>313</v>
      </c>
      <c r="B6754" s="61" t="s">
        <v>19</v>
      </c>
    </row>
    <row r="6755" spans="1:2" x14ac:dyDescent="0.75">
      <c r="A6755" s="60" t="s">
        <v>313</v>
      </c>
      <c r="B6755" s="61" t="s">
        <v>19</v>
      </c>
    </row>
    <row r="6756" spans="1:2" x14ac:dyDescent="0.75">
      <c r="A6756" s="60" t="s">
        <v>313</v>
      </c>
      <c r="B6756" s="61" t="s">
        <v>19</v>
      </c>
    </row>
    <row r="6757" spans="1:2" x14ac:dyDescent="0.75">
      <c r="A6757" s="60" t="s">
        <v>313</v>
      </c>
      <c r="B6757" s="61" t="s">
        <v>19</v>
      </c>
    </row>
    <row r="6758" spans="1:2" x14ac:dyDescent="0.75">
      <c r="A6758" s="60" t="s">
        <v>313</v>
      </c>
      <c r="B6758" s="61" t="s">
        <v>19</v>
      </c>
    </row>
    <row r="6759" spans="1:2" x14ac:dyDescent="0.75">
      <c r="A6759" s="60" t="s">
        <v>313</v>
      </c>
      <c r="B6759" s="61" t="s">
        <v>19</v>
      </c>
    </row>
    <row r="6760" spans="1:2" x14ac:dyDescent="0.75">
      <c r="A6760" s="60" t="s">
        <v>313</v>
      </c>
      <c r="B6760" s="61" t="s">
        <v>19</v>
      </c>
    </row>
    <row r="6761" spans="1:2" x14ac:dyDescent="0.75">
      <c r="A6761" s="60" t="s">
        <v>313</v>
      </c>
      <c r="B6761" s="61" t="s">
        <v>19</v>
      </c>
    </row>
    <row r="6762" spans="1:2" x14ac:dyDescent="0.75">
      <c r="A6762" s="60" t="s">
        <v>313</v>
      </c>
      <c r="B6762" s="61" t="s">
        <v>19</v>
      </c>
    </row>
    <row r="6763" spans="1:2" x14ac:dyDescent="0.75">
      <c r="A6763" s="60" t="s">
        <v>313</v>
      </c>
      <c r="B6763" s="61" t="s">
        <v>19</v>
      </c>
    </row>
    <row r="6764" spans="1:2" x14ac:dyDescent="0.75">
      <c r="A6764" s="60" t="s">
        <v>313</v>
      </c>
      <c r="B6764" s="61" t="s">
        <v>19</v>
      </c>
    </row>
    <row r="6765" spans="1:2" x14ac:dyDescent="0.75">
      <c r="A6765" s="60" t="s">
        <v>313</v>
      </c>
      <c r="B6765" s="61" t="s">
        <v>19</v>
      </c>
    </row>
    <row r="6766" spans="1:2" x14ac:dyDescent="0.75">
      <c r="A6766" s="60" t="s">
        <v>313</v>
      </c>
      <c r="B6766" s="61" t="s">
        <v>19</v>
      </c>
    </row>
    <row r="6767" spans="1:2" x14ac:dyDescent="0.75">
      <c r="A6767" s="60" t="s">
        <v>313</v>
      </c>
      <c r="B6767" s="61" t="s">
        <v>19</v>
      </c>
    </row>
    <row r="6768" spans="1:2" x14ac:dyDescent="0.75">
      <c r="A6768" s="60" t="s">
        <v>313</v>
      </c>
      <c r="B6768" s="61" t="s">
        <v>19</v>
      </c>
    </row>
    <row r="6769" spans="1:2" x14ac:dyDescent="0.75">
      <c r="A6769" s="60" t="s">
        <v>313</v>
      </c>
      <c r="B6769" s="61" t="s">
        <v>19</v>
      </c>
    </row>
    <row r="6770" spans="1:2" x14ac:dyDescent="0.75">
      <c r="A6770" s="60" t="s">
        <v>313</v>
      </c>
      <c r="B6770" s="61" t="s">
        <v>19</v>
      </c>
    </row>
    <row r="6771" spans="1:2" x14ac:dyDescent="0.75">
      <c r="A6771" s="60" t="s">
        <v>313</v>
      </c>
      <c r="B6771" s="61" t="s">
        <v>19</v>
      </c>
    </row>
    <row r="6772" spans="1:2" x14ac:dyDescent="0.75">
      <c r="A6772" s="60" t="s">
        <v>313</v>
      </c>
      <c r="B6772" s="61" t="s">
        <v>19</v>
      </c>
    </row>
    <row r="6773" spans="1:2" x14ac:dyDescent="0.75">
      <c r="A6773" s="60" t="s">
        <v>313</v>
      </c>
      <c r="B6773" s="61" t="s">
        <v>229</v>
      </c>
    </row>
    <row r="6774" spans="1:2" x14ac:dyDescent="0.75">
      <c r="A6774" s="60" t="s">
        <v>313</v>
      </c>
      <c r="B6774" s="61" t="s">
        <v>19</v>
      </c>
    </row>
    <row r="6775" spans="1:2" x14ac:dyDescent="0.75">
      <c r="A6775" s="60" t="s">
        <v>313</v>
      </c>
      <c r="B6775" s="61" t="s">
        <v>19</v>
      </c>
    </row>
    <row r="6776" spans="1:2" x14ac:dyDescent="0.75">
      <c r="A6776" s="60" t="s">
        <v>313</v>
      </c>
      <c r="B6776" s="61" t="s">
        <v>19</v>
      </c>
    </row>
    <row r="6777" spans="1:2" x14ac:dyDescent="0.75">
      <c r="A6777" s="60" t="s">
        <v>313</v>
      </c>
      <c r="B6777" s="61" t="s">
        <v>19</v>
      </c>
    </row>
    <row r="6778" spans="1:2" x14ac:dyDescent="0.75">
      <c r="A6778" s="60" t="s">
        <v>313</v>
      </c>
      <c r="B6778" s="61" t="s">
        <v>19</v>
      </c>
    </row>
    <row r="6779" spans="1:2" x14ac:dyDescent="0.75">
      <c r="A6779" s="60" t="s">
        <v>313</v>
      </c>
      <c r="B6779" s="61" t="s">
        <v>19</v>
      </c>
    </row>
    <row r="6780" spans="1:2" x14ac:dyDescent="0.75">
      <c r="A6780" s="60" t="s">
        <v>313</v>
      </c>
      <c r="B6780" s="61" t="s">
        <v>19</v>
      </c>
    </row>
    <row r="6781" spans="1:2" x14ac:dyDescent="0.75">
      <c r="A6781" s="60" t="s">
        <v>313</v>
      </c>
      <c r="B6781" s="61" t="s">
        <v>19</v>
      </c>
    </row>
    <row r="6782" spans="1:2" x14ac:dyDescent="0.75">
      <c r="A6782" s="60" t="s">
        <v>313</v>
      </c>
      <c r="B6782" s="61" t="s">
        <v>19</v>
      </c>
    </row>
    <row r="6783" spans="1:2" x14ac:dyDescent="0.75">
      <c r="A6783" s="60" t="s">
        <v>313</v>
      </c>
      <c r="B6783" s="61" t="s">
        <v>19</v>
      </c>
    </row>
    <row r="6784" spans="1:2" x14ac:dyDescent="0.75">
      <c r="A6784" s="60" t="s">
        <v>313</v>
      </c>
      <c r="B6784" s="61" t="s">
        <v>19</v>
      </c>
    </row>
    <row r="6785" spans="1:2" x14ac:dyDescent="0.75">
      <c r="A6785" s="60" t="s">
        <v>313</v>
      </c>
      <c r="B6785" s="61" t="s">
        <v>19</v>
      </c>
    </row>
    <row r="6786" spans="1:2" x14ac:dyDescent="0.75">
      <c r="A6786" s="60" t="s">
        <v>313</v>
      </c>
      <c r="B6786" s="61" t="s">
        <v>19</v>
      </c>
    </row>
    <row r="6787" spans="1:2" x14ac:dyDescent="0.75">
      <c r="A6787" s="60" t="s">
        <v>313</v>
      </c>
      <c r="B6787" s="61" t="s">
        <v>19</v>
      </c>
    </row>
    <row r="6788" spans="1:2" x14ac:dyDescent="0.75">
      <c r="A6788" s="60" t="s">
        <v>313</v>
      </c>
      <c r="B6788" s="61" t="s">
        <v>19</v>
      </c>
    </row>
    <row r="6789" spans="1:2" x14ac:dyDescent="0.75">
      <c r="A6789" s="60" t="s">
        <v>313</v>
      </c>
      <c r="B6789" s="61" t="s">
        <v>19</v>
      </c>
    </row>
    <row r="6790" spans="1:2" x14ac:dyDescent="0.75">
      <c r="A6790" s="60" t="s">
        <v>313</v>
      </c>
      <c r="B6790" s="61" t="s">
        <v>19</v>
      </c>
    </row>
    <row r="6791" spans="1:2" x14ac:dyDescent="0.75">
      <c r="A6791" s="60" t="s">
        <v>315</v>
      </c>
      <c r="B6791" s="61" t="s">
        <v>19</v>
      </c>
    </row>
    <row r="6792" spans="1:2" x14ac:dyDescent="0.75">
      <c r="A6792" s="60" t="s">
        <v>3531</v>
      </c>
      <c r="B6792" s="61" t="s">
        <v>25</v>
      </c>
    </row>
    <row r="6793" spans="1:2" x14ac:dyDescent="0.75">
      <c r="A6793" s="60" t="s">
        <v>3931</v>
      </c>
      <c r="B6793" s="61" t="s">
        <v>25</v>
      </c>
    </row>
    <row r="6794" spans="1:2" x14ac:dyDescent="0.75">
      <c r="A6794" s="60" t="s">
        <v>3931</v>
      </c>
      <c r="B6794" s="61" t="s">
        <v>25</v>
      </c>
    </row>
    <row r="6795" spans="1:2" x14ac:dyDescent="0.75">
      <c r="A6795" s="60" t="s">
        <v>3931</v>
      </c>
      <c r="B6795" s="61" t="s">
        <v>25</v>
      </c>
    </row>
    <row r="6796" spans="1:2" x14ac:dyDescent="0.75">
      <c r="A6796" s="60" t="s">
        <v>3287</v>
      </c>
      <c r="B6796" s="61" t="s">
        <v>19</v>
      </c>
    </row>
    <row r="6797" spans="1:2" x14ac:dyDescent="0.75">
      <c r="A6797" s="60" t="s">
        <v>3287</v>
      </c>
      <c r="B6797" s="61" t="s">
        <v>19</v>
      </c>
    </row>
    <row r="6798" spans="1:2" x14ac:dyDescent="0.75">
      <c r="A6798" s="60" t="s">
        <v>3287</v>
      </c>
      <c r="B6798" s="61" t="s">
        <v>19</v>
      </c>
    </row>
    <row r="6799" spans="1:2" x14ac:dyDescent="0.75">
      <c r="A6799" s="60" t="s">
        <v>1228</v>
      </c>
      <c r="B6799" s="61" t="s">
        <v>37</v>
      </c>
    </row>
    <row r="6800" spans="1:2" x14ac:dyDescent="0.75">
      <c r="A6800" s="60" t="s">
        <v>4298</v>
      </c>
      <c r="B6800" s="61" t="s">
        <v>229</v>
      </c>
    </row>
    <row r="6801" spans="1:2" x14ac:dyDescent="0.75">
      <c r="A6801" s="60" t="s">
        <v>4385</v>
      </c>
      <c r="B6801" s="61" t="s">
        <v>37</v>
      </c>
    </row>
    <row r="6802" spans="1:2" x14ac:dyDescent="0.75">
      <c r="A6802" s="60" t="s">
        <v>3342</v>
      </c>
      <c r="B6802" s="61" t="s">
        <v>19</v>
      </c>
    </row>
    <row r="6803" spans="1:2" x14ac:dyDescent="0.75">
      <c r="A6803" s="60" t="s">
        <v>3342</v>
      </c>
      <c r="B6803" s="61" t="s">
        <v>19</v>
      </c>
    </row>
    <row r="6804" spans="1:2" x14ac:dyDescent="0.75">
      <c r="A6804" s="60" t="s">
        <v>3342</v>
      </c>
      <c r="B6804" s="61" t="s">
        <v>19</v>
      </c>
    </row>
    <row r="6805" spans="1:2" x14ac:dyDescent="0.75">
      <c r="A6805" s="60" t="s">
        <v>3402</v>
      </c>
      <c r="B6805" s="61" t="s">
        <v>19</v>
      </c>
    </row>
    <row r="6806" spans="1:2" x14ac:dyDescent="0.75">
      <c r="A6806" s="60" t="s">
        <v>170</v>
      </c>
      <c r="B6806" s="61" t="s">
        <v>25</v>
      </c>
    </row>
    <row r="6807" spans="1:2" x14ac:dyDescent="0.75">
      <c r="A6807" s="60" t="s">
        <v>4403</v>
      </c>
      <c r="B6807" s="61" t="s">
        <v>19</v>
      </c>
    </row>
    <row r="6808" spans="1:2" x14ac:dyDescent="0.75">
      <c r="A6808" s="60" t="s">
        <v>4403</v>
      </c>
      <c r="B6808" s="61" t="s">
        <v>19</v>
      </c>
    </row>
    <row r="6809" spans="1:2" x14ac:dyDescent="0.75">
      <c r="A6809" s="60" t="s">
        <v>4403</v>
      </c>
      <c r="B6809" s="61" t="s">
        <v>19</v>
      </c>
    </row>
    <row r="6810" spans="1:2" x14ac:dyDescent="0.75">
      <c r="A6810" s="60" t="s">
        <v>140</v>
      </c>
      <c r="B6810" s="61" t="s">
        <v>37</v>
      </c>
    </row>
    <row r="6811" spans="1:2" x14ac:dyDescent="0.75">
      <c r="A6811" s="60" t="s">
        <v>4405</v>
      </c>
      <c r="B6811" s="61" t="s">
        <v>37</v>
      </c>
    </row>
    <row r="6812" spans="1:2" x14ac:dyDescent="0.75">
      <c r="A6812" s="60" t="s">
        <v>4408</v>
      </c>
      <c r="B6812" s="61" t="s">
        <v>37</v>
      </c>
    </row>
    <row r="6813" spans="1:2" x14ac:dyDescent="0.75">
      <c r="A6813" s="60" t="s">
        <v>4174</v>
      </c>
      <c r="B6813" s="61" t="s">
        <v>25</v>
      </c>
    </row>
    <row r="6814" spans="1:2" x14ac:dyDescent="0.75">
      <c r="A6814" s="60" t="s">
        <v>2177</v>
      </c>
      <c r="B6814" s="61" t="s">
        <v>19</v>
      </c>
    </row>
    <row r="6815" spans="1:2" x14ac:dyDescent="0.75">
      <c r="A6815" s="60" t="s">
        <v>2177</v>
      </c>
      <c r="B6815" s="61" t="s">
        <v>19</v>
      </c>
    </row>
    <row r="6816" spans="1:2" x14ac:dyDescent="0.75">
      <c r="A6816" s="60" t="s">
        <v>2177</v>
      </c>
      <c r="B6816" s="61" t="s">
        <v>19</v>
      </c>
    </row>
    <row r="6817" spans="1:2" x14ac:dyDescent="0.75">
      <c r="A6817" s="60" t="s">
        <v>2177</v>
      </c>
      <c r="B6817" s="61" t="s">
        <v>19</v>
      </c>
    </row>
    <row r="6818" spans="1:2" x14ac:dyDescent="0.75">
      <c r="A6818" s="60" t="s">
        <v>5142</v>
      </c>
      <c r="B6818" s="61" t="s">
        <v>19</v>
      </c>
    </row>
    <row r="6819" spans="1:2" x14ac:dyDescent="0.75">
      <c r="A6819" s="60" t="s">
        <v>5142</v>
      </c>
      <c r="B6819" s="61" t="s">
        <v>19</v>
      </c>
    </row>
    <row r="6820" spans="1:2" x14ac:dyDescent="0.75">
      <c r="A6820" s="60" t="s">
        <v>5142</v>
      </c>
      <c r="B6820" s="61" t="s">
        <v>19</v>
      </c>
    </row>
    <row r="6821" spans="1:2" x14ac:dyDescent="0.75">
      <c r="A6821" s="60" t="s">
        <v>5142</v>
      </c>
      <c r="B6821" s="61" t="s">
        <v>19</v>
      </c>
    </row>
    <row r="6822" spans="1:2" x14ac:dyDescent="0.75">
      <c r="A6822" s="60" t="s">
        <v>5142</v>
      </c>
      <c r="B6822" s="61" t="s">
        <v>19</v>
      </c>
    </row>
    <row r="6823" spans="1:2" x14ac:dyDescent="0.75">
      <c r="A6823" s="60" t="s">
        <v>5139</v>
      </c>
      <c r="B6823" s="61" t="s">
        <v>19</v>
      </c>
    </row>
    <row r="6824" spans="1:2" x14ac:dyDescent="0.75">
      <c r="A6824" s="60" t="s">
        <v>5139</v>
      </c>
      <c r="B6824" s="61" t="s">
        <v>19</v>
      </c>
    </row>
    <row r="6825" spans="1:2" x14ac:dyDescent="0.75">
      <c r="A6825" s="60" t="s">
        <v>366</v>
      </c>
      <c r="B6825" s="61" t="s">
        <v>19</v>
      </c>
    </row>
    <row r="6826" spans="1:2" x14ac:dyDescent="0.75">
      <c r="A6826" s="60" t="s">
        <v>3061</v>
      </c>
      <c r="B6826" s="61" t="s">
        <v>25</v>
      </c>
    </row>
    <row r="6827" spans="1:2" x14ac:dyDescent="0.75">
      <c r="A6827" s="60" t="s">
        <v>3061</v>
      </c>
      <c r="B6827" s="61" t="s">
        <v>25</v>
      </c>
    </row>
    <row r="6828" spans="1:2" x14ac:dyDescent="0.75">
      <c r="A6828" s="60" t="s">
        <v>922</v>
      </c>
      <c r="B6828" s="61" t="s">
        <v>229</v>
      </c>
    </row>
    <row r="6829" spans="1:2" x14ac:dyDescent="0.75">
      <c r="A6829" s="60" t="s">
        <v>3061</v>
      </c>
      <c r="B6829" s="61" t="s">
        <v>25</v>
      </c>
    </row>
    <row r="6830" spans="1:2" x14ac:dyDescent="0.75">
      <c r="A6830" s="60" t="s">
        <v>4286</v>
      </c>
      <c r="B6830" s="61" t="s">
        <v>25</v>
      </c>
    </row>
    <row r="6831" spans="1:2" x14ac:dyDescent="0.75">
      <c r="A6831" s="60" t="s">
        <v>3412</v>
      </c>
      <c r="B6831" s="61" t="s">
        <v>19</v>
      </c>
    </row>
    <row r="6832" spans="1:2" x14ac:dyDescent="0.75">
      <c r="A6832" s="60" t="s">
        <v>4411</v>
      </c>
      <c r="B6832" s="61" t="s">
        <v>37</v>
      </c>
    </row>
    <row r="6833" spans="1:2" x14ac:dyDescent="0.75">
      <c r="A6833" s="60" t="s">
        <v>3291</v>
      </c>
      <c r="B6833" s="61" t="s">
        <v>25</v>
      </c>
    </row>
    <row r="6834" spans="1:2" x14ac:dyDescent="0.75">
      <c r="A6834" s="60" t="s">
        <v>3291</v>
      </c>
      <c r="B6834" s="61" t="s">
        <v>25</v>
      </c>
    </row>
    <row r="6835" spans="1:2" x14ac:dyDescent="0.75">
      <c r="A6835" s="60" t="s">
        <v>3291</v>
      </c>
      <c r="B6835" s="61" t="s">
        <v>25</v>
      </c>
    </row>
    <row r="6836" spans="1:2" x14ac:dyDescent="0.75">
      <c r="A6836" s="60" t="s">
        <v>3291</v>
      </c>
      <c r="B6836" s="61" t="s">
        <v>25</v>
      </c>
    </row>
    <row r="6837" spans="1:2" x14ac:dyDescent="0.75">
      <c r="A6837" s="60" t="s">
        <v>3161</v>
      </c>
      <c r="B6837" s="61" t="s">
        <v>25</v>
      </c>
    </row>
    <row r="6838" spans="1:2" x14ac:dyDescent="0.75">
      <c r="A6838" s="60" t="s">
        <v>3161</v>
      </c>
      <c r="B6838" s="61" t="s">
        <v>25</v>
      </c>
    </row>
    <row r="6839" spans="1:2" x14ac:dyDescent="0.75">
      <c r="A6839" s="60" t="s">
        <v>3161</v>
      </c>
      <c r="B6839" s="61" t="s">
        <v>25</v>
      </c>
    </row>
    <row r="6840" spans="1:2" x14ac:dyDescent="0.75">
      <c r="A6840" s="60" t="s">
        <v>4414</v>
      </c>
      <c r="B6840" s="61" t="s">
        <v>37</v>
      </c>
    </row>
    <row r="6841" spans="1:2" x14ac:dyDescent="0.75">
      <c r="A6841" s="60" t="s">
        <v>3161</v>
      </c>
      <c r="B6841" s="61" t="s">
        <v>25</v>
      </c>
    </row>
    <row r="6842" spans="1:2" x14ac:dyDescent="0.75">
      <c r="A6842" s="60" t="s">
        <v>4416</v>
      </c>
      <c r="B6842" s="61" t="s">
        <v>37</v>
      </c>
    </row>
    <row r="6843" spans="1:2" x14ac:dyDescent="0.75">
      <c r="A6843" s="60" t="s">
        <v>4418</v>
      </c>
      <c r="B6843" s="61" t="s">
        <v>37</v>
      </c>
    </row>
    <row r="6844" spans="1:2" x14ac:dyDescent="0.75">
      <c r="A6844" s="60" t="s">
        <v>4422</v>
      </c>
      <c r="B6844" s="61" t="s">
        <v>37</v>
      </c>
    </row>
    <row r="6845" spans="1:2" x14ac:dyDescent="0.75">
      <c r="A6845" s="60" t="s">
        <v>4316</v>
      </c>
      <c r="B6845" s="61" t="s">
        <v>37</v>
      </c>
    </row>
    <row r="6846" spans="1:2" x14ac:dyDescent="0.75">
      <c r="A6846" s="60" t="s">
        <v>4335</v>
      </c>
      <c r="B6846" s="61" t="s">
        <v>37</v>
      </c>
    </row>
    <row r="6847" spans="1:2" x14ac:dyDescent="0.75">
      <c r="A6847" s="60" t="s">
        <v>4359</v>
      </c>
      <c r="B6847" s="61" t="s">
        <v>37</v>
      </c>
    </row>
    <row r="6848" spans="1:2" x14ac:dyDescent="0.75">
      <c r="A6848" s="60" t="s">
        <v>4391</v>
      </c>
      <c r="B6848" s="61" t="s">
        <v>25</v>
      </c>
    </row>
    <row r="6849" spans="1:2" x14ac:dyDescent="0.75">
      <c r="A6849" s="60" t="s">
        <v>4416</v>
      </c>
      <c r="B6849" s="61" t="s">
        <v>37</v>
      </c>
    </row>
    <row r="6850" spans="1:2" x14ac:dyDescent="0.75">
      <c r="A6850" s="60" t="s">
        <v>4424</v>
      </c>
      <c r="B6850" s="61" t="s">
        <v>37</v>
      </c>
    </row>
    <row r="6851" spans="1:2" x14ac:dyDescent="0.75">
      <c r="A6851" s="60" t="s">
        <v>4411</v>
      </c>
      <c r="B6851" s="61" t="s">
        <v>37</v>
      </c>
    </row>
    <row r="6852" spans="1:2" x14ac:dyDescent="0.75">
      <c r="A6852" s="60" t="s">
        <v>4425</v>
      </c>
      <c r="B6852" s="61" t="s">
        <v>37</v>
      </c>
    </row>
    <row r="6853" spans="1:2" x14ac:dyDescent="0.75">
      <c r="A6853" s="60" t="s">
        <v>3165</v>
      </c>
      <c r="B6853" s="61" t="s">
        <v>19</v>
      </c>
    </row>
    <row r="6854" spans="1:2" x14ac:dyDescent="0.75">
      <c r="A6854" s="60" t="s">
        <v>4426</v>
      </c>
      <c r="B6854" s="61" t="s">
        <v>37</v>
      </c>
    </row>
    <row r="6855" spans="1:2" x14ac:dyDescent="0.75">
      <c r="A6855" s="60" t="s">
        <v>4430</v>
      </c>
      <c r="B6855" s="61" t="s">
        <v>37</v>
      </c>
    </row>
    <row r="6856" spans="1:2" x14ac:dyDescent="0.75">
      <c r="A6856" s="60" t="s">
        <v>4353</v>
      </c>
      <c r="B6856" s="61" t="s">
        <v>37</v>
      </c>
    </row>
    <row r="6857" spans="1:2" x14ac:dyDescent="0.75">
      <c r="A6857" s="60" t="s">
        <v>224</v>
      </c>
      <c r="B6857" s="61" t="s">
        <v>25</v>
      </c>
    </row>
    <row r="6858" spans="1:2" x14ac:dyDescent="0.75">
      <c r="A6858" s="60" t="s">
        <v>581</v>
      </c>
      <c r="B6858" s="61" t="s">
        <v>19</v>
      </c>
    </row>
    <row r="6859" spans="1:2" x14ac:dyDescent="0.75">
      <c r="A6859" s="60" t="s">
        <v>3069</v>
      </c>
      <c r="B6859" s="61" t="s">
        <v>25</v>
      </c>
    </row>
    <row r="6860" spans="1:2" x14ac:dyDescent="0.75">
      <c r="A6860" s="60" t="s">
        <v>3468</v>
      </c>
      <c r="B6860" s="61" t="s">
        <v>25</v>
      </c>
    </row>
    <row r="6861" spans="1:2" x14ac:dyDescent="0.75">
      <c r="A6861" s="60" t="s">
        <v>4425</v>
      </c>
      <c r="B6861" s="61" t="s">
        <v>37</v>
      </c>
    </row>
    <row r="6862" spans="1:2" x14ac:dyDescent="0.75">
      <c r="A6862" s="60" t="s">
        <v>3600</v>
      </c>
      <c r="B6862" s="61" t="s">
        <v>229</v>
      </c>
    </row>
    <row r="6863" spans="1:2" x14ac:dyDescent="0.75">
      <c r="A6863" s="60" t="s">
        <v>3217</v>
      </c>
      <c r="B6863" s="61" t="s">
        <v>25</v>
      </c>
    </row>
    <row r="6864" spans="1:2" x14ac:dyDescent="0.75">
      <c r="A6864" s="60" t="s">
        <v>286</v>
      </c>
      <c r="B6864" s="61" t="s">
        <v>19</v>
      </c>
    </row>
    <row r="6865" spans="1:2" x14ac:dyDescent="0.75">
      <c r="A6865" s="60" t="s">
        <v>3041</v>
      </c>
      <c r="B6865" s="61" t="s">
        <v>19</v>
      </c>
    </row>
    <row r="6866" spans="1:2" x14ac:dyDescent="0.75">
      <c r="A6866" s="60" t="s">
        <v>4432</v>
      </c>
      <c r="B6866" s="61" t="s">
        <v>25</v>
      </c>
    </row>
    <row r="6867" spans="1:2" x14ac:dyDescent="0.75">
      <c r="A6867" s="60" t="s">
        <v>3821</v>
      </c>
      <c r="B6867" s="61" t="s">
        <v>25</v>
      </c>
    </row>
    <row r="6868" spans="1:2" x14ac:dyDescent="0.75">
      <c r="A6868" s="60" t="s">
        <v>3821</v>
      </c>
      <c r="B6868" s="61" t="s">
        <v>25</v>
      </c>
    </row>
    <row r="6869" spans="1:2" x14ac:dyDescent="0.75">
      <c r="A6869" s="60" t="s">
        <v>3821</v>
      </c>
      <c r="B6869" s="61" t="s">
        <v>25</v>
      </c>
    </row>
    <row r="6870" spans="1:2" x14ac:dyDescent="0.75">
      <c r="A6870" s="60" t="s">
        <v>3075</v>
      </c>
      <c r="B6870" s="61" t="s">
        <v>19</v>
      </c>
    </row>
    <row r="6871" spans="1:2" x14ac:dyDescent="0.75">
      <c r="A6871" s="60" t="s">
        <v>3821</v>
      </c>
      <c r="B6871" s="61" t="s">
        <v>25</v>
      </c>
    </row>
    <row r="6872" spans="1:2" x14ac:dyDescent="0.75">
      <c r="A6872" s="60" t="s">
        <v>4365</v>
      </c>
      <c r="B6872" s="61" t="s">
        <v>37</v>
      </c>
    </row>
    <row r="6873" spans="1:2" x14ac:dyDescent="0.75">
      <c r="A6873" s="60" t="s">
        <v>4389</v>
      </c>
      <c r="B6873" s="61" t="s">
        <v>37</v>
      </c>
    </row>
    <row r="6874" spans="1:2" x14ac:dyDescent="0.75">
      <c r="A6874" s="60" t="s">
        <v>4369</v>
      </c>
      <c r="B6874" s="61" t="s">
        <v>37</v>
      </c>
    </row>
    <row r="6875" spans="1:2" x14ac:dyDescent="0.75">
      <c r="A6875" s="60" t="s">
        <v>2926</v>
      </c>
      <c r="B6875" s="61" t="s">
        <v>229</v>
      </c>
    </row>
    <row r="6876" spans="1:2" x14ac:dyDescent="0.75">
      <c r="A6876" s="60" t="s">
        <v>4434</v>
      </c>
      <c r="B6876" s="61" t="s">
        <v>37</v>
      </c>
    </row>
    <row r="6877" spans="1:2" x14ac:dyDescent="0.75">
      <c r="A6877" s="60" t="s">
        <v>3428</v>
      </c>
      <c r="B6877" s="61" t="s">
        <v>19</v>
      </c>
    </row>
    <row r="6878" spans="1:2" x14ac:dyDescent="0.75">
      <c r="A6878" s="60" t="s">
        <v>4411</v>
      </c>
      <c r="B6878" s="61" t="s">
        <v>37</v>
      </c>
    </row>
    <row r="6879" spans="1:2" x14ac:dyDescent="0.75">
      <c r="A6879" s="60" t="s">
        <v>4437</v>
      </c>
      <c r="B6879" s="61" t="s">
        <v>25</v>
      </c>
    </row>
    <row r="6880" spans="1:2" x14ac:dyDescent="0.75">
      <c r="A6880" s="60" t="s">
        <v>3266</v>
      </c>
      <c r="B6880" s="61" t="s">
        <v>19</v>
      </c>
    </row>
    <row r="6881" spans="1:2" x14ac:dyDescent="0.75">
      <c r="A6881" s="60" t="s">
        <v>3266</v>
      </c>
      <c r="B6881" s="61" t="s">
        <v>19</v>
      </c>
    </row>
    <row r="6882" spans="1:2" x14ac:dyDescent="0.75">
      <c r="A6882" s="60" t="s">
        <v>3266</v>
      </c>
      <c r="B6882" s="61" t="s">
        <v>19</v>
      </c>
    </row>
    <row r="6883" spans="1:2" x14ac:dyDescent="0.75">
      <c r="A6883" s="60" t="s">
        <v>3480</v>
      </c>
      <c r="B6883" s="61" t="s">
        <v>25</v>
      </c>
    </row>
    <row r="6884" spans="1:2" x14ac:dyDescent="0.75">
      <c r="A6884" s="60" t="s">
        <v>3117</v>
      </c>
      <c r="B6884" s="61" t="s">
        <v>19</v>
      </c>
    </row>
    <row r="6885" spans="1:2" x14ac:dyDescent="0.75">
      <c r="A6885" s="60" t="s">
        <v>5404</v>
      </c>
      <c r="B6885" s="61" t="s">
        <v>19</v>
      </c>
    </row>
    <row r="6886" spans="1:2" x14ac:dyDescent="0.75">
      <c r="A6886" s="60" t="s">
        <v>4234</v>
      </c>
      <c r="B6886" s="61" t="s">
        <v>19</v>
      </c>
    </row>
    <row r="6887" spans="1:2" x14ac:dyDescent="0.75">
      <c r="A6887" s="60" t="s">
        <v>4439</v>
      </c>
      <c r="B6887" s="61" t="s">
        <v>37</v>
      </c>
    </row>
    <row r="6888" spans="1:2" x14ac:dyDescent="0.75">
      <c r="A6888" s="60" t="s">
        <v>4430</v>
      </c>
      <c r="B6888" s="61" t="s">
        <v>37</v>
      </c>
    </row>
    <row r="6889" spans="1:2" x14ac:dyDescent="0.75">
      <c r="A6889" s="60" t="s">
        <v>644</v>
      </c>
      <c r="B6889" s="61" t="s">
        <v>37</v>
      </c>
    </row>
    <row r="6890" spans="1:2" x14ac:dyDescent="0.75">
      <c r="A6890" s="60" t="s">
        <v>4329</v>
      </c>
      <c r="B6890" s="61" t="s">
        <v>37</v>
      </c>
    </row>
    <row r="6891" spans="1:2" x14ac:dyDescent="0.75">
      <c r="A6891" s="60" t="s">
        <v>4095</v>
      </c>
      <c r="B6891" s="61" t="s">
        <v>37</v>
      </c>
    </row>
    <row r="6892" spans="1:2" x14ac:dyDescent="0.75">
      <c r="A6892" s="60" t="s">
        <v>4443</v>
      </c>
      <c r="B6892" s="61" t="s">
        <v>37</v>
      </c>
    </row>
    <row r="6893" spans="1:2" x14ac:dyDescent="0.75">
      <c r="A6893" s="60" t="s">
        <v>4383</v>
      </c>
      <c r="B6893" s="61" t="s">
        <v>37</v>
      </c>
    </row>
    <row r="6894" spans="1:2" x14ac:dyDescent="0.75">
      <c r="A6894" s="60" t="s">
        <v>4395</v>
      </c>
      <c r="B6894" s="61" t="s">
        <v>37</v>
      </c>
    </row>
    <row r="6895" spans="1:2" x14ac:dyDescent="0.75">
      <c r="A6895" s="60" t="s">
        <v>4422</v>
      </c>
      <c r="B6895" s="61" t="s">
        <v>37</v>
      </c>
    </row>
    <row r="6896" spans="1:2" x14ac:dyDescent="0.75">
      <c r="A6896" s="60" t="s">
        <v>3474</v>
      </c>
      <c r="B6896" s="61" t="s">
        <v>19</v>
      </c>
    </row>
    <row r="6897" spans="1:2" x14ac:dyDescent="0.75">
      <c r="A6897" s="60" t="s">
        <v>4168</v>
      </c>
      <c r="B6897" s="61" t="s">
        <v>25</v>
      </c>
    </row>
    <row r="6898" spans="1:2" x14ac:dyDescent="0.75">
      <c r="A6898" s="60" t="s">
        <v>4444</v>
      </c>
      <c r="B6898" s="61" t="s">
        <v>37</v>
      </c>
    </row>
    <row r="6899" spans="1:2" x14ac:dyDescent="0.75">
      <c r="A6899" s="60" t="s">
        <v>3426</v>
      </c>
      <c r="B6899" s="61" t="s">
        <v>19</v>
      </c>
    </row>
    <row r="6900" spans="1:2" x14ac:dyDescent="0.75">
      <c r="A6900" s="60" t="s">
        <v>3428</v>
      </c>
      <c r="B6900" s="61" t="s">
        <v>19</v>
      </c>
    </row>
    <row r="6901" spans="1:2" x14ac:dyDescent="0.75">
      <c r="A6901" s="60" t="s">
        <v>4292</v>
      </c>
      <c r="B6901" s="61" t="s">
        <v>25</v>
      </c>
    </row>
    <row r="6902" spans="1:2" x14ac:dyDescent="0.75">
      <c r="A6902" s="60" t="s">
        <v>4279</v>
      </c>
      <c r="B6902" s="61" t="s">
        <v>19</v>
      </c>
    </row>
    <row r="6903" spans="1:2" x14ac:dyDescent="0.75">
      <c r="A6903" s="60" t="s">
        <v>644</v>
      </c>
      <c r="B6903" s="61" t="s">
        <v>37</v>
      </c>
    </row>
    <row r="6904" spans="1:2" x14ac:dyDescent="0.75">
      <c r="A6904" s="60" t="s">
        <v>4447</v>
      </c>
      <c r="B6904" s="61" t="s">
        <v>37</v>
      </c>
    </row>
    <row r="6905" spans="1:2" x14ac:dyDescent="0.75">
      <c r="A6905" s="60" t="s">
        <v>4206</v>
      </c>
      <c r="B6905" s="61" t="s">
        <v>229</v>
      </c>
    </row>
    <row r="6906" spans="1:2" x14ac:dyDescent="0.75">
      <c r="A6906" s="60" t="s">
        <v>226</v>
      </c>
      <c r="B6906" s="61" t="s">
        <v>229</v>
      </c>
    </row>
    <row r="6907" spans="1:2" x14ac:dyDescent="0.75">
      <c r="A6907" s="60" t="s">
        <v>5712</v>
      </c>
      <c r="B6907" s="61" t="s">
        <v>19</v>
      </c>
    </row>
    <row r="6908" spans="1:2" x14ac:dyDescent="0.75">
      <c r="A6908" s="60" t="s">
        <v>5712</v>
      </c>
      <c r="B6908" s="61" t="s">
        <v>19</v>
      </c>
    </row>
    <row r="6909" spans="1:2" x14ac:dyDescent="0.75">
      <c r="A6909" s="60" t="s">
        <v>5712</v>
      </c>
      <c r="B6909" s="61" t="s">
        <v>19</v>
      </c>
    </row>
    <row r="6910" spans="1:2" x14ac:dyDescent="0.75">
      <c r="A6910" s="60" t="s">
        <v>5712</v>
      </c>
      <c r="B6910" s="61" t="s">
        <v>19</v>
      </c>
    </row>
    <row r="6911" spans="1:2" x14ac:dyDescent="0.75">
      <c r="A6911" s="60" t="s">
        <v>5712</v>
      </c>
      <c r="B6911" s="61" t="s">
        <v>19</v>
      </c>
    </row>
    <row r="6912" spans="1:2" x14ac:dyDescent="0.75">
      <c r="A6912" s="60" t="s">
        <v>4206</v>
      </c>
      <c r="B6912" s="61" t="s">
        <v>229</v>
      </c>
    </row>
    <row r="6913" spans="1:2" x14ac:dyDescent="0.75">
      <c r="A6913" s="60" t="s">
        <v>226</v>
      </c>
      <c r="B6913" s="61" t="s">
        <v>229</v>
      </c>
    </row>
    <row r="6914" spans="1:2" x14ac:dyDescent="0.75">
      <c r="A6914" s="60" t="s">
        <v>644</v>
      </c>
      <c r="B6914" s="61" t="s">
        <v>37</v>
      </c>
    </row>
    <row r="6915" spans="1:2" x14ac:dyDescent="0.75">
      <c r="A6915" s="60" t="s">
        <v>644</v>
      </c>
      <c r="B6915" s="61" t="s">
        <v>37</v>
      </c>
    </row>
    <row r="6916" spans="1:2" x14ac:dyDescent="0.75">
      <c r="A6916" s="60" t="s">
        <v>316</v>
      </c>
      <c r="B6916" s="61" t="s">
        <v>37</v>
      </c>
    </row>
    <row r="6917" spans="1:2" x14ac:dyDescent="0.75">
      <c r="A6917" s="60" t="s">
        <v>316</v>
      </c>
      <c r="B6917" s="61" t="s">
        <v>37</v>
      </c>
    </row>
    <row r="6918" spans="1:2" x14ac:dyDescent="0.75">
      <c r="A6918" s="60" t="s">
        <v>4279</v>
      </c>
      <c r="B6918" s="61" t="s">
        <v>19</v>
      </c>
    </row>
    <row r="6919" spans="1:2" x14ac:dyDescent="0.75">
      <c r="A6919" s="60" t="s">
        <v>4279</v>
      </c>
      <c r="B6919" s="61" t="s">
        <v>19</v>
      </c>
    </row>
    <row r="6920" spans="1:2" x14ac:dyDescent="0.75">
      <c r="A6920" s="60" t="s">
        <v>3562</v>
      </c>
      <c r="B6920" s="61" t="s">
        <v>19</v>
      </c>
    </row>
    <row r="6921" spans="1:2" x14ac:dyDescent="0.75">
      <c r="A6921" s="60" t="s">
        <v>2846</v>
      </c>
      <c r="B6921" s="61" t="s">
        <v>19</v>
      </c>
    </row>
    <row r="6922" spans="1:2" x14ac:dyDescent="0.75">
      <c r="A6922" s="60" t="s">
        <v>3562</v>
      </c>
      <c r="B6922" s="61" t="s">
        <v>19</v>
      </c>
    </row>
    <row r="6923" spans="1:2" x14ac:dyDescent="0.75">
      <c r="A6923" s="60" t="s">
        <v>3562</v>
      </c>
      <c r="B6923" s="61" t="s">
        <v>19</v>
      </c>
    </row>
    <row r="6924" spans="1:2" x14ac:dyDescent="0.75">
      <c r="A6924" s="60" t="s">
        <v>3562</v>
      </c>
      <c r="B6924" s="61" t="s">
        <v>19</v>
      </c>
    </row>
    <row r="6925" spans="1:2" x14ac:dyDescent="0.75">
      <c r="A6925" s="60" t="s">
        <v>3450</v>
      </c>
      <c r="B6925" s="61" t="s">
        <v>25</v>
      </c>
    </row>
    <row r="6926" spans="1:2" x14ac:dyDescent="0.75">
      <c r="A6926" s="60" t="s">
        <v>3562</v>
      </c>
      <c r="B6926" s="61" t="s">
        <v>19</v>
      </c>
    </row>
    <row r="6927" spans="1:2" x14ac:dyDescent="0.75">
      <c r="A6927" s="60" t="s">
        <v>3514</v>
      </c>
      <c r="B6927" s="61" t="s">
        <v>229</v>
      </c>
    </row>
    <row r="6928" spans="1:2" x14ac:dyDescent="0.75">
      <c r="A6928" s="60" t="s">
        <v>316</v>
      </c>
      <c r="B6928" s="61" t="s">
        <v>37</v>
      </c>
    </row>
    <row r="6929" spans="1:2" x14ac:dyDescent="0.75">
      <c r="A6929" s="60" t="s">
        <v>316</v>
      </c>
      <c r="B6929" s="61" t="s">
        <v>37</v>
      </c>
    </row>
    <row r="6930" spans="1:2" x14ac:dyDescent="0.75">
      <c r="A6930" s="60" t="s">
        <v>3041</v>
      </c>
      <c r="B6930" s="61" t="s">
        <v>19</v>
      </c>
    </row>
    <row r="6931" spans="1:2" x14ac:dyDescent="0.75">
      <c r="A6931" s="60" t="s">
        <v>3226</v>
      </c>
      <c r="B6931" s="61" t="s">
        <v>25</v>
      </c>
    </row>
    <row r="6932" spans="1:2" x14ac:dyDescent="0.75">
      <c r="A6932" s="60" t="s">
        <v>3226</v>
      </c>
      <c r="B6932" s="61" t="s">
        <v>25</v>
      </c>
    </row>
    <row r="6933" spans="1:2" x14ac:dyDescent="0.75">
      <c r="A6933" s="60" t="s">
        <v>3226</v>
      </c>
      <c r="B6933" s="61" t="s">
        <v>25</v>
      </c>
    </row>
    <row r="6934" spans="1:2" x14ac:dyDescent="0.75">
      <c r="A6934" s="60" t="s">
        <v>3226</v>
      </c>
      <c r="B6934" s="61" t="s">
        <v>25</v>
      </c>
    </row>
    <row r="6935" spans="1:2" x14ac:dyDescent="0.75">
      <c r="A6935" s="60" t="s">
        <v>3226</v>
      </c>
      <c r="B6935" s="61" t="s">
        <v>25</v>
      </c>
    </row>
    <row r="6936" spans="1:2" x14ac:dyDescent="0.75">
      <c r="A6936" s="60" t="s">
        <v>3226</v>
      </c>
      <c r="B6936" s="61" t="s">
        <v>25</v>
      </c>
    </row>
    <row r="6937" spans="1:2" x14ac:dyDescent="0.75">
      <c r="A6937" s="60" t="s">
        <v>3888</v>
      </c>
      <c r="B6937" s="61" t="s">
        <v>25</v>
      </c>
    </row>
    <row r="6938" spans="1:2" x14ac:dyDescent="0.75">
      <c r="A6938" s="60" t="s">
        <v>3051</v>
      </c>
      <c r="B6938" s="61" t="s">
        <v>25</v>
      </c>
    </row>
    <row r="6939" spans="1:2" x14ac:dyDescent="0.75">
      <c r="A6939" s="60" t="s">
        <v>316</v>
      </c>
      <c r="B6939" s="61" t="s">
        <v>37</v>
      </c>
    </row>
    <row r="6940" spans="1:2" x14ac:dyDescent="0.75">
      <c r="A6940" s="60" t="s">
        <v>4454</v>
      </c>
      <c r="B6940" s="61" t="s">
        <v>25</v>
      </c>
    </row>
    <row r="6941" spans="1:2" x14ac:dyDescent="0.75">
      <c r="A6941" s="60" t="s">
        <v>4454</v>
      </c>
      <c r="B6941" s="61" t="s">
        <v>25</v>
      </c>
    </row>
    <row r="6942" spans="1:2" x14ac:dyDescent="0.75">
      <c r="A6942" s="60" t="s">
        <v>2877</v>
      </c>
      <c r="B6942" s="61" t="s">
        <v>19</v>
      </c>
    </row>
    <row r="6943" spans="1:2" x14ac:dyDescent="0.75">
      <c r="A6943" s="60" t="s">
        <v>4411</v>
      </c>
      <c r="B6943" s="61" t="s">
        <v>37</v>
      </c>
    </row>
    <row r="6944" spans="1:2" x14ac:dyDescent="0.75">
      <c r="A6944" s="60" t="s">
        <v>3494</v>
      </c>
      <c r="B6944" s="61" t="s">
        <v>19</v>
      </c>
    </row>
    <row r="6945" spans="1:2" x14ac:dyDescent="0.75">
      <c r="A6945" s="60" t="s">
        <v>3474</v>
      </c>
      <c r="B6945" s="61" t="s">
        <v>19</v>
      </c>
    </row>
    <row r="6946" spans="1:2" x14ac:dyDescent="0.75">
      <c r="A6946" s="60" t="s">
        <v>4430</v>
      </c>
      <c r="B6946" s="61" t="s">
        <v>37</v>
      </c>
    </row>
    <row r="6947" spans="1:2" x14ac:dyDescent="0.75">
      <c r="A6947" s="60" t="s">
        <v>4455</v>
      </c>
      <c r="B6947" s="61" t="s">
        <v>25</v>
      </c>
    </row>
    <row r="6948" spans="1:2" x14ac:dyDescent="0.75">
      <c r="A6948" s="60" t="s">
        <v>4459</v>
      </c>
      <c r="B6948" s="61" t="s">
        <v>25</v>
      </c>
    </row>
    <row r="6949" spans="1:2" x14ac:dyDescent="0.75">
      <c r="A6949" s="60" t="s">
        <v>2922</v>
      </c>
      <c r="B6949" s="61" t="s">
        <v>25</v>
      </c>
    </row>
    <row r="6950" spans="1:2" x14ac:dyDescent="0.75">
      <c r="A6950" s="60" t="s">
        <v>4430</v>
      </c>
      <c r="B6950" s="61" t="s">
        <v>37</v>
      </c>
    </row>
    <row r="6951" spans="1:2" x14ac:dyDescent="0.75">
      <c r="A6951" s="60" t="s">
        <v>4241</v>
      </c>
      <c r="B6951" s="61" t="s">
        <v>25</v>
      </c>
    </row>
    <row r="6952" spans="1:2" x14ac:dyDescent="0.75">
      <c r="A6952" s="60" t="s">
        <v>4095</v>
      </c>
      <c r="B6952" s="61" t="s">
        <v>37</v>
      </c>
    </row>
    <row r="6953" spans="1:2" x14ac:dyDescent="0.75">
      <c r="A6953" s="60" t="s">
        <v>2997</v>
      </c>
      <c r="B6953" s="61" t="s">
        <v>25</v>
      </c>
    </row>
    <row r="6954" spans="1:2" x14ac:dyDescent="0.75">
      <c r="A6954" s="60" t="s">
        <v>4095</v>
      </c>
      <c r="B6954" s="61" t="s">
        <v>37</v>
      </c>
    </row>
    <row r="6955" spans="1:2" x14ac:dyDescent="0.75">
      <c r="A6955" s="60" t="s">
        <v>4068</v>
      </c>
      <c r="B6955" s="61" t="s">
        <v>37</v>
      </c>
    </row>
    <row r="6956" spans="1:2" x14ac:dyDescent="0.75">
      <c r="A6956" s="60" t="s">
        <v>4068</v>
      </c>
      <c r="B6956" s="61" t="s">
        <v>37</v>
      </c>
    </row>
    <row r="6957" spans="1:2" x14ac:dyDescent="0.75">
      <c r="A6957" s="60" t="s">
        <v>4068</v>
      </c>
      <c r="B6957" s="61" t="s">
        <v>37</v>
      </c>
    </row>
    <row r="6958" spans="1:2" x14ac:dyDescent="0.75">
      <c r="A6958" s="60" t="s">
        <v>4395</v>
      </c>
      <c r="B6958" s="61" t="s">
        <v>37</v>
      </c>
    </row>
    <row r="6959" spans="1:2" x14ac:dyDescent="0.75">
      <c r="A6959" s="60" t="s">
        <v>4395</v>
      </c>
      <c r="B6959" s="61" t="s">
        <v>37</v>
      </c>
    </row>
    <row r="6960" spans="1:2" x14ac:dyDescent="0.75">
      <c r="A6960" s="60" t="s">
        <v>4395</v>
      </c>
      <c r="B6960" s="61" t="s">
        <v>37</v>
      </c>
    </row>
    <row r="6961" spans="1:2" x14ac:dyDescent="0.75">
      <c r="A6961" s="60" t="s">
        <v>3330</v>
      </c>
      <c r="B6961" s="61" t="s">
        <v>19</v>
      </c>
    </row>
    <row r="6962" spans="1:2" x14ac:dyDescent="0.75">
      <c r="A6962" s="60" t="s">
        <v>4127</v>
      </c>
      <c r="B6962" s="61" t="s">
        <v>37</v>
      </c>
    </row>
    <row r="6963" spans="1:2" x14ac:dyDescent="0.75">
      <c r="A6963" s="60" t="s">
        <v>3055</v>
      </c>
      <c r="B6963" s="61" t="s">
        <v>19</v>
      </c>
    </row>
    <row r="6964" spans="1:2" x14ac:dyDescent="0.75">
      <c r="A6964" s="60" t="s">
        <v>4422</v>
      </c>
      <c r="B6964" s="61" t="s">
        <v>37</v>
      </c>
    </row>
    <row r="6965" spans="1:2" x14ac:dyDescent="0.75">
      <c r="A6965" s="60" t="s">
        <v>4376</v>
      </c>
      <c r="B6965" s="61" t="s">
        <v>19</v>
      </c>
    </row>
    <row r="6966" spans="1:2" x14ac:dyDescent="0.75">
      <c r="A6966" s="60" t="s">
        <v>3999</v>
      </c>
      <c r="B6966" s="61" t="s">
        <v>19</v>
      </c>
    </row>
    <row r="6967" spans="1:2" x14ac:dyDescent="0.75">
      <c r="A6967" s="60" t="s">
        <v>4422</v>
      </c>
      <c r="B6967" s="61" t="s">
        <v>37</v>
      </c>
    </row>
    <row r="6968" spans="1:2" x14ac:dyDescent="0.75">
      <c r="A6968" s="60" t="s">
        <v>4422</v>
      </c>
      <c r="B6968" s="61" t="s">
        <v>37</v>
      </c>
    </row>
    <row r="6969" spans="1:2" x14ac:dyDescent="0.75">
      <c r="A6969" s="60" t="s">
        <v>2962</v>
      </c>
      <c r="B6969" s="61" t="s">
        <v>25</v>
      </c>
    </row>
    <row r="6970" spans="1:2" x14ac:dyDescent="0.75">
      <c r="A6970" s="60" t="s">
        <v>4122</v>
      </c>
      <c r="B6970" s="61" t="s">
        <v>37</v>
      </c>
    </row>
    <row r="6971" spans="1:2" x14ac:dyDescent="0.75">
      <c r="A6971" s="60" t="s">
        <v>4461</v>
      </c>
      <c r="B6971" s="61" t="s">
        <v>25</v>
      </c>
    </row>
    <row r="6972" spans="1:2" x14ac:dyDescent="0.75">
      <c r="A6972" s="60" t="s">
        <v>3638</v>
      </c>
      <c r="B6972" s="61" t="s">
        <v>19</v>
      </c>
    </row>
    <row r="6973" spans="1:2" x14ac:dyDescent="0.75">
      <c r="A6973" s="60" t="s">
        <v>4463</v>
      </c>
      <c r="B6973" s="61" t="s">
        <v>19</v>
      </c>
    </row>
    <row r="6974" spans="1:2" x14ac:dyDescent="0.75">
      <c r="A6974" s="60" t="s">
        <v>4463</v>
      </c>
      <c r="B6974" s="61" t="s">
        <v>19</v>
      </c>
    </row>
    <row r="6975" spans="1:2" x14ac:dyDescent="0.75">
      <c r="A6975" s="60" t="s">
        <v>4396</v>
      </c>
      <c r="B6975" s="61" t="s">
        <v>37</v>
      </c>
    </row>
    <row r="6976" spans="1:2" x14ac:dyDescent="0.75">
      <c r="A6976" s="60" t="s">
        <v>4396</v>
      </c>
      <c r="B6976" s="61" t="s">
        <v>37</v>
      </c>
    </row>
    <row r="6977" spans="1:2" x14ac:dyDescent="0.75">
      <c r="A6977" s="60" t="s">
        <v>4396</v>
      </c>
      <c r="B6977" s="61" t="s">
        <v>37</v>
      </c>
    </row>
    <row r="6978" spans="1:2" x14ac:dyDescent="0.75">
      <c r="A6978" s="60" t="s">
        <v>4063</v>
      </c>
      <c r="B6978" s="61" t="s">
        <v>37</v>
      </c>
    </row>
    <row r="6979" spans="1:2" x14ac:dyDescent="0.75">
      <c r="A6979" s="60" t="s">
        <v>5120</v>
      </c>
      <c r="B6979" s="61" t="s">
        <v>25</v>
      </c>
    </row>
    <row r="6980" spans="1:2" x14ac:dyDescent="0.75">
      <c r="A6980" s="60" t="s">
        <v>5120</v>
      </c>
      <c r="B6980" s="61" t="s">
        <v>25</v>
      </c>
    </row>
    <row r="6981" spans="1:2" x14ac:dyDescent="0.75">
      <c r="A6981" s="60" t="s">
        <v>3355</v>
      </c>
      <c r="B6981" s="61" t="s">
        <v>19</v>
      </c>
    </row>
    <row r="6982" spans="1:2" x14ac:dyDescent="0.75">
      <c r="A6982" s="60" t="s">
        <v>4071</v>
      </c>
      <c r="B6982" s="61" t="s">
        <v>37</v>
      </c>
    </row>
    <row r="6983" spans="1:2" x14ac:dyDescent="0.75">
      <c r="A6983" s="60" t="s">
        <v>4071</v>
      </c>
      <c r="B6983" s="61" t="s">
        <v>37</v>
      </c>
    </row>
    <row r="6984" spans="1:2" x14ac:dyDescent="0.75">
      <c r="A6984" s="60" t="s">
        <v>2873</v>
      </c>
      <c r="B6984" s="61" t="s">
        <v>25</v>
      </c>
    </row>
    <row r="6985" spans="1:2" x14ac:dyDescent="0.75">
      <c r="A6985" s="60" t="s">
        <v>2904</v>
      </c>
      <c r="B6985" s="61" t="s">
        <v>19</v>
      </c>
    </row>
    <row r="6986" spans="1:2" x14ac:dyDescent="0.75">
      <c r="A6986" s="60" t="s">
        <v>1032</v>
      </c>
      <c r="B6986" s="61" t="s">
        <v>37</v>
      </c>
    </row>
    <row r="6987" spans="1:2" x14ac:dyDescent="0.75">
      <c r="A6987" s="60" t="s">
        <v>4372</v>
      </c>
      <c r="B6987" s="61" t="s">
        <v>19</v>
      </c>
    </row>
    <row r="6988" spans="1:2" x14ac:dyDescent="0.75">
      <c r="A6988" s="60" t="s">
        <v>290</v>
      </c>
      <c r="B6988" s="61" t="s">
        <v>19</v>
      </c>
    </row>
    <row r="6989" spans="1:2" x14ac:dyDescent="0.75">
      <c r="A6989" s="60" t="s">
        <v>3238</v>
      </c>
      <c r="B6989" s="61" t="s">
        <v>19</v>
      </c>
    </row>
    <row r="6990" spans="1:2" x14ac:dyDescent="0.75">
      <c r="A6990" s="60" t="s">
        <v>3377</v>
      </c>
      <c r="B6990" s="61" t="s">
        <v>19</v>
      </c>
    </row>
    <row r="6991" spans="1:2" x14ac:dyDescent="0.75">
      <c r="A6991" s="60" t="s">
        <v>4467</v>
      </c>
      <c r="B6991" s="61" t="s">
        <v>25</v>
      </c>
    </row>
    <row r="6992" spans="1:2" x14ac:dyDescent="0.75">
      <c r="A6992" s="60" t="s">
        <v>4471</v>
      </c>
      <c r="B6992" s="61" t="s">
        <v>25</v>
      </c>
    </row>
    <row r="6993" spans="1:2" x14ac:dyDescent="0.75">
      <c r="A6993" s="60" t="s">
        <v>4471</v>
      </c>
      <c r="B6993" s="61" t="s">
        <v>25</v>
      </c>
    </row>
    <row r="6994" spans="1:2" x14ac:dyDescent="0.75">
      <c r="A6994" s="60" t="s">
        <v>4372</v>
      </c>
      <c r="B6994" s="61" t="s">
        <v>19</v>
      </c>
    </row>
    <row r="6995" spans="1:2" x14ac:dyDescent="0.75">
      <c r="A6995" s="60" t="s">
        <v>3969</v>
      </c>
      <c r="B6995" s="61" t="s">
        <v>25</v>
      </c>
    </row>
    <row r="6996" spans="1:2" x14ac:dyDescent="0.75">
      <c r="A6996" s="60" t="s">
        <v>213</v>
      </c>
      <c r="B6996" s="61" t="s">
        <v>19</v>
      </c>
    </row>
    <row r="6997" spans="1:2" x14ac:dyDescent="0.75">
      <c r="A6997" s="60" t="s">
        <v>3182</v>
      </c>
      <c r="B6997" s="61" t="s">
        <v>25</v>
      </c>
    </row>
    <row r="6998" spans="1:2" x14ac:dyDescent="0.75">
      <c r="A6998" s="60" t="s">
        <v>4474</v>
      </c>
      <c r="B6998" s="61" t="s">
        <v>37</v>
      </c>
    </row>
    <row r="6999" spans="1:2" x14ac:dyDescent="0.75">
      <c r="A6999" s="60" t="s">
        <v>1024</v>
      </c>
      <c r="B6999" s="61" t="s">
        <v>19</v>
      </c>
    </row>
    <row r="7000" spans="1:2" x14ac:dyDescent="0.75">
      <c r="A7000" s="60" t="s">
        <v>1024</v>
      </c>
      <c r="B7000" s="61" t="s">
        <v>19</v>
      </c>
    </row>
    <row r="7001" spans="1:2" x14ac:dyDescent="0.75">
      <c r="A7001" s="60" t="s">
        <v>1024</v>
      </c>
      <c r="B7001" s="61" t="s">
        <v>19</v>
      </c>
    </row>
    <row r="7002" spans="1:2" x14ac:dyDescent="0.75">
      <c r="A7002" s="60" t="s">
        <v>1024</v>
      </c>
      <c r="B7002" s="61" t="s">
        <v>19</v>
      </c>
    </row>
    <row r="7003" spans="1:2" x14ac:dyDescent="0.75">
      <c r="A7003" s="60" t="s">
        <v>4478</v>
      </c>
      <c r="B7003" s="61" t="s">
        <v>25</v>
      </c>
    </row>
    <row r="7004" spans="1:2" x14ac:dyDescent="0.75">
      <c r="A7004" s="60" t="s">
        <v>4478</v>
      </c>
      <c r="B7004" s="61" t="s">
        <v>25</v>
      </c>
    </row>
    <row r="7005" spans="1:2" x14ac:dyDescent="0.75">
      <c r="A7005" s="60" t="s">
        <v>3472</v>
      </c>
      <c r="B7005" s="61" t="s">
        <v>25</v>
      </c>
    </row>
    <row r="7006" spans="1:2" x14ac:dyDescent="0.75">
      <c r="A7006" s="60" t="s">
        <v>4372</v>
      </c>
      <c r="B7006" s="61" t="s">
        <v>19</v>
      </c>
    </row>
    <row r="7007" spans="1:2" x14ac:dyDescent="0.75">
      <c r="A7007" s="60" t="s">
        <v>4339</v>
      </c>
      <c r="B7007" s="61" t="s">
        <v>37</v>
      </c>
    </row>
    <row r="7008" spans="1:2" x14ac:dyDescent="0.75">
      <c r="A7008" s="60" t="s">
        <v>4480</v>
      </c>
      <c r="B7008" s="61" t="s">
        <v>37</v>
      </c>
    </row>
    <row r="7009" spans="1:2" x14ac:dyDescent="0.75">
      <c r="A7009" s="60" t="s">
        <v>4289</v>
      </c>
      <c r="B7009" s="61" t="s">
        <v>25</v>
      </c>
    </row>
    <row r="7010" spans="1:2" x14ac:dyDescent="0.75">
      <c r="A7010" s="60" t="s">
        <v>4482</v>
      </c>
      <c r="B7010" s="61" t="s">
        <v>37</v>
      </c>
    </row>
    <row r="7011" spans="1:2" x14ac:dyDescent="0.75">
      <c r="A7011" s="60" t="s">
        <v>2873</v>
      </c>
      <c r="B7011" s="61" t="s">
        <v>25</v>
      </c>
    </row>
    <row r="7012" spans="1:2" x14ac:dyDescent="0.75">
      <c r="A7012" s="60" t="s">
        <v>922</v>
      </c>
      <c r="B7012" s="61" t="s">
        <v>229</v>
      </c>
    </row>
    <row r="7013" spans="1:2" x14ac:dyDescent="0.75">
      <c r="A7013" s="60" t="s">
        <v>3046</v>
      </c>
      <c r="B7013" s="61" t="s">
        <v>3050</v>
      </c>
    </row>
    <row r="7014" spans="1:2" x14ac:dyDescent="0.75">
      <c r="A7014" s="60" t="s">
        <v>1132</v>
      </c>
      <c r="B7014" s="61" t="s">
        <v>19</v>
      </c>
    </row>
    <row r="7015" spans="1:2" x14ac:dyDescent="0.75">
      <c r="A7015" s="60" t="s">
        <v>4485</v>
      </c>
      <c r="B7015" s="61" t="s">
        <v>3050</v>
      </c>
    </row>
    <row r="7016" spans="1:2" x14ac:dyDescent="0.75">
      <c r="A7016" s="60" t="s">
        <v>4485</v>
      </c>
      <c r="B7016" s="61" t="s">
        <v>3050</v>
      </c>
    </row>
    <row r="7017" spans="1:2" x14ac:dyDescent="0.75">
      <c r="A7017" s="60" t="s">
        <v>4485</v>
      </c>
      <c r="B7017" s="61" t="s">
        <v>3050</v>
      </c>
    </row>
    <row r="7018" spans="1:2" x14ac:dyDescent="0.75">
      <c r="A7018" s="60" t="s">
        <v>4485</v>
      </c>
      <c r="B7018" s="61" t="s">
        <v>3050</v>
      </c>
    </row>
    <row r="7019" spans="1:2" x14ac:dyDescent="0.75">
      <c r="A7019" s="60" t="s">
        <v>211</v>
      </c>
      <c r="B7019" s="61" t="s">
        <v>19</v>
      </c>
    </row>
    <row r="7020" spans="1:2" x14ac:dyDescent="0.75">
      <c r="A7020" s="60" t="s">
        <v>4489</v>
      </c>
      <c r="B7020" s="61" t="s">
        <v>25</v>
      </c>
    </row>
    <row r="7021" spans="1:2" x14ac:dyDescent="0.75">
      <c r="A7021" s="60" t="s">
        <v>4323</v>
      </c>
      <c r="B7021" s="61" t="s">
        <v>37</v>
      </c>
    </row>
    <row r="7022" spans="1:2" x14ac:dyDescent="0.75">
      <c r="A7022" s="60" t="s">
        <v>4396</v>
      </c>
      <c r="B7022" s="61" t="s">
        <v>37</v>
      </c>
    </row>
    <row r="7023" spans="1:2" x14ac:dyDescent="0.75">
      <c r="A7023" s="60" t="s">
        <v>4491</v>
      </c>
      <c r="B7023" s="61" t="s">
        <v>37</v>
      </c>
    </row>
    <row r="7024" spans="1:2" x14ac:dyDescent="0.75">
      <c r="A7024" s="60" t="s">
        <v>3252</v>
      </c>
      <c r="B7024" s="61" t="s">
        <v>25</v>
      </c>
    </row>
    <row r="7025" spans="1:2" x14ac:dyDescent="0.75">
      <c r="A7025" s="60" t="s">
        <v>2997</v>
      </c>
      <c r="B7025" s="61" t="s">
        <v>25</v>
      </c>
    </row>
    <row r="7026" spans="1:2" x14ac:dyDescent="0.75">
      <c r="A7026" s="60" t="s">
        <v>4434</v>
      </c>
      <c r="B7026" s="61" t="s">
        <v>37</v>
      </c>
    </row>
    <row r="7027" spans="1:2" x14ac:dyDescent="0.75">
      <c r="A7027" s="60" t="s">
        <v>922</v>
      </c>
      <c r="B7027" s="61" t="s">
        <v>229</v>
      </c>
    </row>
    <row r="7028" spans="1:2" x14ac:dyDescent="0.75">
      <c r="A7028" s="60" t="s">
        <v>2963</v>
      </c>
      <c r="B7028" s="61" t="s">
        <v>25</v>
      </c>
    </row>
    <row r="7029" spans="1:2" x14ac:dyDescent="0.75">
      <c r="A7029" s="60" t="s">
        <v>4493</v>
      </c>
      <c r="B7029" s="61" t="s">
        <v>37</v>
      </c>
    </row>
    <row r="7030" spans="1:2" x14ac:dyDescent="0.75">
      <c r="A7030" s="60" t="s">
        <v>4482</v>
      </c>
      <c r="B7030" s="61" t="s">
        <v>37</v>
      </c>
    </row>
    <row r="7031" spans="1:2" x14ac:dyDescent="0.75">
      <c r="A7031" s="60" t="s">
        <v>4495</v>
      </c>
      <c r="B7031" s="61" t="s">
        <v>25</v>
      </c>
    </row>
    <row r="7032" spans="1:2" x14ac:dyDescent="0.75">
      <c r="A7032" s="60" t="s">
        <v>3306</v>
      </c>
      <c r="B7032" s="61" t="s">
        <v>25</v>
      </c>
    </row>
    <row r="7033" spans="1:2" x14ac:dyDescent="0.75">
      <c r="A7033" s="60" t="s">
        <v>4108</v>
      </c>
      <c r="B7033" s="61" t="s">
        <v>19</v>
      </c>
    </row>
    <row r="7034" spans="1:2" x14ac:dyDescent="0.75">
      <c r="A7034" s="60" t="s">
        <v>4339</v>
      </c>
      <c r="B7034" s="61" t="s">
        <v>37</v>
      </c>
    </row>
    <row r="7035" spans="1:2" x14ac:dyDescent="0.75">
      <c r="A7035" s="60" t="s">
        <v>4416</v>
      </c>
      <c r="B7035" s="61" t="s">
        <v>37</v>
      </c>
    </row>
    <row r="7036" spans="1:2" x14ac:dyDescent="0.75">
      <c r="A7036" s="60" t="s">
        <v>4499</v>
      </c>
      <c r="B7036" s="61" t="s">
        <v>37</v>
      </c>
    </row>
    <row r="7037" spans="1:2" x14ac:dyDescent="0.75">
      <c r="A7037" s="60" t="s">
        <v>4482</v>
      </c>
      <c r="B7037" s="61" t="s">
        <v>37</v>
      </c>
    </row>
    <row r="7038" spans="1:2" x14ac:dyDescent="0.75">
      <c r="A7038" s="60" t="s">
        <v>4430</v>
      </c>
      <c r="B7038" s="61" t="s">
        <v>37</v>
      </c>
    </row>
    <row r="7039" spans="1:2" x14ac:dyDescent="0.75">
      <c r="A7039" s="60" t="s">
        <v>237</v>
      </c>
      <c r="B7039" s="61" t="s">
        <v>37</v>
      </c>
    </row>
    <row r="7040" spans="1:2" x14ac:dyDescent="0.75">
      <c r="A7040" s="60" t="s">
        <v>4500</v>
      </c>
      <c r="B7040" s="61" t="s">
        <v>37</v>
      </c>
    </row>
    <row r="7041" spans="1:2" x14ac:dyDescent="0.75">
      <c r="A7041" s="60" t="s">
        <v>21</v>
      </c>
      <c r="B7041" s="61" t="s">
        <v>19</v>
      </c>
    </row>
    <row r="7042" spans="1:2" x14ac:dyDescent="0.75">
      <c r="A7042" s="60" t="s">
        <v>4504</v>
      </c>
      <c r="B7042" s="61" t="s">
        <v>37</v>
      </c>
    </row>
    <row r="7043" spans="1:2" x14ac:dyDescent="0.75">
      <c r="A7043" s="60" t="s">
        <v>3671</v>
      </c>
      <c r="B7043" s="61" t="s">
        <v>3050</v>
      </c>
    </row>
    <row r="7044" spans="1:2" x14ac:dyDescent="0.75">
      <c r="A7044" s="60" t="s">
        <v>4237</v>
      </c>
      <c r="B7044" s="61" t="s">
        <v>25</v>
      </c>
    </row>
    <row r="7045" spans="1:2" x14ac:dyDescent="0.75">
      <c r="A7045" s="60" t="s">
        <v>4505</v>
      </c>
      <c r="B7045" s="61" t="s">
        <v>19</v>
      </c>
    </row>
    <row r="7046" spans="1:2" x14ac:dyDescent="0.75">
      <c r="A7046" s="60" t="s">
        <v>224</v>
      </c>
      <c r="B7046" s="61" t="s">
        <v>25</v>
      </c>
    </row>
    <row r="7047" spans="1:2" x14ac:dyDescent="0.75">
      <c r="A7047" s="60" t="s">
        <v>230</v>
      </c>
      <c r="B7047" s="61" t="s">
        <v>25</v>
      </c>
    </row>
    <row r="7048" spans="1:2" x14ac:dyDescent="0.75">
      <c r="A7048" s="60" t="s">
        <v>1811</v>
      </c>
      <c r="B7048" s="61" t="s">
        <v>19</v>
      </c>
    </row>
    <row r="7049" spans="1:2" x14ac:dyDescent="0.75">
      <c r="A7049" s="60" t="s">
        <v>2909</v>
      </c>
      <c r="B7049" s="61" t="s">
        <v>19</v>
      </c>
    </row>
    <row r="7050" spans="1:2" x14ac:dyDescent="0.75">
      <c r="A7050" s="60" t="s">
        <v>4508</v>
      </c>
      <c r="B7050" s="61" t="s">
        <v>25</v>
      </c>
    </row>
    <row r="7051" spans="1:2" x14ac:dyDescent="0.75">
      <c r="A7051" s="60" t="s">
        <v>4499</v>
      </c>
      <c r="B7051" s="61" t="s">
        <v>37</v>
      </c>
    </row>
    <row r="7052" spans="1:2" x14ac:dyDescent="0.75">
      <c r="A7052" s="60" t="s">
        <v>4499</v>
      </c>
      <c r="B7052" s="61" t="s">
        <v>37</v>
      </c>
    </row>
    <row r="7053" spans="1:2" x14ac:dyDescent="0.75">
      <c r="A7053" s="60" t="s">
        <v>2064</v>
      </c>
      <c r="B7053" s="61" t="s">
        <v>19</v>
      </c>
    </row>
    <row r="7054" spans="1:2" x14ac:dyDescent="0.75">
      <c r="A7054" s="60" t="s">
        <v>3512</v>
      </c>
      <c r="B7054" s="61" t="s">
        <v>25</v>
      </c>
    </row>
    <row r="7055" spans="1:2" x14ac:dyDescent="0.75">
      <c r="A7055" s="60" t="s">
        <v>3326</v>
      </c>
      <c r="B7055" s="61" t="s">
        <v>19</v>
      </c>
    </row>
    <row r="7056" spans="1:2" x14ac:dyDescent="0.75">
      <c r="A7056" s="60" t="s">
        <v>1032</v>
      </c>
      <c r="B7056" s="61" t="s">
        <v>37</v>
      </c>
    </row>
    <row r="7057" spans="1:2" x14ac:dyDescent="0.75">
      <c r="A7057" s="60" t="s">
        <v>1032</v>
      </c>
      <c r="B7057" s="61" t="s">
        <v>37</v>
      </c>
    </row>
    <row r="7058" spans="1:2" x14ac:dyDescent="0.75">
      <c r="A7058" s="60" t="s">
        <v>3145</v>
      </c>
      <c r="B7058" s="61" t="s">
        <v>19</v>
      </c>
    </row>
    <row r="7059" spans="1:2" x14ac:dyDescent="0.75">
      <c r="A7059" s="60" t="s">
        <v>3145</v>
      </c>
      <c r="B7059" s="61" t="s">
        <v>19</v>
      </c>
    </row>
    <row r="7060" spans="1:2" x14ac:dyDescent="0.75">
      <c r="A7060" s="60" t="s">
        <v>3846</v>
      </c>
      <c r="B7060" s="61" t="s">
        <v>19</v>
      </c>
    </row>
    <row r="7061" spans="1:2" x14ac:dyDescent="0.75">
      <c r="A7061" s="60" t="s">
        <v>3145</v>
      </c>
      <c r="B7061" s="61" t="s">
        <v>19</v>
      </c>
    </row>
    <row r="7062" spans="1:2" x14ac:dyDescent="0.75">
      <c r="A7062" s="60" t="s">
        <v>2877</v>
      </c>
      <c r="B7062" s="61" t="s">
        <v>19</v>
      </c>
    </row>
    <row r="7063" spans="1:2" x14ac:dyDescent="0.75">
      <c r="A7063" s="60" t="s">
        <v>3633</v>
      </c>
      <c r="B7063" s="61" t="s">
        <v>25</v>
      </c>
    </row>
    <row r="7064" spans="1:2" x14ac:dyDescent="0.75">
      <c r="A7064" s="60" t="s">
        <v>3494</v>
      </c>
      <c r="B7064" s="61" t="s">
        <v>19</v>
      </c>
    </row>
    <row r="7065" spans="1:2" x14ac:dyDescent="0.75">
      <c r="A7065" s="60" t="s">
        <v>4224</v>
      </c>
      <c r="B7065" s="61" t="s">
        <v>25</v>
      </c>
    </row>
    <row r="7066" spans="1:2" x14ac:dyDescent="0.75">
      <c r="A7066" s="60" t="s">
        <v>3494</v>
      </c>
      <c r="B7066" s="61" t="s">
        <v>19</v>
      </c>
    </row>
    <row r="7067" spans="1:2" x14ac:dyDescent="0.75">
      <c r="A7067" s="60" t="s">
        <v>1032</v>
      </c>
      <c r="B7067" s="61" t="s">
        <v>37</v>
      </c>
    </row>
    <row r="7068" spans="1:2" x14ac:dyDescent="0.75">
      <c r="A7068" s="60" t="s">
        <v>4455</v>
      </c>
      <c r="B7068" s="61" t="s">
        <v>25</v>
      </c>
    </row>
    <row r="7069" spans="1:2" x14ac:dyDescent="0.75">
      <c r="A7069" s="60" t="s">
        <v>4015</v>
      </c>
      <c r="B7069" s="61" t="s">
        <v>19</v>
      </c>
    </row>
    <row r="7070" spans="1:2" x14ac:dyDescent="0.75">
      <c r="A7070" s="60" t="s">
        <v>4015</v>
      </c>
      <c r="B7070" s="61" t="s">
        <v>19</v>
      </c>
    </row>
    <row r="7071" spans="1:2" x14ac:dyDescent="0.75">
      <c r="A7071" s="60" t="s">
        <v>2913</v>
      </c>
      <c r="B7071" s="61" t="s">
        <v>19</v>
      </c>
    </row>
    <row r="7072" spans="1:2" x14ac:dyDescent="0.75">
      <c r="A7072" s="60" t="s">
        <v>3755</v>
      </c>
      <c r="B7072" s="61" t="s">
        <v>19</v>
      </c>
    </row>
    <row r="7073" spans="1:2" x14ac:dyDescent="0.75">
      <c r="A7073" s="60" t="s">
        <v>3376</v>
      </c>
      <c r="B7073" s="61" t="s">
        <v>19</v>
      </c>
    </row>
    <row r="7074" spans="1:2" x14ac:dyDescent="0.75">
      <c r="A7074" s="60" t="s">
        <v>3376</v>
      </c>
      <c r="B7074" s="61" t="s">
        <v>19</v>
      </c>
    </row>
    <row r="7075" spans="1:2" x14ac:dyDescent="0.75">
      <c r="A7075" s="60" t="s">
        <v>1032</v>
      </c>
      <c r="B7075" s="61" t="s">
        <v>37</v>
      </c>
    </row>
    <row r="7076" spans="1:2" x14ac:dyDescent="0.75">
      <c r="A7076" s="60" t="s">
        <v>4408</v>
      </c>
      <c r="B7076" s="61" t="s">
        <v>37</v>
      </c>
    </row>
    <row r="7077" spans="1:2" x14ac:dyDescent="0.75">
      <c r="A7077" s="60" t="s">
        <v>4405</v>
      </c>
      <c r="B7077" s="61" t="s">
        <v>37</v>
      </c>
    </row>
    <row r="7078" spans="1:2" x14ac:dyDescent="0.75">
      <c r="A7078" s="60" t="s">
        <v>140</v>
      </c>
      <c r="B7078" s="61" t="s">
        <v>37</v>
      </c>
    </row>
    <row r="7079" spans="1:2" x14ac:dyDescent="0.75">
      <c r="A7079" s="60" t="s">
        <v>140</v>
      </c>
      <c r="B7079" s="61" t="s">
        <v>37</v>
      </c>
    </row>
    <row r="7080" spans="1:2" x14ac:dyDescent="0.75">
      <c r="A7080" s="60" t="s">
        <v>4512</v>
      </c>
      <c r="B7080" s="61" t="s">
        <v>37</v>
      </c>
    </row>
    <row r="7081" spans="1:2" x14ac:dyDescent="0.75">
      <c r="A7081" s="60" t="s">
        <v>3553</v>
      </c>
      <c r="B7081" s="61" t="s">
        <v>25</v>
      </c>
    </row>
    <row r="7082" spans="1:2" x14ac:dyDescent="0.75">
      <c r="A7082" s="60" t="s">
        <v>3640</v>
      </c>
      <c r="B7082" s="61" t="s">
        <v>25</v>
      </c>
    </row>
    <row r="7083" spans="1:2" x14ac:dyDescent="0.75">
      <c r="A7083" s="60" t="s">
        <v>4516</v>
      </c>
      <c r="B7083" s="61" t="s">
        <v>25</v>
      </c>
    </row>
    <row r="7084" spans="1:2" x14ac:dyDescent="0.75">
      <c r="A7084" s="60" t="s">
        <v>4516</v>
      </c>
      <c r="B7084" s="61" t="s">
        <v>25</v>
      </c>
    </row>
    <row r="7085" spans="1:2" x14ac:dyDescent="0.75">
      <c r="A7085" s="60" t="s">
        <v>2877</v>
      </c>
      <c r="B7085" s="61" t="s">
        <v>19</v>
      </c>
    </row>
    <row r="7086" spans="1:2" x14ac:dyDescent="0.75">
      <c r="A7086" s="60" t="s">
        <v>2877</v>
      </c>
      <c r="B7086" s="61" t="s">
        <v>19</v>
      </c>
    </row>
    <row r="7087" spans="1:2" x14ac:dyDescent="0.75">
      <c r="A7087" s="60" t="s">
        <v>2877</v>
      </c>
      <c r="B7087" s="61" t="s">
        <v>19</v>
      </c>
    </row>
    <row r="7088" spans="1:2" x14ac:dyDescent="0.75">
      <c r="A7088" s="60" t="s">
        <v>3521</v>
      </c>
      <c r="B7088" s="61" t="s">
        <v>25</v>
      </c>
    </row>
    <row r="7089" spans="1:2" x14ac:dyDescent="0.75">
      <c r="A7089" s="60" t="s">
        <v>3319</v>
      </c>
      <c r="B7089" s="61" t="s">
        <v>25</v>
      </c>
    </row>
    <row r="7090" spans="1:2" x14ac:dyDescent="0.75">
      <c r="A7090" s="60" t="s">
        <v>2877</v>
      </c>
      <c r="B7090" s="61" t="s">
        <v>19</v>
      </c>
    </row>
    <row r="7091" spans="1:2" x14ac:dyDescent="0.75">
      <c r="A7091" s="60" t="s">
        <v>1879</v>
      </c>
      <c r="B7091" s="61" t="s">
        <v>25</v>
      </c>
    </row>
    <row r="7092" spans="1:2" x14ac:dyDescent="0.75">
      <c r="A7092" s="60" t="s">
        <v>2877</v>
      </c>
      <c r="B7092" s="61" t="s">
        <v>19</v>
      </c>
    </row>
    <row r="7093" spans="1:2" x14ac:dyDescent="0.75">
      <c r="A7093" s="60" t="s">
        <v>2877</v>
      </c>
      <c r="B7093" s="61" t="s">
        <v>19</v>
      </c>
    </row>
    <row r="7094" spans="1:2" x14ac:dyDescent="0.75">
      <c r="A7094" s="60" t="s">
        <v>3622</v>
      </c>
      <c r="B7094" s="61" t="s">
        <v>19</v>
      </c>
    </row>
    <row r="7095" spans="1:2" x14ac:dyDescent="0.75">
      <c r="A7095" s="60" t="s">
        <v>2877</v>
      </c>
      <c r="B7095" s="61" t="s">
        <v>19</v>
      </c>
    </row>
    <row r="7096" spans="1:2" x14ac:dyDescent="0.75">
      <c r="A7096" s="60" t="s">
        <v>2877</v>
      </c>
      <c r="B7096" s="61" t="s">
        <v>19</v>
      </c>
    </row>
    <row r="7097" spans="1:2" x14ac:dyDescent="0.75">
      <c r="A7097" s="60" t="s">
        <v>2877</v>
      </c>
      <c r="B7097" s="61" t="s">
        <v>19</v>
      </c>
    </row>
    <row r="7098" spans="1:2" x14ac:dyDescent="0.75">
      <c r="A7098" s="60" t="s">
        <v>2877</v>
      </c>
      <c r="B7098" s="61" t="s">
        <v>19</v>
      </c>
    </row>
    <row r="7099" spans="1:2" x14ac:dyDescent="0.75">
      <c r="A7099" s="60" t="s">
        <v>2877</v>
      </c>
      <c r="B7099" s="61" t="s">
        <v>19</v>
      </c>
    </row>
    <row r="7100" spans="1:2" x14ac:dyDescent="0.75">
      <c r="A7100" s="60" t="s">
        <v>2877</v>
      </c>
      <c r="B7100" s="61" t="s">
        <v>19</v>
      </c>
    </row>
    <row r="7101" spans="1:2" x14ac:dyDescent="0.75">
      <c r="A7101" s="60" t="s">
        <v>2877</v>
      </c>
      <c r="B7101" s="61" t="s">
        <v>19</v>
      </c>
    </row>
    <row r="7102" spans="1:2" x14ac:dyDescent="0.75">
      <c r="A7102" s="60" t="s">
        <v>2877</v>
      </c>
      <c r="B7102" s="61" t="s">
        <v>19</v>
      </c>
    </row>
    <row r="7103" spans="1:2" x14ac:dyDescent="0.75">
      <c r="A7103" s="60" t="s">
        <v>2877</v>
      </c>
      <c r="B7103" s="61" t="s">
        <v>19</v>
      </c>
    </row>
    <row r="7104" spans="1:2" x14ac:dyDescent="0.75">
      <c r="A7104" s="60" t="s">
        <v>2877</v>
      </c>
      <c r="B7104" s="61" t="s">
        <v>19</v>
      </c>
    </row>
    <row r="7105" spans="1:2" x14ac:dyDescent="0.75">
      <c r="A7105" s="60" t="s">
        <v>2877</v>
      </c>
      <c r="B7105" s="61" t="s">
        <v>19</v>
      </c>
    </row>
    <row r="7106" spans="1:2" x14ac:dyDescent="0.75">
      <c r="A7106" s="60" t="s">
        <v>4500</v>
      </c>
      <c r="B7106" s="61" t="s">
        <v>37</v>
      </c>
    </row>
    <row r="7107" spans="1:2" x14ac:dyDescent="0.75">
      <c r="A7107" s="60" t="s">
        <v>3165</v>
      </c>
      <c r="B7107" s="61" t="s">
        <v>229</v>
      </c>
    </row>
    <row r="7108" spans="1:2" x14ac:dyDescent="0.75">
      <c r="A7108" s="60" t="s">
        <v>4363</v>
      </c>
      <c r="B7108" s="61" t="s">
        <v>37</v>
      </c>
    </row>
    <row r="7109" spans="1:2" x14ac:dyDescent="0.75">
      <c r="A7109" s="60" t="s">
        <v>2877</v>
      </c>
      <c r="B7109" s="61" t="s">
        <v>19</v>
      </c>
    </row>
    <row r="7110" spans="1:2" x14ac:dyDescent="0.75">
      <c r="A7110" s="60" t="s">
        <v>4489</v>
      </c>
      <c r="B7110" s="61" t="s">
        <v>25</v>
      </c>
    </row>
    <row r="7111" spans="1:2" x14ac:dyDescent="0.75">
      <c r="A7111" s="60" t="s">
        <v>4372</v>
      </c>
      <c r="B7111" s="61" t="s">
        <v>19</v>
      </c>
    </row>
    <row r="7112" spans="1:2" x14ac:dyDescent="0.75">
      <c r="A7112" s="60" t="s">
        <v>4396</v>
      </c>
      <c r="B7112" s="61" t="s">
        <v>37</v>
      </c>
    </row>
    <row r="7113" spans="1:2" x14ac:dyDescent="0.75">
      <c r="A7113" s="60" t="s">
        <v>5545</v>
      </c>
      <c r="B7113" s="61" t="s">
        <v>229</v>
      </c>
    </row>
    <row r="7114" spans="1:2" x14ac:dyDescent="0.75">
      <c r="A7114" s="60" t="s">
        <v>4432</v>
      </c>
      <c r="B7114" s="61" t="s">
        <v>25</v>
      </c>
    </row>
    <row r="7115" spans="1:2" x14ac:dyDescent="0.75">
      <c r="A7115" s="60" t="s">
        <v>4482</v>
      </c>
      <c r="B7115" s="61" t="s">
        <v>37</v>
      </c>
    </row>
    <row r="7116" spans="1:2" x14ac:dyDescent="0.75">
      <c r="A7116" s="60" t="s">
        <v>3306</v>
      </c>
      <c r="B7116" s="61" t="s">
        <v>25</v>
      </c>
    </row>
    <row r="7117" spans="1:2" x14ac:dyDescent="0.75">
      <c r="A7117" s="60" t="s">
        <v>191</v>
      </c>
      <c r="B7117" s="61" t="s">
        <v>37</v>
      </c>
    </row>
    <row r="7118" spans="1:2" x14ac:dyDescent="0.75">
      <c r="A7118" s="60" t="s">
        <v>3999</v>
      </c>
      <c r="B7118" s="61" t="s">
        <v>19</v>
      </c>
    </row>
    <row r="7119" spans="1:2" x14ac:dyDescent="0.75">
      <c r="A7119" s="60" t="s">
        <v>3999</v>
      </c>
      <c r="B7119" s="61" t="s">
        <v>19</v>
      </c>
    </row>
    <row r="7120" spans="1:2" x14ac:dyDescent="0.75">
      <c r="A7120" s="60" t="s">
        <v>3999</v>
      </c>
      <c r="B7120" s="61" t="s">
        <v>19</v>
      </c>
    </row>
    <row r="7121" spans="1:2" x14ac:dyDescent="0.75">
      <c r="A7121" s="60" t="s">
        <v>3999</v>
      </c>
      <c r="B7121" s="61" t="s">
        <v>19</v>
      </c>
    </row>
    <row r="7122" spans="1:2" x14ac:dyDescent="0.75">
      <c r="A7122" s="60" t="s">
        <v>4519</v>
      </c>
      <c r="B7122" s="61" t="s">
        <v>25</v>
      </c>
    </row>
    <row r="7123" spans="1:2" x14ac:dyDescent="0.75">
      <c r="A7123" s="60" t="s">
        <v>2983</v>
      </c>
      <c r="B7123" s="61" t="s">
        <v>25</v>
      </c>
    </row>
    <row r="7124" spans="1:2" x14ac:dyDescent="0.75">
      <c r="A7124" s="60" t="s">
        <v>3044</v>
      </c>
      <c r="B7124" s="61" t="s">
        <v>25</v>
      </c>
    </row>
    <row r="7125" spans="1:2" x14ac:dyDescent="0.75">
      <c r="A7125" s="60" t="s">
        <v>3211</v>
      </c>
      <c r="B7125" s="61" t="s">
        <v>25</v>
      </c>
    </row>
    <row r="7126" spans="1:2" x14ac:dyDescent="0.75">
      <c r="A7126" s="60" t="s">
        <v>4383</v>
      </c>
      <c r="B7126" s="61" t="s">
        <v>37</v>
      </c>
    </row>
    <row r="7127" spans="1:2" x14ac:dyDescent="0.75">
      <c r="A7127" s="60" t="s">
        <v>3558</v>
      </c>
      <c r="B7127" s="61" t="s">
        <v>25</v>
      </c>
    </row>
    <row r="7128" spans="1:2" x14ac:dyDescent="0.75">
      <c r="A7128" s="60" t="s">
        <v>4127</v>
      </c>
      <c r="B7128" s="61" t="s">
        <v>37</v>
      </c>
    </row>
    <row r="7129" spans="1:2" x14ac:dyDescent="0.75">
      <c r="A7129" s="60" t="s">
        <v>4437</v>
      </c>
      <c r="B7129" s="61" t="s">
        <v>25</v>
      </c>
    </row>
    <row r="7130" spans="1:2" x14ac:dyDescent="0.75">
      <c r="A7130" s="60" t="s">
        <v>4508</v>
      </c>
      <c r="B7130" s="61" t="s">
        <v>25</v>
      </c>
    </row>
    <row r="7131" spans="1:2" x14ac:dyDescent="0.75">
      <c r="A7131" s="60" t="s">
        <v>2922</v>
      </c>
      <c r="B7131" s="61" t="s">
        <v>25</v>
      </c>
    </row>
    <row r="7132" spans="1:2" x14ac:dyDescent="0.75">
      <c r="A7132" s="60" t="s">
        <v>3777</v>
      </c>
      <c r="B7132" s="61" t="s">
        <v>25</v>
      </c>
    </row>
    <row r="7133" spans="1:2" x14ac:dyDescent="0.75">
      <c r="A7133" s="60" t="s">
        <v>3777</v>
      </c>
      <c r="B7133" s="61" t="s">
        <v>25</v>
      </c>
    </row>
    <row r="7134" spans="1:2" x14ac:dyDescent="0.75">
      <c r="A7134" s="60" t="s">
        <v>3777</v>
      </c>
      <c r="B7134" s="61" t="s">
        <v>25</v>
      </c>
    </row>
    <row r="7135" spans="1:2" x14ac:dyDescent="0.75">
      <c r="A7135" s="60" t="s">
        <v>191</v>
      </c>
      <c r="B7135" s="61" t="s">
        <v>37</v>
      </c>
    </row>
    <row r="7136" spans="1:2" x14ac:dyDescent="0.75">
      <c r="A7136" s="60" t="s">
        <v>4335</v>
      </c>
      <c r="B7136" s="61" t="s">
        <v>37</v>
      </c>
    </row>
    <row r="7137" spans="1:2" x14ac:dyDescent="0.75">
      <c r="A7137" s="60" t="s">
        <v>4512</v>
      </c>
      <c r="B7137" s="61" t="s">
        <v>37</v>
      </c>
    </row>
    <row r="7138" spans="1:2" x14ac:dyDescent="0.75">
      <c r="A7138" s="60" t="s">
        <v>3755</v>
      </c>
      <c r="B7138" s="61" t="s">
        <v>19</v>
      </c>
    </row>
    <row r="7139" spans="1:2" x14ac:dyDescent="0.75">
      <c r="A7139" s="60" t="s">
        <v>4523</v>
      </c>
      <c r="B7139" s="61" t="s">
        <v>25</v>
      </c>
    </row>
    <row r="7140" spans="1:2" x14ac:dyDescent="0.75">
      <c r="A7140" s="60" t="s">
        <v>4523</v>
      </c>
      <c r="B7140" s="61" t="s">
        <v>25</v>
      </c>
    </row>
    <row r="7141" spans="1:2" x14ac:dyDescent="0.75">
      <c r="A7141" s="60" t="s">
        <v>4523</v>
      </c>
      <c r="B7141" s="61" t="s">
        <v>25</v>
      </c>
    </row>
    <row r="7142" spans="1:2" x14ac:dyDescent="0.75">
      <c r="A7142" s="60" t="s">
        <v>4525</v>
      </c>
      <c r="B7142" s="61" t="s">
        <v>25</v>
      </c>
    </row>
    <row r="7143" spans="1:2" x14ac:dyDescent="0.75">
      <c r="A7143" s="60" t="s">
        <v>4525</v>
      </c>
      <c r="B7143" s="61" t="s">
        <v>25</v>
      </c>
    </row>
    <row r="7144" spans="1:2" x14ac:dyDescent="0.75">
      <c r="A7144" s="60" t="s">
        <v>3115</v>
      </c>
      <c r="B7144" s="61" t="s">
        <v>19</v>
      </c>
    </row>
    <row r="7145" spans="1:2" x14ac:dyDescent="0.75">
      <c r="A7145" s="60" t="s">
        <v>3115</v>
      </c>
      <c r="B7145" s="61" t="s">
        <v>19</v>
      </c>
    </row>
    <row r="7146" spans="1:2" x14ac:dyDescent="0.75">
      <c r="A7146" s="60" t="s">
        <v>3572</v>
      </c>
      <c r="B7146" s="61" t="s">
        <v>19</v>
      </c>
    </row>
    <row r="7147" spans="1:2" x14ac:dyDescent="0.75">
      <c r="A7147" s="60" t="s">
        <v>3572</v>
      </c>
      <c r="B7147" s="61" t="s">
        <v>19</v>
      </c>
    </row>
    <row r="7148" spans="1:2" x14ac:dyDescent="0.75">
      <c r="A7148" s="60" t="s">
        <v>3572</v>
      </c>
      <c r="B7148" s="61" t="s">
        <v>19</v>
      </c>
    </row>
    <row r="7149" spans="1:2" x14ac:dyDescent="0.75">
      <c r="A7149" s="60" t="s">
        <v>3572</v>
      </c>
      <c r="B7149" s="61" t="s">
        <v>19</v>
      </c>
    </row>
    <row r="7150" spans="1:2" x14ac:dyDescent="0.75">
      <c r="A7150" s="60" t="s">
        <v>3572</v>
      </c>
      <c r="B7150" s="61" t="s">
        <v>19</v>
      </c>
    </row>
    <row r="7151" spans="1:2" x14ac:dyDescent="0.75">
      <c r="A7151" s="60" t="s">
        <v>3572</v>
      </c>
      <c r="B7151" s="61" t="s">
        <v>19</v>
      </c>
    </row>
    <row r="7152" spans="1:2" x14ac:dyDescent="0.75">
      <c r="A7152" s="60" t="s">
        <v>1228</v>
      </c>
      <c r="B7152" s="61" t="s">
        <v>37</v>
      </c>
    </row>
    <row r="7153" spans="1:2" x14ac:dyDescent="0.75">
      <c r="A7153" s="60" t="s">
        <v>2997</v>
      </c>
      <c r="B7153" s="61" t="s">
        <v>25</v>
      </c>
    </row>
    <row r="7154" spans="1:2" x14ac:dyDescent="0.75">
      <c r="A7154" s="60" t="s">
        <v>3521</v>
      </c>
      <c r="B7154" s="61" t="s">
        <v>25</v>
      </c>
    </row>
    <row r="7155" spans="1:2" x14ac:dyDescent="0.75">
      <c r="A7155" s="60" t="s">
        <v>4527</v>
      </c>
      <c r="B7155" s="61" t="s">
        <v>37</v>
      </c>
    </row>
    <row r="7156" spans="1:2" x14ac:dyDescent="0.75">
      <c r="A7156" s="60" t="s">
        <v>3032</v>
      </c>
      <c r="B7156" s="61" t="s">
        <v>25</v>
      </c>
    </row>
    <row r="7157" spans="1:2" x14ac:dyDescent="0.75">
      <c r="A7157" s="60" t="s">
        <v>3629</v>
      </c>
      <c r="B7157" s="61" t="s">
        <v>19</v>
      </c>
    </row>
    <row r="7158" spans="1:2" x14ac:dyDescent="0.75">
      <c r="A7158" s="60" t="s">
        <v>3028</v>
      </c>
      <c r="B7158" s="61" t="s">
        <v>25</v>
      </c>
    </row>
    <row r="7159" spans="1:2" x14ac:dyDescent="0.75">
      <c r="A7159" s="60" t="s">
        <v>3600</v>
      </c>
      <c r="B7159" s="61" t="s">
        <v>229</v>
      </c>
    </row>
    <row r="7160" spans="1:2" x14ac:dyDescent="0.75">
      <c r="A7160" s="60" t="s">
        <v>3629</v>
      </c>
      <c r="B7160" s="61" t="s">
        <v>19</v>
      </c>
    </row>
    <row r="7161" spans="1:2" x14ac:dyDescent="0.75">
      <c r="A7161" s="60" t="s">
        <v>4528</v>
      </c>
      <c r="B7161" s="61" t="s">
        <v>25</v>
      </c>
    </row>
    <row r="7162" spans="1:2" x14ac:dyDescent="0.75">
      <c r="A7162" s="60" t="s">
        <v>4108</v>
      </c>
      <c r="B7162" s="61" t="s">
        <v>19</v>
      </c>
    </row>
    <row r="7163" spans="1:2" x14ac:dyDescent="0.75">
      <c r="A7163" s="60" t="s">
        <v>3277</v>
      </c>
      <c r="B7163" s="61" t="s">
        <v>19</v>
      </c>
    </row>
    <row r="7164" spans="1:2" x14ac:dyDescent="0.75">
      <c r="A7164" s="60" t="s">
        <v>4034</v>
      </c>
      <c r="B7164" s="61" t="s">
        <v>25</v>
      </c>
    </row>
    <row r="7165" spans="1:2" x14ac:dyDescent="0.75">
      <c r="A7165" s="60" t="s">
        <v>4532</v>
      </c>
      <c r="B7165" s="61" t="s">
        <v>37</v>
      </c>
    </row>
    <row r="7166" spans="1:2" x14ac:dyDescent="0.75">
      <c r="A7166" s="60" t="s">
        <v>3079</v>
      </c>
      <c r="B7166" s="61" t="s">
        <v>25</v>
      </c>
    </row>
    <row r="7167" spans="1:2" x14ac:dyDescent="0.75">
      <c r="A7167" s="60" t="s">
        <v>2950</v>
      </c>
      <c r="B7167" s="61" t="s">
        <v>25</v>
      </c>
    </row>
    <row r="7168" spans="1:2" x14ac:dyDescent="0.75">
      <c r="A7168" s="60" t="s">
        <v>4534</v>
      </c>
      <c r="B7168" s="61" t="s">
        <v>19</v>
      </c>
    </row>
    <row r="7169" spans="1:2" x14ac:dyDescent="0.75">
      <c r="A7169" s="60" t="s">
        <v>1811</v>
      </c>
      <c r="B7169" s="61" t="s">
        <v>19</v>
      </c>
    </row>
    <row r="7170" spans="1:2" x14ac:dyDescent="0.75">
      <c r="A7170" s="60" t="s">
        <v>579</v>
      </c>
      <c r="B7170" s="61" t="s">
        <v>19</v>
      </c>
    </row>
    <row r="7171" spans="1:2" x14ac:dyDescent="0.75">
      <c r="A7171" s="60" t="s">
        <v>579</v>
      </c>
      <c r="B7171" s="61" t="s">
        <v>19</v>
      </c>
    </row>
    <row r="7172" spans="1:2" x14ac:dyDescent="0.75">
      <c r="A7172" s="60" t="s">
        <v>4532</v>
      </c>
      <c r="B7172" s="61" t="s">
        <v>37</v>
      </c>
    </row>
    <row r="7173" spans="1:2" x14ac:dyDescent="0.75">
      <c r="A7173" s="60" t="s">
        <v>4537</v>
      </c>
      <c r="B7173" s="61" t="s">
        <v>37</v>
      </c>
    </row>
    <row r="7174" spans="1:2" x14ac:dyDescent="0.75">
      <c r="A7174" s="60" t="s">
        <v>4537</v>
      </c>
      <c r="B7174" s="61" t="s">
        <v>37</v>
      </c>
    </row>
    <row r="7175" spans="1:2" x14ac:dyDescent="0.75">
      <c r="A7175" s="60" t="s">
        <v>5131</v>
      </c>
      <c r="B7175" s="61" t="s">
        <v>19</v>
      </c>
    </row>
    <row r="7176" spans="1:2" x14ac:dyDescent="0.75">
      <c r="A7176" s="60" t="s">
        <v>5131</v>
      </c>
      <c r="B7176" s="61" t="s">
        <v>19</v>
      </c>
    </row>
    <row r="7177" spans="1:2" x14ac:dyDescent="0.75">
      <c r="A7177" s="60" t="s">
        <v>4383</v>
      </c>
      <c r="B7177" s="61" t="s">
        <v>37</v>
      </c>
    </row>
    <row r="7178" spans="1:2" x14ac:dyDescent="0.75">
      <c r="A7178" s="60" t="s">
        <v>4541</v>
      </c>
      <c r="B7178" s="61" t="s">
        <v>19</v>
      </c>
    </row>
    <row r="7179" spans="1:2" x14ac:dyDescent="0.75">
      <c r="A7179" s="60" t="s">
        <v>4383</v>
      </c>
      <c r="B7179" s="61" t="s">
        <v>37</v>
      </c>
    </row>
    <row r="7180" spans="1:2" x14ac:dyDescent="0.75">
      <c r="A7180" s="60" t="s">
        <v>4424</v>
      </c>
      <c r="B7180" s="61" t="s">
        <v>37</v>
      </c>
    </row>
    <row r="7181" spans="1:2" x14ac:dyDescent="0.75">
      <c r="A7181" s="60" t="s">
        <v>4447</v>
      </c>
      <c r="B7181" s="61" t="s">
        <v>37</v>
      </c>
    </row>
    <row r="7182" spans="1:2" x14ac:dyDescent="0.75">
      <c r="A7182" s="60" t="s">
        <v>4447</v>
      </c>
      <c r="B7182" s="61" t="s">
        <v>37</v>
      </c>
    </row>
    <row r="7183" spans="1:2" x14ac:dyDescent="0.75">
      <c r="A7183" s="60" t="s">
        <v>237</v>
      </c>
      <c r="B7183" s="61" t="s">
        <v>37</v>
      </c>
    </row>
    <row r="7184" spans="1:2" x14ac:dyDescent="0.75">
      <c r="A7184" s="60" t="s">
        <v>4455</v>
      </c>
      <c r="B7184" s="61" t="s">
        <v>25</v>
      </c>
    </row>
    <row r="7185" spans="1:2" x14ac:dyDescent="0.75">
      <c r="A7185" s="60" t="s">
        <v>4543</v>
      </c>
      <c r="B7185" s="61" t="s">
        <v>19</v>
      </c>
    </row>
    <row r="7186" spans="1:2" x14ac:dyDescent="0.75">
      <c r="A7186" s="60" t="s">
        <v>4355</v>
      </c>
      <c r="B7186" s="61" t="s">
        <v>37</v>
      </c>
    </row>
    <row r="7187" spans="1:2" x14ac:dyDescent="0.75">
      <c r="A7187" s="60" t="s">
        <v>4545</v>
      </c>
      <c r="B7187" s="61" t="s">
        <v>37</v>
      </c>
    </row>
    <row r="7188" spans="1:2" x14ac:dyDescent="0.75">
      <c r="A7188" s="60" t="s">
        <v>4444</v>
      </c>
      <c r="B7188" s="61" t="s">
        <v>37</v>
      </c>
    </row>
    <row r="7189" spans="1:2" x14ac:dyDescent="0.75">
      <c r="A7189" s="60" t="s">
        <v>3629</v>
      </c>
      <c r="B7189" s="61" t="s">
        <v>19</v>
      </c>
    </row>
    <row r="7190" spans="1:2" x14ac:dyDescent="0.75">
      <c r="A7190" s="60" t="s">
        <v>4549</v>
      </c>
      <c r="B7190" s="61" t="s">
        <v>25</v>
      </c>
    </row>
    <row r="7191" spans="1:2" x14ac:dyDescent="0.75">
      <c r="A7191" s="60" t="s">
        <v>4549</v>
      </c>
      <c r="B7191" s="61" t="s">
        <v>25</v>
      </c>
    </row>
    <row r="7192" spans="1:2" x14ac:dyDescent="0.75">
      <c r="A7192" s="60" t="s">
        <v>4551</v>
      </c>
      <c r="B7192" s="61" t="s">
        <v>25</v>
      </c>
    </row>
    <row r="7193" spans="1:2" x14ac:dyDescent="0.75">
      <c r="A7193" s="60" t="s">
        <v>4551</v>
      </c>
      <c r="B7193" s="61" t="s">
        <v>25</v>
      </c>
    </row>
    <row r="7194" spans="1:2" x14ac:dyDescent="0.75">
      <c r="A7194" s="60" t="s">
        <v>3095</v>
      </c>
      <c r="B7194" s="61" t="s">
        <v>25</v>
      </c>
    </row>
    <row r="7195" spans="1:2" x14ac:dyDescent="0.75">
      <c r="A7195" s="60" t="s">
        <v>4554</v>
      </c>
      <c r="B7195" s="61" t="s">
        <v>25</v>
      </c>
    </row>
    <row r="7196" spans="1:2" x14ac:dyDescent="0.75">
      <c r="A7196" s="60" t="s">
        <v>4554</v>
      </c>
      <c r="B7196" s="61" t="s">
        <v>25</v>
      </c>
    </row>
    <row r="7197" spans="1:2" x14ac:dyDescent="0.75">
      <c r="A7197" s="60" t="s">
        <v>3587</v>
      </c>
      <c r="B7197" s="61" t="s">
        <v>25</v>
      </c>
    </row>
    <row r="7198" spans="1:2" x14ac:dyDescent="0.75">
      <c r="A7198" s="60" t="s">
        <v>4557</v>
      </c>
      <c r="B7198" s="61" t="s">
        <v>37</v>
      </c>
    </row>
    <row r="7199" spans="1:2" x14ac:dyDescent="0.75">
      <c r="A7199" s="60" t="s">
        <v>3460</v>
      </c>
      <c r="B7199" s="61" t="s">
        <v>25</v>
      </c>
    </row>
    <row r="7200" spans="1:2" x14ac:dyDescent="0.75">
      <c r="A7200" s="60" t="s">
        <v>3460</v>
      </c>
      <c r="B7200" s="61" t="s">
        <v>25</v>
      </c>
    </row>
    <row r="7201" spans="1:2" x14ac:dyDescent="0.75">
      <c r="A7201" s="60" t="s">
        <v>3460</v>
      </c>
      <c r="B7201" s="61" t="s">
        <v>25</v>
      </c>
    </row>
    <row r="7202" spans="1:2" x14ac:dyDescent="0.75">
      <c r="A7202" s="60" t="s">
        <v>3460</v>
      </c>
      <c r="B7202" s="61" t="s">
        <v>25</v>
      </c>
    </row>
    <row r="7203" spans="1:2" x14ac:dyDescent="0.75">
      <c r="A7203" s="60" t="s">
        <v>3460</v>
      </c>
      <c r="B7203" s="61" t="s">
        <v>25</v>
      </c>
    </row>
    <row r="7204" spans="1:2" x14ac:dyDescent="0.75">
      <c r="A7204" s="60" t="s">
        <v>3460</v>
      </c>
      <c r="B7204" s="61" t="s">
        <v>25</v>
      </c>
    </row>
    <row r="7205" spans="1:2" x14ac:dyDescent="0.75">
      <c r="A7205" s="60" t="s">
        <v>3460</v>
      </c>
      <c r="B7205" s="61" t="s">
        <v>25</v>
      </c>
    </row>
    <row r="7206" spans="1:2" x14ac:dyDescent="0.75">
      <c r="A7206" s="60" t="s">
        <v>3460</v>
      </c>
      <c r="B7206" s="61" t="s">
        <v>25</v>
      </c>
    </row>
    <row r="7207" spans="1:2" x14ac:dyDescent="0.75">
      <c r="A7207" s="60" t="s">
        <v>3460</v>
      </c>
      <c r="B7207" s="61" t="s">
        <v>25</v>
      </c>
    </row>
    <row r="7208" spans="1:2" x14ac:dyDescent="0.75">
      <c r="A7208" s="60" t="s">
        <v>3460</v>
      </c>
      <c r="B7208" s="61" t="s">
        <v>25</v>
      </c>
    </row>
    <row r="7209" spans="1:2" x14ac:dyDescent="0.75">
      <c r="A7209" s="60" t="s">
        <v>3460</v>
      </c>
      <c r="B7209" s="61" t="s">
        <v>25</v>
      </c>
    </row>
    <row r="7210" spans="1:2" x14ac:dyDescent="0.75">
      <c r="A7210" s="60" t="s">
        <v>3460</v>
      </c>
      <c r="B7210" s="61" t="s">
        <v>25</v>
      </c>
    </row>
    <row r="7211" spans="1:2" x14ac:dyDescent="0.75">
      <c r="A7211" s="60" t="s">
        <v>3460</v>
      </c>
      <c r="B7211" s="61" t="s">
        <v>25</v>
      </c>
    </row>
    <row r="7212" spans="1:2" x14ac:dyDescent="0.75">
      <c r="A7212" s="60" t="s">
        <v>3460</v>
      </c>
      <c r="B7212" s="61" t="s">
        <v>25</v>
      </c>
    </row>
    <row r="7213" spans="1:2" x14ac:dyDescent="0.75">
      <c r="A7213" s="60" t="s">
        <v>3271</v>
      </c>
      <c r="B7213" s="61" t="s">
        <v>25</v>
      </c>
    </row>
    <row r="7214" spans="1:2" x14ac:dyDescent="0.75">
      <c r="A7214" s="60" t="s">
        <v>4369</v>
      </c>
      <c r="B7214" s="61" t="s">
        <v>37</v>
      </c>
    </row>
    <row r="7215" spans="1:2" x14ac:dyDescent="0.75">
      <c r="A7215" s="60" t="s">
        <v>4001</v>
      </c>
      <c r="B7215" s="61" t="s">
        <v>25</v>
      </c>
    </row>
    <row r="7216" spans="1:2" x14ac:dyDescent="0.75">
      <c r="A7216" s="60" t="s">
        <v>2873</v>
      </c>
      <c r="B7216" s="61" t="s">
        <v>25</v>
      </c>
    </row>
    <row r="7217" spans="1:2" x14ac:dyDescent="0.75">
      <c r="A7217" s="60" t="s">
        <v>2934</v>
      </c>
      <c r="B7217" s="61" t="s">
        <v>25</v>
      </c>
    </row>
    <row r="7218" spans="1:2" x14ac:dyDescent="0.75">
      <c r="A7218" s="60" t="s">
        <v>4519</v>
      </c>
      <c r="B7218" s="61" t="s">
        <v>25</v>
      </c>
    </row>
    <row r="7219" spans="1:2" x14ac:dyDescent="0.75">
      <c r="A7219" s="60" t="s">
        <v>4430</v>
      </c>
      <c r="B7219" s="61" t="s">
        <v>37</v>
      </c>
    </row>
    <row r="7220" spans="1:2" x14ac:dyDescent="0.75">
      <c r="A7220" s="60" t="s">
        <v>3069</v>
      </c>
      <c r="B7220" s="61" t="s">
        <v>25</v>
      </c>
    </row>
    <row r="7221" spans="1:2" x14ac:dyDescent="0.75">
      <c r="A7221" s="60" t="s">
        <v>4372</v>
      </c>
      <c r="B7221" s="61" t="s">
        <v>19</v>
      </c>
    </row>
    <row r="7222" spans="1:2" x14ac:dyDescent="0.75">
      <c r="A7222" s="60" t="s">
        <v>4241</v>
      </c>
      <c r="B7222" s="61" t="s">
        <v>25</v>
      </c>
    </row>
    <row r="7223" spans="1:2" x14ac:dyDescent="0.75">
      <c r="A7223" s="60" t="s">
        <v>1228</v>
      </c>
      <c r="B7223" s="61" t="s">
        <v>37</v>
      </c>
    </row>
    <row r="7224" spans="1:2" x14ac:dyDescent="0.75">
      <c r="A7224" s="60" t="s">
        <v>2915</v>
      </c>
      <c r="B7224" s="61" t="s">
        <v>25</v>
      </c>
    </row>
    <row r="7225" spans="1:2" x14ac:dyDescent="0.75">
      <c r="A7225" s="60" t="s">
        <v>3039</v>
      </c>
      <c r="B7225" s="61" t="s">
        <v>25</v>
      </c>
    </row>
    <row r="7226" spans="1:2" x14ac:dyDescent="0.75">
      <c r="A7226" s="60" t="s">
        <v>3093</v>
      </c>
      <c r="B7226" s="61" t="s">
        <v>25</v>
      </c>
    </row>
    <row r="7227" spans="1:2" x14ac:dyDescent="0.75">
      <c r="A7227" s="60" t="s">
        <v>2980</v>
      </c>
      <c r="B7227" s="61" t="s">
        <v>25</v>
      </c>
    </row>
    <row r="7228" spans="1:2" x14ac:dyDescent="0.75">
      <c r="A7228" s="60" t="s">
        <v>3520</v>
      </c>
      <c r="B7228" s="61" t="s">
        <v>25</v>
      </c>
    </row>
    <row r="7229" spans="1:2" x14ac:dyDescent="0.75">
      <c r="A7229" s="60" t="s">
        <v>3520</v>
      </c>
      <c r="B7229" s="61" t="s">
        <v>25</v>
      </c>
    </row>
    <row r="7230" spans="1:2" x14ac:dyDescent="0.75">
      <c r="A7230" s="60" t="s">
        <v>3520</v>
      </c>
      <c r="B7230" s="61" t="s">
        <v>25</v>
      </c>
    </row>
    <row r="7231" spans="1:2" x14ac:dyDescent="0.75">
      <c r="A7231" s="60" t="s">
        <v>3028</v>
      </c>
      <c r="B7231" s="61" t="s">
        <v>25</v>
      </c>
    </row>
    <row r="7232" spans="1:2" x14ac:dyDescent="0.75">
      <c r="A7232" s="60" t="s">
        <v>4561</v>
      </c>
      <c r="B7232" s="61" t="s">
        <v>37</v>
      </c>
    </row>
    <row r="7233" spans="1:2" x14ac:dyDescent="0.75">
      <c r="A7233" s="60" t="s">
        <v>2064</v>
      </c>
      <c r="B7233" s="61" t="s">
        <v>19</v>
      </c>
    </row>
    <row r="7234" spans="1:2" x14ac:dyDescent="0.75">
      <c r="A7234" s="60" t="s">
        <v>3541</v>
      </c>
      <c r="B7234" s="61" t="s">
        <v>25</v>
      </c>
    </row>
    <row r="7235" spans="1:2" x14ac:dyDescent="0.75">
      <c r="A7235" s="60" t="s">
        <v>4561</v>
      </c>
      <c r="B7235" s="61" t="s">
        <v>37</v>
      </c>
    </row>
    <row r="7236" spans="1:2" x14ac:dyDescent="0.75">
      <c r="A7236" s="60" t="s">
        <v>3671</v>
      </c>
      <c r="B7236" s="61" t="s">
        <v>3050</v>
      </c>
    </row>
    <row r="7237" spans="1:2" x14ac:dyDescent="0.75">
      <c r="A7237" s="60" t="s">
        <v>4563</v>
      </c>
      <c r="B7237" s="61" t="s">
        <v>25</v>
      </c>
    </row>
    <row r="7238" spans="1:2" x14ac:dyDescent="0.75">
      <c r="A7238" s="60" t="s">
        <v>4563</v>
      </c>
      <c r="B7238" s="61" t="s">
        <v>25</v>
      </c>
    </row>
    <row r="7239" spans="1:2" x14ac:dyDescent="0.75">
      <c r="A7239" s="60" t="s">
        <v>4563</v>
      </c>
      <c r="B7239" s="61" t="s">
        <v>25</v>
      </c>
    </row>
    <row r="7240" spans="1:2" x14ac:dyDescent="0.75">
      <c r="A7240" s="60" t="s">
        <v>4563</v>
      </c>
      <c r="B7240" s="61" t="s">
        <v>25</v>
      </c>
    </row>
    <row r="7241" spans="1:2" x14ac:dyDescent="0.75">
      <c r="A7241" s="60" t="s">
        <v>4566</v>
      </c>
      <c r="B7241" s="61" t="s">
        <v>25</v>
      </c>
    </row>
    <row r="7242" spans="1:2" x14ac:dyDescent="0.75">
      <c r="A7242" s="60" t="s">
        <v>4566</v>
      </c>
      <c r="B7242" s="61" t="s">
        <v>25</v>
      </c>
    </row>
    <row r="7243" spans="1:2" x14ac:dyDescent="0.75">
      <c r="A7243" s="60" t="s">
        <v>4570</v>
      </c>
      <c r="B7243" s="61" t="s">
        <v>25</v>
      </c>
    </row>
    <row r="7244" spans="1:2" x14ac:dyDescent="0.75">
      <c r="A7244" s="60" t="s">
        <v>4570</v>
      </c>
      <c r="B7244" s="61" t="s">
        <v>25</v>
      </c>
    </row>
    <row r="7245" spans="1:2" x14ac:dyDescent="0.75">
      <c r="A7245" s="60" t="s">
        <v>3083</v>
      </c>
      <c r="B7245" s="61" t="s">
        <v>25</v>
      </c>
    </row>
    <row r="7246" spans="1:2" x14ac:dyDescent="0.75">
      <c r="A7246" s="60" t="s">
        <v>4150</v>
      </c>
      <c r="B7246" s="61" t="s">
        <v>25</v>
      </c>
    </row>
    <row r="7247" spans="1:2" x14ac:dyDescent="0.75">
      <c r="A7247" s="60" t="s">
        <v>4150</v>
      </c>
      <c r="B7247" s="61" t="s">
        <v>25</v>
      </c>
    </row>
    <row r="7248" spans="1:2" x14ac:dyDescent="0.75">
      <c r="A7248" s="60" t="s">
        <v>191</v>
      </c>
      <c r="B7248" s="61" t="s">
        <v>37</v>
      </c>
    </row>
    <row r="7249" spans="1:2" x14ac:dyDescent="0.75">
      <c r="A7249" s="60" t="s">
        <v>4108</v>
      </c>
      <c r="B7249" s="61" t="s">
        <v>19</v>
      </c>
    </row>
    <row r="7250" spans="1:2" x14ac:dyDescent="0.75">
      <c r="A7250" s="60" t="s">
        <v>4414</v>
      </c>
      <c r="B7250" s="61" t="s">
        <v>37</v>
      </c>
    </row>
    <row r="7251" spans="1:2" x14ac:dyDescent="0.75">
      <c r="A7251" s="60" t="s">
        <v>4241</v>
      </c>
      <c r="B7251" s="61" t="s">
        <v>25</v>
      </c>
    </row>
    <row r="7252" spans="1:2" x14ac:dyDescent="0.75">
      <c r="A7252" s="60" t="s">
        <v>4574</v>
      </c>
      <c r="B7252" s="61" t="s">
        <v>19</v>
      </c>
    </row>
    <row r="7253" spans="1:2" x14ac:dyDescent="0.75">
      <c r="A7253" s="60" t="s">
        <v>4574</v>
      </c>
      <c r="B7253" s="61" t="s">
        <v>19</v>
      </c>
    </row>
    <row r="7254" spans="1:2" x14ac:dyDescent="0.75">
      <c r="A7254" s="60" t="s">
        <v>4034</v>
      </c>
      <c r="B7254" s="61" t="s">
        <v>25</v>
      </c>
    </row>
    <row r="7255" spans="1:2" x14ac:dyDescent="0.75">
      <c r="A7255" s="60" t="s">
        <v>3464</v>
      </c>
      <c r="B7255" s="61" t="s">
        <v>25</v>
      </c>
    </row>
    <row r="7256" spans="1:2" x14ac:dyDescent="0.75">
      <c r="A7256" s="60" t="s">
        <v>4426</v>
      </c>
      <c r="B7256" s="61" t="s">
        <v>37</v>
      </c>
    </row>
    <row r="7257" spans="1:2" x14ac:dyDescent="0.75">
      <c r="A7257" s="60" t="s">
        <v>4434</v>
      </c>
      <c r="B7257" s="61" t="s">
        <v>37</v>
      </c>
    </row>
    <row r="7258" spans="1:2" x14ac:dyDescent="0.75">
      <c r="A7258" s="60" t="s">
        <v>4541</v>
      </c>
      <c r="B7258" s="61" t="s">
        <v>19</v>
      </c>
    </row>
    <row r="7259" spans="1:2" x14ac:dyDescent="0.75">
      <c r="A7259" s="60" t="s">
        <v>4389</v>
      </c>
      <c r="B7259" s="61" t="s">
        <v>37</v>
      </c>
    </row>
    <row r="7260" spans="1:2" x14ac:dyDescent="0.75">
      <c r="A7260" s="60" t="s">
        <v>4369</v>
      </c>
      <c r="B7260" s="61" t="s">
        <v>37</v>
      </c>
    </row>
    <row r="7261" spans="1:2" x14ac:dyDescent="0.75">
      <c r="A7261" s="60" t="s">
        <v>4224</v>
      </c>
      <c r="B7261" s="61" t="s">
        <v>25</v>
      </c>
    </row>
    <row r="7262" spans="1:2" x14ac:dyDescent="0.75">
      <c r="A7262" s="60" t="s">
        <v>4578</v>
      </c>
      <c r="B7262" s="61" t="s">
        <v>19</v>
      </c>
    </row>
    <row r="7263" spans="1:2" x14ac:dyDescent="0.75">
      <c r="A7263" s="60" t="s">
        <v>3655</v>
      </c>
      <c r="B7263" s="61" t="s">
        <v>25</v>
      </c>
    </row>
    <row r="7264" spans="1:2" x14ac:dyDescent="0.75">
      <c r="A7264" s="60" t="s">
        <v>3389</v>
      </c>
      <c r="B7264" s="61" t="s">
        <v>25</v>
      </c>
    </row>
    <row r="7265" spans="1:2" x14ac:dyDescent="0.75">
      <c r="A7265" s="60" t="s">
        <v>4369</v>
      </c>
      <c r="B7265" s="61" t="s">
        <v>37</v>
      </c>
    </row>
    <row r="7266" spans="1:2" x14ac:dyDescent="0.75">
      <c r="A7266" s="60" t="s">
        <v>4369</v>
      </c>
      <c r="B7266" s="61" t="s">
        <v>37</v>
      </c>
    </row>
    <row r="7267" spans="1:2" x14ac:dyDescent="0.75">
      <c r="A7267" s="60" t="s">
        <v>4580</v>
      </c>
      <c r="B7267" s="61" t="s">
        <v>37</v>
      </c>
    </row>
    <row r="7268" spans="1:2" x14ac:dyDescent="0.75">
      <c r="A7268" s="60" t="s">
        <v>4580</v>
      </c>
      <c r="B7268" s="61" t="s">
        <v>37</v>
      </c>
    </row>
    <row r="7269" spans="1:2" x14ac:dyDescent="0.75">
      <c r="A7269" s="60" t="s">
        <v>3012</v>
      </c>
      <c r="B7269" s="61" t="s">
        <v>19</v>
      </c>
    </row>
    <row r="7270" spans="1:2" x14ac:dyDescent="0.75">
      <c r="A7270" s="60" t="s">
        <v>3012</v>
      </c>
      <c r="B7270" s="61" t="s">
        <v>19</v>
      </c>
    </row>
    <row r="7271" spans="1:2" x14ac:dyDescent="0.75">
      <c r="A7271" s="60" t="s">
        <v>3012</v>
      </c>
      <c r="B7271" s="61" t="s">
        <v>19</v>
      </c>
    </row>
    <row r="7272" spans="1:2" x14ac:dyDescent="0.75">
      <c r="A7272" s="60" t="s">
        <v>3866</v>
      </c>
      <c r="B7272" s="61" t="s">
        <v>25</v>
      </c>
    </row>
    <row r="7273" spans="1:2" x14ac:dyDescent="0.75">
      <c r="A7273" s="60" t="s">
        <v>3952</v>
      </c>
      <c r="B7273" s="61" t="s">
        <v>229</v>
      </c>
    </row>
    <row r="7274" spans="1:2" x14ac:dyDescent="0.75">
      <c r="A7274" s="60" t="s">
        <v>4584</v>
      </c>
      <c r="B7274" s="61" t="s">
        <v>19</v>
      </c>
    </row>
    <row r="7275" spans="1:2" x14ac:dyDescent="0.75">
      <c r="A7275" s="60" t="s">
        <v>4584</v>
      </c>
      <c r="B7275" s="61" t="s">
        <v>19</v>
      </c>
    </row>
    <row r="7276" spans="1:2" x14ac:dyDescent="0.75">
      <c r="A7276" s="60" t="s">
        <v>4584</v>
      </c>
      <c r="B7276" s="61" t="s">
        <v>19</v>
      </c>
    </row>
    <row r="7277" spans="1:2" x14ac:dyDescent="0.75">
      <c r="A7277" s="60" t="s">
        <v>4444</v>
      </c>
      <c r="B7277" s="61" t="s">
        <v>37</v>
      </c>
    </row>
    <row r="7278" spans="1:2" x14ac:dyDescent="0.75">
      <c r="A7278" s="60" t="s">
        <v>4349</v>
      </c>
      <c r="B7278" s="61" t="s">
        <v>19</v>
      </c>
    </row>
    <row r="7279" spans="1:2" x14ac:dyDescent="0.75">
      <c r="A7279" s="60" t="s">
        <v>4349</v>
      </c>
      <c r="B7279" s="61" t="s">
        <v>19</v>
      </c>
    </row>
    <row r="7280" spans="1:2" x14ac:dyDescent="0.75">
      <c r="A7280" s="60" t="s">
        <v>4397</v>
      </c>
      <c r="B7280" s="61" t="s">
        <v>37</v>
      </c>
    </row>
    <row r="7281" spans="1:2" x14ac:dyDescent="0.75">
      <c r="A7281" s="60" t="s">
        <v>3217</v>
      </c>
      <c r="B7281" s="61" t="s">
        <v>25</v>
      </c>
    </row>
    <row r="7282" spans="1:2" x14ac:dyDescent="0.75">
      <c r="A7282" s="60" t="s">
        <v>3319</v>
      </c>
      <c r="B7282" s="61" t="s">
        <v>25</v>
      </c>
    </row>
    <row r="7283" spans="1:2" x14ac:dyDescent="0.75">
      <c r="A7283" s="60" t="s">
        <v>4397</v>
      </c>
      <c r="B7283" s="61" t="s">
        <v>37</v>
      </c>
    </row>
    <row r="7284" spans="1:2" x14ac:dyDescent="0.75">
      <c r="A7284" s="60" t="s">
        <v>2963</v>
      </c>
      <c r="B7284" s="61" t="s">
        <v>25</v>
      </c>
    </row>
    <row r="7285" spans="1:2" x14ac:dyDescent="0.75">
      <c r="A7285" s="60" t="s">
        <v>3372</v>
      </c>
      <c r="B7285" s="61" t="s">
        <v>19</v>
      </c>
    </row>
    <row r="7286" spans="1:2" x14ac:dyDescent="0.75">
      <c r="A7286" s="60" t="s">
        <v>3277</v>
      </c>
      <c r="B7286" s="61" t="s">
        <v>19</v>
      </c>
    </row>
    <row r="7287" spans="1:2" x14ac:dyDescent="0.75">
      <c r="A7287" s="60" t="s">
        <v>3389</v>
      </c>
      <c r="B7287" s="61" t="s">
        <v>25</v>
      </c>
    </row>
    <row r="7288" spans="1:2" x14ac:dyDescent="0.75">
      <c r="A7288" s="60" t="s">
        <v>4397</v>
      </c>
      <c r="B7288" s="61" t="s">
        <v>37</v>
      </c>
    </row>
    <row r="7289" spans="1:2" x14ac:dyDescent="0.75">
      <c r="A7289" s="60" t="s">
        <v>4588</v>
      </c>
      <c r="B7289" s="61" t="s">
        <v>37</v>
      </c>
    </row>
    <row r="7290" spans="1:2" x14ac:dyDescent="0.75">
      <c r="A7290" s="60" t="s">
        <v>4588</v>
      </c>
      <c r="B7290" s="61" t="s">
        <v>37</v>
      </c>
    </row>
    <row r="7291" spans="1:2" x14ac:dyDescent="0.75">
      <c r="A7291" s="60" t="s">
        <v>4588</v>
      </c>
      <c r="B7291" s="61" t="s">
        <v>37</v>
      </c>
    </row>
    <row r="7292" spans="1:2" x14ac:dyDescent="0.75">
      <c r="A7292" s="60" t="s">
        <v>4504</v>
      </c>
      <c r="B7292" s="61" t="s">
        <v>37</v>
      </c>
    </row>
    <row r="7293" spans="1:2" x14ac:dyDescent="0.75">
      <c r="A7293" s="60" t="s">
        <v>166</v>
      </c>
      <c r="B7293" s="61" t="s">
        <v>25</v>
      </c>
    </row>
    <row r="7294" spans="1:2" x14ac:dyDescent="0.75">
      <c r="A7294" s="60" t="s">
        <v>166</v>
      </c>
      <c r="B7294" s="61" t="s">
        <v>25</v>
      </c>
    </row>
    <row r="7295" spans="1:2" x14ac:dyDescent="0.75">
      <c r="A7295" s="60" t="s">
        <v>3422</v>
      </c>
      <c r="B7295" s="61" t="s">
        <v>25</v>
      </c>
    </row>
    <row r="7296" spans="1:2" x14ac:dyDescent="0.75">
      <c r="A7296" s="60" t="s">
        <v>3285</v>
      </c>
      <c r="B7296" s="61" t="s">
        <v>25</v>
      </c>
    </row>
    <row r="7297" spans="1:2" x14ac:dyDescent="0.75">
      <c r="A7297" s="60" t="s">
        <v>128</v>
      </c>
      <c r="B7297" s="61" t="s">
        <v>25</v>
      </c>
    </row>
    <row r="7298" spans="1:2" x14ac:dyDescent="0.75">
      <c r="A7298" s="60" t="s">
        <v>128</v>
      </c>
      <c r="B7298" s="61" t="s">
        <v>25</v>
      </c>
    </row>
    <row r="7299" spans="1:2" x14ac:dyDescent="0.75">
      <c r="A7299" s="60" t="s">
        <v>128</v>
      </c>
      <c r="B7299" s="61" t="s">
        <v>25</v>
      </c>
    </row>
    <row r="7300" spans="1:2" x14ac:dyDescent="0.75">
      <c r="A7300" s="60" t="s">
        <v>3640</v>
      </c>
      <c r="B7300" s="61" t="s">
        <v>25</v>
      </c>
    </row>
    <row r="7301" spans="1:2" x14ac:dyDescent="0.75">
      <c r="A7301" s="60" t="s">
        <v>128</v>
      </c>
      <c r="B7301" s="61" t="s">
        <v>25</v>
      </c>
    </row>
    <row r="7302" spans="1:2" x14ac:dyDescent="0.75">
      <c r="A7302" s="60" t="s">
        <v>4592</v>
      </c>
      <c r="B7302" s="61" t="s">
        <v>37</v>
      </c>
    </row>
    <row r="7303" spans="1:2" x14ac:dyDescent="0.75">
      <c r="A7303" s="60" t="s">
        <v>4596</v>
      </c>
      <c r="B7303" s="61" t="s">
        <v>37</v>
      </c>
    </row>
    <row r="7304" spans="1:2" x14ac:dyDescent="0.75">
      <c r="A7304" s="60" t="s">
        <v>128</v>
      </c>
      <c r="B7304" s="61" t="s">
        <v>25</v>
      </c>
    </row>
    <row r="7305" spans="1:2" x14ac:dyDescent="0.75">
      <c r="A7305" s="60" t="s">
        <v>128</v>
      </c>
      <c r="B7305" s="61" t="s">
        <v>25</v>
      </c>
    </row>
    <row r="7306" spans="1:2" x14ac:dyDescent="0.75">
      <c r="A7306" s="60" t="s">
        <v>3197</v>
      </c>
      <c r="B7306" s="61" t="s">
        <v>25</v>
      </c>
    </row>
    <row r="7307" spans="1:2" x14ac:dyDescent="0.75">
      <c r="A7307" s="60" t="s">
        <v>4596</v>
      </c>
      <c r="B7307" s="61" t="s">
        <v>37</v>
      </c>
    </row>
    <row r="7308" spans="1:2" x14ac:dyDescent="0.75">
      <c r="A7308" s="60" t="s">
        <v>3197</v>
      </c>
      <c r="B7308" s="61" t="s">
        <v>25</v>
      </c>
    </row>
    <row r="7309" spans="1:2" x14ac:dyDescent="0.75">
      <c r="A7309" s="60" t="s">
        <v>3666</v>
      </c>
      <c r="B7309" s="61" t="s">
        <v>25</v>
      </c>
    </row>
    <row r="7310" spans="1:2" x14ac:dyDescent="0.75">
      <c r="A7310" s="60" t="s">
        <v>3666</v>
      </c>
      <c r="B7310" s="61" t="s">
        <v>25</v>
      </c>
    </row>
    <row r="7311" spans="1:2" x14ac:dyDescent="0.75">
      <c r="A7311" s="60" t="s">
        <v>3666</v>
      </c>
      <c r="B7311" s="61" t="s">
        <v>25</v>
      </c>
    </row>
    <row r="7312" spans="1:2" x14ac:dyDescent="0.75">
      <c r="A7312" s="60" t="s">
        <v>3264</v>
      </c>
      <c r="B7312" s="61" t="s">
        <v>25</v>
      </c>
    </row>
    <row r="7313" spans="1:2" x14ac:dyDescent="0.75">
      <c r="A7313" s="60" t="s">
        <v>3264</v>
      </c>
      <c r="B7313" s="61" t="s">
        <v>25</v>
      </c>
    </row>
    <row r="7314" spans="1:2" x14ac:dyDescent="0.75">
      <c r="A7314" s="60" t="s">
        <v>124</v>
      </c>
      <c r="B7314" s="61" t="s">
        <v>37</v>
      </c>
    </row>
    <row r="7315" spans="1:2" x14ac:dyDescent="0.75">
      <c r="A7315" s="60" t="s">
        <v>124</v>
      </c>
      <c r="B7315" s="61" t="s">
        <v>37</v>
      </c>
    </row>
    <row r="7316" spans="1:2" x14ac:dyDescent="0.75">
      <c r="A7316" s="60" t="s">
        <v>124</v>
      </c>
      <c r="B7316" s="61" t="s">
        <v>37</v>
      </c>
    </row>
    <row r="7317" spans="1:2" x14ac:dyDescent="0.75">
      <c r="A7317" s="60" t="s">
        <v>4164</v>
      </c>
      <c r="B7317" s="61" t="s">
        <v>37</v>
      </c>
    </row>
    <row r="7318" spans="1:2" x14ac:dyDescent="0.75">
      <c r="A7318" s="60" t="s">
        <v>4380</v>
      </c>
      <c r="B7318" s="61" t="s">
        <v>37</v>
      </c>
    </row>
    <row r="7319" spans="1:2" x14ac:dyDescent="0.75">
      <c r="A7319" s="60" t="s">
        <v>4095</v>
      </c>
      <c r="B7319" s="61" t="s">
        <v>37</v>
      </c>
    </row>
    <row r="7320" spans="1:2" x14ac:dyDescent="0.75">
      <c r="A7320" s="60" t="s">
        <v>140</v>
      </c>
      <c r="B7320" s="61" t="s">
        <v>37</v>
      </c>
    </row>
    <row r="7321" spans="1:2" x14ac:dyDescent="0.75">
      <c r="A7321" s="60" t="s">
        <v>4414</v>
      </c>
      <c r="B7321" s="61" t="s">
        <v>37</v>
      </c>
    </row>
    <row r="7322" spans="1:2" x14ac:dyDescent="0.75">
      <c r="A7322" s="60" t="s">
        <v>4408</v>
      </c>
      <c r="B7322" s="61" t="s">
        <v>37</v>
      </c>
    </row>
    <row r="7323" spans="1:2" x14ac:dyDescent="0.75">
      <c r="A7323" s="60" t="s">
        <v>4443</v>
      </c>
      <c r="B7323" s="61" t="s">
        <v>37</v>
      </c>
    </row>
    <row r="7324" spans="1:2" x14ac:dyDescent="0.75">
      <c r="A7324" s="60" t="s">
        <v>4414</v>
      </c>
      <c r="B7324" s="61" t="s">
        <v>37</v>
      </c>
    </row>
    <row r="7325" spans="1:2" x14ac:dyDescent="0.75">
      <c r="A7325" s="60" t="s">
        <v>2962</v>
      </c>
      <c r="B7325" s="61" t="s">
        <v>25</v>
      </c>
    </row>
    <row r="7326" spans="1:2" x14ac:dyDescent="0.75">
      <c r="A7326" s="60" t="s">
        <v>2900</v>
      </c>
      <c r="B7326" s="61" t="s">
        <v>25</v>
      </c>
    </row>
    <row r="7327" spans="1:2" x14ac:dyDescent="0.75">
      <c r="A7327" s="60" t="s">
        <v>4598</v>
      </c>
      <c r="B7327" s="61" t="s">
        <v>19</v>
      </c>
    </row>
    <row r="7328" spans="1:2" x14ac:dyDescent="0.75">
      <c r="A7328" s="60" t="s">
        <v>3260</v>
      </c>
      <c r="B7328" s="61" t="s">
        <v>19</v>
      </c>
    </row>
    <row r="7329" spans="1:2" x14ac:dyDescent="0.75">
      <c r="A7329" s="60" t="s">
        <v>4604</v>
      </c>
      <c r="B7329" s="61" t="s">
        <v>37</v>
      </c>
    </row>
    <row r="7330" spans="1:2" x14ac:dyDescent="0.75">
      <c r="A7330" s="60" t="s">
        <v>3950</v>
      </c>
      <c r="B7330" s="61" t="s">
        <v>25</v>
      </c>
    </row>
    <row r="7331" spans="1:2" x14ac:dyDescent="0.75">
      <c r="A7331" s="60" t="s">
        <v>3610</v>
      </c>
      <c r="B7331" s="61" t="s">
        <v>19</v>
      </c>
    </row>
    <row r="7332" spans="1:2" x14ac:dyDescent="0.75">
      <c r="A7332" s="60" t="s">
        <v>3541</v>
      </c>
      <c r="B7332" s="61" t="s">
        <v>25</v>
      </c>
    </row>
    <row r="7333" spans="1:2" x14ac:dyDescent="0.75">
      <c r="A7333" s="60" t="s">
        <v>1132</v>
      </c>
      <c r="B7333" s="61" t="s">
        <v>19</v>
      </c>
    </row>
    <row r="7334" spans="1:2" x14ac:dyDescent="0.75">
      <c r="A7334" s="60" t="s">
        <v>4604</v>
      </c>
      <c r="B7334" s="61" t="s">
        <v>37</v>
      </c>
    </row>
    <row r="7335" spans="1:2" x14ac:dyDescent="0.75">
      <c r="A7335" s="60" t="s">
        <v>4224</v>
      </c>
      <c r="B7335" s="61" t="s">
        <v>25</v>
      </c>
    </row>
    <row r="7336" spans="1:2" x14ac:dyDescent="0.75">
      <c r="A7336" s="60" t="s">
        <v>3950</v>
      </c>
      <c r="B7336" s="61" t="s">
        <v>25</v>
      </c>
    </row>
    <row r="7337" spans="1:2" x14ac:dyDescent="0.75">
      <c r="A7337" s="60" t="s">
        <v>3950</v>
      </c>
      <c r="B7337" s="61" t="s">
        <v>25</v>
      </c>
    </row>
    <row r="7338" spans="1:2" x14ac:dyDescent="0.75">
      <c r="A7338" s="60" t="s">
        <v>4607</v>
      </c>
      <c r="B7338" s="61" t="s">
        <v>37</v>
      </c>
    </row>
    <row r="7339" spans="1:2" x14ac:dyDescent="0.75">
      <c r="A7339" s="60" t="s">
        <v>4607</v>
      </c>
      <c r="B7339" s="61" t="s">
        <v>37</v>
      </c>
    </row>
    <row r="7340" spans="1:2" x14ac:dyDescent="0.75">
      <c r="A7340" s="60" t="s">
        <v>3514</v>
      </c>
      <c r="B7340" s="61" t="s">
        <v>229</v>
      </c>
    </row>
    <row r="7341" spans="1:2" x14ac:dyDescent="0.75">
      <c r="A7341" s="60" t="s">
        <v>3125</v>
      </c>
      <c r="B7341" s="61" t="s">
        <v>229</v>
      </c>
    </row>
    <row r="7342" spans="1:2" x14ac:dyDescent="0.75">
      <c r="A7342" s="60" t="s">
        <v>3618</v>
      </c>
      <c r="B7342" s="61" t="s">
        <v>19</v>
      </c>
    </row>
    <row r="7343" spans="1:2" x14ac:dyDescent="0.75">
      <c r="A7343" s="60" t="s">
        <v>3618</v>
      </c>
      <c r="B7343" s="61" t="s">
        <v>19</v>
      </c>
    </row>
    <row r="7344" spans="1:2" x14ac:dyDescent="0.75">
      <c r="A7344" s="60" t="s">
        <v>3618</v>
      </c>
      <c r="B7344" s="61" t="s">
        <v>19</v>
      </c>
    </row>
    <row r="7345" spans="1:2" x14ac:dyDescent="0.75">
      <c r="A7345" s="60" t="s">
        <v>4610</v>
      </c>
      <c r="B7345" s="61" t="s">
        <v>37</v>
      </c>
    </row>
    <row r="7346" spans="1:2" x14ac:dyDescent="0.75">
      <c r="A7346" s="60" t="s">
        <v>4610</v>
      </c>
      <c r="B7346" s="61" t="s">
        <v>37</v>
      </c>
    </row>
    <row r="7347" spans="1:2" x14ac:dyDescent="0.75">
      <c r="A7347" s="60" t="s">
        <v>1879</v>
      </c>
      <c r="B7347" s="61" t="s">
        <v>25</v>
      </c>
    </row>
    <row r="7348" spans="1:2" x14ac:dyDescent="0.75">
      <c r="A7348" s="60" t="s">
        <v>4610</v>
      </c>
      <c r="B7348" s="61" t="s">
        <v>37</v>
      </c>
    </row>
    <row r="7349" spans="1:2" x14ac:dyDescent="0.75">
      <c r="A7349" s="60" t="s">
        <v>925</v>
      </c>
      <c r="B7349" s="61" t="s">
        <v>229</v>
      </c>
    </row>
    <row r="7350" spans="1:2" x14ac:dyDescent="0.75">
      <c r="A7350" s="60" t="s">
        <v>4610</v>
      </c>
      <c r="B7350" s="61" t="s">
        <v>37</v>
      </c>
    </row>
    <row r="7351" spans="1:2" x14ac:dyDescent="0.75">
      <c r="A7351" s="60" t="s">
        <v>4612</v>
      </c>
      <c r="B7351" s="61" t="s">
        <v>37</v>
      </c>
    </row>
    <row r="7352" spans="1:2" x14ac:dyDescent="0.75">
      <c r="A7352" s="60" t="s">
        <v>4612</v>
      </c>
      <c r="B7352" s="61" t="s">
        <v>37</v>
      </c>
    </row>
    <row r="7353" spans="1:2" x14ac:dyDescent="0.75">
      <c r="A7353" s="60" t="s">
        <v>4612</v>
      </c>
      <c r="B7353" s="61" t="s">
        <v>37</v>
      </c>
    </row>
    <row r="7354" spans="1:2" x14ac:dyDescent="0.75">
      <c r="A7354" s="60" t="s">
        <v>4612</v>
      </c>
      <c r="B7354" s="61" t="s">
        <v>37</v>
      </c>
    </row>
    <row r="7355" spans="1:2" x14ac:dyDescent="0.75">
      <c r="A7355" s="60" t="s">
        <v>4616</v>
      </c>
      <c r="B7355" s="61" t="s">
        <v>37</v>
      </c>
    </row>
    <row r="7356" spans="1:2" x14ac:dyDescent="0.75">
      <c r="A7356" s="60" t="s">
        <v>4592</v>
      </c>
      <c r="B7356" s="61" t="s">
        <v>37</v>
      </c>
    </row>
    <row r="7357" spans="1:2" x14ac:dyDescent="0.75">
      <c r="A7357" s="60" t="s">
        <v>4616</v>
      </c>
      <c r="B7357" s="61" t="s">
        <v>37</v>
      </c>
    </row>
    <row r="7358" spans="1:2" x14ac:dyDescent="0.75">
      <c r="A7358" s="60" t="s">
        <v>166</v>
      </c>
      <c r="B7358" s="61" t="s">
        <v>25</v>
      </c>
    </row>
    <row r="7359" spans="1:2" x14ac:dyDescent="0.75">
      <c r="A7359" s="60" t="s">
        <v>2970</v>
      </c>
      <c r="B7359" s="61" t="s">
        <v>25</v>
      </c>
    </row>
    <row r="7360" spans="1:2" x14ac:dyDescent="0.75">
      <c r="A7360" s="60" t="s">
        <v>3359</v>
      </c>
      <c r="B7360" s="61" t="s">
        <v>25</v>
      </c>
    </row>
    <row r="7361" spans="1:2" x14ac:dyDescent="0.75">
      <c r="A7361" s="60" t="s">
        <v>3570</v>
      </c>
      <c r="B7361" s="61" t="s">
        <v>25</v>
      </c>
    </row>
    <row r="7362" spans="1:2" x14ac:dyDescent="0.75">
      <c r="A7362" s="60" t="s">
        <v>4619</v>
      </c>
      <c r="B7362" s="61" t="s">
        <v>37</v>
      </c>
    </row>
    <row r="7363" spans="1:2" x14ac:dyDescent="0.75">
      <c r="A7363" s="60" t="s">
        <v>4619</v>
      </c>
      <c r="B7363" s="61" t="s">
        <v>37</v>
      </c>
    </row>
    <row r="7364" spans="1:2" x14ac:dyDescent="0.75">
      <c r="A7364" s="60" t="s">
        <v>4416</v>
      </c>
      <c r="B7364" s="61" t="s">
        <v>37</v>
      </c>
    </row>
    <row r="7365" spans="1:2" x14ac:dyDescent="0.75">
      <c r="A7365" s="60" t="s">
        <v>2967</v>
      </c>
      <c r="B7365" s="61" t="s">
        <v>19</v>
      </c>
    </row>
    <row r="7366" spans="1:2" x14ac:dyDescent="0.75">
      <c r="A7366" s="60" t="s">
        <v>5445</v>
      </c>
      <c r="B7366" s="61" t="s">
        <v>19</v>
      </c>
    </row>
    <row r="7367" spans="1:2" x14ac:dyDescent="0.75">
      <c r="A7367" s="60" t="s">
        <v>3306</v>
      </c>
      <c r="B7367" s="61" t="s">
        <v>25</v>
      </c>
    </row>
    <row r="7368" spans="1:2" x14ac:dyDescent="0.75">
      <c r="A7368" s="60" t="s">
        <v>4482</v>
      </c>
      <c r="B7368" s="61" t="s">
        <v>37</v>
      </c>
    </row>
    <row r="7369" spans="1:2" x14ac:dyDescent="0.75">
      <c r="A7369" s="60" t="s">
        <v>4495</v>
      </c>
      <c r="B7369" s="61" t="s">
        <v>25</v>
      </c>
    </row>
    <row r="7370" spans="1:2" x14ac:dyDescent="0.75">
      <c r="A7370" s="60" t="s">
        <v>4545</v>
      </c>
      <c r="B7370" s="61" t="s">
        <v>37</v>
      </c>
    </row>
    <row r="7371" spans="1:2" x14ac:dyDescent="0.75">
      <c r="A7371" s="60" t="s">
        <v>4622</v>
      </c>
      <c r="B7371" s="61" t="s">
        <v>37</v>
      </c>
    </row>
    <row r="7372" spans="1:2" x14ac:dyDescent="0.75">
      <c r="A7372" s="60" t="s">
        <v>4622</v>
      </c>
      <c r="B7372" s="61" t="s">
        <v>37</v>
      </c>
    </row>
    <row r="7373" spans="1:2" x14ac:dyDescent="0.75">
      <c r="A7373" s="60" t="s">
        <v>4622</v>
      </c>
      <c r="B7373" s="61" t="s">
        <v>37</v>
      </c>
    </row>
    <row r="7374" spans="1:2" x14ac:dyDescent="0.75">
      <c r="A7374" s="60" t="s">
        <v>4622</v>
      </c>
      <c r="B7374" s="61" t="s">
        <v>37</v>
      </c>
    </row>
    <row r="7375" spans="1:2" x14ac:dyDescent="0.75">
      <c r="A7375" s="60" t="s">
        <v>4625</v>
      </c>
      <c r="B7375" s="61" t="s">
        <v>37</v>
      </c>
    </row>
    <row r="7376" spans="1:2" x14ac:dyDescent="0.75">
      <c r="A7376" s="60" t="s">
        <v>4625</v>
      </c>
      <c r="B7376" s="61" t="s">
        <v>37</v>
      </c>
    </row>
    <row r="7377" spans="1:2" x14ac:dyDescent="0.75">
      <c r="A7377" s="60" t="s">
        <v>4625</v>
      </c>
      <c r="B7377" s="61" t="s">
        <v>37</v>
      </c>
    </row>
    <row r="7378" spans="1:2" x14ac:dyDescent="0.75">
      <c r="A7378" s="60" t="s">
        <v>4625</v>
      </c>
      <c r="B7378" s="61" t="s">
        <v>37</v>
      </c>
    </row>
    <row r="7379" spans="1:2" x14ac:dyDescent="0.75">
      <c r="A7379" s="60" t="s">
        <v>4625</v>
      </c>
      <c r="B7379" s="61" t="s">
        <v>37</v>
      </c>
    </row>
    <row r="7380" spans="1:2" x14ac:dyDescent="0.75">
      <c r="A7380" s="60" t="s">
        <v>4625</v>
      </c>
      <c r="B7380" s="61" t="s">
        <v>37</v>
      </c>
    </row>
    <row r="7381" spans="1:2" x14ac:dyDescent="0.75">
      <c r="A7381" s="60" t="s">
        <v>646</v>
      </c>
      <c r="B7381" s="61" t="s">
        <v>25</v>
      </c>
    </row>
    <row r="7382" spans="1:2" x14ac:dyDescent="0.75">
      <c r="A7382" s="60" t="s">
        <v>646</v>
      </c>
      <c r="B7382" s="61" t="s">
        <v>25</v>
      </c>
    </row>
    <row r="7383" spans="1:2" x14ac:dyDescent="0.75">
      <c r="A7383" s="60" t="s">
        <v>4626</v>
      </c>
      <c r="B7383" s="61" t="s">
        <v>25</v>
      </c>
    </row>
    <row r="7384" spans="1:2" x14ac:dyDescent="0.75">
      <c r="A7384" s="60" t="s">
        <v>4626</v>
      </c>
      <c r="B7384" s="61" t="s">
        <v>25</v>
      </c>
    </row>
    <row r="7385" spans="1:2" x14ac:dyDescent="0.75">
      <c r="A7385" s="60" t="s">
        <v>4626</v>
      </c>
      <c r="B7385" s="61" t="s">
        <v>25</v>
      </c>
    </row>
    <row r="7386" spans="1:2" x14ac:dyDescent="0.75">
      <c r="A7386" s="60" t="s">
        <v>3087</v>
      </c>
      <c r="B7386" s="61" t="s">
        <v>19</v>
      </c>
    </row>
    <row r="7387" spans="1:2" x14ac:dyDescent="0.75">
      <c r="A7387" s="60" t="s">
        <v>3087</v>
      </c>
      <c r="B7387" s="61" t="s">
        <v>19</v>
      </c>
    </row>
    <row r="7388" spans="1:2" x14ac:dyDescent="0.75">
      <c r="A7388" s="60" t="s">
        <v>3087</v>
      </c>
      <c r="B7388" s="61" t="s">
        <v>19</v>
      </c>
    </row>
    <row r="7389" spans="1:2" x14ac:dyDescent="0.75">
      <c r="A7389" s="60" t="s">
        <v>3394</v>
      </c>
      <c r="B7389" s="61" t="s">
        <v>25</v>
      </c>
    </row>
    <row r="7390" spans="1:2" x14ac:dyDescent="0.75">
      <c r="A7390" s="60" t="s">
        <v>318</v>
      </c>
      <c r="B7390" s="61" t="s">
        <v>25</v>
      </c>
    </row>
    <row r="7391" spans="1:2" x14ac:dyDescent="0.75">
      <c r="A7391" s="60" t="s">
        <v>318</v>
      </c>
      <c r="B7391" s="61" t="s">
        <v>25</v>
      </c>
    </row>
    <row r="7392" spans="1:2" x14ac:dyDescent="0.75">
      <c r="A7392" s="60" t="s">
        <v>318</v>
      </c>
      <c r="B7392" s="61" t="s">
        <v>25</v>
      </c>
    </row>
    <row r="7393" spans="1:2" x14ac:dyDescent="0.75">
      <c r="A7393" s="60" t="s">
        <v>170</v>
      </c>
      <c r="B7393" s="61" t="s">
        <v>25</v>
      </c>
    </row>
    <row r="7394" spans="1:2" x14ac:dyDescent="0.75">
      <c r="A7394" s="60" t="s">
        <v>170</v>
      </c>
      <c r="B7394" s="61" t="s">
        <v>25</v>
      </c>
    </row>
    <row r="7395" spans="1:2" x14ac:dyDescent="0.75">
      <c r="A7395" s="60" t="s">
        <v>170</v>
      </c>
      <c r="B7395" s="61" t="s">
        <v>25</v>
      </c>
    </row>
    <row r="7396" spans="1:2" x14ac:dyDescent="0.75">
      <c r="A7396" s="60" t="s">
        <v>3352</v>
      </c>
      <c r="B7396" s="61" t="s">
        <v>25</v>
      </c>
    </row>
    <row r="7397" spans="1:2" x14ac:dyDescent="0.75">
      <c r="A7397" s="60" t="s">
        <v>925</v>
      </c>
      <c r="B7397" s="61" t="s">
        <v>229</v>
      </c>
    </row>
    <row r="7398" spans="1:2" x14ac:dyDescent="0.75">
      <c r="A7398" s="60" t="s">
        <v>257</v>
      </c>
      <c r="B7398" s="61" t="s">
        <v>25</v>
      </c>
    </row>
    <row r="7399" spans="1:2" x14ac:dyDescent="0.75">
      <c r="A7399" s="60" t="s">
        <v>4629</v>
      </c>
      <c r="B7399" s="61" t="s">
        <v>37</v>
      </c>
    </row>
    <row r="7400" spans="1:2" x14ac:dyDescent="0.75">
      <c r="A7400" s="60" t="s">
        <v>257</v>
      </c>
      <c r="B7400" s="61" t="s">
        <v>25</v>
      </c>
    </row>
    <row r="7401" spans="1:2" x14ac:dyDescent="0.75">
      <c r="A7401" s="60" t="s">
        <v>2877</v>
      </c>
      <c r="B7401" s="61" t="s">
        <v>19</v>
      </c>
    </row>
    <row r="7402" spans="1:2" x14ac:dyDescent="0.75">
      <c r="A7402" s="60" t="s">
        <v>5450</v>
      </c>
      <c r="B7402" s="61" t="s">
        <v>19</v>
      </c>
    </row>
    <row r="7403" spans="1:2" x14ac:dyDescent="0.75">
      <c r="A7403" s="60" t="s">
        <v>925</v>
      </c>
      <c r="B7403" s="61" t="s">
        <v>229</v>
      </c>
    </row>
    <row r="7404" spans="1:2" x14ac:dyDescent="0.75">
      <c r="A7404" s="60" t="s">
        <v>230</v>
      </c>
      <c r="B7404" s="61" t="s">
        <v>25</v>
      </c>
    </row>
    <row r="7405" spans="1:2" x14ac:dyDescent="0.75">
      <c r="A7405" s="60" t="s">
        <v>230</v>
      </c>
      <c r="B7405" s="61" t="s">
        <v>25</v>
      </c>
    </row>
    <row r="7406" spans="1:2" x14ac:dyDescent="0.75">
      <c r="A7406" s="60" t="s">
        <v>3462</v>
      </c>
      <c r="B7406" s="61" t="s">
        <v>25</v>
      </c>
    </row>
    <row r="7407" spans="1:2" x14ac:dyDescent="0.75">
      <c r="A7407" s="60" t="s">
        <v>3462</v>
      </c>
      <c r="B7407" s="61" t="s">
        <v>25</v>
      </c>
    </row>
    <row r="7408" spans="1:2" x14ac:dyDescent="0.75">
      <c r="A7408" s="60" t="s">
        <v>4108</v>
      </c>
      <c r="B7408" s="61" t="s">
        <v>19</v>
      </c>
    </row>
    <row r="7409" spans="1:2" x14ac:dyDescent="0.75">
      <c r="A7409" s="60" t="s">
        <v>3462</v>
      </c>
      <c r="B7409" s="61" t="s">
        <v>25</v>
      </c>
    </row>
    <row r="7410" spans="1:2" x14ac:dyDescent="0.75">
      <c r="A7410" s="60" t="s">
        <v>4489</v>
      </c>
      <c r="B7410" s="61" t="s">
        <v>25</v>
      </c>
    </row>
    <row r="7411" spans="1:2" x14ac:dyDescent="0.75">
      <c r="A7411" s="60" t="s">
        <v>4034</v>
      </c>
      <c r="B7411" s="61" t="s">
        <v>25</v>
      </c>
    </row>
    <row r="7412" spans="1:2" x14ac:dyDescent="0.75">
      <c r="A7412" s="60" t="s">
        <v>5430</v>
      </c>
      <c r="B7412" s="61" t="s">
        <v>19</v>
      </c>
    </row>
    <row r="7413" spans="1:2" x14ac:dyDescent="0.75">
      <c r="A7413" s="60" t="s">
        <v>5430</v>
      </c>
      <c r="B7413" s="61" t="s">
        <v>19</v>
      </c>
    </row>
    <row r="7414" spans="1:2" x14ac:dyDescent="0.75">
      <c r="A7414" s="60" t="s">
        <v>5430</v>
      </c>
      <c r="B7414" s="61" t="s">
        <v>19</v>
      </c>
    </row>
    <row r="7415" spans="1:2" x14ac:dyDescent="0.75">
      <c r="A7415" s="60" t="s">
        <v>4629</v>
      </c>
      <c r="B7415" s="61" t="s">
        <v>37</v>
      </c>
    </row>
    <row r="7416" spans="1:2" x14ac:dyDescent="0.75">
      <c r="A7416" s="60" t="s">
        <v>2900</v>
      </c>
      <c r="B7416" s="61" t="s">
        <v>25</v>
      </c>
    </row>
    <row r="7417" spans="1:2" x14ac:dyDescent="0.75">
      <c r="A7417" s="60" t="s">
        <v>4467</v>
      </c>
      <c r="B7417" s="61" t="s">
        <v>25</v>
      </c>
    </row>
    <row r="7418" spans="1:2" x14ac:dyDescent="0.75">
      <c r="A7418" s="60" t="s">
        <v>3176</v>
      </c>
      <c r="B7418" s="61" t="s">
        <v>25</v>
      </c>
    </row>
    <row r="7419" spans="1:2" x14ac:dyDescent="0.75">
      <c r="A7419" s="60" t="s">
        <v>3149</v>
      </c>
      <c r="B7419" s="61" t="s">
        <v>25</v>
      </c>
    </row>
    <row r="7420" spans="1:2" x14ac:dyDescent="0.75">
      <c r="A7420" s="60" t="s">
        <v>3207</v>
      </c>
      <c r="B7420" s="61" t="s">
        <v>19</v>
      </c>
    </row>
    <row r="7421" spans="1:2" x14ac:dyDescent="0.75">
      <c r="A7421" s="60" t="s">
        <v>3207</v>
      </c>
      <c r="B7421" s="61" t="s">
        <v>19</v>
      </c>
    </row>
    <row r="7422" spans="1:2" x14ac:dyDescent="0.75">
      <c r="A7422" s="60" t="s">
        <v>3207</v>
      </c>
      <c r="B7422" s="61" t="s">
        <v>19</v>
      </c>
    </row>
    <row r="7423" spans="1:2" x14ac:dyDescent="0.75">
      <c r="A7423" s="60" t="s">
        <v>3207</v>
      </c>
      <c r="B7423" s="61" t="s">
        <v>19</v>
      </c>
    </row>
    <row r="7424" spans="1:2" x14ac:dyDescent="0.75">
      <c r="A7424" s="60" t="s">
        <v>3207</v>
      </c>
      <c r="B7424" s="61" t="s">
        <v>19</v>
      </c>
    </row>
    <row r="7425" spans="1:2" x14ac:dyDescent="0.75">
      <c r="A7425" s="60" t="s">
        <v>3287</v>
      </c>
      <c r="B7425" s="61" t="s">
        <v>19</v>
      </c>
    </row>
    <row r="7426" spans="1:2" x14ac:dyDescent="0.75">
      <c r="A7426" s="60" t="s">
        <v>4633</v>
      </c>
      <c r="B7426" s="61" t="s">
        <v>37</v>
      </c>
    </row>
    <row r="7427" spans="1:2" x14ac:dyDescent="0.75">
      <c r="A7427" s="60" t="s">
        <v>3079</v>
      </c>
      <c r="B7427" s="61" t="s">
        <v>25</v>
      </c>
    </row>
    <row r="7428" spans="1:2" x14ac:dyDescent="0.75">
      <c r="A7428" s="60" t="s">
        <v>4635</v>
      </c>
      <c r="B7428" s="61" t="s">
        <v>37</v>
      </c>
    </row>
    <row r="7429" spans="1:2" x14ac:dyDescent="0.75">
      <c r="A7429" s="60" t="s">
        <v>16</v>
      </c>
      <c r="B7429" s="61" t="s">
        <v>19</v>
      </c>
    </row>
    <row r="7430" spans="1:2" x14ac:dyDescent="0.75">
      <c r="A7430" s="60" t="s">
        <v>16</v>
      </c>
      <c r="B7430" s="61" t="s">
        <v>19</v>
      </c>
    </row>
    <row r="7431" spans="1:2" x14ac:dyDescent="0.75">
      <c r="A7431" s="60" t="s">
        <v>16</v>
      </c>
      <c r="B7431" s="61" t="s">
        <v>19</v>
      </c>
    </row>
    <row r="7432" spans="1:2" x14ac:dyDescent="0.75">
      <c r="A7432" s="60" t="s">
        <v>301</v>
      </c>
      <c r="B7432" s="61" t="s">
        <v>19</v>
      </c>
    </row>
    <row r="7433" spans="1:2" x14ac:dyDescent="0.75">
      <c r="A7433" s="60" t="s">
        <v>4638</v>
      </c>
      <c r="B7433" s="61" t="s">
        <v>19</v>
      </c>
    </row>
    <row r="7434" spans="1:2" x14ac:dyDescent="0.75">
      <c r="A7434" s="60" t="s">
        <v>5445</v>
      </c>
      <c r="B7434" s="61" t="s">
        <v>19</v>
      </c>
    </row>
    <row r="7435" spans="1:2" x14ac:dyDescent="0.75">
      <c r="A7435" s="60" t="s">
        <v>4461</v>
      </c>
      <c r="B7435" s="61" t="s">
        <v>25</v>
      </c>
    </row>
    <row r="7436" spans="1:2" x14ac:dyDescent="0.75">
      <c r="A7436" s="60" t="s">
        <v>2962</v>
      </c>
      <c r="B7436" s="61" t="s">
        <v>25</v>
      </c>
    </row>
    <row r="7437" spans="1:2" x14ac:dyDescent="0.75">
      <c r="A7437" s="60" t="s">
        <v>2908</v>
      </c>
      <c r="B7437" s="61" t="s">
        <v>19</v>
      </c>
    </row>
    <row r="7438" spans="1:2" x14ac:dyDescent="0.75">
      <c r="A7438" s="60" t="s">
        <v>3389</v>
      </c>
      <c r="B7438" s="61" t="s">
        <v>25</v>
      </c>
    </row>
    <row r="7439" spans="1:2" x14ac:dyDescent="0.75">
      <c r="A7439" s="60" t="s">
        <v>4635</v>
      </c>
      <c r="B7439" s="61" t="s">
        <v>37</v>
      </c>
    </row>
    <row r="7440" spans="1:2" x14ac:dyDescent="0.75">
      <c r="A7440" s="60" t="s">
        <v>3389</v>
      </c>
      <c r="B7440" s="61" t="s">
        <v>25</v>
      </c>
    </row>
    <row r="7441" spans="1:2" x14ac:dyDescent="0.75">
      <c r="A7441" s="60" t="s">
        <v>4206</v>
      </c>
      <c r="B7441" s="61" t="s">
        <v>229</v>
      </c>
    </row>
    <row r="7442" spans="1:2" x14ac:dyDescent="0.75">
      <c r="A7442" s="60" t="s">
        <v>4635</v>
      </c>
      <c r="B7442" s="61" t="s">
        <v>37</v>
      </c>
    </row>
    <row r="7443" spans="1:2" x14ac:dyDescent="0.75">
      <c r="A7443" s="60" t="s">
        <v>4635</v>
      </c>
      <c r="B7443" s="61" t="s">
        <v>37</v>
      </c>
    </row>
    <row r="7444" spans="1:2" x14ac:dyDescent="0.75">
      <c r="A7444" s="60" t="s">
        <v>4633</v>
      </c>
      <c r="B7444" s="61" t="s">
        <v>37</v>
      </c>
    </row>
    <row r="7445" spans="1:2" x14ac:dyDescent="0.75">
      <c r="A7445" s="60" t="s">
        <v>4642</v>
      </c>
      <c r="B7445" s="61" t="s">
        <v>19</v>
      </c>
    </row>
    <row r="7446" spans="1:2" x14ac:dyDescent="0.75">
      <c r="A7446" s="60" t="s">
        <v>2064</v>
      </c>
      <c r="B7446" s="61" t="s">
        <v>19</v>
      </c>
    </row>
    <row r="7447" spans="1:2" x14ac:dyDescent="0.75">
      <c r="A7447" s="60" t="s">
        <v>4643</v>
      </c>
      <c r="B7447" s="61" t="s">
        <v>19</v>
      </c>
    </row>
    <row r="7448" spans="1:2" x14ac:dyDescent="0.75">
      <c r="A7448" s="60" t="s">
        <v>4643</v>
      </c>
      <c r="B7448" s="61" t="s">
        <v>19</v>
      </c>
    </row>
    <row r="7449" spans="1:2" x14ac:dyDescent="0.75">
      <c r="A7449" s="60" t="s">
        <v>5712</v>
      </c>
      <c r="B7449" s="61" t="s">
        <v>19</v>
      </c>
    </row>
    <row r="7450" spans="1:2" x14ac:dyDescent="0.75">
      <c r="A7450" s="60" t="s">
        <v>581</v>
      </c>
      <c r="B7450" s="61" t="s">
        <v>19</v>
      </c>
    </row>
    <row r="7451" spans="1:2" x14ac:dyDescent="0.75">
      <c r="A7451" s="60" t="s">
        <v>581</v>
      </c>
      <c r="B7451" s="61" t="s">
        <v>19</v>
      </c>
    </row>
    <row r="7452" spans="1:2" x14ac:dyDescent="0.75">
      <c r="A7452" s="60" t="s">
        <v>581</v>
      </c>
      <c r="B7452" s="61" t="s">
        <v>19</v>
      </c>
    </row>
    <row r="7453" spans="1:2" x14ac:dyDescent="0.75">
      <c r="A7453" s="60" t="s">
        <v>581</v>
      </c>
      <c r="B7453" s="61" t="s">
        <v>19</v>
      </c>
    </row>
    <row r="7454" spans="1:2" x14ac:dyDescent="0.75">
      <c r="A7454" s="60" t="s">
        <v>581</v>
      </c>
      <c r="B7454" s="61" t="s">
        <v>19</v>
      </c>
    </row>
    <row r="7455" spans="1:2" x14ac:dyDescent="0.75">
      <c r="A7455" s="60" t="s">
        <v>4643</v>
      </c>
      <c r="B7455" s="61" t="s">
        <v>19</v>
      </c>
    </row>
    <row r="7456" spans="1:2" x14ac:dyDescent="0.75">
      <c r="A7456" s="60" t="s">
        <v>4646</v>
      </c>
      <c r="B7456" s="61" t="s">
        <v>19</v>
      </c>
    </row>
    <row r="7457" spans="1:2" x14ac:dyDescent="0.75">
      <c r="A7457" s="60" t="s">
        <v>4646</v>
      </c>
      <c r="B7457" s="61" t="s">
        <v>19</v>
      </c>
    </row>
    <row r="7458" spans="1:2" x14ac:dyDescent="0.75">
      <c r="A7458" s="60" t="s">
        <v>5712</v>
      </c>
      <c r="B7458" s="61" t="s">
        <v>19</v>
      </c>
    </row>
    <row r="7459" spans="1:2" x14ac:dyDescent="0.75">
      <c r="A7459" s="60" t="s">
        <v>4633</v>
      </c>
      <c r="B7459" s="61" t="s">
        <v>37</v>
      </c>
    </row>
    <row r="7460" spans="1:2" x14ac:dyDescent="0.75">
      <c r="A7460" s="60" t="s">
        <v>4349</v>
      </c>
      <c r="B7460" s="61" t="s">
        <v>19</v>
      </c>
    </row>
    <row r="7461" spans="1:2" x14ac:dyDescent="0.75">
      <c r="A7461" s="60" t="s">
        <v>4349</v>
      </c>
      <c r="B7461" s="61" t="s">
        <v>19</v>
      </c>
    </row>
    <row r="7462" spans="1:2" x14ac:dyDescent="0.75">
      <c r="A7462" s="60" t="s">
        <v>4349</v>
      </c>
      <c r="B7462" s="61" t="s">
        <v>19</v>
      </c>
    </row>
    <row r="7463" spans="1:2" x14ac:dyDescent="0.75">
      <c r="A7463" s="60" t="s">
        <v>4650</v>
      </c>
      <c r="B7463" s="61" t="s">
        <v>19</v>
      </c>
    </row>
    <row r="7464" spans="1:2" x14ac:dyDescent="0.75">
      <c r="A7464" s="60" t="s">
        <v>4650</v>
      </c>
      <c r="B7464" s="61" t="s">
        <v>19</v>
      </c>
    </row>
    <row r="7465" spans="1:2" x14ac:dyDescent="0.75">
      <c r="A7465" s="60" t="s">
        <v>4653</v>
      </c>
      <c r="B7465" s="61" t="s">
        <v>25</v>
      </c>
    </row>
    <row r="7466" spans="1:2" x14ac:dyDescent="0.75">
      <c r="A7466" s="60" t="s">
        <v>4653</v>
      </c>
      <c r="B7466" s="61" t="s">
        <v>25</v>
      </c>
    </row>
    <row r="7467" spans="1:2" x14ac:dyDescent="0.75">
      <c r="A7467" s="60" t="s">
        <v>4653</v>
      </c>
      <c r="B7467" s="61" t="s">
        <v>25</v>
      </c>
    </row>
    <row r="7468" spans="1:2" x14ac:dyDescent="0.75">
      <c r="A7468" s="60" t="s">
        <v>4653</v>
      </c>
      <c r="B7468" s="61" t="s">
        <v>25</v>
      </c>
    </row>
    <row r="7469" spans="1:2" x14ac:dyDescent="0.75">
      <c r="A7469" s="60" t="s">
        <v>4657</v>
      </c>
      <c r="B7469" s="61" t="s">
        <v>25</v>
      </c>
    </row>
    <row r="7470" spans="1:2" x14ac:dyDescent="0.75">
      <c r="A7470" s="60" t="s">
        <v>4657</v>
      </c>
      <c r="B7470" s="61" t="s">
        <v>25</v>
      </c>
    </row>
    <row r="7471" spans="1:2" x14ac:dyDescent="0.75">
      <c r="A7471" s="60" t="s">
        <v>4633</v>
      </c>
      <c r="B7471" s="61" t="s">
        <v>37</v>
      </c>
    </row>
    <row r="7472" spans="1:2" x14ac:dyDescent="0.75">
      <c r="A7472" s="60" t="s">
        <v>4661</v>
      </c>
      <c r="B7472" s="61" t="s">
        <v>37</v>
      </c>
    </row>
    <row r="7473" spans="1:2" x14ac:dyDescent="0.75">
      <c r="A7473" s="60" t="s">
        <v>4661</v>
      </c>
      <c r="B7473" s="61" t="s">
        <v>37</v>
      </c>
    </row>
    <row r="7474" spans="1:2" x14ac:dyDescent="0.75">
      <c r="A7474" s="60" t="s">
        <v>4661</v>
      </c>
      <c r="B7474" s="61" t="s">
        <v>37</v>
      </c>
    </row>
    <row r="7475" spans="1:2" x14ac:dyDescent="0.75">
      <c r="A7475" s="60" t="s">
        <v>4665</v>
      </c>
      <c r="B7475" s="61" t="s">
        <v>37</v>
      </c>
    </row>
    <row r="7476" spans="1:2" x14ac:dyDescent="0.75">
      <c r="A7476" s="60" t="s">
        <v>4665</v>
      </c>
      <c r="B7476" s="61" t="s">
        <v>37</v>
      </c>
    </row>
    <row r="7477" spans="1:2" x14ac:dyDescent="0.75">
      <c r="A7477" s="60" t="s">
        <v>4665</v>
      </c>
      <c r="B7477" s="61" t="s">
        <v>37</v>
      </c>
    </row>
    <row r="7478" spans="1:2" x14ac:dyDescent="0.75">
      <c r="A7478" s="60" t="s">
        <v>4665</v>
      </c>
      <c r="B7478" s="61" t="s">
        <v>37</v>
      </c>
    </row>
    <row r="7479" spans="1:2" x14ac:dyDescent="0.75">
      <c r="A7479" s="60" t="s">
        <v>4669</v>
      </c>
      <c r="B7479" s="61" t="s">
        <v>37</v>
      </c>
    </row>
    <row r="7480" spans="1:2" x14ac:dyDescent="0.75">
      <c r="A7480" s="60" t="s">
        <v>4669</v>
      </c>
      <c r="B7480" s="61" t="s">
        <v>37</v>
      </c>
    </row>
    <row r="7481" spans="1:2" x14ac:dyDescent="0.75">
      <c r="A7481" s="60" t="s">
        <v>4669</v>
      </c>
      <c r="B7481" s="61" t="s">
        <v>37</v>
      </c>
    </row>
    <row r="7482" spans="1:2" x14ac:dyDescent="0.75">
      <c r="A7482" s="60" t="s">
        <v>4671</v>
      </c>
      <c r="B7482" s="61" t="s">
        <v>37</v>
      </c>
    </row>
    <row r="7483" spans="1:2" x14ac:dyDescent="0.75">
      <c r="A7483" s="60" t="s">
        <v>4671</v>
      </c>
      <c r="B7483" s="61" t="s">
        <v>37</v>
      </c>
    </row>
    <row r="7484" spans="1:2" x14ac:dyDescent="0.75">
      <c r="A7484" s="60" t="s">
        <v>4673</v>
      </c>
      <c r="B7484" s="61" t="s">
        <v>37</v>
      </c>
    </row>
    <row r="7485" spans="1:2" x14ac:dyDescent="0.75">
      <c r="A7485" s="60" t="s">
        <v>4675</v>
      </c>
      <c r="B7485" s="61" t="s">
        <v>37</v>
      </c>
    </row>
    <row r="7486" spans="1:2" x14ac:dyDescent="0.75">
      <c r="A7486" s="60" t="s">
        <v>1199</v>
      </c>
      <c r="B7486" s="61" t="s">
        <v>37</v>
      </c>
    </row>
    <row r="7487" spans="1:2" x14ac:dyDescent="0.75">
      <c r="A7487" s="60" t="s">
        <v>132</v>
      </c>
      <c r="B7487" s="61" t="s">
        <v>37</v>
      </c>
    </row>
    <row r="7488" spans="1:2" x14ac:dyDescent="0.75">
      <c r="A7488" s="60" t="s">
        <v>4677</v>
      </c>
      <c r="B7488" s="61" t="s">
        <v>37</v>
      </c>
    </row>
    <row r="7489" spans="1:2" x14ac:dyDescent="0.75">
      <c r="A7489" s="60" t="s">
        <v>4681</v>
      </c>
      <c r="B7489" s="61" t="s">
        <v>37</v>
      </c>
    </row>
    <row r="7490" spans="1:2" x14ac:dyDescent="0.75">
      <c r="A7490" s="60" t="s">
        <v>4682</v>
      </c>
      <c r="B7490" s="61" t="s">
        <v>25</v>
      </c>
    </row>
    <row r="7491" spans="1:2" x14ac:dyDescent="0.75">
      <c r="A7491" s="60" t="s">
        <v>2729</v>
      </c>
      <c r="B7491" s="61" t="s">
        <v>25</v>
      </c>
    </row>
    <row r="7492" spans="1:2" x14ac:dyDescent="0.75">
      <c r="A7492" s="60" t="s">
        <v>2729</v>
      </c>
      <c r="B7492" s="61" t="s">
        <v>25</v>
      </c>
    </row>
    <row r="7493" spans="1:2" x14ac:dyDescent="0.75">
      <c r="A7493" s="60" t="s">
        <v>226</v>
      </c>
      <c r="B7493" s="61" t="s">
        <v>229</v>
      </c>
    </row>
    <row r="7494" spans="1:2" x14ac:dyDescent="0.75">
      <c r="A7494" s="60" t="s">
        <v>4686</v>
      </c>
      <c r="B7494" s="61" t="s">
        <v>37</v>
      </c>
    </row>
    <row r="7495" spans="1:2" x14ac:dyDescent="0.75">
      <c r="A7495" s="60" t="s">
        <v>1109</v>
      </c>
      <c r="B7495" s="61" t="s">
        <v>37</v>
      </c>
    </row>
    <row r="7496" spans="1:2" x14ac:dyDescent="0.75">
      <c r="A7496" s="60" t="s">
        <v>211</v>
      </c>
      <c r="B7496" s="61" t="s">
        <v>19</v>
      </c>
    </row>
    <row r="7497" spans="1:2" x14ac:dyDescent="0.75">
      <c r="A7497" s="60" t="s">
        <v>4029</v>
      </c>
      <c r="B7497" s="61" t="s">
        <v>25</v>
      </c>
    </row>
    <row r="7498" spans="1:2" x14ac:dyDescent="0.75">
      <c r="A7498" s="60" t="s">
        <v>183</v>
      </c>
      <c r="B7498" s="61" t="s">
        <v>37</v>
      </c>
    </row>
    <row r="7499" spans="1:2" x14ac:dyDescent="0.75">
      <c r="A7499" s="60" t="s">
        <v>4677</v>
      </c>
      <c r="B7499" s="61" t="s">
        <v>37</v>
      </c>
    </row>
    <row r="7500" spans="1:2" x14ac:dyDescent="0.75">
      <c r="A7500" s="60" t="s">
        <v>4690</v>
      </c>
      <c r="B7500" s="61" t="s">
        <v>37</v>
      </c>
    </row>
    <row r="7501" spans="1:2" x14ac:dyDescent="0.75">
      <c r="A7501" s="60" t="s">
        <v>4692</v>
      </c>
      <c r="B7501" s="61" t="s">
        <v>37</v>
      </c>
    </row>
    <row r="7502" spans="1:2" x14ac:dyDescent="0.75">
      <c r="A7502" s="60" t="s">
        <v>4695</v>
      </c>
      <c r="B7502" s="61" t="s">
        <v>37</v>
      </c>
    </row>
    <row r="7503" spans="1:2" x14ac:dyDescent="0.75">
      <c r="A7503" s="60" t="s">
        <v>4699</v>
      </c>
      <c r="B7503" s="61" t="s">
        <v>25</v>
      </c>
    </row>
    <row r="7504" spans="1:2" x14ac:dyDescent="0.75">
      <c r="A7504" s="60" t="s">
        <v>4701</v>
      </c>
      <c r="B7504" s="61" t="s">
        <v>25</v>
      </c>
    </row>
    <row r="7505" spans="1:2" x14ac:dyDescent="0.75">
      <c r="A7505" s="60" t="s">
        <v>4701</v>
      </c>
      <c r="B7505" s="61" t="s">
        <v>25</v>
      </c>
    </row>
    <row r="7506" spans="1:2" x14ac:dyDescent="0.75">
      <c r="A7506" s="60" t="s">
        <v>211</v>
      </c>
      <c r="B7506" s="61" t="s">
        <v>19</v>
      </c>
    </row>
    <row r="7507" spans="1:2" x14ac:dyDescent="0.75">
      <c r="A7507" s="60" t="s">
        <v>5139</v>
      </c>
      <c r="B7507" s="61" t="s">
        <v>19</v>
      </c>
    </row>
    <row r="7508" spans="1:2" x14ac:dyDescent="0.75">
      <c r="A7508" s="60" t="s">
        <v>3844</v>
      </c>
      <c r="B7508" s="61" t="s">
        <v>25</v>
      </c>
    </row>
    <row r="7509" spans="1:2" x14ac:dyDescent="0.75">
      <c r="A7509" s="60" t="s">
        <v>5139</v>
      </c>
      <c r="B7509" s="61" t="s">
        <v>19</v>
      </c>
    </row>
    <row r="7510" spans="1:2" x14ac:dyDescent="0.75">
      <c r="A7510" s="60" t="s">
        <v>4704</v>
      </c>
      <c r="B7510" s="61" t="s">
        <v>19</v>
      </c>
    </row>
    <row r="7511" spans="1:2" x14ac:dyDescent="0.75">
      <c r="A7511" s="60" t="s">
        <v>4704</v>
      </c>
      <c r="B7511" s="61" t="s">
        <v>19</v>
      </c>
    </row>
    <row r="7512" spans="1:2" x14ac:dyDescent="0.75">
      <c r="A7512" s="60" t="s">
        <v>4349</v>
      </c>
      <c r="B7512" s="61" t="s">
        <v>19</v>
      </c>
    </row>
    <row r="7513" spans="1:2" x14ac:dyDescent="0.75">
      <c r="A7513" s="60" t="s">
        <v>4376</v>
      </c>
      <c r="B7513" s="61" t="s">
        <v>19</v>
      </c>
    </row>
    <row r="7514" spans="1:2" x14ac:dyDescent="0.75">
      <c r="A7514" s="60" t="s">
        <v>4376</v>
      </c>
      <c r="B7514" s="61" t="s">
        <v>19</v>
      </c>
    </row>
    <row r="7515" spans="1:2" x14ac:dyDescent="0.75">
      <c r="A7515" s="60" t="s">
        <v>4706</v>
      </c>
      <c r="B7515" s="61" t="s">
        <v>19</v>
      </c>
    </row>
    <row r="7516" spans="1:2" x14ac:dyDescent="0.75">
      <c r="A7516" s="60" t="s">
        <v>4706</v>
      </c>
      <c r="B7516" s="61" t="s">
        <v>19</v>
      </c>
    </row>
    <row r="7517" spans="1:2" x14ac:dyDescent="0.75">
      <c r="A7517" s="60" t="s">
        <v>4706</v>
      </c>
      <c r="B7517" s="61" t="s">
        <v>19</v>
      </c>
    </row>
    <row r="7518" spans="1:2" x14ac:dyDescent="0.75">
      <c r="A7518" s="60" t="s">
        <v>4709</v>
      </c>
      <c r="B7518" s="61" t="s">
        <v>19</v>
      </c>
    </row>
    <row r="7519" spans="1:2" x14ac:dyDescent="0.75">
      <c r="A7519" s="60" t="s">
        <v>4709</v>
      </c>
      <c r="B7519" s="61" t="s">
        <v>19</v>
      </c>
    </row>
    <row r="7520" spans="1:2" x14ac:dyDescent="0.75">
      <c r="A7520" s="60" t="s">
        <v>4709</v>
      </c>
      <c r="B7520" s="61" t="s">
        <v>19</v>
      </c>
    </row>
    <row r="7521" spans="1:2" x14ac:dyDescent="0.75">
      <c r="A7521" s="60" t="s">
        <v>4711</v>
      </c>
      <c r="B7521" s="61" t="s">
        <v>19</v>
      </c>
    </row>
    <row r="7522" spans="1:2" x14ac:dyDescent="0.75">
      <c r="A7522" s="60" t="s">
        <v>4711</v>
      </c>
      <c r="B7522" s="61" t="s">
        <v>19</v>
      </c>
    </row>
    <row r="7523" spans="1:2" x14ac:dyDescent="0.75">
      <c r="A7523" s="60" t="s">
        <v>4711</v>
      </c>
      <c r="B7523" s="61" t="s">
        <v>19</v>
      </c>
    </row>
    <row r="7524" spans="1:2" x14ac:dyDescent="0.75">
      <c r="A7524" s="60" t="s">
        <v>4039</v>
      </c>
      <c r="B7524" s="61" t="s">
        <v>19</v>
      </c>
    </row>
    <row r="7525" spans="1:2" x14ac:dyDescent="0.75">
      <c r="A7525" s="60" t="s">
        <v>4039</v>
      </c>
      <c r="B7525" s="61" t="s">
        <v>19</v>
      </c>
    </row>
    <row r="7526" spans="1:2" x14ac:dyDescent="0.75">
      <c r="A7526" s="60" t="s">
        <v>4039</v>
      </c>
      <c r="B7526" s="61" t="s">
        <v>19</v>
      </c>
    </row>
    <row r="7527" spans="1:2" x14ac:dyDescent="0.75">
      <c r="A7527" s="60" t="s">
        <v>4039</v>
      </c>
      <c r="B7527" s="61" t="s">
        <v>19</v>
      </c>
    </row>
    <row r="7528" spans="1:2" x14ac:dyDescent="0.75">
      <c r="A7528" s="60" t="s">
        <v>4681</v>
      </c>
      <c r="B7528" s="61" t="s">
        <v>37</v>
      </c>
    </row>
    <row r="7529" spans="1:2" x14ac:dyDescent="0.75">
      <c r="A7529" s="60" t="s">
        <v>1199</v>
      </c>
      <c r="B7529" s="61" t="s">
        <v>37</v>
      </c>
    </row>
    <row r="7530" spans="1:2" x14ac:dyDescent="0.75">
      <c r="A7530" s="60" t="s">
        <v>4712</v>
      </c>
      <c r="B7530" s="61" t="s">
        <v>37</v>
      </c>
    </row>
    <row r="7531" spans="1:2" x14ac:dyDescent="0.75">
      <c r="A7531" s="60" t="s">
        <v>4715</v>
      </c>
      <c r="B7531" s="61" t="s">
        <v>37</v>
      </c>
    </row>
    <row r="7532" spans="1:2" x14ac:dyDescent="0.75">
      <c r="A7532" s="60" t="s">
        <v>4717</v>
      </c>
      <c r="B7532" s="61" t="s">
        <v>37</v>
      </c>
    </row>
    <row r="7533" spans="1:2" x14ac:dyDescent="0.75">
      <c r="A7533" s="60" t="s">
        <v>4695</v>
      </c>
      <c r="B7533" s="61" t="s">
        <v>37</v>
      </c>
    </row>
    <row r="7534" spans="1:2" x14ac:dyDescent="0.75">
      <c r="A7534" s="60" t="s">
        <v>4721</v>
      </c>
      <c r="B7534" s="61" t="s">
        <v>37</v>
      </c>
    </row>
    <row r="7535" spans="1:2" x14ac:dyDescent="0.75">
      <c r="A7535" s="60" t="s">
        <v>183</v>
      </c>
      <c r="B7535" s="61" t="s">
        <v>37</v>
      </c>
    </row>
    <row r="7536" spans="1:2" x14ac:dyDescent="0.75">
      <c r="A7536" s="60" t="s">
        <v>1109</v>
      </c>
      <c r="B7536" s="61" t="s">
        <v>37</v>
      </c>
    </row>
    <row r="7537" spans="1:2" x14ac:dyDescent="0.75">
      <c r="A7537" s="60" t="s">
        <v>4725</v>
      </c>
      <c r="B7537" s="61" t="s">
        <v>37</v>
      </c>
    </row>
    <row r="7538" spans="1:2" x14ac:dyDescent="0.75">
      <c r="A7538" s="60" t="s">
        <v>4690</v>
      </c>
      <c r="B7538" s="61" t="s">
        <v>37</v>
      </c>
    </row>
    <row r="7539" spans="1:2" x14ac:dyDescent="0.75">
      <c r="A7539" s="60" t="s">
        <v>4675</v>
      </c>
      <c r="B7539" s="61" t="s">
        <v>37</v>
      </c>
    </row>
    <row r="7540" spans="1:2" x14ac:dyDescent="0.75">
      <c r="A7540" s="60" t="s">
        <v>4721</v>
      </c>
      <c r="B7540" s="61" t="s">
        <v>37</v>
      </c>
    </row>
    <row r="7541" spans="1:2" x14ac:dyDescent="0.75">
      <c r="A7541" s="60" t="s">
        <v>4349</v>
      </c>
      <c r="B7541" s="61" t="s">
        <v>19</v>
      </c>
    </row>
    <row r="7542" spans="1:2" x14ac:dyDescent="0.75">
      <c r="A7542" s="60" t="s">
        <v>4349</v>
      </c>
      <c r="B7542" s="61" t="s">
        <v>19</v>
      </c>
    </row>
    <row r="7543" spans="1:2" x14ac:dyDescent="0.75">
      <c r="A7543" s="60" t="s">
        <v>4721</v>
      </c>
      <c r="B7543" s="61" t="s">
        <v>37</v>
      </c>
    </row>
    <row r="7544" spans="1:2" x14ac:dyDescent="0.75">
      <c r="A7544" s="60" t="s">
        <v>3625</v>
      </c>
      <c r="B7544" s="61" t="s">
        <v>19</v>
      </c>
    </row>
    <row r="7545" spans="1:2" x14ac:dyDescent="0.75">
      <c r="A7545" s="60" t="s">
        <v>3625</v>
      </c>
      <c r="B7545" s="61" t="s">
        <v>19</v>
      </c>
    </row>
    <row r="7546" spans="1:2" x14ac:dyDescent="0.75">
      <c r="A7546" s="60" t="s">
        <v>3625</v>
      </c>
      <c r="B7546" s="61" t="s">
        <v>19</v>
      </c>
    </row>
    <row r="7547" spans="1:2" x14ac:dyDescent="0.75">
      <c r="A7547" s="60" t="s">
        <v>3625</v>
      </c>
      <c r="B7547" s="61" t="s">
        <v>19</v>
      </c>
    </row>
    <row r="7548" spans="1:2" x14ac:dyDescent="0.75">
      <c r="A7548" s="60" t="s">
        <v>3556</v>
      </c>
      <c r="B7548" s="61" t="s">
        <v>19</v>
      </c>
    </row>
    <row r="7549" spans="1:2" x14ac:dyDescent="0.75">
      <c r="A7549" s="60" t="s">
        <v>4372</v>
      </c>
      <c r="B7549" s="61" t="s">
        <v>19</v>
      </c>
    </row>
    <row r="7550" spans="1:2" x14ac:dyDescent="0.75">
      <c r="A7550" s="60" t="s">
        <v>4372</v>
      </c>
      <c r="B7550" s="61" t="s">
        <v>19</v>
      </c>
    </row>
    <row r="7551" spans="1:2" x14ac:dyDescent="0.75">
      <c r="A7551" s="60" t="s">
        <v>4372</v>
      </c>
      <c r="B7551" s="61" t="s">
        <v>19</v>
      </c>
    </row>
    <row r="7552" spans="1:2" x14ac:dyDescent="0.75">
      <c r="A7552" s="60" t="s">
        <v>4372</v>
      </c>
      <c r="B7552" s="61" t="s">
        <v>19</v>
      </c>
    </row>
    <row r="7553" spans="1:2" x14ac:dyDescent="0.75">
      <c r="A7553" s="60" t="s">
        <v>132</v>
      </c>
      <c r="B7553" s="61" t="s">
        <v>37</v>
      </c>
    </row>
    <row r="7554" spans="1:2" x14ac:dyDescent="0.75">
      <c r="A7554" s="60" t="s">
        <v>187</v>
      </c>
      <c r="B7554" s="61" t="s">
        <v>37</v>
      </c>
    </row>
    <row r="7555" spans="1:2" x14ac:dyDescent="0.75">
      <c r="A7555" s="60" t="s">
        <v>136</v>
      </c>
      <c r="B7555" s="61" t="s">
        <v>37</v>
      </c>
    </row>
    <row r="7556" spans="1:2" x14ac:dyDescent="0.75">
      <c r="A7556" s="60" t="s">
        <v>4728</v>
      </c>
      <c r="B7556" s="61" t="s">
        <v>37</v>
      </c>
    </row>
    <row r="7557" spans="1:2" x14ac:dyDescent="0.75">
      <c r="A7557" s="60" t="s">
        <v>4715</v>
      </c>
      <c r="B7557" s="61" t="s">
        <v>37</v>
      </c>
    </row>
    <row r="7558" spans="1:2" x14ac:dyDescent="0.75">
      <c r="A7558" s="60" t="s">
        <v>4717</v>
      </c>
      <c r="B7558" s="61" t="s">
        <v>37</v>
      </c>
    </row>
    <row r="7559" spans="1:2" x14ac:dyDescent="0.75">
      <c r="A7559" s="60" t="s">
        <v>4018</v>
      </c>
      <c r="B7559" s="61" t="s">
        <v>19</v>
      </c>
    </row>
    <row r="7560" spans="1:2" x14ac:dyDescent="0.75">
      <c r="A7560" s="60" t="s">
        <v>3689</v>
      </c>
      <c r="B7560" s="61" t="s">
        <v>19</v>
      </c>
    </row>
    <row r="7561" spans="1:2" x14ac:dyDescent="0.75">
      <c r="A7561" s="60" t="s">
        <v>3689</v>
      </c>
      <c r="B7561" s="61" t="s">
        <v>19</v>
      </c>
    </row>
    <row r="7562" spans="1:2" x14ac:dyDescent="0.75">
      <c r="A7562" s="60" t="s">
        <v>4731</v>
      </c>
      <c r="B7562" s="61" t="s">
        <v>19</v>
      </c>
    </row>
    <row r="7563" spans="1:2" x14ac:dyDescent="0.75">
      <c r="A7563" s="60" t="s">
        <v>4734</v>
      </c>
      <c r="B7563" s="61" t="s">
        <v>19</v>
      </c>
    </row>
    <row r="7564" spans="1:2" x14ac:dyDescent="0.75">
      <c r="A7564" s="60" t="s">
        <v>4737</v>
      </c>
      <c r="B7564" s="61" t="s">
        <v>19</v>
      </c>
    </row>
    <row r="7565" spans="1:2" x14ac:dyDescent="0.75">
      <c r="A7565" s="60" t="s">
        <v>4740</v>
      </c>
      <c r="B7565" s="61" t="s">
        <v>19</v>
      </c>
    </row>
    <row r="7566" spans="1:2" x14ac:dyDescent="0.75">
      <c r="A7566" s="60" t="s">
        <v>4743</v>
      </c>
      <c r="B7566" s="61" t="s">
        <v>19</v>
      </c>
    </row>
    <row r="7567" spans="1:2" x14ac:dyDescent="0.75">
      <c r="A7567" s="60" t="s">
        <v>4746</v>
      </c>
      <c r="B7567" s="61" t="s">
        <v>19</v>
      </c>
    </row>
    <row r="7568" spans="1:2" x14ac:dyDescent="0.75">
      <c r="A7568" s="60" t="s">
        <v>4748</v>
      </c>
      <c r="B7568" s="61" t="s">
        <v>19</v>
      </c>
    </row>
    <row r="7569" spans="1:2" x14ac:dyDescent="0.75">
      <c r="A7569" s="60" t="s">
        <v>2232</v>
      </c>
      <c r="B7569" s="61" t="s">
        <v>19</v>
      </c>
    </row>
    <row r="7570" spans="1:2" x14ac:dyDescent="0.75">
      <c r="A7570" s="60" t="s">
        <v>579</v>
      </c>
      <c r="B7570" s="61" t="s">
        <v>19</v>
      </c>
    </row>
    <row r="7571" spans="1:2" x14ac:dyDescent="0.75">
      <c r="A7571" s="60" t="s">
        <v>3629</v>
      </c>
      <c r="B7571" s="61" t="s">
        <v>19</v>
      </c>
    </row>
    <row r="7572" spans="1:2" x14ac:dyDescent="0.75">
      <c r="A7572" s="60" t="s">
        <v>3510</v>
      </c>
      <c r="B7572" s="61" t="s">
        <v>25</v>
      </c>
    </row>
    <row r="7573" spans="1:2" x14ac:dyDescent="0.75">
      <c r="A7573" s="60" t="s">
        <v>5167</v>
      </c>
      <c r="B7573" s="61" t="s">
        <v>19</v>
      </c>
    </row>
    <row r="7574" spans="1:2" x14ac:dyDescent="0.75">
      <c r="A7574" s="60" t="s">
        <v>3306</v>
      </c>
      <c r="B7574" s="61" t="s">
        <v>25</v>
      </c>
    </row>
    <row r="7575" spans="1:2" x14ac:dyDescent="0.75">
      <c r="A7575" s="60" t="s">
        <v>4467</v>
      </c>
      <c r="B7575" s="61" t="s">
        <v>25</v>
      </c>
    </row>
    <row r="7576" spans="1:2" x14ac:dyDescent="0.75">
      <c r="A7576" s="60" t="s">
        <v>3468</v>
      </c>
      <c r="B7576" s="61" t="s">
        <v>25</v>
      </c>
    </row>
    <row r="7577" spans="1:2" x14ac:dyDescent="0.75">
      <c r="A7577" s="60" t="s">
        <v>4752</v>
      </c>
      <c r="B7577" s="61" t="s">
        <v>19</v>
      </c>
    </row>
    <row r="7578" spans="1:2" x14ac:dyDescent="0.75">
      <c r="A7578" s="60" t="s">
        <v>3404</v>
      </c>
      <c r="B7578" s="61" t="s">
        <v>19</v>
      </c>
    </row>
    <row r="7579" spans="1:2" x14ac:dyDescent="0.75">
      <c r="A7579" s="60" t="s">
        <v>118</v>
      </c>
      <c r="B7579" s="61" t="s">
        <v>19</v>
      </c>
    </row>
    <row r="7580" spans="1:2" x14ac:dyDescent="0.75">
      <c r="A7580" s="60" t="s">
        <v>4489</v>
      </c>
      <c r="B7580" s="61" t="s">
        <v>25</v>
      </c>
    </row>
    <row r="7581" spans="1:2" x14ac:dyDescent="0.75">
      <c r="A7581" s="60" t="s">
        <v>118</v>
      </c>
      <c r="B7581" s="61" t="s">
        <v>19</v>
      </c>
    </row>
    <row r="7582" spans="1:2" x14ac:dyDescent="0.75">
      <c r="A7582" s="60" t="s">
        <v>4754</v>
      </c>
      <c r="B7582" s="61" t="s">
        <v>25</v>
      </c>
    </row>
    <row r="7583" spans="1:2" x14ac:dyDescent="0.75">
      <c r="A7583" s="60" t="s">
        <v>3355</v>
      </c>
      <c r="B7583" s="61" t="s">
        <v>19</v>
      </c>
    </row>
    <row r="7584" spans="1:2" x14ac:dyDescent="0.75">
      <c r="A7584" s="60" t="s">
        <v>925</v>
      </c>
      <c r="B7584" s="61" t="s">
        <v>229</v>
      </c>
    </row>
    <row r="7585" spans="1:2" x14ac:dyDescent="0.75">
      <c r="A7585" s="60" t="s">
        <v>3763</v>
      </c>
      <c r="B7585" s="61" t="s">
        <v>19</v>
      </c>
    </row>
    <row r="7586" spans="1:2" x14ac:dyDescent="0.75">
      <c r="A7586" s="60" t="s">
        <v>4754</v>
      </c>
      <c r="B7586" s="61" t="s">
        <v>25</v>
      </c>
    </row>
    <row r="7587" spans="1:2" x14ac:dyDescent="0.75">
      <c r="A7587" s="60" t="s">
        <v>213</v>
      </c>
      <c r="B7587" s="61" t="s">
        <v>19</v>
      </c>
    </row>
    <row r="7588" spans="1:2" x14ac:dyDescent="0.75">
      <c r="A7588" s="60" t="s">
        <v>3306</v>
      </c>
      <c r="B7588" s="61" t="s">
        <v>25</v>
      </c>
    </row>
    <row r="7589" spans="1:2" x14ac:dyDescent="0.75">
      <c r="A7589" s="60" t="s">
        <v>3154</v>
      </c>
      <c r="B7589" s="61" t="s">
        <v>25</v>
      </c>
    </row>
    <row r="7590" spans="1:2" x14ac:dyDescent="0.75">
      <c r="A7590" s="60" t="s">
        <v>4237</v>
      </c>
      <c r="B7590" s="61" t="s">
        <v>25</v>
      </c>
    </row>
    <row r="7591" spans="1:2" x14ac:dyDescent="0.75">
      <c r="A7591" s="60" t="s">
        <v>3316</v>
      </c>
      <c r="B7591" s="61" t="s">
        <v>19</v>
      </c>
    </row>
    <row r="7592" spans="1:2" x14ac:dyDescent="0.75">
      <c r="A7592" s="60" t="s">
        <v>3392</v>
      </c>
      <c r="B7592" s="61" t="s">
        <v>19</v>
      </c>
    </row>
    <row r="7593" spans="1:2" x14ac:dyDescent="0.75">
      <c r="A7593" s="60" t="s">
        <v>3446</v>
      </c>
      <c r="B7593" s="61" t="s">
        <v>19</v>
      </c>
    </row>
    <row r="7594" spans="1:2" x14ac:dyDescent="0.75">
      <c r="A7594" s="60" t="s">
        <v>3306</v>
      </c>
      <c r="B7594" s="61" t="s">
        <v>25</v>
      </c>
    </row>
    <row r="7595" spans="1:2" x14ac:dyDescent="0.75">
      <c r="A7595" s="60" t="s">
        <v>5450</v>
      </c>
      <c r="B7595" s="61" t="s">
        <v>19</v>
      </c>
    </row>
    <row r="7596" spans="1:2" x14ac:dyDescent="0.75">
      <c r="A7596" s="60" t="s">
        <v>4467</v>
      </c>
      <c r="B7596" s="61" t="s">
        <v>25</v>
      </c>
    </row>
    <row r="7597" spans="1:2" x14ac:dyDescent="0.75">
      <c r="A7597" s="60" t="s">
        <v>4034</v>
      </c>
      <c r="B7597" s="61" t="s">
        <v>25</v>
      </c>
    </row>
    <row r="7598" spans="1:2" x14ac:dyDescent="0.75">
      <c r="A7598" s="60" t="s">
        <v>4234</v>
      </c>
      <c r="B7598" s="61" t="s">
        <v>19</v>
      </c>
    </row>
    <row r="7599" spans="1:2" x14ac:dyDescent="0.75">
      <c r="A7599" s="60" t="s">
        <v>3215</v>
      </c>
      <c r="B7599" s="61" t="s">
        <v>25</v>
      </c>
    </row>
    <row r="7600" spans="1:2" x14ac:dyDescent="0.75">
      <c r="A7600" s="60" t="s">
        <v>4754</v>
      </c>
      <c r="B7600" s="61" t="s">
        <v>25</v>
      </c>
    </row>
    <row r="7601" spans="1:2" x14ac:dyDescent="0.75">
      <c r="A7601" s="60" t="s">
        <v>4757</v>
      </c>
      <c r="B7601" s="61" t="s">
        <v>37</v>
      </c>
    </row>
    <row r="7602" spans="1:2" x14ac:dyDescent="0.75">
      <c r="A7602" s="60" t="s">
        <v>5445</v>
      </c>
      <c r="B7602" s="61" t="s">
        <v>19</v>
      </c>
    </row>
    <row r="7603" spans="1:2" x14ac:dyDescent="0.75">
      <c r="A7603" s="60" t="s">
        <v>3468</v>
      </c>
      <c r="B7603" s="61" t="s">
        <v>25</v>
      </c>
    </row>
    <row r="7604" spans="1:2" x14ac:dyDescent="0.75">
      <c r="A7604" s="60" t="s">
        <v>4761</v>
      </c>
      <c r="B7604" s="61" t="s">
        <v>19</v>
      </c>
    </row>
    <row r="7605" spans="1:2" x14ac:dyDescent="0.75">
      <c r="A7605" s="60" t="s">
        <v>4198</v>
      </c>
      <c r="B7605" s="61" t="s">
        <v>25</v>
      </c>
    </row>
    <row r="7606" spans="1:2" x14ac:dyDescent="0.75">
      <c r="A7606" s="60" t="s">
        <v>286</v>
      </c>
      <c r="B7606" s="61" t="s">
        <v>229</v>
      </c>
    </row>
    <row r="7607" spans="1:2" x14ac:dyDescent="0.75">
      <c r="A7607" s="60" t="s">
        <v>4763</v>
      </c>
      <c r="B7607" s="61" t="s">
        <v>37</v>
      </c>
    </row>
    <row r="7608" spans="1:2" x14ac:dyDescent="0.75">
      <c r="A7608" s="60" t="s">
        <v>118</v>
      </c>
      <c r="B7608" s="61" t="s">
        <v>19</v>
      </c>
    </row>
    <row r="7609" spans="1:2" x14ac:dyDescent="0.75">
      <c r="A7609" s="60" t="s">
        <v>4764</v>
      </c>
      <c r="B7609" s="61" t="s">
        <v>19</v>
      </c>
    </row>
    <row r="7610" spans="1:2" x14ac:dyDescent="0.75">
      <c r="A7610" s="60" t="s">
        <v>4638</v>
      </c>
      <c r="B7610" s="61" t="s">
        <v>19</v>
      </c>
    </row>
    <row r="7611" spans="1:2" x14ac:dyDescent="0.75">
      <c r="A7611" s="60" t="s">
        <v>3591</v>
      </c>
      <c r="B7611" s="61" t="s">
        <v>19</v>
      </c>
    </row>
    <row r="7612" spans="1:2" x14ac:dyDescent="0.75">
      <c r="A7612" s="60" t="s">
        <v>4690</v>
      </c>
      <c r="B7612" s="61" t="s">
        <v>37</v>
      </c>
    </row>
    <row r="7613" spans="1:2" x14ac:dyDescent="0.75">
      <c r="A7613" s="60" t="s">
        <v>925</v>
      </c>
      <c r="B7613" s="61" t="s">
        <v>229</v>
      </c>
    </row>
    <row r="7614" spans="1:2" x14ac:dyDescent="0.75">
      <c r="A7614" s="60" t="s">
        <v>4761</v>
      </c>
      <c r="B7614" s="61" t="s">
        <v>19</v>
      </c>
    </row>
    <row r="7615" spans="1:2" x14ac:dyDescent="0.75">
      <c r="A7615" s="60" t="s">
        <v>4690</v>
      </c>
      <c r="B7615" s="61" t="s">
        <v>37</v>
      </c>
    </row>
    <row r="7616" spans="1:2" x14ac:dyDescent="0.75">
      <c r="A7616" s="60" t="s">
        <v>3061</v>
      </c>
      <c r="B7616" s="61" t="s">
        <v>25</v>
      </c>
    </row>
    <row r="7617" spans="1:2" x14ac:dyDescent="0.75">
      <c r="A7617" s="60" t="s">
        <v>4766</v>
      </c>
      <c r="B7617" s="61" t="s">
        <v>37</v>
      </c>
    </row>
    <row r="7618" spans="1:2" x14ac:dyDescent="0.75">
      <c r="A7618" s="60" t="s">
        <v>5450</v>
      </c>
      <c r="B7618" s="61" t="s">
        <v>19</v>
      </c>
    </row>
    <row r="7619" spans="1:2" x14ac:dyDescent="0.75">
      <c r="A7619" s="60" t="s">
        <v>4766</v>
      </c>
      <c r="B7619" s="61" t="s">
        <v>37</v>
      </c>
    </row>
    <row r="7620" spans="1:2" x14ac:dyDescent="0.75">
      <c r="A7620" s="60" t="s">
        <v>4372</v>
      </c>
      <c r="B7620" s="61" t="s">
        <v>19</v>
      </c>
    </row>
    <row r="7621" spans="1:2" x14ac:dyDescent="0.75">
      <c r="A7621" s="60" t="s">
        <v>4768</v>
      </c>
      <c r="B7621" s="61" t="s">
        <v>25</v>
      </c>
    </row>
    <row r="7622" spans="1:2" x14ac:dyDescent="0.75">
      <c r="A7622" s="60" t="s">
        <v>4372</v>
      </c>
      <c r="B7622" s="61" t="s">
        <v>19</v>
      </c>
    </row>
    <row r="7623" spans="1:2" x14ac:dyDescent="0.75">
      <c r="A7623" s="60" t="s">
        <v>4372</v>
      </c>
      <c r="B7623" s="61" t="s">
        <v>19</v>
      </c>
    </row>
    <row r="7624" spans="1:2" x14ac:dyDescent="0.75">
      <c r="A7624" s="60" t="s">
        <v>27</v>
      </c>
      <c r="B7624" s="61" t="s">
        <v>25</v>
      </c>
    </row>
    <row r="7625" spans="1:2" x14ac:dyDescent="0.75">
      <c r="A7625" s="60" t="s">
        <v>5612</v>
      </c>
      <c r="B7625" s="61" t="s">
        <v>19</v>
      </c>
    </row>
    <row r="7626" spans="1:2" x14ac:dyDescent="0.75">
      <c r="A7626" s="60" t="s">
        <v>4772</v>
      </c>
      <c r="B7626" s="61" t="s">
        <v>19</v>
      </c>
    </row>
    <row r="7627" spans="1:2" x14ac:dyDescent="0.75">
      <c r="A7627" s="60" t="s">
        <v>4682</v>
      </c>
      <c r="B7627" s="61" t="s">
        <v>25</v>
      </c>
    </row>
    <row r="7628" spans="1:2" x14ac:dyDescent="0.75">
      <c r="A7628" s="60" t="s">
        <v>4763</v>
      </c>
      <c r="B7628" s="61" t="s">
        <v>37</v>
      </c>
    </row>
    <row r="7629" spans="1:2" x14ac:dyDescent="0.75">
      <c r="A7629" s="60" t="s">
        <v>4763</v>
      </c>
      <c r="B7629" s="61" t="s">
        <v>37</v>
      </c>
    </row>
    <row r="7630" spans="1:2" x14ac:dyDescent="0.75">
      <c r="A7630" s="60" t="s">
        <v>4773</v>
      </c>
      <c r="B7630" s="61" t="s">
        <v>37</v>
      </c>
    </row>
    <row r="7631" spans="1:2" x14ac:dyDescent="0.75">
      <c r="A7631" s="60" t="s">
        <v>4773</v>
      </c>
      <c r="B7631" s="61" t="s">
        <v>37</v>
      </c>
    </row>
    <row r="7632" spans="1:2" x14ac:dyDescent="0.75">
      <c r="A7632" s="60" t="s">
        <v>4773</v>
      </c>
      <c r="B7632" s="61" t="s">
        <v>37</v>
      </c>
    </row>
    <row r="7633" spans="1:2" x14ac:dyDescent="0.75">
      <c r="A7633" s="60" t="s">
        <v>4728</v>
      </c>
      <c r="B7633" s="61" t="s">
        <v>37</v>
      </c>
    </row>
    <row r="7634" spans="1:2" x14ac:dyDescent="0.75">
      <c r="A7634" s="60" t="s">
        <v>4692</v>
      </c>
      <c r="B7634" s="61" t="s">
        <v>37</v>
      </c>
    </row>
    <row r="7635" spans="1:2" x14ac:dyDescent="0.75">
      <c r="A7635" s="60" t="s">
        <v>4776</v>
      </c>
      <c r="B7635" s="61" t="s">
        <v>19</v>
      </c>
    </row>
    <row r="7636" spans="1:2" x14ac:dyDescent="0.75">
      <c r="A7636" s="60" t="s">
        <v>4776</v>
      </c>
      <c r="B7636" s="61" t="s">
        <v>19</v>
      </c>
    </row>
    <row r="7637" spans="1:2" x14ac:dyDescent="0.75">
      <c r="A7637" s="60" t="s">
        <v>4779</v>
      </c>
      <c r="B7637" s="61" t="s">
        <v>25</v>
      </c>
    </row>
    <row r="7638" spans="1:2" x14ac:dyDescent="0.75">
      <c r="A7638" s="60" t="s">
        <v>4779</v>
      </c>
      <c r="B7638" s="61" t="s">
        <v>25</v>
      </c>
    </row>
    <row r="7639" spans="1:2" x14ac:dyDescent="0.75">
      <c r="A7639" s="60" t="s">
        <v>4782</v>
      </c>
      <c r="B7639" s="61" t="s">
        <v>25</v>
      </c>
    </row>
    <row r="7640" spans="1:2" x14ac:dyDescent="0.75">
      <c r="A7640" s="60" t="s">
        <v>4782</v>
      </c>
      <c r="B7640" s="61" t="s">
        <v>25</v>
      </c>
    </row>
    <row r="7641" spans="1:2" x14ac:dyDescent="0.75">
      <c r="A7641" s="60" t="s">
        <v>132</v>
      </c>
      <c r="B7641" s="61" t="s">
        <v>37</v>
      </c>
    </row>
    <row r="7642" spans="1:2" x14ac:dyDescent="0.75">
      <c r="A7642" s="60" t="s">
        <v>132</v>
      </c>
      <c r="B7642" s="61" t="s">
        <v>37</v>
      </c>
    </row>
    <row r="7643" spans="1:2" x14ac:dyDescent="0.75">
      <c r="A7643" s="60" t="s">
        <v>1109</v>
      </c>
      <c r="B7643" s="61" t="s">
        <v>37</v>
      </c>
    </row>
    <row r="7644" spans="1:2" x14ac:dyDescent="0.75">
      <c r="A7644" s="60" t="s">
        <v>4701</v>
      </c>
      <c r="B7644" s="61" t="s">
        <v>25</v>
      </c>
    </row>
    <row r="7645" spans="1:2" x14ac:dyDescent="0.75">
      <c r="A7645" s="60" t="s">
        <v>4725</v>
      </c>
      <c r="B7645" s="61" t="s">
        <v>37</v>
      </c>
    </row>
    <row r="7646" spans="1:2" x14ac:dyDescent="0.75">
      <c r="A7646" s="60" t="s">
        <v>4725</v>
      </c>
      <c r="B7646" s="61" t="s">
        <v>37</v>
      </c>
    </row>
    <row r="7647" spans="1:2" x14ac:dyDescent="0.75">
      <c r="A7647" s="60" t="s">
        <v>4785</v>
      </c>
      <c r="B7647" s="61" t="s">
        <v>25</v>
      </c>
    </row>
    <row r="7648" spans="1:2" x14ac:dyDescent="0.75">
      <c r="A7648" s="60" t="s">
        <v>662</v>
      </c>
      <c r="B7648" s="61" t="s">
        <v>25</v>
      </c>
    </row>
    <row r="7649" spans="1:2" x14ac:dyDescent="0.75">
      <c r="A7649" s="60" t="s">
        <v>230</v>
      </c>
      <c r="B7649" s="61" t="s">
        <v>25</v>
      </c>
    </row>
    <row r="7650" spans="1:2" x14ac:dyDescent="0.75">
      <c r="A7650" s="60" t="s">
        <v>4787</v>
      </c>
      <c r="B7650" s="61" t="s">
        <v>19</v>
      </c>
    </row>
    <row r="7651" spans="1:2" x14ac:dyDescent="0.75">
      <c r="A7651" s="60" t="s">
        <v>4787</v>
      </c>
      <c r="B7651" s="61" t="s">
        <v>19</v>
      </c>
    </row>
    <row r="7652" spans="1:2" x14ac:dyDescent="0.75">
      <c r="A7652" s="60" t="s">
        <v>4039</v>
      </c>
      <c r="B7652" s="61" t="s">
        <v>19</v>
      </c>
    </row>
    <row r="7653" spans="1:2" x14ac:dyDescent="0.75">
      <c r="A7653" s="60" t="s">
        <v>4039</v>
      </c>
      <c r="B7653" s="61" t="s">
        <v>19</v>
      </c>
    </row>
    <row r="7654" spans="1:2" x14ac:dyDescent="0.75">
      <c r="A7654" s="60" t="s">
        <v>4039</v>
      </c>
      <c r="B7654" s="61" t="s">
        <v>19</v>
      </c>
    </row>
    <row r="7655" spans="1:2" x14ac:dyDescent="0.75">
      <c r="A7655" s="60" t="s">
        <v>4039</v>
      </c>
      <c r="B7655" s="61" t="s">
        <v>19</v>
      </c>
    </row>
    <row r="7656" spans="1:2" x14ac:dyDescent="0.75">
      <c r="A7656" s="60" t="s">
        <v>4039</v>
      </c>
      <c r="B7656" s="61" t="s">
        <v>19</v>
      </c>
    </row>
    <row r="7657" spans="1:2" x14ac:dyDescent="0.75">
      <c r="A7657" s="60" t="s">
        <v>4039</v>
      </c>
      <c r="B7657" s="61" t="s">
        <v>19</v>
      </c>
    </row>
    <row r="7658" spans="1:2" x14ac:dyDescent="0.75">
      <c r="A7658" s="60" t="s">
        <v>4039</v>
      </c>
      <c r="B7658" s="61" t="s">
        <v>19</v>
      </c>
    </row>
    <row r="7659" spans="1:2" x14ac:dyDescent="0.75">
      <c r="A7659" s="60" t="s">
        <v>4773</v>
      </c>
      <c r="B7659" s="61" t="s">
        <v>37</v>
      </c>
    </row>
    <row r="7660" spans="1:2" x14ac:dyDescent="0.75">
      <c r="A7660" s="60" t="s">
        <v>866</v>
      </c>
      <c r="B7660" s="61" t="s">
        <v>37</v>
      </c>
    </row>
    <row r="7661" spans="1:2" x14ac:dyDescent="0.75">
      <c r="A7661" s="60" t="s">
        <v>4791</v>
      </c>
      <c r="B7661" s="61" t="s">
        <v>37</v>
      </c>
    </row>
    <row r="7662" spans="1:2" x14ac:dyDescent="0.75">
      <c r="A7662" s="60" t="s">
        <v>4791</v>
      </c>
      <c r="B7662" s="61" t="s">
        <v>37</v>
      </c>
    </row>
    <row r="7663" spans="1:2" x14ac:dyDescent="0.75">
      <c r="A7663" s="60" t="s">
        <v>4791</v>
      </c>
      <c r="B7663" s="61" t="s">
        <v>37</v>
      </c>
    </row>
    <row r="7664" spans="1:2" x14ac:dyDescent="0.75">
      <c r="A7664" s="60" t="s">
        <v>4673</v>
      </c>
      <c r="B7664" s="61" t="s">
        <v>37</v>
      </c>
    </row>
    <row r="7665" spans="1:2" x14ac:dyDescent="0.75">
      <c r="A7665" s="60" t="s">
        <v>4692</v>
      </c>
      <c r="B7665" s="61" t="s">
        <v>37</v>
      </c>
    </row>
    <row r="7666" spans="1:2" x14ac:dyDescent="0.75">
      <c r="A7666" s="60" t="s">
        <v>1109</v>
      </c>
      <c r="B7666" s="61" t="s">
        <v>37</v>
      </c>
    </row>
    <row r="7667" spans="1:2" x14ac:dyDescent="0.75">
      <c r="A7667" s="60" t="s">
        <v>4793</v>
      </c>
      <c r="B7667" s="61" t="s">
        <v>25</v>
      </c>
    </row>
    <row r="7668" spans="1:2" x14ac:dyDescent="0.75">
      <c r="A7668" s="60" t="s">
        <v>4793</v>
      </c>
      <c r="B7668" s="61" t="s">
        <v>25</v>
      </c>
    </row>
    <row r="7669" spans="1:2" x14ac:dyDescent="0.75">
      <c r="A7669" s="60" t="s">
        <v>4793</v>
      </c>
      <c r="B7669" s="61" t="s">
        <v>25</v>
      </c>
    </row>
    <row r="7670" spans="1:2" x14ac:dyDescent="0.75">
      <c r="A7670" s="60" t="s">
        <v>4796</v>
      </c>
      <c r="B7670" s="61" t="s">
        <v>19</v>
      </c>
    </row>
    <row r="7671" spans="1:2" x14ac:dyDescent="0.75">
      <c r="A7671" s="60" t="s">
        <v>4796</v>
      </c>
      <c r="B7671" s="61" t="s">
        <v>19</v>
      </c>
    </row>
    <row r="7672" spans="1:2" x14ac:dyDescent="0.75">
      <c r="A7672" s="60" t="s">
        <v>4796</v>
      </c>
      <c r="B7672" s="61" t="s">
        <v>19</v>
      </c>
    </row>
    <row r="7673" spans="1:2" x14ac:dyDescent="0.75">
      <c r="A7673" s="60" t="s">
        <v>4796</v>
      </c>
      <c r="B7673" s="61" t="s">
        <v>19</v>
      </c>
    </row>
    <row r="7674" spans="1:2" x14ac:dyDescent="0.75">
      <c r="A7674" s="60" t="s">
        <v>3834</v>
      </c>
      <c r="B7674" s="61" t="s">
        <v>25</v>
      </c>
    </row>
    <row r="7675" spans="1:2" x14ac:dyDescent="0.75">
      <c r="A7675" s="60" t="s">
        <v>136</v>
      </c>
      <c r="B7675" s="61" t="s">
        <v>37</v>
      </c>
    </row>
    <row r="7676" spans="1:2" x14ac:dyDescent="0.75">
      <c r="A7676" s="60" t="s">
        <v>136</v>
      </c>
      <c r="B7676" s="61" t="s">
        <v>37</v>
      </c>
    </row>
    <row r="7677" spans="1:2" x14ac:dyDescent="0.75">
      <c r="A7677" s="60" t="s">
        <v>136</v>
      </c>
      <c r="B7677" s="61" t="s">
        <v>37</v>
      </c>
    </row>
    <row r="7678" spans="1:2" x14ac:dyDescent="0.75">
      <c r="A7678" s="60" t="s">
        <v>4673</v>
      </c>
      <c r="B7678" s="61" t="s">
        <v>37</v>
      </c>
    </row>
    <row r="7679" spans="1:2" x14ac:dyDescent="0.75">
      <c r="A7679" s="60" t="s">
        <v>4686</v>
      </c>
      <c r="B7679" s="61" t="s">
        <v>37</v>
      </c>
    </row>
    <row r="7680" spans="1:2" x14ac:dyDescent="0.75">
      <c r="A7680" s="60" t="s">
        <v>187</v>
      </c>
      <c r="B7680" s="61" t="s">
        <v>37</v>
      </c>
    </row>
    <row r="7681" spans="1:2" x14ac:dyDescent="0.75">
      <c r="A7681" s="60" t="s">
        <v>4798</v>
      </c>
      <c r="B7681" s="61" t="s">
        <v>37</v>
      </c>
    </row>
    <row r="7682" spans="1:2" x14ac:dyDescent="0.75">
      <c r="A7682" s="60" t="s">
        <v>4798</v>
      </c>
      <c r="B7682" s="61" t="s">
        <v>37</v>
      </c>
    </row>
    <row r="7683" spans="1:2" x14ac:dyDescent="0.75">
      <c r="A7683" s="60" t="s">
        <v>4798</v>
      </c>
      <c r="B7683" s="61" t="s">
        <v>37</v>
      </c>
    </row>
    <row r="7684" spans="1:2" x14ac:dyDescent="0.75">
      <c r="A7684" s="60" t="s">
        <v>4798</v>
      </c>
      <c r="B7684" s="61" t="s">
        <v>37</v>
      </c>
    </row>
    <row r="7685" spans="1:2" x14ac:dyDescent="0.75">
      <c r="A7685" s="60" t="s">
        <v>4801</v>
      </c>
      <c r="B7685" s="61" t="s">
        <v>25</v>
      </c>
    </row>
    <row r="7686" spans="1:2" x14ac:dyDescent="0.75">
      <c r="A7686" s="60" t="s">
        <v>4803</v>
      </c>
      <c r="B7686" s="61" t="s">
        <v>19</v>
      </c>
    </row>
    <row r="7687" spans="1:2" x14ac:dyDescent="0.75">
      <c r="A7687" s="60" t="s">
        <v>3500</v>
      </c>
      <c r="B7687" s="61" t="s">
        <v>19</v>
      </c>
    </row>
    <row r="7688" spans="1:2" x14ac:dyDescent="0.75">
      <c r="A7688" s="60" t="s">
        <v>4686</v>
      </c>
      <c r="B7688" s="61" t="s">
        <v>37</v>
      </c>
    </row>
    <row r="7689" spans="1:2" x14ac:dyDescent="0.75">
      <c r="A7689" s="60" t="s">
        <v>4806</v>
      </c>
      <c r="B7689" s="61" t="s">
        <v>37</v>
      </c>
    </row>
    <row r="7690" spans="1:2" x14ac:dyDescent="0.75">
      <c r="A7690" s="60" t="s">
        <v>4725</v>
      </c>
      <c r="B7690" s="61" t="s">
        <v>37</v>
      </c>
    </row>
    <row r="7691" spans="1:2" x14ac:dyDescent="0.75">
      <c r="A7691" s="60" t="s">
        <v>4712</v>
      </c>
      <c r="B7691" s="61" t="s">
        <v>37</v>
      </c>
    </row>
    <row r="7692" spans="1:2" x14ac:dyDescent="0.75">
      <c r="A7692" s="60" t="s">
        <v>1199</v>
      </c>
      <c r="B7692" s="61" t="s">
        <v>37</v>
      </c>
    </row>
    <row r="7693" spans="1:2" x14ac:dyDescent="0.75">
      <c r="A7693" s="60" t="s">
        <v>4809</v>
      </c>
      <c r="B7693" s="61" t="s">
        <v>37</v>
      </c>
    </row>
    <row r="7694" spans="1:2" x14ac:dyDescent="0.75">
      <c r="A7694" s="60" t="s">
        <v>4809</v>
      </c>
      <c r="B7694" s="61" t="s">
        <v>37</v>
      </c>
    </row>
    <row r="7695" spans="1:2" x14ac:dyDescent="0.75">
      <c r="A7695" s="60" t="s">
        <v>4812</v>
      </c>
      <c r="B7695" s="61" t="s">
        <v>37</v>
      </c>
    </row>
    <row r="7696" spans="1:2" x14ac:dyDescent="0.75">
      <c r="A7696" s="60" t="s">
        <v>4812</v>
      </c>
      <c r="B7696" s="61" t="s">
        <v>37</v>
      </c>
    </row>
    <row r="7697" spans="1:2" x14ac:dyDescent="0.75">
      <c r="A7697" s="60" t="s">
        <v>4815</v>
      </c>
      <c r="B7697" s="61" t="s">
        <v>37</v>
      </c>
    </row>
    <row r="7698" spans="1:2" x14ac:dyDescent="0.75">
      <c r="A7698" s="60" t="s">
        <v>4815</v>
      </c>
      <c r="B7698" s="61" t="s">
        <v>37</v>
      </c>
    </row>
    <row r="7699" spans="1:2" x14ac:dyDescent="0.75">
      <c r="A7699" s="60" t="s">
        <v>3491</v>
      </c>
      <c r="B7699" s="61" t="s">
        <v>19</v>
      </c>
    </row>
    <row r="7700" spans="1:2" x14ac:dyDescent="0.75">
      <c r="A7700" s="60" t="s">
        <v>4819</v>
      </c>
      <c r="B7700" s="61" t="s">
        <v>37</v>
      </c>
    </row>
    <row r="7701" spans="1:2" x14ac:dyDescent="0.75">
      <c r="A7701" s="60" t="s">
        <v>4823</v>
      </c>
      <c r="B7701" s="61" t="s">
        <v>37</v>
      </c>
    </row>
    <row r="7702" spans="1:2" x14ac:dyDescent="0.75">
      <c r="A7702" s="60" t="s">
        <v>4827</v>
      </c>
      <c r="B7702" s="61" t="s">
        <v>37</v>
      </c>
    </row>
    <row r="7703" spans="1:2" x14ac:dyDescent="0.75">
      <c r="A7703" s="60" t="s">
        <v>4831</v>
      </c>
      <c r="B7703" s="61" t="s">
        <v>37</v>
      </c>
    </row>
    <row r="7704" spans="1:2" x14ac:dyDescent="0.75">
      <c r="A7704" s="60" t="s">
        <v>4835</v>
      </c>
      <c r="B7704" s="61" t="s">
        <v>37</v>
      </c>
    </row>
    <row r="7705" spans="1:2" x14ac:dyDescent="0.75">
      <c r="A7705" s="60" t="s">
        <v>4839</v>
      </c>
      <c r="B7705" s="61" t="s">
        <v>37</v>
      </c>
    </row>
    <row r="7706" spans="1:2" x14ac:dyDescent="0.75">
      <c r="A7706" s="60" t="s">
        <v>4841</v>
      </c>
      <c r="B7706" s="61" t="s">
        <v>37</v>
      </c>
    </row>
    <row r="7707" spans="1:2" x14ac:dyDescent="0.75">
      <c r="A7707" s="60" t="s">
        <v>4843</v>
      </c>
      <c r="B7707" s="61" t="s">
        <v>37</v>
      </c>
    </row>
    <row r="7708" spans="1:2" x14ac:dyDescent="0.75">
      <c r="A7708" s="60" t="s">
        <v>4843</v>
      </c>
      <c r="B7708" s="61" t="s">
        <v>37</v>
      </c>
    </row>
    <row r="7709" spans="1:2" x14ac:dyDescent="0.75">
      <c r="A7709" s="60" t="s">
        <v>4845</v>
      </c>
      <c r="B7709" s="61" t="s">
        <v>37</v>
      </c>
    </row>
    <row r="7710" spans="1:2" x14ac:dyDescent="0.75">
      <c r="A7710" s="60" t="s">
        <v>4845</v>
      </c>
      <c r="B7710" s="61" t="s">
        <v>37</v>
      </c>
    </row>
    <row r="7711" spans="1:2" x14ac:dyDescent="0.75">
      <c r="A7711" s="60" t="s">
        <v>4849</v>
      </c>
      <c r="B7711" s="61" t="s">
        <v>37</v>
      </c>
    </row>
    <row r="7712" spans="1:2" x14ac:dyDescent="0.75">
      <c r="A7712" s="60" t="s">
        <v>4849</v>
      </c>
      <c r="B7712" s="61" t="s">
        <v>37</v>
      </c>
    </row>
    <row r="7713" spans="1:2" x14ac:dyDescent="0.75">
      <c r="A7713" s="60" t="s">
        <v>4853</v>
      </c>
      <c r="B7713" s="61" t="s">
        <v>37</v>
      </c>
    </row>
    <row r="7714" spans="1:2" x14ac:dyDescent="0.75">
      <c r="A7714" s="60" t="s">
        <v>4857</v>
      </c>
      <c r="B7714" s="61" t="s">
        <v>37</v>
      </c>
    </row>
    <row r="7715" spans="1:2" x14ac:dyDescent="0.75">
      <c r="A7715" s="60" t="s">
        <v>4861</v>
      </c>
      <c r="B7715" s="61" t="s">
        <v>37</v>
      </c>
    </row>
    <row r="7716" spans="1:2" x14ac:dyDescent="0.75">
      <c r="A7716" s="60" t="s">
        <v>4865</v>
      </c>
      <c r="B7716" s="61" t="s">
        <v>37</v>
      </c>
    </row>
    <row r="7717" spans="1:2" x14ac:dyDescent="0.75">
      <c r="A7717" s="60" t="s">
        <v>4869</v>
      </c>
      <c r="B7717" s="61" t="s">
        <v>37</v>
      </c>
    </row>
    <row r="7718" spans="1:2" x14ac:dyDescent="0.75">
      <c r="A7718" s="60" t="s">
        <v>4873</v>
      </c>
      <c r="B7718" s="61" t="s">
        <v>37</v>
      </c>
    </row>
    <row r="7719" spans="1:2" x14ac:dyDescent="0.75">
      <c r="A7719" s="60" t="s">
        <v>4877</v>
      </c>
      <c r="B7719" s="61" t="s">
        <v>37</v>
      </c>
    </row>
    <row r="7720" spans="1:2" x14ac:dyDescent="0.75">
      <c r="A7720" s="60" t="s">
        <v>4881</v>
      </c>
      <c r="B7720" s="61" t="s">
        <v>37</v>
      </c>
    </row>
    <row r="7721" spans="1:2" x14ac:dyDescent="0.75">
      <c r="A7721" s="60" t="s">
        <v>4884</v>
      </c>
      <c r="B7721" s="61" t="s">
        <v>37</v>
      </c>
    </row>
    <row r="7722" spans="1:2" x14ac:dyDescent="0.75">
      <c r="A7722" s="60" t="s">
        <v>4888</v>
      </c>
      <c r="B7722" s="61" t="s">
        <v>37</v>
      </c>
    </row>
    <row r="7723" spans="1:2" x14ac:dyDescent="0.75">
      <c r="A7723" s="60" t="s">
        <v>4888</v>
      </c>
      <c r="B7723" s="61" t="s">
        <v>37</v>
      </c>
    </row>
    <row r="7724" spans="1:2" x14ac:dyDescent="0.75">
      <c r="A7724" s="60" t="s">
        <v>4891</v>
      </c>
      <c r="B7724" s="61" t="s">
        <v>37</v>
      </c>
    </row>
    <row r="7725" spans="1:2" x14ac:dyDescent="0.75">
      <c r="A7725" s="60" t="s">
        <v>4891</v>
      </c>
      <c r="B7725" s="61" t="s">
        <v>37</v>
      </c>
    </row>
    <row r="7726" spans="1:2" x14ac:dyDescent="0.75">
      <c r="A7726" s="60" t="s">
        <v>4895</v>
      </c>
      <c r="B7726" s="61" t="s">
        <v>37</v>
      </c>
    </row>
    <row r="7727" spans="1:2" x14ac:dyDescent="0.75">
      <c r="A7727" s="60" t="s">
        <v>4895</v>
      </c>
      <c r="B7727" s="61" t="s">
        <v>37</v>
      </c>
    </row>
    <row r="7728" spans="1:2" x14ac:dyDescent="0.75">
      <c r="A7728" s="60" t="s">
        <v>4898</v>
      </c>
      <c r="B7728" s="61" t="s">
        <v>37</v>
      </c>
    </row>
    <row r="7729" spans="1:2" x14ac:dyDescent="0.75">
      <c r="A7729" s="60" t="s">
        <v>4898</v>
      </c>
      <c r="B7729" s="61" t="s">
        <v>37</v>
      </c>
    </row>
    <row r="7730" spans="1:2" x14ac:dyDescent="0.75">
      <c r="A7730" s="60" t="s">
        <v>4901</v>
      </c>
      <c r="B7730" s="61" t="s">
        <v>37</v>
      </c>
    </row>
    <row r="7731" spans="1:2" x14ac:dyDescent="0.75">
      <c r="A7731" s="60" t="s">
        <v>4903</v>
      </c>
      <c r="B7731" s="61" t="s">
        <v>37</v>
      </c>
    </row>
    <row r="7732" spans="1:2" x14ac:dyDescent="0.75">
      <c r="A7732" s="60" t="s">
        <v>4904</v>
      </c>
      <c r="B7732" s="61" t="s">
        <v>19</v>
      </c>
    </row>
    <row r="7733" spans="1:2" x14ac:dyDescent="0.75">
      <c r="A7733" s="60" t="s">
        <v>4904</v>
      </c>
      <c r="B7733" s="61" t="s">
        <v>19</v>
      </c>
    </row>
    <row r="7734" spans="1:2" x14ac:dyDescent="0.75">
      <c r="A7734" s="60" t="s">
        <v>4904</v>
      </c>
      <c r="B7734" s="61" t="s">
        <v>19</v>
      </c>
    </row>
    <row r="7735" spans="1:2" x14ac:dyDescent="0.75">
      <c r="A7735" s="60" t="s">
        <v>4907</v>
      </c>
      <c r="B7735" s="61" t="s">
        <v>19</v>
      </c>
    </row>
    <row r="7736" spans="1:2" x14ac:dyDescent="0.75">
      <c r="A7736" s="60" t="s">
        <v>4907</v>
      </c>
      <c r="B7736" s="61" t="s">
        <v>19</v>
      </c>
    </row>
    <row r="7737" spans="1:2" x14ac:dyDescent="0.75">
      <c r="A7737" s="60" t="s">
        <v>4910</v>
      </c>
      <c r="B7737" s="61" t="s">
        <v>19</v>
      </c>
    </row>
    <row r="7738" spans="1:2" x14ac:dyDescent="0.75">
      <c r="A7738" s="60" t="s">
        <v>4910</v>
      </c>
      <c r="B7738" s="61" t="s">
        <v>19</v>
      </c>
    </row>
    <row r="7739" spans="1:2" x14ac:dyDescent="0.75">
      <c r="A7739" s="60" t="s">
        <v>4910</v>
      </c>
      <c r="B7739" s="61" t="s">
        <v>19</v>
      </c>
    </row>
    <row r="7740" spans="1:2" x14ac:dyDescent="0.75">
      <c r="A7740" s="60" t="s">
        <v>4910</v>
      </c>
      <c r="B7740" s="61" t="s">
        <v>19</v>
      </c>
    </row>
    <row r="7741" spans="1:2" x14ac:dyDescent="0.75">
      <c r="A7741" s="60" t="s">
        <v>4913</v>
      </c>
      <c r="B7741" s="61" t="s">
        <v>19</v>
      </c>
    </row>
    <row r="7742" spans="1:2" x14ac:dyDescent="0.75">
      <c r="A7742" s="60" t="s">
        <v>4913</v>
      </c>
      <c r="B7742" s="61" t="s">
        <v>19</v>
      </c>
    </row>
    <row r="7743" spans="1:2" x14ac:dyDescent="0.75">
      <c r="A7743" s="60" t="s">
        <v>4916</v>
      </c>
      <c r="B7743" s="61" t="s">
        <v>19</v>
      </c>
    </row>
    <row r="7744" spans="1:2" x14ac:dyDescent="0.75">
      <c r="A7744" s="60" t="s">
        <v>4918</v>
      </c>
      <c r="B7744" s="61" t="s">
        <v>19</v>
      </c>
    </row>
    <row r="7745" spans="1:2" x14ac:dyDescent="0.75">
      <c r="A7745" s="60" t="s">
        <v>4918</v>
      </c>
      <c r="B7745" s="61" t="s">
        <v>19</v>
      </c>
    </row>
    <row r="7746" spans="1:2" x14ac:dyDescent="0.75">
      <c r="A7746" s="60" t="s">
        <v>4921</v>
      </c>
      <c r="B7746" s="61" t="s">
        <v>19</v>
      </c>
    </row>
    <row r="7747" spans="1:2" x14ac:dyDescent="0.75">
      <c r="A7747" s="60" t="s">
        <v>4925</v>
      </c>
      <c r="B7747" s="61" t="s">
        <v>19</v>
      </c>
    </row>
    <row r="7748" spans="1:2" x14ac:dyDescent="0.75">
      <c r="A7748" s="60" t="s">
        <v>1934</v>
      </c>
      <c r="B7748" s="61" t="s">
        <v>37</v>
      </c>
    </row>
    <row r="7749" spans="1:2" x14ac:dyDescent="0.75">
      <c r="A7749" s="60" t="s">
        <v>1934</v>
      </c>
      <c r="B7749" s="61" t="s">
        <v>37</v>
      </c>
    </row>
    <row r="7750" spans="1:2" x14ac:dyDescent="0.75">
      <c r="A7750" s="60" t="s">
        <v>1934</v>
      </c>
      <c r="B7750" s="61" t="s">
        <v>37</v>
      </c>
    </row>
    <row r="7751" spans="1:2" x14ac:dyDescent="0.75">
      <c r="A7751" s="60" t="s">
        <v>1934</v>
      </c>
      <c r="B7751" s="61" t="s">
        <v>37</v>
      </c>
    </row>
    <row r="7752" spans="1:2" x14ac:dyDescent="0.75">
      <c r="A7752" s="60" t="s">
        <v>1934</v>
      </c>
      <c r="B7752" s="61" t="s">
        <v>37</v>
      </c>
    </row>
    <row r="7753" spans="1:2" x14ac:dyDescent="0.75">
      <c r="A7753" s="60" t="s">
        <v>4929</v>
      </c>
      <c r="B7753" s="61" t="s">
        <v>37</v>
      </c>
    </row>
    <row r="7754" spans="1:2" x14ac:dyDescent="0.75">
      <c r="A7754" s="60" t="s">
        <v>4929</v>
      </c>
      <c r="B7754" s="61" t="s">
        <v>37</v>
      </c>
    </row>
    <row r="7755" spans="1:2" x14ac:dyDescent="0.75">
      <c r="A7755" s="60" t="s">
        <v>4929</v>
      </c>
      <c r="B7755" s="61" t="s">
        <v>37</v>
      </c>
    </row>
    <row r="7756" spans="1:2" x14ac:dyDescent="0.75">
      <c r="A7756" s="60" t="s">
        <v>4933</v>
      </c>
      <c r="B7756" s="61" t="s">
        <v>37</v>
      </c>
    </row>
    <row r="7757" spans="1:2" x14ac:dyDescent="0.75">
      <c r="A7757" s="60" t="s">
        <v>4933</v>
      </c>
      <c r="B7757" s="61" t="s">
        <v>37</v>
      </c>
    </row>
    <row r="7758" spans="1:2" x14ac:dyDescent="0.75">
      <c r="A7758" s="60" t="s">
        <v>4933</v>
      </c>
      <c r="B7758" s="61" t="s">
        <v>37</v>
      </c>
    </row>
    <row r="7759" spans="1:2" x14ac:dyDescent="0.75">
      <c r="A7759" s="60" t="s">
        <v>4933</v>
      </c>
      <c r="B7759" s="61" t="s">
        <v>37</v>
      </c>
    </row>
    <row r="7760" spans="1:2" x14ac:dyDescent="0.75">
      <c r="A7760" s="60" t="s">
        <v>4937</v>
      </c>
      <c r="B7760" s="61" t="s">
        <v>37</v>
      </c>
    </row>
    <row r="7761" spans="1:2" x14ac:dyDescent="0.75">
      <c r="A7761" s="60" t="s">
        <v>4941</v>
      </c>
      <c r="B7761" s="61" t="s">
        <v>37</v>
      </c>
    </row>
    <row r="7762" spans="1:2" x14ac:dyDescent="0.75">
      <c r="A7762" s="60" t="s">
        <v>4945</v>
      </c>
      <c r="B7762" s="61" t="s">
        <v>37</v>
      </c>
    </row>
    <row r="7763" spans="1:2" x14ac:dyDescent="0.75">
      <c r="A7763" s="60" t="s">
        <v>4949</v>
      </c>
      <c r="B7763" s="61" t="s">
        <v>37</v>
      </c>
    </row>
    <row r="7764" spans="1:2" x14ac:dyDescent="0.75">
      <c r="A7764" s="60" t="s">
        <v>4953</v>
      </c>
      <c r="B7764" s="61" t="s">
        <v>37</v>
      </c>
    </row>
    <row r="7765" spans="1:2" x14ac:dyDescent="0.75">
      <c r="A7765" s="60" t="s">
        <v>4957</v>
      </c>
      <c r="B7765" s="61" t="s">
        <v>37</v>
      </c>
    </row>
    <row r="7766" spans="1:2" x14ac:dyDescent="0.75">
      <c r="A7766" s="60" t="s">
        <v>4961</v>
      </c>
      <c r="B7766" s="61" t="s">
        <v>37</v>
      </c>
    </row>
    <row r="7767" spans="1:2" x14ac:dyDescent="0.75">
      <c r="A7767" s="60" t="s">
        <v>4965</v>
      </c>
      <c r="B7767" s="61" t="s">
        <v>37</v>
      </c>
    </row>
    <row r="7768" spans="1:2" x14ac:dyDescent="0.75">
      <c r="A7768" s="60" t="s">
        <v>4968</v>
      </c>
      <c r="B7768" s="61" t="s">
        <v>37</v>
      </c>
    </row>
    <row r="7769" spans="1:2" x14ac:dyDescent="0.75">
      <c r="A7769" s="60" t="s">
        <v>4971</v>
      </c>
      <c r="B7769" s="61" t="s">
        <v>37</v>
      </c>
    </row>
    <row r="7770" spans="1:2" x14ac:dyDescent="0.75">
      <c r="A7770" s="60" t="s">
        <v>4971</v>
      </c>
      <c r="B7770" s="61" t="s">
        <v>37</v>
      </c>
    </row>
    <row r="7771" spans="1:2" x14ac:dyDescent="0.75">
      <c r="A7771" s="60" t="s">
        <v>4971</v>
      </c>
      <c r="B7771" s="61" t="s">
        <v>37</v>
      </c>
    </row>
    <row r="7772" spans="1:2" x14ac:dyDescent="0.75">
      <c r="A7772" s="60" t="s">
        <v>2189</v>
      </c>
      <c r="B7772" s="61" t="s">
        <v>37</v>
      </c>
    </row>
    <row r="7773" spans="1:2" x14ac:dyDescent="0.75">
      <c r="A7773" s="60" t="s">
        <v>2189</v>
      </c>
      <c r="B7773" s="61" t="s">
        <v>37</v>
      </c>
    </row>
    <row r="7774" spans="1:2" x14ac:dyDescent="0.75">
      <c r="A7774" s="60" t="s">
        <v>2189</v>
      </c>
      <c r="B7774" s="61" t="s">
        <v>37</v>
      </c>
    </row>
    <row r="7775" spans="1:2" x14ac:dyDescent="0.75">
      <c r="A7775" s="60" t="s">
        <v>2189</v>
      </c>
      <c r="B7775" s="61" t="s">
        <v>37</v>
      </c>
    </row>
    <row r="7776" spans="1:2" x14ac:dyDescent="0.75">
      <c r="A7776" s="60" t="s">
        <v>2189</v>
      </c>
      <c r="B7776" s="61" t="s">
        <v>37</v>
      </c>
    </row>
    <row r="7777" spans="1:2" x14ac:dyDescent="0.75">
      <c r="A7777" s="60" t="s">
        <v>2189</v>
      </c>
      <c r="B7777" s="61" t="s">
        <v>37</v>
      </c>
    </row>
    <row r="7778" spans="1:2" x14ac:dyDescent="0.75">
      <c r="A7778" s="60" t="s">
        <v>2189</v>
      </c>
      <c r="B7778" s="61" t="s">
        <v>37</v>
      </c>
    </row>
    <row r="7779" spans="1:2" x14ac:dyDescent="0.75">
      <c r="A7779" s="60" t="s">
        <v>4973</v>
      </c>
      <c r="B7779" s="61" t="s">
        <v>37</v>
      </c>
    </row>
    <row r="7780" spans="1:2" x14ac:dyDescent="0.75">
      <c r="A7780" s="60" t="s">
        <v>4973</v>
      </c>
      <c r="B7780" s="61" t="s">
        <v>37</v>
      </c>
    </row>
    <row r="7781" spans="1:2" x14ac:dyDescent="0.75">
      <c r="A7781" s="60" t="s">
        <v>4973</v>
      </c>
      <c r="B7781" s="61" t="s">
        <v>37</v>
      </c>
    </row>
    <row r="7782" spans="1:2" x14ac:dyDescent="0.75">
      <c r="A7782" s="60" t="s">
        <v>4976</v>
      </c>
      <c r="B7782" s="61" t="s">
        <v>19</v>
      </c>
    </row>
    <row r="7783" spans="1:2" x14ac:dyDescent="0.75">
      <c r="A7783" s="60" t="s">
        <v>4976</v>
      </c>
      <c r="B7783" s="61" t="s">
        <v>19</v>
      </c>
    </row>
    <row r="7784" spans="1:2" x14ac:dyDescent="0.75">
      <c r="A7784" s="60" t="s">
        <v>4979</v>
      </c>
      <c r="B7784" s="61" t="s">
        <v>37</v>
      </c>
    </row>
    <row r="7785" spans="1:2" x14ac:dyDescent="0.75">
      <c r="A7785" s="60" t="s">
        <v>4979</v>
      </c>
      <c r="B7785" s="61" t="s">
        <v>37</v>
      </c>
    </row>
    <row r="7786" spans="1:2" x14ac:dyDescent="0.75">
      <c r="A7786" s="60" t="s">
        <v>4979</v>
      </c>
      <c r="B7786" s="61" t="s">
        <v>37</v>
      </c>
    </row>
    <row r="7787" spans="1:2" x14ac:dyDescent="0.75">
      <c r="A7787" s="60" t="s">
        <v>4983</v>
      </c>
      <c r="B7787" s="61" t="s">
        <v>19</v>
      </c>
    </row>
    <row r="7788" spans="1:2" x14ac:dyDescent="0.75">
      <c r="A7788" s="60" t="s">
        <v>4983</v>
      </c>
      <c r="B7788" s="61" t="s">
        <v>19</v>
      </c>
    </row>
    <row r="7789" spans="1:2" x14ac:dyDescent="0.75">
      <c r="A7789" s="60" t="s">
        <v>4986</v>
      </c>
      <c r="B7789" s="61" t="s">
        <v>37</v>
      </c>
    </row>
    <row r="7790" spans="1:2" x14ac:dyDescent="0.75">
      <c r="A7790" s="60" t="s">
        <v>4986</v>
      </c>
      <c r="B7790" s="61" t="s">
        <v>37</v>
      </c>
    </row>
    <row r="7791" spans="1:2" x14ac:dyDescent="0.75">
      <c r="A7791" s="60" t="s">
        <v>4986</v>
      </c>
      <c r="B7791" s="61" t="s">
        <v>37</v>
      </c>
    </row>
    <row r="7792" spans="1:2" x14ac:dyDescent="0.75">
      <c r="A7792" s="60" t="s">
        <v>4986</v>
      </c>
      <c r="B7792" s="61" t="s">
        <v>37</v>
      </c>
    </row>
    <row r="7793" spans="1:2" x14ac:dyDescent="0.75">
      <c r="A7793" s="60" t="s">
        <v>4986</v>
      </c>
      <c r="B7793" s="61" t="s">
        <v>37</v>
      </c>
    </row>
    <row r="7794" spans="1:2" x14ac:dyDescent="0.75">
      <c r="A7794" s="60" t="s">
        <v>4989</v>
      </c>
      <c r="B7794" s="61" t="s">
        <v>37</v>
      </c>
    </row>
    <row r="7795" spans="1:2" x14ac:dyDescent="0.75">
      <c r="A7795" s="60" t="s">
        <v>4992</v>
      </c>
      <c r="B7795" s="61" t="s">
        <v>19</v>
      </c>
    </row>
    <row r="7796" spans="1:2" x14ac:dyDescent="0.75">
      <c r="A7796" s="60" t="s">
        <v>4992</v>
      </c>
      <c r="B7796" s="61" t="s">
        <v>19</v>
      </c>
    </row>
    <row r="7797" spans="1:2" x14ac:dyDescent="0.75">
      <c r="A7797" s="60" t="s">
        <v>4992</v>
      </c>
      <c r="B7797" s="61" t="s">
        <v>19</v>
      </c>
    </row>
    <row r="7798" spans="1:2" x14ac:dyDescent="0.75">
      <c r="A7798" s="60" t="s">
        <v>4992</v>
      </c>
      <c r="B7798" s="61" t="s">
        <v>19</v>
      </c>
    </row>
    <row r="7799" spans="1:2" x14ac:dyDescent="0.75">
      <c r="A7799" s="60" t="s">
        <v>3193</v>
      </c>
      <c r="B7799" s="61" t="s">
        <v>25</v>
      </c>
    </row>
    <row r="7800" spans="1:2" x14ac:dyDescent="0.75">
      <c r="A7800" s="60" t="s">
        <v>4995</v>
      </c>
      <c r="B7800" s="61" t="s">
        <v>19</v>
      </c>
    </row>
    <row r="7801" spans="1:2" x14ac:dyDescent="0.75">
      <c r="A7801" s="60" t="s">
        <v>4998</v>
      </c>
      <c r="B7801" s="61" t="s">
        <v>19</v>
      </c>
    </row>
    <row r="7802" spans="1:2" x14ac:dyDescent="0.75">
      <c r="A7802" s="60" t="s">
        <v>5001</v>
      </c>
      <c r="B7802" s="61" t="s">
        <v>19</v>
      </c>
    </row>
    <row r="7803" spans="1:2" x14ac:dyDescent="0.75">
      <c r="A7803" s="60" t="s">
        <v>5004</v>
      </c>
      <c r="B7803" s="61" t="s">
        <v>19</v>
      </c>
    </row>
    <row r="7804" spans="1:2" x14ac:dyDescent="0.75">
      <c r="A7804" s="60" t="s">
        <v>5006</v>
      </c>
      <c r="B7804" s="61" t="s">
        <v>19</v>
      </c>
    </row>
    <row r="7805" spans="1:2" x14ac:dyDescent="0.75">
      <c r="A7805" s="60" t="s">
        <v>5006</v>
      </c>
      <c r="B7805" s="61" t="s">
        <v>19</v>
      </c>
    </row>
    <row r="7806" spans="1:2" x14ac:dyDescent="0.75">
      <c r="A7806" s="60" t="s">
        <v>5009</v>
      </c>
      <c r="B7806" s="61" t="s">
        <v>19</v>
      </c>
    </row>
    <row r="7807" spans="1:2" x14ac:dyDescent="0.75">
      <c r="A7807" s="60" t="s">
        <v>5009</v>
      </c>
      <c r="B7807" s="61" t="s">
        <v>19</v>
      </c>
    </row>
    <row r="7808" spans="1:2" x14ac:dyDescent="0.75">
      <c r="A7808" s="60" t="s">
        <v>5012</v>
      </c>
      <c r="B7808" s="61" t="s">
        <v>19</v>
      </c>
    </row>
    <row r="7809" spans="1:2" x14ac:dyDescent="0.75">
      <c r="A7809" s="60" t="s">
        <v>5012</v>
      </c>
      <c r="B7809" s="61" t="s">
        <v>19</v>
      </c>
    </row>
    <row r="7810" spans="1:2" x14ac:dyDescent="0.75">
      <c r="A7810" s="60" t="s">
        <v>5014</v>
      </c>
      <c r="B7810" s="61" t="s">
        <v>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7DF4D-0D89-466D-9DAE-CCF1A1369800}">
  <sheetPr>
    <tabColor rgb="FF000000"/>
  </sheetPr>
  <dimension ref="A1:Z2144"/>
  <sheetViews>
    <sheetView zoomScale="80" zoomScaleNormal="80" workbookViewId="0">
      <selection activeCell="R18" sqref="R18"/>
    </sheetView>
  </sheetViews>
  <sheetFormatPr defaultColWidth="9.1796875" defaultRowHeight="14.75" x14ac:dyDescent="0.75"/>
  <cols>
    <col min="1" max="2" width="17.453125" style="47" customWidth="1"/>
    <col min="3" max="3" width="17.81640625" style="47" customWidth="1"/>
    <col min="4" max="4" width="28" style="47" customWidth="1"/>
    <col min="5" max="5" width="20.7265625" style="55" bestFit="1" customWidth="1"/>
    <col min="6" max="6" width="34" style="47" customWidth="1"/>
    <col min="7" max="7" width="11.453125" style="47" customWidth="1"/>
    <col min="8" max="8" width="22.81640625" style="47" bestFit="1" customWidth="1"/>
    <col min="9" max="9" width="25" style="47" bestFit="1" customWidth="1"/>
    <col min="10" max="12" width="21.1796875" style="13" bestFit="1" customWidth="1"/>
    <col min="13" max="14" width="9.1796875" style="13" customWidth="1"/>
    <col min="15" max="15" width="18.81640625" style="13" bestFit="1" customWidth="1"/>
    <col min="16" max="16" width="25.7265625" style="13" customWidth="1"/>
    <col min="17" max="17" width="24.81640625" style="13" customWidth="1"/>
    <col min="18" max="18" width="44" style="47" customWidth="1"/>
    <col min="19" max="19" width="36.1796875" style="47" customWidth="1"/>
    <col min="20" max="20" width="37.26953125" style="47" customWidth="1"/>
    <col min="21" max="21" width="13.1796875" style="47" bestFit="1" customWidth="1"/>
    <col min="22" max="22" width="12.81640625" style="47" bestFit="1" customWidth="1"/>
    <col min="23" max="23" width="58.7265625" style="56" customWidth="1"/>
    <col min="24" max="25" width="56.7265625" style="56" customWidth="1"/>
    <col min="26" max="26" width="28.1796875" style="56" bestFit="1" customWidth="1"/>
    <col min="27" max="16384" width="9.1796875" style="47"/>
  </cols>
  <sheetData>
    <row r="1" spans="1:26" ht="54" x14ac:dyDescent="0.75">
      <c r="B1" s="47" t="s">
        <v>6031</v>
      </c>
      <c r="C1" s="48" t="s">
        <v>5016</v>
      </c>
      <c r="D1" s="49" t="s">
        <v>5017</v>
      </c>
      <c r="E1" s="48" t="s">
        <v>5018</v>
      </c>
      <c r="F1" s="48" t="s">
        <v>6032</v>
      </c>
      <c r="G1" s="48" t="s">
        <v>1</v>
      </c>
      <c r="H1" s="48" t="s">
        <v>2</v>
      </c>
      <c r="I1" s="48" t="s">
        <v>3</v>
      </c>
      <c r="J1" s="50" t="s">
        <v>4</v>
      </c>
      <c r="K1" s="50" t="s">
        <v>5</v>
      </c>
      <c r="L1" s="50" t="s">
        <v>6</v>
      </c>
      <c r="M1" s="50" t="s">
        <v>7</v>
      </c>
      <c r="N1" s="50"/>
      <c r="O1" s="50" t="s">
        <v>8</v>
      </c>
      <c r="P1" s="50" t="s">
        <v>9</v>
      </c>
      <c r="Q1" s="50" t="s">
        <v>10</v>
      </c>
      <c r="R1" s="50" t="s">
        <v>11</v>
      </c>
      <c r="S1" s="50" t="s">
        <v>12</v>
      </c>
      <c r="T1" s="50" t="s">
        <v>13</v>
      </c>
      <c r="U1" s="51" t="s">
        <v>6033</v>
      </c>
      <c r="V1" s="51" t="s">
        <v>6034</v>
      </c>
      <c r="W1" s="51" t="s">
        <v>6035</v>
      </c>
      <c r="X1" s="51" t="s">
        <v>6036</v>
      </c>
      <c r="Y1" s="51" t="s">
        <v>6037</v>
      </c>
      <c r="Z1" s="51" t="s">
        <v>6038</v>
      </c>
    </row>
    <row r="2" spans="1:26" x14ac:dyDescent="0.75">
      <c r="A2" s="47" t="str">
        <f t="shared" ref="A2:A65" si="0">G2&amp;C2</f>
        <v>FL22M1010342A</v>
      </c>
      <c r="B2" s="47">
        <v>1187</v>
      </c>
      <c r="C2" s="52" t="s">
        <v>114</v>
      </c>
      <c r="D2" s="6" t="e">
        <v>#N/A</v>
      </c>
      <c r="E2" s="8"/>
      <c r="F2" s="52" t="s">
        <v>115</v>
      </c>
      <c r="G2" s="6" t="s">
        <v>5043</v>
      </c>
      <c r="H2" s="6" t="s">
        <v>5044</v>
      </c>
      <c r="I2" s="6" t="e">
        <f>VLOOKUP(A2,#REF!,24,0)</f>
        <v>#REF!</v>
      </c>
      <c r="J2" s="65" t="s">
        <v>19</v>
      </c>
      <c r="K2" s="65" t="s">
        <v>19</v>
      </c>
      <c r="L2" s="65" t="s">
        <v>19</v>
      </c>
      <c r="M2" s="65" t="s">
        <v>19</v>
      </c>
      <c r="N2" s="65" t="b">
        <f t="shared" ref="N2:N65" si="1">M2=L2</f>
        <v>1</v>
      </c>
      <c r="O2" s="65" t="s">
        <v>20</v>
      </c>
      <c r="P2" s="65" t="s">
        <v>20</v>
      </c>
      <c r="Q2" s="65" t="s">
        <v>20</v>
      </c>
      <c r="R2" s="5" t="s">
        <v>20</v>
      </c>
      <c r="S2" s="5" t="s">
        <v>20</v>
      </c>
      <c r="T2" s="5" t="s">
        <v>281</v>
      </c>
      <c r="U2" s="53" t="s">
        <v>20</v>
      </c>
      <c r="V2" s="53" t="s">
        <v>20</v>
      </c>
      <c r="W2" s="5" t="str">
        <f>VLOOKUP('English Version'!$H27,'Recycled Content'!$B$4:$H$67,2,FALSE)</f>
        <v>Packaging Contains at least 60% recycled material</v>
      </c>
      <c r="X2" s="5" t="str">
        <f>VLOOKUP('English Version'!$H27,'Recycled Content'!$B$4:$H$67,4,FALSE)</f>
        <v>Packaging Contains at least 65% recycled material</v>
      </c>
      <c r="Y2" s="5" t="str">
        <f>VLOOKUP('English Version'!$H27,Recyclability!$B$4:$H$67,2,FALSE)</f>
        <v>Mostly Recyclable Packaging</v>
      </c>
      <c r="Z2" s="5" t="str">
        <f>VLOOKUP('English Version'!$H27,Recyclability!$B$4:$H$67,4,FALSE)</f>
        <v>N/A</v>
      </c>
    </row>
    <row r="3" spans="1:26" x14ac:dyDescent="0.75">
      <c r="A3" s="47" t="str">
        <f t="shared" si="0"/>
        <v>FL22M1010405A</v>
      </c>
      <c r="B3" s="47">
        <v>2596</v>
      </c>
      <c r="C3" s="52" t="s">
        <v>116</v>
      </c>
      <c r="D3" s="6" t="e">
        <v>#N/A</v>
      </c>
      <c r="E3" s="8"/>
      <c r="F3" s="52" t="s">
        <v>117</v>
      </c>
      <c r="G3" s="6" t="s">
        <v>5043</v>
      </c>
      <c r="H3" s="6" t="s">
        <v>5044</v>
      </c>
      <c r="I3" s="6" t="e">
        <f>VLOOKUP(A3,#REF!,24,0)</f>
        <v>#REF!</v>
      </c>
      <c r="J3" s="65" t="s">
        <v>19</v>
      </c>
      <c r="K3" s="65" t="s">
        <v>19</v>
      </c>
      <c r="L3" s="65" t="s">
        <v>19</v>
      </c>
      <c r="M3" s="65" t="s">
        <v>19</v>
      </c>
      <c r="N3" s="65" t="b">
        <f t="shared" si="1"/>
        <v>1</v>
      </c>
      <c r="O3" s="65"/>
      <c r="P3" s="65" t="s">
        <v>20</v>
      </c>
      <c r="Q3" s="65" t="s">
        <v>20</v>
      </c>
      <c r="R3" s="5" t="s">
        <v>20</v>
      </c>
      <c r="S3" s="5" t="s">
        <v>20</v>
      </c>
      <c r="T3" s="5" t="s">
        <v>20</v>
      </c>
      <c r="U3" s="53" t="s">
        <v>20</v>
      </c>
      <c r="V3" s="53" t="s">
        <v>20</v>
      </c>
      <c r="W3" s="5" t="str">
        <f>VLOOKUP('English Version'!$H28,'Recycled Content'!$B$4:$H$67,2,FALSE)</f>
        <v>Packaging Contains at least 60% recycled material</v>
      </c>
      <c r="X3" s="5" t="str">
        <f>VLOOKUP('English Version'!$H28,'Recycled Content'!$B$4:$H$67,4,FALSE)</f>
        <v>Packaging Contains at least 65% recycled material</v>
      </c>
      <c r="Y3" s="5" t="str">
        <f>VLOOKUP('English Version'!$H28,Recyclability!$B$4:$H$67,2,FALSE)</f>
        <v>Mostly Recyclable Packaging</v>
      </c>
      <c r="Z3" s="5" t="str">
        <f>VLOOKUP('English Version'!$H28,Recyclability!$B$4:$H$67,4,FALSE)</f>
        <v>N/A</v>
      </c>
    </row>
    <row r="4" spans="1:26" x14ac:dyDescent="0.75">
      <c r="A4" s="47" t="str">
        <f t="shared" si="0"/>
        <v>FL22M1011468A</v>
      </c>
      <c r="B4" s="47">
        <v>2564</v>
      </c>
      <c r="C4" s="52" t="s">
        <v>120</v>
      </c>
      <c r="D4" s="6" t="s">
        <v>121</v>
      </c>
      <c r="E4" s="8"/>
      <c r="F4" s="52" t="s">
        <v>122</v>
      </c>
      <c r="G4" s="6" t="s">
        <v>5043</v>
      </c>
      <c r="H4" s="6" t="s">
        <v>5044</v>
      </c>
      <c r="I4" s="6" t="e">
        <f>VLOOKUP(A4,#REF!,24,0)</f>
        <v>#REF!</v>
      </c>
      <c r="J4" s="65" t="s">
        <v>25</v>
      </c>
      <c r="K4" s="65" t="s">
        <v>25</v>
      </c>
      <c r="L4" s="65" t="s">
        <v>25</v>
      </c>
      <c r="M4" s="65" t="s">
        <v>25</v>
      </c>
      <c r="N4" s="65" t="b">
        <f t="shared" si="1"/>
        <v>1</v>
      </c>
      <c r="O4" s="65" t="s">
        <v>20</v>
      </c>
      <c r="P4" s="65" t="s">
        <v>20</v>
      </c>
      <c r="Q4" s="65" t="s">
        <v>20</v>
      </c>
      <c r="R4" s="5" t="s">
        <v>20</v>
      </c>
      <c r="S4" s="5" t="s">
        <v>20</v>
      </c>
      <c r="T4" s="5" t="s">
        <v>20</v>
      </c>
      <c r="U4" s="53" t="s">
        <v>20</v>
      </c>
      <c r="V4" s="53" t="s">
        <v>20</v>
      </c>
      <c r="W4" s="5" t="str">
        <f>VLOOKUP('English Version'!$H30,'Recycled Content'!$B$4:$H$67,2,FALSE)</f>
        <v>Packaging Contains at least 60% recycled material</v>
      </c>
      <c r="X4" s="5" t="str">
        <f>VLOOKUP('English Version'!$H30,'Recycled Content'!$B$4:$H$67,4,FALSE)</f>
        <v>Packaging Contains at least 65% recycled material</v>
      </c>
      <c r="Y4" s="5" t="str">
        <f>VLOOKUP('English Version'!$H30,Recyclability!$B$4:$H$67,2,FALSE)</f>
        <v>Mostly Recyclable Packaging</v>
      </c>
      <c r="Z4" s="5" t="str">
        <f>VLOOKUP('English Version'!$H30,Recyclability!$B$4:$H$67,4,FALSE)</f>
        <v>N/A</v>
      </c>
    </row>
    <row r="5" spans="1:26" x14ac:dyDescent="0.75">
      <c r="A5" s="47" t="str">
        <f t="shared" si="0"/>
        <v>FL22M1011633A</v>
      </c>
      <c r="B5" s="47">
        <v>2227</v>
      </c>
      <c r="C5" s="52" t="s">
        <v>140</v>
      </c>
      <c r="D5" s="6" t="s">
        <v>141</v>
      </c>
      <c r="E5" s="8"/>
      <c r="F5" s="52" t="s">
        <v>142</v>
      </c>
      <c r="G5" s="6" t="s">
        <v>5043</v>
      </c>
      <c r="H5" s="6" t="s">
        <v>5044</v>
      </c>
      <c r="I5" s="6" t="e">
        <f>VLOOKUP(A5,#REF!,24,0)</f>
        <v>#REF!</v>
      </c>
      <c r="J5" s="65" t="s">
        <v>25</v>
      </c>
      <c r="K5" s="65" t="s">
        <v>25</v>
      </c>
      <c r="L5" s="65" t="s">
        <v>25</v>
      </c>
      <c r="M5" s="65" t="s">
        <v>25</v>
      </c>
      <c r="N5" s="65" t="b">
        <f t="shared" si="1"/>
        <v>1</v>
      </c>
      <c r="O5" s="65" t="s">
        <v>20</v>
      </c>
      <c r="P5" s="65" t="s">
        <v>20</v>
      </c>
      <c r="Q5" s="65" t="s">
        <v>20</v>
      </c>
      <c r="R5" s="5" t="s">
        <v>20</v>
      </c>
      <c r="S5" s="5" t="s">
        <v>20</v>
      </c>
      <c r="T5" s="5" t="s">
        <v>20</v>
      </c>
      <c r="U5" s="53" t="s">
        <v>20</v>
      </c>
      <c r="V5" s="53" t="s">
        <v>20</v>
      </c>
      <c r="W5" s="5" t="str">
        <f>VLOOKUP('English Version'!$H35,'Recycled Content'!$B$4:$H$67,2,FALSE)</f>
        <v>Packaging Contains at least 60% recycled material</v>
      </c>
      <c r="X5" s="5" t="str">
        <f>VLOOKUP('English Version'!$H35,'Recycled Content'!$B$4:$H$67,4,FALSE)</f>
        <v>Packaging Contains at least 65% recycled material</v>
      </c>
      <c r="Y5" s="5" t="str">
        <f>VLOOKUP('English Version'!$H35,Recyclability!$B$4:$H$67,2,FALSE)</f>
        <v>Mostly Recyclable Packaging</v>
      </c>
      <c r="Z5" s="5" t="str">
        <f>VLOOKUP('English Version'!$H35,Recyclability!$B$4:$H$67,4,FALSE)</f>
        <v>N/A</v>
      </c>
    </row>
    <row r="6" spans="1:26" x14ac:dyDescent="0.75">
      <c r="A6" s="47" t="str">
        <f t="shared" si="0"/>
        <v>FL22M1011665A</v>
      </c>
      <c r="B6" s="47">
        <v>1817</v>
      </c>
      <c r="C6" s="52" t="s">
        <v>150</v>
      </c>
      <c r="D6" s="6" t="e">
        <v>#N/A</v>
      </c>
      <c r="E6" s="8"/>
      <c r="F6" s="52" t="s">
        <v>151</v>
      </c>
      <c r="G6" s="6" t="s">
        <v>5043</v>
      </c>
      <c r="H6" s="6" t="s">
        <v>5044</v>
      </c>
      <c r="I6" s="6" t="e">
        <f>VLOOKUP(A6,#REF!,24,0)</f>
        <v>#REF!</v>
      </c>
      <c r="J6" s="65" t="s">
        <v>25</v>
      </c>
      <c r="K6" s="65" t="s">
        <v>25</v>
      </c>
      <c r="L6" s="65" t="s">
        <v>25</v>
      </c>
      <c r="M6" s="65" t="s">
        <v>25</v>
      </c>
      <c r="N6" s="65" t="b">
        <f t="shared" si="1"/>
        <v>1</v>
      </c>
      <c r="O6" s="65" t="s">
        <v>20</v>
      </c>
      <c r="P6" s="65" t="s">
        <v>20</v>
      </c>
      <c r="Q6" s="65" t="s">
        <v>20</v>
      </c>
      <c r="R6" s="53" t="s">
        <v>6039</v>
      </c>
      <c r="S6" s="5" t="s">
        <v>20</v>
      </c>
      <c r="T6" s="5" t="s">
        <v>20</v>
      </c>
      <c r="U6" s="53" t="s">
        <v>20</v>
      </c>
      <c r="V6" s="53" t="s">
        <v>20</v>
      </c>
      <c r="W6" s="5" t="str">
        <f>VLOOKUP('English Version'!$H39,'Recycled Content'!$B$4:$H$67,2,FALSE)</f>
        <v>Packaging Contains at least 60% recycled material</v>
      </c>
      <c r="X6" s="5" t="str">
        <f>VLOOKUP('English Version'!$H39,'Recycled Content'!$B$4:$H$67,4,FALSE)</f>
        <v>Packaging Contains at least 65% recycled material</v>
      </c>
      <c r="Y6" s="5" t="str">
        <f>VLOOKUP('English Version'!$H39,Recyclability!$B$4:$H$67,2,FALSE)</f>
        <v>Mostly Recyclable Packaging</v>
      </c>
      <c r="Z6" s="5" t="str">
        <f>VLOOKUP('English Version'!$H39,Recyclability!$B$4:$H$67,4,FALSE)</f>
        <v>N/A</v>
      </c>
    </row>
    <row r="7" spans="1:26" x14ac:dyDescent="0.75">
      <c r="A7" s="47" t="str">
        <f t="shared" si="0"/>
        <v>FL22M2012458A</v>
      </c>
      <c r="B7" s="47">
        <v>1691</v>
      </c>
      <c r="C7" s="52" t="s">
        <v>183</v>
      </c>
      <c r="D7" s="6" t="s">
        <v>184</v>
      </c>
      <c r="E7" s="8"/>
      <c r="F7" s="52" t="s">
        <v>185</v>
      </c>
      <c r="G7" s="6" t="s">
        <v>5043</v>
      </c>
      <c r="H7" s="6" t="s">
        <v>5054</v>
      </c>
      <c r="I7" s="6" t="e">
        <f>VLOOKUP(A7,#REF!,24,0)</f>
        <v>#REF!</v>
      </c>
      <c r="J7" s="66" t="s">
        <v>228</v>
      </c>
      <c r="K7" s="66" t="s">
        <v>228</v>
      </c>
      <c r="L7" s="66" t="s">
        <v>36</v>
      </c>
      <c r="M7" s="65" t="s">
        <v>37</v>
      </c>
      <c r="N7" s="65" t="b">
        <f t="shared" si="1"/>
        <v>0</v>
      </c>
      <c r="O7" s="65" t="s">
        <v>20</v>
      </c>
      <c r="P7" s="65" t="s">
        <v>20</v>
      </c>
      <c r="Q7" s="65" t="s">
        <v>20</v>
      </c>
      <c r="R7" s="5" t="s">
        <v>20</v>
      </c>
      <c r="S7" s="5" t="s">
        <v>20</v>
      </c>
      <c r="T7" s="5" t="s">
        <v>20</v>
      </c>
      <c r="U7" s="53" t="s">
        <v>20</v>
      </c>
      <c r="V7" s="53" t="s">
        <v>20</v>
      </c>
      <c r="W7" s="5" t="str">
        <f>VLOOKUP('English Version'!$H53,'Recycled Content'!$B$4:$H$67,2,FALSE)</f>
        <v>Packaging Contains at least 60% recycled material</v>
      </c>
      <c r="X7" s="5" t="str">
        <f>VLOOKUP('English Version'!$H53,'Recycled Content'!$B$4:$H$67,4,FALSE)</f>
        <v>Packaging Contains at least 65% recycled material</v>
      </c>
      <c r="Y7" s="5" t="str">
        <f>VLOOKUP('English Version'!$H53,Recyclability!$B$4:$H$67,2,FALSE)</f>
        <v>Mostly Recyclable Packaging</v>
      </c>
      <c r="Z7" s="5" t="str">
        <f>VLOOKUP('English Version'!$H53,Recyclability!$B$4:$H$67,4,FALSE)</f>
        <v>N/A</v>
      </c>
    </row>
    <row r="8" spans="1:26" x14ac:dyDescent="0.75">
      <c r="A8" s="47" t="str">
        <f t="shared" si="0"/>
        <v>FL22M2012460A</v>
      </c>
      <c r="B8" s="47">
        <v>2181</v>
      </c>
      <c r="C8" s="52" t="s">
        <v>187</v>
      </c>
      <c r="D8" s="6" t="s">
        <v>188</v>
      </c>
      <c r="E8" s="8"/>
      <c r="F8" s="52" t="s">
        <v>189</v>
      </c>
      <c r="G8" s="6" t="s">
        <v>5043</v>
      </c>
      <c r="H8" s="6" t="s">
        <v>5054</v>
      </c>
      <c r="I8" s="6" t="e">
        <f>VLOOKUP(A8,#REF!,24,0)</f>
        <v>#REF!</v>
      </c>
      <c r="J8" s="14" t="s">
        <v>20</v>
      </c>
      <c r="K8" s="14" t="s">
        <v>20</v>
      </c>
      <c r="L8" s="14" t="s">
        <v>43</v>
      </c>
      <c r="M8" s="14" t="s">
        <v>43</v>
      </c>
      <c r="N8" s="14" t="b">
        <f t="shared" si="1"/>
        <v>1</v>
      </c>
      <c r="O8" s="14" t="s">
        <v>20</v>
      </c>
      <c r="P8" s="14" t="s">
        <v>20</v>
      </c>
      <c r="Q8" s="14" t="s">
        <v>20</v>
      </c>
      <c r="R8" s="5" t="s">
        <v>20</v>
      </c>
      <c r="S8" s="5" t="s">
        <v>20</v>
      </c>
      <c r="T8" s="5" t="s">
        <v>20</v>
      </c>
      <c r="U8" s="53" t="s">
        <v>20</v>
      </c>
      <c r="V8" s="53" t="s">
        <v>20</v>
      </c>
      <c r="W8" s="5" t="str">
        <f>VLOOKUP('English Version'!$H54,'Recycled Content'!$B$4:$H$67,2,FALSE)</f>
        <v>Packaging Contains at least 60% recycled material</v>
      </c>
      <c r="X8" s="5" t="str">
        <f>VLOOKUP('English Version'!$H54,'Recycled Content'!$B$4:$H$67,4,FALSE)</f>
        <v>Packaging Contains at least 65% recycled material</v>
      </c>
      <c r="Y8" s="5" t="str">
        <f>VLOOKUP('English Version'!$H54,Recyclability!$B$4:$H$67,2,FALSE)</f>
        <v>Mostly Recyclable Packaging</v>
      </c>
      <c r="Z8" s="5" t="str">
        <f>VLOOKUP('English Version'!$H54,Recyclability!$B$4:$H$67,4,FALSE)</f>
        <v>N/A</v>
      </c>
    </row>
    <row r="9" spans="1:26" x14ac:dyDescent="0.75">
      <c r="A9" s="47" t="str">
        <f t="shared" si="0"/>
        <v>FL22M2012498A</v>
      </c>
      <c r="B9" s="47">
        <v>1121</v>
      </c>
      <c r="C9" s="52" t="s">
        <v>191</v>
      </c>
      <c r="D9" s="6" t="s">
        <v>192</v>
      </c>
      <c r="E9" s="8"/>
      <c r="F9" s="52" t="s">
        <v>193</v>
      </c>
      <c r="G9" s="6" t="s">
        <v>5043</v>
      </c>
      <c r="H9" s="6" t="s">
        <v>5054</v>
      </c>
      <c r="I9" s="6" t="e">
        <f>VLOOKUP(A9,#REF!,24,0)</f>
        <v>#REF!</v>
      </c>
      <c r="J9" s="14" t="s">
        <v>20</v>
      </c>
      <c r="K9" s="14" t="s">
        <v>20</v>
      </c>
      <c r="L9" s="14" t="s">
        <v>43</v>
      </c>
      <c r="M9" s="14" t="s">
        <v>43</v>
      </c>
      <c r="N9" s="14" t="b">
        <f t="shared" si="1"/>
        <v>1</v>
      </c>
      <c r="O9" s="14" t="s">
        <v>20</v>
      </c>
      <c r="P9" s="14" t="s">
        <v>20</v>
      </c>
      <c r="Q9" s="14" t="s">
        <v>20</v>
      </c>
      <c r="R9" s="5" t="s">
        <v>20</v>
      </c>
      <c r="S9" s="5" t="s">
        <v>20</v>
      </c>
      <c r="T9" s="5" t="s">
        <v>20</v>
      </c>
      <c r="U9" s="53" t="s">
        <v>20</v>
      </c>
      <c r="V9" s="53" t="s">
        <v>20</v>
      </c>
      <c r="W9" s="5" t="str">
        <f>VLOOKUP('English Version'!$H55,'Recycled Content'!$B$4:$H$67,2,FALSE)</f>
        <v>Packaging Contains at least 60% recycled material</v>
      </c>
      <c r="X9" s="5" t="str">
        <f>VLOOKUP('English Version'!$H55,'Recycled Content'!$B$4:$H$67,4,FALSE)</f>
        <v>Packaging Contains at least 65% recycled material</v>
      </c>
      <c r="Y9" s="5" t="str">
        <f>VLOOKUP('English Version'!$H55,Recyclability!$B$4:$H$67,2,FALSE)</f>
        <v>Mostly Recyclable Packaging</v>
      </c>
      <c r="Z9" s="5" t="str">
        <f>VLOOKUP('English Version'!$H55,Recyclability!$B$4:$H$67,4,FALSE)</f>
        <v>N/A</v>
      </c>
    </row>
    <row r="10" spans="1:26" x14ac:dyDescent="0.75">
      <c r="A10" s="47" t="str">
        <f t="shared" si="0"/>
        <v>FL22M2012871A</v>
      </c>
      <c r="B10" s="47">
        <v>990</v>
      </c>
      <c r="C10" s="52" t="s">
        <v>199</v>
      </c>
      <c r="D10" s="6" t="e">
        <v>#N/A</v>
      </c>
      <c r="E10" s="8"/>
      <c r="F10" s="52" t="s">
        <v>200</v>
      </c>
      <c r="G10" s="6" t="s">
        <v>5043</v>
      </c>
      <c r="H10" s="6" t="s">
        <v>5054</v>
      </c>
      <c r="I10" s="6" t="e">
        <f>VLOOKUP(A10,#REF!,24,0)</f>
        <v>#REF!</v>
      </c>
      <c r="J10" s="14" t="s">
        <v>20</v>
      </c>
      <c r="K10" s="14" t="s">
        <v>20</v>
      </c>
      <c r="L10" s="14" t="s">
        <v>19</v>
      </c>
      <c r="M10" s="14" t="s">
        <v>19</v>
      </c>
      <c r="N10" s="14" t="b">
        <f t="shared" si="1"/>
        <v>1</v>
      </c>
      <c r="O10" s="14" t="s">
        <v>20</v>
      </c>
      <c r="P10" s="14" t="s">
        <v>20</v>
      </c>
      <c r="Q10" s="14" t="s">
        <v>20</v>
      </c>
      <c r="R10" s="5" t="s">
        <v>20</v>
      </c>
      <c r="S10" s="5" t="s">
        <v>20</v>
      </c>
      <c r="T10" s="5" t="s">
        <v>20</v>
      </c>
      <c r="U10" s="53" t="s">
        <v>20</v>
      </c>
      <c r="V10" s="53" t="s">
        <v>20</v>
      </c>
      <c r="W10" s="5" t="str">
        <f>VLOOKUP('English Version'!$H58,'Recycled Content'!$B$4:$H$67,2,FALSE)</f>
        <v>Packaging Contains at least 60% recycled material</v>
      </c>
      <c r="X10" s="5" t="str">
        <f>VLOOKUP('English Version'!$H58,'Recycled Content'!$B$4:$H$67,4,FALSE)</f>
        <v>Packaging Contains at least 65% recycled material</v>
      </c>
      <c r="Y10" s="5" t="str">
        <f>VLOOKUP('English Version'!$H58,Recyclability!$B$4:$H$67,2,FALSE)</f>
        <v>Mostly Recyclable Packaging</v>
      </c>
      <c r="Z10" s="5" t="str">
        <f>VLOOKUP('English Version'!$H58,Recyclability!$B$4:$H$67,4,FALSE)</f>
        <v>N/A</v>
      </c>
    </row>
    <row r="11" spans="1:26" x14ac:dyDescent="0.75">
      <c r="A11" s="47" t="str">
        <f t="shared" si="0"/>
        <v>FL22M5011574A</v>
      </c>
      <c r="B11" s="47">
        <v>598</v>
      </c>
      <c r="C11" s="52" t="s">
        <v>203</v>
      </c>
      <c r="D11" s="6" t="s">
        <v>204</v>
      </c>
      <c r="E11" s="8"/>
      <c r="F11" s="52" t="s">
        <v>205</v>
      </c>
      <c r="G11" s="6" t="s">
        <v>5043</v>
      </c>
      <c r="H11" s="6" t="s">
        <v>5032</v>
      </c>
      <c r="I11" s="6" t="e">
        <f>VLOOKUP(A11,#REF!,24,0)</f>
        <v>#REF!</v>
      </c>
      <c r="J11" s="14" t="s">
        <v>20</v>
      </c>
      <c r="K11" s="14" t="s">
        <v>20</v>
      </c>
      <c r="L11" s="14" t="s">
        <v>43</v>
      </c>
      <c r="M11" s="14" t="s">
        <v>43</v>
      </c>
      <c r="N11" s="14" t="b">
        <f t="shared" si="1"/>
        <v>1</v>
      </c>
      <c r="O11" s="14" t="s">
        <v>20</v>
      </c>
      <c r="P11" s="14" t="s">
        <v>20</v>
      </c>
      <c r="Q11" s="14" t="s">
        <v>20</v>
      </c>
      <c r="R11" s="53" t="s">
        <v>6040</v>
      </c>
      <c r="S11" s="5" t="s">
        <v>20</v>
      </c>
      <c r="T11" s="5" t="s">
        <v>20</v>
      </c>
      <c r="U11" s="53" t="s">
        <v>20</v>
      </c>
      <c r="V11" s="53" t="s">
        <v>20</v>
      </c>
      <c r="W11" s="5" t="str">
        <f>VLOOKUP('English Version'!$H60,'Recycled Content'!$B$4:$H$67,2,FALSE)</f>
        <v>Packaging Contains at least 60% recycled material</v>
      </c>
      <c r="X11" s="5" t="str">
        <f>VLOOKUP('English Version'!$H60,'Recycled Content'!$B$4:$H$67,4,FALSE)</f>
        <v>Packaging Contains at least 65% recycled material</v>
      </c>
      <c r="Y11" s="5" t="str">
        <f>VLOOKUP('English Version'!$H60,Recyclability!$B$4:$H$67,2,FALSE)</f>
        <v>Mostly Recyclable Packaging</v>
      </c>
      <c r="Z11" s="5" t="str">
        <f>VLOOKUP('English Version'!$H60,Recyclability!$B$4:$H$67,4,FALSE)</f>
        <v>N/A</v>
      </c>
    </row>
    <row r="12" spans="1:26" x14ac:dyDescent="0.75">
      <c r="A12" s="47" t="str">
        <f t="shared" si="0"/>
        <v>FL22W1011161A</v>
      </c>
      <c r="B12" s="47">
        <v>598</v>
      </c>
      <c r="C12" s="52" t="s">
        <v>247</v>
      </c>
      <c r="D12" s="6" t="e">
        <v>#N/A</v>
      </c>
      <c r="E12" s="8"/>
      <c r="F12" s="52" t="s">
        <v>248</v>
      </c>
      <c r="G12" s="6" t="s">
        <v>5043</v>
      </c>
      <c r="H12" s="6" t="s">
        <v>4637</v>
      </c>
      <c r="I12" s="6" t="e">
        <f>VLOOKUP(A12,#REF!,24,0)</f>
        <v>#REF!</v>
      </c>
      <c r="J12" s="14" t="s">
        <v>20</v>
      </c>
      <c r="K12" s="14" t="s">
        <v>20</v>
      </c>
      <c r="L12" s="14" t="s">
        <v>43</v>
      </c>
      <c r="M12" s="14" t="s">
        <v>43</v>
      </c>
      <c r="N12" s="14" t="b">
        <f t="shared" si="1"/>
        <v>1</v>
      </c>
      <c r="O12" s="14" t="s">
        <v>20</v>
      </c>
      <c r="P12" s="14" t="s">
        <v>20</v>
      </c>
      <c r="Q12" s="14" t="s">
        <v>20</v>
      </c>
      <c r="R12" s="5" t="s">
        <v>20</v>
      </c>
      <c r="S12" s="5" t="s">
        <v>20</v>
      </c>
      <c r="T12" s="5" t="s">
        <v>20</v>
      </c>
      <c r="U12" s="53" t="s">
        <v>20</v>
      </c>
      <c r="V12" s="53" t="s">
        <v>20</v>
      </c>
      <c r="W12" s="5" t="str">
        <f>VLOOKUP('English Version'!$H76,'Recycled Content'!$B$4:$H$67,2,FALSE)</f>
        <v>Packaging Contains at least 60% recycled material</v>
      </c>
      <c r="X12" s="5" t="str">
        <f>VLOOKUP('English Version'!$H76,'Recycled Content'!$B$4:$H$67,4,FALSE)</f>
        <v>Packaging Contains at least 65% recycled material</v>
      </c>
      <c r="Y12" s="5" t="str">
        <f>VLOOKUP('English Version'!$H76,Recyclability!$B$4:$H$67,2,FALSE)</f>
        <v>Mostly Recyclable Packaging</v>
      </c>
      <c r="Z12" s="5" t="str">
        <f>VLOOKUP('English Version'!$H76,Recyclability!$B$4:$H$67,4,FALSE)</f>
        <v>N/A</v>
      </c>
    </row>
    <row r="13" spans="1:26" x14ac:dyDescent="0.75">
      <c r="A13" s="47" t="str">
        <f t="shared" si="0"/>
        <v>FL22W1011164A</v>
      </c>
      <c r="B13" s="47">
        <v>568</v>
      </c>
      <c r="C13" s="52" t="s">
        <v>249</v>
      </c>
      <c r="D13" s="6" t="e">
        <v>#N/A</v>
      </c>
      <c r="E13" s="8"/>
      <c r="F13" s="52" t="s">
        <v>250</v>
      </c>
      <c r="G13" s="6" t="s">
        <v>5043</v>
      </c>
      <c r="H13" s="6" t="s">
        <v>4637</v>
      </c>
      <c r="I13" s="6" t="e">
        <f>VLOOKUP(A13,#REF!,24,0)</f>
        <v>#REF!</v>
      </c>
      <c r="J13" s="14" t="s">
        <v>20</v>
      </c>
      <c r="K13" s="14" t="s">
        <v>20</v>
      </c>
      <c r="L13" s="14" t="s">
        <v>43</v>
      </c>
      <c r="M13" s="14" t="s">
        <v>43</v>
      </c>
      <c r="N13" s="14" t="b">
        <f t="shared" si="1"/>
        <v>1</v>
      </c>
      <c r="O13" s="14" t="s">
        <v>20</v>
      </c>
      <c r="P13" s="14" t="s">
        <v>20</v>
      </c>
      <c r="Q13" s="14" t="s">
        <v>20</v>
      </c>
      <c r="R13" s="5" t="s">
        <v>20</v>
      </c>
      <c r="S13" s="5" t="s">
        <v>20</v>
      </c>
      <c r="T13" s="5" t="s">
        <v>20</v>
      </c>
      <c r="U13" s="53" t="s">
        <v>20</v>
      </c>
      <c r="V13" s="53" t="s">
        <v>20</v>
      </c>
      <c r="W13" s="5" t="str">
        <f>VLOOKUP('English Version'!$H77,'Recycled Content'!$B$4:$H$67,2,FALSE)</f>
        <v>Packaging Contains at least 60% recycled material</v>
      </c>
      <c r="X13" s="5" t="str">
        <f>VLOOKUP('English Version'!$H77,'Recycled Content'!$B$4:$H$67,4,FALSE)</f>
        <v>Packaging Contains at least 65% recycled material</v>
      </c>
      <c r="Y13" s="5" t="str">
        <f>VLOOKUP('English Version'!$H77,Recyclability!$B$4:$H$67,2,FALSE)</f>
        <v>Mostly Recyclable Packaging</v>
      </c>
      <c r="Z13" s="5" t="str">
        <f>VLOOKUP('English Version'!$H77,Recyclability!$B$4:$H$67,4,FALSE)</f>
        <v>N/A</v>
      </c>
    </row>
    <row r="14" spans="1:26" x14ac:dyDescent="0.75">
      <c r="A14" s="47" t="str">
        <f t="shared" si="0"/>
        <v>FL22W1011165A</v>
      </c>
      <c r="B14" s="47">
        <v>567</v>
      </c>
      <c r="C14" s="52" t="s">
        <v>251</v>
      </c>
      <c r="D14" s="6" t="e">
        <v>#N/A</v>
      </c>
      <c r="E14" s="8"/>
      <c r="F14" s="52" t="s">
        <v>151</v>
      </c>
      <c r="G14" s="6" t="s">
        <v>5043</v>
      </c>
      <c r="H14" s="6" t="s">
        <v>4637</v>
      </c>
      <c r="I14" s="6" t="e">
        <f>VLOOKUP(A14,#REF!,24,0)</f>
        <v>#REF!</v>
      </c>
      <c r="J14" s="14" t="s">
        <v>19</v>
      </c>
      <c r="K14" s="14" t="s">
        <v>19</v>
      </c>
      <c r="L14" s="14" t="s">
        <v>19</v>
      </c>
      <c r="M14" s="14" t="s">
        <v>19</v>
      </c>
      <c r="N14" s="14" t="b">
        <f t="shared" si="1"/>
        <v>1</v>
      </c>
      <c r="O14" s="14" t="s">
        <v>20</v>
      </c>
      <c r="P14" s="14" t="s">
        <v>20</v>
      </c>
      <c r="Q14" s="14" t="s">
        <v>20</v>
      </c>
      <c r="R14" s="5" t="s">
        <v>20</v>
      </c>
      <c r="S14" s="5" t="s">
        <v>20</v>
      </c>
      <c r="T14" s="5" t="s">
        <v>20</v>
      </c>
      <c r="U14" s="53" t="s">
        <v>20</v>
      </c>
      <c r="V14" s="53" t="s">
        <v>20</v>
      </c>
      <c r="W14" s="5" t="str">
        <f>VLOOKUP('English Version'!$H78,'Recycled Content'!$B$4:$H$67,2,FALSE)</f>
        <v>Packaging Contains at least 60% recycled material</v>
      </c>
      <c r="X14" s="5" t="str">
        <f>VLOOKUP('English Version'!$H78,'Recycled Content'!$B$4:$H$67,4,FALSE)</f>
        <v>Packaging Contains at least 65% recycled material</v>
      </c>
      <c r="Y14" s="5" t="str">
        <f>VLOOKUP('English Version'!$H78,Recyclability!$B$4:$H$67,2,FALSE)</f>
        <v>Mostly Recyclable Packaging</v>
      </c>
      <c r="Z14" s="5" t="str">
        <f>VLOOKUP('English Version'!$H78,Recyclability!$B$4:$H$67,4,FALSE)</f>
        <v>N/A</v>
      </c>
    </row>
    <row r="15" spans="1:26" x14ac:dyDescent="0.75">
      <c r="A15" s="47" t="str">
        <f t="shared" si="0"/>
        <v>FL22W2011855A</v>
      </c>
      <c r="B15" s="47">
        <v>565</v>
      </c>
      <c r="C15" s="52" t="s">
        <v>267</v>
      </c>
      <c r="D15" s="6" t="e">
        <v>#N/A</v>
      </c>
      <c r="E15" s="8"/>
      <c r="F15" s="52" t="s">
        <v>268</v>
      </c>
      <c r="G15" s="6" t="s">
        <v>5043</v>
      </c>
      <c r="H15" s="6" t="s">
        <v>5083</v>
      </c>
      <c r="I15" s="6" t="e">
        <f>VLOOKUP(A15,#REF!,24,0)</f>
        <v>#REF!</v>
      </c>
      <c r="J15" s="14" t="s">
        <v>20</v>
      </c>
      <c r="K15" s="14" t="s">
        <v>20</v>
      </c>
      <c r="L15" s="14" t="s">
        <v>43</v>
      </c>
      <c r="M15" s="14" t="s">
        <v>43</v>
      </c>
      <c r="N15" s="14" t="b">
        <f t="shared" si="1"/>
        <v>1</v>
      </c>
      <c r="O15" s="14" t="s">
        <v>20</v>
      </c>
      <c r="P15" s="14" t="s">
        <v>20</v>
      </c>
      <c r="Q15" s="14" t="s">
        <v>20</v>
      </c>
      <c r="R15" s="5" t="s">
        <v>20</v>
      </c>
      <c r="S15" s="5" t="s">
        <v>20</v>
      </c>
      <c r="T15" s="5" t="s">
        <v>20</v>
      </c>
      <c r="U15" s="53" t="s">
        <v>20</v>
      </c>
      <c r="V15" s="53" t="s">
        <v>20</v>
      </c>
      <c r="W15" s="5" t="str">
        <f>VLOOKUP('English Version'!$H85,'Recycled Content'!$B$4:$H$67,2,FALSE)</f>
        <v>Packaging Contains at least 60% recycled material</v>
      </c>
      <c r="X15" s="5" t="str">
        <f>VLOOKUP('English Version'!$H85,'Recycled Content'!$B$4:$H$67,4,FALSE)</f>
        <v>Packaging Contains at least 65% recycled material</v>
      </c>
      <c r="Y15" s="5" t="str">
        <f>VLOOKUP('English Version'!$H85,Recyclability!$B$4:$H$67,2,FALSE)</f>
        <v>Mostly Recyclable Packaging</v>
      </c>
      <c r="Z15" s="5" t="str">
        <f>VLOOKUP('English Version'!$H85,Recyclability!$B$4:$H$67,4,FALSE)</f>
        <v>N/A</v>
      </c>
    </row>
    <row r="16" spans="1:26" x14ac:dyDescent="0.75">
      <c r="A16" s="47" t="str">
        <f t="shared" si="0"/>
        <v>FL22W2011859A</v>
      </c>
      <c r="B16" s="47">
        <v>561</v>
      </c>
      <c r="C16" s="52" t="s">
        <v>269</v>
      </c>
      <c r="D16" s="6" t="e">
        <v>#N/A</v>
      </c>
      <c r="E16" s="8"/>
      <c r="F16" s="52" t="s">
        <v>270</v>
      </c>
      <c r="G16" s="6" t="s">
        <v>5043</v>
      </c>
      <c r="H16" s="6" t="s">
        <v>5083</v>
      </c>
      <c r="I16" s="6" t="e">
        <f>VLOOKUP(A16,#REF!,24,0)</f>
        <v>#REF!</v>
      </c>
      <c r="J16" s="14" t="s">
        <v>20</v>
      </c>
      <c r="K16" s="14" t="s">
        <v>20</v>
      </c>
      <c r="L16" s="14" t="s">
        <v>19</v>
      </c>
      <c r="M16" s="14" t="s">
        <v>19</v>
      </c>
      <c r="N16" s="14" t="b">
        <f t="shared" si="1"/>
        <v>1</v>
      </c>
      <c r="O16" s="14" t="s">
        <v>20</v>
      </c>
      <c r="P16" s="14" t="s">
        <v>20</v>
      </c>
      <c r="Q16" s="14" t="s">
        <v>20</v>
      </c>
      <c r="R16" s="5" t="s">
        <v>20</v>
      </c>
      <c r="S16" s="5" t="s">
        <v>20</v>
      </c>
      <c r="T16" s="5" t="s">
        <v>20</v>
      </c>
      <c r="U16" s="53" t="s">
        <v>20</v>
      </c>
      <c r="V16" s="53" t="s">
        <v>20</v>
      </c>
      <c r="W16" s="5" t="str">
        <f>VLOOKUP('English Version'!$H86,'Recycled Content'!$B$4:$H$67,2,FALSE)</f>
        <v>Packaging Contains at least 60% recycled material</v>
      </c>
      <c r="X16" s="5" t="str">
        <f>VLOOKUP('English Version'!$H86,'Recycled Content'!$B$4:$H$67,4,FALSE)</f>
        <v>Packaging Contains at least 65% recycled material</v>
      </c>
      <c r="Y16" s="5" t="str">
        <f>VLOOKUP('English Version'!$H86,Recyclability!$B$4:$H$67,2,FALSE)</f>
        <v>Mostly Recyclable Packaging</v>
      </c>
      <c r="Z16" s="5" t="str">
        <f>VLOOKUP('English Version'!$H86,Recyclability!$B$4:$H$67,4,FALSE)</f>
        <v>N/A</v>
      </c>
    </row>
    <row r="17" spans="1:26" x14ac:dyDescent="0.75">
      <c r="A17" s="47" t="str">
        <f t="shared" si="0"/>
        <v>FL22W2011862A</v>
      </c>
      <c r="B17" s="47">
        <v>491</v>
      </c>
      <c r="C17" s="52" t="s">
        <v>271</v>
      </c>
      <c r="D17" s="6" t="e">
        <v>#N/A</v>
      </c>
      <c r="E17" s="8"/>
      <c r="F17" s="52" t="s">
        <v>272</v>
      </c>
      <c r="G17" s="6" t="s">
        <v>5043</v>
      </c>
      <c r="H17" s="6" t="s">
        <v>5083</v>
      </c>
      <c r="I17" s="6" t="e">
        <f>VLOOKUP(A17,#REF!,24,0)</f>
        <v>#REF!</v>
      </c>
      <c r="J17" s="14" t="s">
        <v>20</v>
      </c>
      <c r="K17" s="14" t="s">
        <v>20</v>
      </c>
      <c r="L17" s="14" t="s">
        <v>43</v>
      </c>
      <c r="M17" s="14" t="s">
        <v>43</v>
      </c>
      <c r="N17" s="14" t="b">
        <f t="shared" si="1"/>
        <v>1</v>
      </c>
      <c r="O17" s="14" t="s">
        <v>20</v>
      </c>
      <c r="P17" s="14" t="s">
        <v>20</v>
      </c>
      <c r="Q17" s="14" t="s">
        <v>20</v>
      </c>
      <c r="R17" s="5" t="s">
        <v>20</v>
      </c>
      <c r="S17" s="5" t="s">
        <v>20</v>
      </c>
      <c r="T17" s="5" t="s">
        <v>20</v>
      </c>
      <c r="U17" s="53" t="s">
        <v>20</v>
      </c>
      <c r="V17" s="53" t="s">
        <v>20</v>
      </c>
      <c r="W17" s="5" t="str">
        <f>VLOOKUP('English Version'!$H87,'Recycled Content'!$B$4:$H$67,2,FALSE)</f>
        <v>Packaging Contains at least 60% recycled material</v>
      </c>
      <c r="X17" s="5" t="str">
        <f>VLOOKUP('English Version'!$H87,'Recycled Content'!$B$4:$H$67,4,FALSE)</f>
        <v>Packaging Contains at least 65% recycled material</v>
      </c>
      <c r="Y17" s="5" t="str">
        <f>VLOOKUP('English Version'!$H87,Recyclability!$B$4:$H$67,2,FALSE)</f>
        <v>Mostly Recyclable Packaging</v>
      </c>
      <c r="Z17" s="5" t="str">
        <f>VLOOKUP('English Version'!$H87,Recyclability!$B$4:$H$67,4,FALSE)</f>
        <v>N/A</v>
      </c>
    </row>
    <row r="18" spans="1:26" x14ac:dyDescent="0.75">
      <c r="A18" s="47" t="str">
        <f t="shared" si="0"/>
        <v>AW22M1011854A</v>
      </c>
      <c r="B18" s="47">
        <v>415</v>
      </c>
      <c r="C18" s="52" t="s">
        <v>562</v>
      </c>
      <c r="D18" s="6" t="s">
        <v>563</v>
      </c>
      <c r="E18" s="8"/>
      <c r="F18" s="52" t="s">
        <v>151</v>
      </c>
      <c r="G18" s="6" t="s">
        <v>5031</v>
      </c>
      <c r="H18" s="6" t="s">
        <v>5044</v>
      </c>
      <c r="I18" s="6" t="e">
        <f>VLOOKUP(A18,#REF!,24,0)</f>
        <v>#REF!</v>
      </c>
      <c r="J18" s="14" t="s">
        <v>20</v>
      </c>
      <c r="K18" s="14" t="s">
        <v>20</v>
      </c>
      <c r="L18" s="14" t="s">
        <v>43</v>
      </c>
      <c r="M18" s="14" t="s">
        <v>43</v>
      </c>
      <c r="N18" s="14" t="b">
        <f t="shared" si="1"/>
        <v>1</v>
      </c>
      <c r="O18" s="14" t="s">
        <v>20</v>
      </c>
      <c r="P18" s="14" t="s">
        <v>20</v>
      </c>
      <c r="Q18" s="14" t="s">
        <v>20</v>
      </c>
      <c r="R18" s="5" t="s">
        <v>20</v>
      </c>
      <c r="S18" s="5" t="s">
        <v>20</v>
      </c>
      <c r="T18" s="5" t="s">
        <v>20</v>
      </c>
      <c r="U18" s="53" t="s">
        <v>20</v>
      </c>
      <c r="V18" s="53" t="s">
        <v>20</v>
      </c>
      <c r="W18" s="5" t="str">
        <f>VLOOKUP('English Version'!$H203,'Recycled Content'!$B$4:$H$67,2,FALSE)</f>
        <v>Packaging Contains at least 60% recycled material</v>
      </c>
      <c r="X18" s="5" t="str">
        <f>VLOOKUP('English Version'!$H203,'Recycled Content'!$B$4:$H$67,4,FALSE)</f>
        <v>Packaging Contains at least 65% recycled material</v>
      </c>
      <c r="Y18" s="5" t="str">
        <f>VLOOKUP('English Version'!$H203,Recyclability!$B$4:$H$67,2,FALSE)</f>
        <v>Mostly Recyclable Packaging</v>
      </c>
      <c r="Z18" s="5" t="str">
        <f>VLOOKUP('English Version'!$H203,Recyclability!$B$4:$H$67,4,FALSE)</f>
        <v>N/A</v>
      </c>
    </row>
    <row r="19" spans="1:26" x14ac:dyDescent="0.75">
      <c r="A19" s="47" t="str">
        <f t="shared" si="0"/>
        <v>AW22M2012346A</v>
      </c>
      <c r="B19" s="47">
        <v>391</v>
      </c>
      <c r="C19" s="52" t="s">
        <v>855</v>
      </c>
      <c r="D19" s="6" t="e">
        <v>#N/A</v>
      </c>
      <c r="E19" s="8"/>
      <c r="F19" s="52" t="s">
        <v>856</v>
      </c>
      <c r="G19" s="6" t="s">
        <v>5031</v>
      </c>
      <c r="H19" s="6" t="s">
        <v>5054</v>
      </c>
      <c r="I19" s="6" t="e">
        <f>VLOOKUP(A19,#REF!,24,0)</f>
        <v>#REF!</v>
      </c>
      <c r="J19" s="14" t="s">
        <v>43</v>
      </c>
      <c r="K19" s="14" t="s">
        <v>43</v>
      </c>
      <c r="L19" s="14" t="s">
        <v>43</v>
      </c>
      <c r="M19" s="14" t="s">
        <v>43</v>
      </c>
      <c r="N19" s="14" t="b">
        <f t="shared" si="1"/>
        <v>1</v>
      </c>
      <c r="O19" s="14" t="s">
        <v>20</v>
      </c>
      <c r="P19" s="14" t="s">
        <v>20</v>
      </c>
      <c r="Q19" s="14" t="s">
        <v>20</v>
      </c>
      <c r="R19" s="5" t="s">
        <v>6041</v>
      </c>
      <c r="S19" s="5" t="s">
        <v>20</v>
      </c>
      <c r="T19" s="5" t="s">
        <v>20</v>
      </c>
      <c r="U19" s="53" t="s">
        <v>20</v>
      </c>
      <c r="V19" s="53" t="s">
        <v>20</v>
      </c>
      <c r="W19" s="5" t="str">
        <f>VLOOKUP('English Version'!$H317,'Recycled Content'!$B$4:$H$67,2,FALSE)</f>
        <v>Packaging Contains at least 60% recycled material</v>
      </c>
      <c r="X19" s="5" t="str">
        <f>VLOOKUP('English Version'!$H317,'Recycled Content'!$B$4:$H$67,4,FALSE)</f>
        <v>Packaging Contains at least 65% recycled material</v>
      </c>
      <c r="Y19" s="5" t="str">
        <f>VLOOKUP('English Version'!$H317,Recyclability!$B$4:$H$67,2,FALSE)</f>
        <v>Mostly Recyclable Packaging</v>
      </c>
      <c r="Z19" s="5" t="str">
        <f>VLOOKUP('English Version'!$H317,Recyclability!$B$4:$H$67,4,FALSE)</f>
        <v>N/A</v>
      </c>
    </row>
    <row r="20" spans="1:26" x14ac:dyDescent="0.75">
      <c r="A20" s="47" t="str">
        <f t="shared" si="0"/>
        <v>AW22M3110419A</v>
      </c>
      <c r="B20" s="47">
        <v>388</v>
      </c>
      <c r="C20" s="52" t="s">
        <v>928</v>
      </c>
      <c r="D20" s="6" t="e">
        <v>#N/A</v>
      </c>
      <c r="E20" s="8"/>
      <c r="F20" s="52" t="s">
        <v>929</v>
      </c>
      <c r="G20" s="6" t="s">
        <v>5031</v>
      </c>
      <c r="H20" s="6" t="s">
        <v>5104</v>
      </c>
      <c r="I20" s="6" t="e">
        <f>VLOOKUP(A20,#REF!,24,0)</f>
        <v>#REF!</v>
      </c>
      <c r="J20" s="14" t="s">
        <v>20</v>
      </c>
      <c r="K20" s="14" t="s">
        <v>20</v>
      </c>
      <c r="L20" s="14" t="s">
        <v>43</v>
      </c>
      <c r="M20" s="14" t="s">
        <v>43</v>
      </c>
      <c r="N20" s="14" t="b">
        <f t="shared" si="1"/>
        <v>1</v>
      </c>
      <c r="O20" s="14" t="s">
        <v>20</v>
      </c>
      <c r="P20" s="14" t="s">
        <v>20</v>
      </c>
      <c r="Q20" s="14" t="s">
        <v>20</v>
      </c>
      <c r="R20" s="53" t="s">
        <v>6042</v>
      </c>
      <c r="S20" s="5" t="s">
        <v>20</v>
      </c>
      <c r="T20" s="5" t="s">
        <v>20</v>
      </c>
      <c r="U20" s="53" t="s">
        <v>20</v>
      </c>
      <c r="V20" s="53" t="s">
        <v>20</v>
      </c>
      <c r="W20" s="5" t="str">
        <f>VLOOKUP('English Version'!$H355,'Recycled Content'!$B$4:$H$67,2,FALSE)</f>
        <v>Packaging Contains at least 60% recycled material</v>
      </c>
      <c r="X20" s="5" t="str">
        <f>VLOOKUP('English Version'!$H355,'Recycled Content'!$B$4:$H$67,4,FALSE)</f>
        <v>Packaging Contains at least 65% recycled material</v>
      </c>
      <c r="Y20" s="5" t="str">
        <f>VLOOKUP('English Version'!$H355,Recyclability!$B$4:$H$67,2,FALSE)</f>
        <v>Mostly Recyclable Packaging</v>
      </c>
      <c r="Z20" s="5" t="str">
        <f>VLOOKUP('English Version'!$H355,Recyclability!$B$4:$H$67,4,FALSE)</f>
        <v>N/A</v>
      </c>
    </row>
    <row r="21" spans="1:26" x14ac:dyDescent="0.75">
      <c r="A21" s="47" t="str">
        <f t="shared" si="0"/>
        <v>AW22M3110420A</v>
      </c>
      <c r="B21" s="47">
        <v>376</v>
      </c>
      <c r="C21" s="52" t="s">
        <v>930</v>
      </c>
      <c r="D21" s="6" t="e">
        <v>#N/A</v>
      </c>
      <c r="E21" s="8"/>
      <c r="F21" s="52" t="s">
        <v>931</v>
      </c>
      <c r="G21" s="6" t="s">
        <v>5031</v>
      </c>
      <c r="H21" s="6" t="s">
        <v>5104</v>
      </c>
      <c r="I21" s="6" t="e">
        <f>VLOOKUP(A21,#REF!,24,0)</f>
        <v>#REF!</v>
      </c>
      <c r="J21" s="14" t="s">
        <v>43</v>
      </c>
      <c r="K21" s="14" t="s">
        <v>43</v>
      </c>
      <c r="L21" s="14" t="s">
        <v>43</v>
      </c>
      <c r="M21" s="14" t="s">
        <v>43</v>
      </c>
      <c r="N21" s="14" t="b">
        <f t="shared" si="1"/>
        <v>1</v>
      </c>
      <c r="O21" s="14" t="s">
        <v>20</v>
      </c>
      <c r="P21" s="14" t="s">
        <v>20</v>
      </c>
      <c r="Q21" s="14" t="s">
        <v>20</v>
      </c>
      <c r="R21" s="53" t="s">
        <v>6042</v>
      </c>
      <c r="S21" s="5" t="s">
        <v>20</v>
      </c>
      <c r="T21" s="5" t="s">
        <v>20</v>
      </c>
      <c r="U21" s="53" t="s">
        <v>20</v>
      </c>
      <c r="V21" s="53" t="s">
        <v>20</v>
      </c>
      <c r="W21" s="5" t="str">
        <f>VLOOKUP('English Version'!$H356,'Recycled Content'!$B$4:$H$67,2,FALSE)</f>
        <v>Packaging Contains at least 60% recycled material</v>
      </c>
      <c r="X21" s="5" t="str">
        <f>VLOOKUP('English Version'!$H356,'Recycled Content'!$B$4:$H$67,4,FALSE)</f>
        <v>Packaging Contains at least 65% recycled material</v>
      </c>
      <c r="Y21" s="5" t="str">
        <f>VLOOKUP('English Version'!$H356,Recyclability!$B$4:$H$67,2,FALSE)</f>
        <v>Mostly Recyclable Packaging</v>
      </c>
      <c r="Z21" s="5" t="str">
        <f>VLOOKUP('English Version'!$H356,Recyclability!$B$4:$H$67,4,FALSE)</f>
        <v>N/A</v>
      </c>
    </row>
    <row r="22" spans="1:26" x14ac:dyDescent="0.75">
      <c r="A22" s="47" t="str">
        <f t="shared" si="0"/>
        <v>AW22M3110421A</v>
      </c>
      <c r="B22" s="47">
        <v>340</v>
      </c>
      <c r="C22" s="52" t="s">
        <v>932</v>
      </c>
      <c r="D22" s="6" t="e">
        <v>#N/A</v>
      </c>
      <c r="E22" s="8"/>
      <c r="F22" s="52" t="s">
        <v>933</v>
      </c>
      <c r="G22" s="6" t="s">
        <v>5031</v>
      </c>
      <c r="H22" s="6" t="s">
        <v>5104</v>
      </c>
      <c r="I22" s="6" t="e">
        <f>VLOOKUP(A22,#REF!,24,0)</f>
        <v>#REF!</v>
      </c>
      <c r="J22" s="14" t="s">
        <v>20</v>
      </c>
      <c r="K22" s="14" t="s">
        <v>20</v>
      </c>
      <c r="L22" s="14" t="s">
        <v>43</v>
      </c>
      <c r="M22" s="14" t="s">
        <v>43</v>
      </c>
      <c r="N22" s="14" t="b">
        <f t="shared" si="1"/>
        <v>1</v>
      </c>
      <c r="O22" s="14" t="s">
        <v>20</v>
      </c>
      <c r="P22" s="14" t="s">
        <v>20</v>
      </c>
      <c r="Q22" s="14" t="s">
        <v>20</v>
      </c>
      <c r="R22" s="53" t="s">
        <v>6042</v>
      </c>
      <c r="S22" s="5" t="s">
        <v>20</v>
      </c>
      <c r="T22" s="5" t="s">
        <v>20</v>
      </c>
      <c r="U22" s="53" t="s">
        <v>20</v>
      </c>
      <c r="V22" s="53" t="s">
        <v>20</v>
      </c>
      <c r="W22" s="5" t="str">
        <f>VLOOKUP('English Version'!$H357,'Recycled Content'!$B$4:$H$67,2,FALSE)</f>
        <v>Packaging Contains at least 60% recycled material</v>
      </c>
      <c r="X22" s="5" t="str">
        <f>VLOOKUP('English Version'!$H357,'Recycled Content'!$B$4:$H$67,4,FALSE)</f>
        <v>Packaging Contains at least 65% recycled material</v>
      </c>
      <c r="Y22" s="5" t="str">
        <f>VLOOKUP('English Version'!$H357,Recyclability!$B$4:$H$67,2,FALSE)</f>
        <v>Mostly Recyclable Packaging</v>
      </c>
      <c r="Z22" s="5" t="str">
        <f>VLOOKUP('English Version'!$H357,Recyclability!$B$4:$H$67,4,FALSE)</f>
        <v>N/A</v>
      </c>
    </row>
    <row r="23" spans="1:26" x14ac:dyDescent="0.75">
      <c r="A23" s="47" t="str">
        <f t="shared" si="0"/>
        <v>AW22W1011167A</v>
      </c>
      <c r="B23" s="47">
        <v>307</v>
      </c>
      <c r="C23" s="52" t="s">
        <v>1151</v>
      </c>
      <c r="D23" s="6" t="e">
        <v>#N/A</v>
      </c>
      <c r="E23" s="8"/>
      <c r="F23" s="52" t="s">
        <v>1152</v>
      </c>
      <c r="G23" s="6" t="s">
        <v>5031</v>
      </c>
      <c r="H23" s="6" t="s">
        <v>4637</v>
      </c>
      <c r="I23" s="6" t="e">
        <f>VLOOKUP(A23,#REF!,24,0)</f>
        <v>#REF!</v>
      </c>
      <c r="J23" s="14" t="s">
        <v>20</v>
      </c>
      <c r="K23" s="14" t="s">
        <v>20</v>
      </c>
      <c r="L23" s="14" t="s">
        <v>43</v>
      </c>
      <c r="M23" s="14" t="s">
        <v>43</v>
      </c>
      <c r="N23" s="14" t="b">
        <f t="shared" si="1"/>
        <v>1</v>
      </c>
      <c r="O23" s="14" t="s">
        <v>20</v>
      </c>
      <c r="P23" s="14" t="s">
        <v>20</v>
      </c>
      <c r="Q23" s="14" t="s">
        <v>20</v>
      </c>
      <c r="R23" s="53" t="s">
        <v>6039</v>
      </c>
      <c r="S23" s="5" t="s">
        <v>20</v>
      </c>
      <c r="T23" s="5" t="s">
        <v>20</v>
      </c>
      <c r="U23" s="53" t="s">
        <v>20</v>
      </c>
      <c r="V23" s="53" t="s">
        <v>20</v>
      </c>
      <c r="W23" s="5" t="str">
        <f>VLOOKUP('English Version'!$H767,'Recycled Content'!$B$4:$H$67,2,FALSE)</f>
        <v>Packaging Contains at least 60% recycled material</v>
      </c>
      <c r="X23" s="5" t="str">
        <f>VLOOKUP('English Version'!$H767,'Recycled Content'!$B$4:$H$67,4,FALSE)</f>
        <v>Packaging Contains at least 65% recycled material</v>
      </c>
      <c r="Y23" s="5" t="str">
        <f>VLOOKUP('English Version'!$H767,Recyclability!$B$4:$H$67,2,FALSE)</f>
        <v>Mostly Recyclable Packaging</v>
      </c>
      <c r="Z23" s="5" t="str">
        <f>VLOOKUP('English Version'!$H767,Recyclability!$B$4:$H$67,4,FALSE)</f>
        <v>N/A</v>
      </c>
    </row>
    <row r="24" spans="1:26" x14ac:dyDescent="0.75">
      <c r="A24" s="47" t="str">
        <f t="shared" si="0"/>
        <v>AW22W1011168A</v>
      </c>
      <c r="B24" s="47">
        <v>300</v>
      </c>
      <c r="C24" s="52" t="s">
        <v>1153</v>
      </c>
      <c r="D24" s="6" t="e">
        <v>#N/A</v>
      </c>
      <c r="E24" s="8"/>
      <c r="F24" s="52" t="s">
        <v>1154</v>
      </c>
      <c r="G24" s="6" t="s">
        <v>5031</v>
      </c>
      <c r="H24" s="6" t="s">
        <v>4637</v>
      </c>
      <c r="I24" s="6" t="e">
        <f>VLOOKUP(A24,#REF!,24,0)</f>
        <v>#REF!</v>
      </c>
      <c r="J24" s="14" t="s">
        <v>19</v>
      </c>
      <c r="K24" s="14" t="s">
        <v>19</v>
      </c>
      <c r="L24" s="14" t="s">
        <v>19</v>
      </c>
      <c r="M24" s="14" t="s">
        <v>19</v>
      </c>
      <c r="N24" s="14" t="b">
        <f t="shared" si="1"/>
        <v>1</v>
      </c>
      <c r="O24" s="14" t="s">
        <v>20</v>
      </c>
      <c r="P24" s="14" t="s">
        <v>20</v>
      </c>
      <c r="Q24" s="14" t="s">
        <v>20</v>
      </c>
      <c r="R24" s="53" t="s">
        <v>6039</v>
      </c>
      <c r="S24" s="5" t="s">
        <v>20</v>
      </c>
      <c r="T24" s="5" t="s">
        <v>20</v>
      </c>
      <c r="U24" s="53" t="s">
        <v>20</v>
      </c>
      <c r="V24" s="53" t="s">
        <v>20</v>
      </c>
      <c r="W24" s="5" t="str">
        <f>VLOOKUP('English Version'!$H768,'Recycled Content'!$B$4:$H$67,2,FALSE)</f>
        <v>Packaging Contains at least 60% recycled material</v>
      </c>
      <c r="X24" s="5" t="str">
        <f>VLOOKUP('English Version'!$H768,'Recycled Content'!$B$4:$H$67,4,FALSE)</f>
        <v>Packaging Contains at least 65% recycled material</v>
      </c>
      <c r="Y24" s="5" t="str">
        <f>VLOOKUP('English Version'!$H768,Recyclability!$B$4:$H$67,2,FALSE)</f>
        <v>Mostly Recyclable Packaging</v>
      </c>
      <c r="Z24" s="5" t="str">
        <f>VLOOKUP('English Version'!$H768,Recyclability!$B$4:$H$67,4,FALSE)</f>
        <v>N/A</v>
      </c>
    </row>
    <row r="25" spans="1:26" x14ac:dyDescent="0.75">
      <c r="A25" s="47" t="str">
        <f t="shared" si="0"/>
        <v>AW22W2011754A</v>
      </c>
      <c r="B25" s="47" t="e">
        <v>#N/A</v>
      </c>
      <c r="C25" s="52" t="s">
        <v>1397</v>
      </c>
      <c r="D25" s="6" t="e">
        <v>#N/A</v>
      </c>
      <c r="E25" s="8"/>
      <c r="F25" s="52" t="s">
        <v>856</v>
      </c>
      <c r="G25" s="6" t="s">
        <v>5031</v>
      </c>
      <c r="H25" s="6" t="s">
        <v>5083</v>
      </c>
      <c r="I25" s="6" t="e">
        <f>VLOOKUP(A25,#REF!,24,0)</f>
        <v>#REF!</v>
      </c>
      <c r="J25" s="14" t="s">
        <v>19</v>
      </c>
      <c r="K25" s="14" t="s">
        <v>19</v>
      </c>
      <c r="L25" s="14" t="s">
        <v>19</v>
      </c>
      <c r="M25" s="14" t="s">
        <v>19</v>
      </c>
      <c r="N25" s="14" t="b">
        <f t="shared" si="1"/>
        <v>1</v>
      </c>
      <c r="O25" s="14" t="s">
        <v>20</v>
      </c>
      <c r="P25" s="14" t="s">
        <v>20</v>
      </c>
      <c r="Q25" s="14" t="s">
        <v>20</v>
      </c>
      <c r="R25" s="53" t="s">
        <v>6041</v>
      </c>
      <c r="S25" s="5" t="s">
        <v>20</v>
      </c>
      <c r="T25" s="5" t="s">
        <v>20</v>
      </c>
      <c r="U25" s="53" t="s">
        <v>20</v>
      </c>
      <c r="V25" s="53" t="s">
        <v>20</v>
      </c>
      <c r="W25" s="5" t="str">
        <f>VLOOKUP('English Version'!$H865,'Recycled Content'!$B$4:$H$67,2,FALSE)</f>
        <v>Packaging Contains at least 60% recycled material</v>
      </c>
      <c r="X25" s="5" t="str">
        <f>VLOOKUP('English Version'!$H865,'Recycled Content'!$B$4:$H$67,4,FALSE)</f>
        <v>Packaging Contains at least 65% recycled material</v>
      </c>
      <c r="Y25" s="5" t="str">
        <f>VLOOKUP('English Version'!$H865,Recyclability!$B$4:$H$67,2,FALSE)</f>
        <v>Mostly Recyclable Packaging</v>
      </c>
      <c r="Z25" s="5" t="str">
        <f>VLOOKUP('English Version'!$H865,Recyclability!$B$4:$H$67,4,FALSE)</f>
        <v>N/A</v>
      </c>
    </row>
    <row r="26" spans="1:26" x14ac:dyDescent="0.75">
      <c r="A26" s="47" t="str">
        <f t="shared" si="0"/>
        <v>AW22W2011853A</v>
      </c>
      <c r="B26" s="47" t="e">
        <v>#N/A</v>
      </c>
      <c r="C26" s="52" t="s">
        <v>1423</v>
      </c>
      <c r="D26" s="6" t="e">
        <v>#N/A</v>
      </c>
      <c r="E26" s="8"/>
      <c r="F26" s="52" t="s">
        <v>873</v>
      </c>
      <c r="G26" s="6" t="s">
        <v>5031</v>
      </c>
      <c r="H26" s="6" t="s">
        <v>5083</v>
      </c>
      <c r="I26" s="6" t="e">
        <f>VLOOKUP(A26,#REF!,24,0)</f>
        <v>#REF!</v>
      </c>
      <c r="J26" s="14" t="s">
        <v>43</v>
      </c>
      <c r="K26" s="14" t="s">
        <v>43</v>
      </c>
      <c r="L26" s="14" t="s">
        <v>43</v>
      </c>
      <c r="M26" s="14" t="s">
        <v>43</v>
      </c>
      <c r="N26" s="14" t="b">
        <f t="shared" si="1"/>
        <v>1</v>
      </c>
      <c r="O26" s="14" t="s">
        <v>20</v>
      </c>
      <c r="P26" s="14" t="s">
        <v>20</v>
      </c>
      <c r="Q26" s="14" t="s">
        <v>20</v>
      </c>
      <c r="R26" s="53" t="s">
        <v>6039</v>
      </c>
      <c r="S26" s="5" t="s">
        <v>20</v>
      </c>
      <c r="T26" s="5" t="s">
        <v>20</v>
      </c>
      <c r="U26" s="53" t="s">
        <v>20</v>
      </c>
      <c r="V26" s="53" t="s">
        <v>20</v>
      </c>
      <c r="W26" s="5" t="str">
        <f>VLOOKUP('English Version'!$H879,'Recycled Content'!$B$4:$H$67,2,FALSE)</f>
        <v>Packaging Contains at least 60% recycled material</v>
      </c>
      <c r="X26" s="5" t="str">
        <f>VLOOKUP('English Version'!$H879,'Recycled Content'!$B$4:$H$67,4,FALSE)</f>
        <v>Packaging Contains at least 65% recycled material</v>
      </c>
      <c r="Y26" s="5" t="str">
        <f>VLOOKUP('English Version'!$H879,Recyclability!$B$4:$H$67,2,FALSE)</f>
        <v>Mostly Recyclable Packaging</v>
      </c>
      <c r="Z26" s="5" t="str">
        <f>VLOOKUP('English Version'!$H879,Recyclability!$B$4:$H$67,4,FALSE)</f>
        <v>N/A</v>
      </c>
    </row>
    <row r="27" spans="1:26" x14ac:dyDescent="0.75">
      <c r="A27" s="47" t="str">
        <f t="shared" si="0"/>
        <v>AW22W6110478A</v>
      </c>
      <c r="B27" s="47" t="e">
        <v>#N/A</v>
      </c>
      <c r="C27" s="52" t="s">
        <v>2057</v>
      </c>
      <c r="D27" s="6" t="s">
        <v>2058</v>
      </c>
      <c r="E27" s="8"/>
      <c r="F27" s="52" t="s">
        <v>2059</v>
      </c>
      <c r="G27" s="6" t="s">
        <v>5031</v>
      </c>
      <c r="H27" s="6" t="s">
        <v>5840</v>
      </c>
      <c r="I27" s="6" t="e">
        <f>VLOOKUP(A27,#REF!,24,0)</f>
        <v>#REF!</v>
      </c>
      <c r="J27" s="14" t="s">
        <v>20</v>
      </c>
      <c r="K27" s="14" t="s">
        <v>20</v>
      </c>
      <c r="L27" s="14" t="s">
        <v>19</v>
      </c>
      <c r="M27" s="14" t="s">
        <v>19</v>
      </c>
      <c r="N27" s="14" t="b">
        <f t="shared" si="1"/>
        <v>1</v>
      </c>
      <c r="O27" s="14" t="s">
        <v>20</v>
      </c>
      <c r="P27" s="14" t="s">
        <v>20</v>
      </c>
      <c r="Q27" s="14" t="s">
        <v>20</v>
      </c>
      <c r="R27" s="5" t="s">
        <v>20</v>
      </c>
      <c r="S27" s="5" t="s">
        <v>20</v>
      </c>
      <c r="T27" s="5" t="s">
        <v>20</v>
      </c>
      <c r="U27" s="53" t="s">
        <v>20</v>
      </c>
      <c r="V27" s="53" t="s">
        <v>20</v>
      </c>
      <c r="W27" s="5" t="str">
        <f>VLOOKUP('English Version'!$H1097,'Recycled Content'!$B$4:$H$67,2,FALSE)</f>
        <v>Packaging Contains at least 60% recycled material</v>
      </c>
      <c r="X27" s="5" t="str">
        <f>VLOOKUP('English Version'!$H1097,'Recycled Content'!$B$4:$H$67,4,FALSE)</f>
        <v>Packaging Contains at least 65% recycled material</v>
      </c>
      <c r="Y27" s="5" t="str">
        <f>VLOOKUP('English Version'!$H1097,Recyclability!$B$4:$H$67,2,FALSE)</f>
        <v>Mostly Recyclable Packaging</v>
      </c>
      <c r="Z27" s="5" t="str">
        <f>VLOOKUP('English Version'!$H1097,Recyclability!$B$4:$H$67,4,FALSE)</f>
        <v>N/A</v>
      </c>
    </row>
    <row r="28" spans="1:26" x14ac:dyDescent="0.75">
      <c r="A28" s="47" t="str">
        <f t="shared" si="0"/>
        <v>AW22W7010802A</v>
      </c>
      <c r="B28" s="47" t="e">
        <v>#N/A</v>
      </c>
      <c r="C28" s="52" t="s">
        <v>2137</v>
      </c>
      <c r="D28" s="6" t="s">
        <v>2138</v>
      </c>
      <c r="E28" s="8"/>
      <c r="F28" s="52" t="s">
        <v>2139</v>
      </c>
      <c r="G28" s="6" t="s">
        <v>5031</v>
      </c>
      <c r="H28" s="6" t="s">
        <v>5845</v>
      </c>
      <c r="I28" s="6" t="e">
        <f>VLOOKUP(A28,#REF!,24,0)</f>
        <v>#REF!</v>
      </c>
      <c r="J28" s="14" t="s">
        <v>43</v>
      </c>
      <c r="K28" s="14" t="s">
        <v>43</v>
      </c>
      <c r="L28" s="14" t="s">
        <v>43</v>
      </c>
      <c r="M28" s="14" t="s">
        <v>43</v>
      </c>
      <c r="N28" s="14" t="b">
        <f t="shared" si="1"/>
        <v>1</v>
      </c>
      <c r="O28" s="14" t="s">
        <v>20</v>
      </c>
      <c r="P28" s="14" t="s">
        <v>20</v>
      </c>
      <c r="Q28" s="14" t="s">
        <v>20</v>
      </c>
      <c r="R28" s="5" t="s">
        <v>20</v>
      </c>
      <c r="S28" s="5" t="s">
        <v>20</v>
      </c>
      <c r="T28" s="5" t="s">
        <v>20</v>
      </c>
      <c r="U28" s="53" t="s">
        <v>20</v>
      </c>
      <c r="V28" s="53" t="s">
        <v>20</v>
      </c>
      <c r="W28" s="5" t="str">
        <f>VLOOKUP('English Version'!$H1123,'Recycled Content'!$B$4:$H$67,2,FALSE)</f>
        <v>Packaging Contains at least 60% recycled material</v>
      </c>
      <c r="X28" s="5" t="str">
        <f>VLOOKUP('English Version'!$H1123,'Recycled Content'!$B$4:$H$67,4,FALSE)</f>
        <v>Packaging Contains at least 65% recycled material</v>
      </c>
      <c r="Y28" s="5" t="str">
        <f>VLOOKUP('English Version'!$H1123,Recyclability!$B$4:$H$67,2,FALSE)</f>
        <v>Mostly Recyclable Packaging</v>
      </c>
      <c r="Z28" s="5" t="str">
        <f>VLOOKUP('English Version'!$H1123,Recyclability!$B$4:$H$67,4,FALSE)</f>
        <v>N/A</v>
      </c>
    </row>
    <row r="29" spans="1:26" x14ac:dyDescent="0.75">
      <c r="A29" s="47" t="str">
        <f t="shared" si="0"/>
        <v>AW22W7110323A</v>
      </c>
      <c r="B29" s="47">
        <v>25162</v>
      </c>
      <c r="C29" s="52" t="s">
        <v>2198</v>
      </c>
      <c r="D29" s="6" t="s">
        <v>2199</v>
      </c>
      <c r="E29" s="8"/>
      <c r="F29" s="52" t="s">
        <v>2200</v>
      </c>
      <c r="G29" s="6" t="s">
        <v>5031</v>
      </c>
      <c r="H29" s="6" t="s">
        <v>5090</v>
      </c>
      <c r="I29" s="6" t="e">
        <f>VLOOKUP(A29,#REF!,24,0)</f>
        <v>#REF!</v>
      </c>
      <c r="J29" s="14" t="s">
        <v>19</v>
      </c>
      <c r="K29" s="14" t="s">
        <v>19</v>
      </c>
      <c r="L29" s="14" t="s">
        <v>19</v>
      </c>
      <c r="M29" s="14" t="s">
        <v>19</v>
      </c>
      <c r="N29" s="14" t="b">
        <f t="shared" si="1"/>
        <v>1</v>
      </c>
      <c r="O29" s="14" t="s">
        <v>20</v>
      </c>
      <c r="P29" s="14" t="s">
        <v>20</v>
      </c>
      <c r="Q29" s="14" t="s">
        <v>20</v>
      </c>
      <c r="R29" s="5" t="s">
        <v>20</v>
      </c>
      <c r="S29" s="5" t="s">
        <v>20</v>
      </c>
      <c r="T29" s="5" t="s">
        <v>20</v>
      </c>
      <c r="U29" s="53" t="s">
        <v>20</v>
      </c>
      <c r="V29" s="53" t="s">
        <v>20</v>
      </c>
      <c r="W29" s="5" t="str">
        <f>VLOOKUP('English Version'!$H1162,'Recycled Content'!$B$4:$H$67,2,FALSE)</f>
        <v>Packaging Contains at least 60% recycled material</v>
      </c>
      <c r="X29" s="5" t="str">
        <f>VLOOKUP('English Version'!$H1162,'Recycled Content'!$B$4:$H$67,4,FALSE)</f>
        <v>Packaging Contains at least 65% recycled material</v>
      </c>
      <c r="Y29" s="5" t="str">
        <f>VLOOKUP('English Version'!$H1162,Recyclability!$B$4:$H$67,2,FALSE)</f>
        <v>Mostly Recyclable Packaging</v>
      </c>
      <c r="Z29" s="5" t="str">
        <f>VLOOKUP('English Version'!$H1162,Recyclability!$B$4:$H$67,4,FALSE)</f>
        <v>N/A</v>
      </c>
    </row>
    <row r="30" spans="1:26" x14ac:dyDescent="0.75">
      <c r="A30" s="47" t="str">
        <f t="shared" si="0"/>
        <v>AW22Y1010167A</v>
      </c>
      <c r="B30" s="47">
        <v>5362</v>
      </c>
      <c r="C30" s="52" t="s">
        <v>2675</v>
      </c>
      <c r="D30" s="6" t="e">
        <v>#N/A</v>
      </c>
      <c r="E30" s="8"/>
      <c r="F30" s="52" t="s">
        <v>2676</v>
      </c>
      <c r="G30" s="6" t="s">
        <v>5031</v>
      </c>
      <c r="H30" s="6" t="s">
        <v>5044</v>
      </c>
      <c r="I30" s="6" t="e">
        <f>VLOOKUP(A30,#REF!,24,0)</f>
        <v>#REF!</v>
      </c>
      <c r="J30" s="14" t="s">
        <v>43</v>
      </c>
      <c r="K30" s="14" t="s">
        <v>43</v>
      </c>
      <c r="L30" s="14" t="s">
        <v>43</v>
      </c>
      <c r="M30" s="14" t="s">
        <v>43</v>
      </c>
      <c r="N30" s="14" t="b">
        <f t="shared" si="1"/>
        <v>1</v>
      </c>
      <c r="O30" s="14" t="s">
        <v>20</v>
      </c>
      <c r="P30" s="14" t="s">
        <v>20</v>
      </c>
      <c r="Q30" s="14" t="s">
        <v>20</v>
      </c>
      <c r="R30" s="53" t="s">
        <v>6043</v>
      </c>
      <c r="S30" s="5" t="s">
        <v>20</v>
      </c>
      <c r="T30" s="5" t="s">
        <v>20</v>
      </c>
      <c r="U30" s="53" t="s">
        <v>20</v>
      </c>
      <c r="V30" s="53" t="s">
        <v>20</v>
      </c>
      <c r="W30" s="5" t="str">
        <f>VLOOKUP('English Version'!$H1314,'Recycled Content'!$B$4:$H$67,2,FALSE)</f>
        <v>Packaging Contains at least 60% recycled material</v>
      </c>
      <c r="X30" s="5" t="str">
        <f>VLOOKUP('English Version'!$H1314,'Recycled Content'!$B$4:$H$67,4,FALSE)</f>
        <v>Packaging Contains at least 65% recycled material</v>
      </c>
      <c r="Y30" s="5" t="str">
        <f>VLOOKUP('English Version'!$H1314,Recyclability!$B$4:$H$67,2,FALSE)</f>
        <v>Mostly Recyclable Packaging</v>
      </c>
      <c r="Z30" s="5" t="str">
        <f>VLOOKUP('English Version'!$H1314,Recyclability!$B$4:$H$67,4,FALSE)</f>
        <v>N/A</v>
      </c>
    </row>
    <row r="31" spans="1:26" x14ac:dyDescent="0.75">
      <c r="A31" s="47" t="str">
        <f t="shared" si="0"/>
        <v>AW22Y2010182A</v>
      </c>
      <c r="B31" s="47">
        <v>14137</v>
      </c>
      <c r="C31" s="52" t="s">
        <v>2677</v>
      </c>
      <c r="D31" s="6" t="e">
        <v>#N/A</v>
      </c>
      <c r="E31" s="8"/>
      <c r="F31" s="52" t="s">
        <v>2678</v>
      </c>
      <c r="G31" s="6" t="s">
        <v>5031</v>
      </c>
      <c r="H31" s="6" t="s">
        <v>5054</v>
      </c>
      <c r="I31" s="6" t="e">
        <f>VLOOKUP(A31,#REF!,24,0)</f>
        <v>#REF!</v>
      </c>
      <c r="J31" s="14" t="s">
        <v>25</v>
      </c>
      <c r="K31" s="14" t="s">
        <v>25</v>
      </c>
      <c r="L31" s="14" t="s">
        <v>25</v>
      </c>
      <c r="M31" s="14" t="s">
        <v>25</v>
      </c>
      <c r="N31" s="14" t="b">
        <f t="shared" si="1"/>
        <v>1</v>
      </c>
      <c r="O31" s="14" t="s">
        <v>20</v>
      </c>
      <c r="P31" s="14" t="s">
        <v>20</v>
      </c>
      <c r="Q31" s="14" t="s">
        <v>20</v>
      </c>
      <c r="R31" s="53" t="s">
        <v>6043</v>
      </c>
      <c r="S31" s="5" t="s">
        <v>20</v>
      </c>
      <c r="T31" s="5" t="s">
        <v>20</v>
      </c>
      <c r="U31" s="53" t="s">
        <v>20</v>
      </c>
      <c r="V31" s="53" t="s">
        <v>20</v>
      </c>
      <c r="W31" s="5" t="str">
        <f>VLOOKUP('English Version'!$H1315,'Recycled Content'!$B$4:$H$67,2,FALSE)</f>
        <v>Packaging Contains at least 60% recycled material</v>
      </c>
      <c r="X31" s="5" t="str">
        <f>VLOOKUP('English Version'!$H1315,'Recycled Content'!$B$4:$H$67,4,FALSE)</f>
        <v>Packaging Contains at least 65% recycled material</v>
      </c>
      <c r="Y31" s="5" t="str">
        <f>VLOOKUP('English Version'!$H1315,Recyclability!$B$4:$H$67,2,FALSE)</f>
        <v>Mostly Recyclable Packaging</v>
      </c>
      <c r="Z31" s="5" t="str">
        <f>VLOOKUP('English Version'!$H1315,Recyclability!$B$4:$H$67,4,FALSE)</f>
        <v>N/A</v>
      </c>
    </row>
    <row r="32" spans="1:26" x14ac:dyDescent="0.75">
      <c r="A32" s="47" t="str">
        <f t="shared" si="0"/>
        <v>AW22Y2010183A</v>
      </c>
      <c r="B32" s="47">
        <v>14341</v>
      </c>
      <c r="C32" s="52" t="s">
        <v>2679</v>
      </c>
      <c r="D32" s="6" t="e">
        <v>#N/A</v>
      </c>
      <c r="E32" s="8"/>
      <c r="F32" s="52" t="s">
        <v>2680</v>
      </c>
      <c r="G32" s="6" t="s">
        <v>5031</v>
      </c>
      <c r="H32" s="6" t="s">
        <v>5054</v>
      </c>
      <c r="I32" s="6" t="e">
        <f>VLOOKUP(A32,#REF!,24,0)</f>
        <v>#REF!</v>
      </c>
      <c r="J32" s="14" t="s">
        <v>37</v>
      </c>
      <c r="K32" s="14" t="s">
        <v>37</v>
      </c>
      <c r="L32" s="14" t="s">
        <v>37</v>
      </c>
      <c r="M32" s="14" t="s">
        <v>37</v>
      </c>
      <c r="N32" s="14" t="b">
        <f t="shared" si="1"/>
        <v>1</v>
      </c>
      <c r="O32" s="14" t="s">
        <v>20</v>
      </c>
      <c r="P32" s="14" t="s">
        <v>20</v>
      </c>
      <c r="Q32" s="14" t="s">
        <v>20</v>
      </c>
      <c r="R32" s="53" t="s">
        <v>6043</v>
      </c>
      <c r="S32" s="5" t="s">
        <v>20</v>
      </c>
      <c r="T32" s="5" t="s">
        <v>20</v>
      </c>
      <c r="U32" s="53" t="s">
        <v>20</v>
      </c>
      <c r="V32" s="53" t="s">
        <v>20</v>
      </c>
      <c r="W32" s="5" t="str">
        <f>VLOOKUP('English Version'!$H1316,'Recycled Content'!$B$4:$H$67,2,FALSE)</f>
        <v>Packaging Contains at least 60% recycled material</v>
      </c>
      <c r="X32" s="5" t="str">
        <f>VLOOKUP('English Version'!$H1316,'Recycled Content'!$B$4:$H$67,4,FALSE)</f>
        <v>Packaging Contains at least 65% recycled material</v>
      </c>
      <c r="Y32" s="5" t="str">
        <f>VLOOKUP('English Version'!$H1316,Recyclability!$B$4:$H$67,2,FALSE)</f>
        <v>Mostly Recyclable Packaging</v>
      </c>
      <c r="Z32" s="5" t="str">
        <f>VLOOKUP('English Version'!$H1316,Recyclability!$B$4:$H$67,4,FALSE)</f>
        <v>N/A</v>
      </c>
    </row>
    <row r="33" spans="1:26" x14ac:dyDescent="0.75">
      <c r="A33" s="47" t="str">
        <f t="shared" si="0"/>
        <v>AW22Y2010185A</v>
      </c>
      <c r="B33" s="47">
        <v>3787</v>
      </c>
      <c r="C33" s="52" t="s">
        <v>2681</v>
      </c>
      <c r="D33" s="6" t="e">
        <v>#N/A</v>
      </c>
      <c r="E33" s="8"/>
      <c r="F33" s="52" t="s">
        <v>2682</v>
      </c>
      <c r="G33" s="6" t="s">
        <v>5031</v>
      </c>
      <c r="H33" s="6" t="s">
        <v>5054</v>
      </c>
      <c r="I33" s="6" t="e">
        <f>VLOOKUP(A33,#REF!,24,0)</f>
        <v>#REF!</v>
      </c>
      <c r="J33" s="14" t="s">
        <v>25</v>
      </c>
      <c r="K33" s="14" t="s">
        <v>25</v>
      </c>
      <c r="L33" s="14" t="s">
        <v>25</v>
      </c>
      <c r="M33" s="14" t="s">
        <v>25</v>
      </c>
      <c r="N33" s="14" t="b">
        <f t="shared" si="1"/>
        <v>1</v>
      </c>
      <c r="O33" s="14" t="s">
        <v>20</v>
      </c>
      <c r="P33" s="14" t="s">
        <v>20</v>
      </c>
      <c r="Q33" s="14" t="s">
        <v>20</v>
      </c>
      <c r="R33" s="53" t="s">
        <v>6043</v>
      </c>
      <c r="S33" s="5" t="s">
        <v>20</v>
      </c>
      <c r="T33" s="5" t="s">
        <v>20</v>
      </c>
      <c r="U33" s="53" t="s">
        <v>20</v>
      </c>
      <c r="V33" s="53" t="s">
        <v>20</v>
      </c>
      <c r="W33" s="5" t="str">
        <f>VLOOKUP('English Version'!$H1317,'Recycled Content'!$B$4:$H$67,2,FALSE)</f>
        <v>Packaging Contains at least 60% recycled material</v>
      </c>
      <c r="X33" s="5" t="str">
        <f>VLOOKUP('English Version'!$H1317,'Recycled Content'!$B$4:$H$67,4,FALSE)</f>
        <v>Packaging Contains at least 65% recycled material</v>
      </c>
      <c r="Y33" s="5" t="str">
        <f>VLOOKUP('English Version'!$H1317,Recyclability!$B$4:$H$67,2,FALSE)</f>
        <v>Mostly Recyclable Packaging</v>
      </c>
      <c r="Z33" s="5" t="str">
        <f>VLOOKUP('English Version'!$H1317,Recyclability!$B$4:$H$67,4,FALSE)</f>
        <v>N/A</v>
      </c>
    </row>
    <row r="34" spans="1:26" x14ac:dyDescent="0.75">
      <c r="A34" s="47" t="str">
        <f t="shared" si="0"/>
        <v>AW22Y2010186A</v>
      </c>
      <c r="B34" s="47">
        <v>4407</v>
      </c>
      <c r="C34" s="52" t="s">
        <v>2683</v>
      </c>
      <c r="D34" s="6" t="e">
        <v>#N/A</v>
      </c>
      <c r="E34" s="8"/>
      <c r="F34" s="52" t="s">
        <v>2684</v>
      </c>
      <c r="G34" s="6" t="s">
        <v>5031</v>
      </c>
      <c r="H34" s="6" t="s">
        <v>5054</v>
      </c>
      <c r="I34" s="6" t="e">
        <f>VLOOKUP(A34,#REF!,24,0)</f>
        <v>#REF!</v>
      </c>
      <c r="J34" s="14" t="s">
        <v>25</v>
      </c>
      <c r="K34" s="14" t="s">
        <v>25</v>
      </c>
      <c r="L34" s="14" t="s">
        <v>25</v>
      </c>
      <c r="M34" s="14" t="s">
        <v>25</v>
      </c>
      <c r="N34" s="14" t="b">
        <f t="shared" si="1"/>
        <v>1</v>
      </c>
      <c r="O34" s="14" t="s">
        <v>20</v>
      </c>
      <c r="P34" s="14" t="s">
        <v>20</v>
      </c>
      <c r="Q34" s="14" t="s">
        <v>20</v>
      </c>
      <c r="R34" s="53" t="s">
        <v>6043</v>
      </c>
      <c r="S34" s="5" t="s">
        <v>20</v>
      </c>
      <c r="T34" s="5" t="s">
        <v>20</v>
      </c>
      <c r="U34" s="53" t="s">
        <v>20</v>
      </c>
      <c r="V34" s="53" t="s">
        <v>20</v>
      </c>
      <c r="W34" s="5" t="str">
        <f>VLOOKUP('English Version'!$H1318,'Recycled Content'!$B$4:$H$67,2,FALSE)</f>
        <v>Packaging Contains at least 60% recycled material</v>
      </c>
      <c r="X34" s="5" t="str">
        <f>VLOOKUP('English Version'!$H1318,'Recycled Content'!$B$4:$H$67,4,FALSE)</f>
        <v>Packaging Contains at least 65% recycled material</v>
      </c>
      <c r="Y34" s="5" t="str">
        <f>VLOOKUP('English Version'!$H1318,Recyclability!$B$4:$H$67,2,FALSE)</f>
        <v>Mostly Recyclable Packaging</v>
      </c>
      <c r="Z34" s="5" t="str">
        <f>VLOOKUP('English Version'!$H1318,Recyclability!$B$4:$H$67,4,FALSE)</f>
        <v>N/A</v>
      </c>
    </row>
    <row r="35" spans="1:26" x14ac:dyDescent="0.75">
      <c r="A35" s="47" t="str">
        <f t="shared" si="0"/>
        <v>AW22Y2010189A</v>
      </c>
      <c r="B35" s="47">
        <v>8312</v>
      </c>
      <c r="C35" s="52" t="s">
        <v>2687</v>
      </c>
      <c r="D35" s="6" t="e">
        <v>#N/A</v>
      </c>
      <c r="E35" s="8"/>
      <c r="F35" s="52" t="s">
        <v>2688</v>
      </c>
      <c r="G35" s="6" t="s">
        <v>5031</v>
      </c>
      <c r="H35" s="6" t="s">
        <v>5054</v>
      </c>
      <c r="I35" s="6" t="e">
        <f>VLOOKUP(A35,#REF!,24,0)</f>
        <v>#REF!</v>
      </c>
      <c r="J35" s="14" t="s">
        <v>19</v>
      </c>
      <c r="K35" s="14" t="s">
        <v>19</v>
      </c>
      <c r="L35" s="14" t="s">
        <v>19</v>
      </c>
      <c r="M35" s="14" t="s">
        <v>19</v>
      </c>
      <c r="N35" s="14" t="b">
        <f t="shared" si="1"/>
        <v>1</v>
      </c>
      <c r="O35" s="14" t="s">
        <v>20</v>
      </c>
      <c r="P35" s="14" t="s">
        <v>20</v>
      </c>
      <c r="Q35" s="14" t="s">
        <v>20</v>
      </c>
      <c r="R35" s="53" t="s">
        <v>6043</v>
      </c>
      <c r="S35" s="5" t="s">
        <v>20</v>
      </c>
      <c r="T35" s="5" t="s">
        <v>20</v>
      </c>
      <c r="U35" s="53" t="s">
        <v>20</v>
      </c>
      <c r="V35" s="53" t="s">
        <v>20</v>
      </c>
      <c r="W35" s="5" t="str">
        <f>VLOOKUP('English Version'!$H1320,'Recycled Content'!$B$4:$H$67,2,FALSE)</f>
        <v>Packaging Contains at least 60% recycled material</v>
      </c>
      <c r="X35" s="5" t="str">
        <f>VLOOKUP('English Version'!$H1320,'Recycled Content'!$B$4:$H$67,4,FALSE)</f>
        <v>Packaging Contains at least 65% recycled material</v>
      </c>
      <c r="Y35" s="5" t="str">
        <f>VLOOKUP('English Version'!$H1320,Recyclability!$B$4:$H$67,2,FALSE)</f>
        <v>Mostly Recyclable Packaging</v>
      </c>
      <c r="Z35" s="5" t="str">
        <f>VLOOKUP('English Version'!$H1320,Recyclability!$B$4:$H$67,4,FALSE)</f>
        <v>N/A</v>
      </c>
    </row>
    <row r="36" spans="1:26" x14ac:dyDescent="0.75">
      <c r="A36" s="47" t="str">
        <f t="shared" si="0"/>
        <v>AW22Y7010145A</v>
      </c>
      <c r="B36" s="47" t="e">
        <v>#N/A</v>
      </c>
      <c r="C36" s="52" t="s">
        <v>2715</v>
      </c>
      <c r="D36" s="6" t="e">
        <v>#N/A</v>
      </c>
      <c r="E36" s="8"/>
      <c r="F36" s="52" t="s">
        <v>2716</v>
      </c>
      <c r="G36" s="6" t="s">
        <v>5031</v>
      </c>
      <c r="H36" s="6" t="s">
        <v>5073</v>
      </c>
      <c r="I36" s="6" t="e">
        <f>VLOOKUP(A36,#REF!,24,0)</f>
        <v>#REF!</v>
      </c>
      <c r="J36" s="14" t="s">
        <v>37</v>
      </c>
      <c r="K36" s="14" t="s">
        <v>37</v>
      </c>
      <c r="L36" s="14" t="s">
        <v>37</v>
      </c>
      <c r="M36" s="14" t="s">
        <v>37</v>
      </c>
      <c r="N36" s="14" t="b">
        <f t="shared" si="1"/>
        <v>1</v>
      </c>
      <c r="O36" s="14" t="s">
        <v>20</v>
      </c>
      <c r="P36" s="14" t="s">
        <v>20</v>
      </c>
      <c r="Q36" s="14" t="s">
        <v>20</v>
      </c>
      <c r="R36" s="53" t="s">
        <v>6043</v>
      </c>
      <c r="S36" s="5" t="s">
        <v>20</v>
      </c>
      <c r="T36" s="5" t="s">
        <v>20</v>
      </c>
      <c r="U36" s="53" t="s">
        <v>20</v>
      </c>
      <c r="V36" s="53" t="s">
        <v>20</v>
      </c>
      <c r="W36" s="5" t="str">
        <f>VLOOKUP('English Version'!$H1328,'Recycled Content'!$B$4:$H$67,2,FALSE)</f>
        <v>Packaging Contains at least 60% recycled material</v>
      </c>
      <c r="X36" s="5" t="str">
        <f>VLOOKUP('English Version'!$H1328,'Recycled Content'!$B$4:$H$67,4,FALSE)</f>
        <v>Packaging Contains at least 65% recycled material</v>
      </c>
      <c r="Y36" s="5" t="str">
        <f>VLOOKUP('English Version'!$H1328,Recyclability!$B$4:$H$67,2,FALSE)</f>
        <v>Mostly Recyclable Packaging</v>
      </c>
      <c r="Z36" s="5" t="str">
        <f>VLOOKUP('English Version'!$H1328,Recyclability!$B$4:$H$67,4,FALSE)</f>
        <v>N/A</v>
      </c>
    </row>
    <row r="37" spans="1:26" x14ac:dyDescent="0.75">
      <c r="A37" s="47" t="str">
        <f t="shared" si="0"/>
        <v>AW22Y7010146A</v>
      </c>
      <c r="B37" s="47" t="e">
        <v>#N/A</v>
      </c>
      <c r="C37" s="52" t="s">
        <v>2717</v>
      </c>
      <c r="D37" s="6" t="e">
        <v>#N/A</v>
      </c>
      <c r="E37" s="8"/>
      <c r="F37" s="52" t="s">
        <v>2718</v>
      </c>
      <c r="G37" s="6" t="s">
        <v>5031</v>
      </c>
      <c r="H37" s="6" t="s">
        <v>5073</v>
      </c>
      <c r="I37" s="6" t="e">
        <f>VLOOKUP(A37,#REF!,24,0)</f>
        <v>#REF!</v>
      </c>
      <c r="J37" s="14" t="s">
        <v>37</v>
      </c>
      <c r="K37" s="14" t="s">
        <v>37</v>
      </c>
      <c r="L37" s="14" t="s">
        <v>37</v>
      </c>
      <c r="M37" s="14" t="s">
        <v>37</v>
      </c>
      <c r="N37" s="14" t="b">
        <f t="shared" si="1"/>
        <v>1</v>
      </c>
      <c r="O37" s="14" t="s">
        <v>20</v>
      </c>
      <c r="P37" s="14" t="s">
        <v>20</v>
      </c>
      <c r="Q37" s="14" t="s">
        <v>20</v>
      </c>
      <c r="R37" s="53" t="s">
        <v>6043</v>
      </c>
      <c r="S37" s="5" t="s">
        <v>20</v>
      </c>
      <c r="T37" s="5" t="s">
        <v>20</v>
      </c>
      <c r="U37" s="53" t="s">
        <v>20</v>
      </c>
      <c r="V37" s="53" t="s">
        <v>20</v>
      </c>
      <c r="W37" s="5" t="str">
        <f>VLOOKUP('English Version'!$H1329,'Recycled Content'!$B$4:$H$67,2,FALSE)</f>
        <v>Packaging Contains at least 60% recycled material</v>
      </c>
      <c r="X37" s="5" t="str">
        <f>VLOOKUP('English Version'!$H1329,'Recycled Content'!$B$4:$H$67,4,FALSE)</f>
        <v>Packaging Contains at least 65% recycled material</v>
      </c>
      <c r="Y37" s="5" t="str">
        <f>VLOOKUP('English Version'!$H1329,Recyclability!$B$4:$H$67,2,FALSE)</f>
        <v>Mostly Recyclable Packaging</v>
      </c>
      <c r="Z37" s="5" t="str">
        <f>VLOOKUP('English Version'!$H1329,Recyclability!$B$4:$H$67,4,FALSE)</f>
        <v>N/A</v>
      </c>
    </row>
    <row r="38" spans="1:26" x14ac:dyDescent="0.75">
      <c r="A38" s="47" t="str">
        <f t="shared" si="0"/>
        <v>SS23M2012919A</v>
      </c>
      <c r="B38" s="47" t="e">
        <v>#N/A</v>
      </c>
      <c r="C38" s="52" t="s">
        <v>2881</v>
      </c>
      <c r="D38" s="6" t="s">
        <v>2882</v>
      </c>
      <c r="E38" s="8"/>
      <c r="F38" s="52" t="s">
        <v>2883</v>
      </c>
      <c r="G38" s="6" t="s">
        <v>5037</v>
      </c>
      <c r="H38" s="6" t="s">
        <v>5054</v>
      </c>
      <c r="I38" s="6" t="e">
        <f>VLOOKUP(A38,#REF!,24,0)</f>
        <v>#REF!</v>
      </c>
      <c r="J38" s="14" t="s">
        <v>25</v>
      </c>
      <c r="K38" s="14" t="s">
        <v>25</v>
      </c>
      <c r="L38" s="14" t="s">
        <v>25</v>
      </c>
      <c r="M38" s="14" t="s">
        <v>25</v>
      </c>
      <c r="N38" s="14" t="b">
        <f t="shared" si="1"/>
        <v>1</v>
      </c>
      <c r="O38" s="14" t="s">
        <v>20</v>
      </c>
      <c r="P38" s="14" t="s">
        <v>20</v>
      </c>
      <c r="Q38" s="14" t="s">
        <v>20</v>
      </c>
      <c r="R38" s="53" t="s">
        <v>6044</v>
      </c>
      <c r="S38" s="5" t="s">
        <v>20</v>
      </c>
      <c r="T38" s="5" t="s">
        <v>20</v>
      </c>
      <c r="U38" s="53" t="s">
        <v>20</v>
      </c>
      <c r="V38" s="53" t="s">
        <v>20</v>
      </c>
      <c r="W38" s="5" t="str">
        <f>VLOOKUP('English Version'!$H1389,'Recycled Content'!$B$4:$H$67,3,FALSE)</f>
        <v>Packaging Contains at least 100% recycled material</v>
      </c>
      <c r="X38" s="5" t="str">
        <f>VLOOKUP('English Version'!$H1389,'Recycled Content'!$B$4:$H$67,5,FALSE)</f>
        <v>Packaging Contains at least 100% recycled material</v>
      </c>
      <c r="Y38" s="5" t="str">
        <f>VLOOKUP('English Version'!$H1389,Recyclability!$B$4:$H$67,3,FALSE)</f>
        <v>Mostly Recyclable Packaging</v>
      </c>
      <c r="Z38" s="5" t="str">
        <f>VLOOKUP('English Version'!$H1389,Recyclability!$B$4:$H$67,5,FALSE)</f>
        <v>N/A</v>
      </c>
    </row>
    <row r="39" spans="1:26" x14ac:dyDescent="0.75">
      <c r="A39" s="47" t="str">
        <f t="shared" si="0"/>
        <v>SS23M2012094A</v>
      </c>
      <c r="B39" s="47">
        <v>1035</v>
      </c>
      <c r="C39" s="52" t="s">
        <v>2934</v>
      </c>
      <c r="D39" s="6" t="e">
        <v>#N/A</v>
      </c>
      <c r="E39" s="8"/>
      <c r="F39" s="52" t="s">
        <v>2935</v>
      </c>
      <c r="G39" s="6" t="s">
        <v>5037</v>
      </c>
      <c r="H39" s="6" t="s">
        <v>5054</v>
      </c>
      <c r="I39" s="6" t="e">
        <f>VLOOKUP(A39,#REF!,24,0)</f>
        <v>#REF!</v>
      </c>
      <c r="J39" s="14" t="s">
        <v>37</v>
      </c>
      <c r="K39" s="14" t="s">
        <v>37</v>
      </c>
      <c r="L39" s="14" t="s">
        <v>37</v>
      </c>
      <c r="M39" s="14" t="s">
        <v>37</v>
      </c>
      <c r="N39" s="14" t="b">
        <f t="shared" si="1"/>
        <v>1</v>
      </c>
      <c r="O39" s="14" t="s">
        <v>20</v>
      </c>
      <c r="P39" s="14" t="s">
        <v>20</v>
      </c>
      <c r="Q39" s="14" t="s">
        <v>20</v>
      </c>
      <c r="R39" s="5" t="s">
        <v>20</v>
      </c>
      <c r="S39" s="5" t="s">
        <v>20</v>
      </c>
      <c r="T39" s="5" t="s">
        <v>20</v>
      </c>
      <c r="U39" s="53" t="s">
        <v>20</v>
      </c>
      <c r="V39" s="53" t="s">
        <v>20</v>
      </c>
      <c r="W39" s="5" t="str">
        <f>VLOOKUP('English Version'!$H1409,'Recycled Content'!$B$4:$H$67,3,FALSE)</f>
        <v>Packaging Contains at least 100% recycled material</v>
      </c>
      <c r="X39" s="5" t="str">
        <f>VLOOKUP('English Version'!$H1409,'Recycled Content'!$B$4:$H$67,5,FALSE)</f>
        <v>Packaging Contains at least 100% recycled material</v>
      </c>
      <c r="Y39" s="5" t="str">
        <f>VLOOKUP('English Version'!$H1409,Recyclability!$B$4:$H$67,3,FALSE)</f>
        <v>Mostly Recyclable Packaging</v>
      </c>
      <c r="Z39" s="5" t="str">
        <f>VLOOKUP('English Version'!$H1409,Recyclability!$B$4:$H$67,5,FALSE)</f>
        <v>N/A</v>
      </c>
    </row>
    <row r="40" spans="1:26" x14ac:dyDescent="0.75">
      <c r="A40" s="47" t="str">
        <f t="shared" si="0"/>
        <v>SS23M2013070A</v>
      </c>
      <c r="B40" s="47">
        <v>649</v>
      </c>
      <c r="C40" s="52" t="s">
        <v>3016</v>
      </c>
      <c r="D40" s="6" t="e">
        <v>#N/A</v>
      </c>
      <c r="E40" s="8"/>
      <c r="F40" s="52" t="s">
        <v>3017</v>
      </c>
      <c r="G40" s="6" t="s">
        <v>5037</v>
      </c>
      <c r="H40" s="6" t="s">
        <v>5054</v>
      </c>
      <c r="I40" s="6" t="e">
        <f>VLOOKUP(A40,#REF!,24,0)</f>
        <v>#REF!</v>
      </c>
      <c r="J40" s="14" t="s">
        <v>37</v>
      </c>
      <c r="K40" s="14" t="s">
        <v>37</v>
      </c>
      <c r="L40" s="14" t="s">
        <v>37</v>
      </c>
      <c r="M40" s="14" t="s">
        <v>37</v>
      </c>
      <c r="N40" s="14" t="b">
        <f t="shared" si="1"/>
        <v>1</v>
      </c>
      <c r="O40" s="14" t="s">
        <v>20</v>
      </c>
      <c r="P40" s="14" t="s">
        <v>20</v>
      </c>
      <c r="Q40" s="14" t="s">
        <v>20</v>
      </c>
      <c r="R40" s="5" t="s">
        <v>20</v>
      </c>
      <c r="S40" s="5" t="s">
        <v>20</v>
      </c>
      <c r="T40" s="5" t="s">
        <v>20</v>
      </c>
      <c r="U40" s="53" t="s">
        <v>20</v>
      </c>
      <c r="V40" s="53" t="s">
        <v>20</v>
      </c>
      <c r="W40" s="5" t="str">
        <f>VLOOKUP('English Version'!$H1444,'Recycled Content'!$B$4:$H$67,3,FALSE)</f>
        <v>Packaging Contains at least 100% recycled material</v>
      </c>
      <c r="X40" s="5" t="str">
        <f>VLOOKUP('English Version'!$H1444,'Recycled Content'!$B$4:$H$67,5,FALSE)</f>
        <v>Packaging Contains at least 100% recycled material</v>
      </c>
      <c r="Y40" s="5" t="str">
        <f>VLOOKUP('English Version'!$H1444,Recyclability!$B$4:$H$67,3,FALSE)</f>
        <v>Mostly Recyclable Packaging</v>
      </c>
      <c r="Z40" s="5" t="str">
        <f>VLOOKUP('English Version'!$H1444,Recyclability!$B$4:$H$67,5,FALSE)</f>
        <v>N/A</v>
      </c>
    </row>
    <row r="41" spans="1:26" x14ac:dyDescent="0.75">
      <c r="A41" s="47" t="str">
        <f t="shared" si="0"/>
        <v>SS23M2012915A</v>
      </c>
      <c r="B41" s="47">
        <v>1142</v>
      </c>
      <c r="C41" s="52" t="s">
        <v>3036</v>
      </c>
      <c r="D41" s="6" t="s">
        <v>3037</v>
      </c>
      <c r="E41" s="8"/>
      <c r="F41" s="52" t="s">
        <v>625</v>
      </c>
      <c r="G41" s="6" t="s">
        <v>5037</v>
      </c>
      <c r="H41" s="6" t="s">
        <v>5054</v>
      </c>
      <c r="I41" s="6" t="e">
        <f>VLOOKUP(A41,#REF!,24,0)</f>
        <v>#REF!</v>
      </c>
      <c r="J41" s="14" t="s">
        <v>37</v>
      </c>
      <c r="K41" s="14" t="s">
        <v>37</v>
      </c>
      <c r="L41" s="14" t="s">
        <v>37</v>
      </c>
      <c r="M41" s="14" t="s">
        <v>37</v>
      </c>
      <c r="N41" s="14" t="b">
        <f t="shared" si="1"/>
        <v>1</v>
      </c>
      <c r="O41" s="14" t="s">
        <v>20</v>
      </c>
      <c r="P41" s="14" t="s">
        <v>20</v>
      </c>
      <c r="Q41" s="14" t="s">
        <v>20</v>
      </c>
      <c r="R41" s="5" t="s">
        <v>20</v>
      </c>
      <c r="S41" s="5" t="s">
        <v>20</v>
      </c>
      <c r="T41" s="5" t="s">
        <v>20</v>
      </c>
      <c r="U41" s="53" t="s">
        <v>20</v>
      </c>
      <c r="V41" s="53" t="s">
        <v>20</v>
      </c>
      <c r="W41" s="5" t="str">
        <f>VLOOKUP('English Version'!$H1451,'Recycled Content'!$B$4:$H$67,3,FALSE)</f>
        <v>Packaging Contains at least 100% recycled material</v>
      </c>
      <c r="X41" s="5" t="str">
        <f>VLOOKUP('English Version'!$H1451,'Recycled Content'!$B$4:$H$67,5,FALSE)</f>
        <v>Packaging Contains at least 100% recycled material</v>
      </c>
      <c r="Y41" s="5" t="str">
        <f>VLOOKUP('English Version'!$H1451,Recyclability!$B$4:$H$67,3,FALSE)</f>
        <v>Mostly Recyclable Packaging</v>
      </c>
      <c r="Z41" s="5" t="str">
        <f>VLOOKUP('English Version'!$H1451,Recyclability!$B$4:$H$67,5,FALSE)</f>
        <v>N/A</v>
      </c>
    </row>
    <row r="42" spans="1:26" x14ac:dyDescent="0.75">
      <c r="A42" s="47" t="str">
        <f t="shared" si="0"/>
        <v>SS23W2011732A</v>
      </c>
      <c r="B42" s="47" t="e">
        <v>#N/A</v>
      </c>
      <c r="C42" s="52" t="s">
        <v>3046</v>
      </c>
      <c r="D42" s="6" t="s">
        <v>3047</v>
      </c>
      <c r="E42" s="8"/>
      <c r="F42" s="52" t="s">
        <v>3048</v>
      </c>
      <c r="G42" s="6" t="s">
        <v>5037</v>
      </c>
      <c r="H42" s="6" t="s">
        <v>5083</v>
      </c>
      <c r="I42" s="6" t="e">
        <f>VLOOKUP(A42,#REF!,24,0)</f>
        <v>#REF!</v>
      </c>
      <c r="J42" s="14" t="s">
        <v>37</v>
      </c>
      <c r="K42" s="14" t="s">
        <v>37</v>
      </c>
      <c r="L42" s="14" t="s">
        <v>37</v>
      </c>
      <c r="M42" s="14" t="s">
        <v>37</v>
      </c>
      <c r="N42" s="14" t="b">
        <f t="shared" si="1"/>
        <v>1</v>
      </c>
      <c r="O42" s="14" t="s">
        <v>20</v>
      </c>
      <c r="P42" s="14" t="s">
        <v>20</v>
      </c>
      <c r="Q42" s="14" t="s">
        <v>20</v>
      </c>
      <c r="R42" s="5" t="s">
        <v>20</v>
      </c>
      <c r="S42" s="5" t="s">
        <v>20</v>
      </c>
      <c r="T42" s="5" t="s">
        <v>20</v>
      </c>
      <c r="U42" s="53" t="s">
        <v>20</v>
      </c>
      <c r="V42" s="53" t="s">
        <v>20</v>
      </c>
      <c r="W42" s="5" t="str">
        <f>VLOOKUP('English Version'!$H1455,'Recycled Content'!$B$4:$H$67,3,FALSE)</f>
        <v>Packaging Contains at least 100% recycled material</v>
      </c>
      <c r="X42" s="5" t="str">
        <f>VLOOKUP('English Version'!$H1455,'Recycled Content'!$B$4:$H$67,5,FALSE)</f>
        <v>Packaging Contains at least 100% recycled material</v>
      </c>
      <c r="Y42" s="5" t="str">
        <f>VLOOKUP('English Version'!$H1455,Recyclability!$B$4:$H$67,3,FALSE)</f>
        <v>Mostly Recyclable Packaging</v>
      </c>
      <c r="Z42" s="5" t="str">
        <f>VLOOKUP('English Version'!$H1455,Recyclability!$B$4:$H$67,5,FALSE)</f>
        <v>N/A</v>
      </c>
    </row>
    <row r="43" spans="1:26" x14ac:dyDescent="0.75">
      <c r="A43" s="47" t="str">
        <f t="shared" si="0"/>
        <v>SS23M2012362A</v>
      </c>
      <c r="B43" s="47" t="e">
        <v>#N/A</v>
      </c>
      <c r="C43" s="52" t="s">
        <v>3061</v>
      </c>
      <c r="D43" s="6" t="s">
        <v>3062</v>
      </c>
      <c r="E43" s="8"/>
      <c r="F43" s="52" t="s">
        <v>3063</v>
      </c>
      <c r="G43" s="6" t="s">
        <v>5037</v>
      </c>
      <c r="H43" s="6" t="s">
        <v>5054</v>
      </c>
      <c r="I43" s="6" t="e">
        <f>VLOOKUP(A43,#REF!,24,0)</f>
        <v>#REF!</v>
      </c>
      <c r="J43" s="14" t="s">
        <v>37</v>
      </c>
      <c r="K43" s="14" t="s">
        <v>37</v>
      </c>
      <c r="L43" s="14" t="s">
        <v>37</v>
      </c>
      <c r="M43" s="14" t="s">
        <v>37</v>
      </c>
      <c r="N43" s="14" t="b">
        <f t="shared" si="1"/>
        <v>1</v>
      </c>
      <c r="O43" s="14" t="s">
        <v>20</v>
      </c>
      <c r="P43" s="14" t="s">
        <v>20</v>
      </c>
      <c r="Q43" s="14" t="s">
        <v>20</v>
      </c>
      <c r="R43" s="5" t="s">
        <v>20</v>
      </c>
      <c r="S43" s="5" t="s">
        <v>20</v>
      </c>
      <c r="T43" s="5" t="s">
        <v>20</v>
      </c>
      <c r="U43" s="53" t="s">
        <v>20</v>
      </c>
      <c r="V43" s="53" t="s">
        <v>20</v>
      </c>
      <c r="W43" s="5" t="str">
        <f>VLOOKUP('English Version'!$H1459,'Recycled Content'!$B$4:$H$67,3,FALSE)</f>
        <v>Packaging Contains at least 100% recycled material</v>
      </c>
      <c r="X43" s="5" t="str">
        <f>VLOOKUP('English Version'!$H1459,'Recycled Content'!$B$4:$H$67,5,FALSE)</f>
        <v>Packaging Contains at least 100% recycled material</v>
      </c>
      <c r="Y43" s="5" t="str">
        <f>VLOOKUP('English Version'!$H1459,Recyclability!$B$4:$H$67,3,FALSE)</f>
        <v>Mostly Recyclable Packaging</v>
      </c>
      <c r="Z43" s="5" t="str">
        <f>VLOOKUP('English Version'!$H1459,Recyclability!$B$4:$H$67,5,FALSE)</f>
        <v>N/A</v>
      </c>
    </row>
    <row r="44" spans="1:26" x14ac:dyDescent="0.75">
      <c r="A44" s="47" t="str">
        <f t="shared" si="0"/>
        <v>SS23W6011543A</v>
      </c>
      <c r="B44" s="47" t="e">
        <v>#N/A</v>
      </c>
      <c r="C44" s="52" t="s">
        <v>3109</v>
      </c>
      <c r="D44" s="6" t="s">
        <v>3110</v>
      </c>
      <c r="E44" s="8"/>
      <c r="F44" s="52" t="s">
        <v>3111</v>
      </c>
      <c r="G44" s="6" t="s">
        <v>5037</v>
      </c>
      <c r="H44" s="6" t="s">
        <v>5088</v>
      </c>
      <c r="I44" s="6" t="e">
        <f>VLOOKUP(A44,#REF!,24,0)</f>
        <v>#REF!</v>
      </c>
      <c r="J44" s="14" t="s">
        <v>37</v>
      </c>
      <c r="K44" s="14" t="s">
        <v>37</v>
      </c>
      <c r="L44" s="14" t="s">
        <v>37</v>
      </c>
      <c r="M44" s="14" t="s">
        <v>37</v>
      </c>
      <c r="N44" s="14" t="b">
        <f t="shared" si="1"/>
        <v>1</v>
      </c>
      <c r="O44" s="14" t="s">
        <v>20</v>
      </c>
      <c r="P44" s="14" t="s">
        <v>20</v>
      </c>
      <c r="Q44" s="14" t="s">
        <v>20</v>
      </c>
      <c r="R44" s="5" t="s">
        <v>20</v>
      </c>
      <c r="S44" s="5" t="s">
        <v>20</v>
      </c>
      <c r="T44" s="5" t="s">
        <v>20</v>
      </c>
      <c r="U44" s="53" t="s">
        <v>20</v>
      </c>
      <c r="V44" s="53" t="s">
        <v>20</v>
      </c>
      <c r="W44" s="5" t="str">
        <f>VLOOKUP('English Version'!$H1474,'Recycled Content'!$B$4:$H$67,3,FALSE)</f>
        <v>Packaging Contains at least 100% recycled material</v>
      </c>
      <c r="X44" s="5" t="str">
        <f>VLOOKUP('English Version'!$H1474,'Recycled Content'!$B$4:$H$67,5,FALSE)</f>
        <v>Packaging Contains at least 100% recycled material</v>
      </c>
      <c r="Y44" s="5" t="str">
        <f>VLOOKUP('English Version'!$H1474,Recyclability!$B$4:$H$67,3,FALSE)</f>
        <v>Mostly Recyclable Packaging</v>
      </c>
      <c r="Z44" s="5" t="str">
        <f>VLOOKUP('English Version'!$H1474,Recyclability!$B$4:$H$67,5,FALSE)</f>
        <v>N/A</v>
      </c>
    </row>
    <row r="45" spans="1:26" x14ac:dyDescent="0.75">
      <c r="A45" s="47" t="str">
        <f t="shared" si="0"/>
        <v>SS23M2012087A</v>
      </c>
      <c r="B45" s="47" t="e">
        <v>#N/A</v>
      </c>
      <c r="C45" s="52" t="s">
        <v>3137</v>
      </c>
      <c r="D45" s="6" t="e">
        <v>#N/A</v>
      </c>
      <c r="E45" s="8"/>
      <c r="F45" s="52" t="s">
        <v>3138</v>
      </c>
      <c r="G45" s="6" t="s">
        <v>5037</v>
      </c>
      <c r="H45" s="6" t="s">
        <v>5054</v>
      </c>
      <c r="I45" s="6" t="e">
        <f>VLOOKUP(A45,#REF!,24,0)</f>
        <v>#REF!</v>
      </c>
      <c r="J45" s="14" t="s">
        <v>37</v>
      </c>
      <c r="K45" s="14" t="s">
        <v>37</v>
      </c>
      <c r="L45" s="14" t="s">
        <v>37</v>
      </c>
      <c r="M45" s="14" t="s">
        <v>37</v>
      </c>
      <c r="N45" s="14" t="b">
        <f t="shared" si="1"/>
        <v>1</v>
      </c>
      <c r="O45" s="14" t="s">
        <v>20</v>
      </c>
      <c r="P45" s="14" t="s">
        <v>20</v>
      </c>
      <c r="Q45" s="14" t="s">
        <v>20</v>
      </c>
      <c r="R45" s="5" t="s">
        <v>20</v>
      </c>
      <c r="S45" s="5" t="s">
        <v>20</v>
      </c>
      <c r="T45" s="5" t="s">
        <v>20</v>
      </c>
      <c r="U45" s="53" t="s">
        <v>20</v>
      </c>
      <c r="V45" s="53" t="s">
        <v>20</v>
      </c>
      <c r="W45" s="5" t="str">
        <f>VLOOKUP('English Version'!$H1485,'Recycled Content'!$B$4:$H$67,3,FALSE)</f>
        <v>Packaging Contains at least 100% recycled material</v>
      </c>
      <c r="X45" s="5" t="str">
        <f>VLOOKUP('English Version'!$H1485,'Recycled Content'!$B$4:$H$67,5,FALSE)</f>
        <v>Packaging Contains at least 100% recycled material</v>
      </c>
      <c r="Y45" s="5" t="str">
        <f>VLOOKUP('English Version'!$H1485,Recyclability!$B$4:$H$67,3,FALSE)</f>
        <v>Mostly Recyclable Packaging</v>
      </c>
      <c r="Z45" s="5" t="str">
        <f>VLOOKUP('English Version'!$H1485,Recyclability!$B$4:$H$67,5,FALSE)</f>
        <v>N/A</v>
      </c>
    </row>
    <row r="46" spans="1:26" x14ac:dyDescent="0.75">
      <c r="A46" s="47" t="str">
        <f t="shared" si="0"/>
        <v>SS23M2012100A</v>
      </c>
      <c r="B46" s="47">
        <v>10205</v>
      </c>
      <c r="C46" s="52" t="s">
        <v>3143</v>
      </c>
      <c r="D46" s="6" t="e">
        <v>#N/A</v>
      </c>
      <c r="E46" s="8"/>
      <c r="F46" s="52" t="s">
        <v>3144</v>
      </c>
      <c r="G46" s="6" t="s">
        <v>5037</v>
      </c>
      <c r="H46" s="6" t="s">
        <v>5054</v>
      </c>
      <c r="I46" s="6" t="e">
        <f>VLOOKUP(A46,#REF!,24,0)</f>
        <v>#REF!</v>
      </c>
      <c r="J46" s="14" t="s">
        <v>37</v>
      </c>
      <c r="K46" s="14" t="s">
        <v>37</v>
      </c>
      <c r="L46" s="14" t="s">
        <v>37</v>
      </c>
      <c r="M46" s="14" t="s">
        <v>37</v>
      </c>
      <c r="N46" s="14" t="b">
        <f t="shared" si="1"/>
        <v>1</v>
      </c>
      <c r="O46" s="14" t="s">
        <v>20</v>
      </c>
      <c r="P46" s="14" t="s">
        <v>20</v>
      </c>
      <c r="Q46" s="14" t="s">
        <v>20</v>
      </c>
      <c r="R46" s="5" t="s">
        <v>20</v>
      </c>
      <c r="S46" s="5" t="s">
        <v>20</v>
      </c>
      <c r="T46" s="5" t="s">
        <v>20</v>
      </c>
      <c r="U46" s="53" t="s">
        <v>20</v>
      </c>
      <c r="V46" s="53" t="s">
        <v>20</v>
      </c>
      <c r="W46" s="5" t="str">
        <f>VLOOKUP('English Version'!$H1487,'Recycled Content'!$B$4:$H$67,3,FALSE)</f>
        <v>Packaging Contains at least 100% recycled material</v>
      </c>
      <c r="X46" s="5" t="str">
        <f>VLOOKUP('English Version'!$H1487,'Recycled Content'!$B$4:$H$67,5,FALSE)</f>
        <v>Packaging Contains at least 100% recycled material</v>
      </c>
      <c r="Y46" s="5" t="str">
        <f>VLOOKUP('English Version'!$H1487,Recyclability!$B$4:$H$67,3,FALSE)</f>
        <v>Mostly Recyclable Packaging</v>
      </c>
      <c r="Z46" s="5" t="str">
        <f>VLOOKUP('English Version'!$H1487,Recyclability!$B$4:$H$67,5,FALSE)</f>
        <v>N/A</v>
      </c>
    </row>
    <row r="47" spans="1:26" x14ac:dyDescent="0.75">
      <c r="A47" s="47" t="str">
        <f t="shared" si="0"/>
        <v>SS23W2011866A</v>
      </c>
      <c r="B47" s="47">
        <v>500</v>
      </c>
      <c r="C47" s="52" t="s">
        <v>3264</v>
      </c>
      <c r="D47" s="6" t="e">
        <v>#N/A</v>
      </c>
      <c r="E47" s="8"/>
      <c r="F47" s="52" t="s">
        <v>3265</v>
      </c>
      <c r="G47" s="6" t="s">
        <v>5037</v>
      </c>
      <c r="H47" s="6" t="s">
        <v>5083</v>
      </c>
      <c r="I47" s="6" t="e">
        <f>VLOOKUP(A47,#REF!,24,0)</f>
        <v>#REF!</v>
      </c>
      <c r="J47" s="14" t="s">
        <v>37</v>
      </c>
      <c r="K47" s="14" t="s">
        <v>37</v>
      </c>
      <c r="L47" s="14" t="s">
        <v>37</v>
      </c>
      <c r="M47" s="14" t="s">
        <v>37</v>
      </c>
      <c r="N47" s="14" t="b">
        <f t="shared" si="1"/>
        <v>1</v>
      </c>
      <c r="O47" s="14" t="s">
        <v>20</v>
      </c>
      <c r="P47" s="14" t="s">
        <v>20</v>
      </c>
      <c r="Q47" s="14" t="s">
        <v>20</v>
      </c>
      <c r="R47" s="5" t="s">
        <v>20</v>
      </c>
      <c r="S47" s="5" t="s">
        <v>20</v>
      </c>
      <c r="T47" s="5" t="s">
        <v>20</v>
      </c>
      <c r="U47" s="53" t="s">
        <v>20</v>
      </c>
      <c r="V47" s="53" t="s">
        <v>20</v>
      </c>
      <c r="W47" s="5" t="str">
        <f>VLOOKUP('English Version'!$H1529,'Recycled Content'!$B$4:$H$67,3,FALSE)</f>
        <v>Packaging Contains at least 100% recycled material</v>
      </c>
      <c r="X47" s="5" t="str">
        <f>VLOOKUP('English Version'!$H1529,'Recycled Content'!$B$4:$H$67,5,FALSE)</f>
        <v>Packaging Contains at least 100% recycled material</v>
      </c>
      <c r="Y47" s="5" t="str">
        <f>VLOOKUP('English Version'!$H1529,Recyclability!$B$4:$H$67,3,FALSE)</f>
        <v>Mostly Recyclable Packaging</v>
      </c>
      <c r="Z47" s="5" t="str">
        <f>VLOOKUP('English Version'!$H1529,Recyclability!$B$4:$H$67,5,FALSE)</f>
        <v>N/A</v>
      </c>
    </row>
    <row r="48" spans="1:26" x14ac:dyDescent="0.75">
      <c r="A48" s="47" t="str">
        <f t="shared" si="0"/>
        <v>SS23M7110359A</v>
      </c>
      <c r="B48" s="47">
        <v>605</v>
      </c>
      <c r="C48" s="52" t="s">
        <v>3291</v>
      </c>
      <c r="D48" s="6" t="s">
        <v>3292</v>
      </c>
      <c r="E48" s="8"/>
      <c r="F48" s="52" t="s">
        <v>3293</v>
      </c>
      <c r="G48" s="6" t="s">
        <v>5037</v>
      </c>
      <c r="H48" s="6" t="s">
        <v>5076</v>
      </c>
      <c r="I48" s="6" t="e">
        <f>VLOOKUP(A48,#REF!,24,0)</f>
        <v>#REF!</v>
      </c>
      <c r="J48" s="14" t="s">
        <v>37</v>
      </c>
      <c r="K48" s="14" t="s">
        <v>37</v>
      </c>
      <c r="L48" s="14" t="s">
        <v>37</v>
      </c>
      <c r="M48" s="14" t="s">
        <v>37</v>
      </c>
      <c r="N48" s="14" t="b">
        <f t="shared" si="1"/>
        <v>1</v>
      </c>
      <c r="O48" s="14" t="s">
        <v>20</v>
      </c>
      <c r="P48" s="14" t="s">
        <v>20</v>
      </c>
      <c r="Q48" s="14" t="s">
        <v>20</v>
      </c>
      <c r="R48" s="5" t="s">
        <v>20</v>
      </c>
      <c r="S48" s="5" t="s">
        <v>20</v>
      </c>
      <c r="T48" s="5" t="s">
        <v>20</v>
      </c>
      <c r="U48" s="53" t="s">
        <v>20</v>
      </c>
      <c r="V48" s="53" t="s">
        <v>20</v>
      </c>
      <c r="W48" s="5" t="str">
        <f>VLOOKUP('English Version'!$H1538,'Recycled Content'!$B$4:$H$67,3,FALSE)</f>
        <v>Packaging Contains at least 100% recycled material</v>
      </c>
      <c r="X48" s="5" t="str">
        <f>VLOOKUP('English Version'!$H1538,'Recycled Content'!$B$4:$H$67,5,FALSE)</f>
        <v>Packaging Contains at least 100% recycled material</v>
      </c>
      <c r="Y48" s="5" t="str">
        <f>VLOOKUP('English Version'!$H1538,Recyclability!$B$4:$H$67,3,FALSE)</f>
        <v>Mostly Recyclable Packaging</v>
      </c>
      <c r="Z48" s="5" t="str">
        <f>VLOOKUP('English Version'!$H1538,Recyclability!$B$4:$H$67,5,FALSE)</f>
        <v>N/A</v>
      </c>
    </row>
    <row r="49" spans="1:26" x14ac:dyDescent="0.75">
      <c r="A49" s="47" t="str">
        <f t="shared" si="0"/>
        <v>SS23M7010987A</v>
      </c>
      <c r="B49" s="47">
        <v>800</v>
      </c>
      <c r="C49" s="52" t="s">
        <v>3307</v>
      </c>
      <c r="D49" s="6" t="s">
        <v>3308</v>
      </c>
      <c r="E49" s="8"/>
      <c r="F49" s="52" t="s">
        <v>2063</v>
      </c>
      <c r="G49" s="6" t="s">
        <v>5037</v>
      </c>
      <c r="H49" s="6" t="s">
        <v>5073</v>
      </c>
      <c r="I49" s="6" t="e">
        <f>VLOOKUP(A49,#REF!,24,0)</f>
        <v>#REF!</v>
      </c>
      <c r="J49" s="14" t="s">
        <v>19</v>
      </c>
      <c r="K49" s="14" t="s">
        <v>19</v>
      </c>
      <c r="L49" s="14" t="s">
        <v>19</v>
      </c>
      <c r="M49" s="14" t="s">
        <v>19</v>
      </c>
      <c r="N49" s="14" t="b">
        <f t="shared" si="1"/>
        <v>1</v>
      </c>
      <c r="O49" s="14" t="s">
        <v>20</v>
      </c>
      <c r="P49" s="14" t="s">
        <v>20</v>
      </c>
      <c r="Q49" s="14" t="s">
        <v>20</v>
      </c>
      <c r="R49" s="5" t="s">
        <v>20</v>
      </c>
      <c r="S49" s="5" t="s">
        <v>20</v>
      </c>
      <c r="T49" s="5" t="s">
        <v>20</v>
      </c>
      <c r="U49" s="53" t="s">
        <v>20</v>
      </c>
      <c r="V49" s="53" t="s">
        <v>20</v>
      </c>
      <c r="W49" s="5" t="str">
        <f>VLOOKUP('English Version'!$H1544,'Recycled Content'!$B$4:$H$67,3,FALSE)</f>
        <v>Packaging Contains at least 100% recycled material</v>
      </c>
      <c r="X49" s="5" t="str">
        <f>VLOOKUP('English Version'!$H1544,'Recycled Content'!$B$4:$H$67,5,FALSE)</f>
        <v>Packaging Contains at least 100% recycled material</v>
      </c>
      <c r="Y49" s="5" t="str">
        <f>VLOOKUP('English Version'!$H1544,Recyclability!$B$4:$H$67,3,FALSE)</f>
        <v>Mostly Recyclable Packaging</v>
      </c>
      <c r="Z49" s="5" t="str">
        <f>VLOOKUP('English Version'!$H1544,Recyclability!$B$4:$H$67,5,FALSE)</f>
        <v>N/A</v>
      </c>
    </row>
    <row r="50" spans="1:26" x14ac:dyDescent="0.75">
      <c r="A50" s="47" t="str">
        <f t="shared" si="0"/>
        <v>SS23M2012916A</v>
      </c>
      <c r="B50" s="47">
        <v>13341</v>
      </c>
      <c r="C50" s="52" t="s">
        <v>3663</v>
      </c>
      <c r="D50" s="6" t="s">
        <v>3660</v>
      </c>
      <c r="E50" s="8"/>
      <c r="F50" s="52" t="s">
        <v>629</v>
      </c>
      <c r="G50" s="6" t="s">
        <v>5037</v>
      </c>
      <c r="H50" s="6" t="s">
        <v>5054</v>
      </c>
      <c r="I50" s="6" t="e">
        <f>VLOOKUP(A50,#REF!,24,0)</f>
        <v>#REF!</v>
      </c>
      <c r="J50" s="14" t="s">
        <v>19</v>
      </c>
      <c r="K50" s="14" t="s">
        <v>19</v>
      </c>
      <c r="L50" s="14" t="s">
        <v>19</v>
      </c>
      <c r="M50" s="14" t="s">
        <v>19</v>
      </c>
      <c r="N50" s="14" t="b">
        <f t="shared" si="1"/>
        <v>1</v>
      </c>
      <c r="O50" s="14" t="s">
        <v>20</v>
      </c>
      <c r="P50" s="14" t="s">
        <v>20</v>
      </c>
      <c r="Q50" s="14" t="s">
        <v>20</v>
      </c>
      <c r="R50" s="5" t="s">
        <v>20</v>
      </c>
      <c r="S50" s="5" t="s">
        <v>20</v>
      </c>
      <c r="T50" s="5" t="s">
        <v>20</v>
      </c>
      <c r="U50" s="53" t="s">
        <v>20</v>
      </c>
      <c r="V50" s="53" t="s">
        <v>20</v>
      </c>
      <c r="W50" s="5" t="str">
        <f>VLOOKUP('English Version'!$H1672,'Recycled Content'!$B$4:$H$67,3,FALSE)</f>
        <v>Packaging Contains at least 100% recycled material</v>
      </c>
      <c r="X50" s="5" t="str">
        <f>VLOOKUP('English Version'!$H1672,'Recycled Content'!$B$4:$H$67,5,FALSE)</f>
        <v>Packaging Contains at least 100% recycled material</v>
      </c>
      <c r="Y50" s="5" t="str">
        <f>VLOOKUP('English Version'!$H1672,Recyclability!$B$4:$H$67,3,FALSE)</f>
        <v>Mostly Recyclable Packaging</v>
      </c>
      <c r="Z50" s="5" t="str">
        <f>VLOOKUP('English Version'!$H1672,Recyclability!$B$4:$H$67,5,FALSE)</f>
        <v>N/A</v>
      </c>
    </row>
    <row r="51" spans="1:26" x14ac:dyDescent="0.75">
      <c r="A51" s="47" t="str">
        <f t="shared" si="0"/>
        <v>SS23M2012905A</v>
      </c>
      <c r="B51" s="47">
        <v>15801</v>
      </c>
      <c r="C51" s="52" t="s">
        <v>3666</v>
      </c>
      <c r="D51" s="6" t="s">
        <v>3664</v>
      </c>
      <c r="E51" s="8"/>
      <c r="F51" s="52" t="s">
        <v>3265</v>
      </c>
      <c r="G51" s="6" t="s">
        <v>5037</v>
      </c>
      <c r="H51" s="6" t="s">
        <v>5054</v>
      </c>
      <c r="I51" s="6" t="e">
        <f>VLOOKUP(A51,#REF!,24,0)</f>
        <v>#REF!</v>
      </c>
      <c r="J51" s="14" t="s">
        <v>19</v>
      </c>
      <c r="K51" s="14" t="s">
        <v>19</v>
      </c>
      <c r="L51" s="14" t="s">
        <v>19</v>
      </c>
      <c r="M51" s="14" t="s">
        <v>19</v>
      </c>
      <c r="N51" s="14" t="b">
        <f t="shared" si="1"/>
        <v>1</v>
      </c>
      <c r="O51" s="14" t="s">
        <v>20</v>
      </c>
      <c r="P51" s="14" t="s">
        <v>20</v>
      </c>
      <c r="Q51" s="14" t="s">
        <v>20</v>
      </c>
      <c r="R51" s="5" t="s">
        <v>20</v>
      </c>
      <c r="S51" s="5" t="s">
        <v>20</v>
      </c>
      <c r="T51" s="5" t="s">
        <v>20</v>
      </c>
      <c r="U51" s="53" t="s">
        <v>20</v>
      </c>
      <c r="V51" s="53" t="s">
        <v>20</v>
      </c>
      <c r="W51" s="5" t="str">
        <f>VLOOKUP('English Version'!$H1673,'Recycled Content'!$B$4:$H$67,3,FALSE)</f>
        <v>Packaging Contains at least 100% recycled material</v>
      </c>
      <c r="X51" s="5" t="str">
        <f>VLOOKUP('English Version'!$H1673,'Recycled Content'!$B$4:$H$67,5,FALSE)</f>
        <v>Packaging Contains at least 100% recycled material</v>
      </c>
      <c r="Y51" s="5" t="str">
        <f>VLOOKUP('English Version'!$H1673,Recyclability!$B$4:$H$67,3,FALSE)</f>
        <v>Mostly Recyclable Packaging</v>
      </c>
      <c r="Z51" s="5" t="str">
        <f>VLOOKUP('English Version'!$H1673,Recyclability!$B$4:$H$67,5,FALSE)</f>
        <v>N/A</v>
      </c>
    </row>
    <row r="52" spans="1:26" x14ac:dyDescent="0.75">
      <c r="A52" s="47" t="str">
        <f t="shared" si="0"/>
        <v>SS23M2013067A</v>
      </c>
      <c r="B52" s="47">
        <v>17286</v>
      </c>
      <c r="C52" s="52" t="s">
        <v>3823</v>
      </c>
      <c r="D52" s="6" t="e">
        <v>#N/A</v>
      </c>
      <c r="E52" s="8"/>
      <c r="F52" s="52" t="s">
        <v>3825</v>
      </c>
      <c r="G52" s="6" t="s">
        <v>5037</v>
      </c>
      <c r="H52" s="6" t="s">
        <v>5054</v>
      </c>
      <c r="I52" s="6" t="e">
        <f>VLOOKUP(A52,#REF!,24,0)</f>
        <v>#REF!</v>
      </c>
      <c r="J52" s="14" t="s">
        <v>25</v>
      </c>
      <c r="K52" s="14" t="s">
        <v>25</v>
      </c>
      <c r="L52" s="14" t="s">
        <v>25</v>
      </c>
      <c r="M52" s="14" t="s">
        <v>25</v>
      </c>
      <c r="N52" s="14" t="b">
        <f t="shared" si="1"/>
        <v>1</v>
      </c>
      <c r="O52" s="14" t="s">
        <v>20</v>
      </c>
      <c r="P52" s="14" t="s">
        <v>20</v>
      </c>
      <c r="Q52" s="14" t="s">
        <v>20</v>
      </c>
      <c r="R52" s="5" t="s">
        <v>20</v>
      </c>
      <c r="S52" s="5" t="s">
        <v>20</v>
      </c>
      <c r="T52" s="5" t="s">
        <v>20</v>
      </c>
      <c r="U52" s="53" t="s">
        <v>20</v>
      </c>
      <c r="V52" s="53" t="s">
        <v>20</v>
      </c>
      <c r="W52" s="5" t="str">
        <f>VLOOKUP('English Version'!$H1732,'Recycled Content'!$B$4:$H$67,3,FALSE)</f>
        <v>Packaging Contains at least 100% recycled material</v>
      </c>
      <c r="X52" s="5" t="str">
        <f>VLOOKUP('English Version'!$H1732,'Recycled Content'!$B$4:$H$67,5,FALSE)</f>
        <v>Packaging Contains at least 100% recycled material</v>
      </c>
      <c r="Y52" s="5" t="str">
        <f>VLOOKUP('English Version'!$H1732,Recyclability!$B$4:$H$67,3,FALSE)</f>
        <v>Mostly Recyclable Packaging</v>
      </c>
      <c r="Z52" s="5" t="str">
        <f>VLOOKUP('English Version'!$H1732,Recyclability!$B$4:$H$67,5,FALSE)</f>
        <v>N/A</v>
      </c>
    </row>
    <row r="53" spans="1:26" x14ac:dyDescent="0.75">
      <c r="A53" s="47" t="str">
        <f t="shared" si="0"/>
        <v>SS23M2012914A</v>
      </c>
      <c r="B53" s="47">
        <v>1542</v>
      </c>
      <c r="C53" s="52" t="s">
        <v>3837</v>
      </c>
      <c r="D53" s="6" t="s">
        <v>3835</v>
      </c>
      <c r="E53" s="8"/>
      <c r="F53" s="52" t="s">
        <v>627</v>
      </c>
      <c r="G53" s="6" t="s">
        <v>5037</v>
      </c>
      <c r="H53" s="6" t="s">
        <v>5054</v>
      </c>
      <c r="I53" s="6" t="e">
        <f>VLOOKUP(A53,#REF!,24,0)</f>
        <v>#REF!</v>
      </c>
      <c r="J53" s="14" t="s">
        <v>25</v>
      </c>
      <c r="K53" s="14" t="s">
        <v>25</v>
      </c>
      <c r="L53" s="14" t="s">
        <v>25</v>
      </c>
      <c r="M53" s="14" t="s">
        <v>25</v>
      </c>
      <c r="N53" s="14" t="b">
        <f t="shared" si="1"/>
        <v>1</v>
      </c>
      <c r="O53" s="14" t="s">
        <v>20</v>
      </c>
      <c r="P53" s="14" t="s">
        <v>20</v>
      </c>
      <c r="Q53" s="14" t="s">
        <v>20</v>
      </c>
      <c r="R53" s="5" t="s">
        <v>20</v>
      </c>
      <c r="S53" s="5" t="s">
        <v>20</v>
      </c>
      <c r="T53" s="5" t="s">
        <v>20</v>
      </c>
      <c r="U53" s="53" t="s">
        <v>20</v>
      </c>
      <c r="V53" s="53" t="s">
        <v>20</v>
      </c>
      <c r="W53" s="5" t="str">
        <f>VLOOKUP('English Version'!$H1736,'Recycled Content'!$B$4:$H$67,3,FALSE)</f>
        <v>Packaging Contains at least 100% recycled material</v>
      </c>
      <c r="X53" s="5" t="str">
        <f>VLOOKUP('English Version'!$H1736,'Recycled Content'!$B$4:$H$67,5,FALSE)</f>
        <v>Packaging Contains at least 100% recycled material</v>
      </c>
      <c r="Y53" s="5" t="str">
        <f>VLOOKUP('English Version'!$H1736,Recyclability!$B$4:$H$67,3,FALSE)</f>
        <v>Mostly Recyclable Packaging</v>
      </c>
      <c r="Z53" s="5" t="str">
        <f>VLOOKUP('English Version'!$H1736,Recyclability!$B$4:$H$67,5,FALSE)</f>
        <v>N/A</v>
      </c>
    </row>
    <row r="54" spans="1:26" x14ac:dyDescent="0.75">
      <c r="A54" s="47" t="str">
        <f t="shared" si="0"/>
        <v>SS23M7110386A</v>
      </c>
      <c r="B54" s="47">
        <v>4331</v>
      </c>
      <c r="C54" s="52" t="s">
        <v>3844</v>
      </c>
      <c r="D54" s="6" t="s">
        <v>3841</v>
      </c>
      <c r="E54" s="8"/>
      <c r="F54" s="52" t="s">
        <v>3845</v>
      </c>
      <c r="G54" s="6" t="s">
        <v>5037</v>
      </c>
      <c r="H54" s="6" t="s">
        <v>5076</v>
      </c>
      <c r="I54" s="6" t="e">
        <f>VLOOKUP(A54,#REF!,24,0)</f>
        <v>#REF!</v>
      </c>
      <c r="J54" s="14" t="s">
        <v>25</v>
      </c>
      <c r="K54" s="14" t="s">
        <v>25</v>
      </c>
      <c r="L54" s="14" t="s">
        <v>25</v>
      </c>
      <c r="M54" s="14" t="s">
        <v>25</v>
      </c>
      <c r="N54" s="14" t="b">
        <f t="shared" si="1"/>
        <v>1</v>
      </c>
      <c r="O54" s="14" t="s">
        <v>20</v>
      </c>
      <c r="P54" s="14" t="s">
        <v>20</v>
      </c>
      <c r="Q54" s="14" t="s">
        <v>20</v>
      </c>
      <c r="R54" s="5" t="s">
        <v>20</v>
      </c>
      <c r="S54" s="5" t="s">
        <v>20</v>
      </c>
      <c r="T54" s="5" t="s">
        <v>20</v>
      </c>
      <c r="U54" s="53" t="s">
        <v>20</v>
      </c>
      <c r="V54" s="53" t="s">
        <v>20</v>
      </c>
      <c r="W54" s="5" t="str">
        <f>VLOOKUP('English Version'!$H1738,'Recycled Content'!$B$4:$H$67,3,FALSE)</f>
        <v>Packaging Contains at least 100% recycled material</v>
      </c>
      <c r="X54" s="5" t="str">
        <f>VLOOKUP('English Version'!$H1738,'Recycled Content'!$B$4:$H$67,5,FALSE)</f>
        <v>Packaging Contains at least 100% recycled material</v>
      </c>
      <c r="Y54" s="5" t="str">
        <f>VLOOKUP('English Version'!$H1738,Recyclability!$B$4:$H$67,3,FALSE)</f>
        <v>Mostly Recyclable Packaging</v>
      </c>
      <c r="Z54" s="5" t="str">
        <f>VLOOKUP('English Version'!$H1738,Recyclability!$B$4:$H$67,5,FALSE)</f>
        <v>N/A</v>
      </c>
    </row>
    <row r="55" spans="1:26" x14ac:dyDescent="0.75">
      <c r="A55" s="47" t="str">
        <f t="shared" si="0"/>
        <v>SS23W7110387A</v>
      </c>
      <c r="B55" s="47">
        <v>1939</v>
      </c>
      <c r="C55" s="52" t="s">
        <v>3950</v>
      </c>
      <c r="D55" s="6" t="s">
        <v>3948</v>
      </c>
      <c r="E55" s="8"/>
      <c r="F55" s="52" t="s">
        <v>3951</v>
      </c>
      <c r="G55" s="6" t="s">
        <v>5037</v>
      </c>
      <c r="H55" s="6" t="s">
        <v>5090</v>
      </c>
      <c r="I55" s="6" t="e">
        <f>VLOOKUP(A55,#REF!,24,0)</f>
        <v>#REF!</v>
      </c>
      <c r="J55" s="14" t="s">
        <v>25</v>
      </c>
      <c r="K55" s="14" t="s">
        <v>25</v>
      </c>
      <c r="L55" s="14" t="s">
        <v>25</v>
      </c>
      <c r="M55" s="14" t="s">
        <v>25</v>
      </c>
      <c r="N55" s="14" t="b">
        <f t="shared" si="1"/>
        <v>1</v>
      </c>
      <c r="O55" s="14" t="s">
        <v>20</v>
      </c>
      <c r="P55" s="14" t="s">
        <v>20</v>
      </c>
      <c r="Q55" s="14" t="s">
        <v>20</v>
      </c>
      <c r="R55" s="5" t="s">
        <v>20</v>
      </c>
      <c r="S55" s="5" t="s">
        <v>20</v>
      </c>
      <c r="T55" s="5" t="s">
        <v>20</v>
      </c>
      <c r="U55" s="53" t="s">
        <v>20</v>
      </c>
      <c r="V55" s="53" t="s">
        <v>20</v>
      </c>
      <c r="W55" s="5" t="str">
        <f>VLOOKUP('English Version'!$H1775,'Recycled Content'!$B$4:$H$67,3,FALSE)</f>
        <v>N/A</v>
      </c>
      <c r="X55" s="5" t="str">
        <f>VLOOKUP('English Version'!$H1775,'Recycled Content'!$B$4:$H$67,5,FALSE)</f>
        <v>Packaging Contains at least 5% recycled material</v>
      </c>
      <c r="Y55" s="5" t="str">
        <f>VLOOKUP('English Version'!$H1775,Recyclability!$B$4:$H$67,3,FALSE)</f>
        <v>Fully Recyclable Packaging</v>
      </c>
      <c r="Z55" s="5" t="str">
        <f>VLOOKUP('English Version'!$H1775,Recyclability!$B$4:$H$67,5,FALSE)</f>
        <v>Mostly Recyclable Packaging</v>
      </c>
    </row>
    <row r="56" spans="1:26" x14ac:dyDescent="0.75">
      <c r="A56" s="47" t="str">
        <f t="shared" si="0"/>
        <v>SS23W2011733A</v>
      </c>
      <c r="B56" s="47" t="e">
        <v>#N/A</v>
      </c>
      <c r="C56" s="52" t="s">
        <v>4067</v>
      </c>
      <c r="D56" s="6" t="s">
        <v>4064</v>
      </c>
      <c r="E56" s="8"/>
      <c r="F56" s="52" t="s">
        <v>1372</v>
      </c>
      <c r="G56" s="6" t="s">
        <v>5037</v>
      </c>
      <c r="H56" s="6" t="s">
        <v>5083</v>
      </c>
      <c r="I56" s="6" t="e">
        <f>VLOOKUP(A56,#REF!,24,0)</f>
        <v>#REF!</v>
      </c>
      <c r="J56" s="14" t="s">
        <v>25</v>
      </c>
      <c r="K56" s="14" t="s">
        <v>25</v>
      </c>
      <c r="L56" s="14" t="s">
        <v>25</v>
      </c>
      <c r="M56" s="14" t="s">
        <v>25</v>
      </c>
      <c r="N56" s="14" t="b">
        <f t="shared" si="1"/>
        <v>1</v>
      </c>
      <c r="O56" s="14" t="s">
        <v>20</v>
      </c>
      <c r="P56" s="14" t="s">
        <v>20</v>
      </c>
      <c r="Q56" s="14" t="s">
        <v>20</v>
      </c>
      <c r="R56" s="53" t="s">
        <v>6039</v>
      </c>
      <c r="S56" s="5" t="s">
        <v>20</v>
      </c>
      <c r="T56" s="5" t="s">
        <v>20</v>
      </c>
      <c r="U56" s="53" t="s">
        <v>20</v>
      </c>
      <c r="V56" s="53" t="s">
        <v>20</v>
      </c>
      <c r="W56" s="5" t="str">
        <f>VLOOKUP('English Version'!$H1817,'Recycled Content'!$B$4:$H$67,3,FALSE)</f>
        <v>Packaging Contains at least 100% recycled material</v>
      </c>
      <c r="X56" s="5" t="str">
        <f>VLOOKUP('English Version'!$H1817,'Recycled Content'!$B$4:$H$67,5,FALSE)</f>
        <v>Packaging Contains at least 100% recycled material</v>
      </c>
      <c r="Y56" s="5" t="str">
        <f>VLOOKUP('English Version'!$H1817,Recyclability!$B$4:$H$67,3,FALSE)</f>
        <v>Mostly Recyclable Packaging</v>
      </c>
      <c r="Z56" s="5" t="str">
        <f>VLOOKUP('English Version'!$H1817,Recyclability!$B$4:$H$67,5,FALSE)</f>
        <v>N/A</v>
      </c>
    </row>
    <row r="57" spans="1:26" x14ac:dyDescent="0.75">
      <c r="A57" s="47" t="str">
        <f t="shared" si="0"/>
        <v>SS23W1011055A</v>
      </c>
      <c r="B57" s="47" t="e">
        <v>#N/A</v>
      </c>
      <c r="C57" s="52" t="s">
        <v>4105</v>
      </c>
      <c r="D57" s="6" t="s">
        <v>4103</v>
      </c>
      <c r="E57" s="8"/>
      <c r="F57" s="52" t="s">
        <v>1106</v>
      </c>
      <c r="G57" s="6" t="s">
        <v>5037</v>
      </c>
      <c r="H57" s="6" t="s">
        <v>4637</v>
      </c>
      <c r="I57" s="6" t="e">
        <f>VLOOKUP(A57,#REF!,24,0)</f>
        <v>#REF!</v>
      </c>
      <c r="J57" s="14" t="s">
        <v>25</v>
      </c>
      <c r="K57" s="14" t="s">
        <v>25</v>
      </c>
      <c r="L57" s="14" t="s">
        <v>25</v>
      </c>
      <c r="M57" s="14" t="s">
        <v>25</v>
      </c>
      <c r="N57" s="14" t="b">
        <f t="shared" si="1"/>
        <v>1</v>
      </c>
      <c r="O57" s="14" t="s">
        <v>20</v>
      </c>
      <c r="P57" s="14" t="s">
        <v>20</v>
      </c>
      <c r="Q57" s="14" t="s">
        <v>20</v>
      </c>
      <c r="R57" s="53" t="s">
        <v>6042</v>
      </c>
      <c r="S57" s="5" t="s">
        <v>20</v>
      </c>
      <c r="T57" s="5" t="s">
        <v>20</v>
      </c>
      <c r="U57" s="53" t="s">
        <v>20</v>
      </c>
      <c r="V57" s="53" t="s">
        <v>20</v>
      </c>
      <c r="W57" s="5" t="str">
        <f>VLOOKUP('English Version'!$H1833,'Recycled Content'!$B$4:$H$67,3,FALSE)</f>
        <v>Packaging Contains at least 100% recycled material</v>
      </c>
      <c r="X57" s="5" t="str">
        <f>VLOOKUP('English Version'!$H1833,'Recycled Content'!$B$4:$H$67,5,FALSE)</f>
        <v>Packaging Contains at least 100% recycled material</v>
      </c>
      <c r="Y57" s="5" t="str">
        <f>VLOOKUP('English Version'!$H1833,Recyclability!$B$4:$H$67,3,FALSE)</f>
        <v>Mostly Recyclable Packaging</v>
      </c>
      <c r="Z57" s="5" t="str">
        <f>VLOOKUP('English Version'!$H1833,Recyclability!$B$4:$H$67,5,FALSE)</f>
        <v>N/A</v>
      </c>
    </row>
    <row r="58" spans="1:26" x14ac:dyDescent="0.75">
      <c r="A58" s="47" t="str">
        <f t="shared" si="0"/>
        <v>SS23M6010768A</v>
      </c>
      <c r="B58" s="47" t="e">
        <v>#N/A</v>
      </c>
      <c r="C58" s="52" t="s">
        <v>4150</v>
      </c>
      <c r="D58" s="6" t="s">
        <v>4147</v>
      </c>
      <c r="E58" s="8"/>
      <c r="F58" s="52" t="s">
        <v>4151</v>
      </c>
      <c r="G58" s="6" t="s">
        <v>5037</v>
      </c>
      <c r="H58" s="6" t="s">
        <v>5070</v>
      </c>
      <c r="I58" s="6" t="e">
        <f>VLOOKUP(A58,#REF!,24,0)</f>
        <v>#REF!</v>
      </c>
      <c r="J58" s="14" t="s">
        <v>25</v>
      </c>
      <c r="K58" s="14" t="s">
        <v>25</v>
      </c>
      <c r="L58" s="14" t="s">
        <v>25</v>
      </c>
      <c r="M58" s="14" t="s">
        <v>25</v>
      </c>
      <c r="N58" s="14" t="b">
        <f t="shared" si="1"/>
        <v>1</v>
      </c>
      <c r="O58" s="14" t="s">
        <v>20</v>
      </c>
      <c r="P58" s="14" t="s">
        <v>20</v>
      </c>
      <c r="Q58" s="14" t="s">
        <v>20</v>
      </c>
      <c r="R58" s="5" t="s">
        <v>20</v>
      </c>
      <c r="S58" s="5" t="s">
        <v>20</v>
      </c>
      <c r="T58" s="5" t="s">
        <v>20</v>
      </c>
      <c r="U58" s="53" t="s">
        <v>20</v>
      </c>
      <c r="V58" s="53" t="s">
        <v>20</v>
      </c>
      <c r="W58" s="5" t="str">
        <f>VLOOKUP('English Version'!$H1851,'Recycled Content'!$B$4:$H$67,3,FALSE)</f>
        <v>Packaging Contains at least 100% recycled material</v>
      </c>
      <c r="X58" s="5" t="str">
        <f>VLOOKUP('English Version'!$H1851,'Recycled Content'!$B$4:$H$67,5,FALSE)</f>
        <v>Packaging Contains at least 100% recycled material</v>
      </c>
      <c r="Y58" s="5" t="str">
        <f>VLOOKUP('English Version'!$H1851,Recyclability!$B$4:$H$67,3,FALSE)</f>
        <v>Mostly Recyclable Packaging</v>
      </c>
      <c r="Z58" s="5" t="str">
        <f>VLOOKUP('English Version'!$H1851,Recyclability!$B$4:$H$67,5,FALSE)</f>
        <v>N/A</v>
      </c>
    </row>
    <row r="59" spans="1:26" x14ac:dyDescent="0.75">
      <c r="A59" s="47" t="str">
        <f t="shared" si="0"/>
        <v>SS23W1011094A</v>
      </c>
      <c r="B59" s="47">
        <v>1600</v>
      </c>
      <c r="C59" s="52" t="s">
        <v>4187</v>
      </c>
      <c r="D59" s="6" t="e">
        <v>#N/A</v>
      </c>
      <c r="E59" s="8"/>
      <c r="F59" s="52" t="s">
        <v>4189</v>
      </c>
      <c r="G59" s="6" t="s">
        <v>5037</v>
      </c>
      <c r="H59" s="6" t="s">
        <v>4637</v>
      </c>
      <c r="I59" s="6" t="e">
        <f>VLOOKUP(A59,#REF!,24,0)</f>
        <v>#REF!</v>
      </c>
      <c r="J59" s="14" t="s">
        <v>37</v>
      </c>
      <c r="K59" s="14" t="s">
        <v>37</v>
      </c>
      <c r="L59" s="14" t="s">
        <v>37</v>
      </c>
      <c r="M59" s="14" t="s">
        <v>37</v>
      </c>
      <c r="N59" s="14" t="b">
        <f t="shared" si="1"/>
        <v>1</v>
      </c>
      <c r="O59" s="14" t="s">
        <v>20</v>
      </c>
      <c r="P59" s="14" t="s">
        <v>20</v>
      </c>
      <c r="Q59" s="14" t="s">
        <v>20</v>
      </c>
      <c r="R59" s="53" t="s">
        <v>6042</v>
      </c>
      <c r="S59" s="5" t="s">
        <v>20</v>
      </c>
      <c r="T59" s="5" t="s">
        <v>20</v>
      </c>
      <c r="U59" s="53" t="s">
        <v>20</v>
      </c>
      <c r="V59" s="53" t="s">
        <v>20</v>
      </c>
      <c r="W59" s="5" t="str">
        <f>VLOOKUP('English Version'!$H1865,'Recycled Content'!$B$4:$H$67,3,FALSE)</f>
        <v>Packaging Contains at least 100% recycled material</v>
      </c>
      <c r="X59" s="5" t="str">
        <f>VLOOKUP('English Version'!$H1865,'Recycled Content'!$B$4:$H$67,5,FALSE)</f>
        <v>Packaging Contains at least 100% recycled material</v>
      </c>
      <c r="Y59" s="5" t="str">
        <f>VLOOKUP('English Version'!$H1865,Recyclability!$B$4:$H$67,3,FALSE)</f>
        <v>Mostly Recyclable Packaging</v>
      </c>
      <c r="Z59" s="5" t="str">
        <f>VLOOKUP('English Version'!$H1865,Recyclability!$B$4:$H$67,5,FALSE)</f>
        <v>N/A</v>
      </c>
    </row>
    <row r="60" spans="1:26" x14ac:dyDescent="0.75">
      <c r="A60" s="47" t="str">
        <f t="shared" si="0"/>
        <v>SS23M6010730A</v>
      </c>
      <c r="B60" s="47">
        <v>2634</v>
      </c>
      <c r="C60" s="52" t="s">
        <v>4213</v>
      </c>
      <c r="D60" s="6" t="s">
        <v>4210</v>
      </c>
      <c r="E60" s="8"/>
      <c r="F60" s="52" t="s">
        <v>4215</v>
      </c>
      <c r="G60" s="6" t="s">
        <v>5037</v>
      </c>
      <c r="H60" s="6" t="s">
        <v>5070</v>
      </c>
      <c r="I60" s="6" t="e">
        <f>VLOOKUP(A60,#REF!,24,0)</f>
        <v>#REF!</v>
      </c>
      <c r="J60" s="14" t="s">
        <v>37</v>
      </c>
      <c r="K60" s="14" t="s">
        <v>37</v>
      </c>
      <c r="L60" s="14" t="s">
        <v>37</v>
      </c>
      <c r="M60" s="14" t="s">
        <v>37</v>
      </c>
      <c r="N60" s="14" t="b">
        <f t="shared" si="1"/>
        <v>1</v>
      </c>
      <c r="O60" s="14" t="s">
        <v>20</v>
      </c>
      <c r="P60" s="14" t="s">
        <v>20</v>
      </c>
      <c r="Q60" s="14" t="s">
        <v>20</v>
      </c>
      <c r="R60" s="5" t="s">
        <v>20</v>
      </c>
      <c r="S60" s="5" t="s">
        <v>20</v>
      </c>
      <c r="T60" s="5" t="s">
        <v>20</v>
      </c>
      <c r="U60" s="53" t="s">
        <v>20</v>
      </c>
      <c r="V60" s="53" t="s">
        <v>20</v>
      </c>
      <c r="W60" s="5" t="str">
        <f>VLOOKUP('English Version'!$H1874,'Recycled Content'!$B$4:$H$67,3,FALSE)</f>
        <v>Packaging Contains at least 100% recycled material</v>
      </c>
      <c r="X60" s="5" t="str">
        <f>VLOOKUP('English Version'!$H1874,'Recycled Content'!$B$4:$H$67,5,FALSE)</f>
        <v>Packaging Contains at least 100% recycled material</v>
      </c>
      <c r="Y60" s="5" t="str">
        <f>VLOOKUP('English Version'!$H1874,Recyclability!$B$4:$H$67,3,FALSE)</f>
        <v>Mostly Recyclable Packaging</v>
      </c>
      <c r="Z60" s="5" t="str">
        <f>VLOOKUP('English Version'!$H1874,Recyclability!$B$4:$H$67,5,FALSE)</f>
        <v>N/A</v>
      </c>
    </row>
    <row r="61" spans="1:26" x14ac:dyDescent="0.75">
      <c r="A61" s="47" t="str">
        <f t="shared" si="0"/>
        <v>SS23M1011531A</v>
      </c>
      <c r="B61" s="47">
        <v>3080</v>
      </c>
      <c r="C61" s="52" t="s">
        <v>4220</v>
      </c>
      <c r="D61" s="6" t="s">
        <v>4217</v>
      </c>
      <c r="E61" s="8"/>
      <c r="F61" s="52" t="s">
        <v>4222</v>
      </c>
      <c r="G61" s="6" t="s">
        <v>5037</v>
      </c>
      <c r="H61" s="6" t="s">
        <v>5044</v>
      </c>
      <c r="I61" s="6" t="e">
        <f>VLOOKUP(A61,#REF!,24,0)</f>
        <v>#REF!</v>
      </c>
      <c r="J61" s="14" t="s">
        <v>37</v>
      </c>
      <c r="K61" s="14" t="s">
        <v>37</v>
      </c>
      <c r="L61" s="14" t="s">
        <v>37</v>
      </c>
      <c r="M61" s="14" t="s">
        <v>37</v>
      </c>
      <c r="N61" s="14" t="b">
        <f t="shared" si="1"/>
        <v>1</v>
      </c>
      <c r="O61" s="14" t="s">
        <v>20</v>
      </c>
      <c r="P61" s="14" t="s">
        <v>20</v>
      </c>
      <c r="Q61" s="14" t="s">
        <v>20</v>
      </c>
      <c r="R61" s="53" t="s">
        <v>6042</v>
      </c>
      <c r="S61" s="5" t="s">
        <v>20</v>
      </c>
      <c r="T61" s="5" t="s">
        <v>20</v>
      </c>
      <c r="U61" s="53" t="s">
        <v>20</v>
      </c>
      <c r="V61" s="53" t="s">
        <v>20</v>
      </c>
      <c r="W61" s="5" t="str">
        <f>VLOOKUP('English Version'!$H1876,'Recycled Content'!$B$4:$H$67,3,FALSE)</f>
        <v>Packaging Contains at least 100% recycled material</v>
      </c>
      <c r="X61" s="5" t="str">
        <f>VLOOKUP('English Version'!$H1876,'Recycled Content'!$B$4:$H$67,5,FALSE)</f>
        <v>Packaging Contains at least 100% recycled material</v>
      </c>
      <c r="Y61" s="5" t="str">
        <f>VLOOKUP('English Version'!$H1876,Recyclability!$B$4:$H$67,3,FALSE)</f>
        <v>Mostly Recyclable Packaging</v>
      </c>
      <c r="Z61" s="5" t="str">
        <f>VLOOKUP('English Version'!$H1876,Recyclability!$B$4:$H$67,5,FALSE)</f>
        <v>N/A</v>
      </c>
    </row>
    <row r="62" spans="1:26" x14ac:dyDescent="0.75">
      <c r="A62" s="47" t="str">
        <f t="shared" si="0"/>
        <v>SS23W7010904A</v>
      </c>
      <c r="B62" s="47">
        <v>8316</v>
      </c>
      <c r="C62" s="52" t="s">
        <v>4224</v>
      </c>
      <c r="D62" s="6" t="s">
        <v>4221</v>
      </c>
      <c r="E62" s="8"/>
      <c r="F62" s="52" t="s">
        <v>4226</v>
      </c>
      <c r="G62" s="6" t="s">
        <v>5037</v>
      </c>
      <c r="H62" s="6" t="s">
        <v>5845</v>
      </c>
      <c r="I62" s="6" t="e">
        <f>VLOOKUP(A62,#REF!,24,0)</f>
        <v>#REF!</v>
      </c>
      <c r="J62" s="14" t="s">
        <v>37</v>
      </c>
      <c r="K62" s="14" t="s">
        <v>37</v>
      </c>
      <c r="L62" s="14" t="s">
        <v>37</v>
      </c>
      <c r="M62" s="14" t="s">
        <v>37</v>
      </c>
      <c r="N62" s="14" t="b">
        <f t="shared" si="1"/>
        <v>1</v>
      </c>
      <c r="O62" s="14" t="s">
        <v>20</v>
      </c>
      <c r="P62" s="14" t="s">
        <v>20</v>
      </c>
      <c r="Q62" s="14" t="s">
        <v>20</v>
      </c>
      <c r="R62" s="5" t="s">
        <v>20</v>
      </c>
      <c r="S62" s="5" t="s">
        <v>20</v>
      </c>
      <c r="T62" s="5" t="s">
        <v>20</v>
      </c>
      <c r="U62" s="53" t="s">
        <v>20</v>
      </c>
      <c r="V62" s="53" t="s">
        <v>20</v>
      </c>
      <c r="W62" s="5" t="str">
        <f>VLOOKUP('English Version'!$H1877,'Recycled Content'!$B$4:$H$67,3,FALSE)</f>
        <v>Packaging Contains at least 100% recycled material</v>
      </c>
      <c r="X62" s="5" t="str">
        <f>VLOOKUP('English Version'!$H1877,'Recycled Content'!$B$4:$H$67,5,FALSE)</f>
        <v>Packaging Contains at least 100% recycled material</v>
      </c>
      <c r="Y62" s="5" t="str">
        <f>VLOOKUP('English Version'!$H1877,Recyclability!$B$4:$H$67,3,FALSE)</f>
        <v>Mostly Recyclable Packaging</v>
      </c>
      <c r="Z62" s="5" t="str">
        <f>VLOOKUP('English Version'!$H1877,Recyclability!$B$4:$H$67,5,FALSE)</f>
        <v>N/A</v>
      </c>
    </row>
    <row r="63" spans="1:26" x14ac:dyDescent="0.75">
      <c r="A63" s="47" t="str">
        <f t="shared" si="0"/>
        <v>SS23W2011868A</v>
      </c>
      <c r="B63" s="47">
        <v>1013</v>
      </c>
      <c r="C63" s="52" t="s">
        <v>4241</v>
      </c>
      <c r="D63" s="6" t="s">
        <v>4238</v>
      </c>
      <c r="E63" s="8"/>
      <c r="F63" s="52" t="s">
        <v>4242</v>
      </c>
      <c r="G63" s="6" t="s">
        <v>5037</v>
      </c>
      <c r="H63" s="6" t="s">
        <v>5083</v>
      </c>
      <c r="I63" s="6" t="e">
        <f>VLOOKUP(A63,#REF!,24,0)</f>
        <v>#REF!</v>
      </c>
      <c r="J63" s="14" t="s">
        <v>37</v>
      </c>
      <c r="K63" s="14" t="s">
        <v>37</v>
      </c>
      <c r="L63" s="14" t="s">
        <v>37</v>
      </c>
      <c r="M63" s="14" t="s">
        <v>37</v>
      </c>
      <c r="N63" s="14" t="b">
        <f t="shared" si="1"/>
        <v>1</v>
      </c>
      <c r="O63" s="14" t="s">
        <v>20</v>
      </c>
      <c r="P63" s="14" t="s">
        <v>20</v>
      </c>
      <c r="Q63" s="14" t="s">
        <v>20</v>
      </c>
      <c r="R63" s="5" t="s">
        <v>20</v>
      </c>
      <c r="S63" s="5" t="s">
        <v>20</v>
      </c>
      <c r="T63" s="5" t="s">
        <v>20</v>
      </c>
      <c r="U63" s="53" t="s">
        <v>20</v>
      </c>
      <c r="V63" s="53" t="s">
        <v>20</v>
      </c>
      <c r="W63" s="5" t="str">
        <f>VLOOKUP('English Version'!$H1882,'Recycled Content'!$B$4:$H$67,3,FALSE)</f>
        <v>Packaging Contains at least 100% recycled material</v>
      </c>
      <c r="X63" s="5" t="str">
        <f>VLOOKUP('English Version'!$H1882,'Recycled Content'!$B$4:$H$67,5,FALSE)</f>
        <v>Packaging Contains at least 100% recycled material</v>
      </c>
      <c r="Y63" s="5" t="str">
        <f>VLOOKUP('English Version'!$H1882,Recyclability!$B$4:$H$67,3,FALSE)</f>
        <v>Mostly Recyclable Packaging</v>
      </c>
      <c r="Z63" s="5" t="str">
        <f>VLOOKUP('English Version'!$H1882,Recyclability!$B$4:$H$67,5,FALSE)</f>
        <v>N/A</v>
      </c>
    </row>
    <row r="64" spans="1:26" x14ac:dyDescent="0.75">
      <c r="A64" s="47" t="str">
        <f t="shared" si="0"/>
        <v>SS23M1011705A</v>
      </c>
      <c r="B64" s="47">
        <v>850</v>
      </c>
      <c r="C64" s="52" t="s">
        <v>4250</v>
      </c>
      <c r="D64" s="6" t="s">
        <v>4248</v>
      </c>
      <c r="E64" s="8"/>
      <c r="F64" s="52" t="s">
        <v>4252</v>
      </c>
      <c r="G64" s="6" t="s">
        <v>5037</v>
      </c>
      <c r="H64" s="6" t="s">
        <v>5044</v>
      </c>
      <c r="I64" s="6" t="e">
        <f>VLOOKUP(A64,#REF!,24,0)</f>
        <v>#REF!</v>
      </c>
      <c r="J64" s="14" t="s">
        <v>37</v>
      </c>
      <c r="K64" s="14" t="s">
        <v>37</v>
      </c>
      <c r="L64" s="14" t="s">
        <v>37</v>
      </c>
      <c r="M64" s="14" t="s">
        <v>37</v>
      </c>
      <c r="N64" s="14" t="b">
        <f t="shared" si="1"/>
        <v>1</v>
      </c>
      <c r="O64" s="14" t="s">
        <v>20</v>
      </c>
      <c r="P64" s="14" t="s">
        <v>20</v>
      </c>
      <c r="Q64" s="14" t="s">
        <v>20</v>
      </c>
      <c r="R64" s="53" t="s">
        <v>6042</v>
      </c>
      <c r="S64" s="5" t="s">
        <v>20</v>
      </c>
      <c r="T64" s="5" t="s">
        <v>20</v>
      </c>
      <c r="U64" s="53" t="s">
        <v>20</v>
      </c>
      <c r="V64" s="53" t="s">
        <v>20</v>
      </c>
      <c r="W64" s="5" t="str">
        <f>VLOOKUP('English Version'!$H1886,'Recycled Content'!$B$4:$H$67,3,FALSE)</f>
        <v>Packaging Contains at least 100% recycled material</v>
      </c>
      <c r="X64" s="5" t="str">
        <f>VLOOKUP('English Version'!$H1886,'Recycled Content'!$B$4:$H$67,5,FALSE)</f>
        <v>Packaging Contains at least 100% recycled material</v>
      </c>
      <c r="Y64" s="5" t="str">
        <f>VLOOKUP('English Version'!$H1886,Recyclability!$B$4:$H$67,3,FALSE)</f>
        <v>Mostly Recyclable Packaging</v>
      </c>
      <c r="Z64" s="5" t="str">
        <f>VLOOKUP('English Version'!$H1886,Recyclability!$B$4:$H$67,5,FALSE)</f>
        <v>N/A</v>
      </c>
    </row>
    <row r="65" spans="1:26" x14ac:dyDescent="0.75">
      <c r="A65" s="47" t="str">
        <f t="shared" si="0"/>
        <v>SS23W1011207A</v>
      </c>
      <c r="B65" s="47" t="e">
        <v>#N/A</v>
      </c>
      <c r="C65" s="52" t="s">
        <v>4263</v>
      </c>
      <c r="D65" s="6" t="s">
        <v>4261</v>
      </c>
      <c r="E65" s="8"/>
      <c r="F65" s="52" t="s">
        <v>4265</v>
      </c>
      <c r="G65" s="6" t="s">
        <v>5037</v>
      </c>
      <c r="H65" s="6" t="s">
        <v>4637</v>
      </c>
      <c r="I65" s="6" t="e">
        <f>VLOOKUP(A65,#REF!,24,0)</f>
        <v>#REF!</v>
      </c>
      <c r="J65" s="14" t="s">
        <v>25</v>
      </c>
      <c r="K65" s="14" t="s">
        <v>25</v>
      </c>
      <c r="L65" s="14" t="s">
        <v>25</v>
      </c>
      <c r="M65" s="14" t="s">
        <v>25</v>
      </c>
      <c r="N65" s="14" t="b">
        <f t="shared" si="1"/>
        <v>1</v>
      </c>
      <c r="O65" s="14" t="s">
        <v>20</v>
      </c>
      <c r="P65" s="14" t="s">
        <v>20</v>
      </c>
      <c r="Q65" s="14" t="s">
        <v>20</v>
      </c>
      <c r="R65" s="53" t="s">
        <v>6042</v>
      </c>
      <c r="S65" s="5" t="s">
        <v>20</v>
      </c>
      <c r="T65" s="5" t="s">
        <v>20</v>
      </c>
      <c r="U65" s="53" t="s">
        <v>20</v>
      </c>
      <c r="V65" s="53" t="s">
        <v>20</v>
      </c>
      <c r="W65" s="5" t="str">
        <f>VLOOKUP('English Version'!$H1891,'Recycled Content'!$B$4:$H$67,3,FALSE)</f>
        <v>Packaging Contains at least 100% recycled material</v>
      </c>
      <c r="X65" s="5" t="str">
        <f>VLOOKUP('English Version'!$H1891,'Recycled Content'!$B$4:$H$67,5,FALSE)</f>
        <v>Packaging Contains at least 100% recycled material</v>
      </c>
      <c r="Y65" s="5" t="str">
        <f>VLOOKUP('English Version'!$H1891,Recyclability!$B$4:$H$67,3,FALSE)</f>
        <v>Mostly Recyclable Packaging</v>
      </c>
      <c r="Z65" s="5" t="str">
        <f>VLOOKUP('English Version'!$H1891,Recyclability!$B$4:$H$67,5,FALSE)</f>
        <v>N/A</v>
      </c>
    </row>
    <row r="66" spans="1:26" x14ac:dyDescent="0.75">
      <c r="A66" s="47" t="str">
        <f t="shared" ref="A66:A129" si="2">G66&amp;C66</f>
        <v>SS23W2011891A</v>
      </c>
      <c r="B66" s="47">
        <v>16350</v>
      </c>
      <c r="C66" s="52" t="s">
        <v>4283</v>
      </c>
      <c r="D66" s="6" t="s">
        <v>4281</v>
      </c>
      <c r="E66" s="8"/>
      <c r="F66" s="52" t="s">
        <v>4285</v>
      </c>
      <c r="G66" s="6" t="s">
        <v>5037</v>
      </c>
      <c r="H66" s="6" t="s">
        <v>5083</v>
      </c>
      <c r="I66" s="6" t="e">
        <f>VLOOKUP(A66,#REF!,24,0)</f>
        <v>#REF!</v>
      </c>
      <c r="J66" s="14" t="s">
        <v>25</v>
      </c>
      <c r="K66" s="14" t="s">
        <v>25</v>
      </c>
      <c r="L66" s="14" t="s">
        <v>25</v>
      </c>
      <c r="M66" s="14" t="s">
        <v>25</v>
      </c>
      <c r="N66" s="14" t="b">
        <f t="shared" ref="N66:N129" si="3">M66=L66</f>
        <v>1</v>
      </c>
      <c r="O66" s="14" t="s">
        <v>20</v>
      </c>
      <c r="P66" s="14" t="s">
        <v>20</v>
      </c>
      <c r="Q66" s="14" t="s">
        <v>20</v>
      </c>
      <c r="R66" s="53" t="s">
        <v>6039</v>
      </c>
      <c r="S66" s="5" t="s">
        <v>20</v>
      </c>
      <c r="T66" s="5" t="s">
        <v>20</v>
      </c>
      <c r="U66" s="53" t="s">
        <v>20</v>
      </c>
      <c r="V66" s="53" t="s">
        <v>20</v>
      </c>
      <c r="W66" s="5" t="str">
        <f>VLOOKUP('English Version'!$H1898,'Recycled Content'!$B$4:$H$67,3,FALSE)</f>
        <v>Packaging Contains at least 100% recycled material</v>
      </c>
      <c r="X66" s="5" t="str">
        <f>VLOOKUP('English Version'!$H1898,'Recycled Content'!$B$4:$H$67,5,FALSE)</f>
        <v>Packaging Contains at least 100% recycled material</v>
      </c>
      <c r="Y66" s="5" t="str">
        <f>VLOOKUP('English Version'!$H1898,Recyclability!$B$4:$H$67,3,FALSE)</f>
        <v>Mostly Recyclable Packaging</v>
      </c>
      <c r="Z66" s="5" t="str">
        <f>VLOOKUP('English Version'!$H1898,Recyclability!$B$4:$H$67,5,FALSE)</f>
        <v>N/A</v>
      </c>
    </row>
    <row r="67" spans="1:26" x14ac:dyDescent="0.75">
      <c r="A67" s="47" t="str">
        <f t="shared" si="2"/>
        <v>SS23M2012280A</v>
      </c>
      <c r="B67" s="47">
        <v>10711</v>
      </c>
      <c r="C67" s="52" t="s">
        <v>4316</v>
      </c>
      <c r="D67" s="6" t="s">
        <v>4313</v>
      </c>
      <c r="E67" s="8"/>
      <c r="F67" s="52" t="s">
        <v>4318</v>
      </c>
      <c r="G67" s="6" t="s">
        <v>5037</v>
      </c>
      <c r="H67" s="6" t="s">
        <v>5054</v>
      </c>
      <c r="I67" s="6" t="e">
        <f>VLOOKUP(A67,#REF!,24,0)</f>
        <v>#REF!</v>
      </c>
      <c r="J67" s="14" t="s">
        <v>25</v>
      </c>
      <c r="K67" s="14" t="s">
        <v>25</v>
      </c>
      <c r="L67" s="14" t="s">
        <v>25</v>
      </c>
      <c r="M67" s="14" t="s">
        <v>25</v>
      </c>
      <c r="N67" s="14" t="b">
        <f t="shared" si="3"/>
        <v>1</v>
      </c>
      <c r="O67" s="14" t="s">
        <v>20</v>
      </c>
      <c r="P67" s="14" t="s">
        <v>20</v>
      </c>
      <c r="Q67" s="14" t="s">
        <v>20</v>
      </c>
      <c r="R67" s="5" t="s">
        <v>20</v>
      </c>
      <c r="S67" s="5" t="s">
        <v>20</v>
      </c>
      <c r="T67" s="5" t="s">
        <v>20</v>
      </c>
      <c r="U67" s="53" t="s">
        <v>20</v>
      </c>
      <c r="V67" s="53" t="s">
        <v>20</v>
      </c>
      <c r="W67" s="5" t="str">
        <f>VLOOKUP('English Version'!$H1908,'Recycled Content'!$B$4:$H$67,3,FALSE)</f>
        <v>Packaging Contains at least 100% recycled material</v>
      </c>
      <c r="X67" s="5" t="str">
        <f>VLOOKUP('English Version'!$H1908,'Recycled Content'!$B$4:$H$67,5,FALSE)</f>
        <v>Packaging Contains at least 100% recycled material</v>
      </c>
      <c r="Y67" s="5" t="str">
        <f>VLOOKUP('English Version'!$H1908,Recyclability!$B$4:$H$67,3,FALSE)</f>
        <v>Mostly Recyclable Packaging</v>
      </c>
      <c r="Z67" s="5" t="str">
        <f>VLOOKUP('English Version'!$H1908,Recyclability!$B$4:$H$67,5,FALSE)</f>
        <v>N/A</v>
      </c>
    </row>
    <row r="68" spans="1:26" x14ac:dyDescent="0.75">
      <c r="A68" s="47" t="str">
        <f t="shared" si="2"/>
        <v>SS23W2011779A</v>
      </c>
      <c r="B68" s="47">
        <v>499</v>
      </c>
      <c r="C68" s="52" t="s">
        <v>4323</v>
      </c>
      <c r="D68" s="6" t="e">
        <v>#N/A</v>
      </c>
      <c r="E68" s="8"/>
      <c r="F68" s="52" t="s">
        <v>4325</v>
      </c>
      <c r="G68" s="6" t="s">
        <v>5037</v>
      </c>
      <c r="H68" s="6" t="s">
        <v>5083</v>
      </c>
      <c r="I68" s="6" t="e">
        <f>VLOOKUP(A68,#REF!,24,0)</f>
        <v>#REF!</v>
      </c>
      <c r="J68" s="14" t="s">
        <v>19</v>
      </c>
      <c r="K68" s="14" t="s">
        <v>19</v>
      </c>
      <c r="L68" s="14" t="s">
        <v>19</v>
      </c>
      <c r="M68" s="14" t="s">
        <v>19</v>
      </c>
      <c r="N68" s="14" t="b">
        <f t="shared" si="3"/>
        <v>1</v>
      </c>
      <c r="O68" s="14" t="s">
        <v>20</v>
      </c>
      <c r="P68" s="14" t="s">
        <v>20</v>
      </c>
      <c r="Q68" s="14" t="s">
        <v>20</v>
      </c>
      <c r="R68" s="5" t="s">
        <v>20</v>
      </c>
      <c r="S68" s="5" t="s">
        <v>20</v>
      </c>
      <c r="T68" s="5" t="s">
        <v>20</v>
      </c>
      <c r="U68" s="53" t="s">
        <v>20</v>
      </c>
      <c r="V68" s="53" t="s">
        <v>20</v>
      </c>
      <c r="W68" s="5" t="str">
        <f>VLOOKUP('English Version'!$H1911,'Recycled Content'!$B$4:$H$67,3,FALSE)</f>
        <v>Packaging Contains at least 100% recycled material</v>
      </c>
      <c r="X68" s="5" t="str">
        <f>VLOOKUP('English Version'!$H1911,'Recycled Content'!$B$4:$H$67,5,FALSE)</f>
        <v>Packaging Contains at least 100% recycled material</v>
      </c>
      <c r="Y68" s="5" t="str">
        <f>VLOOKUP('English Version'!$H1911,Recyclability!$B$4:$H$67,3,FALSE)</f>
        <v>Mostly Recyclable Packaging</v>
      </c>
      <c r="Z68" s="5" t="str">
        <f>VLOOKUP('English Version'!$H1911,Recyclability!$B$4:$H$67,5,FALSE)</f>
        <v>N/A</v>
      </c>
    </row>
    <row r="69" spans="1:26" x14ac:dyDescent="0.75">
      <c r="A69" s="47" t="str">
        <f t="shared" si="2"/>
        <v>SS23M2012300A</v>
      </c>
      <c r="B69" s="47">
        <v>20857</v>
      </c>
      <c r="C69" s="52" t="s">
        <v>4327</v>
      </c>
      <c r="D69" s="6" t="s">
        <v>4324</v>
      </c>
      <c r="E69" s="8"/>
      <c r="F69" s="52" t="s">
        <v>4328</v>
      </c>
      <c r="G69" s="6" t="s">
        <v>5037</v>
      </c>
      <c r="H69" s="6" t="s">
        <v>5054</v>
      </c>
      <c r="I69" s="6" t="e">
        <f>VLOOKUP(A69,#REF!,24,0)</f>
        <v>#REF!</v>
      </c>
      <c r="J69" s="14" t="s">
        <v>19</v>
      </c>
      <c r="K69" s="14" t="s">
        <v>19</v>
      </c>
      <c r="L69" s="14" t="s">
        <v>19</v>
      </c>
      <c r="M69" s="14" t="s">
        <v>19</v>
      </c>
      <c r="N69" s="14" t="b">
        <f t="shared" si="3"/>
        <v>1</v>
      </c>
      <c r="O69" s="14" t="s">
        <v>20</v>
      </c>
      <c r="P69" s="14" t="s">
        <v>20</v>
      </c>
      <c r="Q69" s="14" t="s">
        <v>20</v>
      </c>
      <c r="R69" s="5" t="s">
        <v>20</v>
      </c>
      <c r="S69" s="5" t="s">
        <v>20</v>
      </c>
      <c r="T69" s="5" t="s">
        <v>20</v>
      </c>
      <c r="U69" s="53" t="s">
        <v>20</v>
      </c>
      <c r="V69" s="53" t="s">
        <v>20</v>
      </c>
      <c r="W69" s="5" t="str">
        <f>VLOOKUP('English Version'!$H1912,'Recycled Content'!$B$4:$H$67,3,FALSE)</f>
        <v>Packaging Contains at least 100% recycled material</v>
      </c>
      <c r="X69" s="5" t="str">
        <f>VLOOKUP('English Version'!$H1912,'Recycled Content'!$B$4:$H$67,5,FALSE)</f>
        <v>Packaging Contains at least 100% recycled material</v>
      </c>
      <c r="Y69" s="5" t="str">
        <f>VLOOKUP('English Version'!$H1912,Recyclability!$B$4:$H$67,3,FALSE)</f>
        <v>Mostly Recyclable Packaging</v>
      </c>
      <c r="Z69" s="5" t="str">
        <f>VLOOKUP('English Version'!$H1912,Recyclability!$B$4:$H$67,5,FALSE)</f>
        <v>N/A</v>
      </c>
    </row>
    <row r="70" spans="1:26" x14ac:dyDescent="0.75">
      <c r="A70" s="47" t="str">
        <f t="shared" si="2"/>
        <v>SS23W2011637A</v>
      </c>
      <c r="B70" s="47">
        <v>9570</v>
      </c>
      <c r="C70" s="52" t="s">
        <v>4329</v>
      </c>
      <c r="D70" s="6" t="e">
        <v>#N/A</v>
      </c>
      <c r="E70" s="8"/>
      <c r="F70" s="52" t="s">
        <v>4330</v>
      </c>
      <c r="G70" s="6" t="s">
        <v>5037</v>
      </c>
      <c r="H70" s="6" t="s">
        <v>5083</v>
      </c>
      <c r="I70" s="6" t="e">
        <f>VLOOKUP(A70,#REF!,24,0)</f>
        <v>#REF!</v>
      </c>
      <c r="J70" s="14" t="s">
        <v>37</v>
      </c>
      <c r="K70" s="14" t="s">
        <v>37</v>
      </c>
      <c r="L70" s="14" t="s">
        <v>37</v>
      </c>
      <c r="M70" s="14" t="s">
        <v>37</v>
      </c>
      <c r="N70" s="14" t="b">
        <f t="shared" si="3"/>
        <v>1</v>
      </c>
      <c r="O70" s="14" t="s">
        <v>20</v>
      </c>
      <c r="P70" s="14" t="s">
        <v>20</v>
      </c>
      <c r="Q70" s="14" t="s">
        <v>20</v>
      </c>
      <c r="R70" s="5" t="s">
        <v>20</v>
      </c>
      <c r="S70" s="5" t="s">
        <v>20</v>
      </c>
      <c r="T70" s="5" t="s">
        <v>20</v>
      </c>
      <c r="U70" s="53" t="s">
        <v>20</v>
      </c>
      <c r="V70" s="53" t="s">
        <v>20</v>
      </c>
      <c r="W70" s="5" t="str">
        <f>VLOOKUP('English Version'!$H1913,'Recycled Content'!$B$4:$H$67,3,FALSE)</f>
        <v>Packaging Contains at least 100% recycled material</v>
      </c>
      <c r="X70" s="5" t="str">
        <f>VLOOKUP('English Version'!$H1913,'Recycled Content'!$B$4:$H$67,5,FALSE)</f>
        <v>Packaging Contains at least 100% recycled material</v>
      </c>
      <c r="Y70" s="5" t="str">
        <f>VLOOKUP('English Version'!$H1913,Recyclability!$B$4:$H$67,3,FALSE)</f>
        <v>Mostly Recyclable Packaging</v>
      </c>
      <c r="Z70" s="5" t="str">
        <f>VLOOKUP('English Version'!$H1913,Recyclability!$B$4:$H$67,5,FALSE)</f>
        <v>N/A</v>
      </c>
    </row>
    <row r="71" spans="1:26" x14ac:dyDescent="0.75">
      <c r="A71" s="47" t="str">
        <f t="shared" si="2"/>
        <v>SS23M2012096A</v>
      </c>
      <c r="B71" s="47">
        <v>822</v>
      </c>
      <c r="C71" s="52" t="s">
        <v>4342</v>
      </c>
      <c r="D71" s="6" t="s">
        <v>4340</v>
      </c>
      <c r="E71" s="8"/>
      <c r="F71" s="52" t="s">
        <v>4344</v>
      </c>
      <c r="G71" s="6" t="s">
        <v>5037</v>
      </c>
      <c r="H71" s="6" t="s">
        <v>5054</v>
      </c>
      <c r="I71" s="6" t="e">
        <f>VLOOKUP(A71,#REF!,24,0)</f>
        <v>#REF!</v>
      </c>
      <c r="J71" s="14" t="s">
        <v>37</v>
      </c>
      <c r="K71" s="14" t="s">
        <v>37</v>
      </c>
      <c r="L71" s="14" t="s">
        <v>37</v>
      </c>
      <c r="M71" s="14" t="s">
        <v>37</v>
      </c>
      <c r="N71" s="14" t="b">
        <f t="shared" si="3"/>
        <v>1</v>
      </c>
      <c r="O71" s="14" t="s">
        <v>20</v>
      </c>
      <c r="P71" s="14" t="s">
        <v>20</v>
      </c>
      <c r="Q71" s="14" t="s">
        <v>20</v>
      </c>
      <c r="R71" s="5" t="s">
        <v>20</v>
      </c>
      <c r="S71" s="5" t="s">
        <v>20</v>
      </c>
      <c r="T71" s="5" t="s">
        <v>20</v>
      </c>
      <c r="U71" s="53" t="s">
        <v>20</v>
      </c>
      <c r="V71" s="53" t="s">
        <v>20</v>
      </c>
      <c r="W71" s="5" t="str">
        <f>VLOOKUP('English Version'!$H1917,'Recycled Content'!$B$4:$H$67,3,FALSE)</f>
        <v>Packaging Contains at least 100% recycled material</v>
      </c>
      <c r="X71" s="5" t="str">
        <f>VLOOKUP('English Version'!$H1917,'Recycled Content'!$B$4:$H$67,5,FALSE)</f>
        <v>Packaging Contains at least 100% recycled material</v>
      </c>
      <c r="Y71" s="5" t="str">
        <f>VLOOKUP('English Version'!$H1917,Recyclability!$B$4:$H$67,3,FALSE)</f>
        <v>Mostly Recyclable Packaging</v>
      </c>
      <c r="Z71" s="5" t="str">
        <f>VLOOKUP('English Version'!$H1917,Recyclability!$B$4:$H$67,5,FALSE)</f>
        <v>N/A</v>
      </c>
    </row>
    <row r="72" spans="1:26" x14ac:dyDescent="0.75">
      <c r="A72" s="47" t="str">
        <f t="shared" si="2"/>
        <v>SS23W7010913A</v>
      </c>
      <c r="B72" s="47">
        <v>965</v>
      </c>
      <c r="C72" s="52" t="s">
        <v>4355</v>
      </c>
      <c r="D72" s="6" t="e">
        <v>#N/A</v>
      </c>
      <c r="E72" s="8"/>
      <c r="F72" s="52" t="s">
        <v>4357</v>
      </c>
      <c r="G72" s="6" t="s">
        <v>5037</v>
      </c>
      <c r="H72" s="6" t="s">
        <v>5845</v>
      </c>
      <c r="I72" s="6" t="e">
        <f>VLOOKUP(A72,#REF!,24,0)</f>
        <v>#REF!</v>
      </c>
      <c r="J72" s="14" t="s">
        <v>25</v>
      </c>
      <c r="K72" s="14" t="s">
        <v>25</v>
      </c>
      <c r="L72" s="14" t="s">
        <v>25</v>
      </c>
      <c r="M72" s="14" t="s">
        <v>25</v>
      </c>
      <c r="N72" s="14" t="b">
        <f t="shared" si="3"/>
        <v>1</v>
      </c>
      <c r="O72" s="14" t="s">
        <v>20</v>
      </c>
      <c r="P72" s="14" t="s">
        <v>20</v>
      </c>
      <c r="Q72" s="14" t="s">
        <v>20</v>
      </c>
      <c r="R72" s="5" t="s">
        <v>20</v>
      </c>
      <c r="S72" s="5" t="s">
        <v>20</v>
      </c>
      <c r="T72" s="5" t="s">
        <v>20</v>
      </c>
      <c r="U72" s="53" t="s">
        <v>20</v>
      </c>
      <c r="V72" s="53" t="s">
        <v>20</v>
      </c>
      <c r="W72" s="5" t="str">
        <f>VLOOKUP('English Version'!$H1922,'Recycled Content'!$B$4:$H$67,3,FALSE)</f>
        <v>N/A</v>
      </c>
      <c r="X72" s="5" t="str">
        <f>VLOOKUP('English Version'!$H1922,'Recycled Content'!$B$4:$H$67,5,FALSE)</f>
        <v>Packaging Contains at least 5% recycled material</v>
      </c>
      <c r="Y72" s="5" t="str">
        <f>VLOOKUP('English Version'!$H1922,Recyclability!$B$4:$H$67,3,FALSE)</f>
        <v>Mostly Recyclable Packaging</v>
      </c>
      <c r="Z72" s="5" t="str">
        <f>VLOOKUP('English Version'!$H1922,Recyclability!$B$4:$H$67,5,FALSE)</f>
        <v>N/A</v>
      </c>
    </row>
    <row r="73" spans="1:26" x14ac:dyDescent="0.75">
      <c r="A73" s="47" t="str">
        <f t="shared" si="2"/>
        <v>SS23M2012283A</v>
      </c>
      <c r="B73" s="47">
        <v>500</v>
      </c>
      <c r="C73" s="52" t="s">
        <v>4359</v>
      </c>
      <c r="D73" s="6" t="s">
        <v>4356</v>
      </c>
      <c r="E73" s="8"/>
      <c r="F73" s="52" t="s">
        <v>4361</v>
      </c>
      <c r="G73" s="6" t="s">
        <v>5037</v>
      </c>
      <c r="H73" s="6" t="s">
        <v>5054</v>
      </c>
      <c r="I73" s="6" t="e">
        <f>VLOOKUP(A73,#REF!,24,0)</f>
        <v>#REF!</v>
      </c>
      <c r="J73" s="14" t="s">
        <v>25</v>
      </c>
      <c r="K73" s="14" t="s">
        <v>25</v>
      </c>
      <c r="L73" s="14" t="s">
        <v>25</v>
      </c>
      <c r="M73" s="14" t="s">
        <v>25</v>
      </c>
      <c r="N73" s="14" t="b">
        <f t="shared" si="3"/>
        <v>1</v>
      </c>
      <c r="O73" s="14" t="s">
        <v>20</v>
      </c>
      <c r="P73" s="14" t="s">
        <v>20</v>
      </c>
      <c r="Q73" s="14" t="s">
        <v>20</v>
      </c>
      <c r="R73" s="5" t="s">
        <v>20</v>
      </c>
      <c r="S73" s="5" t="s">
        <v>20</v>
      </c>
      <c r="T73" s="5" t="s">
        <v>20</v>
      </c>
      <c r="U73" s="53" t="s">
        <v>20</v>
      </c>
      <c r="V73" s="53" t="s">
        <v>20</v>
      </c>
      <c r="W73" s="5" t="str">
        <f>VLOOKUP('English Version'!$H1923,'Recycled Content'!$B$4:$H$67,3,FALSE)</f>
        <v>Packaging Contains at least 100% recycled material</v>
      </c>
      <c r="X73" s="5" t="str">
        <f>VLOOKUP('English Version'!$H1923,'Recycled Content'!$B$4:$H$67,5,FALSE)</f>
        <v>Packaging Contains at least 100% recycled material</v>
      </c>
      <c r="Y73" s="5" t="str">
        <f>VLOOKUP('English Version'!$H1923,Recyclability!$B$4:$H$67,3,FALSE)</f>
        <v>Mostly Recyclable Packaging</v>
      </c>
      <c r="Z73" s="5" t="str">
        <f>VLOOKUP('English Version'!$H1923,Recyclability!$B$4:$H$67,5,FALSE)</f>
        <v>N/A</v>
      </c>
    </row>
    <row r="74" spans="1:26" x14ac:dyDescent="0.75">
      <c r="A74" s="47" t="str">
        <f t="shared" si="2"/>
        <v>SS23W2011625A</v>
      </c>
      <c r="B74" s="47">
        <v>6531</v>
      </c>
      <c r="C74" s="52" t="s">
        <v>4365</v>
      </c>
      <c r="D74" s="6" t="e">
        <v>#N/A</v>
      </c>
      <c r="E74" s="8"/>
      <c r="F74" s="52" t="s">
        <v>4367</v>
      </c>
      <c r="G74" s="6" t="s">
        <v>5037</v>
      </c>
      <c r="H74" s="6" t="s">
        <v>5083</v>
      </c>
      <c r="I74" s="6" t="e">
        <f>VLOOKUP(A74,#REF!,24,0)</f>
        <v>#REF!</v>
      </c>
      <c r="J74" s="14" t="s">
        <v>25</v>
      </c>
      <c r="K74" s="14" t="s">
        <v>25</v>
      </c>
      <c r="L74" s="14" t="s">
        <v>25</v>
      </c>
      <c r="M74" s="14" t="s">
        <v>25</v>
      </c>
      <c r="N74" s="14" t="b">
        <f t="shared" si="3"/>
        <v>1</v>
      </c>
      <c r="O74" s="14" t="s">
        <v>20</v>
      </c>
      <c r="P74" s="14" t="s">
        <v>20</v>
      </c>
      <c r="Q74" s="14" t="s">
        <v>20</v>
      </c>
      <c r="R74" s="5" t="s">
        <v>20</v>
      </c>
      <c r="S74" s="5" t="s">
        <v>20</v>
      </c>
      <c r="T74" s="5" t="s">
        <v>20</v>
      </c>
      <c r="U74" s="53" t="s">
        <v>20</v>
      </c>
      <c r="V74" s="53" t="s">
        <v>20</v>
      </c>
      <c r="W74" s="5" t="str">
        <f>VLOOKUP('English Version'!$H1925,'Recycled Content'!$B$4:$H$67,3,FALSE)</f>
        <v>Packaging Contains at least 100% recycled material</v>
      </c>
      <c r="X74" s="5" t="str">
        <f>VLOOKUP('English Version'!$H1925,'Recycled Content'!$B$4:$H$67,5,FALSE)</f>
        <v>Packaging Contains at least 100% recycled material</v>
      </c>
      <c r="Y74" s="5" t="str">
        <f>VLOOKUP('English Version'!$H1925,Recyclability!$B$4:$H$67,3,FALSE)</f>
        <v>Mostly Recyclable Packaging</v>
      </c>
      <c r="Z74" s="5" t="str">
        <f>VLOOKUP('English Version'!$H1925,Recyclability!$B$4:$H$67,5,FALSE)</f>
        <v>N/A</v>
      </c>
    </row>
    <row r="75" spans="1:26" x14ac:dyDescent="0.75">
      <c r="A75" s="47" t="str">
        <f t="shared" si="2"/>
        <v>SS23W2011768A</v>
      </c>
      <c r="B75" s="47">
        <v>1080</v>
      </c>
      <c r="C75" s="52" t="s">
        <v>4384</v>
      </c>
      <c r="D75" s="6" t="e">
        <v>#N/A</v>
      </c>
      <c r="E75" s="8"/>
      <c r="F75" s="52" t="s">
        <v>675</v>
      </c>
      <c r="G75" s="6" t="s">
        <v>5037</v>
      </c>
      <c r="H75" s="6" t="s">
        <v>5083</v>
      </c>
      <c r="I75" s="6" t="e">
        <f>VLOOKUP(A75,#REF!,24,0)</f>
        <v>#REF!</v>
      </c>
      <c r="J75" s="67" t="s">
        <v>228</v>
      </c>
      <c r="K75" s="14" t="s">
        <v>229</v>
      </c>
      <c r="L75" s="14" t="s">
        <v>229</v>
      </c>
      <c r="M75" s="14" t="s">
        <v>229</v>
      </c>
      <c r="N75" s="14" t="b">
        <f t="shared" si="3"/>
        <v>1</v>
      </c>
      <c r="O75" s="14" t="s">
        <v>20</v>
      </c>
      <c r="P75" s="14" t="s">
        <v>20</v>
      </c>
      <c r="Q75" s="14" t="s">
        <v>20</v>
      </c>
      <c r="R75" s="5" t="s">
        <v>20</v>
      </c>
      <c r="S75" s="5" t="s">
        <v>20</v>
      </c>
      <c r="T75" s="5" t="s">
        <v>20</v>
      </c>
      <c r="U75" s="53" t="s">
        <v>20</v>
      </c>
      <c r="V75" s="53" t="s">
        <v>20</v>
      </c>
      <c r="W75" s="5" t="str">
        <f>VLOOKUP('English Version'!$H1931,'Recycled Content'!$B$4:$H$67,3,FALSE)</f>
        <v>Packaging Contains at least 100% recycled material</v>
      </c>
      <c r="X75" s="5" t="str">
        <f>VLOOKUP('English Version'!$H1931,'Recycled Content'!$B$4:$H$67,5,FALSE)</f>
        <v>Packaging Contains at least 100% recycled material</v>
      </c>
      <c r="Y75" s="5" t="str">
        <f>VLOOKUP('English Version'!$H1931,Recyclability!$B$4:$H$67,3,FALSE)</f>
        <v>Mostly Recyclable Packaging</v>
      </c>
      <c r="Z75" s="5" t="str">
        <f>VLOOKUP('English Version'!$H1931,Recyclability!$B$4:$H$67,5,FALSE)</f>
        <v>N/A</v>
      </c>
    </row>
    <row r="76" spans="1:26" x14ac:dyDescent="0.75">
      <c r="A76" s="47" t="str">
        <f t="shared" si="2"/>
        <v>SS23M2013069A</v>
      </c>
      <c r="B76" s="47" t="e">
        <v>#N/A</v>
      </c>
      <c r="C76" s="52" t="s">
        <v>4385</v>
      </c>
      <c r="D76" s="6" t="e">
        <v>#N/A</v>
      </c>
      <c r="E76" s="8"/>
      <c r="F76" s="52" t="s">
        <v>4387</v>
      </c>
      <c r="G76" s="6" t="s">
        <v>5037</v>
      </c>
      <c r="H76" s="6" t="s">
        <v>5054</v>
      </c>
      <c r="I76" s="6" t="e">
        <f>VLOOKUP(A76,#REF!,24,0)</f>
        <v>#REF!</v>
      </c>
      <c r="J76" s="14" t="s">
        <v>25</v>
      </c>
      <c r="K76" s="14" t="s">
        <v>25</v>
      </c>
      <c r="L76" s="14" t="s">
        <v>25</v>
      </c>
      <c r="M76" s="14" t="s">
        <v>25</v>
      </c>
      <c r="N76" s="14" t="b">
        <f t="shared" si="3"/>
        <v>1</v>
      </c>
      <c r="O76" s="14" t="s">
        <v>20</v>
      </c>
      <c r="P76" s="14" t="s">
        <v>20</v>
      </c>
      <c r="Q76" s="14" t="s">
        <v>20</v>
      </c>
      <c r="R76" s="5" t="s">
        <v>20</v>
      </c>
      <c r="S76" s="5" t="s">
        <v>20</v>
      </c>
      <c r="T76" s="5" t="s">
        <v>20</v>
      </c>
      <c r="U76" s="53" t="s">
        <v>20</v>
      </c>
      <c r="V76" s="53" t="s">
        <v>20</v>
      </c>
      <c r="W76" s="5" t="str">
        <f>VLOOKUP('English Version'!$H1932,'Recycled Content'!$B$4:$H$67,3,FALSE)</f>
        <v>Packaging Contains at least 100% recycled material</v>
      </c>
      <c r="X76" s="5" t="str">
        <f>VLOOKUP('English Version'!$H1932,'Recycled Content'!$B$4:$H$67,5,FALSE)</f>
        <v>Packaging Contains at least 100% recycled material</v>
      </c>
      <c r="Y76" s="5" t="str">
        <f>VLOOKUP('English Version'!$H1932,Recyclability!$B$4:$H$67,3,FALSE)</f>
        <v>Mostly Recyclable Packaging</v>
      </c>
      <c r="Z76" s="5" t="str">
        <f>VLOOKUP('English Version'!$H1932,Recyclability!$B$4:$H$67,5,FALSE)</f>
        <v>N/A</v>
      </c>
    </row>
    <row r="77" spans="1:26" x14ac:dyDescent="0.75">
      <c r="A77" s="47" t="str">
        <f t="shared" si="2"/>
        <v>SS23M2012517A</v>
      </c>
      <c r="B77" s="47" t="e">
        <v>#N/A</v>
      </c>
      <c r="C77" s="52" t="s">
        <v>4389</v>
      </c>
      <c r="D77" s="6" t="s">
        <v>4386</v>
      </c>
      <c r="E77" s="8"/>
      <c r="F77" s="52" t="s">
        <v>767</v>
      </c>
      <c r="G77" s="6" t="s">
        <v>5037</v>
      </c>
      <c r="H77" s="6" t="s">
        <v>5054</v>
      </c>
      <c r="I77" s="6" t="e">
        <f>VLOOKUP(A77,#REF!,24,0)</f>
        <v>#REF!</v>
      </c>
      <c r="J77" s="14" t="s">
        <v>19</v>
      </c>
      <c r="K77" s="14" t="s">
        <v>19</v>
      </c>
      <c r="L77" s="14" t="s">
        <v>19</v>
      </c>
      <c r="M77" s="14" t="s">
        <v>19</v>
      </c>
      <c r="N77" s="14" t="b">
        <f t="shared" si="3"/>
        <v>1</v>
      </c>
      <c r="O77" s="14" t="s">
        <v>20</v>
      </c>
      <c r="P77" s="14" t="s">
        <v>20</v>
      </c>
      <c r="Q77" s="14" t="s">
        <v>20</v>
      </c>
      <c r="R77" s="5" t="s">
        <v>20</v>
      </c>
      <c r="S77" s="5" t="s">
        <v>20</v>
      </c>
      <c r="T77" s="5" t="s">
        <v>20</v>
      </c>
      <c r="U77" s="53" t="s">
        <v>20</v>
      </c>
      <c r="V77" s="53" t="s">
        <v>20</v>
      </c>
      <c r="W77" s="5" t="str">
        <f>VLOOKUP('English Version'!$H1933,'Recycled Content'!$B$4:$H$67,3,FALSE)</f>
        <v>Packaging Contains at least 100% recycled material</v>
      </c>
      <c r="X77" s="5" t="str">
        <f>VLOOKUP('English Version'!$H1933,'Recycled Content'!$B$4:$H$67,5,FALSE)</f>
        <v>Packaging Contains at least 100% recycled material</v>
      </c>
      <c r="Y77" s="5" t="str">
        <f>VLOOKUP('English Version'!$H1933,Recyclability!$B$4:$H$67,3,FALSE)</f>
        <v>Mostly Recyclable Packaging</v>
      </c>
      <c r="Z77" s="5" t="str">
        <f>VLOOKUP('English Version'!$H1933,Recyclability!$B$4:$H$67,5,FALSE)</f>
        <v>N/A</v>
      </c>
    </row>
    <row r="78" spans="1:26" x14ac:dyDescent="0.75">
      <c r="A78" s="47" t="str">
        <f t="shared" si="2"/>
        <v>SS23M2012098A</v>
      </c>
      <c r="B78" s="47">
        <v>492</v>
      </c>
      <c r="C78" s="52" t="s">
        <v>4408</v>
      </c>
      <c r="D78" s="6" t="s">
        <v>4406</v>
      </c>
      <c r="E78" s="8"/>
      <c r="F78" s="52" t="s">
        <v>771</v>
      </c>
      <c r="G78" s="6" t="s">
        <v>5037</v>
      </c>
      <c r="H78" s="6" t="s">
        <v>5054</v>
      </c>
      <c r="I78" s="6" t="e">
        <f>VLOOKUP(A78,#REF!,24,0)</f>
        <v>#REF!</v>
      </c>
      <c r="J78" s="14" t="s">
        <v>37</v>
      </c>
      <c r="K78" s="14" t="s">
        <v>37</v>
      </c>
      <c r="L78" s="14" t="s">
        <v>37</v>
      </c>
      <c r="M78" s="14" t="s">
        <v>37</v>
      </c>
      <c r="N78" s="14" t="b">
        <f t="shared" si="3"/>
        <v>1</v>
      </c>
      <c r="O78" s="14" t="s">
        <v>20</v>
      </c>
      <c r="P78" s="14" t="s">
        <v>20</v>
      </c>
      <c r="Q78" s="14" t="s">
        <v>20</v>
      </c>
      <c r="R78" s="5" t="s">
        <v>20</v>
      </c>
      <c r="S78" s="5" t="s">
        <v>20</v>
      </c>
      <c r="T78" s="5" t="s">
        <v>20</v>
      </c>
      <c r="U78" s="53" t="s">
        <v>20</v>
      </c>
      <c r="V78" s="53" t="s">
        <v>20</v>
      </c>
      <c r="W78" s="5" t="str">
        <f>VLOOKUP('English Version'!$H1941,'Recycled Content'!$B$4:$H$67,3,FALSE)</f>
        <v>Packaging Contains at least 100% recycled material</v>
      </c>
      <c r="X78" s="5" t="str">
        <f>VLOOKUP('English Version'!$H1941,'Recycled Content'!$B$4:$H$67,5,FALSE)</f>
        <v>Packaging Contains at least 100% recycled material</v>
      </c>
      <c r="Y78" s="5" t="str">
        <f>VLOOKUP('English Version'!$H1941,Recyclability!$B$4:$H$67,3,FALSE)</f>
        <v>Mostly Recyclable Packaging</v>
      </c>
      <c r="Z78" s="5" t="str">
        <f>VLOOKUP('English Version'!$H1941,Recyclability!$B$4:$H$67,5,FALSE)</f>
        <v>N/A</v>
      </c>
    </row>
    <row r="79" spans="1:26" x14ac:dyDescent="0.75">
      <c r="A79" s="47" t="str">
        <f t="shared" si="2"/>
        <v>SS23M2012499A</v>
      </c>
      <c r="B79" s="47">
        <v>1504</v>
      </c>
      <c r="C79" s="52" t="s">
        <v>4414</v>
      </c>
      <c r="D79" s="6" t="s">
        <v>4412</v>
      </c>
      <c r="E79" s="8"/>
      <c r="F79" s="52" t="s">
        <v>4415</v>
      </c>
      <c r="G79" s="6" t="s">
        <v>5037</v>
      </c>
      <c r="H79" s="6" t="s">
        <v>5054</v>
      </c>
      <c r="I79" s="6" t="e">
        <f>VLOOKUP(A79,#REF!,24,0)</f>
        <v>#REF!</v>
      </c>
      <c r="J79" s="14" t="s">
        <v>37</v>
      </c>
      <c r="K79" s="14" t="s">
        <v>37</v>
      </c>
      <c r="L79" s="14" t="s">
        <v>37</v>
      </c>
      <c r="M79" s="14" t="s">
        <v>37</v>
      </c>
      <c r="N79" s="14" t="b">
        <f t="shared" si="3"/>
        <v>1</v>
      </c>
      <c r="O79" s="14" t="s">
        <v>20</v>
      </c>
      <c r="P79" s="14" t="s">
        <v>20</v>
      </c>
      <c r="Q79" s="14" t="s">
        <v>20</v>
      </c>
      <c r="R79" s="5" t="s">
        <v>20</v>
      </c>
      <c r="S79" s="5" t="s">
        <v>20</v>
      </c>
      <c r="T79" s="5" t="s">
        <v>20</v>
      </c>
      <c r="U79" s="53" t="s">
        <v>20</v>
      </c>
      <c r="V79" s="53" t="s">
        <v>20</v>
      </c>
      <c r="W79" s="5" t="str">
        <f>VLOOKUP('English Version'!$H1943,'Recycled Content'!$B$4:$H$67,3,FALSE)</f>
        <v>Packaging Contains at least 100% recycled material</v>
      </c>
      <c r="X79" s="5" t="str">
        <f>VLOOKUP('English Version'!$H1943,'Recycled Content'!$B$4:$H$67,5,FALSE)</f>
        <v>Packaging Contains at least 100% recycled material</v>
      </c>
      <c r="Y79" s="5" t="str">
        <f>VLOOKUP('English Version'!$H1943,Recyclability!$B$4:$H$67,3,FALSE)</f>
        <v>Mostly Recyclable Packaging</v>
      </c>
      <c r="Z79" s="5" t="str">
        <f>VLOOKUP('English Version'!$H1943,Recyclability!$B$4:$H$67,5,FALSE)</f>
        <v>N/A</v>
      </c>
    </row>
    <row r="80" spans="1:26" x14ac:dyDescent="0.75">
      <c r="A80" s="47" t="str">
        <f t="shared" si="2"/>
        <v>SS23W2011903A</v>
      </c>
      <c r="B80" s="47">
        <v>774</v>
      </c>
      <c r="C80" s="52" t="s">
        <v>4418</v>
      </c>
      <c r="D80" s="6" t="e">
        <v>#N/A</v>
      </c>
      <c r="E80" s="8"/>
      <c r="F80" s="52" t="s">
        <v>4420</v>
      </c>
      <c r="G80" s="6" t="s">
        <v>5037</v>
      </c>
      <c r="H80" s="6" t="s">
        <v>5083</v>
      </c>
      <c r="I80" s="6" t="e">
        <f>VLOOKUP(A80,#REF!,24,0)</f>
        <v>#REF!</v>
      </c>
      <c r="J80" s="14" t="s">
        <v>37</v>
      </c>
      <c r="K80" s="14" t="s">
        <v>37</v>
      </c>
      <c r="L80" s="14" t="s">
        <v>37</v>
      </c>
      <c r="M80" s="14" t="s">
        <v>37</v>
      </c>
      <c r="N80" s="14" t="b">
        <f t="shared" si="3"/>
        <v>1</v>
      </c>
      <c r="O80" s="14" t="s">
        <v>20</v>
      </c>
      <c r="P80" s="14" t="s">
        <v>20</v>
      </c>
      <c r="Q80" s="14" t="s">
        <v>20</v>
      </c>
      <c r="R80" s="5" t="s">
        <v>20</v>
      </c>
      <c r="S80" s="5" t="s">
        <v>20</v>
      </c>
      <c r="T80" s="5" t="s">
        <v>20</v>
      </c>
      <c r="U80" s="53" t="s">
        <v>20</v>
      </c>
      <c r="V80" s="53" t="s">
        <v>20</v>
      </c>
      <c r="W80" s="5" t="str">
        <f>VLOOKUP('English Version'!$H1945,'Recycled Content'!$B$4:$H$67,3,FALSE)</f>
        <v>N/A</v>
      </c>
      <c r="X80" s="5" t="str">
        <f>VLOOKUP('English Version'!$H1945,'Recycled Content'!$B$4:$H$67,5,FALSE)</f>
        <v>N/A</v>
      </c>
      <c r="Y80" s="5" t="str">
        <f>VLOOKUP('English Version'!$H1945,Recyclability!$B$4:$H$67,3,FALSE)</f>
        <v>N/A</v>
      </c>
      <c r="Z80" s="5" t="str">
        <f>VLOOKUP('English Version'!$H1945,Recyclability!$B$4:$H$67,5,FALSE)</f>
        <v>N/A</v>
      </c>
    </row>
    <row r="81" spans="1:26" x14ac:dyDescent="0.75">
      <c r="A81" s="47" t="str">
        <f t="shared" si="2"/>
        <v>SS23W7110326A</v>
      </c>
      <c r="B81" s="47">
        <v>473</v>
      </c>
      <c r="C81" s="52" t="s">
        <v>4422</v>
      </c>
      <c r="D81" s="6" t="s">
        <v>4419</v>
      </c>
      <c r="E81" s="8"/>
      <c r="F81" s="52" t="s">
        <v>4423</v>
      </c>
      <c r="G81" s="6" t="s">
        <v>5037</v>
      </c>
      <c r="H81" s="6" t="s">
        <v>5090</v>
      </c>
      <c r="I81" s="6" t="e">
        <f>VLOOKUP(A81,#REF!,24,0)</f>
        <v>#REF!</v>
      </c>
      <c r="J81" s="14" t="s">
        <v>37</v>
      </c>
      <c r="K81" s="14" t="s">
        <v>37</v>
      </c>
      <c r="L81" s="14" t="s">
        <v>37</v>
      </c>
      <c r="M81" s="14" t="s">
        <v>37</v>
      </c>
      <c r="N81" s="14" t="b">
        <f t="shared" si="3"/>
        <v>1</v>
      </c>
      <c r="O81" s="14" t="s">
        <v>20</v>
      </c>
      <c r="P81" s="14" t="s">
        <v>20</v>
      </c>
      <c r="Q81" s="14" t="s">
        <v>20</v>
      </c>
      <c r="R81" s="5" t="s">
        <v>20</v>
      </c>
      <c r="S81" s="5" t="s">
        <v>20</v>
      </c>
      <c r="T81" s="5" t="s">
        <v>20</v>
      </c>
      <c r="U81" s="53" t="s">
        <v>20</v>
      </c>
      <c r="V81" s="53" t="s">
        <v>20</v>
      </c>
      <c r="W81" s="5" t="str">
        <f>VLOOKUP('English Version'!$H1946,'Recycled Content'!$B$4:$H$67,3,FALSE)</f>
        <v>N/A</v>
      </c>
      <c r="X81" s="5" t="str">
        <f>VLOOKUP('English Version'!$H1946,'Recycled Content'!$B$4:$H$67,5,FALSE)</f>
        <v>N/A</v>
      </c>
      <c r="Y81" s="5" t="str">
        <f>VLOOKUP('English Version'!$H1946,Recyclability!$B$4:$H$67,3,FALSE)</f>
        <v>N/A</v>
      </c>
      <c r="Z81" s="5" t="str">
        <f>VLOOKUP('English Version'!$H1946,Recyclability!$B$4:$H$67,5,FALSE)</f>
        <v>N/A</v>
      </c>
    </row>
    <row r="82" spans="1:26" x14ac:dyDescent="0.75">
      <c r="A82" s="47" t="str">
        <f t="shared" si="2"/>
        <v>SS23W2011720A</v>
      </c>
      <c r="B82" s="47">
        <v>1517</v>
      </c>
      <c r="C82" s="52" t="s">
        <v>4424</v>
      </c>
      <c r="D82" s="6" t="e">
        <v>#N/A</v>
      </c>
      <c r="E82" s="8"/>
      <c r="F82" s="52" t="s">
        <v>4318</v>
      </c>
      <c r="G82" s="6" t="s">
        <v>5037</v>
      </c>
      <c r="H82" s="6" t="s">
        <v>5083</v>
      </c>
      <c r="I82" s="6" t="e">
        <f>VLOOKUP(A82,#REF!,24,0)</f>
        <v>#REF!</v>
      </c>
      <c r="J82" s="14" t="s">
        <v>37</v>
      </c>
      <c r="K82" s="14" t="s">
        <v>37</v>
      </c>
      <c r="L82" s="14" t="s">
        <v>37</v>
      </c>
      <c r="M82" s="14" t="s">
        <v>37</v>
      </c>
      <c r="N82" s="14" t="b">
        <f t="shared" si="3"/>
        <v>1</v>
      </c>
      <c r="O82" s="14" t="s">
        <v>20</v>
      </c>
      <c r="P82" s="14" t="s">
        <v>20</v>
      </c>
      <c r="Q82" s="14" t="s">
        <v>20</v>
      </c>
      <c r="R82" s="5" t="s">
        <v>20</v>
      </c>
      <c r="S82" s="5" t="s">
        <v>20</v>
      </c>
      <c r="T82" s="5" t="s">
        <v>20</v>
      </c>
      <c r="U82" s="53" t="s">
        <v>20</v>
      </c>
      <c r="V82" s="53" t="s">
        <v>20</v>
      </c>
      <c r="W82" s="5" t="str">
        <f>VLOOKUP('English Version'!$H1947,'Recycled Content'!$B$4:$H$67,3,FALSE)</f>
        <v>Packaging Contains at least 100% recycled material</v>
      </c>
      <c r="X82" s="5" t="str">
        <f>VLOOKUP('English Version'!$H1947,'Recycled Content'!$B$4:$H$67,5,FALSE)</f>
        <v>Packaging Contains at least 100% recycled material</v>
      </c>
      <c r="Y82" s="5" t="str">
        <f>VLOOKUP('English Version'!$H1947,Recyclability!$B$4:$H$67,3,FALSE)</f>
        <v>Mostly Recyclable Packaging</v>
      </c>
      <c r="Z82" s="5" t="str">
        <f>VLOOKUP('English Version'!$H1947,Recyclability!$B$4:$H$67,5,FALSE)</f>
        <v>N/A</v>
      </c>
    </row>
    <row r="83" spans="1:26" x14ac:dyDescent="0.75">
      <c r="A83" s="47" t="str">
        <f t="shared" si="2"/>
        <v>SS23W2011900A</v>
      </c>
      <c r="B83" s="47">
        <v>1519</v>
      </c>
      <c r="C83" s="52" t="s">
        <v>4434</v>
      </c>
      <c r="D83" s="6" t="e">
        <v>#N/A</v>
      </c>
      <c r="E83" s="8"/>
      <c r="F83" s="52" t="s">
        <v>4436</v>
      </c>
      <c r="G83" s="6" t="s">
        <v>5037</v>
      </c>
      <c r="H83" s="6" t="s">
        <v>5083</v>
      </c>
      <c r="I83" s="6" t="e">
        <f>VLOOKUP(A83,#REF!,24,0)</f>
        <v>#REF!</v>
      </c>
      <c r="J83" s="14" t="s">
        <v>37</v>
      </c>
      <c r="K83" s="14" t="s">
        <v>37</v>
      </c>
      <c r="L83" s="14" t="s">
        <v>37</v>
      </c>
      <c r="M83" s="14" t="s">
        <v>37</v>
      </c>
      <c r="N83" s="14" t="b">
        <f t="shared" si="3"/>
        <v>1</v>
      </c>
      <c r="O83" s="14" t="s">
        <v>20</v>
      </c>
      <c r="P83" s="14" t="s">
        <v>20</v>
      </c>
      <c r="Q83" s="14" t="s">
        <v>20</v>
      </c>
      <c r="R83" s="5" t="s">
        <v>20</v>
      </c>
      <c r="S83" s="5" t="s">
        <v>20</v>
      </c>
      <c r="T83" s="5" t="s">
        <v>20</v>
      </c>
      <c r="U83" s="53" t="s">
        <v>20</v>
      </c>
      <c r="V83" s="53" t="s">
        <v>20</v>
      </c>
      <c r="W83" s="5" t="str">
        <f>VLOOKUP('English Version'!$H1952,'Recycled Content'!$B$4:$H$67,3,FALSE)</f>
        <v>Packaging Contains at least 100% recycled material</v>
      </c>
      <c r="X83" s="5" t="str">
        <f>VLOOKUP('English Version'!$H1952,'Recycled Content'!$B$4:$H$67,5,FALSE)</f>
        <v>Packaging Contains at least 100% recycled material</v>
      </c>
      <c r="Y83" s="5" t="str">
        <f>VLOOKUP('English Version'!$H1952,Recyclability!$B$4:$H$67,3,FALSE)</f>
        <v>Mostly Recyclable Packaging</v>
      </c>
      <c r="Z83" s="5" t="str">
        <f>VLOOKUP('English Version'!$H1952,Recyclability!$B$4:$H$67,5,FALSE)</f>
        <v>N/A</v>
      </c>
    </row>
    <row r="84" spans="1:26" x14ac:dyDescent="0.75">
      <c r="A84" s="47" t="str">
        <f t="shared" si="2"/>
        <v>SS23W2011905A</v>
      </c>
      <c r="B84" s="47" t="e">
        <v>#N/A</v>
      </c>
      <c r="C84" s="52" t="s">
        <v>4439</v>
      </c>
      <c r="D84" s="6" t="e">
        <v>#N/A</v>
      </c>
      <c r="E84" s="8"/>
      <c r="F84" s="52" t="s">
        <v>4441</v>
      </c>
      <c r="G84" s="6" t="s">
        <v>5037</v>
      </c>
      <c r="H84" s="6" t="s">
        <v>5083</v>
      </c>
      <c r="I84" s="6" t="e">
        <f>VLOOKUP(A84,#REF!,24,0)</f>
        <v>#REF!</v>
      </c>
      <c r="J84" s="14" t="s">
        <v>37</v>
      </c>
      <c r="K84" s="14" t="s">
        <v>37</v>
      </c>
      <c r="L84" s="14" t="s">
        <v>37</v>
      </c>
      <c r="M84" s="14" t="s">
        <v>37</v>
      </c>
      <c r="N84" s="14" t="b">
        <f t="shared" si="3"/>
        <v>1</v>
      </c>
      <c r="O84" s="14" t="s">
        <v>20</v>
      </c>
      <c r="P84" s="14" t="s">
        <v>20</v>
      </c>
      <c r="Q84" s="14" t="s">
        <v>20</v>
      </c>
      <c r="R84" s="5" t="s">
        <v>20</v>
      </c>
      <c r="S84" s="5" t="s">
        <v>20</v>
      </c>
      <c r="T84" s="5" t="s">
        <v>20</v>
      </c>
      <c r="U84" s="53" t="s">
        <v>20</v>
      </c>
      <c r="V84" s="53" t="s">
        <v>20</v>
      </c>
      <c r="W84" s="5" t="str">
        <f>VLOOKUP('English Version'!$H1954,'Recycled Content'!$B$4:$H$67,3,FALSE)</f>
        <v>Packaging Contains at least 100% recycled material</v>
      </c>
      <c r="X84" s="5" t="str">
        <f>VLOOKUP('English Version'!$H1954,'Recycled Content'!$B$4:$H$67,5,FALSE)</f>
        <v>Packaging Contains at least 100% recycled material</v>
      </c>
      <c r="Y84" s="5" t="str">
        <f>VLOOKUP('English Version'!$H1954,Recyclability!$B$4:$H$67,3,FALSE)</f>
        <v>Mostly Recyclable Packaging</v>
      </c>
      <c r="Z84" s="5" t="str">
        <f>VLOOKUP('English Version'!$H1954,Recyclability!$B$4:$H$67,5,FALSE)</f>
        <v>N/A</v>
      </c>
    </row>
    <row r="85" spans="1:26" x14ac:dyDescent="0.75">
      <c r="A85" s="47" t="str">
        <f t="shared" si="2"/>
        <v>SS23W2011629A</v>
      </c>
      <c r="B85" s="47" t="e">
        <v>#N/A</v>
      </c>
      <c r="C85" s="52" t="s">
        <v>4444</v>
      </c>
      <c r="D85" s="6" t="e">
        <v>#N/A</v>
      </c>
      <c r="E85" s="8"/>
      <c r="F85" s="52" t="s">
        <v>631</v>
      </c>
      <c r="G85" s="6" t="s">
        <v>5037</v>
      </c>
      <c r="H85" s="6" t="s">
        <v>5083</v>
      </c>
      <c r="I85" s="6" t="e">
        <f>VLOOKUP(A85,#REF!,24,0)</f>
        <v>#REF!</v>
      </c>
      <c r="J85" s="14" t="s">
        <v>37</v>
      </c>
      <c r="K85" s="14" t="s">
        <v>37</v>
      </c>
      <c r="L85" s="14" t="s">
        <v>37</v>
      </c>
      <c r="M85" s="14" t="s">
        <v>37</v>
      </c>
      <c r="N85" s="14" t="b">
        <f t="shared" si="3"/>
        <v>1</v>
      </c>
      <c r="O85" s="14" t="s">
        <v>20</v>
      </c>
      <c r="P85" s="14" t="s">
        <v>20</v>
      </c>
      <c r="Q85" s="14" t="s">
        <v>20</v>
      </c>
      <c r="R85" s="5" t="s">
        <v>20</v>
      </c>
      <c r="S85" s="5" t="s">
        <v>20</v>
      </c>
      <c r="T85" s="5" t="s">
        <v>20</v>
      </c>
      <c r="U85" s="53" t="s">
        <v>20</v>
      </c>
      <c r="V85" s="53" t="s">
        <v>20</v>
      </c>
      <c r="W85" s="5" t="str">
        <f>VLOOKUP('English Version'!$H1956,'Recycled Content'!$B$4:$H$67,3,FALSE)</f>
        <v>Packaging Contains at least 100% recycled material</v>
      </c>
      <c r="X85" s="5" t="str">
        <f>VLOOKUP('English Version'!$H1956,'Recycled Content'!$B$4:$H$67,5,FALSE)</f>
        <v>Packaging Contains at least 100% recycled material</v>
      </c>
      <c r="Y85" s="5" t="str">
        <f>VLOOKUP('English Version'!$H1956,Recyclability!$B$4:$H$67,3,FALSE)</f>
        <v>Mostly Recyclable Packaging</v>
      </c>
      <c r="Z85" s="5" t="str">
        <f>VLOOKUP('English Version'!$H1956,Recyclability!$B$4:$H$67,5,FALSE)</f>
        <v>N/A</v>
      </c>
    </row>
    <row r="86" spans="1:26" x14ac:dyDescent="0.75">
      <c r="A86" s="47" t="str">
        <f t="shared" si="2"/>
        <v>SS23M7010985A</v>
      </c>
      <c r="B86" s="47">
        <v>1174</v>
      </c>
      <c r="C86" s="52" t="s">
        <v>4489</v>
      </c>
      <c r="D86" s="6" t="s">
        <v>4486</v>
      </c>
      <c r="E86" s="8"/>
      <c r="F86" s="52" t="s">
        <v>4490</v>
      </c>
      <c r="G86" s="6" t="s">
        <v>5037</v>
      </c>
      <c r="H86" s="6" t="s">
        <v>5073</v>
      </c>
      <c r="I86" s="6" t="e">
        <f>VLOOKUP(A86,#REF!,24,0)</f>
        <v>#REF!</v>
      </c>
      <c r="J86" s="14" t="s">
        <v>37</v>
      </c>
      <c r="K86" s="14" t="s">
        <v>37</v>
      </c>
      <c r="L86" s="14" t="s">
        <v>37</v>
      </c>
      <c r="M86" s="14" t="s">
        <v>37</v>
      </c>
      <c r="N86" s="14" t="b">
        <f t="shared" si="3"/>
        <v>1</v>
      </c>
      <c r="O86" s="14" t="s">
        <v>20</v>
      </c>
      <c r="P86" s="14" t="s">
        <v>20</v>
      </c>
      <c r="Q86" s="14" t="s">
        <v>20</v>
      </c>
      <c r="R86" s="5" t="s">
        <v>20</v>
      </c>
      <c r="S86" s="5" t="s">
        <v>20</v>
      </c>
      <c r="T86" s="5" t="s">
        <v>20</v>
      </c>
      <c r="U86" s="53" t="s">
        <v>20</v>
      </c>
      <c r="V86" s="53" t="s">
        <v>20</v>
      </c>
      <c r="W86" s="5" t="str">
        <f>VLOOKUP('English Version'!$H1971,'Recycled Content'!$B$4:$H$67,3,FALSE)</f>
        <v>Packaging Contains at least 100% recycled material</v>
      </c>
      <c r="X86" s="5" t="str">
        <f>VLOOKUP('English Version'!$H1971,'Recycled Content'!$B$4:$H$67,5,FALSE)</f>
        <v>Packaging Contains at least 100% recycled material</v>
      </c>
      <c r="Y86" s="5" t="str">
        <f>VLOOKUP('English Version'!$H1971,Recyclability!$B$4:$H$67,3,FALSE)</f>
        <v>Mostly Recyclable Packaging</v>
      </c>
      <c r="Z86" s="5" t="str">
        <f>VLOOKUP('English Version'!$H1971,Recyclability!$B$4:$H$67,5,FALSE)</f>
        <v>N/A</v>
      </c>
    </row>
    <row r="87" spans="1:26" x14ac:dyDescent="0.75">
      <c r="A87" s="47" t="str">
        <f t="shared" si="2"/>
        <v>SS23M2013066A</v>
      </c>
      <c r="B87" s="47" t="e">
        <v>#N/A</v>
      </c>
      <c r="C87" s="52" t="s">
        <v>4500</v>
      </c>
      <c r="D87" s="6" t="e">
        <v>#N/A</v>
      </c>
      <c r="E87" s="8"/>
      <c r="F87" s="52" t="s">
        <v>4502</v>
      </c>
      <c r="G87" s="6" t="s">
        <v>5037</v>
      </c>
      <c r="H87" s="6" t="s">
        <v>5054</v>
      </c>
      <c r="I87" s="6" t="e">
        <f>VLOOKUP(A87,#REF!,24,0)</f>
        <v>#REF!</v>
      </c>
      <c r="J87" s="14" t="s">
        <v>37</v>
      </c>
      <c r="K87" s="14" t="s">
        <v>37</v>
      </c>
      <c r="L87" s="14" t="s">
        <v>37</v>
      </c>
      <c r="M87" s="14" t="s">
        <v>37</v>
      </c>
      <c r="N87" s="14" t="b">
        <f t="shared" si="3"/>
        <v>1</v>
      </c>
      <c r="O87" s="14" t="s">
        <v>20</v>
      </c>
      <c r="P87" s="14" t="s">
        <v>20</v>
      </c>
      <c r="Q87" s="14" t="s">
        <v>20</v>
      </c>
      <c r="R87" s="5" t="s">
        <v>20</v>
      </c>
      <c r="S87" s="5" t="s">
        <v>20</v>
      </c>
      <c r="T87" s="5" t="s">
        <v>20</v>
      </c>
      <c r="U87" s="53" t="s">
        <v>20</v>
      </c>
      <c r="V87" s="53" t="s">
        <v>20</v>
      </c>
      <c r="W87" s="5" t="str">
        <f>VLOOKUP('English Version'!$H1976,'Recycled Content'!$B$4:$H$67,3,FALSE)</f>
        <v>Packaging Contains at least 100% recycled material</v>
      </c>
      <c r="X87" s="5" t="str">
        <f>VLOOKUP('English Version'!$H1976,'Recycled Content'!$B$4:$H$67,5,FALSE)</f>
        <v>Packaging Contains at least 100% recycled material</v>
      </c>
      <c r="Y87" s="5" t="str">
        <f>VLOOKUP('English Version'!$H1976,Recyclability!$B$4:$H$67,3,FALSE)</f>
        <v>Mostly Recyclable Packaging</v>
      </c>
      <c r="Z87" s="5" t="str">
        <f>VLOOKUP('English Version'!$H1976,Recyclability!$B$4:$H$67,5,FALSE)</f>
        <v>N/A</v>
      </c>
    </row>
    <row r="88" spans="1:26" x14ac:dyDescent="0.75">
      <c r="A88" s="47" t="str">
        <f t="shared" si="2"/>
        <v>SS23M2012909A</v>
      </c>
      <c r="B88" s="47">
        <v>4896</v>
      </c>
      <c r="C88" s="52" t="s">
        <v>4504</v>
      </c>
      <c r="D88" s="6" t="s">
        <v>4501</v>
      </c>
      <c r="E88" s="8"/>
      <c r="F88" s="52" t="s">
        <v>631</v>
      </c>
      <c r="G88" s="6" t="s">
        <v>5037</v>
      </c>
      <c r="H88" s="6" t="s">
        <v>5054</v>
      </c>
      <c r="I88" s="6" t="e">
        <f>VLOOKUP(A88,#REF!,24,0)</f>
        <v>#REF!</v>
      </c>
      <c r="J88" s="14" t="s">
        <v>25</v>
      </c>
      <c r="K88" s="14" t="s">
        <v>25</v>
      </c>
      <c r="L88" s="14" t="s">
        <v>25</v>
      </c>
      <c r="M88" s="14" t="s">
        <v>25</v>
      </c>
      <c r="N88" s="14" t="b">
        <f t="shared" si="3"/>
        <v>1</v>
      </c>
      <c r="O88" s="14" t="s">
        <v>20</v>
      </c>
      <c r="P88" s="14" t="s">
        <v>20</v>
      </c>
      <c r="Q88" s="14" t="s">
        <v>20</v>
      </c>
      <c r="R88" s="5" t="s">
        <v>20</v>
      </c>
      <c r="S88" s="5" t="s">
        <v>20</v>
      </c>
      <c r="T88" s="5" t="s">
        <v>20</v>
      </c>
      <c r="U88" s="53" t="s">
        <v>20</v>
      </c>
      <c r="V88" s="53" t="s">
        <v>20</v>
      </c>
      <c r="W88" s="5" t="str">
        <f>VLOOKUP('English Version'!$H1977,'Recycled Content'!$B$4:$H$67,3,FALSE)</f>
        <v>Packaging Contains at least 100% recycled material</v>
      </c>
      <c r="X88" s="5" t="str">
        <f>VLOOKUP('English Version'!$H1977,'Recycled Content'!$B$4:$H$67,5,FALSE)</f>
        <v>Packaging Contains at least 100% recycled material</v>
      </c>
      <c r="Y88" s="5" t="str">
        <f>VLOOKUP('English Version'!$H1977,Recyclability!$B$4:$H$67,3,FALSE)</f>
        <v>Mostly Recyclable Packaging</v>
      </c>
      <c r="Z88" s="5" t="str">
        <f>VLOOKUP('English Version'!$H1977,Recyclability!$B$4:$H$67,5,FALSE)</f>
        <v>N/A</v>
      </c>
    </row>
    <row r="89" spans="1:26" x14ac:dyDescent="0.75">
      <c r="A89" s="47" t="str">
        <f t="shared" si="2"/>
        <v>SS23M2013017A</v>
      </c>
      <c r="B89" s="47" t="e">
        <v>#N/A</v>
      </c>
      <c r="C89" s="52" t="s">
        <v>4525</v>
      </c>
      <c r="D89" s="6" t="e">
        <v>#N/A</v>
      </c>
      <c r="E89" s="8"/>
      <c r="F89" s="52" t="s">
        <v>4526</v>
      </c>
      <c r="G89" s="6" t="s">
        <v>5037</v>
      </c>
      <c r="H89" s="6" t="s">
        <v>5054</v>
      </c>
      <c r="I89" s="6" t="e">
        <f>VLOOKUP(A89,#REF!,24,0)</f>
        <v>#REF!</v>
      </c>
      <c r="J89" s="14" t="s">
        <v>37</v>
      </c>
      <c r="K89" s="14" t="s">
        <v>37</v>
      </c>
      <c r="L89" s="14" t="s">
        <v>37</v>
      </c>
      <c r="M89" s="14" t="s">
        <v>37</v>
      </c>
      <c r="N89" s="14" t="b">
        <f t="shared" si="3"/>
        <v>1</v>
      </c>
      <c r="O89" s="14" t="s">
        <v>20</v>
      </c>
      <c r="P89" s="14" t="s">
        <v>20</v>
      </c>
      <c r="Q89" s="14" t="s">
        <v>20</v>
      </c>
      <c r="R89" s="5" t="s">
        <v>20</v>
      </c>
      <c r="S89" s="5" t="s">
        <v>20</v>
      </c>
      <c r="T89" s="5" t="s">
        <v>20</v>
      </c>
      <c r="U89" s="53" t="s">
        <v>20</v>
      </c>
      <c r="V89" s="53" t="s">
        <v>20</v>
      </c>
      <c r="W89" s="5" t="str">
        <f>VLOOKUP('English Version'!$H1984,'Recycled Content'!$B$4:$H$67,3,FALSE)</f>
        <v>N/A</v>
      </c>
      <c r="X89" s="5" t="str">
        <f>VLOOKUP('English Version'!$H1984,'Recycled Content'!$B$4:$H$67,5,FALSE)</f>
        <v>Packaging Contains at least 5% recycled material</v>
      </c>
      <c r="Y89" s="5" t="str">
        <f>VLOOKUP('English Version'!$H1984,Recyclability!$B$4:$H$67,3,FALSE)</f>
        <v>Mostly Recyclable Packaging</v>
      </c>
      <c r="Z89" s="5" t="str">
        <f>VLOOKUP('English Version'!$H1984,Recyclability!$B$4:$H$67,5,FALSE)</f>
        <v>N/A</v>
      </c>
    </row>
    <row r="90" spans="1:26" x14ac:dyDescent="0.75">
      <c r="A90" s="47" t="str">
        <f t="shared" si="2"/>
        <v>SS23W2011622A</v>
      </c>
      <c r="B90" s="47">
        <v>2413</v>
      </c>
      <c r="C90" s="52" t="s">
        <v>4527</v>
      </c>
      <c r="D90" s="6" t="e">
        <v>#N/A</v>
      </c>
      <c r="E90" s="8"/>
      <c r="F90" s="52" t="s">
        <v>771</v>
      </c>
      <c r="G90" s="6" t="s">
        <v>5037</v>
      </c>
      <c r="H90" s="6" t="s">
        <v>5083</v>
      </c>
      <c r="I90" s="6" t="e">
        <f>VLOOKUP(A90,#REF!,24,0)</f>
        <v>#REF!</v>
      </c>
      <c r="J90" s="14" t="s">
        <v>37</v>
      </c>
      <c r="K90" s="14" t="s">
        <v>37</v>
      </c>
      <c r="L90" s="14" t="s">
        <v>37</v>
      </c>
      <c r="M90" s="14" t="s">
        <v>37</v>
      </c>
      <c r="N90" s="14" t="b">
        <f t="shared" si="3"/>
        <v>1</v>
      </c>
      <c r="O90" s="14" t="s">
        <v>20</v>
      </c>
      <c r="P90" s="14" t="s">
        <v>20</v>
      </c>
      <c r="Q90" s="14" t="s">
        <v>20</v>
      </c>
      <c r="R90" s="5" t="s">
        <v>20</v>
      </c>
      <c r="S90" s="5" t="s">
        <v>20</v>
      </c>
      <c r="T90" s="5" t="s">
        <v>20</v>
      </c>
      <c r="U90" s="53" t="s">
        <v>20</v>
      </c>
      <c r="V90" s="53" t="s">
        <v>20</v>
      </c>
      <c r="W90" s="5" t="str">
        <f>VLOOKUP('English Version'!$H1985,'Recycled Content'!$B$4:$H$67,3,FALSE)</f>
        <v>Packaging Contains at least 100% recycled material</v>
      </c>
      <c r="X90" s="5" t="str">
        <f>VLOOKUP('English Version'!$H1985,'Recycled Content'!$B$4:$H$67,5,FALSE)</f>
        <v>Packaging Contains at least 100% recycled material</v>
      </c>
      <c r="Y90" s="5" t="str">
        <f>VLOOKUP('English Version'!$H1985,Recyclability!$B$4:$H$67,3,FALSE)</f>
        <v>Mostly Recyclable Packaging</v>
      </c>
      <c r="Z90" s="5" t="str">
        <f>VLOOKUP('English Version'!$H1985,Recyclability!$B$4:$H$67,5,FALSE)</f>
        <v>N/A</v>
      </c>
    </row>
    <row r="91" spans="1:26" x14ac:dyDescent="0.75">
      <c r="A91" s="47" t="str">
        <f t="shared" si="2"/>
        <v>SS23W2011897A</v>
      </c>
      <c r="B91" s="47">
        <v>9332</v>
      </c>
      <c r="C91" s="52" t="s">
        <v>4532</v>
      </c>
      <c r="D91" s="6" t="s">
        <v>4529</v>
      </c>
      <c r="E91" s="8"/>
      <c r="F91" s="52" t="s">
        <v>4533</v>
      </c>
      <c r="G91" s="6" t="s">
        <v>5037</v>
      </c>
      <c r="H91" s="6" t="s">
        <v>5083</v>
      </c>
      <c r="I91" s="6" t="e">
        <f>VLOOKUP(A91,#REF!,24,0)</f>
        <v>#REF!</v>
      </c>
      <c r="J91" s="14" t="s">
        <v>37</v>
      </c>
      <c r="K91" s="14" t="s">
        <v>37</v>
      </c>
      <c r="L91" s="14" t="s">
        <v>37</v>
      </c>
      <c r="M91" s="14" t="s">
        <v>37</v>
      </c>
      <c r="N91" s="14" t="b">
        <f t="shared" si="3"/>
        <v>1</v>
      </c>
      <c r="O91" s="14" t="s">
        <v>20</v>
      </c>
      <c r="P91" s="14" t="s">
        <v>20</v>
      </c>
      <c r="Q91" s="14" t="s">
        <v>20</v>
      </c>
      <c r="R91" s="5" t="s">
        <v>20</v>
      </c>
      <c r="S91" s="5" t="s">
        <v>20</v>
      </c>
      <c r="T91" s="5" t="s">
        <v>20</v>
      </c>
      <c r="U91" s="53" t="s">
        <v>20</v>
      </c>
      <c r="V91" s="53" t="s">
        <v>20</v>
      </c>
      <c r="W91" s="5" t="str">
        <f>VLOOKUP('English Version'!$H1987,'Recycled Content'!$B$4:$H$67,3,FALSE)</f>
        <v>Packaging Contains at least 100% recycled material</v>
      </c>
      <c r="X91" s="5" t="str">
        <f>VLOOKUP('English Version'!$H1987,'Recycled Content'!$B$4:$H$67,5,FALSE)</f>
        <v>Packaging Contains at least 100% recycled material</v>
      </c>
      <c r="Y91" s="5" t="str">
        <f>VLOOKUP('English Version'!$H1987,Recyclability!$B$4:$H$67,3,FALSE)</f>
        <v>Mostly Recyclable Packaging</v>
      </c>
      <c r="Z91" s="5" t="str">
        <f>VLOOKUP('English Version'!$H1987,Recyclability!$B$4:$H$67,5,FALSE)</f>
        <v>N/A</v>
      </c>
    </row>
    <row r="92" spans="1:26" x14ac:dyDescent="0.75">
      <c r="A92" s="47" t="str">
        <f t="shared" si="2"/>
        <v>SS23M2012412A</v>
      </c>
      <c r="B92" s="47">
        <v>1373</v>
      </c>
      <c r="C92" s="52" t="s">
        <v>4557</v>
      </c>
      <c r="D92" s="6" t="s">
        <v>4555</v>
      </c>
      <c r="E92" s="8"/>
      <c r="F92" s="52" t="s">
        <v>4559</v>
      </c>
      <c r="G92" s="6" t="s">
        <v>5037</v>
      </c>
      <c r="H92" s="6" t="s">
        <v>5054</v>
      </c>
      <c r="I92" s="6" t="e">
        <f>VLOOKUP(A92,#REF!,24,0)</f>
        <v>#REF!</v>
      </c>
      <c r="J92" s="14" t="s">
        <v>37</v>
      </c>
      <c r="K92" s="14" t="s">
        <v>37</v>
      </c>
      <c r="L92" s="14" t="s">
        <v>37</v>
      </c>
      <c r="M92" s="14" t="s">
        <v>37</v>
      </c>
      <c r="N92" s="14" t="b">
        <f t="shared" si="3"/>
        <v>1</v>
      </c>
      <c r="O92" s="14" t="s">
        <v>20</v>
      </c>
      <c r="P92" s="14" t="s">
        <v>20</v>
      </c>
      <c r="Q92" s="14" t="s">
        <v>20</v>
      </c>
      <c r="R92" s="5" t="s">
        <v>20</v>
      </c>
      <c r="S92" s="5" t="s">
        <v>20</v>
      </c>
      <c r="T92" s="5" t="s">
        <v>20</v>
      </c>
      <c r="U92" s="53" t="s">
        <v>20</v>
      </c>
      <c r="V92" s="53" t="s">
        <v>20</v>
      </c>
      <c r="W92" s="5" t="str">
        <f>VLOOKUP('English Version'!$H1996,'Recycled Content'!$B$4:$H$67,3,FALSE)</f>
        <v>Packaging Contains at least 100% recycled material</v>
      </c>
      <c r="X92" s="5" t="str">
        <f>VLOOKUP('English Version'!$H1996,'Recycled Content'!$B$4:$H$67,5,FALSE)</f>
        <v>Packaging Contains at least 100% recycled material</v>
      </c>
      <c r="Y92" s="5" t="str">
        <f>VLOOKUP('English Version'!$H1996,Recyclability!$B$4:$H$67,3,FALSE)</f>
        <v>Mostly Recyclable Packaging</v>
      </c>
      <c r="Z92" s="5" t="str">
        <f>VLOOKUP('English Version'!$H1996,Recyclability!$B$4:$H$67,5,FALSE)</f>
        <v>N/A</v>
      </c>
    </row>
    <row r="93" spans="1:26" x14ac:dyDescent="0.75">
      <c r="A93" s="47" t="str">
        <f t="shared" si="2"/>
        <v>SS23M2013023A</v>
      </c>
      <c r="B93" s="47">
        <v>705</v>
      </c>
      <c r="C93" s="52" t="s">
        <v>4561</v>
      </c>
      <c r="D93" s="6" t="s">
        <v>4558</v>
      </c>
      <c r="E93" s="8"/>
      <c r="F93" s="52" t="s">
        <v>4562</v>
      </c>
      <c r="G93" s="6" t="s">
        <v>5037</v>
      </c>
      <c r="H93" s="6" t="s">
        <v>5054</v>
      </c>
      <c r="I93" s="6" t="e">
        <f>VLOOKUP(A93,#REF!,24,0)</f>
        <v>#REF!</v>
      </c>
      <c r="J93" s="14" t="s">
        <v>37</v>
      </c>
      <c r="K93" s="14" t="s">
        <v>37</v>
      </c>
      <c r="L93" s="14" t="s">
        <v>37</v>
      </c>
      <c r="M93" s="14" t="s">
        <v>37</v>
      </c>
      <c r="N93" s="14" t="b">
        <f t="shared" si="3"/>
        <v>1</v>
      </c>
      <c r="O93" s="14" t="s">
        <v>20</v>
      </c>
      <c r="P93" s="14" t="s">
        <v>20</v>
      </c>
      <c r="Q93" s="14" t="s">
        <v>20</v>
      </c>
      <c r="R93" s="5" t="s">
        <v>20</v>
      </c>
      <c r="S93" s="5" t="s">
        <v>20</v>
      </c>
      <c r="T93" s="5" t="s">
        <v>20</v>
      </c>
      <c r="U93" s="53" t="s">
        <v>20</v>
      </c>
      <c r="V93" s="53" t="s">
        <v>20</v>
      </c>
      <c r="W93" s="5" t="str">
        <f>VLOOKUP('English Version'!$H1997,'Recycled Content'!$B$4:$H$67,3,FALSE)</f>
        <v>Packaging Contains at least 100% recycled material</v>
      </c>
      <c r="X93" s="5" t="str">
        <f>VLOOKUP('English Version'!$H1997,'Recycled Content'!$B$4:$H$67,5,FALSE)</f>
        <v>Packaging Contains at least 100% recycled material</v>
      </c>
      <c r="Y93" s="5" t="str">
        <f>VLOOKUP('English Version'!$H1997,Recyclability!$B$4:$H$67,3,FALSE)</f>
        <v>Mostly Recyclable Packaging</v>
      </c>
      <c r="Z93" s="5" t="str">
        <f>VLOOKUP('English Version'!$H1997,Recyclability!$B$4:$H$67,5,FALSE)</f>
        <v>N/A</v>
      </c>
    </row>
    <row r="94" spans="1:26" x14ac:dyDescent="0.75">
      <c r="A94" s="47" t="str">
        <f t="shared" si="2"/>
        <v>SS23W2011633A</v>
      </c>
      <c r="B94" s="47">
        <v>1817</v>
      </c>
      <c r="C94" s="52" t="s">
        <v>4563</v>
      </c>
      <c r="D94" s="6" t="e">
        <v>#N/A</v>
      </c>
      <c r="E94" s="8"/>
      <c r="F94" s="52" t="s">
        <v>4077</v>
      </c>
      <c r="G94" s="6" t="s">
        <v>5037</v>
      </c>
      <c r="H94" s="6" t="s">
        <v>5083</v>
      </c>
      <c r="I94" s="6" t="e">
        <f>VLOOKUP(A94,#REF!,24,0)</f>
        <v>#REF!</v>
      </c>
      <c r="J94" s="14" t="s">
        <v>25</v>
      </c>
      <c r="K94" s="14" t="s">
        <v>25</v>
      </c>
      <c r="L94" s="14" t="s">
        <v>25</v>
      </c>
      <c r="M94" s="14" t="s">
        <v>25</v>
      </c>
      <c r="N94" s="14" t="b">
        <f t="shared" si="3"/>
        <v>1</v>
      </c>
      <c r="O94" s="14" t="s">
        <v>20</v>
      </c>
      <c r="P94" s="14" t="s">
        <v>20</v>
      </c>
      <c r="Q94" s="14" t="s">
        <v>20</v>
      </c>
      <c r="R94" s="5" t="s">
        <v>20</v>
      </c>
      <c r="S94" s="5" t="s">
        <v>20</v>
      </c>
      <c r="T94" s="5" t="s">
        <v>20</v>
      </c>
      <c r="U94" s="53" t="s">
        <v>20</v>
      </c>
      <c r="V94" s="53" t="s">
        <v>20</v>
      </c>
      <c r="W94" s="5" t="str">
        <f>VLOOKUP('English Version'!$H1998,'Recycled Content'!$B$4:$H$67,3,FALSE)</f>
        <v>Packaging Contains at least 100% recycled material</v>
      </c>
      <c r="X94" s="5" t="str">
        <f>VLOOKUP('English Version'!$H1998,'Recycled Content'!$B$4:$H$67,5,FALSE)</f>
        <v>Packaging Contains at least 100% recycled material</v>
      </c>
      <c r="Y94" s="5" t="str">
        <f>VLOOKUP('English Version'!$H1998,Recyclability!$B$4:$H$67,3,FALSE)</f>
        <v>Mostly Recyclable Packaging</v>
      </c>
      <c r="Z94" s="5" t="str">
        <f>VLOOKUP('English Version'!$H1998,Recyclability!$B$4:$H$67,5,FALSE)</f>
        <v>N/A</v>
      </c>
    </row>
    <row r="95" spans="1:26" x14ac:dyDescent="0.75">
      <c r="A95" s="47" t="str">
        <f t="shared" si="2"/>
        <v>SS23M2012774A</v>
      </c>
      <c r="B95" s="47">
        <v>822</v>
      </c>
      <c r="C95" s="52" t="s">
        <v>4566</v>
      </c>
      <c r="D95" s="6" t="s">
        <v>4564</v>
      </c>
      <c r="E95" s="8"/>
      <c r="F95" s="52" t="s">
        <v>4568</v>
      </c>
      <c r="G95" s="6" t="s">
        <v>5037</v>
      </c>
      <c r="H95" s="6" t="s">
        <v>5054</v>
      </c>
      <c r="I95" s="6" t="e">
        <f>VLOOKUP(A95,#REF!,24,0)</f>
        <v>#REF!</v>
      </c>
      <c r="J95" s="14" t="s">
        <v>37</v>
      </c>
      <c r="K95" s="14" t="s">
        <v>37</v>
      </c>
      <c r="L95" s="14" t="s">
        <v>37</v>
      </c>
      <c r="M95" s="14" t="s">
        <v>37</v>
      </c>
      <c r="N95" s="14" t="b">
        <f t="shared" si="3"/>
        <v>1</v>
      </c>
      <c r="O95" s="14" t="s">
        <v>20</v>
      </c>
      <c r="P95" s="14" t="s">
        <v>20</v>
      </c>
      <c r="Q95" s="14" t="s">
        <v>20</v>
      </c>
      <c r="R95" s="5" t="s">
        <v>20</v>
      </c>
      <c r="S95" s="5" t="s">
        <v>20</v>
      </c>
      <c r="T95" s="5" t="s">
        <v>20</v>
      </c>
      <c r="U95" s="53" t="s">
        <v>20</v>
      </c>
      <c r="V95" s="53" t="s">
        <v>20</v>
      </c>
      <c r="W95" s="5" t="str">
        <f>VLOOKUP('English Version'!$H1999,'Recycled Content'!$B$4:$H$67,3,FALSE)</f>
        <v>N/A</v>
      </c>
      <c r="X95" s="5" t="str">
        <f>VLOOKUP('English Version'!$H1999,'Recycled Content'!$B$4:$H$67,5,FALSE)</f>
        <v>N/A</v>
      </c>
      <c r="Y95" s="5" t="str">
        <f>VLOOKUP('English Version'!$H1999,Recyclability!$B$4:$H$67,3,FALSE)</f>
        <v>N/A</v>
      </c>
      <c r="Z95" s="5" t="str">
        <f>VLOOKUP('English Version'!$H1999,Recyclability!$B$4:$H$67,5,FALSE)</f>
        <v>N/A</v>
      </c>
    </row>
    <row r="96" spans="1:26" x14ac:dyDescent="0.75">
      <c r="A96" s="47" t="str">
        <f t="shared" si="2"/>
        <v>SS23M1011685A</v>
      </c>
      <c r="B96" s="47">
        <v>2633</v>
      </c>
      <c r="C96" s="52" t="s">
        <v>4570</v>
      </c>
      <c r="D96" s="6" t="s">
        <v>4567</v>
      </c>
      <c r="E96" s="8"/>
      <c r="F96" s="52" t="s">
        <v>4572</v>
      </c>
      <c r="G96" s="6" t="s">
        <v>5037</v>
      </c>
      <c r="H96" s="6" t="s">
        <v>5044</v>
      </c>
      <c r="I96" s="6" t="e">
        <f>VLOOKUP(A96,#REF!,24,0)</f>
        <v>#REF!</v>
      </c>
      <c r="J96" s="14" t="s">
        <v>25</v>
      </c>
      <c r="K96" s="14" t="s">
        <v>25</v>
      </c>
      <c r="L96" s="14" t="s">
        <v>25</v>
      </c>
      <c r="M96" s="14" t="s">
        <v>25</v>
      </c>
      <c r="N96" s="14" t="b">
        <f t="shared" si="3"/>
        <v>1</v>
      </c>
      <c r="O96" s="14" t="s">
        <v>20</v>
      </c>
      <c r="P96" s="14" t="s">
        <v>20</v>
      </c>
      <c r="Q96" s="14" t="s">
        <v>20</v>
      </c>
      <c r="R96" s="5" t="s">
        <v>20</v>
      </c>
      <c r="S96" s="5" t="s">
        <v>20</v>
      </c>
      <c r="T96" s="5" t="s">
        <v>20</v>
      </c>
      <c r="U96" s="53" t="s">
        <v>20</v>
      </c>
      <c r="V96" s="53" t="s">
        <v>20</v>
      </c>
      <c r="W96" s="5" t="str">
        <f>VLOOKUP('English Version'!$H2000,'Recycled Content'!$B$4:$H$67,3,FALSE)</f>
        <v>Packaging Contains at least 100% recycled material</v>
      </c>
      <c r="X96" s="5" t="str">
        <f>VLOOKUP('English Version'!$H2000,'Recycled Content'!$B$4:$H$67,5,FALSE)</f>
        <v>Packaging Contains at least 100% recycled material</v>
      </c>
      <c r="Y96" s="5" t="str">
        <f>VLOOKUP('English Version'!$H2000,Recyclability!$B$4:$H$67,3,FALSE)</f>
        <v>Mostly Recyclable Packaging</v>
      </c>
      <c r="Z96" s="5" t="str">
        <f>VLOOKUP('English Version'!$H2000,Recyclability!$B$4:$H$67,5,FALSE)</f>
        <v>N/A</v>
      </c>
    </row>
    <row r="97" spans="1:26" x14ac:dyDescent="0.75">
      <c r="A97" s="47" t="str">
        <f t="shared" si="2"/>
        <v>SS23M2012093A</v>
      </c>
      <c r="B97" s="47">
        <v>1722</v>
      </c>
      <c r="C97" s="52" t="s">
        <v>4580</v>
      </c>
      <c r="D97" s="6" t="e">
        <v>#N/A</v>
      </c>
      <c r="E97" s="8"/>
      <c r="F97" s="52" t="s">
        <v>4582</v>
      </c>
      <c r="G97" s="6" t="s">
        <v>5037</v>
      </c>
      <c r="H97" s="6" t="s">
        <v>5054</v>
      </c>
      <c r="I97" s="6" t="e">
        <f>VLOOKUP(A97,#REF!,24,0)</f>
        <v>#REF!</v>
      </c>
      <c r="J97" s="14" t="s">
        <v>25</v>
      </c>
      <c r="K97" s="14" t="s">
        <v>25</v>
      </c>
      <c r="L97" s="14" t="s">
        <v>25</v>
      </c>
      <c r="M97" s="14" t="s">
        <v>25</v>
      </c>
      <c r="N97" s="14" t="b">
        <f t="shared" si="3"/>
        <v>1</v>
      </c>
      <c r="O97" s="14" t="s">
        <v>20</v>
      </c>
      <c r="P97" s="14" t="s">
        <v>20</v>
      </c>
      <c r="Q97" s="14" t="s">
        <v>20</v>
      </c>
      <c r="R97" s="5" t="s">
        <v>20</v>
      </c>
      <c r="S97" s="5" t="s">
        <v>20</v>
      </c>
      <c r="T97" s="5" t="s">
        <v>20</v>
      </c>
      <c r="U97" s="53" t="s">
        <v>20</v>
      </c>
      <c r="V97" s="53" t="s">
        <v>20</v>
      </c>
      <c r="W97" s="5" t="str">
        <f>VLOOKUP('English Version'!$H2003,'Recycled Content'!$B$4:$H$67,3,FALSE)</f>
        <v>Packaging Contains at least 100% recycled material</v>
      </c>
      <c r="X97" s="5" t="str">
        <f>VLOOKUP('English Version'!$H2003,'Recycled Content'!$B$4:$H$67,5,FALSE)</f>
        <v>Packaging Contains at least 100% recycled material</v>
      </c>
      <c r="Y97" s="5" t="str">
        <f>VLOOKUP('English Version'!$H2003,Recyclability!$B$4:$H$67,3,FALSE)</f>
        <v>Mostly Recyclable Packaging</v>
      </c>
      <c r="Z97" s="5" t="str">
        <f>VLOOKUP('English Version'!$H2003,Recyclability!$B$4:$H$67,5,FALSE)</f>
        <v>N/A</v>
      </c>
    </row>
    <row r="98" spans="1:26" x14ac:dyDescent="0.75">
      <c r="A98" s="47" t="str">
        <f t="shared" si="2"/>
        <v>SS23W2011886A</v>
      </c>
      <c r="B98" s="47">
        <v>2050</v>
      </c>
      <c r="C98" s="52" t="s">
        <v>4592</v>
      </c>
      <c r="D98" s="6" t="s">
        <v>4589</v>
      </c>
      <c r="E98" s="8"/>
      <c r="F98" s="52" t="s">
        <v>4594</v>
      </c>
      <c r="G98" s="6" t="s">
        <v>5037</v>
      </c>
      <c r="H98" s="6" t="s">
        <v>5083</v>
      </c>
      <c r="I98" s="6" t="e">
        <f>VLOOKUP(A98,#REF!,24,0)</f>
        <v>#REF!</v>
      </c>
      <c r="J98" s="14" t="s">
        <v>25</v>
      </c>
      <c r="K98" s="14" t="s">
        <v>25</v>
      </c>
      <c r="L98" s="14" t="s">
        <v>25</v>
      </c>
      <c r="M98" s="14" t="s">
        <v>25</v>
      </c>
      <c r="N98" s="14" t="b">
        <f t="shared" si="3"/>
        <v>1</v>
      </c>
      <c r="O98" s="14" t="s">
        <v>20</v>
      </c>
      <c r="P98" s="14" t="s">
        <v>20</v>
      </c>
      <c r="Q98" s="14" t="s">
        <v>20</v>
      </c>
      <c r="R98" s="5" t="s">
        <v>20</v>
      </c>
      <c r="S98" s="5" t="s">
        <v>20</v>
      </c>
      <c r="T98" s="5" t="s">
        <v>20</v>
      </c>
      <c r="U98" s="53" t="s">
        <v>20</v>
      </c>
      <c r="V98" s="53" t="s">
        <v>20</v>
      </c>
      <c r="W98" s="5" t="str">
        <f>VLOOKUP('English Version'!$H2006,'Recycled Content'!$B$4:$H$67,3,FALSE)</f>
        <v>Packaging Contains at least 100% recycled material</v>
      </c>
      <c r="X98" s="5" t="str">
        <f>VLOOKUP('English Version'!$H2006,'Recycled Content'!$B$4:$H$67,5,FALSE)</f>
        <v>Packaging Contains at least 100% recycled material</v>
      </c>
      <c r="Y98" s="5" t="str">
        <f>VLOOKUP('English Version'!$H2006,Recyclability!$B$4:$H$67,3,FALSE)</f>
        <v>Mostly Recyclable Packaging</v>
      </c>
      <c r="Z98" s="5" t="str">
        <f>VLOOKUP('English Version'!$H2006,Recyclability!$B$4:$H$67,5,FALSE)</f>
        <v>N/A</v>
      </c>
    </row>
    <row r="99" spans="1:26" x14ac:dyDescent="0.75">
      <c r="A99" s="47" t="str">
        <f t="shared" si="2"/>
        <v>SS23M2012986A</v>
      </c>
      <c r="B99" s="47">
        <v>14937</v>
      </c>
      <c r="C99" s="52" t="s">
        <v>4616</v>
      </c>
      <c r="D99" s="6" t="s">
        <v>4613</v>
      </c>
      <c r="E99" s="8"/>
      <c r="F99" s="52" t="s">
        <v>4618</v>
      </c>
      <c r="G99" s="6" t="s">
        <v>5037</v>
      </c>
      <c r="H99" s="6" t="s">
        <v>5054</v>
      </c>
      <c r="I99" s="6" t="e">
        <f>VLOOKUP(A99,#REF!,24,0)</f>
        <v>#REF!</v>
      </c>
      <c r="J99" s="14" t="s">
        <v>25</v>
      </c>
      <c r="K99" s="14" t="s">
        <v>25</v>
      </c>
      <c r="L99" s="14" t="s">
        <v>25</v>
      </c>
      <c r="M99" s="14" t="s">
        <v>25</v>
      </c>
      <c r="N99" s="14" t="b">
        <f t="shared" si="3"/>
        <v>1</v>
      </c>
      <c r="O99" s="14" t="s">
        <v>20</v>
      </c>
      <c r="P99" s="14" t="s">
        <v>20</v>
      </c>
      <c r="Q99" s="14" t="s">
        <v>20</v>
      </c>
      <c r="R99" s="5" t="s">
        <v>20</v>
      </c>
      <c r="S99" s="5" t="s">
        <v>20</v>
      </c>
      <c r="T99" s="5" t="s">
        <v>20</v>
      </c>
      <c r="U99" s="53" t="s">
        <v>20</v>
      </c>
      <c r="V99" s="53" t="s">
        <v>20</v>
      </c>
      <c r="W99" s="5" t="str">
        <f>VLOOKUP('English Version'!$H2014,'Recycled Content'!$B$4:$H$67,3,FALSE)</f>
        <v>Packaging Contains at least 100% recycled material</v>
      </c>
      <c r="X99" s="5" t="str">
        <f>VLOOKUP('English Version'!$H2014,'Recycled Content'!$B$4:$H$67,5,FALSE)</f>
        <v>Packaging Contains at least 100% recycled material</v>
      </c>
      <c r="Y99" s="5" t="str">
        <f>VLOOKUP('English Version'!$H2014,Recyclability!$B$4:$H$67,3,FALSE)</f>
        <v>Mostly Recyclable Packaging</v>
      </c>
      <c r="Z99" s="5" t="str">
        <f>VLOOKUP('English Version'!$H2014,Recyclability!$B$4:$H$67,5,FALSE)</f>
        <v>N/A</v>
      </c>
    </row>
    <row r="100" spans="1:26" x14ac:dyDescent="0.75">
      <c r="A100" s="47" t="str">
        <f t="shared" si="2"/>
        <v>SS23W1011236A</v>
      </c>
      <c r="B100" s="47">
        <v>6532</v>
      </c>
      <c r="C100" s="52" t="s">
        <v>4633</v>
      </c>
      <c r="D100" s="6" t="s">
        <v>4630</v>
      </c>
      <c r="E100" s="8"/>
      <c r="F100" s="52" t="s">
        <v>4634</v>
      </c>
      <c r="G100" s="6" t="s">
        <v>5037</v>
      </c>
      <c r="H100" s="6" t="s">
        <v>4637</v>
      </c>
      <c r="I100" s="6" t="e">
        <f>VLOOKUP(A100,#REF!,24,0)</f>
        <v>#REF!</v>
      </c>
      <c r="J100" s="14" t="s">
        <v>43</v>
      </c>
      <c r="K100" s="14" t="s">
        <v>43</v>
      </c>
      <c r="L100" s="14" t="s">
        <v>43</v>
      </c>
      <c r="M100" s="14" t="s">
        <v>43</v>
      </c>
      <c r="N100" s="14" t="b">
        <f t="shared" si="3"/>
        <v>1</v>
      </c>
      <c r="O100" s="14" t="s">
        <v>20</v>
      </c>
      <c r="P100" s="14" t="s">
        <v>20</v>
      </c>
      <c r="Q100" s="14" t="s">
        <v>20</v>
      </c>
      <c r="R100" s="5" t="s">
        <v>20</v>
      </c>
      <c r="S100" s="5" t="s">
        <v>20</v>
      </c>
      <c r="T100" s="5" t="s">
        <v>20</v>
      </c>
      <c r="U100" s="53" t="s">
        <v>20</v>
      </c>
      <c r="V100" s="53" t="s">
        <v>20</v>
      </c>
      <c r="W100" s="5" t="str">
        <f>VLOOKUP('English Version'!$H2020,'Recycled Content'!$B$4:$H$67,3,FALSE)</f>
        <v>Packaging Contains at least 100% recycled material</v>
      </c>
      <c r="X100" s="5" t="str">
        <f>VLOOKUP('English Version'!$H2020,'Recycled Content'!$B$4:$H$67,5,FALSE)</f>
        <v>Packaging Contains at least 100% recycled material</v>
      </c>
      <c r="Y100" s="5" t="str">
        <f>VLOOKUP('English Version'!$H2020,Recyclability!$B$4:$H$67,3,FALSE)</f>
        <v>Mostly Recyclable Packaging</v>
      </c>
      <c r="Z100" s="5" t="str">
        <f>VLOOKUP('English Version'!$H2020,Recyclability!$B$4:$H$67,5,FALSE)</f>
        <v>N/A</v>
      </c>
    </row>
    <row r="101" spans="1:26" x14ac:dyDescent="0.75">
      <c r="A101" s="47" t="str">
        <f t="shared" si="2"/>
        <v>SS23W2011961A</v>
      </c>
      <c r="B101" s="47">
        <v>5777</v>
      </c>
      <c r="C101" s="52" t="s">
        <v>4665</v>
      </c>
      <c r="D101" s="6" t="s">
        <v>4658</v>
      </c>
      <c r="E101" s="8"/>
      <c r="F101" s="52" t="s">
        <v>4667</v>
      </c>
      <c r="G101" s="6" t="s">
        <v>5037</v>
      </c>
      <c r="H101" s="6" t="s">
        <v>5083</v>
      </c>
      <c r="I101" s="6" t="e">
        <f>VLOOKUP(A101,#REF!,24,0)</f>
        <v>#REF!</v>
      </c>
      <c r="J101" s="67" t="s">
        <v>19</v>
      </c>
      <c r="K101" s="14" t="s">
        <v>289</v>
      </c>
      <c r="L101" s="14" t="s">
        <v>289</v>
      </c>
      <c r="M101" s="14" t="s">
        <v>289</v>
      </c>
      <c r="N101" s="14" t="b">
        <f t="shared" si="3"/>
        <v>1</v>
      </c>
      <c r="O101" s="14" t="s">
        <v>20</v>
      </c>
      <c r="P101" s="14" t="s">
        <v>20</v>
      </c>
      <c r="Q101" s="14" t="s">
        <v>20</v>
      </c>
      <c r="R101" s="5" t="s">
        <v>20</v>
      </c>
      <c r="S101" s="5" t="s">
        <v>20</v>
      </c>
      <c r="T101" s="5" t="s">
        <v>20</v>
      </c>
      <c r="U101" s="53" t="s">
        <v>20</v>
      </c>
      <c r="V101" s="53" t="s">
        <v>20</v>
      </c>
      <c r="W101" s="5" t="str">
        <f>VLOOKUP('English Version'!$H2029,'Recycled Content'!$B$4:$H$67,3,FALSE)</f>
        <v>Packaging Contains at least 100% recycled material</v>
      </c>
      <c r="X101" s="5" t="str">
        <f>VLOOKUP('English Version'!$H2029,'Recycled Content'!$B$4:$H$67,5,FALSE)</f>
        <v>Packaging Contains at least 100% recycled material</v>
      </c>
      <c r="Y101" s="5" t="str">
        <f>VLOOKUP('English Version'!$H2029,Recyclability!$B$4:$H$67,3,FALSE)</f>
        <v>Mostly Recyclable Packaging</v>
      </c>
      <c r="Z101" s="5" t="str">
        <f>VLOOKUP('English Version'!$H2029,Recyclability!$B$4:$H$67,5,FALSE)</f>
        <v>N/A</v>
      </c>
    </row>
    <row r="102" spans="1:26" x14ac:dyDescent="0.75">
      <c r="A102" s="47" t="str">
        <f t="shared" si="2"/>
        <v>SS23W2012053A</v>
      </c>
      <c r="B102" s="47">
        <v>6323</v>
      </c>
      <c r="C102" s="52" t="s">
        <v>4669</v>
      </c>
      <c r="D102" s="6" t="s">
        <v>4662</v>
      </c>
      <c r="E102" s="8"/>
      <c r="F102" s="52" t="s">
        <v>4670</v>
      </c>
      <c r="G102" s="6" t="s">
        <v>5037</v>
      </c>
      <c r="H102" s="6" t="s">
        <v>5083</v>
      </c>
      <c r="I102" s="6" t="e">
        <f>VLOOKUP(A102,#REF!,24,0)</f>
        <v>#REF!</v>
      </c>
      <c r="J102" s="14" t="s">
        <v>43</v>
      </c>
      <c r="K102" s="14" t="s">
        <v>43</v>
      </c>
      <c r="L102" s="14" t="s">
        <v>43</v>
      </c>
      <c r="M102" s="14" t="s">
        <v>43</v>
      </c>
      <c r="N102" s="14" t="b">
        <f t="shared" si="3"/>
        <v>1</v>
      </c>
      <c r="O102" s="14" t="s">
        <v>20</v>
      </c>
      <c r="P102" s="14" t="s">
        <v>20</v>
      </c>
      <c r="Q102" s="14" t="s">
        <v>20</v>
      </c>
      <c r="R102" s="5" t="s">
        <v>20</v>
      </c>
      <c r="S102" s="5" t="s">
        <v>20</v>
      </c>
      <c r="T102" s="5" t="s">
        <v>20</v>
      </c>
      <c r="U102" s="53" t="s">
        <v>20</v>
      </c>
      <c r="V102" s="53" t="s">
        <v>20</v>
      </c>
      <c r="W102" s="5" t="str">
        <f>VLOOKUP('English Version'!$H2030,'Recycled Content'!$B$4:$H$67,3,FALSE)</f>
        <v>Packaging Contains at least 100% recycled material</v>
      </c>
      <c r="X102" s="5" t="str">
        <f>VLOOKUP('English Version'!$H2030,'Recycled Content'!$B$4:$H$67,5,FALSE)</f>
        <v>Packaging Contains at least 100% recycled material</v>
      </c>
      <c r="Y102" s="5" t="str">
        <f>VLOOKUP('English Version'!$H2030,Recyclability!$B$4:$H$67,3,FALSE)</f>
        <v>Mostly Recyclable Packaging</v>
      </c>
      <c r="Z102" s="5" t="str">
        <f>VLOOKUP('English Version'!$H2030,Recyclability!$B$4:$H$67,5,FALSE)</f>
        <v>N/A</v>
      </c>
    </row>
    <row r="103" spans="1:26" x14ac:dyDescent="0.75">
      <c r="A103" s="47" t="str">
        <f t="shared" si="2"/>
        <v>SS23W2012055A</v>
      </c>
      <c r="B103" s="47">
        <v>10972</v>
      </c>
      <c r="C103" s="52" t="s">
        <v>4671</v>
      </c>
      <c r="D103" s="6" t="s">
        <v>4666</v>
      </c>
      <c r="E103" s="8"/>
      <c r="F103" s="52" t="s">
        <v>4672</v>
      </c>
      <c r="G103" s="6" t="s">
        <v>5037</v>
      </c>
      <c r="H103" s="6" t="s">
        <v>5083</v>
      </c>
      <c r="I103" s="6" t="e">
        <f>VLOOKUP(A103,#REF!,24,0)</f>
        <v>#REF!</v>
      </c>
      <c r="J103" s="14" t="s">
        <v>43</v>
      </c>
      <c r="K103" s="14" t="s">
        <v>43</v>
      </c>
      <c r="L103" s="14" t="s">
        <v>43</v>
      </c>
      <c r="M103" s="14" t="s">
        <v>43</v>
      </c>
      <c r="N103" s="14" t="b">
        <f t="shared" si="3"/>
        <v>1</v>
      </c>
      <c r="O103" s="14" t="s">
        <v>20</v>
      </c>
      <c r="P103" s="14" t="s">
        <v>20</v>
      </c>
      <c r="Q103" s="14" t="s">
        <v>20</v>
      </c>
      <c r="R103" s="5" t="s">
        <v>20</v>
      </c>
      <c r="S103" s="5" t="s">
        <v>20</v>
      </c>
      <c r="T103" s="5" t="s">
        <v>20</v>
      </c>
      <c r="U103" s="53" t="s">
        <v>20</v>
      </c>
      <c r="V103" s="53" t="s">
        <v>20</v>
      </c>
      <c r="W103" s="5" t="str">
        <f>VLOOKUP('English Version'!$H2031,'Recycled Content'!$B$4:$H$67,3,FALSE)</f>
        <v>Packaging Contains at least 100% recycled material</v>
      </c>
      <c r="X103" s="5" t="str">
        <f>VLOOKUP('English Version'!$H2031,'Recycled Content'!$B$4:$H$67,5,FALSE)</f>
        <v>Packaging Contains at least 100% recycled material</v>
      </c>
      <c r="Y103" s="5" t="str">
        <f>VLOOKUP('English Version'!$H2031,Recyclability!$B$4:$H$67,3,FALSE)</f>
        <v>Mostly Recyclable Packaging</v>
      </c>
      <c r="Z103" s="5" t="str">
        <f>VLOOKUP('English Version'!$H2031,Recyclability!$B$4:$H$67,5,FALSE)</f>
        <v>N/A</v>
      </c>
    </row>
    <row r="104" spans="1:26" x14ac:dyDescent="0.75">
      <c r="A104" s="47" t="str">
        <f t="shared" si="2"/>
        <v>SS23M6010761A</v>
      </c>
      <c r="B104" s="47">
        <v>799</v>
      </c>
      <c r="C104" s="52" t="s">
        <v>4677</v>
      </c>
      <c r="D104" s="6" t="e">
        <v>#N/A</v>
      </c>
      <c r="E104" s="8"/>
      <c r="F104" s="52" t="s">
        <v>4679</v>
      </c>
      <c r="G104" s="6" t="s">
        <v>5037</v>
      </c>
      <c r="H104" s="6" t="s">
        <v>5070</v>
      </c>
      <c r="I104" s="6" t="e">
        <f>VLOOKUP(A104,#REF!,24,0)</f>
        <v>#REF!</v>
      </c>
      <c r="J104" s="14" t="s">
        <v>43</v>
      </c>
      <c r="K104" s="14" t="s">
        <v>43</v>
      </c>
      <c r="L104" s="14" t="s">
        <v>43</v>
      </c>
      <c r="M104" s="14" t="s">
        <v>43</v>
      </c>
      <c r="N104" s="14" t="b">
        <f t="shared" si="3"/>
        <v>1</v>
      </c>
      <c r="O104" s="14" t="s">
        <v>20</v>
      </c>
      <c r="P104" s="14" t="s">
        <v>20</v>
      </c>
      <c r="Q104" s="14" t="s">
        <v>20</v>
      </c>
      <c r="R104" s="5" t="s">
        <v>20</v>
      </c>
      <c r="S104" s="5" t="s">
        <v>20</v>
      </c>
      <c r="T104" s="5" t="s">
        <v>20</v>
      </c>
      <c r="U104" s="53" t="s">
        <v>20</v>
      </c>
      <c r="V104" s="53" t="s">
        <v>20</v>
      </c>
      <c r="W104" s="5" t="str">
        <f>VLOOKUP('English Version'!$H2034,'Recycled Content'!$B$4:$H$67,3,FALSE)</f>
        <v>Packaging Contains at least 100% recycled material</v>
      </c>
      <c r="X104" s="5" t="str">
        <f>VLOOKUP('English Version'!$H2034,'Recycled Content'!$B$4:$H$67,5,FALSE)</f>
        <v>Packaging Contains at least 100% recycled material</v>
      </c>
      <c r="Y104" s="5" t="str">
        <f>VLOOKUP('English Version'!$H2034,Recyclability!$B$4:$H$67,3,FALSE)</f>
        <v>Mostly Recyclable Packaging</v>
      </c>
      <c r="Z104" s="5" t="str">
        <f>VLOOKUP('English Version'!$H2034,Recyclability!$B$4:$H$67,5,FALSE)</f>
        <v>N/A</v>
      </c>
    </row>
    <row r="105" spans="1:26" x14ac:dyDescent="0.75">
      <c r="A105" s="47" t="str">
        <f t="shared" si="2"/>
        <v>SS23M2012413A</v>
      </c>
      <c r="B105" s="47">
        <v>4125</v>
      </c>
      <c r="C105" s="52" t="s">
        <v>4681</v>
      </c>
      <c r="D105" s="6" t="e">
        <v>#N/A</v>
      </c>
      <c r="E105" s="8"/>
      <c r="F105" s="52" t="s">
        <v>871</v>
      </c>
      <c r="G105" s="6" t="s">
        <v>5037</v>
      </c>
      <c r="H105" s="6" t="s">
        <v>5054</v>
      </c>
      <c r="I105" s="6" t="e">
        <f>VLOOKUP(A105,#REF!,24,0)</f>
        <v>#REF!</v>
      </c>
      <c r="J105" s="67" t="s">
        <v>19</v>
      </c>
      <c r="K105" s="14" t="s">
        <v>289</v>
      </c>
      <c r="L105" s="14" t="s">
        <v>289</v>
      </c>
      <c r="M105" s="14" t="s">
        <v>289</v>
      </c>
      <c r="N105" s="14" t="b">
        <f t="shared" si="3"/>
        <v>1</v>
      </c>
      <c r="O105" s="14" t="s">
        <v>20</v>
      </c>
      <c r="P105" s="14" t="s">
        <v>20</v>
      </c>
      <c r="Q105" s="14" t="s">
        <v>20</v>
      </c>
      <c r="R105" s="5" t="s">
        <v>20</v>
      </c>
      <c r="S105" s="5" t="s">
        <v>20</v>
      </c>
      <c r="T105" s="5" t="s">
        <v>20</v>
      </c>
      <c r="U105" s="53" t="s">
        <v>20</v>
      </c>
      <c r="V105" s="53" t="s">
        <v>20</v>
      </c>
      <c r="W105" s="5" t="str">
        <f>VLOOKUP('English Version'!$H2035,'Recycled Content'!$B$4:$H$67,3,FALSE)</f>
        <v>Packaging Contains at least 100% recycled material</v>
      </c>
      <c r="X105" s="5" t="str">
        <f>VLOOKUP('English Version'!$H2035,'Recycled Content'!$B$4:$H$67,5,FALSE)</f>
        <v>Packaging Contains at least 100% recycled material</v>
      </c>
      <c r="Y105" s="5" t="str">
        <f>VLOOKUP('English Version'!$H2035,Recyclability!$B$4:$H$67,3,FALSE)</f>
        <v>Mostly Recyclable Packaging</v>
      </c>
      <c r="Z105" s="5" t="str">
        <f>VLOOKUP('English Version'!$H2035,Recyclability!$B$4:$H$67,5,FALSE)</f>
        <v>N/A</v>
      </c>
    </row>
    <row r="106" spans="1:26" x14ac:dyDescent="0.75">
      <c r="A106" s="47" t="str">
        <f t="shared" si="2"/>
        <v>SS23M2011137A</v>
      </c>
      <c r="B106" s="47">
        <v>1968</v>
      </c>
      <c r="C106" s="52" t="s">
        <v>4686</v>
      </c>
      <c r="D106" s="6" t="e">
        <v>#N/A</v>
      </c>
      <c r="E106" s="8"/>
      <c r="F106" s="52" t="s">
        <v>4688</v>
      </c>
      <c r="G106" s="6" t="s">
        <v>5037</v>
      </c>
      <c r="H106" s="6" t="s">
        <v>5054</v>
      </c>
      <c r="I106" s="6" t="e">
        <f>VLOOKUP(A106,#REF!,24,0)</f>
        <v>#REF!</v>
      </c>
      <c r="J106" s="14" t="s">
        <v>298</v>
      </c>
      <c r="K106" s="14" t="s">
        <v>298</v>
      </c>
      <c r="L106" s="14" t="s">
        <v>298</v>
      </c>
      <c r="M106" s="14" t="s">
        <v>298</v>
      </c>
      <c r="N106" s="14" t="b">
        <f t="shared" si="3"/>
        <v>1</v>
      </c>
      <c r="O106" s="14" t="s">
        <v>20</v>
      </c>
      <c r="P106" s="14" t="s">
        <v>20</v>
      </c>
      <c r="Q106" s="14" t="s">
        <v>20</v>
      </c>
      <c r="R106" s="5" t="s">
        <v>20</v>
      </c>
      <c r="S106" s="5" t="s">
        <v>20</v>
      </c>
      <c r="T106" s="5" t="s">
        <v>20</v>
      </c>
      <c r="U106" s="53" t="s">
        <v>20</v>
      </c>
      <c r="V106" s="53" t="s">
        <v>20</v>
      </c>
      <c r="W106" s="5" t="str">
        <f>VLOOKUP('English Version'!$H2037,'Recycled Content'!$B$4:$H$67,3,FALSE)</f>
        <v>Packaging Contains at least 100% recycled material</v>
      </c>
      <c r="X106" s="5" t="str">
        <f>VLOOKUP('English Version'!$H2037,'Recycled Content'!$B$4:$H$67,5,FALSE)</f>
        <v>Packaging Contains at least 100% recycled material</v>
      </c>
      <c r="Y106" s="5" t="str">
        <f>VLOOKUP('English Version'!$H2037,Recyclability!$B$4:$H$67,3,FALSE)</f>
        <v>Mostly Recyclable Packaging</v>
      </c>
      <c r="Z106" s="5" t="str">
        <f>VLOOKUP('English Version'!$H2037,Recyclability!$B$4:$H$67,5,FALSE)</f>
        <v>N/A</v>
      </c>
    </row>
    <row r="107" spans="1:26" x14ac:dyDescent="0.75">
      <c r="A107" s="47" t="str">
        <f t="shared" si="2"/>
        <v>SS23W2011863A</v>
      </c>
      <c r="B107" s="47">
        <v>1500</v>
      </c>
      <c r="C107" s="52" t="s">
        <v>4692</v>
      </c>
      <c r="D107" s="6" t="s">
        <v>4687</v>
      </c>
      <c r="E107" s="8"/>
      <c r="F107" s="52" t="s">
        <v>4694</v>
      </c>
      <c r="G107" s="6" t="s">
        <v>5037</v>
      </c>
      <c r="H107" s="6" t="s">
        <v>5083</v>
      </c>
      <c r="I107" s="6" t="e">
        <f>VLOOKUP(A107,#REF!,24,0)</f>
        <v>#REF!</v>
      </c>
      <c r="J107" s="14" t="s">
        <v>25</v>
      </c>
      <c r="K107" s="14" t="s">
        <v>25</v>
      </c>
      <c r="L107" s="14" t="s">
        <v>25</v>
      </c>
      <c r="M107" s="14" t="s">
        <v>25</v>
      </c>
      <c r="N107" s="14" t="b">
        <f t="shared" si="3"/>
        <v>1</v>
      </c>
      <c r="O107" s="14" t="s">
        <v>20</v>
      </c>
      <c r="P107" s="14" t="s">
        <v>20</v>
      </c>
      <c r="Q107" s="14" t="s">
        <v>20</v>
      </c>
      <c r="R107" s="5" t="s">
        <v>20</v>
      </c>
      <c r="S107" s="5" t="s">
        <v>20</v>
      </c>
      <c r="T107" s="5" t="s">
        <v>20</v>
      </c>
      <c r="U107" s="53" t="s">
        <v>20</v>
      </c>
      <c r="V107" s="53" t="s">
        <v>20</v>
      </c>
      <c r="W107" s="5" t="str">
        <f>VLOOKUP('English Version'!$H2039,'Recycled Content'!$B$4:$H$67,3,FALSE)</f>
        <v>Packaging Contains at least 100% recycled material</v>
      </c>
      <c r="X107" s="5" t="str">
        <f>VLOOKUP('English Version'!$H2039,'Recycled Content'!$B$4:$H$67,5,FALSE)</f>
        <v>Packaging Contains at least 100% recycled material</v>
      </c>
      <c r="Y107" s="5" t="str">
        <f>VLOOKUP('English Version'!$H2039,Recyclability!$B$4:$H$67,3,FALSE)</f>
        <v>Mostly Recyclable Packaging</v>
      </c>
      <c r="Z107" s="5" t="str">
        <f>VLOOKUP('English Version'!$H2039,Recyclability!$B$4:$H$67,5,FALSE)</f>
        <v>N/A</v>
      </c>
    </row>
    <row r="108" spans="1:26" x14ac:dyDescent="0.75">
      <c r="A108" s="47" t="str">
        <f t="shared" si="2"/>
        <v>SS23M2012387A</v>
      </c>
      <c r="B108" s="47">
        <v>4250</v>
      </c>
      <c r="C108" s="52" t="s">
        <v>4757</v>
      </c>
      <c r="D108" s="6" t="e">
        <v>#N/A</v>
      </c>
      <c r="E108" s="8"/>
      <c r="F108" s="52" t="s">
        <v>4759</v>
      </c>
      <c r="G108" s="6" t="s">
        <v>5037</v>
      </c>
      <c r="H108" s="6" t="s">
        <v>5054</v>
      </c>
      <c r="I108" s="6" t="e">
        <f>VLOOKUP(A108,#REF!,24,0)</f>
        <v>#REF!</v>
      </c>
      <c r="J108" s="14" t="s">
        <v>43</v>
      </c>
      <c r="K108" s="14" t="s">
        <v>43</v>
      </c>
      <c r="L108" s="14" t="s">
        <v>43</v>
      </c>
      <c r="M108" s="14" t="s">
        <v>43</v>
      </c>
      <c r="N108" s="14" t="b">
        <f t="shared" si="3"/>
        <v>1</v>
      </c>
      <c r="O108" s="14" t="s">
        <v>20</v>
      </c>
      <c r="P108" s="14" t="s">
        <v>20</v>
      </c>
      <c r="Q108" s="14" t="s">
        <v>20</v>
      </c>
      <c r="R108" s="5" t="s">
        <v>20</v>
      </c>
      <c r="S108" s="5" t="s">
        <v>20</v>
      </c>
      <c r="T108" s="5" t="s">
        <v>20</v>
      </c>
      <c r="U108" s="53" t="s">
        <v>20</v>
      </c>
      <c r="V108" s="53" t="s">
        <v>20</v>
      </c>
      <c r="W108" s="5" t="str">
        <f>VLOOKUP('English Version'!$H2062,'Recycled Content'!$B$4:$H$67,3,FALSE)</f>
        <v>Packaging Contains at least 100% recycled material</v>
      </c>
      <c r="X108" s="5" t="str">
        <f>VLOOKUP('English Version'!$H2062,'Recycled Content'!$B$4:$H$67,5,FALSE)</f>
        <v>Packaging Contains at least 100% recycled material</v>
      </c>
      <c r="Y108" s="5" t="str">
        <f>VLOOKUP('English Version'!$H2062,Recyclability!$B$4:$H$67,3,FALSE)</f>
        <v>Mostly Recyclable Packaging</v>
      </c>
      <c r="Z108" s="5" t="str">
        <f>VLOOKUP('English Version'!$H2062,Recyclability!$B$4:$H$67,5,FALSE)</f>
        <v>N/A</v>
      </c>
    </row>
    <row r="109" spans="1:26" x14ac:dyDescent="0.75">
      <c r="A109" s="47" t="str">
        <f t="shared" si="2"/>
        <v>SS23W2011766A</v>
      </c>
      <c r="B109" s="47">
        <v>1000</v>
      </c>
      <c r="C109" s="52" t="s">
        <v>4763</v>
      </c>
      <c r="D109" s="6" t="s">
        <v>4758</v>
      </c>
      <c r="E109" s="8"/>
      <c r="F109" s="52" t="s">
        <v>198</v>
      </c>
      <c r="G109" s="6" t="s">
        <v>5037</v>
      </c>
      <c r="H109" s="6" t="s">
        <v>5083</v>
      </c>
      <c r="I109" s="6" t="e">
        <f>VLOOKUP(A109,#REF!,24,0)</f>
        <v>#REF!</v>
      </c>
      <c r="J109" s="14" t="s">
        <v>25</v>
      </c>
      <c r="K109" s="14" t="s">
        <v>25</v>
      </c>
      <c r="L109" s="14" t="s">
        <v>25</v>
      </c>
      <c r="M109" s="14" t="s">
        <v>25</v>
      </c>
      <c r="N109" s="14" t="b">
        <f t="shared" si="3"/>
        <v>1</v>
      </c>
      <c r="O109" s="14" t="s">
        <v>20</v>
      </c>
      <c r="P109" s="14" t="s">
        <v>20</v>
      </c>
      <c r="Q109" s="14" t="s">
        <v>20</v>
      </c>
      <c r="R109" s="5" t="s">
        <v>20</v>
      </c>
      <c r="S109" s="5" t="s">
        <v>20</v>
      </c>
      <c r="T109" s="5" t="s">
        <v>20</v>
      </c>
      <c r="U109" s="53" t="s">
        <v>20</v>
      </c>
      <c r="V109" s="53" t="s">
        <v>20</v>
      </c>
      <c r="W109" s="5" t="str">
        <f>VLOOKUP('English Version'!$H2064,'Recycled Content'!$B$4:$H$67,3,FALSE)</f>
        <v>Packaging Contains at least 100% recycled material</v>
      </c>
      <c r="X109" s="5" t="str">
        <f>VLOOKUP('English Version'!$H2064,'Recycled Content'!$B$4:$H$67,5,FALSE)</f>
        <v>Packaging Contains at least 100% recycled material</v>
      </c>
      <c r="Y109" s="5" t="str">
        <f>VLOOKUP('English Version'!$H2064,Recyclability!$B$4:$H$67,3,FALSE)</f>
        <v>Mostly Recyclable Packaging</v>
      </c>
      <c r="Z109" s="5" t="str">
        <f>VLOOKUP('English Version'!$H2064,Recyclability!$B$4:$H$67,5,FALSE)</f>
        <v>N/A</v>
      </c>
    </row>
    <row r="110" spans="1:26" x14ac:dyDescent="0.75">
      <c r="A110" s="47" t="str">
        <f t="shared" si="2"/>
        <v>SS23W1011178A</v>
      </c>
      <c r="B110" s="47">
        <v>4754</v>
      </c>
      <c r="C110" s="52" t="s">
        <v>4791</v>
      </c>
      <c r="D110" s="6" t="e">
        <v>#N/A</v>
      </c>
      <c r="E110" s="8"/>
      <c r="F110" s="52" t="s">
        <v>4792</v>
      </c>
      <c r="G110" s="6" t="s">
        <v>5037</v>
      </c>
      <c r="H110" s="6" t="s">
        <v>4637</v>
      </c>
      <c r="I110" s="6" t="e">
        <f>VLOOKUP(A110,#REF!,24,0)</f>
        <v>#REF!</v>
      </c>
      <c r="J110" s="14" t="s">
        <v>298</v>
      </c>
      <c r="K110" s="14" t="s">
        <v>298</v>
      </c>
      <c r="L110" s="14" t="s">
        <v>298</v>
      </c>
      <c r="M110" s="14" t="s">
        <v>298</v>
      </c>
      <c r="N110" s="14" t="b">
        <f t="shared" si="3"/>
        <v>1</v>
      </c>
      <c r="O110" s="14" t="s">
        <v>20</v>
      </c>
      <c r="P110" s="14" t="s">
        <v>20</v>
      </c>
      <c r="Q110" s="14" t="s">
        <v>20</v>
      </c>
      <c r="R110" s="5" t="s">
        <v>20</v>
      </c>
      <c r="S110" s="5" t="s">
        <v>20</v>
      </c>
      <c r="T110" s="5" t="s">
        <v>20</v>
      </c>
      <c r="U110" s="53" t="s">
        <v>20</v>
      </c>
      <c r="V110" s="53" t="s">
        <v>20</v>
      </c>
      <c r="W110" s="5" t="str">
        <f>VLOOKUP('English Version'!$H2075,'Recycled Content'!$B$4:$H$67,3,FALSE)</f>
        <v>Packaging Contains at least 100% recycled material</v>
      </c>
      <c r="X110" s="5" t="str">
        <f>VLOOKUP('English Version'!$H2075,'Recycled Content'!$B$4:$H$67,5,FALSE)</f>
        <v>Packaging Contains at least 100% recycled material</v>
      </c>
      <c r="Y110" s="5" t="str">
        <f>VLOOKUP('English Version'!$H2075,Recyclability!$B$4:$H$67,3,FALSE)</f>
        <v>Mostly Recyclable Packaging</v>
      </c>
      <c r="Z110" s="5" t="str">
        <f>VLOOKUP('English Version'!$H2075,Recyclability!$B$4:$H$67,5,FALSE)</f>
        <v>N/A</v>
      </c>
    </row>
    <row r="111" spans="1:26" x14ac:dyDescent="0.75">
      <c r="A111" s="47" t="str">
        <f t="shared" si="2"/>
        <v>SS23W8011525A</v>
      </c>
      <c r="B111" s="47">
        <v>15297</v>
      </c>
      <c r="C111" s="52" t="s">
        <v>4989</v>
      </c>
      <c r="D111" s="6" t="s">
        <v>4984</v>
      </c>
      <c r="E111" s="8"/>
      <c r="F111" s="52" t="s">
        <v>4991</v>
      </c>
      <c r="G111" s="6" t="s">
        <v>5037</v>
      </c>
      <c r="H111" s="6" t="s">
        <v>5887</v>
      </c>
      <c r="I111" s="6" t="e">
        <f>VLOOKUP(A111,#REF!,24,0)</f>
        <v>#REF!</v>
      </c>
      <c r="J111" s="14" t="s">
        <v>25</v>
      </c>
      <c r="K111" s="14" t="s">
        <v>25</v>
      </c>
      <c r="L111" s="14" t="s">
        <v>25</v>
      </c>
      <c r="M111" s="14" t="s">
        <v>25</v>
      </c>
      <c r="N111" s="14" t="b">
        <f t="shared" si="3"/>
        <v>1</v>
      </c>
      <c r="O111" s="14" t="s">
        <v>20</v>
      </c>
      <c r="P111" s="14" t="s">
        <v>20</v>
      </c>
      <c r="Q111" s="14" t="s">
        <v>20</v>
      </c>
      <c r="R111" s="5" t="s">
        <v>20</v>
      </c>
      <c r="S111" s="5" t="s">
        <v>20</v>
      </c>
      <c r="T111" s="5" t="s">
        <v>20</v>
      </c>
      <c r="U111" s="53" t="s">
        <v>20</v>
      </c>
      <c r="V111" s="53" t="s">
        <v>20</v>
      </c>
      <c r="W111" s="5" t="str">
        <f>VLOOKUP('English Version'!$H2135,'Recycled Content'!$B$4:$H$67,3,FALSE)</f>
        <v>Packaging Contains at least 100% recycled material</v>
      </c>
      <c r="X111" s="5" t="str">
        <f>VLOOKUP('English Version'!$H2135,'Recycled Content'!$B$4:$H$67,5,FALSE)</f>
        <v>Packaging Contains at least 100% recycled material</v>
      </c>
      <c r="Y111" s="5" t="str">
        <f>VLOOKUP('English Version'!$H2135,Recyclability!$B$4:$H$67,3,FALSE)</f>
        <v>Mostly Recyclable Packaging</v>
      </c>
      <c r="Z111" s="5" t="str">
        <f>VLOOKUP('English Version'!$H2135,Recyclability!$B$4:$H$67,5,FALSE)</f>
        <v>N/A</v>
      </c>
    </row>
    <row r="112" spans="1:26" x14ac:dyDescent="0.75">
      <c r="A112" s="47" t="str">
        <f t="shared" si="2"/>
        <v>AW22M5011436A</v>
      </c>
      <c r="B112" s="47">
        <v>3221</v>
      </c>
      <c r="C112" s="52" t="s">
        <v>38</v>
      </c>
      <c r="D112" s="6" t="s">
        <v>39</v>
      </c>
      <c r="E112" s="8"/>
      <c r="F112" s="52" t="s">
        <v>40</v>
      </c>
      <c r="G112" s="6" t="s">
        <v>5031</v>
      </c>
      <c r="H112" s="6" t="s">
        <v>5032</v>
      </c>
      <c r="I112" s="6" t="e">
        <f>VLOOKUP(A112,#REF!,24,0)</f>
        <v>#REF!</v>
      </c>
      <c r="J112" s="14" t="s">
        <v>298</v>
      </c>
      <c r="K112" s="14" t="s">
        <v>298</v>
      </c>
      <c r="L112" s="14" t="s">
        <v>298</v>
      </c>
      <c r="M112" s="14" t="s">
        <v>298</v>
      </c>
      <c r="N112" s="14" t="b">
        <f t="shared" si="3"/>
        <v>1</v>
      </c>
      <c r="O112" s="14" t="s">
        <v>20</v>
      </c>
      <c r="P112" s="14" t="s">
        <v>20</v>
      </c>
      <c r="Q112" s="14" t="s">
        <v>20</v>
      </c>
      <c r="R112" s="5" t="s">
        <v>20</v>
      </c>
      <c r="S112" s="5" t="s">
        <v>20</v>
      </c>
      <c r="T112" s="5" t="s">
        <v>281</v>
      </c>
      <c r="U112" s="53" t="s">
        <v>20</v>
      </c>
      <c r="V112" s="53" t="s">
        <v>20</v>
      </c>
      <c r="W112" s="5" t="str">
        <f>VLOOKUP('English Version'!$H2,'Recycled Content'!$B$4:$H$67,2,FALSE)</f>
        <v>Packaging Contains at least 60% recycled material</v>
      </c>
      <c r="X112" s="5" t="str">
        <f>VLOOKUP('English Version'!$H2,'Recycled Content'!$B$4:$H$67,4,FALSE)</f>
        <v>Packaging Contains at least 65% recycled material</v>
      </c>
      <c r="Y112" s="5" t="str">
        <f>VLOOKUP('English Version'!$H2,Recyclability!$B$4:$H$67,2,FALSE)</f>
        <v>Mostly Recyclable Packaging</v>
      </c>
      <c r="Z112" s="5" t="str">
        <f>VLOOKUP('English Version'!$H2,Recyclability!$B$4:$H$67,4,FALSE)</f>
        <v>N/A</v>
      </c>
    </row>
    <row r="113" spans="1:26" x14ac:dyDescent="0.75">
      <c r="A113" s="47" t="str">
        <f t="shared" si="2"/>
        <v>AW22W5011191A</v>
      </c>
      <c r="B113" s="47">
        <v>2568</v>
      </c>
      <c r="C113" s="52" t="s">
        <v>44</v>
      </c>
      <c r="D113" s="6" t="s">
        <v>45</v>
      </c>
      <c r="E113" s="8"/>
      <c r="F113" s="52" t="s">
        <v>46</v>
      </c>
      <c r="G113" s="6" t="s">
        <v>5031</v>
      </c>
      <c r="H113" s="6" t="s">
        <v>5035</v>
      </c>
      <c r="I113" s="6" t="e">
        <f>VLOOKUP(A113,#REF!,24,0)</f>
        <v>#REF!</v>
      </c>
      <c r="J113" s="14" t="s">
        <v>25</v>
      </c>
      <c r="K113" s="14" t="s">
        <v>25</v>
      </c>
      <c r="L113" s="14" t="s">
        <v>25</v>
      </c>
      <c r="M113" s="14" t="s">
        <v>25</v>
      </c>
      <c r="N113" s="14" t="b">
        <f t="shared" si="3"/>
        <v>1</v>
      </c>
      <c r="O113" s="14" t="s">
        <v>20</v>
      </c>
      <c r="P113" s="14" t="s">
        <v>20</v>
      </c>
      <c r="Q113" s="14" t="s">
        <v>20</v>
      </c>
      <c r="R113" s="5" t="s">
        <v>20</v>
      </c>
      <c r="S113" s="5" t="s">
        <v>20</v>
      </c>
      <c r="T113" s="5" t="s">
        <v>281</v>
      </c>
      <c r="U113" s="53" t="s">
        <v>20</v>
      </c>
      <c r="V113" s="53" t="s">
        <v>20</v>
      </c>
      <c r="W113" s="5" t="str">
        <f>VLOOKUP('English Version'!$H3,'Recycled Content'!$B$4:$H$67,2,FALSE)</f>
        <v>Packaging Contains at least 60% recycled material</v>
      </c>
      <c r="X113" s="5" t="str">
        <f>VLOOKUP('English Version'!$H3,'Recycled Content'!$B$4:$H$67,4,FALSE)</f>
        <v>Packaging Contains at least 65% recycled material</v>
      </c>
      <c r="Y113" s="5" t="str">
        <f>VLOOKUP('English Version'!$H3,Recyclability!$B$4:$H$67,2,FALSE)</f>
        <v>Mostly Recyclable Packaging</v>
      </c>
      <c r="Z113" s="5" t="str">
        <f>VLOOKUP('English Version'!$H3,Recyclability!$B$4:$H$67,4,FALSE)</f>
        <v>N/A</v>
      </c>
    </row>
    <row r="114" spans="1:26" x14ac:dyDescent="0.75">
      <c r="A114" s="47" t="str">
        <f t="shared" si="2"/>
        <v>SS23M5011700A</v>
      </c>
      <c r="B114" s="47">
        <v>1035</v>
      </c>
      <c r="C114" s="52" t="s">
        <v>48</v>
      </c>
      <c r="D114" s="6" t="s">
        <v>49</v>
      </c>
      <c r="E114" s="8"/>
      <c r="F114" s="52" t="s">
        <v>40</v>
      </c>
      <c r="G114" s="6" t="s">
        <v>5037</v>
      </c>
      <c r="H114" s="6" t="s">
        <v>5032</v>
      </c>
      <c r="I114" s="6" t="e">
        <f>VLOOKUP(A114,#REF!,24,0)</f>
        <v>#REF!</v>
      </c>
      <c r="J114" s="14" t="s">
        <v>43</v>
      </c>
      <c r="K114" s="14" t="s">
        <v>43</v>
      </c>
      <c r="L114" s="14" t="s">
        <v>43</v>
      </c>
      <c r="M114" s="14" t="s">
        <v>43</v>
      </c>
      <c r="N114" s="14" t="b">
        <f t="shared" si="3"/>
        <v>1</v>
      </c>
      <c r="O114" s="14" t="s">
        <v>20</v>
      </c>
      <c r="P114" s="14" t="s">
        <v>20</v>
      </c>
      <c r="Q114" s="14" t="s">
        <v>20</v>
      </c>
      <c r="R114" s="5" t="s">
        <v>20</v>
      </c>
      <c r="S114" s="5" t="s">
        <v>20</v>
      </c>
      <c r="T114" s="5" t="s">
        <v>20</v>
      </c>
      <c r="U114" s="53" t="s">
        <v>20</v>
      </c>
      <c r="V114" s="53" t="s">
        <v>20</v>
      </c>
      <c r="W114" s="5" t="str">
        <f>VLOOKUP('English Version'!$H4,'Recycled Content'!$B$4:$H$67,3,FALSE)</f>
        <v>Packaging Contains at least 100% recycled material</v>
      </c>
      <c r="X114" s="5" t="str">
        <f>VLOOKUP('English Version'!$H4,'Recycled Content'!$B$4:$H$67,5,FALSE)</f>
        <v>Packaging Contains at least 100% recycled material</v>
      </c>
      <c r="Y114" s="5" t="str">
        <f>VLOOKUP('English Version'!$H4,Recyclability!$B$4:$H$67,3,FALSE)</f>
        <v>Mostly Recyclable Packaging</v>
      </c>
      <c r="Z114" s="5" t="str">
        <f>VLOOKUP('English Version'!$H4,Recyclability!$B$4:$H$67,5,FALSE)</f>
        <v>N/A</v>
      </c>
    </row>
    <row r="115" spans="1:26" x14ac:dyDescent="0.75">
      <c r="A115" s="47" t="str">
        <f t="shared" si="2"/>
        <v>AW22M5011432A</v>
      </c>
      <c r="B115" s="47">
        <v>8013</v>
      </c>
      <c r="C115" s="52" t="s">
        <v>51</v>
      </c>
      <c r="D115" s="6" t="s">
        <v>52</v>
      </c>
      <c r="E115" s="8"/>
      <c r="F115" s="52" t="s">
        <v>53</v>
      </c>
      <c r="G115" s="6" t="s">
        <v>5031</v>
      </c>
      <c r="H115" s="6" t="s">
        <v>5032</v>
      </c>
      <c r="I115" s="6" t="e">
        <f>VLOOKUP(A115,#REF!,24,0)</f>
        <v>#REF!</v>
      </c>
      <c r="J115" s="67" t="s">
        <v>19</v>
      </c>
      <c r="K115" s="14" t="s">
        <v>289</v>
      </c>
      <c r="L115" s="14" t="s">
        <v>289</v>
      </c>
      <c r="M115" s="14" t="s">
        <v>289</v>
      </c>
      <c r="N115" s="14" t="b">
        <f t="shared" si="3"/>
        <v>1</v>
      </c>
      <c r="O115" s="14" t="s">
        <v>20</v>
      </c>
      <c r="P115" s="14" t="s">
        <v>20</v>
      </c>
      <c r="Q115" s="14" t="s">
        <v>20</v>
      </c>
      <c r="R115" s="5" t="s">
        <v>20</v>
      </c>
      <c r="S115" s="5" t="s">
        <v>20</v>
      </c>
      <c r="T115" s="5" t="s">
        <v>281</v>
      </c>
      <c r="U115" s="53" t="s">
        <v>20</v>
      </c>
      <c r="V115" s="53" t="s">
        <v>20</v>
      </c>
      <c r="W115" s="5" t="str">
        <f>VLOOKUP('English Version'!$H5,'Recycled Content'!$B$4:$H$67,2,FALSE)</f>
        <v>Packaging Contains at least 60% recycled material</v>
      </c>
      <c r="X115" s="5" t="str">
        <f>VLOOKUP('English Version'!$H5,'Recycled Content'!$B$4:$H$67,4,FALSE)</f>
        <v>Packaging Contains at least 65% recycled material</v>
      </c>
      <c r="Y115" s="5" t="str">
        <f>VLOOKUP('English Version'!$H5,Recyclability!$B$4:$H$67,2,FALSE)</f>
        <v>Mostly Recyclable Packaging</v>
      </c>
      <c r="Z115" s="5" t="str">
        <f>VLOOKUP('English Version'!$H5,Recyclability!$B$4:$H$67,4,FALSE)</f>
        <v>N/A</v>
      </c>
    </row>
    <row r="116" spans="1:26" x14ac:dyDescent="0.75">
      <c r="A116" s="47" t="str">
        <f t="shared" si="2"/>
        <v>AW22W5011297A</v>
      </c>
      <c r="B116" s="47">
        <v>500</v>
      </c>
      <c r="C116" s="52" t="s">
        <v>55</v>
      </c>
      <c r="D116" s="6" t="s">
        <v>56</v>
      </c>
      <c r="E116" s="8"/>
      <c r="F116" s="52" t="s">
        <v>57</v>
      </c>
      <c r="G116" s="6" t="s">
        <v>5031</v>
      </c>
      <c r="H116" s="6" t="s">
        <v>5035</v>
      </c>
      <c r="I116" s="6" t="e">
        <f>VLOOKUP(A116,#REF!,24,0)</f>
        <v>#REF!</v>
      </c>
      <c r="J116" s="14" t="s">
        <v>298</v>
      </c>
      <c r="K116" s="14" t="s">
        <v>298</v>
      </c>
      <c r="L116" s="14" t="s">
        <v>298</v>
      </c>
      <c r="M116" s="14" t="s">
        <v>298</v>
      </c>
      <c r="N116" s="14" t="b">
        <f t="shared" si="3"/>
        <v>1</v>
      </c>
      <c r="O116" s="14" t="s">
        <v>20</v>
      </c>
      <c r="P116" s="14" t="s">
        <v>20</v>
      </c>
      <c r="Q116" s="14" t="s">
        <v>20</v>
      </c>
      <c r="R116" s="5" t="s">
        <v>20</v>
      </c>
      <c r="S116" s="5" t="s">
        <v>20</v>
      </c>
      <c r="T116" s="5" t="s">
        <v>281</v>
      </c>
      <c r="U116" s="53" t="s">
        <v>20</v>
      </c>
      <c r="V116" s="53" t="s">
        <v>20</v>
      </c>
      <c r="W116" s="5" t="str">
        <f>VLOOKUP('English Version'!$H6,'Recycled Content'!$B$4:$H$67,2,FALSE)</f>
        <v>Packaging Contains at least 60% recycled material</v>
      </c>
      <c r="X116" s="5" t="str">
        <f>VLOOKUP('English Version'!$H6,'Recycled Content'!$B$4:$H$67,4,FALSE)</f>
        <v>Packaging Contains at least 65% recycled material</v>
      </c>
      <c r="Y116" s="5" t="str">
        <f>VLOOKUP('English Version'!$H6,Recyclability!$B$4:$H$67,2,FALSE)</f>
        <v>Mostly Recyclable Packaging</v>
      </c>
      <c r="Z116" s="5" t="str">
        <f>VLOOKUP('English Version'!$H6,Recyclability!$B$4:$H$67,4,FALSE)</f>
        <v>N/A</v>
      </c>
    </row>
    <row r="117" spans="1:26" x14ac:dyDescent="0.75">
      <c r="A117" s="47" t="str">
        <f t="shared" si="2"/>
        <v>AW22M5011433A</v>
      </c>
      <c r="B117" s="47">
        <v>1802</v>
      </c>
      <c r="C117" s="52" t="s">
        <v>59</v>
      </c>
      <c r="D117" s="6" t="s">
        <v>60</v>
      </c>
      <c r="E117" s="8"/>
      <c r="F117" s="52" t="s">
        <v>61</v>
      </c>
      <c r="G117" s="6" t="s">
        <v>5031</v>
      </c>
      <c r="H117" s="6" t="s">
        <v>5032</v>
      </c>
      <c r="I117" s="6" t="e">
        <f>VLOOKUP(A117,#REF!,24,0)</f>
        <v>#REF!</v>
      </c>
      <c r="J117" s="14" t="s">
        <v>25</v>
      </c>
      <c r="K117" s="14" t="s">
        <v>25</v>
      </c>
      <c r="L117" s="14" t="s">
        <v>25</v>
      </c>
      <c r="M117" s="14" t="s">
        <v>25</v>
      </c>
      <c r="N117" s="14" t="b">
        <f t="shared" si="3"/>
        <v>1</v>
      </c>
      <c r="O117" s="14" t="s">
        <v>20</v>
      </c>
      <c r="P117" s="14" t="s">
        <v>20</v>
      </c>
      <c r="Q117" s="14" t="s">
        <v>20</v>
      </c>
      <c r="R117" s="5" t="s">
        <v>20</v>
      </c>
      <c r="S117" s="5" t="s">
        <v>20</v>
      </c>
      <c r="T117" s="5" t="s">
        <v>281</v>
      </c>
      <c r="U117" s="53" t="s">
        <v>20</v>
      </c>
      <c r="V117" s="53" t="s">
        <v>20</v>
      </c>
      <c r="W117" s="5" t="str">
        <f>VLOOKUP('English Version'!$H7,'Recycled Content'!$B$4:$H$67,2,FALSE)</f>
        <v>Packaging Contains at least 60% recycled material</v>
      </c>
      <c r="X117" s="5" t="str">
        <f>VLOOKUP('English Version'!$H7,'Recycled Content'!$B$4:$H$67,4,FALSE)</f>
        <v>Packaging Contains at least 65% recycled material</v>
      </c>
      <c r="Y117" s="5" t="str">
        <f>VLOOKUP('English Version'!$H7,Recyclability!$B$4:$H$67,2,FALSE)</f>
        <v>Mostly Recyclable Packaging</v>
      </c>
      <c r="Z117" s="5" t="str">
        <f>VLOOKUP('English Version'!$H7,Recyclability!$B$4:$H$67,4,FALSE)</f>
        <v>N/A</v>
      </c>
    </row>
    <row r="118" spans="1:26" x14ac:dyDescent="0.75">
      <c r="A118" s="47" t="str">
        <f t="shared" si="2"/>
        <v>SS23W5010911A</v>
      </c>
      <c r="B118" s="47">
        <v>2740</v>
      </c>
      <c r="C118" s="52" t="s">
        <v>62</v>
      </c>
      <c r="D118" s="6" t="e">
        <v>#N/A</v>
      </c>
      <c r="E118" s="8"/>
      <c r="F118" s="52" t="s">
        <v>63</v>
      </c>
      <c r="G118" s="6" t="s">
        <v>5037</v>
      </c>
      <c r="H118" s="6" t="s">
        <v>5035</v>
      </c>
      <c r="I118" s="6" t="e">
        <f>VLOOKUP(A118,#REF!,24,0)</f>
        <v>#REF!</v>
      </c>
      <c r="J118" s="14" t="s">
        <v>43</v>
      </c>
      <c r="K118" s="14" t="s">
        <v>43</v>
      </c>
      <c r="L118" s="14" t="s">
        <v>43</v>
      </c>
      <c r="M118" s="14" t="s">
        <v>43</v>
      </c>
      <c r="N118" s="14" t="b">
        <f t="shared" si="3"/>
        <v>1</v>
      </c>
      <c r="O118" s="14" t="s">
        <v>20</v>
      </c>
      <c r="P118" s="14" t="s">
        <v>20</v>
      </c>
      <c r="Q118" s="14" t="s">
        <v>20</v>
      </c>
      <c r="R118" s="5" t="s">
        <v>20</v>
      </c>
      <c r="S118" s="5" t="s">
        <v>20</v>
      </c>
      <c r="T118" s="5" t="s">
        <v>20</v>
      </c>
      <c r="U118" s="53" t="s">
        <v>20</v>
      </c>
      <c r="V118" s="53" t="s">
        <v>20</v>
      </c>
      <c r="W118" s="5" t="str">
        <f>VLOOKUP('English Version'!$H8,'Recycled Content'!$B$4:$H$67,3,FALSE)</f>
        <v>Packaging Contains at least 100% recycled material</v>
      </c>
      <c r="X118" s="5" t="str">
        <f>VLOOKUP('English Version'!$H8,'Recycled Content'!$B$4:$H$67,5,FALSE)</f>
        <v>Packaging Contains at least 100% recycled material</v>
      </c>
      <c r="Y118" s="5" t="str">
        <f>VLOOKUP('English Version'!$H8,Recyclability!$B$4:$H$67,3,FALSE)</f>
        <v>Mostly Recyclable Packaging</v>
      </c>
      <c r="Z118" s="5" t="str">
        <f>VLOOKUP('English Version'!$H8,Recyclability!$B$4:$H$67,5,FALSE)</f>
        <v>N/A</v>
      </c>
    </row>
    <row r="119" spans="1:26" x14ac:dyDescent="0.75">
      <c r="A119" s="47" t="str">
        <f t="shared" si="2"/>
        <v>AW22M5011582A</v>
      </c>
      <c r="B119" s="47">
        <v>996</v>
      </c>
      <c r="C119" s="52" t="s">
        <v>64</v>
      </c>
      <c r="D119" s="6" t="s">
        <v>65</v>
      </c>
      <c r="E119" s="8"/>
      <c r="F119" s="52" t="s">
        <v>66</v>
      </c>
      <c r="G119" s="6" t="s">
        <v>5031</v>
      </c>
      <c r="H119" s="6" t="s">
        <v>5032</v>
      </c>
      <c r="I119" s="6" t="e">
        <f>VLOOKUP(A119,#REF!,24,0)</f>
        <v>#REF!</v>
      </c>
      <c r="J119" s="14" t="s">
        <v>43</v>
      </c>
      <c r="K119" s="14" t="s">
        <v>43</v>
      </c>
      <c r="L119" s="14" t="s">
        <v>43</v>
      </c>
      <c r="M119" s="14" t="s">
        <v>43</v>
      </c>
      <c r="N119" s="14" t="b">
        <f t="shared" si="3"/>
        <v>1</v>
      </c>
      <c r="O119" s="14" t="s">
        <v>20</v>
      </c>
      <c r="P119" s="14" t="s">
        <v>20</v>
      </c>
      <c r="Q119" s="14" t="s">
        <v>20</v>
      </c>
      <c r="R119" s="5" t="s">
        <v>20</v>
      </c>
      <c r="S119" s="5" t="s">
        <v>20</v>
      </c>
      <c r="T119" s="5" t="s">
        <v>281</v>
      </c>
      <c r="U119" s="53" t="s">
        <v>20</v>
      </c>
      <c r="V119" s="53" t="s">
        <v>20</v>
      </c>
      <c r="W119" s="5" t="str">
        <f>VLOOKUP('English Version'!$H9,'Recycled Content'!$B$4:$H$67,2,FALSE)</f>
        <v>Packaging Contains at least 60% recycled material</v>
      </c>
      <c r="X119" s="5" t="str">
        <f>VLOOKUP('English Version'!$H9,'Recycled Content'!$B$4:$H$67,4,FALSE)</f>
        <v>Packaging Contains at least 65% recycled material</v>
      </c>
      <c r="Y119" s="5" t="str">
        <f>VLOOKUP('English Version'!$H9,Recyclability!$B$4:$H$67,2,FALSE)</f>
        <v>Mostly Recyclable Packaging</v>
      </c>
      <c r="Z119" s="5" t="str">
        <f>VLOOKUP('English Version'!$H9,Recyclability!$B$4:$H$67,4,FALSE)</f>
        <v>N/A</v>
      </c>
    </row>
    <row r="120" spans="1:26" x14ac:dyDescent="0.75">
      <c r="A120" s="47" t="str">
        <f t="shared" si="2"/>
        <v>SS23M5011701A</v>
      </c>
      <c r="B120" s="47">
        <v>1615</v>
      </c>
      <c r="C120" s="52" t="s">
        <v>68</v>
      </c>
      <c r="D120" s="6" t="s">
        <v>69</v>
      </c>
      <c r="E120" s="8"/>
      <c r="F120" s="52" t="s">
        <v>53</v>
      </c>
      <c r="G120" s="6" t="s">
        <v>5037</v>
      </c>
      <c r="H120" s="6" t="s">
        <v>5032</v>
      </c>
      <c r="I120" s="6" t="e">
        <f>VLOOKUP(A120,#REF!,24,0)</f>
        <v>#REF!</v>
      </c>
      <c r="J120" s="14" t="s">
        <v>298</v>
      </c>
      <c r="K120" s="14" t="s">
        <v>298</v>
      </c>
      <c r="L120" s="14" t="s">
        <v>298</v>
      </c>
      <c r="M120" s="14" t="s">
        <v>298</v>
      </c>
      <c r="N120" s="14" t="b">
        <f t="shared" si="3"/>
        <v>1</v>
      </c>
      <c r="O120" s="14" t="s">
        <v>20</v>
      </c>
      <c r="P120" s="14" t="s">
        <v>20</v>
      </c>
      <c r="Q120" s="14" t="s">
        <v>20</v>
      </c>
      <c r="R120" s="5" t="s">
        <v>20</v>
      </c>
      <c r="S120" s="5" t="s">
        <v>20</v>
      </c>
      <c r="T120" s="5" t="s">
        <v>20</v>
      </c>
      <c r="U120" s="53" t="s">
        <v>20</v>
      </c>
      <c r="V120" s="53" t="s">
        <v>20</v>
      </c>
      <c r="W120" s="5" t="str">
        <f>VLOOKUP('English Version'!$H10,'Recycled Content'!$B$4:$H$67,3,FALSE)</f>
        <v>Packaging Contains at least 100% recycled material</v>
      </c>
      <c r="X120" s="5" t="str">
        <f>VLOOKUP('English Version'!$H10,'Recycled Content'!$B$4:$H$67,5,FALSE)</f>
        <v>Packaging Contains at least 100% recycled material</v>
      </c>
      <c r="Y120" s="5" t="str">
        <f>VLOOKUP('English Version'!$H10,Recyclability!$B$4:$H$67,3,FALSE)</f>
        <v>Mostly Recyclable Packaging</v>
      </c>
      <c r="Z120" s="5" t="str">
        <f>VLOOKUP('English Version'!$H10,Recyclability!$B$4:$H$67,5,FALSE)</f>
        <v>N/A</v>
      </c>
    </row>
    <row r="121" spans="1:26" x14ac:dyDescent="0.75">
      <c r="A121" s="47" t="str">
        <f t="shared" si="2"/>
        <v>AW22M5011435A</v>
      </c>
      <c r="B121" s="47">
        <v>1408</v>
      </c>
      <c r="C121" s="52" t="s">
        <v>70</v>
      </c>
      <c r="D121" s="6" t="e">
        <v>#N/A</v>
      </c>
      <c r="E121" s="8"/>
      <c r="F121" s="52" t="s">
        <v>71</v>
      </c>
      <c r="G121" s="6" t="s">
        <v>5031</v>
      </c>
      <c r="H121" s="6" t="s">
        <v>5032</v>
      </c>
      <c r="I121" s="6" t="e">
        <f>VLOOKUP(A121,#REF!,24,0)</f>
        <v>#REF!</v>
      </c>
      <c r="J121" s="14" t="s">
        <v>25</v>
      </c>
      <c r="K121" s="14" t="s">
        <v>25</v>
      </c>
      <c r="L121" s="14" t="s">
        <v>25</v>
      </c>
      <c r="M121" s="14" t="s">
        <v>25</v>
      </c>
      <c r="N121" s="14" t="b">
        <f t="shared" si="3"/>
        <v>1</v>
      </c>
      <c r="O121" s="14" t="s">
        <v>20</v>
      </c>
      <c r="P121" s="14" t="s">
        <v>20</v>
      </c>
      <c r="Q121" s="14" t="s">
        <v>20</v>
      </c>
      <c r="R121" s="5" t="s">
        <v>20</v>
      </c>
      <c r="S121" s="5" t="s">
        <v>20</v>
      </c>
      <c r="T121" s="5" t="s">
        <v>281</v>
      </c>
      <c r="U121" s="53" t="s">
        <v>20</v>
      </c>
      <c r="V121" s="53" t="s">
        <v>20</v>
      </c>
      <c r="W121" s="5" t="str">
        <f>VLOOKUP('English Version'!$H11,'Recycled Content'!$B$4:$H$67,2,FALSE)</f>
        <v>Packaging Contains at least 60% recycled material</v>
      </c>
      <c r="X121" s="5" t="str">
        <f>VLOOKUP('English Version'!$H11,'Recycled Content'!$B$4:$H$67,4,FALSE)</f>
        <v>Packaging Contains at least 65% recycled material</v>
      </c>
      <c r="Y121" s="5" t="str">
        <f>VLOOKUP('English Version'!$H11,Recyclability!$B$4:$H$67,2,FALSE)</f>
        <v>Mostly Recyclable Packaging</v>
      </c>
      <c r="Z121" s="5" t="str">
        <f>VLOOKUP('English Version'!$H11,Recyclability!$B$4:$H$67,4,FALSE)</f>
        <v>N/A</v>
      </c>
    </row>
    <row r="122" spans="1:26" x14ac:dyDescent="0.75">
      <c r="A122" s="47" t="str">
        <f t="shared" si="2"/>
        <v>AW22M5011437A</v>
      </c>
      <c r="B122" s="47">
        <v>488</v>
      </c>
      <c r="C122" s="52" t="s">
        <v>72</v>
      </c>
      <c r="D122" s="6" t="e">
        <v>#N/A</v>
      </c>
      <c r="E122" s="8"/>
      <c r="F122" s="52" t="s">
        <v>46</v>
      </c>
      <c r="G122" s="6" t="s">
        <v>5031</v>
      </c>
      <c r="H122" s="6" t="s">
        <v>5032</v>
      </c>
      <c r="I122" s="6" t="e">
        <f>VLOOKUP(A122,#REF!,24,0)</f>
        <v>#REF!</v>
      </c>
      <c r="J122" s="14" t="s">
        <v>43</v>
      </c>
      <c r="K122" s="14" t="s">
        <v>43</v>
      </c>
      <c r="L122" s="14" t="s">
        <v>43</v>
      </c>
      <c r="M122" s="14" t="s">
        <v>43</v>
      </c>
      <c r="N122" s="14" t="b">
        <f t="shared" si="3"/>
        <v>1</v>
      </c>
      <c r="O122" s="14" t="s">
        <v>20</v>
      </c>
      <c r="P122" s="14" t="s">
        <v>20</v>
      </c>
      <c r="Q122" s="14" t="s">
        <v>20</v>
      </c>
      <c r="R122" s="5" t="s">
        <v>20</v>
      </c>
      <c r="S122" s="5" t="s">
        <v>20</v>
      </c>
      <c r="T122" s="5" t="s">
        <v>281</v>
      </c>
      <c r="U122" s="53" t="s">
        <v>20</v>
      </c>
      <c r="V122" s="53" t="s">
        <v>20</v>
      </c>
      <c r="W122" s="5" t="str">
        <f>VLOOKUP('English Version'!$H12,'Recycled Content'!$B$4:$H$67,2,FALSE)</f>
        <v>Packaging Contains at least 60% recycled material</v>
      </c>
      <c r="X122" s="5" t="str">
        <f>VLOOKUP('English Version'!$H12,'Recycled Content'!$B$4:$H$67,4,FALSE)</f>
        <v>Packaging Contains at least 65% recycled material</v>
      </c>
      <c r="Y122" s="5" t="str">
        <f>VLOOKUP('English Version'!$H12,Recyclability!$B$4:$H$67,2,FALSE)</f>
        <v>Mostly Recyclable Packaging</v>
      </c>
      <c r="Z122" s="5" t="str">
        <f>VLOOKUP('English Version'!$H12,Recyclability!$B$4:$H$67,4,FALSE)</f>
        <v>N/A</v>
      </c>
    </row>
    <row r="123" spans="1:26" x14ac:dyDescent="0.75">
      <c r="A123" s="47" t="str">
        <f t="shared" si="2"/>
        <v>AW22M5011591A</v>
      </c>
      <c r="B123" s="47">
        <v>4456</v>
      </c>
      <c r="C123" s="52" t="s">
        <v>73</v>
      </c>
      <c r="D123" s="6" t="s">
        <v>74</v>
      </c>
      <c r="E123" s="8"/>
      <c r="F123" s="52" t="s">
        <v>75</v>
      </c>
      <c r="G123" s="6" t="s">
        <v>5031</v>
      </c>
      <c r="H123" s="6" t="s">
        <v>5032</v>
      </c>
      <c r="I123" s="6" t="e">
        <f>VLOOKUP(A123,#REF!,24,0)</f>
        <v>#REF!</v>
      </c>
      <c r="J123" s="14" t="s">
        <v>298</v>
      </c>
      <c r="K123" s="14" t="s">
        <v>298</v>
      </c>
      <c r="L123" s="14" t="s">
        <v>298</v>
      </c>
      <c r="M123" s="14" t="s">
        <v>298</v>
      </c>
      <c r="N123" s="14" t="b">
        <f t="shared" si="3"/>
        <v>1</v>
      </c>
      <c r="O123" s="14" t="s">
        <v>20</v>
      </c>
      <c r="P123" s="14" t="s">
        <v>20</v>
      </c>
      <c r="Q123" s="14" t="s">
        <v>20</v>
      </c>
      <c r="R123" s="5" t="s">
        <v>20</v>
      </c>
      <c r="S123" s="5" t="s">
        <v>20</v>
      </c>
      <c r="T123" s="5" t="s">
        <v>281</v>
      </c>
      <c r="U123" s="53" t="s">
        <v>20</v>
      </c>
      <c r="V123" s="53" t="s">
        <v>20</v>
      </c>
      <c r="W123" s="5" t="str">
        <f>VLOOKUP('English Version'!$H13,'Recycled Content'!$B$4:$H$67,2,FALSE)</f>
        <v>Packaging Contains at least 60% recycled material</v>
      </c>
      <c r="X123" s="5" t="str">
        <f>VLOOKUP('English Version'!$H13,'Recycled Content'!$B$4:$H$67,4,FALSE)</f>
        <v>Packaging Contains at least 65% recycled material</v>
      </c>
      <c r="Y123" s="5" t="str">
        <f>VLOOKUP('English Version'!$H13,Recyclability!$B$4:$H$67,2,FALSE)</f>
        <v>Mostly Recyclable Packaging</v>
      </c>
      <c r="Z123" s="5" t="str">
        <f>VLOOKUP('English Version'!$H13,Recyclability!$B$4:$H$67,4,FALSE)</f>
        <v>N/A</v>
      </c>
    </row>
    <row r="124" spans="1:26" x14ac:dyDescent="0.75">
      <c r="A124" s="47" t="str">
        <f t="shared" si="2"/>
        <v>AW22M5011584A</v>
      </c>
      <c r="B124" s="47">
        <v>1874</v>
      </c>
      <c r="C124" s="52" t="s">
        <v>77</v>
      </c>
      <c r="D124" s="6" t="s">
        <v>78</v>
      </c>
      <c r="E124" s="8"/>
      <c r="F124" s="52" t="s">
        <v>79</v>
      </c>
      <c r="G124" s="6" t="s">
        <v>5031</v>
      </c>
      <c r="H124" s="6" t="s">
        <v>5032</v>
      </c>
      <c r="I124" s="6" t="e">
        <f>VLOOKUP(A124,#REF!,24,0)</f>
        <v>#REF!</v>
      </c>
      <c r="J124" s="14" t="s">
        <v>298</v>
      </c>
      <c r="K124" s="14" t="s">
        <v>298</v>
      </c>
      <c r="L124" s="14" t="s">
        <v>298</v>
      </c>
      <c r="M124" s="14" t="s">
        <v>298</v>
      </c>
      <c r="N124" s="14" t="b">
        <f t="shared" si="3"/>
        <v>1</v>
      </c>
      <c r="O124" s="14" t="s">
        <v>20</v>
      </c>
      <c r="P124" s="14" t="s">
        <v>20</v>
      </c>
      <c r="Q124" s="14" t="s">
        <v>20</v>
      </c>
      <c r="R124" s="5" t="s">
        <v>20</v>
      </c>
      <c r="S124" s="5" t="s">
        <v>20</v>
      </c>
      <c r="T124" s="5" t="s">
        <v>281</v>
      </c>
      <c r="U124" s="53" t="s">
        <v>20</v>
      </c>
      <c r="V124" s="53" t="s">
        <v>20</v>
      </c>
      <c r="W124" s="5" t="str">
        <f>VLOOKUP('English Version'!$H14,'Recycled Content'!$B$4:$H$67,2,FALSE)</f>
        <v>Packaging Contains at least 60% recycled material</v>
      </c>
      <c r="X124" s="5" t="str">
        <f>VLOOKUP('English Version'!$H14,'Recycled Content'!$B$4:$H$67,4,FALSE)</f>
        <v>Packaging Contains at least 65% recycled material</v>
      </c>
      <c r="Y124" s="5" t="str">
        <f>VLOOKUP('English Version'!$H14,Recyclability!$B$4:$H$67,2,FALSE)</f>
        <v>Mostly Recyclable Packaging</v>
      </c>
      <c r="Z124" s="5" t="str">
        <f>VLOOKUP('English Version'!$H14,Recyclability!$B$4:$H$67,4,FALSE)</f>
        <v>N/A</v>
      </c>
    </row>
    <row r="125" spans="1:26" x14ac:dyDescent="0.75">
      <c r="A125" s="47" t="str">
        <f t="shared" si="2"/>
        <v>AW22M5011590A</v>
      </c>
      <c r="B125" s="47">
        <v>7300</v>
      </c>
      <c r="C125" s="52" t="s">
        <v>81</v>
      </c>
      <c r="D125" s="6" t="s">
        <v>82</v>
      </c>
      <c r="E125" s="8"/>
      <c r="F125" s="52" t="s">
        <v>83</v>
      </c>
      <c r="G125" s="6" t="s">
        <v>5031</v>
      </c>
      <c r="H125" s="6" t="s">
        <v>5032</v>
      </c>
      <c r="I125" s="6" t="e">
        <f>VLOOKUP(A125,#REF!,24,0)</f>
        <v>#REF!</v>
      </c>
      <c r="J125" s="14" t="s">
        <v>25</v>
      </c>
      <c r="K125" s="14" t="s">
        <v>25</v>
      </c>
      <c r="L125" s="14" t="s">
        <v>25</v>
      </c>
      <c r="M125" s="14" t="s">
        <v>25</v>
      </c>
      <c r="N125" s="14" t="b">
        <f t="shared" si="3"/>
        <v>1</v>
      </c>
      <c r="O125" s="14" t="s">
        <v>20</v>
      </c>
      <c r="P125" s="14" t="s">
        <v>20</v>
      </c>
      <c r="Q125" s="14" t="s">
        <v>20</v>
      </c>
      <c r="R125" s="5" t="s">
        <v>20</v>
      </c>
      <c r="S125" s="5" t="s">
        <v>20</v>
      </c>
      <c r="T125" s="5" t="s">
        <v>281</v>
      </c>
      <c r="U125" s="53" t="s">
        <v>20</v>
      </c>
      <c r="V125" s="53" t="s">
        <v>20</v>
      </c>
      <c r="W125" s="5" t="str">
        <f>VLOOKUP('English Version'!$H15,'Recycled Content'!$B$4:$H$67,2,FALSE)</f>
        <v>Packaging Contains at least 60% recycled material</v>
      </c>
      <c r="X125" s="5" t="str">
        <f>VLOOKUP('English Version'!$H15,'Recycled Content'!$B$4:$H$67,4,FALSE)</f>
        <v>Packaging Contains at least 65% recycled material</v>
      </c>
      <c r="Y125" s="5" t="str">
        <f>VLOOKUP('English Version'!$H15,Recyclability!$B$4:$H$67,2,FALSE)</f>
        <v>Mostly Recyclable Packaging</v>
      </c>
      <c r="Z125" s="5" t="str">
        <f>VLOOKUP('English Version'!$H15,Recyclability!$B$4:$H$67,4,FALSE)</f>
        <v>N/A</v>
      </c>
    </row>
    <row r="126" spans="1:26" x14ac:dyDescent="0.75">
      <c r="A126" s="47" t="str">
        <f t="shared" si="2"/>
        <v>AW22W5011238A</v>
      </c>
      <c r="B126" s="47">
        <v>2844</v>
      </c>
      <c r="C126" s="52" t="s">
        <v>85</v>
      </c>
      <c r="D126" s="6" t="s">
        <v>86</v>
      </c>
      <c r="E126" s="8"/>
      <c r="F126" s="52" t="s">
        <v>87</v>
      </c>
      <c r="G126" s="6" t="s">
        <v>5031</v>
      </c>
      <c r="H126" s="6" t="s">
        <v>5035</v>
      </c>
      <c r="I126" s="6" t="e">
        <f>VLOOKUP(A126,#REF!,24,0)</f>
        <v>#REF!</v>
      </c>
      <c r="J126" s="14" t="s">
        <v>298</v>
      </c>
      <c r="K126" s="14" t="s">
        <v>298</v>
      </c>
      <c r="L126" s="14" t="s">
        <v>298</v>
      </c>
      <c r="M126" s="14" t="s">
        <v>298</v>
      </c>
      <c r="N126" s="14" t="b">
        <f t="shared" si="3"/>
        <v>1</v>
      </c>
      <c r="O126" s="14" t="s">
        <v>20</v>
      </c>
      <c r="P126" s="14" t="s">
        <v>20</v>
      </c>
      <c r="Q126" s="14" t="s">
        <v>20</v>
      </c>
      <c r="R126" s="5" t="s">
        <v>20</v>
      </c>
      <c r="S126" s="5" t="s">
        <v>20</v>
      </c>
      <c r="T126" s="5" t="s">
        <v>281</v>
      </c>
      <c r="U126" s="53" t="s">
        <v>20</v>
      </c>
      <c r="V126" s="53" t="s">
        <v>20</v>
      </c>
      <c r="W126" s="5" t="str">
        <f>VLOOKUP('English Version'!$H16,'Recycled Content'!$B$4:$H$67,2,FALSE)</f>
        <v>Packaging Contains at least 60% recycled material</v>
      </c>
      <c r="X126" s="5" t="str">
        <f>VLOOKUP('English Version'!$H16,'Recycled Content'!$B$4:$H$67,4,FALSE)</f>
        <v>Packaging Contains at least 65% recycled material</v>
      </c>
      <c r="Y126" s="5" t="str">
        <f>VLOOKUP('English Version'!$H16,Recyclability!$B$4:$H$67,2,FALSE)</f>
        <v>Mostly Recyclable Packaging</v>
      </c>
      <c r="Z126" s="5" t="str">
        <f>VLOOKUP('English Version'!$H16,Recyclability!$B$4:$H$67,4,FALSE)</f>
        <v>N/A</v>
      </c>
    </row>
    <row r="127" spans="1:26" x14ac:dyDescent="0.75">
      <c r="A127" s="47" t="str">
        <f t="shared" si="2"/>
        <v>AW22W5011195A</v>
      </c>
      <c r="B127" s="47">
        <v>6595</v>
      </c>
      <c r="C127" s="52" t="s">
        <v>89</v>
      </c>
      <c r="D127" s="6" t="s">
        <v>90</v>
      </c>
      <c r="E127" s="8"/>
      <c r="F127" s="52" t="s">
        <v>61</v>
      </c>
      <c r="G127" s="6" t="s">
        <v>5031</v>
      </c>
      <c r="H127" s="6" t="s">
        <v>5035</v>
      </c>
      <c r="I127" s="6" t="e">
        <f>VLOOKUP(A127,#REF!,24,0)</f>
        <v>#REF!</v>
      </c>
      <c r="J127" s="14" t="s">
        <v>298</v>
      </c>
      <c r="K127" s="14" t="s">
        <v>298</v>
      </c>
      <c r="L127" s="14" t="s">
        <v>298</v>
      </c>
      <c r="M127" s="14" t="s">
        <v>298</v>
      </c>
      <c r="N127" s="14" t="b">
        <f t="shared" si="3"/>
        <v>1</v>
      </c>
      <c r="O127" s="14" t="s">
        <v>20</v>
      </c>
      <c r="P127" s="14" t="s">
        <v>20</v>
      </c>
      <c r="Q127" s="14" t="s">
        <v>20</v>
      </c>
      <c r="R127" s="5" t="s">
        <v>20</v>
      </c>
      <c r="S127" s="5" t="s">
        <v>20</v>
      </c>
      <c r="T127" s="5" t="s">
        <v>281</v>
      </c>
      <c r="U127" s="53" t="s">
        <v>20</v>
      </c>
      <c r="V127" s="53" t="s">
        <v>20</v>
      </c>
      <c r="W127" s="5" t="str">
        <f>VLOOKUP('English Version'!$H17,'Recycled Content'!$B$4:$H$67,2,FALSE)</f>
        <v>Packaging Contains at least 60% recycled material</v>
      </c>
      <c r="X127" s="5" t="str">
        <f>VLOOKUP('English Version'!$H17,'Recycled Content'!$B$4:$H$67,4,FALSE)</f>
        <v>Packaging Contains at least 65% recycled material</v>
      </c>
      <c r="Y127" s="5" t="str">
        <f>VLOOKUP('English Version'!$H17,Recyclability!$B$4:$H$67,2,FALSE)</f>
        <v>Mostly Recyclable Packaging</v>
      </c>
      <c r="Z127" s="5" t="str">
        <f>VLOOKUP('English Version'!$H17,Recyclability!$B$4:$H$67,4,FALSE)</f>
        <v>N/A</v>
      </c>
    </row>
    <row r="128" spans="1:26" x14ac:dyDescent="0.75">
      <c r="A128" s="47" t="str">
        <f t="shared" si="2"/>
        <v>SS23W5011533A</v>
      </c>
      <c r="B128" s="47">
        <v>476</v>
      </c>
      <c r="C128" s="52" t="s">
        <v>92</v>
      </c>
      <c r="D128" s="6" t="s">
        <v>93</v>
      </c>
      <c r="E128" s="8"/>
      <c r="F128" s="52" t="s">
        <v>94</v>
      </c>
      <c r="G128" s="6" t="s">
        <v>5037</v>
      </c>
      <c r="H128" s="6" t="s">
        <v>5035</v>
      </c>
      <c r="I128" s="6" t="e">
        <f>VLOOKUP(A128,#REF!,24,0)</f>
        <v>#REF!</v>
      </c>
      <c r="J128" s="14" t="s">
        <v>298</v>
      </c>
      <c r="K128" s="14" t="s">
        <v>298</v>
      </c>
      <c r="L128" s="14" t="s">
        <v>298</v>
      </c>
      <c r="M128" s="14" t="s">
        <v>298</v>
      </c>
      <c r="N128" s="14" t="b">
        <f t="shared" si="3"/>
        <v>1</v>
      </c>
      <c r="O128" s="14" t="s">
        <v>20</v>
      </c>
      <c r="P128" s="14" t="s">
        <v>20</v>
      </c>
      <c r="Q128" s="14" t="s">
        <v>20</v>
      </c>
      <c r="R128" s="5" t="s">
        <v>20</v>
      </c>
      <c r="S128" s="5" t="s">
        <v>20</v>
      </c>
      <c r="T128" s="5" t="s">
        <v>20</v>
      </c>
      <c r="U128" s="53" t="s">
        <v>20</v>
      </c>
      <c r="V128" s="53" t="s">
        <v>20</v>
      </c>
      <c r="W128" s="5" t="str">
        <f>VLOOKUP('English Version'!$H18,'Recycled Content'!$B$4:$H$67,3,FALSE)</f>
        <v>Packaging Contains at least 100% recycled material</v>
      </c>
      <c r="X128" s="5" t="str">
        <f>VLOOKUP('English Version'!$H18,'Recycled Content'!$B$4:$H$67,5,FALSE)</f>
        <v>Packaging Contains at least 100% recycled material</v>
      </c>
      <c r="Y128" s="5" t="str">
        <f>VLOOKUP('English Version'!$H18,Recyclability!$B$4:$H$67,3,FALSE)</f>
        <v>Mostly Recyclable Packaging</v>
      </c>
      <c r="Z128" s="5" t="str">
        <f>VLOOKUP('English Version'!$H18,Recyclability!$B$4:$H$67,5,FALSE)</f>
        <v>N/A</v>
      </c>
    </row>
    <row r="129" spans="1:26" x14ac:dyDescent="0.75">
      <c r="A129" s="47" t="str">
        <f t="shared" si="2"/>
        <v>SS23W5011440A</v>
      </c>
      <c r="B129" s="47">
        <v>1695</v>
      </c>
      <c r="C129" s="52" t="s">
        <v>95</v>
      </c>
      <c r="D129" s="6" t="s">
        <v>96</v>
      </c>
      <c r="E129" s="8"/>
      <c r="F129" s="52" t="s">
        <v>97</v>
      </c>
      <c r="G129" s="6" t="s">
        <v>5037</v>
      </c>
      <c r="H129" s="6" t="s">
        <v>5035</v>
      </c>
      <c r="I129" s="6" t="e">
        <f>VLOOKUP(A129,#REF!,24,0)</f>
        <v>#REF!</v>
      </c>
      <c r="J129" s="14" t="s">
        <v>298</v>
      </c>
      <c r="K129" s="14" t="s">
        <v>298</v>
      </c>
      <c r="L129" s="14" t="s">
        <v>298</v>
      </c>
      <c r="M129" s="14" t="s">
        <v>298</v>
      </c>
      <c r="N129" s="14" t="b">
        <f t="shared" si="3"/>
        <v>1</v>
      </c>
      <c r="O129" s="14" t="s">
        <v>20</v>
      </c>
      <c r="P129" s="14" t="s">
        <v>20</v>
      </c>
      <c r="Q129" s="14" t="s">
        <v>20</v>
      </c>
      <c r="R129" s="5" t="s">
        <v>20</v>
      </c>
      <c r="S129" s="5" t="s">
        <v>20</v>
      </c>
      <c r="T129" s="5" t="s">
        <v>20</v>
      </c>
      <c r="U129" s="53" t="s">
        <v>20</v>
      </c>
      <c r="V129" s="53" t="s">
        <v>20</v>
      </c>
      <c r="W129" s="5" t="str">
        <f>VLOOKUP('English Version'!$H19,'Recycled Content'!$B$4:$H$67,3,FALSE)</f>
        <v>Packaging Contains at least 100% recycled material</v>
      </c>
      <c r="X129" s="5" t="str">
        <f>VLOOKUP('English Version'!$H19,'Recycled Content'!$B$4:$H$67,5,FALSE)</f>
        <v>Packaging Contains at least 100% recycled material</v>
      </c>
      <c r="Y129" s="5" t="str">
        <f>VLOOKUP('English Version'!$H19,Recyclability!$B$4:$H$67,3,FALSE)</f>
        <v>Mostly Recyclable Packaging</v>
      </c>
      <c r="Z129" s="5" t="str">
        <f>VLOOKUP('English Version'!$H19,Recyclability!$B$4:$H$67,5,FALSE)</f>
        <v>N/A</v>
      </c>
    </row>
    <row r="130" spans="1:26" x14ac:dyDescent="0.75">
      <c r="A130" s="47" t="str">
        <f t="shared" ref="A130:A193" si="4">G130&amp;C130</f>
        <v>AW22W5011412A</v>
      </c>
      <c r="B130" s="47">
        <v>2575</v>
      </c>
      <c r="C130" s="52" t="s">
        <v>99</v>
      </c>
      <c r="D130" s="6" t="s">
        <v>100</v>
      </c>
      <c r="E130" s="8"/>
      <c r="F130" s="52" t="s">
        <v>83</v>
      </c>
      <c r="G130" s="6" t="s">
        <v>5031</v>
      </c>
      <c r="H130" s="6" t="s">
        <v>5035</v>
      </c>
      <c r="I130" s="6" t="e">
        <f>VLOOKUP(A130,#REF!,24,0)</f>
        <v>#REF!</v>
      </c>
      <c r="J130" s="14" t="s">
        <v>298</v>
      </c>
      <c r="K130" s="14" t="s">
        <v>298</v>
      </c>
      <c r="L130" s="14" t="s">
        <v>298</v>
      </c>
      <c r="M130" s="14" t="s">
        <v>298</v>
      </c>
      <c r="N130" s="14" t="b">
        <f t="shared" ref="N130:N193" si="5">M130=L130</f>
        <v>1</v>
      </c>
      <c r="O130" s="14" t="s">
        <v>20</v>
      </c>
      <c r="P130" s="14" t="s">
        <v>20</v>
      </c>
      <c r="Q130" s="14" t="s">
        <v>20</v>
      </c>
      <c r="R130" s="5" t="s">
        <v>20</v>
      </c>
      <c r="S130" s="5" t="s">
        <v>20</v>
      </c>
      <c r="T130" s="5" t="s">
        <v>281</v>
      </c>
      <c r="U130" s="53" t="s">
        <v>20</v>
      </c>
      <c r="V130" s="53" t="s">
        <v>20</v>
      </c>
      <c r="W130" s="5" t="str">
        <f>VLOOKUP('English Version'!$H20,'Recycled Content'!$B$4:$H$67,2,FALSE)</f>
        <v>N/A</v>
      </c>
      <c r="X130" s="5" t="str">
        <f>VLOOKUP('English Version'!$H20,'Recycled Content'!$B$4:$H$67,4,FALSE)</f>
        <v>N/A</v>
      </c>
      <c r="Y130" s="5" t="str">
        <f>VLOOKUP('English Version'!$H20,Recyclability!$B$4:$H$67,2,FALSE)</f>
        <v>Fully Recyclable Packaging</v>
      </c>
      <c r="Z130" s="5" t="str">
        <f>VLOOKUP('English Version'!$H20,Recyclability!$B$4:$H$67,4,FALSE)</f>
        <v>Mostly Recyclable Packaging</v>
      </c>
    </row>
    <row r="131" spans="1:26" x14ac:dyDescent="0.75">
      <c r="A131" s="47" t="str">
        <f t="shared" si="4"/>
        <v>SS23M5011702A</v>
      </c>
      <c r="B131" s="47">
        <v>1218</v>
      </c>
      <c r="C131" s="52" t="s">
        <v>101</v>
      </c>
      <c r="D131" s="6" t="e">
        <v>#N/A</v>
      </c>
      <c r="E131" s="8"/>
      <c r="F131" s="52" t="s">
        <v>61</v>
      </c>
      <c r="G131" s="6" t="s">
        <v>5037</v>
      </c>
      <c r="H131" s="6" t="s">
        <v>5032</v>
      </c>
      <c r="I131" s="6" t="e">
        <f>VLOOKUP(A131,#REF!,24,0)</f>
        <v>#REF!</v>
      </c>
      <c r="J131" s="14" t="s">
        <v>298</v>
      </c>
      <c r="K131" s="14" t="s">
        <v>298</v>
      </c>
      <c r="L131" s="14" t="s">
        <v>298</v>
      </c>
      <c r="M131" s="14" t="s">
        <v>298</v>
      </c>
      <c r="N131" s="14" t="b">
        <f t="shared" si="5"/>
        <v>1</v>
      </c>
      <c r="O131" s="14" t="s">
        <v>20</v>
      </c>
      <c r="P131" s="14" t="s">
        <v>20</v>
      </c>
      <c r="Q131" s="14" t="s">
        <v>20</v>
      </c>
      <c r="R131" s="5" t="s">
        <v>20</v>
      </c>
      <c r="S131" s="5" t="s">
        <v>20</v>
      </c>
      <c r="T131" s="5" t="s">
        <v>20</v>
      </c>
      <c r="U131" s="53" t="s">
        <v>20</v>
      </c>
      <c r="V131" s="53" t="s">
        <v>20</v>
      </c>
      <c r="W131" s="5" t="str">
        <f>VLOOKUP('English Version'!$H21,'Recycled Content'!$B$4:$H$67,3,FALSE)</f>
        <v>N/A</v>
      </c>
      <c r="X131" s="5" t="str">
        <f>VLOOKUP('English Version'!$H21,'Recycled Content'!$B$4:$H$67,5,FALSE)</f>
        <v>N/A</v>
      </c>
      <c r="Y131" s="5" t="str">
        <f>VLOOKUP('English Version'!$H21,Recyclability!$B$4:$H$67,3,FALSE)</f>
        <v>Fully Recyclable Packaging</v>
      </c>
      <c r="Z131" s="5" t="str">
        <f>VLOOKUP('English Version'!$H21,Recyclability!$B$4:$H$67,5,FALSE)</f>
        <v>Mostly Recyclable Packaging</v>
      </c>
    </row>
    <row r="132" spans="1:26" x14ac:dyDescent="0.75">
      <c r="A132" s="47" t="str">
        <f t="shared" si="4"/>
        <v>AW22M5011260A</v>
      </c>
      <c r="B132" s="47">
        <v>1483</v>
      </c>
      <c r="C132" s="52" t="s">
        <v>102</v>
      </c>
      <c r="D132" s="6" t="e">
        <v>#N/A</v>
      </c>
      <c r="E132" s="8"/>
      <c r="F132" s="52" t="s">
        <v>103</v>
      </c>
      <c r="G132" s="6" t="s">
        <v>5031</v>
      </c>
      <c r="H132" s="6" t="s">
        <v>5032</v>
      </c>
      <c r="I132" s="6" t="e">
        <f>VLOOKUP(A132,#REF!,24,0)</f>
        <v>#REF!</v>
      </c>
      <c r="J132" s="14" t="s">
        <v>298</v>
      </c>
      <c r="K132" s="14" t="s">
        <v>298</v>
      </c>
      <c r="L132" s="14" t="s">
        <v>298</v>
      </c>
      <c r="M132" s="14" t="s">
        <v>298</v>
      </c>
      <c r="N132" s="14" t="b">
        <f t="shared" si="5"/>
        <v>1</v>
      </c>
      <c r="O132" s="14" t="s">
        <v>20</v>
      </c>
      <c r="P132" s="14" t="s">
        <v>20</v>
      </c>
      <c r="Q132" s="14" t="s">
        <v>20</v>
      </c>
      <c r="R132" s="5" t="s">
        <v>20</v>
      </c>
      <c r="S132" s="5" t="s">
        <v>20</v>
      </c>
      <c r="T132" s="5" t="s">
        <v>281</v>
      </c>
      <c r="U132" s="53" t="s">
        <v>20</v>
      </c>
      <c r="V132" s="53" t="s">
        <v>20</v>
      </c>
      <c r="W132" s="5" t="str">
        <f>VLOOKUP('English Version'!$H22,'Recycled Content'!$B$4:$H$67,2,FALSE)</f>
        <v>N/A</v>
      </c>
      <c r="X132" s="5" t="str">
        <f>VLOOKUP('English Version'!$H22,'Recycled Content'!$B$4:$H$67,4,FALSE)</f>
        <v>N/A</v>
      </c>
      <c r="Y132" s="5" t="str">
        <f>VLOOKUP('English Version'!$H22,Recyclability!$B$4:$H$67,2,FALSE)</f>
        <v>Fully Recyclable Packaging</v>
      </c>
      <c r="Z132" s="5" t="str">
        <f>VLOOKUP('English Version'!$H22,Recyclability!$B$4:$H$67,4,FALSE)</f>
        <v>Mostly Recyclable Packaging</v>
      </c>
    </row>
    <row r="133" spans="1:26" x14ac:dyDescent="0.75">
      <c r="A133" s="47" t="str">
        <f t="shared" si="4"/>
        <v>SS23W5011469A</v>
      </c>
      <c r="B133" s="47">
        <v>2873</v>
      </c>
      <c r="C133" s="52" t="s">
        <v>104</v>
      </c>
      <c r="D133" s="6" t="s">
        <v>105</v>
      </c>
      <c r="E133" s="8"/>
      <c r="F133" s="52" t="s">
        <v>106</v>
      </c>
      <c r="G133" s="6" t="s">
        <v>5037</v>
      </c>
      <c r="H133" s="6" t="s">
        <v>5035</v>
      </c>
      <c r="I133" s="6" t="e">
        <f>VLOOKUP(A133,#REF!,24,0)</f>
        <v>#REF!</v>
      </c>
      <c r="J133" s="14" t="s">
        <v>298</v>
      </c>
      <c r="K133" s="14" t="s">
        <v>298</v>
      </c>
      <c r="L133" s="14" t="s">
        <v>298</v>
      </c>
      <c r="M133" s="14" t="s">
        <v>298</v>
      </c>
      <c r="N133" s="14" t="b">
        <f t="shared" si="5"/>
        <v>1</v>
      </c>
      <c r="O133" s="14" t="s">
        <v>20</v>
      </c>
      <c r="P133" s="14" t="s">
        <v>20</v>
      </c>
      <c r="Q133" s="14" t="s">
        <v>20</v>
      </c>
      <c r="R133" s="5" t="s">
        <v>20</v>
      </c>
      <c r="S133" s="5" t="s">
        <v>20</v>
      </c>
      <c r="T133" s="5" t="s">
        <v>20</v>
      </c>
      <c r="U133" s="53" t="s">
        <v>20</v>
      </c>
      <c r="V133" s="53" t="s">
        <v>20</v>
      </c>
      <c r="W133" s="5" t="str">
        <f>VLOOKUP('English Version'!$H23,'Recycled Content'!$B$4:$H$67,3,FALSE)</f>
        <v>Packaging Contains at least 100% recycled material</v>
      </c>
      <c r="X133" s="5" t="str">
        <f>VLOOKUP('English Version'!$H23,'Recycled Content'!$B$4:$H$67,5,FALSE)</f>
        <v>Packaging Contains at least 100% recycled material</v>
      </c>
      <c r="Y133" s="5" t="str">
        <f>VLOOKUP('English Version'!$H23,Recyclability!$B$4:$H$67,3,FALSE)</f>
        <v>Mostly Recyclable Packaging</v>
      </c>
      <c r="Z133" s="5" t="str">
        <f>VLOOKUP('English Version'!$H23,Recyclability!$B$4:$H$67,5,FALSE)</f>
        <v>N/A</v>
      </c>
    </row>
    <row r="134" spans="1:26" x14ac:dyDescent="0.75">
      <c r="A134" s="47" t="str">
        <f t="shared" si="4"/>
        <v>AW22W5011050A</v>
      </c>
      <c r="B134" s="47">
        <v>2915</v>
      </c>
      <c r="C134" s="52" t="s">
        <v>108</v>
      </c>
      <c r="D134" s="6" t="e">
        <v>#N/A</v>
      </c>
      <c r="E134" s="8"/>
      <c r="F134" s="52" t="s">
        <v>109</v>
      </c>
      <c r="G134" s="6" t="s">
        <v>5031</v>
      </c>
      <c r="H134" s="6" t="s">
        <v>5035</v>
      </c>
      <c r="I134" s="6" t="e">
        <f>VLOOKUP(A134,#REF!,24,0)</f>
        <v>#REF!</v>
      </c>
      <c r="J134" s="14" t="s">
        <v>298</v>
      </c>
      <c r="K134" s="14" t="s">
        <v>298</v>
      </c>
      <c r="L134" s="14" t="s">
        <v>298</v>
      </c>
      <c r="M134" s="14" t="s">
        <v>298</v>
      </c>
      <c r="N134" s="14" t="b">
        <f t="shared" si="5"/>
        <v>1</v>
      </c>
      <c r="O134" s="14" t="s">
        <v>20</v>
      </c>
      <c r="P134" s="14" t="s">
        <v>20</v>
      </c>
      <c r="Q134" s="14" t="s">
        <v>20</v>
      </c>
      <c r="R134" s="5" t="s">
        <v>20</v>
      </c>
      <c r="S134" s="5" t="s">
        <v>20</v>
      </c>
      <c r="T134" s="5" t="s">
        <v>281</v>
      </c>
      <c r="U134" s="53" t="s">
        <v>20</v>
      </c>
      <c r="V134" s="53" t="s">
        <v>20</v>
      </c>
      <c r="W134" s="5" t="str">
        <f>VLOOKUP('English Version'!$H24,'Recycled Content'!$B$4:$H$67,2,FALSE)</f>
        <v>Packaging Contains at least 60% recycled material</v>
      </c>
      <c r="X134" s="5" t="str">
        <f>VLOOKUP('English Version'!$H24,'Recycled Content'!$B$4:$H$67,4,FALSE)</f>
        <v>Packaging Contains at least 65% recycled material</v>
      </c>
      <c r="Y134" s="5" t="str">
        <f>VLOOKUP('English Version'!$H24,Recyclability!$B$4:$H$67,2,FALSE)</f>
        <v>Mostly Recyclable Packaging</v>
      </c>
      <c r="Z134" s="5" t="str">
        <f>VLOOKUP('English Version'!$H24,Recyclability!$B$4:$H$67,4,FALSE)</f>
        <v>N/A</v>
      </c>
    </row>
    <row r="135" spans="1:26" x14ac:dyDescent="0.75">
      <c r="A135" s="47" t="str">
        <f t="shared" si="4"/>
        <v>FL22M1000056B</v>
      </c>
      <c r="B135" s="47">
        <v>3074</v>
      </c>
      <c r="C135" s="52" t="s">
        <v>110</v>
      </c>
      <c r="D135" s="6" t="e">
        <v>#N/A</v>
      </c>
      <c r="E135" s="8"/>
      <c r="F135" s="52" t="s">
        <v>111</v>
      </c>
      <c r="G135" s="6" t="s">
        <v>5043</v>
      </c>
      <c r="H135" s="6" t="s">
        <v>5044</v>
      </c>
      <c r="I135" s="6" t="e">
        <f>VLOOKUP(A135,#REF!,24,0)</f>
        <v>#REF!</v>
      </c>
      <c r="J135" s="14" t="s">
        <v>43</v>
      </c>
      <c r="K135" s="14" t="s">
        <v>43</v>
      </c>
      <c r="L135" s="14" t="s">
        <v>43</v>
      </c>
      <c r="M135" s="14" t="s">
        <v>43</v>
      </c>
      <c r="N135" s="14" t="b">
        <f t="shared" si="5"/>
        <v>1</v>
      </c>
      <c r="O135" s="14" t="s">
        <v>20</v>
      </c>
      <c r="P135" s="14" t="s">
        <v>20</v>
      </c>
      <c r="Q135" s="14" t="s">
        <v>20</v>
      </c>
      <c r="R135" s="5" t="s">
        <v>20</v>
      </c>
      <c r="S135" s="5" t="s">
        <v>20</v>
      </c>
      <c r="T135" s="5" t="s">
        <v>20</v>
      </c>
      <c r="U135" s="53" t="s">
        <v>20</v>
      </c>
      <c r="V135" s="53" t="s">
        <v>20</v>
      </c>
      <c r="W135" s="5" t="str">
        <f>VLOOKUP('English Version'!$H25,'Recycled Content'!$B$4:$H$67,2,FALSE)</f>
        <v>Packaging Contains at least 60% recycled material</v>
      </c>
      <c r="X135" s="5" t="str">
        <f>VLOOKUP('English Version'!$H25,'Recycled Content'!$B$4:$H$67,4,FALSE)</f>
        <v>Packaging Contains at least 65% recycled material</v>
      </c>
      <c r="Y135" s="5" t="str">
        <f>VLOOKUP('English Version'!$H25,Recyclability!$B$4:$H$67,2,FALSE)</f>
        <v>Mostly Recyclable Packaging</v>
      </c>
      <c r="Z135" s="5" t="str">
        <f>VLOOKUP('English Version'!$H25,Recyclability!$B$4:$H$67,4,FALSE)</f>
        <v>N/A</v>
      </c>
    </row>
    <row r="136" spans="1:26" x14ac:dyDescent="0.75">
      <c r="A136" s="47" t="str">
        <f t="shared" si="4"/>
        <v>FL22M1010100A</v>
      </c>
      <c r="B136" s="47">
        <v>4100</v>
      </c>
      <c r="C136" s="52" t="s">
        <v>112</v>
      </c>
      <c r="D136" s="6" t="e">
        <v>#N/A</v>
      </c>
      <c r="E136" s="8"/>
      <c r="F136" s="52" t="s">
        <v>113</v>
      </c>
      <c r="G136" s="6" t="s">
        <v>5043</v>
      </c>
      <c r="H136" s="6" t="s">
        <v>5044</v>
      </c>
      <c r="I136" s="6" t="e">
        <f>VLOOKUP(A136,#REF!,24,0)</f>
        <v>#REF!</v>
      </c>
      <c r="J136" s="14" t="s">
        <v>43</v>
      </c>
      <c r="K136" s="14" t="s">
        <v>43</v>
      </c>
      <c r="L136" s="14" t="s">
        <v>43</v>
      </c>
      <c r="M136" s="14" t="s">
        <v>43</v>
      </c>
      <c r="N136" s="14" t="b">
        <f t="shared" si="5"/>
        <v>1</v>
      </c>
      <c r="O136" s="14" t="s">
        <v>20</v>
      </c>
      <c r="P136" s="14" t="s">
        <v>20</v>
      </c>
      <c r="Q136" s="14" t="s">
        <v>20</v>
      </c>
      <c r="R136" s="5" t="s">
        <v>20</v>
      </c>
      <c r="S136" s="5" t="s">
        <v>20</v>
      </c>
      <c r="T136" s="5" t="s">
        <v>20</v>
      </c>
      <c r="U136" s="53" t="s">
        <v>20</v>
      </c>
      <c r="V136" s="53" t="s">
        <v>20</v>
      </c>
      <c r="W136" s="5" t="str">
        <f>VLOOKUP('English Version'!$H26,'Recycled Content'!$B$4:$H$67,2,FALSE)</f>
        <v>Packaging Contains at least 60% recycled material</v>
      </c>
      <c r="X136" s="5" t="str">
        <f>VLOOKUP('English Version'!$H26,'Recycled Content'!$B$4:$H$67,4,FALSE)</f>
        <v>Packaging Contains at least 65% recycled material</v>
      </c>
      <c r="Y136" s="5" t="str">
        <f>VLOOKUP('English Version'!$H26,Recyclability!$B$4:$H$67,2,FALSE)</f>
        <v>Mostly Recyclable Packaging</v>
      </c>
      <c r="Z136" s="5" t="str">
        <f>VLOOKUP('English Version'!$H26,Recyclability!$B$4:$H$67,4,FALSE)</f>
        <v>N/A</v>
      </c>
    </row>
    <row r="137" spans="1:26" x14ac:dyDescent="0.75">
      <c r="A137" s="47" t="str">
        <f t="shared" si="4"/>
        <v>FL22M1011245A</v>
      </c>
      <c r="B137" s="47">
        <v>12790</v>
      </c>
      <c r="C137" s="52" t="s">
        <v>118</v>
      </c>
      <c r="D137" s="6" t="e">
        <v>#N/A</v>
      </c>
      <c r="E137" s="8"/>
      <c r="F137" s="52" t="s">
        <v>119</v>
      </c>
      <c r="G137" s="6" t="s">
        <v>5043</v>
      </c>
      <c r="H137" s="6" t="s">
        <v>5044</v>
      </c>
      <c r="I137" s="6" t="e">
        <f>VLOOKUP(A137,#REF!,24,0)</f>
        <v>#REF!</v>
      </c>
      <c r="J137" s="14" t="s">
        <v>43</v>
      </c>
      <c r="K137" s="14" t="s">
        <v>43</v>
      </c>
      <c r="L137" s="14" t="s">
        <v>43</v>
      </c>
      <c r="M137" s="14" t="s">
        <v>43</v>
      </c>
      <c r="N137" s="14" t="b">
        <f t="shared" si="5"/>
        <v>1</v>
      </c>
      <c r="O137" s="14" t="s">
        <v>20</v>
      </c>
      <c r="P137" s="14" t="s">
        <v>20</v>
      </c>
      <c r="Q137" s="14" t="s">
        <v>20</v>
      </c>
      <c r="R137" s="5" t="s">
        <v>20</v>
      </c>
      <c r="S137" s="5" t="s">
        <v>20</v>
      </c>
      <c r="T137" s="5" t="s">
        <v>20</v>
      </c>
      <c r="U137" s="53" t="s">
        <v>20</v>
      </c>
      <c r="V137" s="53" t="s">
        <v>20</v>
      </c>
      <c r="W137" s="5" t="str">
        <f>VLOOKUP('English Version'!$H29,'Recycled Content'!$B$4:$H$67,2,FALSE)</f>
        <v>Packaging Contains at least 60% recycled material</v>
      </c>
      <c r="X137" s="5" t="str">
        <f>VLOOKUP('English Version'!$H29,'Recycled Content'!$B$4:$H$67,4,FALSE)</f>
        <v>Packaging Contains at least 65% recycled material</v>
      </c>
      <c r="Y137" s="5" t="str">
        <f>VLOOKUP('English Version'!$H29,Recyclability!$B$4:$H$67,2,FALSE)</f>
        <v>Mostly Recyclable Packaging</v>
      </c>
      <c r="Z137" s="5" t="str">
        <f>VLOOKUP('English Version'!$H29,Recyclability!$B$4:$H$67,4,FALSE)</f>
        <v>N/A</v>
      </c>
    </row>
    <row r="138" spans="1:26" x14ac:dyDescent="0.75">
      <c r="A138" s="47" t="str">
        <f t="shared" si="4"/>
        <v>FL22M1011472A</v>
      </c>
      <c r="B138" s="47">
        <v>4011</v>
      </c>
      <c r="C138" s="52" t="s">
        <v>124</v>
      </c>
      <c r="D138" s="6" t="s">
        <v>125</v>
      </c>
      <c r="E138" s="8"/>
      <c r="F138" s="52" t="s">
        <v>126</v>
      </c>
      <c r="G138" s="6" t="s">
        <v>5043</v>
      </c>
      <c r="H138" s="6" t="s">
        <v>5044</v>
      </c>
      <c r="I138" s="6" t="e">
        <f>VLOOKUP(A138,#REF!,24,0)</f>
        <v>#REF!</v>
      </c>
      <c r="J138" s="14" t="s">
        <v>43</v>
      </c>
      <c r="K138" s="14" t="s">
        <v>43</v>
      </c>
      <c r="L138" s="14" t="s">
        <v>43</v>
      </c>
      <c r="M138" s="14" t="s">
        <v>43</v>
      </c>
      <c r="N138" s="14" t="b">
        <f t="shared" si="5"/>
        <v>1</v>
      </c>
      <c r="O138" s="14" t="s">
        <v>20</v>
      </c>
      <c r="P138" s="14" t="s">
        <v>20</v>
      </c>
      <c r="Q138" s="14" t="s">
        <v>20</v>
      </c>
      <c r="R138" s="5" t="s">
        <v>20</v>
      </c>
      <c r="S138" s="5" t="s">
        <v>20</v>
      </c>
      <c r="T138" s="5" t="s">
        <v>20</v>
      </c>
      <c r="U138" s="53" t="s">
        <v>20</v>
      </c>
      <c r="V138" s="53" t="s">
        <v>20</v>
      </c>
      <c r="W138" s="5" t="str">
        <f>VLOOKUP('English Version'!$H31,'Recycled Content'!$B$4:$H$67,2,FALSE)</f>
        <v>Packaging Contains at least 60% recycled material</v>
      </c>
      <c r="X138" s="5" t="str">
        <f>VLOOKUP('English Version'!$H31,'Recycled Content'!$B$4:$H$67,4,FALSE)</f>
        <v>Packaging Contains at least 65% recycled material</v>
      </c>
      <c r="Y138" s="5" t="str">
        <f>VLOOKUP('English Version'!$H31,Recyclability!$B$4:$H$67,2,FALSE)</f>
        <v>Mostly Recyclable Packaging</v>
      </c>
      <c r="Z138" s="5" t="str">
        <f>VLOOKUP('English Version'!$H31,Recyclability!$B$4:$H$67,4,FALSE)</f>
        <v>N/A</v>
      </c>
    </row>
    <row r="139" spans="1:26" x14ac:dyDescent="0.75">
      <c r="A139" s="47" t="str">
        <f t="shared" si="4"/>
        <v>FL22M1011478A</v>
      </c>
      <c r="B139" s="47">
        <v>60</v>
      </c>
      <c r="C139" s="52" t="s">
        <v>128</v>
      </c>
      <c r="D139" s="6" t="s">
        <v>129</v>
      </c>
      <c r="E139" s="8"/>
      <c r="F139" s="52" t="s">
        <v>130</v>
      </c>
      <c r="G139" s="6" t="s">
        <v>5043</v>
      </c>
      <c r="H139" s="6" t="s">
        <v>5044</v>
      </c>
      <c r="I139" s="6" t="e">
        <f>VLOOKUP(A139,#REF!,24,0)</f>
        <v>#REF!</v>
      </c>
      <c r="J139" s="14" t="s">
        <v>43</v>
      </c>
      <c r="K139" s="14" t="s">
        <v>43</v>
      </c>
      <c r="L139" s="14" t="s">
        <v>43</v>
      </c>
      <c r="M139" s="14" t="s">
        <v>43</v>
      </c>
      <c r="N139" s="14" t="b">
        <f t="shared" si="5"/>
        <v>1</v>
      </c>
      <c r="O139" s="14" t="s">
        <v>20</v>
      </c>
      <c r="P139" s="14" t="s">
        <v>20</v>
      </c>
      <c r="Q139" s="14" t="s">
        <v>20</v>
      </c>
      <c r="R139" s="5" t="s">
        <v>20</v>
      </c>
      <c r="S139" s="5" t="s">
        <v>20</v>
      </c>
      <c r="T139" s="5" t="s">
        <v>20</v>
      </c>
      <c r="U139" s="53" t="s">
        <v>20</v>
      </c>
      <c r="V139" s="53" t="s">
        <v>20</v>
      </c>
      <c r="W139" s="5" t="str">
        <f>VLOOKUP('English Version'!$H32,'Recycled Content'!$B$4:$H$67,2,FALSE)</f>
        <v>Packaging Contains at least 60% recycled material</v>
      </c>
      <c r="X139" s="5" t="str">
        <f>VLOOKUP('English Version'!$H32,'Recycled Content'!$B$4:$H$67,4,FALSE)</f>
        <v>Packaging Contains at least 65% recycled material</v>
      </c>
      <c r="Y139" s="5" t="str">
        <f>VLOOKUP('English Version'!$H32,Recyclability!$B$4:$H$67,2,FALSE)</f>
        <v>Mostly Recyclable Packaging</v>
      </c>
      <c r="Z139" s="5" t="str">
        <f>VLOOKUP('English Version'!$H32,Recyclability!$B$4:$H$67,4,FALSE)</f>
        <v>N/A</v>
      </c>
    </row>
    <row r="140" spans="1:26" x14ac:dyDescent="0.75">
      <c r="A140" s="47" t="str">
        <f t="shared" si="4"/>
        <v>FL22M1011628A</v>
      </c>
      <c r="B140" s="47">
        <v>5537</v>
      </c>
      <c r="C140" s="52" t="s">
        <v>132</v>
      </c>
      <c r="D140" s="6" t="s">
        <v>133</v>
      </c>
      <c r="E140" s="8"/>
      <c r="F140" s="52" t="s">
        <v>134</v>
      </c>
      <c r="G140" s="6" t="s">
        <v>5043</v>
      </c>
      <c r="H140" s="6" t="s">
        <v>5044</v>
      </c>
      <c r="I140" s="6" t="e">
        <f>VLOOKUP(A140,#REF!,24,0)</f>
        <v>#REF!</v>
      </c>
      <c r="J140" s="14" t="s">
        <v>43</v>
      </c>
      <c r="K140" s="14" t="s">
        <v>43</v>
      </c>
      <c r="L140" s="14" t="s">
        <v>43</v>
      </c>
      <c r="M140" s="14" t="s">
        <v>43</v>
      </c>
      <c r="N140" s="14" t="b">
        <f t="shared" si="5"/>
        <v>1</v>
      </c>
      <c r="O140" s="14" t="s">
        <v>20</v>
      </c>
      <c r="P140" s="14" t="s">
        <v>20</v>
      </c>
      <c r="Q140" s="14" t="s">
        <v>20</v>
      </c>
      <c r="R140" s="5" t="s">
        <v>20</v>
      </c>
      <c r="S140" s="5" t="s">
        <v>20</v>
      </c>
      <c r="T140" s="5" t="s">
        <v>20</v>
      </c>
      <c r="U140" s="53" t="s">
        <v>20</v>
      </c>
      <c r="V140" s="53" t="s">
        <v>20</v>
      </c>
      <c r="W140" s="5" t="str">
        <f>VLOOKUP('English Version'!$H33,'Recycled Content'!$B$4:$H$67,2,FALSE)</f>
        <v>Packaging Contains at least 60% recycled material</v>
      </c>
      <c r="X140" s="5" t="str">
        <f>VLOOKUP('English Version'!$H33,'Recycled Content'!$B$4:$H$67,4,FALSE)</f>
        <v>Packaging Contains at least 65% recycled material</v>
      </c>
      <c r="Y140" s="5" t="str">
        <f>VLOOKUP('English Version'!$H33,Recyclability!$B$4:$H$67,2,FALSE)</f>
        <v>Mostly Recyclable Packaging</v>
      </c>
      <c r="Z140" s="5" t="str">
        <f>VLOOKUP('English Version'!$H33,Recyclability!$B$4:$H$67,4,FALSE)</f>
        <v>N/A</v>
      </c>
    </row>
    <row r="141" spans="1:26" x14ac:dyDescent="0.75">
      <c r="A141" s="47" t="str">
        <f t="shared" si="4"/>
        <v>FL22M1011629A</v>
      </c>
      <c r="B141" s="47">
        <v>2058</v>
      </c>
      <c r="C141" s="52" t="s">
        <v>136</v>
      </c>
      <c r="D141" s="6" t="s">
        <v>137</v>
      </c>
      <c r="E141" s="8"/>
      <c r="F141" s="52" t="s">
        <v>138</v>
      </c>
      <c r="G141" s="6" t="s">
        <v>5043</v>
      </c>
      <c r="H141" s="6" t="s">
        <v>5044</v>
      </c>
      <c r="I141" s="6" t="e">
        <f>VLOOKUP(A141,#REF!,24,0)</f>
        <v>#REF!</v>
      </c>
      <c r="J141" s="14" t="s">
        <v>43</v>
      </c>
      <c r="K141" s="14" t="s">
        <v>43</v>
      </c>
      <c r="L141" s="14" t="s">
        <v>43</v>
      </c>
      <c r="M141" s="14" t="s">
        <v>43</v>
      </c>
      <c r="N141" s="14" t="b">
        <f t="shared" si="5"/>
        <v>1</v>
      </c>
      <c r="O141" s="14" t="s">
        <v>20</v>
      </c>
      <c r="P141" s="14" t="s">
        <v>20</v>
      </c>
      <c r="Q141" s="14" t="s">
        <v>20</v>
      </c>
      <c r="R141" s="5" t="s">
        <v>20</v>
      </c>
      <c r="S141" s="5" t="s">
        <v>20</v>
      </c>
      <c r="T141" s="5" t="s">
        <v>20</v>
      </c>
      <c r="U141" s="53" t="s">
        <v>20</v>
      </c>
      <c r="V141" s="53" t="s">
        <v>20</v>
      </c>
      <c r="W141" s="5" t="str">
        <f>VLOOKUP('English Version'!$H34,'Recycled Content'!$B$4:$H$67,2,FALSE)</f>
        <v>Packaging Contains at least 60% recycled material</v>
      </c>
      <c r="X141" s="5" t="str">
        <f>VLOOKUP('English Version'!$H34,'Recycled Content'!$B$4:$H$67,4,FALSE)</f>
        <v>Packaging Contains at least 65% recycled material</v>
      </c>
      <c r="Y141" s="5" t="str">
        <f>VLOOKUP('English Version'!$H34,Recyclability!$B$4:$H$67,2,FALSE)</f>
        <v>Mostly Recyclable Packaging</v>
      </c>
      <c r="Z141" s="5" t="str">
        <f>VLOOKUP('English Version'!$H34,Recyclability!$B$4:$H$67,4,FALSE)</f>
        <v>N/A</v>
      </c>
    </row>
    <row r="142" spans="1:26" x14ac:dyDescent="0.75">
      <c r="A142" s="47" t="str">
        <f t="shared" si="4"/>
        <v>FL22M1011661A</v>
      </c>
      <c r="B142" s="47">
        <v>3154</v>
      </c>
      <c r="C142" s="52" t="s">
        <v>144</v>
      </c>
      <c r="D142" s="6" t="e">
        <v>#N/A</v>
      </c>
      <c r="E142" s="8"/>
      <c r="F142" s="52" t="s">
        <v>145</v>
      </c>
      <c r="G142" s="6" t="s">
        <v>5043</v>
      </c>
      <c r="H142" s="6" t="s">
        <v>5044</v>
      </c>
      <c r="I142" s="6" t="e">
        <f>VLOOKUP(A142,#REF!,24,0)</f>
        <v>#REF!</v>
      </c>
      <c r="J142" s="14" t="s">
        <v>298</v>
      </c>
      <c r="K142" s="14" t="s">
        <v>298</v>
      </c>
      <c r="L142" s="14" t="s">
        <v>298</v>
      </c>
      <c r="M142" s="14" t="s">
        <v>298</v>
      </c>
      <c r="N142" s="14" t="b">
        <f t="shared" si="5"/>
        <v>1</v>
      </c>
      <c r="O142" s="14" t="s">
        <v>20</v>
      </c>
      <c r="P142" s="14" t="s">
        <v>20</v>
      </c>
      <c r="Q142" s="14" t="s">
        <v>20</v>
      </c>
      <c r="R142" s="5" t="s">
        <v>20</v>
      </c>
      <c r="S142" s="5" t="s">
        <v>20</v>
      </c>
      <c r="T142" s="5" t="s">
        <v>20</v>
      </c>
      <c r="U142" s="53" t="s">
        <v>20</v>
      </c>
      <c r="V142" s="53" t="s">
        <v>20</v>
      </c>
      <c r="W142" s="5" t="str">
        <f>VLOOKUP('English Version'!$H36,'Recycled Content'!$B$4:$H$67,2,FALSE)</f>
        <v>Packaging Contains at least 60% recycled material</v>
      </c>
      <c r="X142" s="5" t="str">
        <f>VLOOKUP('English Version'!$H36,'Recycled Content'!$B$4:$H$67,4,FALSE)</f>
        <v>Packaging Contains at least 65% recycled material</v>
      </c>
      <c r="Y142" s="5" t="str">
        <f>VLOOKUP('English Version'!$H36,Recyclability!$B$4:$H$67,2,FALSE)</f>
        <v>Mostly Recyclable Packaging</v>
      </c>
      <c r="Z142" s="5" t="str">
        <f>VLOOKUP('English Version'!$H36,Recyclability!$B$4:$H$67,4,FALSE)</f>
        <v>N/A</v>
      </c>
    </row>
    <row r="143" spans="1:26" x14ac:dyDescent="0.75">
      <c r="A143" s="47" t="str">
        <f t="shared" si="4"/>
        <v>FL22M1011662A</v>
      </c>
      <c r="B143" s="47">
        <v>4365</v>
      </c>
      <c r="C143" s="52" t="s">
        <v>146</v>
      </c>
      <c r="D143" s="6" t="e">
        <v>#N/A</v>
      </c>
      <c r="E143" s="8"/>
      <c r="F143" s="52" t="s">
        <v>147</v>
      </c>
      <c r="G143" s="6" t="s">
        <v>5043</v>
      </c>
      <c r="H143" s="6" t="s">
        <v>5044</v>
      </c>
      <c r="I143" s="6" t="e">
        <f>VLOOKUP(A143,#REF!,24,0)</f>
        <v>#REF!</v>
      </c>
      <c r="J143" s="14" t="s">
        <v>298</v>
      </c>
      <c r="K143" s="14" t="s">
        <v>298</v>
      </c>
      <c r="L143" s="14" t="s">
        <v>298</v>
      </c>
      <c r="M143" s="14" t="s">
        <v>298</v>
      </c>
      <c r="N143" s="14" t="b">
        <f t="shared" si="5"/>
        <v>1</v>
      </c>
      <c r="O143" s="14" t="s">
        <v>20</v>
      </c>
      <c r="P143" s="14" t="s">
        <v>20</v>
      </c>
      <c r="Q143" s="14" t="s">
        <v>20</v>
      </c>
      <c r="R143" s="5" t="s">
        <v>20</v>
      </c>
      <c r="S143" s="5" t="s">
        <v>20</v>
      </c>
      <c r="T143" s="5" t="s">
        <v>20</v>
      </c>
      <c r="U143" s="53" t="s">
        <v>20</v>
      </c>
      <c r="V143" s="53" t="s">
        <v>20</v>
      </c>
      <c r="W143" s="5" t="str">
        <f>VLOOKUP('English Version'!$H37,'Recycled Content'!$B$4:$H$67,2,FALSE)</f>
        <v>Packaging Contains at least 60% recycled material</v>
      </c>
      <c r="X143" s="5" t="str">
        <f>VLOOKUP('English Version'!$H37,'Recycled Content'!$B$4:$H$67,4,FALSE)</f>
        <v>Packaging Contains at least 65% recycled material</v>
      </c>
      <c r="Y143" s="5" t="str">
        <f>VLOOKUP('English Version'!$H37,Recyclability!$B$4:$H$67,2,FALSE)</f>
        <v>Mostly Recyclable Packaging</v>
      </c>
      <c r="Z143" s="5" t="str">
        <f>VLOOKUP('English Version'!$H37,Recyclability!$B$4:$H$67,4,FALSE)</f>
        <v>N/A</v>
      </c>
    </row>
    <row r="144" spans="1:26" x14ac:dyDescent="0.75">
      <c r="A144" s="47" t="str">
        <f t="shared" si="4"/>
        <v>FL22M1011663A</v>
      </c>
      <c r="B144" s="47">
        <v>3423</v>
      </c>
      <c r="C144" s="52" t="s">
        <v>148</v>
      </c>
      <c r="D144" s="6" t="e">
        <v>#N/A</v>
      </c>
      <c r="E144" s="8"/>
      <c r="F144" s="52" t="s">
        <v>149</v>
      </c>
      <c r="G144" s="6" t="s">
        <v>5043</v>
      </c>
      <c r="H144" s="6" t="s">
        <v>5044</v>
      </c>
      <c r="I144" s="6" t="e">
        <f>VLOOKUP(A144,#REF!,24,0)</f>
        <v>#REF!</v>
      </c>
      <c r="J144" s="14" t="s">
        <v>25</v>
      </c>
      <c r="K144" s="14" t="s">
        <v>25</v>
      </c>
      <c r="L144" s="14" t="s">
        <v>25</v>
      </c>
      <c r="M144" s="14" t="s">
        <v>25</v>
      </c>
      <c r="N144" s="14" t="b">
        <f t="shared" si="5"/>
        <v>1</v>
      </c>
      <c r="O144" s="14" t="s">
        <v>20</v>
      </c>
      <c r="P144" s="14" t="s">
        <v>20</v>
      </c>
      <c r="Q144" s="14" t="s">
        <v>20</v>
      </c>
      <c r="R144" s="5" t="s">
        <v>20</v>
      </c>
      <c r="S144" s="5" t="s">
        <v>20</v>
      </c>
      <c r="T144" s="5" t="s">
        <v>20</v>
      </c>
      <c r="U144" s="53" t="s">
        <v>20</v>
      </c>
      <c r="V144" s="53" t="s">
        <v>20</v>
      </c>
      <c r="W144" s="5" t="str">
        <f>VLOOKUP('English Version'!$H38,'Recycled Content'!$B$4:$H$67,2,FALSE)</f>
        <v>Packaging Contains at least 60% recycled material</v>
      </c>
      <c r="X144" s="5" t="str">
        <f>VLOOKUP('English Version'!$H38,'Recycled Content'!$B$4:$H$67,4,FALSE)</f>
        <v>Packaging Contains at least 65% recycled material</v>
      </c>
      <c r="Y144" s="5" t="str">
        <f>VLOOKUP('English Version'!$H38,Recyclability!$B$4:$H$67,2,FALSE)</f>
        <v>Mostly Recyclable Packaging</v>
      </c>
      <c r="Z144" s="5" t="str">
        <f>VLOOKUP('English Version'!$H38,Recyclability!$B$4:$H$67,4,FALSE)</f>
        <v>N/A</v>
      </c>
    </row>
    <row r="145" spans="1:26" x14ac:dyDescent="0.75">
      <c r="A145" s="47" t="str">
        <f t="shared" si="4"/>
        <v>FL22M1011670A</v>
      </c>
      <c r="B145" s="47">
        <v>5329</v>
      </c>
      <c r="C145" s="52" t="s">
        <v>152</v>
      </c>
      <c r="D145" s="6" t="e">
        <v>#N/A</v>
      </c>
      <c r="E145" s="8"/>
      <c r="F145" s="52" t="s">
        <v>153</v>
      </c>
      <c r="G145" s="6" t="s">
        <v>5043</v>
      </c>
      <c r="H145" s="6" t="s">
        <v>5044</v>
      </c>
      <c r="I145" s="6" t="e">
        <f>VLOOKUP(A145,#REF!,24,0)</f>
        <v>#REF!</v>
      </c>
      <c r="J145" s="14" t="s">
        <v>298</v>
      </c>
      <c r="K145" s="14" t="s">
        <v>298</v>
      </c>
      <c r="L145" s="14" t="s">
        <v>298</v>
      </c>
      <c r="M145" s="14" t="s">
        <v>298</v>
      </c>
      <c r="N145" s="14" t="b">
        <f t="shared" si="5"/>
        <v>1</v>
      </c>
      <c r="O145" s="14" t="s">
        <v>20</v>
      </c>
      <c r="P145" s="14" t="s">
        <v>20</v>
      </c>
      <c r="Q145" s="14" t="s">
        <v>20</v>
      </c>
      <c r="R145" s="5" t="s">
        <v>20</v>
      </c>
      <c r="S145" s="5" t="s">
        <v>20</v>
      </c>
      <c r="T145" s="5" t="s">
        <v>20</v>
      </c>
      <c r="U145" s="53" t="s">
        <v>20</v>
      </c>
      <c r="V145" s="53" t="s">
        <v>20</v>
      </c>
      <c r="W145" s="5" t="str">
        <f>VLOOKUP('English Version'!$H40,'Recycled Content'!$B$4:$H$67,2,FALSE)</f>
        <v>Packaging Contains at least 60% recycled material</v>
      </c>
      <c r="X145" s="5" t="str">
        <f>VLOOKUP('English Version'!$H40,'Recycled Content'!$B$4:$H$67,4,FALSE)</f>
        <v>Packaging Contains at least 65% recycled material</v>
      </c>
      <c r="Y145" s="5" t="str">
        <f>VLOOKUP('English Version'!$H40,Recyclability!$B$4:$H$67,2,FALSE)</f>
        <v>Mostly Recyclable Packaging</v>
      </c>
      <c r="Z145" s="5" t="str">
        <f>VLOOKUP('English Version'!$H40,Recyclability!$B$4:$H$67,4,FALSE)</f>
        <v>N/A</v>
      </c>
    </row>
    <row r="146" spans="1:26" x14ac:dyDescent="0.75">
      <c r="A146" s="47" t="str">
        <f t="shared" si="4"/>
        <v>FL22M1011672A</v>
      </c>
      <c r="B146" s="47">
        <v>4973</v>
      </c>
      <c r="C146" s="52" t="s">
        <v>154</v>
      </c>
      <c r="D146" s="6" t="e">
        <v>#N/A</v>
      </c>
      <c r="E146" s="8"/>
      <c r="F146" s="52" t="s">
        <v>155</v>
      </c>
      <c r="G146" s="6" t="s">
        <v>5043</v>
      </c>
      <c r="H146" s="6" t="s">
        <v>5044</v>
      </c>
      <c r="I146" s="6" t="e">
        <f>VLOOKUP(A146,#REF!,24,0)</f>
        <v>#REF!</v>
      </c>
      <c r="J146" s="14" t="s">
        <v>298</v>
      </c>
      <c r="K146" s="14" t="s">
        <v>298</v>
      </c>
      <c r="L146" s="14" t="s">
        <v>298</v>
      </c>
      <c r="M146" s="14" t="s">
        <v>298</v>
      </c>
      <c r="N146" s="14" t="b">
        <f t="shared" si="5"/>
        <v>1</v>
      </c>
      <c r="O146" s="14" t="s">
        <v>20</v>
      </c>
      <c r="P146" s="14" t="s">
        <v>20</v>
      </c>
      <c r="Q146" s="14" t="s">
        <v>20</v>
      </c>
      <c r="R146" s="5" t="s">
        <v>20</v>
      </c>
      <c r="S146" s="5" t="s">
        <v>20</v>
      </c>
      <c r="T146" s="5" t="s">
        <v>20</v>
      </c>
      <c r="U146" s="53" t="s">
        <v>20</v>
      </c>
      <c r="V146" s="53" t="s">
        <v>20</v>
      </c>
      <c r="W146" s="5" t="str">
        <f>VLOOKUP('English Version'!$H41,'Recycled Content'!$B$4:$H$67,2,FALSE)</f>
        <v>Packaging Contains at least 60% recycled material</v>
      </c>
      <c r="X146" s="5" t="str">
        <f>VLOOKUP('English Version'!$H41,'Recycled Content'!$B$4:$H$67,4,FALSE)</f>
        <v>Packaging Contains at least 65% recycled material</v>
      </c>
      <c r="Y146" s="5" t="str">
        <f>VLOOKUP('English Version'!$H41,Recyclability!$B$4:$H$67,2,FALSE)</f>
        <v>Mostly Recyclable Packaging</v>
      </c>
      <c r="Z146" s="5" t="str">
        <f>VLOOKUP('English Version'!$H41,Recyclability!$B$4:$H$67,4,FALSE)</f>
        <v>N/A</v>
      </c>
    </row>
    <row r="147" spans="1:26" x14ac:dyDescent="0.75">
      <c r="A147" s="47" t="str">
        <f t="shared" si="4"/>
        <v>FL22M1011679A</v>
      </c>
      <c r="B147" s="47">
        <v>4020</v>
      </c>
      <c r="C147" s="52" t="s">
        <v>156</v>
      </c>
      <c r="D147" s="6" t="e">
        <v>#N/A</v>
      </c>
      <c r="E147" s="8"/>
      <c r="F147" s="52" t="s">
        <v>157</v>
      </c>
      <c r="G147" s="6" t="s">
        <v>5043</v>
      </c>
      <c r="H147" s="6" t="s">
        <v>5044</v>
      </c>
      <c r="I147" s="6" t="e">
        <f>VLOOKUP(A147,#REF!,24,0)</f>
        <v>#REF!</v>
      </c>
      <c r="J147" s="14" t="s">
        <v>298</v>
      </c>
      <c r="K147" s="14" t="s">
        <v>298</v>
      </c>
      <c r="L147" s="14" t="s">
        <v>298</v>
      </c>
      <c r="M147" s="14" t="s">
        <v>298</v>
      </c>
      <c r="N147" s="14" t="b">
        <f t="shared" si="5"/>
        <v>1</v>
      </c>
      <c r="O147" s="14" t="s">
        <v>20</v>
      </c>
      <c r="P147" s="14" t="s">
        <v>20</v>
      </c>
      <c r="Q147" s="14" t="s">
        <v>20</v>
      </c>
      <c r="R147" s="5" t="s">
        <v>20</v>
      </c>
      <c r="S147" s="5" t="s">
        <v>20</v>
      </c>
      <c r="T147" s="5" t="s">
        <v>20</v>
      </c>
      <c r="U147" s="53" t="s">
        <v>20</v>
      </c>
      <c r="V147" s="53" t="s">
        <v>20</v>
      </c>
      <c r="W147" s="5" t="str">
        <f>VLOOKUP('English Version'!$H42,'Recycled Content'!$B$4:$H$67,2,FALSE)</f>
        <v>Packaging Contains at least 60% recycled material</v>
      </c>
      <c r="X147" s="5" t="str">
        <f>VLOOKUP('English Version'!$H42,'Recycled Content'!$B$4:$H$67,4,FALSE)</f>
        <v>Packaging Contains at least 65% recycled material</v>
      </c>
      <c r="Y147" s="5" t="str">
        <f>VLOOKUP('English Version'!$H42,Recyclability!$B$4:$H$67,2,FALSE)</f>
        <v>Mostly Recyclable Packaging</v>
      </c>
      <c r="Z147" s="5" t="str">
        <f>VLOOKUP('English Version'!$H42,Recyclability!$B$4:$H$67,4,FALSE)</f>
        <v>N/A</v>
      </c>
    </row>
    <row r="148" spans="1:26" x14ac:dyDescent="0.75">
      <c r="A148" s="47" t="str">
        <f t="shared" si="4"/>
        <v>FL22M1100010A</v>
      </c>
      <c r="B148" s="47">
        <v>10166</v>
      </c>
      <c r="C148" s="52" t="s">
        <v>158</v>
      </c>
      <c r="D148" s="6" t="s">
        <v>159</v>
      </c>
      <c r="E148" s="8"/>
      <c r="F148" s="52" t="s">
        <v>160</v>
      </c>
      <c r="G148" s="6" t="s">
        <v>5043</v>
      </c>
      <c r="H148" s="6" t="s">
        <v>5052</v>
      </c>
      <c r="I148" s="6" t="e">
        <f>VLOOKUP(A148,#REF!,24,0)</f>
        <v>#REF!</v>
      </c>
      <c r="J148" s="14" t="s">
        <v>298</v>
      </c>
      <c r="K148" s="14" t="s">
        <v>298</v>
      </c>
      <c r="L148" s="14" t="s">
        <v>298</v>
      </c>
      <c r="M148" s="14" t="s">
        <v>298</v>
      </c>
      <c r="N148" s="14" t="b">
        <f t="shared" si="5"/>
        <v>1</v>
      </c>
      <c r="O148" s="14" t="s">
        <v>20</v>
      </c>
      <c r="P148" s="14" t="s">
        <v>20</v>
      </c>
      <c r="Q148" s="14" t="s">
        <v>20</v>
      </c>
      <c r="R148" s="5" t="s">
        <v>20</v>
      </c>
      <c r="S148" s="5" t="s">
        <v>20</v>
      </c>
      <c r="T148" s="5" t="s">
        <v>281</v>
      </c>
      <c r="U148" s="53" t="s">
        <v>20</v>
      </c>
      <c r="V148" s="53" t="s">
        <v>20</v>
      </c>
      <c r="W148" s="5" t="str">
        <f>VLOOKUP('English Version'!$H43,'Recycled Content'!$B$4:$H$67,2,FALSE)</f>
        <v>Packaging Contains at least 60% recycled material</v>
      </c>
      <c r="X148" s="5" t="str">
        <f>VLOOKUP('English Version'!$H43,'Recycled Content'!$B$4:$H$67,4,FALSE)</f>
        <v>Packaging Contains at least 65% recycled material</v>
      </c>
      <c r="Y148" s="5" t="str">
        <f>VLOOKUP('English Version'!$H43,Recyclability!$B$4:$H$67,2,FALSE)</f>
        <v>Mostly Recyclable Packaging</v>
      </c>
      <c r="Z148" s="5" t="str">
        <f>VLOOKUP('English Version'!$H43,Recyclability!$B$4:$H$67,4,FALSE)</f>
        <v>N/A</v>
      </c>
    </row>
    <row r="149" spans="1:26" x14ac:dyDescent="0.75">
      <c r="A149" s="47" t="str">
        <f t="shared" si="4"/>
        <v>FL22M1100019A</v>
      </c>
      <c r="B149" s="47">
        <v>7136</v>
      </c>
      <c r="C149" s="52" t="s">
        <v>162</v>
      </c>
      <c r="D149" s="6" t="e">
        <v>#N/A</v>
      </c>
      <c r="E149" s="8"/>
      <c r="F149" s="52" t="s">
        <v>163</v>
      </c>
      <c r="G149" s="6" t="s">
        <v>5043</v>
      </c>
      <c r="H149" s="6" t="s">
        <v>5052</v>
      </c>
      <c r="I149" s="6" t="e">
        <f>VLOOKUP(A149,#REF!,24,0)</f>
        <v>#REF!</v>
      </c>
      <c r="J149" s="14" t="s">
        <v>298</v>
      </c>
      <c r="K149" s="14" t="s">
        <v>298</v>
      </c>
      <c r="L149" s="14" t="s">
        <v>298</v>
      </c>
      <c r="M149" s="14" t="s">
        <v>298</v>
      </c>
      <c r="N149" s="14" t="b">
        <f t="shared" si="5"/>
        <v>1</v>
      </c>
      <c r="O149" s="14" t="s">
        <v>20</v>
      </c>
      <c r="P149" s="14" t="s">
        <v>20</v>
      </c>
      <c r="Q149" s="14" t="s">
        <v>20</v>
      </c>
      <c r="R149" s="5" t="s">
        <v>20</v>
      </c>
      <c r="S149" s="5" t="s">
        <v>20</v>
      </c>
      <c r="T149" s="5" t="s">
        <v>281</v>
      </c>
      <c r="U149" s="53" t="s">
        <v>20</v>
      </c>
      <c r="V149" s="53" t="s">
        <v>20</v>
      </c>
      <c r="W149" s="5" t="str">
        <f>VLOOKUP('English Version'!$H44,'Recycled Content'!$B$4:$H$67,2,FALSE)</f>
        <v>Packaging Contains at least 60% recycled material</v>
      </c>
      <c r="X149" s="5" t="str">
        <f>VLOOKUP('English Version'!$H44,'Recycled Content'!$B$4:$H$67,4,FALSE)</f>
        <v>Packaging Contains at least 65% recycled material</v>
      </c>
      <c r="Y149" s="5" t="str">
        <f>VLOOKUP('English Version'!$H44,Recyclability!$B$4:$H$67,2,FALSE)</f>
        <v>Mostly Recyclable Packaging</v>
      </c>
      <c r="Z149" s="5" t="str">
        <f>VLOOKUP('English Version'!$H44,Recyclability!$B$4:$H$67,4,FALSE)</f>
        <v>N/A</v>
      </c>
    </row>
    <row r="150" spans="1:26" x14ac:dyDescent="0.75">
      <c r="A150" s="47" t="str">
        <f t="shared" si="4"/>
        <v>FL22M1110045A</v>
      </c>
      <c r="B150" s="47">
        <v>5060</v>
      </c>
      <c r="C150" s="52" t="s">
        <v>164</v>
      </c>
      <c r="D150" s="6" t="e">
        <v>#N/A</v>
      </c>
      <c r="E150" s="8"/>
      <c r="F150" s="52" t="s">
        <v>165</v>
      </c>
      <c r="G150" s="6" t="s">
        <v>5043</v>
      </c>
      <c r="H150" s="6" t="s">
        <v>5052</v>
      </c>
      <c r="I150" s="6" t="e">
        <f>VLOOKUP(A150,#REF!,24,0)</f>
        <v>#REF!</v>
      </c>
      <c r="J150" s="14" t="s">
        <v>298</v>
      </c>
      <c r="K150" s="14" t="s">
        <v>298</v>
      </c>
      <c r="L150" s="14" t="s">
        <v>298</v>
      </c>
      <c r="M150" s="14" t="s">
        <v>298</v>
      </c>
      <c r="N150" s="14" t="b">
        <f t="shared" si="5"/>
        <v>1</v>
      </c>
      <c r="O150" s="14" t="s">
        <v>20</v>
      </c>
      <c r="P150" s="14" t="s">
        <v>20</v>
      </c>
      <c r="Q150" s="14" t="s">
        <v>20</v>
      </c>
      <c r="R150" s="5" t="s">
        <v>20</v>
      </c>
      <c r="S150" s="5" t="s">
        <v>20</v>
      </c>
      <c r="T150" s="5" t="s">
        <v>281</v>
      </c>
      <c r="U150" s="53" t="s">
        <v>20</v>
      </c>
      <c r="V150" s="53" t="s">
        <v>20</v>
      </c>
      <c r="W150" s="5" t="str">
        <f>VLOOKUP('English Version'!$H45,'Recycled Content'!$B$4:$H$67,2,FALSE)</f>
        <v>Packaging Contains at least 60% recycled material</v>
      </c>
      <c r="X150" s="5" t="str">
        <f>VLOOKUP('English Version'!$H45,'Recycled Content'!$B$4:$H$67,4,FALSE)</f>
        <v>Packaging Contains at least 65% recycled material</v>
      </c>
      <c r="Y150" s="5" t="str">
        <f>VLOOKUP('English Version'!$H45,Recyclability!$B$4:$H$67,2,FALSE)</f>
        <v>Mostly Recyclable Packaging</v>
      </c>
      <c r="Z150" s="5" t="str">
        <f>VLOOKUP('English Version'!$H45,Recyclability!$B$4:$H$67,4,FALSE)</f>
        <v>N/A</v>
      </c>
    </row>
    <row r="151" spans="1:26" x14ac:dyDescent="0.75">
      <c r="A151" s="47" t="str">
        <f t="shared" si="4"/>
        <v>FL22M2012085A</v>
      </c>
      <c r="B151" s="47">
        <v>2970</v>
      </c>
      <c r="C151" s="52" t="s">
        <v>166</v>
      </c>
      <c r="D151" s="6" t="s">
        <v>167</v>
      </c>
      <c r="E151" s="8"/>
      <c r="F151" s="52" t="s">
        <v>168</v>
      </c>
      <c r="G151" s="6" t="s">
        <v>5043</v>
      </c>
      <c r="H151" s="6" t="s">
        <v>5054</v>
      </c>
      <c r="I151" s="6" t="e">
        <f>VLOOKUP(A151,#REF!,24,0)</f>
        <v>#REF!</v>
      </c>
      <c r="J151" s="14" t="s">
        <v>298</v>
      </c>
      <c r="K151" s="14" t="s">
        <v>298</v>
      </c>
      <c r="L151" s="14" t="s">
        <v>298</v>
      </c>
      <c r="M151" s="14" t="s">
        <v>298</v>
      </c>
      <c r="N151" s="14" t="b">
        <f t="shared" si="5"/>
        <v>1</v>
      </c>
      <c r="O151" s="14" t="s">
        <v>20</v>
      </c>
      <c r="P151" s="14" t="s">
        <v>20</v>
      </c>
      <c r="Q151" s="14" t="s">
        <v>20</v>
      </c>
      <c r="R151" s="5" t="s">
        <v>20</v>
      </c>
      <c r="S151" s="5" t="s">
        <v>20</v>
      </c>
      <c r="T151" s="5" t="s">
        <v>20</v>
      </c>
      <c r="U151" s="53" t="s">
        <v>20</v>
      </c>
      <c r="V151" s="53" t="s">
        <v>20</v>
      </c>
      <c r="W151" s="5" t="str">
        <f>VLOOKUP('English Version'!$H46,'Recycled Content'!$B$4:$H$67,2,FALSE)</f>
        <v>Packaging Contains at least 60% recycled material</v>
      </c>
      <c r="X151" s="5" t="str">
        <f>VLOOKUP('English Version'!$H46,'Recycled Content'!$B$4:$H$67,4,FALSE)</f>
        <v>Packaging Contains at least 65% recycled material</v>
      </c>
      <c r="Y151" s="5" t="str">
        <f>VLOOKUP('English Version'!$H46,Recyclability!$B$4:$H$67,2,FALSE)</f>
        <v>Mostly Recyclable Packaging</v>
      </c>
      <c r="Z151" s="5" t="str">
        <f>VLOOKUP('English Version'!$H46,Recyclability!$B$4:$H$67,4,FALSE)</f>
        <v>N/A</v>
      </c>
    </row>
    <row r="152" spans="1:26" x14ac:dyDescent="0.75">
      <c r="A152" s="47" t="str">
        <f t="shared" si="4"/>
        <v>FL22M2012292A</v>
      </c>
      <c r="B152" s="47">
        <v>4013</v>
      </c>
      <c r="C152" s="52" t="s">
        <v>170</v>
      </c>
      <c r="D152" s="6" t="s">
        <v>171</v>
      </c>
      <c r="E152" s="8"/>
      <c r="F152" s="52" t="s">
        <v>172</v>
      </c>
      <c r="G152" s="6" t="s">
        <v>5043</v>
      </c>
      <c r="H152" s="6" t="s">
        <v>5054</v>
      </c>
      <c r="I152" s="6" t="e">
        <f>VLOOKUP(A152,#REF!,24,0)</f>
        <v>#REF!</v>
      </c>
      <c r="J152" s="14" t="s">
        <v>298</v>
      </c>
      <c r="K152" s="14" t="s">
        <v>298</v>
      </c>
      <c r="L152" s="14" t="s">
        <v>298</v>
      </c>
      <c r="M152" s="14" t="s">
        <v>298</v>
      </c>
      <c r="N152" s="14" t="b">
        <f t="shared" si="5"/>
        <v>1</v>
      </c>
      <c r="O152" s="14" t="s">
        <v>20</v>
      </c>
      <c r="P152" s="14" t="s">
        <v>20</v>
      </c>
      <c r="Q152" s="14" t="s">
        <v>20</v>
      </c>
      <c r="R152" s="5" t="s">
        <v>20</v>
      </c>
      <c r="S152" s="5" t="s">
        <v>20</v>
      </c>
      <c r="T152" s="5" t="s">
        <v>20</v>
      </c>
      <c r="U152" s="53" t="s">
        <v>20</v>
      </c>
      <c r="V152" s="53" t="s">
        <v>20</v>
      </c>
      <c r="W152" s="5" t="str">
        <f>VLOOKUP('English Version'!$H47,'Recycled Content'!$B$4:$H$67,2,FALSE)</f>
        <v>Packaging Contains at least 60% recycled material</v>
      </c>
      <c r="X152" s="5" t="str">
        <f>VLOOKUP('English Version'!$H47,'Recycled Content'!$B$4:$H$67,4,FALSE)</f>
        <v>Packaging Contains at least 65% recycled material</v>
      </c>
      <c r="Y152" s="5" t="str">
        <f>VLOOKUP('English Version'!$H47,Recyclability!$B$4:$H$67,2,FALSE)</f>
        <v>Mostly Recyclable Packaging</v>
      </c>
      <c r="Z152" s="5" t="str">
        <f>VLOOKUP('English Version'!$H47,Recyclability!$B$4:$H$67,4,FALSE)</f>
        <v>N/A</v>
      </c>
    </row>
    <row r="153" spans="1:26" x14ac:dyDescent="0.75">
      <c r="A153" s="47" t="str">
        <f t="shared" si="4"/>
        <v>FL22M2012304A</v>
      </c>
      <c r="B153" s="47">
        <v>802</v>
      </c>
      <c r="C153" s="52" t="s">
        <v>174</v>
      </c>
      <c r="D153" s="6" t="e">
        <v>#N/A</v>
      </c>
      <c r="E153" s="8"/>
      <c r="F153" s="52" t="s">
        <v>175</v>
      </c>
      <c r="G153" s="6" t="s">
        <v>5043</v>
      </c>
      <c r="H153" s="6" t="s">
        <v>5054</v>
      </c>
      <c r="I153" s="6" t="e">
        <f>VLOOKUP(A153,#REF!,24,0)</f>
        <v>#REF!</v>
      </c>
      <c r="J153" s="14" t="s">
        <v>298</v>
      </c>
      <c r="K153" s="14" t="s">
        <v>298</v>
      </c>
      <c r="L153" s="14" t="s">
        <v>298</v>
      </c>
      <c r="M153" s="14" t="s">
        <v>298</v>
      </c>
      <c r="N153" s="14" t="b">
        <f t="shared" si="5"/>
        <v>1</v>
      </c>
      <c r="O153" s="14" t="s">
        <v>20</v>
      </c>
      <c r="P153" s="14" t="s">
        <v>20</v>
      </c>
      <c r="Q153" s="14" t="s">
        <v>20</v>
      </c>
      <c r="R153" s="5" t="s">
        <v>20</v>
      </c>
      <c r="S153" s="5" t="s">
        <v>20</v>
      </c>
      <c r="T153" s="5" t="s">
        <v>20</v>
      </c>
      <c r="U153" s="53" t="s">
        <v>20</v>
      </c>
      <c r="V153" s="53" t="s">
        <v>20</v>
      </c>
      <c r="W153" s="5" t="str">
        <f>VLOOKUP('English Version'!$H48,'Recycled Content'!$B$4:$H$67,2,FALSE)</f>
        <v>Packaging Contains at least 60% recycled material</v>
      </c>
      <c r="X153" s="5" t="str">
        <f>VLOOKUP('English Version'!$H48,'Recycled Content'!$B$4:$H$67,4,FALSE)</f>
        <v>Packaging Contains at least 65% recycled material</v>
      </c>
      <c r="Y153" s="5" t="str">
        <f>VLOOKUP('English Version'!$H48,Recyclability!$B$4:$H$67,2,FALSE)</f>
        <v>Mostly Recyclable Packaging</v>
      </c>
      <c r="Z153" s="5" t="str">
        <f>VLOOKUP('English Version'!$H48,Recyclability!$B$4:$H$67,4,FALSE)</f>
        <v>N/A</v>
      </c>
    </row>
    <row r="154" spans="1:26" x14ac:dyDescent="0.75">
      <c r="A154" s="47" t="str">
        <f t="shared" si="4"/>
        <v>FL22M2012396A</v>
      </c>
      <c r="B154" s="47">
        <v>3252</v>
      </c>
      <c r="C154" s="52" t="s">
        <v>176</v>
      </c>
      <c r="D154" s="6" t="e">
        <v>#N/A</v>
      </c>
      <c r="E154" s="8"/>
      <c r="F154" s="52" t="s">
        <v>177</v>
      </c>
      <c r="G154" s="6" t="s">
        <v>5043</v>
      </c>
      <c r="H154" s="6" t="s">
        <v>5054</v>
      </c>
      <c r="I154" s="6" t="e">
        <f>VLOOKUP(A154,#REF!,24,0)</f>
        <v>#REF!</v>
      </c>
      <c r="J154" s="14" t="s">
        <v>298</v>
      </c>
      <c r="K154" s="14" t="s">
        <v>298</v>
      </c>
      <c r="L154" s="14" t="s">
        <v>298</v>
      </c>
      <c r="M154" s="14" t="s">
        <v>298</v>
      </c>
      <c r="N154" s="14" t="b">
        <f t="shared" si="5"/>
        <v>1</v>
      </c>
      <c r="O154" s="14" t="s">
        <v>20</v>
      </c>
      <c r="P154" s="14" t="s">
        <v>20</v>
      </c>
      <c r="Q154" s="14" t="s">
        <v>20</v>
      </c>
      <c r="R154" s="5" t="s">
        <v>20</v>
      </c>
      <c r="S154" s="5" t="s">
        <v>20</v>
      </c>
      <c r="T154" s="5" t="s">
        <v>20</v>
      </c>
      <c r="U154" s="53" t="s">
        <v>20</v>
      </c>
      <c r="V154" s="53" t="s">
        <v>20</v>
      </c>
      <c r="W154" s="5" t="str">
        <f>VLOOKUP('English Version'!$H49,'Recycled Content'!$B$4:$H$67,2,FALSE)</f>
        <v>Packaging Contains at least 60% recycled material</v>
      </c>
      <c r="X154" s="5" t="str">
        <f>VLOOKUP('English Version'!$H49,'Recycled Content'!$B$4:$H$67,4,FALSE)</f>
        <v>Packaging Contains at least 65% recycled material</v>
      </c>
      <c r="Y154" s="5" t="str">
        <f>VLOOKUP('English Version'!$H49,Recyclability!$B$4:$H$67,2,FALSE)</f>
        <v>Mostly Recyclable Packaging</v>
      </c>
      <c r="Z154" s="5" t="str">
        <f>VLOOKUP('English Version'!$H49,Recyclability!$B$4:$H$67,4,FALSE)</f>
        <v>N/A</v>
      </c>
    </row>
    <row r="155" spans="1:26" x14ac:dyDescent="0.75">
      <c r="A155" s="47" t="str">
        <f t="shared" si="4"/>
        <v>FL22M2012399A</v>
      </c>
      <c r="B155" s="47">
        <v>2837</v>
      </c>
      <c r="C155" s="52" t="s">
        <v>178</v>
      </c>
      <c r="D155" s="6" t="e">
        <v>#N/A</v>
      </c>
      <c r="E155" s="8"/>
      <c r="F155" s="52" t="s">
        <v>179</v>
      </c>
      <c r="G155" s="6" t="s">
        <v>5043</v>
      </c>
      <c r="H155" s="6" t="s">
        <v>5054</v>
      </c>
      <c r="I155" s="6" t="e">
        <f>VLOOKUP(A155,#REF!,24,0)</f>
        <v>#REF!</v>
      </c>
      <c r="J155" s="14" t="s">
        <v>25</v>
      </c>
      <c r="K155" s="14" t="s">
        <v>25</v>
      </c>
      <c r="L155" s="14" t="s">
        <v>25</v>
      </c>
      <c r="M155" s="14" t="s">
        <v>25</v>
      </c>
      <c r="N155" s="14" t="b">
        <f t="shared" si="5"/>
        <v>1</v>
      </c>
      <c r="O155" s="14" t="s">
        <v>20</v>
      </c>
      <c r="P155" s="14" t="s">
        <v>20</v>
      </c>
      <c r="Q155" s="14" t="s">
        <v>20</v>
      </c>
      <c r="R155" s="5" t="s">
        <v>20</v>
      </c>
      <c r="S155" s="5" t="s">
        <v>20</v>
      </c>
      <c r="T155" s="5" t="s">
        <v>20</v>
      </c>
      <c r="U155" s="53" t="s">
        <v>20</v>
      </c>
      <c r="V155" s="53" t="s">
        <v>20</v>
      </c>
      <c r="W155" s="5" t="str">
        <f>VLOOKUP('English Version'!$H50,'Recycled Content'!$B$4:$H$67,2,FALSE)</f>
        <v>Packaging Contains at least 60% recycled material</v>
      </c>
      <c r="X155" s="5" t="str">
        <f>VLOOKUP('English Version'!$H50,'Recycled Content'!$B$4:$H$67,4,FALSE)</f>
        <v>Packaging Contains at least 65% recycled material</v>
      </c>
      <c r="Y155" s="5" t="str">
        <f>VLOOKUP('English Version'!$H50,Recyclability!$B$4:$H$67,2,FALSE)</f>
        <v>Mostly Recyclable Packaging</v>
      </c>
      <c r="Z155" s="5" t="str">
        <f>VLOOKUP('English Version'!$H50,Recyclability!$B$4:$H$67,4,FALSE)</f>
        <v>N/A</v>
      </c>
    </row>
    <row r="156" spans="1:26" x14ac:dyDescent="0.75">
      <c r="A156" s="47" t="str">
        <f t="shared" si="4"/>
        <v>FL22M2012400A</v>
      </c>
      <c r="B156" s="47">
        <v>497</v>
      </c>
      <c r="C156" s="52" t="s">
        <v>180</v>
      </c>
      <c r="D156" s="6" t="e">
        <v>#N/A</v>
      </c>
      <c r="E156" s="8"/>
      <c r="F156" s="52" t="s">
        <v>181</v>
      </c>
      <c r="G156" s="6" t="s">
        <v>5043</v>
      </c>
      <c r="H156" s="6" t="s">
        <v>5054</v>
      </c>
      <c r="I156" s="6" t="e">
        <f>VLOOKUP(A156,#REF!,24,0)</f>
        <v>#REF!</v>
      </c>
      <c r="J156" s="14" t="s">
        <v>298</v>
      </c>
      <c r="K156" s="14" t="s">
        <v>298</v>
      </c>
      <c r="L156" s="14" t="s">
        <v>298</v>
      </c>
      <c r="M156" s="14" t="s">
        <v>298</v>
      </c>
      <c r="N156" s="14" t="b">
        <f t="shared" si="5"/>
        <v>1</v>
      </c>
      <c r="O156" s="14" t="s">
        <v>20</v>
      </c>
      <c r="P156" s="14" t="s">
        <v>20</v>
      </c>
      <c r="Q156" s="14" t="s">
        <v>20</v>
      </c>
      <c r="R156" s="5" t="s">
        <v>20</v>
      </c>
      <c r="S156" s="5" t="s">
        <v>20</v>
      </c>
      <c r="T156" s="5" t="s">
        <v>20</v>
      </c>
      <c r="U156" s="53" t="s">
        <v>20</v>
      </c>
      <c r="V156" s="53" t="s">
        <v>20</v>
      </c>
      <c r="W156" s="5" t="str">
        <f>VLOOKUP('English Version'!$H51,'Recycled Content'!$B$4:$H$67,2,FALSE)</f>
        <v>Packaging Contains at least 60% recycled material</v>
      </c>
      <c r="X156" s="5" t="str">
        <f>VLOOKUP('English Version'!$H51,'Recycled Content'!$B$4:$H$67,4,FALSE)</f>
        <v>Packaging Contains at least 65% recycled material</v>
      </c>
      <c r="Y156" s="5" t="str">
        <f>VLOOKUP('English Version'!$H51,Recyclability!$B$4:$H$67,2,FALSE)</f>
        <v>Mostly Recyclable Packaging</v>
      </c>
      <c r="Z156" s="5" t="str">
        <f>VLOOKUP('English Version'!$H51,Recyclability!$B$4:$H$67,4,FALSE)</f>
        <v>N/A</v>
      </c>
    </row>
    <row r="157" spans="1:26" x14ac:dyDescent="0.75">
      <c r="A157" s="47" t="str">
        <f t="shared" si="4"/>
        <v>FL22M2012401A</v>
      </c>
      <c r="B157" s="47">
        <v>1286</v>
      </c>
      <c r="C157" s="52" t="s">
        <v>182</v>
      </c>
      <c r="D157" s="6" t="e">
        <v>#N/A</v>
      </c>
      <c r="E157" s="8"/>
      <c r="F157" s="52" t="s">
        <v>181</v>
      </c>
      <c r="G157" s="6" t="s">
        <v>5043</v>
      </c>
      <c r="H157" s="6" t="s">
        <v>5054</v>
      </c>
      <c r="I157" s="6" t="e">
        <f>VLOOKUP(A157,#REF!,24,0)</f>
        <v>#REF!</v>
      </c>
      <c r="J157" s="14" t="s">
        <v>298</v>
      </c>
      <c r="K157" s="14" t="s">
        <v>298</v>
      </c>
      <c r="L157" s="14" t="s">
        <v>298</v>
      </c>
      <c r="M157" s="14" t="s">
        <v>298</v>
      </c>
      <c r="N157" s="14" t="b">
        <f t="shared" si="5"/>
        <v>1</v>
      </c>
      <c r="O157" s="14" t="s">
        <v>20</v>
      </c>
      <c r="P157" s="14" t="s">
        <v>20</v>
      </c>
      <c r="Q157" s="14" t="s">
        <v>20</v>
      </c>
      <c r="R157" s="5" t="s">
        <v>20</v>
      </c>
      <c r="S157" s="5" t="s">
        <v>20</v>
      </c>
      <c r="T157" s="5" t="s">
        <v>20</v>
      </c>
      <c r="U157" s="53" t="s">
        <v>20</v>
      </c>
      <c r="V157" s="53" t="s">
        <v>20</v>
      </c>
      <c r="W157" s="5" t="str">
        <f>VLOOKUP('English Version'!$H52,'Recycled Content'!$B$4:$H$67,2,FALSE)</f>
        <v>Packaging Contains at least 60% recycled material</v>
      </c>
      <c r="X157" s="5" t="str">
        <f>VLOOKUP('English Version'!$H52,'Recycled Content'!$B$4:$H$67,4,FALSE)</f>
        <v>Packaging Contains at least 65% recycled material</v>
      </c>
      <c r="Y157" s="5" t="str">
        <f>VLOOKUP('English Version'!$H52,Recyclability!$B$4:$H$67,2,FALSE)</f>
        <v>Mostly Recyclable Packaging</v>
      </c>
      <c r="Z157" s="5" t="str">
        <f>VLOOKUP('English Version'!$H52,Recyclability!$B$4:$H$67,4,FALSE)</f>
        <v>N/A</v>
      </c>
    </row>
    <row r="158" spans="1:26" x14ac:dyDescent="0.75">
      <c r="A158" s="47" t="str">
        <f t="shared" si="4"/>
        <v>FL22M2012577A</v>
      </c>
      <c r="B158" s="47">
        <v>1853</v>
      </c>
      <c r="C158" s="52" t="s">
        <v>195</v>
      </c>
      <c r="D158" s="6" t="e">
        <v>#N/A</v>
      </c>
      <c r="E158" s="8"/>
      <c r="F158" s="52" t="s">
        <v>196</v>
      </c>
      <c r="G158" s="6" t="s">
        <v>5043</v>
      </c>
      <c r="H158" s="6" t="s">
        <v>5054</v>
      </c>
      <c r="I158" s="6" t="e">
        <f>VLOOKUP(A158,#REF!,24,0)</f>
        <v>#REF!</v>
      </c>
      <c r="J158" s="14" t="s">
        <v>43</v>
      </c>
      <c r="K158" s="14" t="s">
        <v>43</v>
      </c>
      <c r="L158" s="14" t="s">
        <v>43</v>
      </c>
      <c r="M158" s="14" t="s">
        <v>43</v>
      </c>
      <c r="N158" s="14" t="b">
        <f t="shared" si="5"/>
        <v>1</v>
      </c>
      <c r="O158" s="14" t="s">
        <v>20</v>
      </c>
      <c r="P158" s="14" t="s">
        <v>20</v>
      </c>
      <c r="Q158" s="14" t="s">
        <v>20</v>
      </c>
      <c r="R158" s="5" t="s">
        <v>20</v>
      </c>
      <c r="S158" s="5" t="s">
        <v>20</v>
      </c>
      <c r="T158" s="5" t="s">
        <v>20</v>
      </c>
      <c r="U158" s="53" t="s">
        <v>20</v>
      </c>
      <c r="V158" s="53" t="s">
        <v>20</v>
      </c>
      <c r="W158" s="5" t="str">
        <f>VLOOKUP('English Version'!$H56,'Recycled Content'!$B$4:$H$67,2,FALSE)</f>
        <v>Packaging Contains at least 60% recycled material</v>
      </c>
      <c r="X158" s="5" t="str">
        <f>VLOOKUP('English Version'!$H56,'Recycled Content'!$B$4:$H$67,4,FALSE)</f>
        <v>Packaging Contains at least 65% recycled material</v>
      </c>
      <c r="Y158" s="5" t="str">
        <f>VLOOKUP('English Version'!$H56,Recyclability!$B$4:$H$67,2,FALSE)</f>
        <v>Mostly Recyclable Packaging</v>
      </c>
      <c r="Z158" s="5" t="str">
        <f>VLOOKUP('English Version'!$H56,Recyclability!$B$4:$H$67,4,FALSE)</f>
        <v>N/A</v>
      </c>
    </row>
    <row r="159" spans="1:26" x14ac:dyDescent="0.75">
      <c r="A159" s="47" t="str">
        <f t="shared" si="4"/>
        <v>FL22M2012605A</v>
      </c>
      <c r="B159" s="47">
        <v>479</v>
      </c>
      <c r="C159" s="52" t="s">
        <v>197</v>
      </c>
      <c r="D159" s="6" t="e">
        <v>#N/A</v>
      </c>
      <c r="E159" s="8"/>
      <c r="F159" s="52" t="s">
        <v>198</v>
      </c>
      <c r="G159" s="6" t="s">
        <v>5043</v>
      </c>
      <c r="H159" s="6" t="s">
        <v>5054</v>
      </c>
      <c r="I159" s="6" t="e">
        <f>VLOOKUP(A159,#REF!,24,0)</f>
        <v>#REF!</v>
      </c>
      <c r="J159" s="14" t="s">
        <v>298</v>
      </c>
      <c r="K159" s="14" t="s">
        <v>298</v>
      </c>
      <c r="L159" s="14" t="s">
        <v>298</v>
      </c>
      <c r="M159" s="14" t="s">
        <v>298</v>
      </c>
      <c r="N159" s="14" t="b">
        <f t="shared" si="5"/>
        <v>1</v>
      </c>
      <c r="O159" s="14" t="s">
        <v>20</v>
      </c>
      <c r="P159" s="14" t="s">
        <v>20</v>
      </c>
      <c r="Q159" s="14" t="s">
        <v>20</v>
      </c>
      <c r="R159" s="5" t="s">
        <v>20</v>
      </c>
      <c r="S159" s="5" t="s">
        <v>20</v>
      </c>
      <c r="T159" s="5" t="s">
        <v>20</v>
      </c>
      <c r="U159" s="53" t="s">
        <v>20</v>
      </c>
      <c r="V159" s="53" t="s">
        <v>20</v>
      </c>
      <c r="W159" s="5" t="str">
        <f>VLOOKUP('English Version'!$H57,'Recycled Content'!$B$4:$H$67,2,FALSE)</f>
        <v>Packaging Contains at least 60% recycled material</v>
      </c>
      <c r="X159" s="5" t="str">
        <f>VLOOKUP('English Version'!$H57,'Recycled Content'!$B$4:$H$67,4,FALSE)</f>
        <v>Packaging Contains at least 65% recycled material</v>
      </c>
      <c r="Y159" s="5" t="str">
        <f>VLOOKUP('English Version'!$H57,Recyclability!$B$4:$H$67,2,FALSE)</f>
        <v>Mostly Recyclable Packaging</v>
      </c>
      <c r="Z159" s="5" t="str">
        <f>VLOOKUP('English Version'!$H57,Recyclability!$B$4:$H$67,4,FALSE)</f>
        <v>N/A</v>
      </c>
    </row>
    <row r="160" spans="1:26" ht="29.5" x14ac:dyDescent="0.75">
      <c r="A160" s="47" t="str">
        <f t="shared" si="4"/>
        <v>FL22M5011411A</v>
      </c>
      <c r="B160" s="47">
        <v>462</v>
      </c>
      <c r="C160" s="52" t="s">
        <v>201</v>
      </c>
      <c r="D160" s="6" t="e">
        <v>#N/A</v>
      </c>
      <c r="E160" s="8"/>
      <c r="F160" s="52" t="s">
        <v>202</v>
      </c>
      <c r="G160" s="6" t="s">
        <v>5043</v>
      </c>
      <c r="H160" s="6" t="s">
        <v>5032</v>
      </c>
      <c r="I160" s="6" t="e">
        <f>VLOOKUP(A160,#REF!,24,0)</f>
        <v>#REF!</v>
      </c>
      <c r="J160" s="14" t="s">
        <v>298</v>
      </c>
      <c r="K160" s="14" t="s">
        <v>298</v>
      </c>
      <c r="L160" s="14" t="s">
        <v>298</v>
      </c>
      <c r="M160" s="14" t="s">
        <v>298</v>
      </c>
      <c r="N160" s="14" t="b">
        <f t="shared" si="5"/>
        <v>1</v>
      </c>
      <c r="O160" s="14" t="s">
        <v>20</v>
      </c>
      <c r="P160" s="14" t="s">
        <v>20</v>
      </c>
      <c r="Q160" s="14" t="s">
        <v>20</v>
      </c>
      <c r="R160" s="53" t="s">
        <v>6045</v>
      </c>
      <c r="S160" s="5" t="s">
        <v>20</v>
      </c>
      <c r="T160" s="5" t="s">
        <v>26</v>
      </c>
      <c r="U160" s="53" t="s">
        <v>20</v>
      </c>
      <c r="V160" s="53" t="s">
        <v>20</v>
      </c>
      <c r="W160" s="5" t="str">
        <f>VLOOKUP('English Version'!$H59,'Recycled Content'!$B$4:$H$67,2,FALSE)</f>
        <v>Packaging Contains at least 60% recycled material</v>
      </c>
      <c r="X160" s="5" t="str">
        <f>VLOOKUP('English Version'!$H59,'Recycled Content'!$B$4:$H$67,4,FALSE)</f>
        <v>Packaging Contains at least 65% recycled material</v>
      </c>
      <c r="Y160" s="5" t="str">
        <f>VLOOKUP('English Version'!$H59,Recyclability!$B$4:$H$67,2,FALSE)</f>
        <v>Mostly Recyclable Packaging</v>
      </c>
      <c r="Z160" s="5" t="str">
        <f>VLOOKUP('English Version'!$H59,Recyclability!$B$4:$H$67,4,FALSE)</f>
        <v>N/A</v>
      </c>
    </row>
    <row r="161" spans="1:26" ht="29.5" x14ac:dyDescent="0.75">
      <c r="A161" s="47" t="str">
        <f t="shared" si="4"/>
        <v>FL22M5011672A</v>
      </c>
      <c r="B161" s="47">
        <v>448</v>
      </c>
      <c r="C161" s="52" t="s">
        <v>207</v>
      </c>
      <c r="D161" s="6" t="s">
        <v>208</v>
      </c>
      <c r="E161" s="8"/>
      <c r="F161" s="52" t="s">
        <v>209</v>
      </c>
      <c r="G161" s="6" t="s">
        <v>5043</v>
      </c>
      <c r="H161" s="6" t="s">
        <v>5032</v>
      </c>
      <c r="I161" s="6" t="e">
        <f>VLOOKUP(A161,#REF!,24,0)</f>
        <v>#REF!</v>
      </c>
      <c r="J161" s="14" t="s">
        <v>298</v>
      </c>
      <c r="K161" s="14" t="s">
        <v>298</v>
      </c>
      <c r="L161" s="14" t="s">
        <v>298</v>
      </c>
      <c r="M161" s="14" t="s">
        <v>298</v>
      </c>
      <c r="N161" s="14" t="b">
        <f t="shared" si="5"/>
        <v>1</v>
      </c>
      <c r="O161" s="14" t="s">
        <v>20</v>
      </c>
      <c r="P161" s="14" t="s">
        <v>20</v>
      </c>
      <c r="Q161" s="14" t="s">
        <v>20</v>
      </c>
      <c r="R161" s="53" t="s">
        <v>6046</v>
      </c>
      <c r="S161" s="5" t="s">
        <v>20</v>
      </c>
      <c r="T161" s="5" t="s">
        <v>26</v>
      </c>
      <c r="U161" s="53" t="s">
        <v>20</v>
      </c>
      <c r="V161" s="53" t="s">
        <v>20</v>
      </c>
      <c r="W161" s="5" t="str">
        <f>VLOOKUP('English Version'!$H61,'Recycled Content'!$B$4:$H$67,2,FALSE)</f>
        <v>Packaging Contains at least 60% recycled material</v>
      </c>
      <c r="X161" s="5" t="str">
        <f>VLOOKUP('English Version'!$H61,'Recycled Content'!$B$4:$H$67,4,FALSE)</f>
        <v>Packaging Contains at least 65% recycled material</v>
      </c>
      <c r="Y161" s="5" t="str">
        <f>VLOOKUP('English Version'!$H61,Recyclability!$B$4:$H$67,2,FALSE)</f>
        <v>Mostly Recyclable Packaging</v>
      </c>
      <c r="Z161" s="5" t="str">
        <f>VLOOKUP('English Version'!$H61,Recyclability!$B$4:$H$67,4,FALSE)</f>
        <v>N/A</v>
      </c>
    </row>
    <row r="162" spans="1:26" x14ac:dyDescent="0.75">
      <c r="A162" s="47" t="str">
        <f t="shared" si="4"/>
        <v>FL22M6010550A</v>
      </c>
      <c r="B162" s="47">
        <v>948</v>
      </c>
      <c r="C162" s="52" t="s">
        <v>211</v>
      </c>
      <c r="D162" s="6" t="e">
        <v>#N/A</v>
      </c>
      <c r="E162" s="8"/>
      <c r="F162" s="52" t="s">
        <v>212</v>
      </c>
      <c r="G162" s="6" t="s">
        <v>5043</v>
      </c>
      <c r="H162" s="6" t="s">
        <v>5070</v>
      </c>
      <c r="I162" s="6" t="e">
        <f>VLOOKUP(A162,#REF!,24,0)</f>
        <v>#REF!</v>
      </c>
      <c r="J162" s="14" t="s">
        <v>298</v>
      </c>
      <c r="K162" s="14" t="s">
        <v>298</v>
      </c>
      <c r="L162" s="14" t="s">
        <v>298</v>
      </c>
      <c r="M162" s="14" t="s">
        <v>298</v>
      </c>
      <c r="N162" s="14" t="b">
        <f t="shared" si="5"/>
        <v>1</v>
      </c>
      <c r="O162" s="14" t="s">
        <v>20</v>
      </c>
      <c r="P162" s="14" t="s">
        <v>20</v>
      </c>
      <c r="Q162" s="14" t="s">
        <v>20</v>
      </c>
      <c r="R162" s="5" t="s">
        <v>20</v>
      </c>
      <c r="S162" s="5" t="s">
        <v>20</v>
      </c>
      <c r="T162" s="5" t="s">
        <v>20</v>
      </c>
      <c r="U162" s="53" t="s">
        <v>20</v>
      </c>
      <c r="V162" s="53" t="s">
        <v>20</v>
      </c>
      <c r="W162" s="5" t="str">
        <f>VLOOKUP('English Version'!$H62,'Recycled Content'!$B$4:$H$67,2,FALSE)</f>
        <v>Packaging Contains at least 60% recycled material</v>
      </c>
      <c r="X162" s="5" t="str">
        <f>VLOOKUP('English Version'!$H62,'Recycled Content'!$B$4:$H$67,4,FALSE)</f>
        <v>Packaging Contains at least 65% recycled material</v>
      </c>
      <c r="Y162" s="5" t="str">
        <f>VLOOKUP('English Version'!$H62,Recyclability!$B$4:$H$67,2,FALSE)</f>
        <v>Mostly Recyclable Packaging</v>
      </c>
      <c r="Z162" s="5" t="str">
        <f>VLOOKUP('English Version'!$H62,Recyclability!$B$4:$H$67,4,FALSE)</f>
        <v>N/A</v>
      </c>
    </row>
    <row r="163" spans="1:26" x14ac:dyDescent="0.75">
      <c r="A163" s="47" t="str">
        <f t="shared" si="4"/>
        <v>FL22M6010759A</v>
      </c>
      <c r="B163" s="47">
        <v>1268</v>
      </c>
      <c r="C163" s="52" t="s">
        <v>213</v>
      </c>
      <c r="D163" s="6" t="s">
        <v>214</v>
      </c>
      <c r="E163" s="8"/>
      <c r="F163" s="52" t="s">
        <v>215</v>
      </c>
      <c r="G163" s="6" t="s">
        <v>5043</v>
      </c>
      <c r="H163" s="6" t="s">
        <v>5070</v>
      </c>
      <c r="I163" s="6" t="e">
        <f>VLOOKUP(A163,#REF!,24,0)</f>
        <v>#REF!</v>
      </c>
      <c r="J163" s="14" t="s">
        <v>298</v>
      </c>
      <c r="K163" s="14" t="s">
        <v>298</v>
      </c>
      <c r="L163" s="14" t="s">
        <v>298</v>
      </c>
      <c r="M163" s="14" t="s">
        <v>298</v>
      </c>
      <c r="N163" s="14" t="b">
        <f t="shared" si="5"/>
        <v>1</v>
      </c>
      <c r="O163" s="14" t="s">
        <v>20</v>
      </c>
      <c r="P163" s="14" t="s">
        <v>20</v>
      </c>
      <c r="Q163" s="14" t="s">
        <v>20</v>
      </c>
      <c r="R163" s="5" t="s">
        <v>20</v>
      </c>
      <c r="S163" s="5" t="s">
        <v>20</v>
      </c>
      <c r="T163" s="5" t="s">
        <v>281</v>
      </c>
      <c r="U163" s="53" t="s">
        <v>20</v>
      </c>
      <c r="V163" s="53" t="s">
        <v>20</v>
      </c>
      <c r="W163" s="5" t="str">
        <f>VLOOKUP('English Version'!$H63,'Recycled Content'!$B$4:$H$67,2,FALSE)</f>
        <v>Packaging Contains at least 60% recycled material</v>
      </c>
      <c r="X163" s="5" t="str">
        <f>VLOOKUP('English Version'!$H63,'Recycled Content'!$B$4:$H$67,4,FALSE)</f>
        <v>Packaging Contains at least 65% recycled material</v>
      </c>
      <c r="Y163" s="5" t="str">
        <f>VLOOKUP('English Version'!$H63,Recyclability!$B$4:$H$67,2,FALSE)</f>
        <v>Mostly Recyclable Packaging</v>
      </c>
      <c r="Z163" s="5" t="str">
        <f>VLOOKUP('English Version'!$H63,Recyclability!$B$4:$H$67,4,FALSE)</f>
        <v>N/A</v>
      </c>
    </row>
    <row r="164" spans="1:26" x14ac:dyDescent="0.75">
      <c r="A164" s="47" t="str">
        <f t="shared" si="4"/>
        <v>FL22M6010765A</v>
      </c>
      <c r="B164" s="47">
        <v>1335</v>
      </c>
      <c r="C164" s="52" t="s">
        <v>217</v>
      </c>
      <c r="D164" s="6" t="e">
        <v>#N/A</v>
      </c>
      <c r="E164" s="8"/>
      <c r="F164" s="52" t="s">
        <v>218</v>
      </c>
      <c r="G164" s="6" t="s">
        <v>5043</v>
      </c>
      <c r="H164" s="6" t="s">
        <v>5070</v>
      </c>
      <c r="I164" s="6" t="e">
        <f>VLOOKUP(A164,#REF!,24,0)</f>
        <v>#REF!</v>
      </c>
      <c r="J164" s="14" t="s">
        <v>298</v>
      </c>
      <c r="K164" s="14" t="s">
        <v>298</v>
      </c>
      <c r="L164" s="14" t="s">
        <v>298</v>
      </c>
      <c r="M164" s="14" t="s">
        <v>298</v>
      </c>
      <c r="N164" s="14" t="b">
        <f t="shared" si="5"/>
        <v>1</v>
      </c>
      <c r="O164" s="14" t="s">
        <v>20</v>
      </c>
      <c r="P164" s="14" t="s">
        <v>20</v>
      </c>
      <c r="Q164" s="14" t="s">
        <v>20</v>
      </c>
      <c r="R164" s="5" t="s">
        <v>20</v>
      </c>
      <c r="S164" s="5" t="s">
        <v>20</v>
      </c>
      <c r="T164" s="5" t="s">
        <v>20</v>
      </c>
      <c r="U164" s="53" t="s">
        <v>20</v>
      </c>
      <c r="V164" s="53" t="s">
        <v>20</v>
      </c>
      <c r="W164" s="5" t="str">
        <f>VLOOKUP('English Version'!$H64,'Recycled Content'!$B$4:$H$67,2,FALSE)</f>
        <v>Packaging Contains at least 60% recycled material</v>
      </c>
      <c r="X164" s="5" t="str">
        <f>VLOOKUP('English Version'!$H64,'Recycled Content'!$B$4:$H$67,4,FALSE)</f>
        <v>Packaging Contains at least 65% recycled material</v>
      </c>
      <c r="Y164" s="5" t="str">
        <f>VLOOKUP('English Version'!$H64,Recyclability!$B$4:$H$67,2,FALSE)</f>
        <v>Mostly Recyclable Packaging</v>
      </c>
      <c r="Z164" s="5" t="str">
        <f>VLOOKUP('English Version'!$H64,Recyclability!$B$4:$H$67,4,FALSE)</f>
        <v>N/A</v>
      </c>
    </row>
    <row r="165" spans="1:26" x14ac:dyDescent="0.75">
      <c r="A165" s="47" t="str">
        <f t="shared" si="4"/>
        <v>FL22M6010766A</v>
      </c>
      <c r="B165" s="47">
        <v>469</v>
      </c>
      <c r="C165" s="52" t="s">
        <v>219</v>
      </c>
      <c r="D165" s="6" t="e">
        <v>#N/A</v>
      </c>
      <c r="E165" s="8"/>
      <c r="F165" s="52" t="s">
        <v>220</v>
      </c>
      <c r="G165" s="6" t="s">
        <v>5043</v>
      </c>
      <c r="H165" s="6" t="s">
        <v>5070</v>
      </c>
      <c r="I165" s="6" t="e">
        <f>VLOOKUP(A165,#REF!,24,0)</f>
        <v>#REF!</v>
      </c>
      <c r="J165" s="14" t="s">
        <v>298</v>
      </c>
      <c r="K165" s="14" t="s">
        <v>298</v>
      </c>
      <c r="L165" s="14" t="s">
        <v>298</v>
      </c>
      <c r="M165" s="14" t="s">
        <v>298</v>
      </c>
      <c r="N165" s="14" t="b">
        <f t="shared" si="5"/>
        <v>1</v>
      </c>
      <c r="O165" s="14" t="s">
        <v>20</v>
      </c>
      <c r="P165" s="14" t="s">
        <v>20</v>
      </c>
      <c r="Q165" s="14" t="s">
        <v>20</v>
      </c>
      <c r="R165" s="5" t="s">
        <v>20</v>
      </c>
      <c r="S165" s="5" t="s">
        <v>20</v>
      </c>
      <c r="T165" s="5" t="s">
        <v>20</v>
      </c>
      <c r="U165" s="53" t="s">
        <v>20</v>
      </c>
      <c r="V165" s="53" t="s">
        <v>20</v>
      </c>
      <c r="W165" s="5" t="str">
        <f>VLOOKUP('English Version'!$H65,'Recycled Content'!$B$4:$H$67,2,FALSE)</f>
        <v>Packaging Contains at least 60% recycled material</v>
      </c>
      <c r="X165" s="5" t="str">
        <f>VLOOKUP('English Version'!$H65,'Recycled Content'!$B$4:$H$67,4,FALSE)</f>
        <v>Packaging Contains at least 65% recycled material</v>
      </c>
      <c r="Y165" s="5" t="str">
        <f>VLOOKUP('English Version'!$H65,Recyclability!$B$4:$H$67,2,FALSE)</f>
        <v>Mostly Recyclable Packaging</v>
      </c>
      <c r="Z165" s="5" t="str">
        <f>VLOOKUP('English Version'!$H65,Recyclability!$B$4:$H$67,4,FALSE)</f>
        <v>N/A</v>
      </c>
    </row>
    <row r="166" spans="1:26" x14ac:dyDescent="0.75">
      <c r="A166" s="47" t="str">
        <f t="shared" si="4"/>
        <v>FL22M7010957A</v>
      </c>
      <c r="B166" s="47">
        <v>1236</v>
      </c>
      <c r="C166" s="52" t="s">
        <v>221</v>
      </c>
      <c r="D166" s="6" t="e">
        <v>#N/A</v>
      </c>
      <c r="E166" s="8"/>
      <c r="F166" s="52" t="s">
        <v>222</v>
      </c>
      <c r="G166" s="6" t="s">
        <v>5043</v>
      </c>
      <c r="H166" s="6" t="s">
        <v>5073</v>
      </c>
      <c r="I166" s="6" t="e">
        <f>VLOOKUP(A166,#REF!,24,0)</f>
        <v>#REF!</v>
      </c>
      <c r="J166" s="14" t="s">
        <v>298</v>
      </c>
      <c r="K166" s="14" t="s">
        <v>298</v>
      </c>
      <c r="L166" s="14" t="s">
        <v>298</v>
      </c>
      <c r="M166" s="14" t="s">
        <v>298</v>
      </c>
      <c r="N166" s="14" t="b">
        <f t="shared" si="5"/>
        <v>1</v>
      </c>
      <c r="O166" s="14" t="s">
        <v>20</v>
      </c>
      <c r="P166" s="14" t="s">
        <v>20</v>
      </c>
      <c r="Q166" s="14" t="s">
        <v>20</v>
      </c>
      <c r="R166" s="5" t="s">
        <v>20</v>
      </c>
      <c r="S166" s="5" t="s">
        <v>20</v>
      </c>
      <c r="T166" s="5" t="s">
        <v>20</v>
      </c>
      <c r="U166" s="53" t="s">
        <v>20</v>
      </c>
      <c r="V166" s="53" t="s">
        <v>20</v>
      </c>
      <c r="W166" s="5" t="str">
        <f>VLOOKUP('English Version'!$H66,'Recycled Content'!$B$4:$H$67,2,FALSE)</f>
        <v>Packaging Contains at least 60% recycled material</v>
      </c>
      <c r="X166" s="5" t="str">
        <f>VLOOKUP('English Version'!$H66,'Recycled Content'!$B$4:$H$67,4,FALSE)</f>
        <v>Packaging Contains at least 65% recycled material</v>
      </c>
      <c r="Y166" s="5" t="str">
        <f>VLOOKUP('English Version'!$H66,Recyclability!$B$4:$H$67,2,FALSE)</f>
        <v>Mostly Recyclable Packaging</v>
      </c>
      <c r="Z166" s="5" t="str">
        <f>VLOOKUP('English Version'!$H66,Recyclability!$B$4:$H$67,4,FALSE)</f>
        <v>N/A</v>
      </c>
    </row>
    <row r="167" spans="1:26" x14ac:dyDescent="0.75">
      <c r="A167" s="47" t="str">
        <f t="shared" si="4"/>
        <v>FL22M7010958A</v>
      </c>
      <c r="B167" s="47">
        <v>959</v>
      </c>
      <c r="C167" s="52" t="s">
        <v>223</v>
      </c>
      <c r="D167" s="6" t="e">
        <v>#N/A</v>
      </c>
      <c r="E167" s="8"/>
      <c r="F167" s="52" t="s">
        <v>222</v>
      </c>
      <c r="G167" s="6" t="s">
        <v>5043</v>
      </c>
      <c r="H167" s="6" t="s">
        <v>5073</v>
      </c>
      <c r="I167" s="6" t="e">
        <f>VLOOKUP(A167,#REF!,24,0)</f>
        <v>#REF!</v>
      </c>
      <c r="J167" s="14" t="s">
        <v>298</v>
      </c>
      <c r="K167" s="14" t="s">
        <v>298</v>
      </c>
      <c r="L167" s="14" t="s">
        <v>298</v>
      </c>
      <c r="M167" s="14" t="s">
        <v>298</v>
      </c>
      <c r="N167" s="14" t="b">
        <f t="shared" si="5"/>
        <v>1</v>
      </c>
      <c r="O167" s="14" t="s">
        <v>20</v>
      </c>
      <c r="P167" s="14" t="s">
        <v>20</v>
      </c>
      <c r="Q167" s="14" t="s">
        <v>20</v>
      </c>
      <c r="R167" s="5" t="s">
        <v>20</v>
      </c>
      <c r="S167" s="5" t="s">
        <v>20</v>
      </c>
      <c r="T167" s="5" t="s">
        <v>20</v>
      </c>
      <c r="U167" s="53" t="s">
        <v>20</v>
      </c>
      <c r="V167" s="53" t="s">
        <v>20</v>
      </c>
      <c r="W167" s="5" t="str">
        <f>VLOOKUP('English Version'!$H67,'Recycled Content'!$B$4:$H$67,2,FALSE)</f>
        <v>Packaging Contains at least 60% recycled material</v>
      </c>
      <c r="X167" s="5" t="str">
        <f>VLOOKUP('English Version'!$H67,'Recycled Content'!$B$4:$H$67,4,FALSE)</f>
        <v>Packaging Contains at least 65% recycled material</v>
      </c>
      <c r="Y167" s="5" t="str">
        <f>VLOOKUP('English Version'!$H67,Recyclability!$B$4:$H$67,2,FALSE)</f>
        <v>Mostly Recyclable Packaging</v>
      </c>
      <c r="Z167" s="5" t="str">
        <f>VLOOKUP('English Version'!$H67,Recyclability!$B$4:$H$67,4,FALSE)</f>
        <v>N/A</v>
      </c>
    </row>
    <row r="168" spans="1:26" x14ac:dyDescent="0.75">
      <c r="A168" s="47" t="str">
        <f t="shared" si="4"/>
        <v>FL22M7010966A</v>
      </c>
      <c r="B168" s="47">
        <v>2201</v>
      </c>
      <c r="C168" s="52" t="s">
        <v>224</v>
      </c>
      <c r="D168" s="6" t="e">
        <v>#N/A</v>
      </c>
      <c r="E168" s="8"/>
      <c r="F168" s="52" t="s">
        <v>225</v>
      </c>
      <c r="G168" s="6" t="s">
        <v>5043</v>
      </c>
      <c r="H168" s="6" t="s">
        <v>5073</v>
      </c>
      <c r="I168" s="6" t="e">
        <f>VLOOKUP(A168,#REF!,24,0)</f>
        <v>#REF!</v>
      </c>
      <c r="J168" s="14" t="s">
        <v>298</v>
      </c>
      <c r="K168" s="14" t="s">
        <v>298</v>
      </c>
      <c r="L168" s="14" t="s">
        <v>298</v>
      </c>
      <c r="M168" s="14" t="s">
        <v>298</v>
      </c>
      <c r="N168" s="14" t="b">
        <f t="shared" si="5"/>
        <v>1</v>
      </c>
      <c r="O168" s="14" t="s">
        <v>20</v>
      </c>
      <c r="P168" s="14" t="s">
        <v>20</v>
      </c>
      <c r="Q168" s="14" t="s">
        <v>20</v>
      </c>
      <c r="R168" s="5" t="s">
        <v>20</v>
      </c>
      <c r="S168" s="5" t="s">
        <v>20</v>
      </c>
      <c r="T168" s="5" t="s">
        <v>20</v>
      </c>
      <c r="U168" s="53" t="s">
        <v>20</v>
      </c>
      <c r="V168" s="53" t="s">
        <v>20</v>
      </c>
      <c r="W168" s="5" t="str">
        <f>VLOOKUP('English Version'!$H68,'Recycled Content'!$B$4:$H$67,2,FALSE)</f>
        <v>Packaging Contains at least 60% recycled material</v>
      </c>
      <c r="X168" s="5" t="str">
        <f>VLOOKUP('English Version'!$H68,'Recycled Content'!$B$4:$H$67,4,FALSE)</f>
        <v>Packaging Contains at least 65% recycled material</v>
      </c>
      <c r="Y168" s="5" t="str">
        <f>VLOOKUP('English Version'!$H68,Recyclability!$B$4:$H$67,2,FALSE)</f>
        <v>Mostly Recyclable Packaging</v>
      </c>
      <c r="Z168" s="5" t="str">
        <f>VLOOKUP('English Version'!$H68,Recyclability!$B$4:$H$67,4,FALSE)</f>
        <v>N/A</v>
      </c>
    </row>
    <row r="169" spans="1:26" x14ac:dyDescent="0.75">
      <c r="A169" s="47" t="str">
        <f t="shared" si="4"/>
        <v>FL22M7110300A</v>
      </c>
      <c r="B169" s="47">
        <v>999</v>
      </c>
      <c r="C169" s="52" t="s">
        <v>226</v>
      </c>
      <c r="D169" s="6" t="e">
        <v>#N/A</v>
      </c>
      <c r="E169" s="8"/>
      <c r="F169" s="52" t="s">
        <v>227</v>
      </c>
      <c r="G169" s="6" t="s">
        <v>5043</v>
      </c>
      <c r="H169" s="6" t="s">
        <v>5076</v>
      </c>
      <c r="I169" s="6" t="e">
        <f>VLOOKUP(A169,#REF!,24,0)</f>
        <v>#REF!</v>
      </c>
      <c r="J169" s="14" t="s">
        <v>298</v>
      </c>
      <c r="K169" s="14" t="s">
        <v>298</v>
      </c>
      <c r="L169" s="14" t="s">
        <v>298</v>
      </c>
      <c r="M169" s="14" t="s">
        <v>298</v>
      </c>
      <c r="N169" s="14" t="b">
        <f t="shared" si="5"/>
        <v>1</v>
      </c>
      <c r="O169" s="14" t="s">
        <v>20</v>
      </c>
      <c r="P169" s="14" t="s">
        <v>20</v>
      </c>
      <c r="Q169" s="14" t="s">
        <v>20</v>
      </c>
      <c r="R169" s="5" t="s">
        <v>20</v>
      </c>
      <c r="S169" s="5" t="s">
        <v>20</v>
      </c>
      <c r="T169" s="5" t="s">
        <v>20</v>
      </c>
      <c r="U169" s="53" t="s">
        <v>20</v>
      </c>
      <c r="V169" s="53" t="s">
        <v>20</v>
      </c>
      <c r="W169" s="5" t="str">
        <f>VLOOKUP('English Version'!$H69,'Recycled Content'!$B$4:$H$67,2,FALSE)</f>
        <v>Packaging Contains at least 60% recycled material</v>
      </c>
      <c r="X169" s="5" t="str">
        <f>VLOOKUP('English Version'!$H69,'Recycled Content'!$B$4:$H$67,4,FALSE)</f>
        <v>Packaging Contains at least 65% recycled material</v>
      </c>
      <c r="Y169" s="5" t="str">
        <f>VLOOKUP('English Version'!$H69,Recyclability!$B$4:$H$67,2,FALSE)</f>
        <v>Mostly Recyclable Packaging</v>
      </c>
      <c r="Z169" s="5" t="str">
        <f>VLOOKUP('English Version'!$H69,Recyclability!$B$4:$H$67,4,FALSE)</f>
        <v>N/A</v>
      </c>
    </row>
    <row r="170" spans="1:26" x14ac:dyDescent="0.75">
      <c r="A170" s="47" t="str">
        <f t="shared" si="4"/>
        <v>FL22M7110381A</v>
      </c>
      <c r="B170" s="47">
        <v>930</v>
      </c>
      <c r="C170" s="52" t="s">
        <v>230</v>
      </c>
      <c r="D170" s="6" t="s">
        <v>231</v>
      </c>
      <c r="E170" s="8"/>
      <c r="F170" s="52" t="s">
        <v>232</v>
      </c>
      <c r="G170" s="6" t="s">
        <v>5043</v>
      </c>
      <c r="H170" s="6" t="s">
        <v>5076</v>
      </c>
      <c r="I170" s="6" t="e">
        <f>VLOOKUP(A170,#REF!,24,0)</f>
        <v>#REF!</v>
      </c>
      <c r="J170" s="14" t="s">
        <v>298</v>
      </c>
      <c r="K170" s="14" t="s">
        <v>298</v>
      </c>
      <c r="L170" s="14" t="s">
        <v>298</v>
      </c>
      <c r="M170" s="14" t="s">
        <v>298</v>
      </c>
      <c r="N170" s="14" t="b">
        <f t="shared" si="5"/>
        <v>1</v>
      </c>
      <c r="O170" s="14" t="s">
        <v>20</v>
      </c>
      <c r="P170" s="14" t="s">
        <v>20</v>
      </c>
      <c r="Q170" s="14" t="s">
        <v>20</v>
      </c>
      <c r="R170" s="5" t="s">
        <v>20</v>
      </c>
      <c r="S170" s="5" t="s">
        <v>20</v>
      </c>
      <c r="T170" s="5" t="s">
        <v>20</v>
      </c>
      <c r="U170" s="53" t="s">
        <v>20</v>
      </c>
      <c r="V170" s="53" t="s">
        <v>20</v>
      </c>
      <c r="W170" s="5" t="str">
        <f>VLOOKUP('English Version'!$H70,'Recycled Content'!$B$4:$H$67,2,FALSE)</f>
        <v>Packaging Contains at least 60% recycled material</v>
      </c>
      <c r="X170" s="5" t="str">
        <f>VLOOKUP('English Version'!$H70,'Recycled Content'!$B$4:$H$67,4,FALSE)</f>
        <v>Packaging Contains at least 65% recycled material</v>
      </c>
      <c r="Y170" s="5" t="str">
        <f>VLOOKUP('English Version'!$H70,Recyclability!$B$4:$H$67,2,FALSE)</f>
        <v>Mostly Recyclable Packaging</v>
      </c>
      <c r="Z170" s="5" t="str">
        <f>VLOOKUP('English Version'!$H70,Recyclability!$B$4:$H$67,4,FALSE)</f>
        <v>N/A</v>
      </c>
    </row>
    <row r="171" spans="1:26" x14ac:dyDescent="0.75">
      <c r="A171" s="47" t="str">
        <f t="shared" si="4"/>
        <v>FL22W1010689A</v>
      </c>
      <c r="B171" s="47">
        <v>742</v>
      </c>
      <c r="C171" s="52" t="s">
        <v>234</v>
      </c>
      <c r="D171" s="6" t="e">
        <v>#N/A</v>
      </c>
      <c r="E171" s="8"/>
      <c r="F171" s="52" t="s">
        <v>119</v>
      </c>
      <c r="G171" s="6" t="s">
        <v>5043</v>
      </c>
      <c r="H171" s="6" t="s">
        <v>4637</v>
      </c>
      <c r="I171" s="6" t="e">
        <f>VLOOKUP(A171,#REF!,24,0)</f>
        <v>#REF!</v>
      </c>
      <c r="J171" s="14" t="s">
        <v>298</v>
      </c>
      <c r="K171" s="14" t="s">
        <v>298</v>
      </c>
      <c r="L171" s="14" t="s">
        <v>298</v>
      </c>
      <c r="M171" s="14" t="s">
        <v>298</v>
      </c>
      <c r="N171" s="14" t="b">
        <f t="shared" si="5"/>
        <v>1</v>
      </c>
      <c r="O171" s="14" t="s">
        <v>20</v>
      </c>
      <c r="P171" s="14" t="s">
        <v>20</v>
      </c>
      <c r="Q171" s="14" t="s">
        <v>20</v>
      </c>
      <c r="R171" s="5" t="s">
        <v>20</v>
      </c>
      <c r="S171" s="5" t="s">
        <v>20</v>
      </c>
      <c r="T171" s="5" t="s">
        <v>20</v>
      </c>
      <c r="U171" s="53" t="s">
        <v>20</v>
      </c>
      <c r="V171" s="53" t="s">
        <v>20</v>
      </c>
      <c r="W171" s="5" t="str">
        <f>VLOOKUP('English Version'!$H71,'Recycled Content'!$B$4:$H$67,2,FALSE)</f>
        <v>Packaging Contains at least 60% recycled material</v>
      </c>
      <c r="X171" s="5" t="str">
        <f>VLOOKUP('English Version'!$H71,'Recycled Content'!$B$4:$H$67,4,FALSE)</f>
        <v>Packaging Contains at least 65% recycled material</v>
      </c>
      <c r="Y171" s="5" t="str">
        <f>VLOOKUP('English Version'!$H71,Recyclability!$B$4:$H$67,2,FALSE)</f>
        <v>Mostly Recyclable Packaging</v>
      </c>
      <c r="Z171" s="5" t="str">
        <f>VLOOKUP('English Version'!$H71,Recyclability!$B$4:$H$67,4,FALSE)</f>
        <v>N/A</v>
      </c>
    </row>
    <row r="172" spans="1:26" x14ac:dyDescent="0.75">
      <c r="A172" s="47" t="str">
        <f t="shared" si="4"/>
        <v>FL22W1011053A</v>
      </c>
      <c r="B172" s="47">
        <v>1194</v>
      </c>
      <c r="C172" s="52" t="s">
        <v>235</v>
      </c>
      <c r="D172" s="6" t="e">
        <v>#N/A</v>
      </c>
      <c r="E172" s="8"/>
      <c r="F172" s="52" t="s">
        <v>236</v>
      </c>
      <c r="G172" s="6" t="s">
        <v>5043</v>
      </c>
      <c r="H172" s="6" t="s">
        <v>4637</v>
      </c>
      <c r="I172" s="6" t="e">
        <f>VLOOKUP(A172,#REF!,24,0)</f>
        <v>#REF!</v>
      </c>
      <c r="J172" s="14" t="s">
        <v>298</v>
      </c>
      <c r="K172" s="14" t="s">
        <v>298</v>
      </c>
      <c r="L172" s="14" t="s">
        <v>298</v>
      </c>
      <c r="M172" s="14" t="s">
        <v>298</v>
      </c>
      <c r="N172" s="14" t="b">
        <f t="shared" si="5"/>
        <v>1</v>
      </c>
      <c r="O172" s="14" t="s">
        <v>20</v>
      </c>
      <c r="P172" s="14" t="s">
        <v>20</v>
      </c>
      <c r="Q172" s="14" t="s">
        <v>20</v>
      </c>
      <c r="R172" s="5" t="s">
        <v>20</v>
      </c>
      <c r="S172" s="5" t="s">
        <v>20</v>
      </c>
      <c r="T172" s="5" t="s">
        <v>20</v>
      </c>
      <c r="U172" s="53" t="s">
        <v>20</v>
      </c>
      <c r="V172" s="53" t="s">
        <v>20</v>
      </c>
      <c r="W172" s="5" t="str">
        <f>VLOOKUP('English Version'!$H72,'Recycled Content'!$B$4:$H$67,2,FALSE)</f>
        <v>Packaging Contains at least 60% recycled material</v>
      </c>
      <c r="X172" s="5" t="str">
        <f>VLOOKUP('English Version'!$H72,'Recycled Content'!$B$4:$H$67,4,FALSE)</f>
        <v>Packaging Contains at least 65% recycled material</v>
      </c>
      <c r="Y172" s="5" t="str">
        <f>VLOOKUP('English Version'!$H72,Recyclability!$B$4:$H$67,2,FALSE)</f>
        <v>Mostly Recyclable Packaging</v>
      </c>
      <c r="Z172" s="5" t="str">
        <f>VLOOKUP('English Version'!$H72,Recyclability!$B$4:$H$67,4,FALSE)</f>
        <v>N/A</v>
      </c>
    </row>
    <row r="173" spans="1:26" x14ac:dyDescent="0.75">
      <c r="A173" s="47" t="str">
        <f t="shared" si="4"/>
        <v>FL22W1011117A</v>
      </c>
      <c r="B173" s="47">
        <v>1106</v>
      </c>
      <c r="C173" s="52" t="s">
        <v>237</v>
      </c>
      <c r="D173" s="6" t="s">
        <v>238</v>
      </c>
      <c r="E173" s="8"/>
      <c r="F173" s="52" t="s">
        <v>239</v>
      </c>
      <c r="G173" s="6" t="s">
        <v>5043</v>
      </c>
      <c r="H173" s="6" t="s">
        <v>4637</v>
      </c>
      <c r="I173" s="6" t="e">
        <f>VLOOKUP(A173,#REF!,24,0)</f>
        <v>#REF!</v>
      </c>
      <c r="J173" s="14" t="s">
        <v>298</v>
      </c>
      <c r="K173" s="14" t="s">
        <v>298</v>
      </c>
      <c r="L173" s="14" t="s">
        <v>298</v>
      </c>
      <c r="M173" s="14" t="s">
        <v>298</v>
      </c>
      <c r="N173" s="14" t="b">
        <f t="shared" si="5"/>
        <v>1</v>
      </c>
      <c r="O173" s="14" t="s">
        <v>20</v>
      </c>
      <c r="P173" s="14" t="s">
        <v>20</v>
      </c>
      <c r="Q173" s="14" t="s">
        <v>20</v>
      </c>
      <c r="R173" s="5" t="s">
        <v>20</v>
      </c>
      <c r="S173" s="5" t="s">
        <v>20</v>
      </c>
      <c r="T173" s="5" t="s">
        <v>20</v>
      </c>
      <c r="U173" s="53" t="s">
        <v>20</v>
      </c>
      <c r="V173" s="53" t="s">
        <v>20</v>
      </c>
      <c r="W173" s="5" t="str">
        <f>VLOOKUP('English Version'!$H73,'Recycled Content'!$B$4:$H$67,2,FALSE)</f>
        <v>Packaging Contains at least 60% recycled material</v>
      </c>
      <c r="X173" s="5" t="str">
        <f>VLOOKUP('English Version'!$H73,'Recycled Content'!$B$4:$H$67,4,FALSE)</f>
        <v>Packaging Contains at least 65% recycled material</v>
      </c>
      <c r="Y173" s="5" t="str">
        <f>VLOOKUP('English Version'!$H73,Recyclability!$B$4:$H$67,2,FALSE)</f>
        <v>Mostly Recyclable Packaging</v>
      </c>
      <c r="Z173" s="5" t="str">
        <f>VLOOKUP('English Version'!$H73,Recyclability!$B$4:$H$67,4,FALSE)</f>
        <v>N/A</v>
      </c>
    </row>
    <row r="174" spans="1:26" x14ac:dyDescent="0.75">
      <c r="A174" s="47" t="str">
        <f t="shared" si="4"/>
        <v>FL22W1011143A</v>
      </c>
      <c r="B174" s="47">
        <v>1019</v>
      </c>
      <c r="C174" s="52" t="s">
        <v>241</v>
      </c>
      <c r="D174" s="6" t="s">
        <v>242</v>
      </c>
      <c r="E174" s="8"/>
      <c r="F174" s="52" t="s">
        <v>243</v>
      </c>
      <c r="G174" s="6" t="s">
        <v>5043</v>
      </c>
      <c r="H174" s="6" t="s">
        <v>4637</v>
      </c>
      <c r="I174" s="6" t="e">
        <f>VLOOKUP(A174,#REF!,24,0)</f>
        <v>#REF!</v>
      </c>
      <c r="J174" s="14" t="s">
        <v>43</v>
      </c>
      <c r="K174" s="14" t="s">
        <v>43</v>
      </c>
      <c r="L174" s="14" t="s">
        <v>43</v>
      </c>
      <c r="M174" s="14" t="s">
        <v>43</v>
      </c>
      <c r="N174" s="14" t="b">
        <f t="shared" si="5"/>
        <v>1</v>
      </c>
      <c r="O174" s="14" t="s">
        <v>20</v>
      </c>
      <c r="P174" s="14" t="s">
        <v>20</v>
      </c>
      <c r="Q174" s="14" t="s">
        <v>20</v>
      </c>
      <c r="R174" s="5" t="s">
        <v>20</v>
      </c>
      <c r="S174" s="5" t="s">
        <v>20</v>
      </c>
      <c r="T174" s="5" t="s">
        <v>20</v>
      </c>
      <c r="U174" s="53" t="s">
        <v>20</v>
      </c>
      <c r="V174" s="53" t="s">
        <v>20</v>
      </c>
      <c r="W174" s="5" t="str">
        <f>VLOOKUP('English Version'!$H74,'Recycled Content'!$B$4:$H$67,2,FALSE)</f>
        <v>Packaging Contains at least 60% recycled material</v>
      </c>
      <c r="X174" s="5" t="str">
        <f>VLOOKUP('English Version'!$H74,'Recycled Content'!$B$4:$H$67,4,FALSE)</f>
        <v>Packaging Contains at least 65% recycled material</v>
      </c>
      <c r="Y174" s="5" t="str">
        <f>VLOOKUP('English Version'!$H74,Recyclability!$B$4:$H$67,2,FALSE)</f>
        <v>Mostly Recyclable Packaging</v>
      </c>
      <c r="Z174" s="5" t="str">
        <f>VLOOKUP('English Version'!$H74,Recyclability!$B$4:$H$67,4,FALSE)</f>
        <v>N/A</v>
      </c>
    </row>
    <row r="175" spans="1:26" x14ac:dyDescent="0.75">
      <c r="A175" s="47" t="str">
        <f t="shared" si="4"/>
        <v>FL22W1011160A</v>
      </c>
      <c r="B175" s="47">
        <v>800</v>
      </c>
      <c r="C175" s="52" t="s">
        <v>245</v>
      </c>
      <c r="D175" s="6" t="e">
        <v>#N/A</v>
      </c>
      <c r="E175" s="8"/>
      <c r="F175" s="52" t="s">
        <v>246</v>
      </c>
      <c r="G175" s="6" t="s">
        <v>5043</v>
      </c>
      <c r="H175" s="6" t="s">
        <v>4637</v>
      </c>
      <c r="I175" s="6" t="e">
        <f>VLOOKUP(A175,#REF!,24,0)</f>
        <v>#REF!</v>
      </c>
      <c r="J175" s="14" t="s">
        <v>298</v>
      </c>
      <c r="K175" s="14" t="s">
        <v>298</v>
      </c>
      <c r="L175" s="14" t="s">
        <v>298</v>
      </c>
      <c r="M175" s="14" t="s">
        <v>298</v>
      </c>
      <c r="N175" s="14" t="b">
        <f t="shared" si="5"/>
        <v>1</v>
      </c>
      <c r="O175" s="14" t="s">
        <v>20</v>
      </c>
      <c r="P175" s="14" t="s">
        <v>20</v>
      </c>
      <c r="Q175" s="14" t="s">
        <v>20</v>
      </c>
      <c r="R175" s="5" t="s">
        <v>20</v>
      </c>
      <c r="S175" s="5" t="s">
        <v>20</v>
      </c>
      <c r="T175" s="5" t="s">
        <v>20</v>
      </c>
      <c r="U175" s="53" t="s">
        <v>20</v>
      </c>
      <c r="V175" s="53" t="s">
        <v>20</v>
      </c>
      <c r="W175" s="5" t="str">
        <f>VLOOKUP('English Version'!$H75,'Recycled Content'!$B$4:$H$67,2,FALSE)</f>
        <v>Packaging Contains at least 60% recycled material</v>
      </c>
      <c r="X175" s="5" t="str">
        <f>VLOOKUP('English Version'!$H75,'Recycled Content'!$B$4:$H$67,4,FALSE)</f>
        <v>Packaging Contains at least 65% recycled material</v>
      </c>
      <c r="Y175" s="5" t="str">
        <f>VLOOKUP('English Version'!$H75,Recyclability!$B$4:$H$67,2,FALSE)</f>
        <v>Mostly Recyclable Packaging</v>
      </c>
      <c r="Z175" s="5" t="str">
        <f>VLOOKUP('English Version'!$H75,Recyclability!$B$4:$H$67,4,FALSE)</f>
        <v>N/A</v>
      </c>
    </row>
    <row r="176" spans="1:26" x14ac:dyDescent="0.75">
      <c r="A176" s="47" t="str">
        <f t="shared" si="4"/>
        <v>FL22W1011173A</v>
      </c>
      <c r="B176" s="47">
        <v>800</v>
      </c>
      <c r="C176" s="52" t="s">
        <v>252</v>
      </c>
      <c r="D176" s="6" t="e">
        <v>#N/A</v>
      </c>
      <c r="E176" s="8"/>
      <c r="F176" s="52" t="s">
        <v>253</v>
      </c>
      <c r="G176" s="6" t="s">
        <v>5043</v>
      </c>
      <c r="H176" s="6" t="s">
        <v>4637</v>
      </c>
      <c r="I176" s="6" t="e">
        <f>VLOOKUP(A176,#REF!,24,0)</f>
        <v>#REF!</v>
      </c>
      <c r="J176" s="14" t="s">
        <v>298</v>
      </c>
      <c r="K176" s="14" t="s">
        <v>298</v>
      </c>
      <c r="L176" s="14" t="s">
        <v>298</v>
      </c>
      <c r="M176" s="14" t="s">
        <v>298</v>
      </c>
      <c r="N176" s="14" t="b">
        <f t="shared" si="5"/>
        <v>1</v>
      </c>
      <c r="O176" s="14" t="s">
        <v>20</v>
      </c>
      <c r="P176" s="14" t="s">
        <v>20</v>
      </c>
      <c r="Q176" s="14" t="s">
        <v>20</v>
      </c>
      <c r="R176" s="5" t="s">
        <v>20</v>
      </c>
      <c r="S176" s="5" t="s">
        <v>20</v>
      </c>
      <c r="T176" s="5" t="s">
        <v>20</v>
      </c>
      <c r="U176" s="53" t="s">
        <v>20</v>
      </c>
      <c r="V176" s="53" t="s">
        <v>20</v>
      </c>
      <c r="W176" s="5" t="str">
        <f>VLOOKUP('English Version'!$H79,'Recycled Content'!$B$4:$H$67,2,FALSE)</f>
        <v>Packaging Contains at least 60% recycled material</v>
      </c>
      <c r="X176" s="5" t="str">
        <f>VLOOKUP('English Version'!$H79,'Recycled Content'!$B$4:$H$67,4,FALSE)</f>
        <v>Packaging Contains at least 65% recycled material</v>
      </c>
      <c r="Y176" s="5" t="str">
        <f>VLOOKUP('English Version'!$H79,Recyclability!$B$4:$H$67,2,FALSE)</f>
        <v>Mostly Recyclable Packaging</v>
      </c>
      <c r="Z176" s="5" t="str">
        <f>VLOOKUP('English Version'!$H79,Recyclability!$B$4:$H$67,4,FALSE)</f>
        <v>N/A</v>
      </c>
    </row>
    <row r="177" spans="1:26" x14ac:dyDescent="0.75">
      <c r="A177" s="47" t="str">
        <f t="shared" si="4"/>
        <v>FL22W1011174A</v>
      </c>
      <c r="B177" s="47">
        <v>1000</v>
      </c>
      <c r="C177" s="52" t="s">
        <v>254</v>
      </c>
      <c r="D177" s="6" t="e">
        <v>#N/A</v>
      </c>
      <c r="E177" s="8"/>
      <c r="F177" s="52" t="s">
        <v>153</v>
      </c>
      <c r="G177" s="6" t="s">
        <v>5043</v>
      </c>
      <c r="H177" s="6" t="s">
        <v>4637</v>
      </c>
      <c r="I177" s="6" t="e">
        <f>VLOOKUP(A177,#REF!,24,0)</f>
        <v>#REF!</v>
      </c>
      <c r="J177" s="14" t="s">
        <v>298</v>
      </c>
      <c r="K177" s="14" t="s">
        <v>298</v>
      </c>
      <c r="L177" s="14" t="s">
        <v>298</v>
      </c>
      <c r="M177" s="14" t="s">
        <v>298</v>
      </c>
      <c r="N177" s="14" t="b">
        <f t="shared" si="5"/>
        <v>1</v>
      </c>
      <c r="O177" s="14" t="s">
        <v>20</v>
      </c>
      <c r="P177" s="14" t="s">
        <v>20</v>
      </c>
      <c r="Q177" s="14" t="s">
        <v>20</v>
      </c>
      <c r="R177" s="5" t="s">
        <v>20</v>
      </c>
      <c r="S177" s="5" t="s">
        <v>20</v>
      </c>
      <c r="T177" s="5" t="s">
        <v>20</v>
      </c>
      <c r="U177" s="53" t="s">
        <v>20</v>
      </c>
      <c r="V177" s="53" t="s">
        <v>20</v>
      </c>
      <c r="W177" s="5" t="str">
        <f>VLOOKUP('English Version'!$H80,'Recycled Content'!$B$4:$H$67,2,FALSE)</f>
        <v>Packaging Contains at least 60% recycled material</v>
      </c>
      <c r="X177" s="5" t="str">
        <f>VLOOKUP('English Version'!$H80,'Recycled Content'!$B$4:$H$67,4,FALSE)</f>
        <v>Packaging Contains at least 65% recycled material</v>
      </c>
      <c r="Y177" s="5" t="str">
        <f>VLOOKUP('English Version'!$H80,Recyclability!$B$4:$H$67,2,FALSE)</f>
        <v>Mostly Recyclable Packaging</v>
      </c>
      <c r="Z177" s="5" t="str">
        <f>VLOOKUP('English Version'!$H80,Recyclability!$B$4:$H$67,4,FALSE)</f>
        <v>N/A</v>
      </c>
    </row>
    <row r="178" spans="1:26" x14ac:dyDescent="0.75">
      <c r="A178" s="47" t="str">
        <f t="shared" si="4"/>
        <v>FL22W1011175A</v>
      </c>
      <c r="B178" s="47">
        <v>1000</v>
      </c>
      <c r="C178" s="52" t="s">
        <v>255</v>
      </c>
      <c r="D178" s="6" t="e">
        <v>#N/A</v>
      </c>
      <c r="E178" s="8"/>
      <c r="F178" s="52" t="s">
        <v>256</v>
      </c>
      <c r="G178" s="6" t="s">
        <v>5043</v>
      </c>
      <c r="H178" s="6" t="s">
        <v>4637</v>
      </c>
      <c r="I178" s="6" t="e">
        <f>VLOOKUP(A178,#REF!,24,0)</f>
        <v>#REF!</v>
      </c>
      <c r="J178" s="14" t="s">
        <v>298</v>
      </c>
      <c r="K178" s="14" t="s">
        <v>298</v>
      </c>
      <c r="L178" s="14" t="s">
        <v>298</v>
      </c>
      <c r="M178" s="14" t="s">
        <v>298</v>
      </c>
      <c r="N178" s="14" t="b">
        <f t="shared" si="5"/>
        <v>1</v>
      </c>
      <c r="O178" s="14" t="s">
        <v>20</v>
      </c>
      <c r="P178" s="14" t="s">
        <v>20</v>
      </c>
      <c r="Q178" s="14" t="s">
        <v>20</v>
      </c>
      <c r="R178" s="5" t="s">
        <v>20</v>
      </c>
      <c r="S178" s="5" t="s">
        <v>20</v>
      </c>
      <c r="T178" s="5" t="s">
        <v>20</v>
      </c>
      <c r="U178" s="53" t="s">
        <v>20</v>
      </c>
      <c r="V178" s="53" t="s">
        <v>20</v>
      </c>
      <c r="W178" s="5" t="str">
        <f>VLOOKUP('English Version'!$H81,'Recycled Content'!$B$4:$H$67,2,FALSE)</f>
        <v>Packaging Contains at least 60% recycled material</v>
      </c>
      <c r="X178" s="5" t="str">
        <f>VLOOKUP('English Version'!$H81,'Recycled Content'!$B$4:$H$67,4,FALSE)</f>
        <v>Packaging Contains at least 65% recycled material</v>
      </c>
      <c r="Y178" s="5" t="str">
        <f>VLOOKUP('English Version'!$H81,Recyclability!$B$4:$H$67,2,FALSE)</f>
        <v>Mostly Recyclable Packaging</v>
      </c>
      <c r="Z178" s="5" t="str">
        <f>VLOOKUP('English Version'!$H81,Recyclability!$B$4:$H$67,4,FALSE)</f>
        <v>N/A</v>
      </c>
    </row>
    <row r="179" spans="1:26" x14ac:dyDescent="0.75">
      <c r="A179" s="47" t="str">
        <f t="shared" si="4"/>
        <v>FL22W2011782A</v>
      </c>
      <c r="B179" s="47">
        <v>1000</v>
      </c>
      <c r="C179" s="52" t="s">
        <v>257</v>
      </c>
      <c r="D179" s="6" t="s">
        <v>258</v>
      </c>
      <c r="E179" s="8"/>
      <c r="F179" s="52" t="s">
        <v>259</v>
      </c>
      <c r="G179" s="6" t="s">
        <v>5043</v>
      </c>
      <c r="H179" s="6" t="s">
        <v>5083</v>
      </c>
      <c r="I179" s="6" t="e">
        <f>VLOOKUP(A179,#REF!,24,0)</f>
        <v>#REF!</v>
      </c>
      <c r="J179" s="14" t="s">
        <v>298</v>
      </c>
      <c r="K179" s="14" t="s">
        <v>298</v>
      </c>
      <c r="L179" s="14" t="s">
        <v>298</v>
      </c>
      <c r="M179" s="14" t="s">
        <v>298</v>
      </c>
      <c r="N179" s="14" t="b">
        <f t="shared" si="5"/>
        <v>1</v>
      </c>
      <c r="O179" s="14" t="s">
        <v>20</v>
      </c>
      <c r="P179" s="14" t="s">
        <v>20</v>
      </c>
      <c r="Q179" s="14" t="s">
        <v>20</v>
      </c>
      <c r="R179" s="5" t="s">
        <v>20</v>
      </c>
      <c r="S179" s="5" t="s">
        <v>20</v>
      </c>
      <c r="T179" s="5" t="s">
        <v>20</v>
      </c>
      <c r="U179" s="53" t="s">
        <v>20</v>
      </c>
      <c r="V179" s="53" t="s">
        <v>20</v>
      </c>
      <c r="W179" s="5" t="str">
        <f>VLOOKUP('English Version'!$H82,'Recycled Content'!$B$4:$H$67,2,FALSE)</f>
        <v>Packaging Contains at least 60% recycled material</v>
      </c>
      <c r="X179" s="5" t="str">
        <f>VLOOKUP('English Version'!$H82,'Recycled Content'!$B$4:$H$67,4,FALSE)</f>
        <v>Packaging Contains at least 65% recycled material</v>
      </c>
      <c r="Y179" s="5" t="str">
        <f>VLOOKUP('English Version'!$H82,Recyclability!$B$4:$H$67,2,FALSE)</f>
        <v>Mostly Recyclable Packaging</v>
      </c>
      <c r="Z179" s="5" t="str">
        <f>VLOOKUP('English Version'!$H82,Recyclability!$B$4:$H$67,4,FALSE)</f>
        <v>N/A</v>
      </c>
    </row>
    <row r="180" spans="1:26" x14ac:dyDescent="0.75">
      <c r="A180" s="47" t="str">
        <f t="shared" si="4"/>
        <v>FL22W2011826A</v>
      </c>
      <c r="B180" s="47">
        <v>800</v>
      </c>
      <c r="C180" s="52" t="s">
        <v>261</v>
      </c>
      <c r="D180" s="6" t="s">
        <v>262</v>
      </c>
      <c r="E180" s="8"/>
      <c r="F180" s="52" t="s">
        <v>263</v>
      </c>
      <c r="G180" s="6" t="s">
        <v>5043</v>
      </c>
      <c r="H180" s="6" t="s">
        <v>5083</v>
      </c>
      <c r="I180" s="6" t="e">
        <f>VLOOKUP(A180,#REF!,24,0)</f>
        <v>#REF!</v>
      </c>
      <c r="J180" s="14" t="s">
        <v>43</v>
      </c>
      <c r="K180" s="14" t="s">
        <v>43</v>
      </c>
      <c r="L180" s="14" t="s">
        <v>43</v>
      </c>
      <c r="M180" s="14" t="s">
        <v>43</v>
      </c>
      <c r="N180" s="14" t="b">
        <f t="shared" si="5"/>
        <v>1</v>
      </c>
      <c r="O180" s="14" t="s">
        <v>20</v>
      </c>
      <c r="P180" s="14" t="s">
        <v>20</v>
      </c>
      <c r="Q180" s="14" t="s">
        <v>20</v>
      </c>
      <c r="R180" s="5" t="s">
        <v>20</v>
      </c>
      <c r="S180" s="5" t="s">
        <v>20</v>
      </c>
      <c r="T180" s="5" t="s">
        <v>20</v>
      </c>
      <c r="U180" s="53" t="s">
        <v>20</v>
      </c>
      <c r="V180" s="53" t="s">
        <v>20</v>
      </c>
      <c r="W180" s="5" t="str">
        <f>VLOOKUP('English Version'!$H83,'Recycled Content'!$B$4:$H$67,2,FALSE)</f>
        <v>Packaging Contains at least 60% recycled material</v>
      </c>
      <c r="X180" s="5" t="str">
        <f>VLOOKUP('English Version'!$H83,'Recycled Content'!$B$4:$H$67,4,FALSE)</f>
        <v>Packaging Contains at least 65% recycled material</v>
      </c>
      <c r="Y180" s="5" t="str">
        <f>VLOOKUP('English Version'!$H83,Recyclability!$B$4:$H$67,2,FALSE)</f>
        <v>Mostly Recyclable Packaging</v>
      </c>
      <c r="Z180" s="5" t="str">
        <f>VLOOKUP('English Version'!$H83,Recyclability!$B$4:$H$67,4,FALSE)</f>
        <v>N/A</v>
      </c>
    </row>
    <row r="181" spans="1:26" x14ac:dyDescent="0.75">
      <c r="A181" s="47" t="str">
        <f t="shared" si="4"/>
        <v>FL22W2011852A</v>
      </c>
      <c r="B181" s="47">
        <v>1000</v>
      </c>
      <c r="C181" s="52" t="s">
        <v>265</v>
      </c>
      <c r="D181" s="6" t="e">
        <v>#N/A</v>
      </c>
      <c r="E181" s="8"/>
      <c r="F181" s="52" t="s">
        <v>266</v>
      </c>
      <c r="G181" s="6" t="s">
        <v>5043</v>
      </c>
      <c r="H181" s="6" t="s">
        <v>5083</v>
      </c>
      <c r="I181" s="6" t="e">
        <f>VLOOKUP(A181,#REF!,24,0)</f>
        <v>#REF!</v>
      </c>
      <c r="J181" s="14" t="s">
        <v>43</v>
      </c>
      <c r="K181" s="14" t="s">
        <v>43</v>
      </c>
      <c r="L181" s="14" t="s">
        <v>43</v>
      </c>
      <c r="M181" s="14" t="s">
        <v>43</v>
      </c>
      <c r="N181" s="14" t="b">
        <f t="shared" si="5"/>
        <v>1</v>
      </c>
      <c r="O181" s="14" t="s">
        <v>20</v>
      </c>
      <c r="P181" s="14" t="s">
        <v>20</v>
      </c>
      <c r="Q181" s="14" t="s">
        <v>20</v>
      </c>
      <c r="R181" s="5" t="s">
        <v>20</v>
      </c>
      <c r="S181" s="5" t="s">
        <v>20</v>
      </c>
      <c r="T181" s="5" t="s">
        <v>20</v>
      </c>
      <c r="U181" s="53" t="s">
        <v>20</v>
      </c>
      <c r="V181" s="53" t="s">
        <v>20</v>
      </c>
      <c r="W181" s="5" t="str">
        <f>VLOOKUP('English Version'!$H84,'Recycled Content'!$B$4:$H$67,2,FALSE)</f>
        <v>Packaging Contains at least 60% recycled material</v>
      </c>
      <c r="X181" s="5" t="str">
        <f>VLOOKUP('English Version'!$H84,'Recycled Content'!$B$4:$H$67,4,FALSE)</f>
        <v>Packaging Contains at least 65% recycled material</v>
      </c>
      <c r="Y181" s="5" t="str">
        <f>VLOOKUP('English Version'!$H84,Recyclability!$B$4:$H$67,2,FALSE)</f>
        <v>Mostly Recyclable Packaging</v>
      </c>
      <c r="Z181" s="5" t="str">
        <f>VLOOKUP('English Version'!$H84,Recyclability!$B$4:$H$67,4,FALSE)</f>
        <v>N/A</v>
      </c>
    </row>
    <row r="182" spans="1:26" ht="29.5" x14ac:dyDescent="0.75">
      <c r="A182" s="47" t="str">
        <f t="shared" si="4"/>
        <v>FL22W5011171A</v>
      </c>
      <c r="B182" s="47">
        <v>965</v>
      </c>
      <c r="C182" s="52" t="s">
        <v>273</v>
      </c>
      <c r="D182" s="6" t="e">
        <v>#N/A</v>
      </c>
      <c r="E182" s="8"/>
      <c r="F182" s="52" t="s">
        <v>202</v>
      </c>
      <c r="G182" s="6" t="s">
        <v>5043</v>
      </c>
      <c r="H182" s="6" t="s">
        <v>5035</v>
      </c>
      <c r="I182" s="6" t="e">
        <f>VLOOKUP(A182,#REF!,24,0)</f>
        <v>#REF!</v>
      </c>
      <c r="J182" s="14" t="s">
        <v>43</v>
      </c>
      <c r="K182" s="14" t="s">
        <v>43</v>
      </c>
      <c r="L182" s="14" t="s">
        <v>43</v>
      </c>
      <c r="M182" s="14" t="s">
        <v>43</v>
      </c>
      <c r="N182" s="14" t="b">
        <f t="shared" si="5"/>
        <v>1</v>
      </c>
      <c r="O182" s="14" t="s">
        <v>20</v>
      </c>
      <c r="P182" s="14" t="s">
        <v>20</v>
      </c>
      <c r="Q182" s="14" t="s">
        <v>20</v>
      </c>
      <c r="R182" s="53" t="s">
        <v>6045</v>
      </c>
      <c r="S182" s="5" t="s">
        <v>20</v>
      </c>
      <c r="T182" s="5" t="s">
        <v>26</v>
      </c>
      <c r="U182" s="53" t="s">
        <v>20</v>
      </c>
      <c r="V182" s="53" t="s">
        <v>20</v>
      </c>
      <c r="W182" s="5" t="str">
        <f>VLOOKUP('English Version'!$H88,'Recycled Content'!$B$4:$H$67,2,FALSE)</f>
        <v>Packaging Contains at least 60% recycled material</v>
      </c>
      <c r="X182" s="5" t="str">
        <f>VLOOKUP('English Version'!$H88,'Recycled Content'!$B$4:$H$67,4,FALSE)</f>
        <v>Packaging Contains at least 65% recycled material</v>
      </c>
      <c r="Y182" s="5" t="str">
        <f>VLOOKUP('English Version'!$H88,Recyclability!$B$4:$H$67,2,FALSE)</f>
        <v>Mostly Recyclable Packaging</v>
      </c>
      <c r="Z182" s="5" t="str">
        <f>VLOOKUP('English Version'!$H88,Recyclability!$B$4:$H$67,4,FALSE)</f>
        <v>N/A</v>
      </c>
    </row>
    <row r="183" spans="1:26" x14ac:dyDescent="0.75">
      <c r="A183" s="47" t="str">
        <f t="shared" si="4"/>
        <v>FL22W6010739A</v>
      </c>
      <c r="B183" s="47">
        <v>800</v>
      </c>
      <c r="C183" s="52" t="s">
        <v>274</v>
      </c>
      <c r="D183" s="6" t="e">
        <v>#N/A</v>
      </c>
      <c r="E183" s="8"/>
      <c r="F183" s="52" t="s">
        <v>275</v>
      </c>
      <c r="G183" s="6" t="s">
        <v>5043</v>
      </c>
      <c r="H183" s="6" t="s">
        <v>5088</v>
      </c>
      <c r="I183" s="6" t="e">
        <f>VLOOKUP(A183,#REF!,24,0)</f>
        <v>#REF!</v>
      </c>
      <c r="J183" s="14" t="s">
        <v>43</v>
      </c>
      <c r="K183" s="14" t="s">
        <v>43</v>
      </c>
      <c r="L183" s="14" t="s">
        <v>43</v>
      </c>
      <c r="M183" s="14" t="s">
        <v>43</v>
      </c>
      <c r="N183" s="14" t="b">
        <f t="shared" si="5"/>
        <v>1</v>
      </c>
      <c r="O183" s="14" t="s">
        <v>20</v>
      </c>
      <c r="P183" s="14" t="s">
        <v>20</v>
      </c>
      <c r="Q183" s="14" t="s">
        <v>20</v>
      </c>
      <c r="R183" s="5" t="s">
        <v>20</v>
      </c>
      <c r="S183" s="5" t="s">
        <v>20</v>
      </c>
      <c r="T183" s="5" t="s">
        <v>20</v>
      </c>
      <c r="U183" s="53" t="s">
        <v>20</v>
      </c>
      <c r="V183" s="53" t="s">
        <v>20</v>
      </c>
      <c r="W183" s="5" t="str">
        <f>VLOOKUP('English Version'!$H89,'Recycled Content'!$B$4:$H$67,2,FALSE)</f>
        <v>Packaging Contains at least 60% recycled material</v>
      </c>
      <c r="X183" s="5" t="str">
        <f>VLOOKUP('English Version'!$H89,'Recycled Content'!$B$4:$H$67,4,FALSE)</f>
        <v>Packaging Contains at least 65% recycled material</v>
      </c>
      <c r="Y183" s="5" t="str">
        <f>VLOOKUP('English Version'!$H89,Recyclability!$B$4:$H$67,2,FALSE)</f>
        <v>Mostly Recyclable Packaging</v>
      </c>
      <c r="Z183" s="5" t="str">
        <f>VLOOKUP('English Version'!$H89,Recyclability!$B$4:$H$67,4,FALSE)</f>
        <v>N/A</v>
      </c>
    </row>
    <row r="184" spans="1:26" x14ac:dyDescent="0.75">
      <c r="A184" s="47" t="str">
        <f t="shared" si="4"/>
        <v>FL22W7110388A</v>
      </c>
      <c r="B184" s="47">
        <v>788</v>
      </c>
      <c r="C184" s="52" t="s">
        <v>276</v>
      </c>
      <c r="D184" s="6" t="s">
        <v>277</v>
      </c>
      <c r="E184" s="8"/>
      <c r="F184" s="52" t="s">
        <v>278</v>
      </c>
      <c r="G184" s="6" t="s">
        <v>5043</v>
      </c>
      <c r="H184" s="6" t="s">
        <v>5090</v>
      </c>
      <c r="I184" s="6" t="e">
        <f>VLOOKUP(A184,#REF!,24,0)</f>
        <v>#REF!</v>
      </c>
      <c r="J184" s="14" t="s">
        <v>43</v>
      </c>
      <c r="K184" s="14" t="s">
        <v>43</v>
      </c>
      <c r="L184" s="14" t="s">
        <v>43</v>
      </c>
      <c r="M184" s="14" t="s">
        <v>43</v>
      </c>
      <c r="N184" s="14" t="b">
        <f t="shared" si="5"/>
        <v>1</v>
      </c>
      <c r="O184" s="14" t="s">
        <v>20</v>
      </c>
      <c r="P184" s="14" t="s">
        <v>20</v>
      </c>
      <c r="Q184" s="14" t="s">
        <v>20</v>
      </c>
      <c r="R184" s="5" t="s">
        <v>20</v>
      </c>
      <c r="S184" s="5" t="s">
        <v>20</v>
      </c>
      <c r="T184" s="5" t="s">
        <v>20</v>
      </c>
      <c r="U184" s="53" t="s">
        <v>20</v>
      </c>
      <c r="V184" s="53" t="s">
        <v>20</v>
      </c>
      <c r="W184" s="5" t="str">
        <f>VLOOKUP('English Version'!$H90,'Recycled Content'!$B$4:$H$67,2,FALSE)</f>
        <v>Packaging Contains at least 60% recycled material</v>
      </c>
      <c r="X184" s="5" t="str">
        <f>VLOOKUP('English Version'!$H90,'Recycled Content'!$B$4:$H$67,4,FALSE)</f>
        <v>Packaging Contains at least 65% recycled material</v>
      </c>
      <c r="Y184" s="5" t="str">
        <f>VLOOKUP('English Version'!$H90,Recyclability!$B$4:$H$67,2,FALSE)</f>
        <v>Mostly Recyclable Packaging</v>
      </c>
      <c r="Z184" s="5" t="str">
        <f>VLOOKUP('English Version'!$H90,Recyclability!$B$4:$H$67,4,FALSE)</f>
        <v>N/A</v>
      </c>
    </row>
    <row r="185" spans="1:26" x14ac:dyDescent="0.75">
      <c r="A185" s="47" t="str">
        <f t="shared" si="4"/>
        <v>FL22Y9110157A</v>
      </c>
      <c r="B185" s="47">
        <v>788</v>
      </c>
      <c r="C185" s="52" t="s">
        <v>279</v>
      </c>
      <c r="D185" s="6" t="e">
        <v>#N/A</v>
      </c>
      <c r="E185" s="8"/>
      <c r="F185" s="52" t="s">
        <v>280</v>
      </c>
      <c r="G185" s="6" t="s">
        <v>5043</v>
      </c>
      <c r="H185" s="6" t="s">
        <v>5092</v>
      </c>
      <c r="I185" s="6" t="e">
        <f>VLOOKUP(A185,#REF!,24,0)</f>
        <v>#REF!</v>
      </c>
      <c r="J185" s="14" t="s">
        <v>43</v>
      </c>
      <c r="K185" s="14" t="s">
        <v>43</v>
      </c>
      <c r="L185" s="14" t="s">
        <v>43</v>
      </c>
      <c r="M185" s="14" t="s">
        <v>43</v>
      </c>
      <c r="N185" s="14" t="b">
        <f t="shared" si="5"/>
        <v>1</v>
      </c>
      <c r="O185" s="14" t="s">
        <v>20</v>
      </c>
      <c r="P185" s="14" t="s">
        <v>20</v>
      </c>
      <c r="Q185" s="14" t="s">
        <v>20</v>
      </c>
      <c r="R185" s="5" t="s">
        <v>20</v>
      </c>
      <c r="S185" s="5" t="s">
        <v>20</v>
      </c>
      <c r="T185" s="5" t="s">
        <v>281</v>
      </c>
      <c r="U185" s="53" t="s">
        <v>20</v>
      </c>
      <c r="V185" s="53" t="s">
        <v>20</v>
      </c>
      <c r="W185" s="5" t="str">
        <f>VLOOKUP('English Version'!$H91,'Recycled Content'!$B$4:$H$67,2,FALSE)</f>
        <v>Packaging Contains at least 60% recycled material</v>
      </c>
      <c r="X185" s="5" t="str">
        <f>VLOOKUP('English Version'!$H91,'Recycled Content'!$B$4:$H$67,4,FALSE)</f>
        <v>Packaging Contains at least 65% recycled material</v>
      </c>
      <c r="Y185" s="5" t="str">
        <f>VLOOKUP('English Version'!$H91,Recyclability!$B$4:$H$67,2,FALSE)</f>
        <v>Mostly Recyclable Packaging</v>
      </c>
      <c r="Z185" s="5" t="str">
        <f>VLOOKUP('English Version'!$H91,Recyclability!$B$4:$H$67,4,FALSE)</f>
        <v>N/A</v>
      </c>
    </row>
    <row r="186" spans="1:26" x14ac:dyDescent="0.75">
      <c r="A186" s="47" t="str">
        <f t="shared" si="4"/>
        <v>AW22M1010158A</v>
      </c>
      <c r="B186" s="47">
        <v>1000</v>
      </c>
      <c r="C186" s="52" t="s">
        <v>282</v>
      </c>
      <c r="D186" s="6" t="e">
        <v>#N/A</v>
      </c>
      <c r="E186" s="8"/>
      <c r="F186" s="52" t="s">
        <v>283</v>
      </c>
      <c r="G186" s="6" t="s">
        <v>5031</v>
      </c>
      <c r="H186" s="6" t="s">
        <v>5044</v>
      </c>
      <c r="I186" s="6" t="e">
        <f>VLOOKUP(A186,#REF!,24,0)</f>
        <v>#REF!</v>
      </c>
      <c r="J186" s="14" t="s">
        <v>43</v>
      </c>
      <c r="K186" s="14" t="s">
        <v>43</v>
      </c>
      <c r="L186" s="14" t="s">
        <v>43</v>
      </c>
      <c r="M186" s="14" t="s">
        <v>43</v>
      </c>
      <c r="N186" s="14" t="b">
        <f t="shared" si="5"/>
        <v>1</v>
      </c>
      <c r="O186" s="14" t="s">
        <v>20</v>
      </c>
      <c r="P186" s="14" t="s">
        <v>20</v>
      </c>
      <c r="Q186" s="14" t="s">
        <v>20</v>
      </c>
      <c r="R186" s="5" t="s">
        <v>20</v>
      </c>
      <c r="S186" s="5" t="s">
        <v>20</v>
      </c>
      <c r="T186" s="5" t="s">
        <v>281</v>
      </c>
      <c r="U186" s="53" t="s">
        <v>20</v>
      </c>
      <c r="V186" s="53" t="s">
        <v>20</v>
      </c>
      <c r="W186" s="5" t="str">
        <f>VLOOKUP('English Version'!$H92,'Recycled Content'!$B$4:$H$67,2,FALSE)</f>
        <v>Packaging Contains at least 60% recycled material</v>
      </c>
      <c r="X186" s="5" t="str">
        <f>VLOOKUP('English Version'!$H92,'Recycled Content'!$B$4:$H$67,4,FALSE)</f>
        <v>Packaging Contains at least 65% recycled material</v>
      </c>
      <c r="Y186" s="5" t="str">
        <f>VLOOKUP('English Version'!$H92,Recyclability!$B$4:$H$67,2,FALSE)</f>
        <v>Mostly Recyclable Packaging</v>
      </c>
      <c r="Z186" s="5" t="str">
        <f>VLOOKUP('English Version'!$H92,Recyclability!$B$4:$H$67,4,FALSE)</f>
        <v>N/A</v>
      </c>
    </row>
    <row r="187" spans="1:26" x14ac:dyDescent="0.75">
      <c r="A187" s="47" t="str">
        <f t="shared" si="4"/>
        <v>AW22M1010196A</v>
      </c>
      <c r="B187" s="47">
        <v>1000</v>
      </c>
      <c r="C187" s="52" t="s">
        <v>284</v>
      </c>
      <c r="D187" s="6" t="e">
        <v>#N/A</v>
      </c>
      <c r="E187" s="8"/>
      <c r="F187" s="52" t="s">
        <v>285</v>
      </c>
      <c r="G187" s="6" t="s">
        <v>5031</v>
      </c>
      <c r="H187" s="6" t="s">
        <v>5044</v>
      </c>
      <c r="I187" s="6" t="e">
        <f>VLOOKUP(A187,#REF!,24,0)</f>
        <v>#REF!</v>
      </c>
      <c r="J187" s="14" t="s">
        <v>43</v>
      </c>
      <c r="K187" s="14" t="s">
        <v>43</v>
      </c>
      <c r="L187" s="14" t="s">
        <v>43</v>
      </c>
      <c r="M187" s="14" t="s">
        <v>43</v>
      </c>
      <c r="N187" s="14" t="b">
        <f t="shared" si="5"/>
        <v>1</v>
      </c>
      <c r="O187" s="14" t="s">
        <v>20</v>
      </c>
      <c r="P187" s="14" t="s">
        <v>20</v>
      </c>
      <c r="Q187" s="14" t="s">
        <v>20</v>
      </c>
      <c r="R187" s="5" t="s">
        <v>20</v>
      </c>
      <c r="S187" s="5" t="s">
        <v>20</v>
      </c>
      <c r="T187" s="5" t="s">
        <v>281</v>
      </c>
      <c r="U187" s="53" t="s">
        <v>20</v>
      </c>
      <c r="V187" s="53" t="s">
        <v>20</v>
      </c>
      <c r="W187" s="5" t="str">
        <f>VLOOKUP('English Version'!$H93,'Recycled Content'!$B$4:$H$67,2,FALSE)</f>
        <v>Packaging Contains at least 60% recycled material</v>
      </c>
      <c r="X187" s="5" t="str">
        <f>VLOOKUP('English Version'!$H93,'Recycled Content'!$B$4:$H$67,4,FALSE)</f>
        <v>Packaging Contains at least 65% recycled material</v>
      </c>
      <c r="Y187" s="5" t="str">
        <f>VLOOKUP('English Version'!$H93,Recyclability!$B$4:$H$67,2,FALSE)</f>
        <v>Mostly Recyclable Packaging</v>
      </c>
      <c r="Z187" s="5" t="str">
        <f>VLOOKUP('English Version'!$H93,Recyclability!$B$4:$H$67,4,FALSE)</f>
        <v>N/A</v>
      </c>
    </row>
    <row r="188" spans="1:26" x14ac:dyDescent="0.75">
      <c r="A188" s="47" t="str">
        <f t="shared" si="4"/>
        <v>AW22M1011170A</v>
      </c>
      <c r="B188" s="47">
        <v>1000</v>
      </c>
      <c r="C188" s="52" t="s">
        <v>286</v>
      </c>
      <c r="D188" s="6" t="e">
        <v>#N/A</v>
      </c>
      <c r="E188" s="8"/>
      <c r="F188" s="52" t="s">
        <v>287</v>
      </c>
      <c r="G188" s="6" t="s">
        <v>5031</v>
      </c>
      <c r="H188" s="6" t="s">
        <v>5044</v>
      </c>
      <c r="I188" s="6" t="e">
        <f>VLOOKUP(A188,#REF!,24,0)</f>
        <v>#REF!</v>
      </c>
      <c r="J188" s="14" t="s">
        <v>43</v>
      </c>
      <c r="K188" s="14" t="s">
        <v>43</v>
      </c>
      <c r="L188" s="14" t="s">
        <v>43</v>
      </c>
      <c r="M188" s="14" t="s">
        <v>43</v>
      </c>
      <c r="N188" s="14" t="b">
        <f t="shared" si="5"/>
        <v>1</v>
      </c>
      <c r="O188" s="14" t="s">
        <v>20</v>
      </c>
      <c r="P188" s="14" t="s">
        <v>20</v>
      </c>
      <c r="Q188" s="14" t="s">
        <v>20</v>
      </c>
      <c r="R188" s="5" t="s">
        <v>20</v>
      </c>
      <c r="S188" s="5" t="s">
        <v>20</v>
      </c>
      <c r="T188" s="5" t="s">
        <v>281</v>
      </c>
      <c r="U188" s="53" t="s">
        <v>20</v>
      </c>
      <c r="V188" s="53" t="s">
        <v>20</v>
      </c>
      <c r="W188" s="5" t="str">
        <f>VLOOKUP('English Version'!$H94,'Recycled Content'!$B$4:$H$67,2,FALSE)</f>
        <v>Packaging Contains at least 60% recycled material</v>
      </c>
      <c r="X188" s="5" t="str">
        <f>VLOOKUP('English Version'!$H94,'Recycled Content'!$B$4:$H$67,4,FALSE)</f>
        <v>Packaging Contains at least 65% recycled material</v>
      </c>
      <c r="Y188" s="5" t="str">
        <f>VLOOKUP('English Version'!$H94,Recyclability!$B$4:$H$67,2,FALSE)</f>
        <v>Mostly Recyclable Packaging</v>
      </c>
      <c r="Z188" s="5" t="str">
        <f>VLOOKUP('English Version'!$H94,Recyclability!$B$4:$H$67,4,FALSE)</f>
        <v>N/A</v>
      </c>
    </row>
    <row r="189" spans="1:26" x14ac:dyDescent="0.75">
      <c r="A189" s="47" t="str">
        <f t="shared" si="4"/>
        <v>AW22M1011170B</v>
      </c>
      <c r="B189" s="47">
        <v>800</v>
      </c>
      <c r="C189" s="52" t="s">
        <v>288</v>
      </c>
      <c r="D189" s="6" t="e">
        <v>#N/A</v>
      </c>
      <c r="E189" s="8"/>
      <c r="F189" s="52" t="s">
        <v>287</v>
      </c>
      <c r="G189" s="6" t="s">
        <v>5031</v>
      </c>
      <c r="H189" s="6" t="s">
        <v>5044</v>
      </c>
      <c r="I189" s="6" t="e">
        <f>VLOOKUP(A189,#REF!,24,0)</f>
        <v>#REF!</v>
      </c>
      <c r="J189" s="14" t="s">
        <v>43</v>
      </c>
      <c r="K189" s="14" t="s">
        <v>43</v>
      </c>
      <c r="L189" s="14" t="s">
        <v>43</v>
      </c>
      <c r="M189" s="14" t="s">
        <v>43</v>
      </c>
      <c r="N189" s="14" t="b">
        <f t="shared" si="5"/>
        <v>1</v>
      </c>
      <c r="O189" s="14" t="s">
        <v>20</v>
      </c>
      <c r="P189" s="14" t="s">
        <v>20</v>
      </c>
      <c r="Q189" s="14" t="s">
        <v>20</v>
      </c>
      <c r="R189" s="5" t="s">
        <v>20</v>
      </c>
      <c r="S189" s="5" t="s">
        <v>20</v>
      </c>
      <c r="T189" s="5" t="s">
        <v>281</v>
      </c>
      <c r="U189" s="53" t="s">
        <v>20</v>
      </c>
      <c r="V189" s="53" t="s">
        <v>20</v>
      </c>
      <c r="W189" s="5" t="str">
        <f>VLOOKUP('English Version'!$H95,'Recycled Content'!$B$4:$H$67,2,FALSE)</f>
        <v>Packaging Contains at least 60% recycled material</v>
      </c>
      <c r="X189" s="5" t="str">
        <f>VLOOKUP('English Version'!$H95,'Recycled Content'!$B$4:$H$67,4,FALSE)</f>
        <v>Packaging Contains at least 65% recycled material</v>
      </c>
      <c r="Y189" s="5" t="str">
        <f>VLOOKUP('English Version'!$H95,Recyclability!$B$4:$H$67,2,FALSE)</f>
        <v>Mostly Recyclable Packaging</v>
      </c>
      <c r="Z189" s="5" t="str">
        <f>VLOOKUP('English Version'!$H95,Recyclability!$B$4:$H$67,4,FALSE)</f>
        <v>N/A</v>
      </c>
    </row>
    <row r="190" spans="1:26" x14ac:dyDescent="0.75">
      <c r="A190" s="47" t="str">
        <f t="shared" si="4"/>
        <v>AW22M1011183A</v>
      </c>
      <c r="B190" s="47">
        <v>1951</v>
      </c>
      <c r="C190" s="52" t="s">
        <v>290</v>
      </c>
      <c r="D190" s="6" t="e">
        <v>#N/A</v>
      </c>
      <c r="E190" s="8"/>
      <c r="F190" s="52" t="s">
        <v>291</v>
      </c>
      <c r="G190" s="6" t="s">
        <v>5031</v>
      </c>
      <c r="H190" s="6" t="s">
        <v>5044</v>
      </c>
      <c r="I190" s="6" t="e">
        <f>VLOOKUP(A190,#REF!,24,0)</f>
        <v>#REF!</v>
      </c>
      <c r="J190" s="14" t="s">
        <v>43</v>
      </c>
      <c r="K190" s="14" t="s">
        <v>43</v>
      </c>
      <c r="L190" s="14" t="s">
        <v>43</v>
      </c>
      <c r="M190" s="14" t="s">
        <v>43</v>
      </c>
      <c r="N190" s="14" t="b">
        <f t="shared" si="5"/>
        <v>1</v>
      </c>
      <c r="O190" s="14" t="s">
        <v>20</v>
      </c>
      <c r="P190" s="14" t="s">
        <v>20</v>
      </c>
      <c r="Q190" s="14" t="s">
        <v>20</v>
      </c>
      <c r="R190" s="5" t="s">
        <v>20</v>
      </c>
      <c r="S190" s="5" t="s">
        <v>20</v>
      </c>
      <c r="T190" s="5" t="s">
        <v>281</v>
      </c>
      <c r="U190" s="53" t="s">
        <v>20</v>
      </c>
      <c r="V190" s="53" t="s">
        <v>20</v>
      </c>
      <c r="W190" s="5" t="str">
        <f>VLOOKUP('English Version'!$H96,'Recycled Content'!$B$4:$H$67,2,FALSE)</f>
        <v>Packaging Contains at least 60% recycled material</v>
      </c>
      <c r="X190" s="5" t="str">
        <f>VLOOKUP('English Version'!$H96,'Recycled Content'!$B$4:$H$67,4,FALSE)</f>
        <v>Packaging Contains at least 65% recycled material</v>
      </c>
      <c r="Y190" s="5" t="str">
        <f>VLOOKUP('English Version'!$H96,Recyclability!$B$4:$H$67,2,FALSE)</f>
        <v>Mostly Recyclable Packaging</v>
      </c>
      <c r="Z190" s="5" t="str">
        <f>VLOOKUP('English Version'!$H96,Recyclability!$B$4:$H$67,4,FALSE)</f>
        <v>N/A</v>
      </c>
    </row>
    <row r="191" spans="1:26" x14ac:dyDescent="0.75">
      <c r="A191" s="47" t="str">
        <f t="shared" si="4"/>
        <v>AW22M1011185A</v>
      </c>
      <c r="B191" s="47">
        <v>1399</v>
      </c>
      <c r="C191" s="52" t="s">
        <v>292</v>
      </c>
      <c r="D191" s="6" t="e">
        <v>#N/A</v>
      </c>
      <c r="E191" s="8"/>
      <c r="F191" s="52" t="s">
        <v>293</v>
      </c>
      <c r="G191" s="6" t="s">
        <v>5031</v>
      </c>
      <c r="H191" s="6" t="s">
        <v>5044</v>
      </c>
      <c r="I191" s="6" t="e">
        <f>VLOOKUP(A191,#REF!,24,0)</f>
        <v>#REF!</v>
      </c>
      <c r="J191" s="14" t="s">
        <v>43</v>
      </c>
      <c r="K191" s="14" t="s">
        <v>43</v>
      </c>
      <c r="L191" s="14" t="s">
        <v>43</v>
      </c>
      <c r="M191" s="14" t="s">
        <v>43</v>
      </c>
      <c r="N191" s="14" t="b">
        <f t="shared" si="5"/>
        <v>1</v>
      </c>
      <c r="O191" s="14" t="s">
        <v>20</v>
      </c>
      <c r="P191" s="14" t="s">
        <v>20</v>
      </c>
      <c r="Q191" s="14" t="s">
        <v>20</v>
      </c>
      <c r="R191" s="5" t="s">
        <v>20</v>
      </c>
      <c r="S191" s="5" t="s">
        <v>20</v>
      </c>
      <c r="T191" s="5" t="s">
        <v>281</v>
      </c>
      <c r="U191" s="53" t="s">
        <v>20</v>
      </c>
      <c r="V191" s="53" t="s">
        <v>20</v>
      </c>
      <c r="W191" s="5" t="str">
        <f>VLOOKUP('English Version'!$H97,'Recycled Content'!$B$4:$H$67,2,FALSE)</f>
        <v>Packaging Contains at least 60% recycled material</v>
      </c>
      <c r="X191" s="5" t="str">
        <f>VLOOKUP('English Version'!$H97,'Recycled Content'!$B$4:$H$67,4,FALSE)</f>
        <v>Packaging Contains at least 65% recycled material</v>
      </c>
      <c r="Y191" s="5" t="str">
        <f>VLOOKUP('English Version'!$H97,Recyclability!$B$4:$H$67,2,FALSE)</f>
        <v>Mostly Recyclable Packaging</v>
      </c>
      <c r="Z191" s="5" t="str">
        <f>VLOOKUP('English Version'!$H97,Recyclability!$B$4:$H$67,4,FALSE)</f>
        <v>N/A</v>
      </c>
    </row>
    <row r="192" spans="1:26" x14ac:dyDescent="0.75">
      <c r="A192" s="47" t="str">
        <f t="shared" si="4"/>
        <v>AW22M1011245B</v>
      </c>
      <c r="B192" s="47">
        <v>1552</v>
      </c>
      <c r="C192" s="52" t="s">
        <v>294</v>
      </c>
      <c r="D192" s="6" t="e">
        <v>#N/A</v>
      </c>
      <c r="E192" s="8"/>
      <c r="F192" s="52" t="s">
        <v>119</v>
      </c>
      <c r="G192" s="6" t="s">
        <v>5031</v>
      </c>
      <c r="H192" s="6" t="s">
        <v>5044</v>
      </c>
      <c r="I192" s="6" t="e">
        <f>VLOOKUP(A192,#REF!,24,0)</f>
        <v>#REF!</v>
      </c>
      <c r="J192" s="14" t="s">
        <v>43</v>
      </c>
      <c r="K192" s="14" t="s">
        <v>43</v>
      </c>
      <c r="L192" s="14" t="s">
        <v>43</v>
      </c>
      <c r="M192" s="14" t="s">
        <v>43</v>
      </c>
      <c r="N192" s="14" t="b">
        <f t="shared" si="5"/>
        <v>1</v>
      </c>
      <c r="O192" s="14" t="s">
        <v>20</v>
      </c>
      <c r="P192" s="14" t="s">
        <v>20</v>
      </c>
      <c r="Q192" s="14" t="s">
        <v>20</v>
      </c>
      <c r="R192" s="5" t="s">
        <v>20</v>
      </c>
      <c r="S192" s="5" t="s">
        <v>20</v>
      </c>
      <c r="T192" s="5" t="s">
        <v>281</v>
      </c>
      <c r="U192" s="53" t="s">
        <v>20</v>
      </c>
      <c r="V192" s="53" t="s">
        <v>20</v>
      </c>
      <c r="W192" s="5" t="str">
        <f>VLOOKUP('English Version'!$H98,'Recycled Content'!$B$4:$H$67,2,FALSE)</f>
        <v>Packaging Contains at least 60% recycled material</v>
      </c>
      <c r="X192" s="5" t="str">
        <f>VLOOKUP('English Version'!$H98,'Recycled Content'!$B$4:$H$67,4,FALSE)</f>
        <v>Packaging Contains at least 65% recycled material</v>
      </c>
      <c r="Y192" s="5" t="str">
        <f>VLOOKUP('English Version'!$H98,Recyclability!$B$4:$H$67,2,FALSE)</f>
        <v>Mostly Recyclable Packaging</v>
      </c>
      <c r="Z192" s="5" t="str">
        <f>VLOOKUP('English Version'!$H98,Recyclability!$B$4:$H$67,4,FALSE)</f>
        <v>N/A</v>
      </c>
    </row>
    <row r="193" spans="1:26" x14ac:dyDescent="0.75">
      <c r="A193" s="47" t="str">
        <f t="shared" si="4"/>
        <v>AW22M1011245C</v>
      </c>
      <c r="B193" s="47">
        <v>2586</v>
      </c>
      <c r="C193" s="52" t="s">
        <v>295</v>
      </c>
      <c r="D193" s="6" t="e">
        <v>#N/A</v>
      </c>
      <c r="E193" s="8"/>
      <c r="F193" s="52" t="s">
        <v>119</v>
      </c>
      <c r="G193" s="6" t="s">
        <v>5031</v>
      </c>
      <c r="H193" s="6" t="s">
        <v>5044</v>
      </c>
      <c r="I193" s="6" t="e">
        <f>VLOOKUP(A193,#REF!,24,0)</f>
        <v>#REF!</v>
      </c>
      <c r="J193" s="14" t="s">
        <v>43</v>
      </c>
      <c r="K193" s="14" t="s">
        <v>43</v>
      </c>
      <c r="L193" s="14" t="s">
        <v>43</v>
      </c>
      <c r="M193" s="14" t="s">
        <v>43</v>
      </c>
      <c r="N193" s="14" t="b">
        <f t="shared" si="5"/>
        <v>1</v>
      </c>
      <c r="O193" s="14" t="s">
        <v>20</v>
      </c>
      <c r="P193" s="14" t="s">
        <v>20</v>
      </c>
      <c r="Q193" s="14" t="s">
        <v>20</v>
      </c>
      <c r="R193" s="5" t="s">
        <v>20</v>
      </c>
      <c r="S193" s="5" t="s">
        <v>20</v>
      </c>
      <c r="T193" s="5" t="s">
        <v>281</v>
      </c>
      <c r="U193" s="53" t="s">
        <v>20</v>
      </c>
      <c r="V193" s="53" t="s">
        <v>20</v>
      </c>
      <c r="W193" s="5" t="str">
        <f>VLOOKUP('English Version'!$H99,'Recycled Content'!$B$4:$H$67,2,FALSE)</f>
        <v>Packaging Contains at least 60% recycled material</v>
      </c>
      <c r="X193" s="5" t="str">
        <f>VLOOKUP('English Version'!$H99,'Recycled Content'!$B$4:$H$67,4,FALSE)</f>
        <v>Packaging Contains at least 65% recycled material</v>
      </c>
      <c r="Y193" s="5" t="str">
        <f>VLOOKUP('English Version'!$H99,Recyclability!$B$4:$H$67,2,FALSE)</f>
        <v>Mostly Recyclable Packaging</v>
      </c>
      <c r="Z193" s="5" t="str">
        <f>VLOOKUP('English Version'!$H99,Recyclability!$B$4:$H$67,4,FALSE)</f>
        <v>N/A</v>
      </c>
    </row>
    <row r="194" spans="1:26" x14ac:dyDescent="0.75">
      <c r="A194" s="47" t="str">
        <f t="shared" ref="A194:A257" si="6">G194&amp;C194</f>
        <v>AW22M1011249A</v>
      </c>
      <c r="B194" s="47">
        <v>1563</v>
      </c>
      <c r="C194" s="52" t="s">
        <v>296</v>
      </c>
      <c r="D194" s="6" t="e">
        <v>#N/A</v>
      </c>
      <c r="E194" s="8"/>
      <c r="F194" s="52" t="s">
        <v>297</v>
      </c>
      <c r="G194" s="6" t="s">
        <v>5031</v>
      </c>
      <c r="H194" s="6" t="s">
        <v>5044</v>
      </c>
      <c r="I194" s="6" t="e">
        <f>VLOOKUP(A194,#REF!,24,0)</f>
        <v>#REF!</v>
      </c>
      <c r="J194" s="14" t="s">
        <v>43</v>
      </c>
      <c r="K194" s="14" t="s">
        <v>43</v>
      </c>
      <c r="L194" s="14" t="s">
        <v>43</v>
      </c>
      <c r="M194" s="14" t="s">
        <v>43</v>
      </c>
      <c r="N194" s="14" t="b">
        <f t="shared" ref="N194:N257" si="7">M194=L194</f>
        <v>1</v>
      </c>
      <c r="O194" s="14" t="s">
        <v>20</v>
      </c>
      <c r="P194" s="14" t="s">
        <v>20</v>
      </c>
      <c r="Q194" s="14" t="s">
        <v>20</v>
      </c>
      <c r="R194" s="5" t="s">
        <v>20</v>
      </c>
      <c r="S194" s="5" t="s">
        <v>20</v>
      </c>
      <c r="T194" s="5" t="s">
        <v>281</v>
      </c>
      <c r="U194" s="53" t="s">
        <v>20</v>
      </c>
      <c r="V194" s="53" t="s">
        <v>20</v>
      </c>
      <c r="W194" s="5" t="str">
        <f>VLOOKUP('English Version'!$H100,'Recycled Content'!$B$4:$H$67,2,FALSE)</f>
        <v>Packaging Contains at least 60% recycled material</v>
      </c>
      <c r="X194" s="5" t="str">
        <f>VLOOKUP('English Version'!$H100,'Recycled Content'!$B$4:$H$67,4,FALSE)</f>
        <v>Packaging Contains at least 65% recycled material</v>
      </c>
      <c r="Y194" s="5" t="str">
        <f>VLOOKUP('English Version'!$H100,Recyclability!$B$4:$H$67,2,FALSE)</f>
        <v>Mostly Recyclable Packaging</v>
      </c>
      <c r="Z194" s="5" t="str">
        <f>VLOOKUP('English Version'!$H100,Recyclability!$B$4:$H$67,4,FALSE)</f>
        <v>N/A</v>
      </c>
    </row>
    <row r="195" spans="1:26" x14ac:dyDescent="0.75">
      <c r="A195" s="47" t="str">
        <f t="shared" si="6"/>
        <v>AW22M1011254A</v>
      </c>
      <c r="B195" s="47">
        <v>1694</v>
      </c>
      <c r="C195" s="52" t="s">
        <v>299</v>
      </c>
      <c r="D195" s="6" t="e">
        <v>#N/A</v>
      </c>
      <c r="E195" s="8"/>
      <c r="F195" s="52" t="s">
        <v>300</v>
      </c>
      <c r="G195" s="6" t="s">
        <v>5031</v>
      </c>
      <c r="H195" s="6" t="s">
        <v>5044</v>
      </c>
      <c r="I195" s="6" t="e">
        <f>VLOOKUP(A195,#REF!,24,0)</f>
        <v>#REF!</v>
      </c>
      <c r="J195" s="14" t="s">
        <v>298</v>
      </c>
      <c r="K195" s="14" t="s">
        <v>298</v>
      </c>
      <c r="L195" s="14" t="s">
        <v>298</v>
      </c>
      <c r="M195" s="14" t="s">
        <v>298</v>
      </c>
      <c r="N195" s="14" t="b">
        <f t="shared" si="7"/>
        <v>1</v>
      </c>
      <c r="O195" s="14" t="s">
        <v>20</v>
      </c>
      <c r="P195" s="14" t="s">
        <v>20</v>
      </c>
      <c r="Q195" s="14" t="s">
        <v>20</v>
      </c>
      <c r="R195" s="5" t="s">
        <v>20</v>
      </c>
      <c r="S195" s="5" t="s">
        <v>20</v>
      </c>
      <c r="T195" s="5" t="s">
        <v>281</v>
      </c>
      <c r="U195" s="53" t="s">
        <v>20</v>
      </c>
      <c r="V195" s="53" t="s">
        <v>20</v>
      </c>
      <c r="W195" s="5" t="str">
        <f>VLOOKUP('English Version'!$H101,'Recycled Content'!$B$4:$H$67,2,FALSE)</f>
        <v>Packaging Contains at least 60% recycled material</v>
      </c>
      <c r="X195" s="5" t="str">
        <f>VLOOKUP('English Version'!$H101,'Recycled Content'!$B$4:$H$67,4,FALSE)</f>
        <v>Packaging Contains at least 65% recycled material</v>
      </c>
      <c r="Y195" s="5" t="str">
        <f>VLOOKUP('English Version'!$H101,Recyclability!$B$4:$H$67,2,FALSE)</f>
        <v>Mostly Recyclable Packaging</v>
      </c>
      <c r="Z195" s="5" t="str">
        <f>VLOOKUP('English Version'!$H101,Recyclability!$B$4:$H$67,4,FALSE)</f>
        <v>N/A</v>
      </c>
    </row>
    <row r="196" spans="1:26" x14ac:dyDescent="0.75">
      <c r="A196" s="47" t="str">
        <f t="shared" si="6"/>
        <v>AW22M1011296A</v>
      </c>
      <c r="B196" s="47">
        <v>658</v>
      </c>
      <c r="C196" s="52" t="s">
        <v>301</v>
      </c>
      <c r="D196" s="6" t="e">
        <v>#N/A</v>
      </c>
      <c r="E196" s="8"/>
      <c r="F196" s="52" t="s">
        <v>302</v>
      </c>
      <c r="G196" s="6" t="s">
        <v>5031</v>
      </c>
      <c r="H196" s="6" t="s">
        <v>5044</v>
      </c>
      <c r="I196" s="6" t="e">
        <f>VLOOKUP(A196,#REF!,24,0)</f>
        <v>#REF!</v>
      </c>
      <c r="J196" s="14" t="s">
        <v>298</v>
      </c>
      <c r="K196" s="14" t="s">
        <v>298</v>
      </c>
      <c r="L196" s="14" t="s">
        <v>298</v>
      </c>
      <c r="M196" s="14" t="s">
        <v>298</v>
      </c>
      <c r="N196" s="14" t="b">
        <f t="shared" si="7"/>
        <v>1</v>
      </c>
      <c r="O196" s="14" t="s">
        <v>20</v>
      </c>
      <c r="P196" s="14" t="s">
        <v>20</v>
      </c>
      <c r="Q196" s="14" t="s">
        <v>20</v>
      </c>
      <c r="R196" s="5" t="s">
        <v>20</v>
      </c>
      <c r="S196" s="5" t="s">
        <v>20</v>
      </c>
      <c r="T196" s="5" t="s">
        <v>281</v>
      </c>
      <c r="U196" s="53" t="s">
        <v>20</v>
      </c>
      <c r="V196" s="53" t="s">
        <v>20</v>
      </c>
      <c r="W196" s="5" t="str">
        <f>VLOOKUP('English Version'!$H102,'Recycled Content'!$B$4:$H$67,2,FALSE)</f>
        <v>Packaging Contains at least 60% recycled material</v>
      </c>
      <c r="X196" s="5" t="str">
        <f>VLOOKUP('English Version'!$H102,'Recycled Content'!$B$4:$H$67,4,FALSE)</f>
        <v>Packaging Contains at least 65% recycled material</v>
      </c>
      <c r="Y196" s="5" t="str">
        <f>VLOOKUP('English Version'!$H102,Recyclability!$B$4:$H$67,2,FALSE)</f>
        <v>Mostly Recyclable Packaging</v>
      </c>
      <c r="Z196" s="5" t="str">
        <f>VLOOKUP('English Version'!$H102,Recyclability!$B$4:$H$67,4,FALSE)</f>
        <v>N/A</v>
      </c>
    </row>
    <row r="197" spans="1:26" x14ac:dyDescent="0.75">
      <c r="A197" s="47" t="str">
        <f t="shared" si="6"/>
        <v>AW22M1011317A</v>
      </c>
      <c r="B197" s="47">
        <v>945</v>
      </c>
      <c r="C197" s="52" t="s">
        <v>303</v>
      </c>
      <c r="D197" s="6" t="e">
        <v>#N/A</v>
      </c>
      <c r="E197" s="8"/>
      <c r="F197" s="52" t="s">
        <v>304</v>
      </c>
      <c r="G197" s="6" t="s">
        <v>5031</v>
      </c>
      <c r="H197" s="6" t="s">
        <v>5044</v>
      </c>
      <c r="I197" s="6" t="e">
        <f>VLOOKUP(A197,#REF!,24,0)</f>
        <v>#REF!</v>
      </c>
      <c r="J197" s="14" t="s">
        <v>298</v>
      </c>
      <c r="K197" s="14" t="s">
        <v>298</v>
      </c>
      <c r="L197" s="14" t="s">
        <v>298</v>
      </c>
      <c r="M197" s="14" t="s">
        <v>298</v>
      </c>
      <c r="N197" s="14" t="b">
        <f t="shared" si="7"/>
        <v>1</v>
      </c>
      <c r="O197" s="14" t="s">
        <v>20</v>
      </c>
      <c r="P197" s="14" t="s">
        <v>20</v>
      </c>
      <c r="Q197" s="14" t="s">
        <v>20</v>
      </c>
      <c r="R197" s="5" t="s">
        <v>20</v>
      </c>
      <c r="S197" s="5" t="s">
        <v>20</v>
      </c>
      <c r="T197" s="5" t="s">
        <v>281</v>
      </c>
      <c r="U197" s="53" t="s">
        <v>20</v>
      </c>
      <c r="V197" s="53" t="s">
        <v>20</v>
      </c>
      <c r="W197" s="5" t="str">
        <f>VLOOKUP('English Version'!$H103,'Recycled Content'!$B$4:$H$67,2,FALSE)</f>
        <v>Packaging Contains at least 60% recycled material</v>
      </c>
      <c r="X197" s="5" t="str">
        <f>VLOOKUP('English Version'!$H103,'Recycled Content'!$B$4:$H$67,4,FALSE)</f>
        <v>Packaging Contains at least 65% recycled material</v>
      </c>
      <c r="Y197" s="5" t="str">
        <f>VLOOKUP('English Version'!$H103,Recyclability!$B$4:$H$67,2,FALSE)</f>
        <v>Mostly Recyclable Packaging</v>
      </c>
      <c r="Z197" s="5" t="str">
        <f>VLOOKUP('English Version'!$H103,Recyclability!$B$4:$H$67,4,FALSE)</f>
        <v>N/A</v>
      </c>
    </row>
    <row r="198" spans="1:26" x14ac:dyDescent="0.75">
      <c r="A198" s="47" t="str">
        <f t="shared" si="6"/>
        <v>AW22M1011321A</v>
      </c>
      <c r="B198" s="47">
        <v>2156</v>
      </c>
      <c r="C198" s="52" t="s">
        <v>305</v>
      </c>
      <c r="D198" s="6" t="e">
        <v>#N/A</v>
      </c>
      <c r="E198" s="8"/>
      <c r="F198" s="52" t="s">
        <v>306</v>
      </c>
      <c r="G198" s="6" t="s">
        <v>5031</v>
      </c>
      <c r="H198" s="6" t="s">
        <v>5044</v>
      </c>
      <c r="I198" s="6" t="e">
        <f>VLOOKUP(A198,#REF!,24,0)</f>
        <v>#REF!</v>
      </c>
      <c r="J198" s="14" t="s">
        <v>298</v>
      </c>
      <c r="K198" s="14" t="s">
        <v>298</v>
      </c>
      <c r="L198" s="14" t="s">
        <v>298</v>
      </c>
      <c r="M198" s="14" t="s">
        <v>298</v>
      </c>
      <c r="N198" s="14" t="b">
        <f t="shared" si="7"/>
        <v>1</v>
      </c>
      <c r="O198" s="14" t="s">
        <v>20</v>
      </c>
      <c r="P198" s="14" t="s">
        <v>20</v>
      </c>
      <c r="Q198" s="14" t="s">
        <v>20</v>
      </c>
      <c r="R198" s="5" t="s">
        <v>20</v>
      </c>
      <c r="S198" s="5" t="s">
        <v>20</v>
      </c>
      <c r="T198" s="5" t="s">
        <v>281</v>
      </c>
      <c r="U198" s="53" t="s">
        <v>20</v>
      </c>
      <c r="V198" s="53" t="s">
        <v>20</v>
      </c>
      <c r="W198" s="5" t="str">
        <f>VLOOKUP('English Version'!$H104,'Recycled Content'!$B$4:$H$67,2,FALSE)</f>
        <v>Packaging Contains at least 60% recycled material</v>
      </c>
      <c r="X198" s="5" t="str">
        <f>VLOOKUP('English Version'!$H104,'Recycled Content'!$B$4:$H$67,4,FALSE)</f>
        <v>Packaging Contains at least 65% recycled material</v>
      </c>
      <c r="Y198" s="5" t="str">
        <f>VLOOKUP('English Version'!$H104,Recyclability!$B$4:$H$67,2,FALSE)</f>
        <v>Mostly Recyclable Packaging</v>
      </c>
      <c r="Z198" s="5" t="str">
        <f>VLOOKUP('English Version'!$H104,Recyclability!$B$4:$H$67,4,FALSE)</f>
        <v>N/A</v>
      </c>
    </row>
    <row r="199" spans="1:26" x14ac:dyDescent="0.75">
      <c r="A199" s="47" t="str">
        <f t="shared" si="6"/>
        <v>AW22M1011322A</v>
      </c>
      <c r="B199" s="47">
        <v>528</v>
      </c>
      <c r="C199" s="52" t="s">
        <v>307</v>
      </c>
      <c r="D199" s="6" t="e">
        <v>#N/A</v>
      </c>
      <c r="E199" s="8"/>
      <c r="F199" s="52" t="s">
        <v>308</v>
      </c>
      <c r="G199" s="6" t="s">
        <v>5031</v>
      </c>
      <c r="H199" s="6" t="s">
        <v>5044</v>
      </c>
      <c r="I199" s="6" t="e">
        <f>VLOOKUP(A199,#REF!,24,0)</f>
        <v>#REF!</v>
      </c>
      <c r="J199" s="14" t="s">
        <v>298</v>
      </c>
      <c r="K199" s="14" t="s">
        <v>298</v>
      </c>
      <c r="L199" s="14" t="s">
        <v>298</v>
      </c>
      <c r="M199" s="14" t="s">
        <v>298</v>
      </c>
      <c r="N199" s="14" t="b">
        <f t="shared" si="7"/>
        <v>1</v>
      </c>
      <c r="O199" s="14" t="s">
        <v>20</v>
      </c>
      <c r="P199" s="14" t="s">
        <v>20</v>
      </c>
      <c r="Q199" s="14" t="s">
        <v>20</v>
      </c>
      <c r="R199" s="5" t="s">
        <v>20</v>
      </c>
      <c r="S199" s="5" t="s">
        <v>20</v>
      </c>
      <c r="T199" s="5" t="s">
        <v>281</v>
      </c>
      <c r="U199" s="53" t="s">
        <v>20</v>
      </c>
      <c r="V199" s="53" t="s">
        <v>20</v>
      </c>
      <c r="W199" s="5" t="str">
        <f>VLOOKUP('English Version'!$H105,'Recycled Content'!$B$4:$H$67,2,FALSE)</f>
        <v>Packaging Contains at least 60% recycled material</v>
      </c>
      <c r="X199" s="5" t="str">
        <f>VLOOKUP('English Version'!$H105,'Recycled Content'!$B$4:$H$67,4,FALSE)</f>
        <v>Packaging Contains at least 65% recycled material</v>
      </c>
      <c r="Y199" s="5" t="str">
        <f>VLOOKUP('English Version'!$H105,Recyclability!$B$4:$H$67,2,FALSE)</f>
        <v>Mostly Recyclable Packaging</v>
      </c>
      <c r="Z199" s="5" t="str">
        <f>VLOOKUP('English Version'!$H105,Recyclability!$B$4:$H$67,4,FALSE)</f>
        <v>N/A</v>
      </c>
    </row>
    <row r="200" spans="1:26" x14ac:dyDescent="0.75">
      <c r="A200" s="47" t="str">
        <f t="shared" si="6"/>
        <v>AW22M1011328A</v>
      </c>
      <c r="B200" s="47">
        <v>992</v>
      </c>
      <c r="C200" s="52" t="s">
        <v>309</v>
      </c>
      <c r="D200" s="6" t="e">
        <v>#N/A</v>
      </c>
      <c r="E200" s="8"/>
      <c r="F200" s="52" t="s">
        <v>310</v>
      </c>
      <c r="G200" s="6" t="s">
        <v>5031</v>
      </c>
      <c r="H200" s="6" t="s">
        <v>5044</v>
      </c>
      <c r="I200" s="6" t="e">
        <f>VLOOKUP(A200,#REF!,24,0)</f>
        <v>#REF!</v>
      </c>
      <c r="J200" s="14" t="s">
        <v>298</v>
      </c>
      <c r="K200" s="14" t="s">
        <v>298</v>
      </c>
      <c r="L200" s="14" t="s">
        <v>298</v>
      </c>
      <c r="M200" s="14" t="s">
        <v>298</v>
      </c>
      <c r="N200" s="14" t="b">
        <f t="shared" si="7"/>
        <v>1</v>
      </c>
      <c r="O200" s="14" t="s">
        <v>20</v>
      </c>
      <c r="P200" s="14" t="s">
        <v>20</v>
      </c>
      <c r="Q200" s="14" t="s">
        <v>20</v>
      </c>
      <c r="R200" s="5" t="s">
        <v>20</v>
      </c>
      <c r="S200" s="5" t="s">
        <v>20</v>
      </c>
      <c r="T200" s="5" t="s">
        <v>281</v>
      </c>
      <c r="U200" s="53" t="s">
        <v>20</v>
      </c>
      <c r="V200" s="53" t="s">
        <v>20</v>
      </c>
      <c r="W200" s="5" t="str">
        <f>VLOOKUP('English Version'!$H106,'Recycled Content'!$B$4:$H$67,2,FALSE)</f>
        <v>Packaging Contains at least 60% recycled material</v>
      </c>
      <c r="X200" s="5" t="str">
        <f>VLOOKUP('English Version'!$H106,'Recycled Content'!$B$4:$H$67,4,FALSE)</f>
        <v>Packaging Contains at least 65% recycled material</v>
      </c>
      <c r="Y200" s="5" t="str">
        <f>VLOOKUP('English Version'!$H106,Recyclability!$B$4:$H$67,2,FALSE)</f>
        <v>Mostly Recyclable Packaging</v>
      </c>
      <c r="Z200" s="5" t="str">
        <f>VLOOKUP('English Version'!$H106,Recyclability!$B$4:$H$67,4,FALSE)</f>
        <v>N/A</v>
      </c>
    </row>
    <row r="201" spans="1:26" x14ac:dyDescent="0.75">
      <c r="A201" s="47" t="str">
        <f t="shared" si="6"/>
        <v>AW22M1011349A</v>
      </c>
      <c r="B201" s="47">
        <v>1335</v>
      </c>
      <c r="C201" s="52" t="s">
        <v>311</v>
      </c>
      <c r="D201" s="6" t="e">
        <v>#N/A</v>
      </c>
      <c r="E201" s="8"/>
      <c r="F201" s="52" t="s">
        <v>312</v>
      </c>
      <c r="G201" s="6" t="s">
        <v>5031</v>
      </c>
      <c r="H201" s="6" t="s">
        <v>5044</v>
      </c>
      <c r="I201" s="6" t="e">
        <f>VLOOKUP(A201,#REF!,24,0)</f>
        <v>#REF!</v>
      </c>
      <c r="J201" s="14" t="s">
        <v>298</v>
      </c>
      <c r="K201" s="14" t="s">
        <v>298</v>
      </c>
      <c r="L201" s="14" t="s">
        <v>298</v>
      </c>
      <c r="M201" s="14" t="s">
        <v>298</v>
      </c>
      <c r="N201" s="14" t="b">
        <f t="shared" si="7"/>
        <v>1</v>
      </c>
      <c r="O201" s="14" t="s">
        <v>20</v>
      </c>
      <c r="P201" s="14" t="s">
        <v>20</v>
      </c>
      <c r="Q201" s="14" t="s">
        <v>20</v>
      </c>
      <c r="R201" s="5" t="s">
        <v>20</v>
      </c>
      <c r="S201" s="5" t="s">
        <v>20</v>
      </c>
      <c r="T201" s="5" t="s">
        <v>281</v>
      </c>
      <c r="U201" s="53" t="s">
        <v>20</v>
      </c>
      <c r="V201" s="53" t="s">
        <v>20</v>
      </c>
      <c r="W201" s="5" t="str">
        <f>VLOOKUP('English Version'!$H107,'Recycled Content'!$B$4:$H$67,2,FALSE)</f>
        <v>Packaging Contains at least 60% recycled material</v>
      </c>
      <c r="X201" s="5" t="str">
        <f>VLOOKUP('English Version'!$H107,'Recycled Content'!$B$4:$H$67,4,FALSE)</f>
        <v>Packaging Contains at least 65% recycled material</v>
      </c>
      <c r="Y201" s="5" t="str">
        <f>VLOOKUP('English Version'!$H107,Recyclability!$B$4:$H$67,2,FALSE)</f>
        <v>Mostly Recyclable Packaging</v>
      </c>
      <c r="Z201" s="5" t="str">
        <f>VLOOKUP('English Version'!$H107,Recyclability!$B$4:$H$67,4,FALSE)</f>
        <v>N/A</v>
      </c>
    </row>
    <row r="202" spans="1:26" x14ac:dyDescent="0.75">
      <c r="A202" s="47" t="str">
        <f t="shared" si="6"/>
        <v>AW22M1011350A</v>
      </c>
      <c r="B202" s="47">
        <v>685</v>
      </c>
      <c r="C202" s="52" t="s">
        <v>313</v>
      </c>
      <c r="D202" s="6" t="e">
        <v>#N/A</v>
      </c>
      <c r="E202" s="8"/>
      <c r="F202" s="52" t="s">
        <v>314</v>
      </c>
      <c r="G202" s="6" t="s">
        <v>5031</v>
      </c>
      <c r="H202" s="6" t="s">
        <v>5044</v>
      </c>
      <c r="I202" s="6" t="e">
        <f>VLOOKUP(A202,#REF!,24,0)</f>
        <v>#REF!</v>
      </c>
      <c r="J202" s="14" t="s">
        <v>298</v>
      </c>
      <c r="K202" s="14" t="s">
        <v>298</v>
      </c>
      <c r="L202" s="14" t="s">
        <v>298</v>
      </c>
      <c r="M202" s="14" t="s">
        <v>298</v>
      </c>
      <c r="N202" s="14" t="b">
        <f t="shared" si="7"/>
        <v>1</v>
      </c>
      <c r="O202" s="14" t="s">
        <v>20</v>
      </c>
      <c r="P202" s="14" t="s">
        <v>20</v>
      </c>
      <c r="Q202" s="14" t="s">
        <v>20</v>
      </c>
      <c r="R202" s="5" t="s">
        <v>20</v>
      </c>
      <c r="S202" s="5" t="s">
        <v>20</v>
      </c>
      <c r="T202" s="5" t="s">
        <v>281</v>
      </c>
      <c r="U202" s="53" t="s">
        <v>20</v>
      </c>
      <c r="V202" s="53" t="s">
        <v>20</v>
      </c>
      <c r="W202" s="5" t="str">
        <f>VLOOKUP('English Version'!$H108,'Recycled Content'!$B$4:$H$67,2,FALSE)</f>
        <v>Packaging Contains at least 60% recycled material</v>
      </c>
      <c r="X202" s="5" t="str">
        <f>VLOOKUP('English Version'!$H108,'Recycled Content'!$B$4:$H$67,4,FALSE)</f>
        <v>Packaging Contains at least 65% recycled material</v>
      </c>
      <c r="Y202" s="5" t="str">
        <f>VLOOKUP('English Version'!$H108,Recyclability!$B$4:$H$67,2,FALSE)</f>
        <v>Mostly Recyclable Packaging</v>
      </c>
      <c r="Z202" s="5" t="str">
        <f>VLOOKUP('English Version'!$H108,Recyclability!$B$4:$H$67,4,FALSE)</f>
        <v>N/A</v>
      </c>
    </row>
    <row r="203" spans="1:26" x14ac:dyDescent="0.75">
      <c r="A203" s="47" t="str">
        <f t="shared" si="6"/>
        <v>AW22M1011350B</v>
      </c>
      <c r="B203" s="47">
        <v>1743</v>
      </c>
      <c r="C203" s="52" t="s">
        <v>315</v>
      </c>
      <c r="D203" s="6" t="e">
        <v>#N/A</v>
      </c>
      <c r="E203" s="8"/>
      <c r="F203" s="52" t="s">
        <v>314</v>
      </c>
      <c r="G203" s="6" t="s">
        <v>5031</v>
      </c>
      <c r="H203" s="6" t="s">
        <v>5044</v>
      </c>
      <c r="I203" s="6" t="e">
        <f>VLOOKUP(A203,#REF!,24,0)</f>
        <v>#REF!</v>
      </c>
      <c r="J203" s="14" t="s">
        <v>298</v>
      </c>
      <c r="K203" s="14" t="s">
        <v>298</v>
      </c>
      <c r="L203" s="14" t="s">
        <v>298</v>
      </c>
      <c r="M203" s="14" t="s">
        <v>298</v>
      </c>
      <c r="N203" s="14" t="b">
        <f t="shared" si="7"/>
        <v>1</v>
      </c>
      <c r="O203" s="14" t="s">
        <v>20</v>
      </c>
      <c r="P203" s="14" t="s">
        <v>20</v>
      </c>
      <c r="Q203" s="14" t="s">
        <v>20</v>
      </c>
      <c r="R203" s="5" t="s">
        <v>20</v>
      </c>
      <c r="S203" s="5" t="s">
        <v>20</v>
      </c>
      <c r="T203" s="5" t="s">
        <v>281</v>
      </c>
      <c r="U203" s="53" t="s">
        <v>20</v>
      </c>
      <c r="V203" s="53" t="s">
        <v>20</v>
      </c>
      <c r="W203" s="5" t="str">
        <f>VLOOKUP('English Version'!$H109,'Recycled Content'!$B$4:$H$67,2,FALSE)</f>
        <v>Packaging Contains at least 60% recycled material</v>
      </c>
      <c r="X203" s="5" t="str">
        <f>VLOOKUP('English Version'!$H109,'Recycled Content'!$B$4:$H$67,4,FALSE)</f>
        <v>Packaging Contains at least 65% recycled material</v>
      </c>
      <c r="Y203" s="5" t="str">
        <f>VLOOKUP('English Version'!$H109,Recyclability!$B$4:$H$67,2,FALSE)</f>
        <v>Mostly Recyclable Packaging</v>
      </c>
      <c r="Z203" s="5" t="str">
        <f>VLOOKUP('English Version'!$H109,Recyclability!$B$4:$H$67,4,FALSE)</f>
        <v>N/A</v>
      </c>
    </row>
    <row r="204" spans="1:26" x14ac:dyDescent="0.75">
      <c r="A204" s="47" t="str">
        <f t="shared" si="6"/>
        <v>AW22M1011355A</v>
      </c>
      <c r="B204" s="47">
        <v>1575</v>
      </c>
      <c r="C204" s="52" t="s">
        <v>316</v>
      </c>
      <c r="D204" s="6" t="e">
        <v>#N/A</v>
      </c>
      <c r="E204" s="8"/>
      <c r="F204" s="52" t="s">
        <v>317</v>
      </c>
      <c r="G204" s="6" t="s">
        <v>5031</v>
      </c>
      <c r="H204" s="6" t="s">
        <v>5044</v>
      </c>
      <c r="I204" s="6" t="e">
        <f>VLOOKUP(A204,#REF!,24,0)</f>
        <v>#REF!</v>
      </c>
      <c r="J204" s="14" t="s">
        <v>298</v>
      </c>
      <c r="K204" s="14" t="s">
        <v>298</v>
      </c>
      <c r="L204" s="14" t="s">
        <v>298</v>
      </c>
      <c r="M204" s="14" t="s">
        <v>298</v>
      </c>
      <c r="N204" s="14" t="b">
        <f t="shared" si="7"/>
        <v>1</v>
      </c>
      <c r="O204" s="14" t="s">
        <v>20</v>
      </c>
      <c r="P204" s="14" t="s">
        <v>20</v>
      </c>
      <c r="Q204" s="14" t="s">
        <v>20</v>
      </c>
      <c r="R204" s="5" t="s">
        <v>20</v>
      </c>
      <c r="S204" s="5" t="s">
        <v>20</v>
      </c>
      <c r="T204" s="5" t="s">
        <v>281</v>
      </c>
      <c r="U204" s="53" t="s">
        <v>20</v>
      </c>
      <c r="V204" s="53" t="s">
        <v>20</v>
      </c>
      <c r="W204" s="5" t="str">
        <f>VLOOKUP('English Version'!$H110,'Recycled Content'!$B$4:$H$67,2,FALSE)</f>
        <v>Packaging Contains at least 60% recycled material</v>
      </c>
      <c r="X204" s="5" t="str">
        <f>VLOOKUP('English Version'!$H110,'Recycled Content'!$B$4:$H$67,4,FALSE)</f>
        <v>Packaging Contains at least 65% recycled material</v>
      </c>
      <c r="Y204" s="5" t="str">
        <f>VLOOKUP('English Version'!$H110,Recyclability!$B$4:$H$67,2,FALSE)</f>
        <v>Mostly Recyclable Packaging</v>
      </c>
      <c r="Z204" s="5" t="str">
        <f>VLOOKUP('English Version'!$H110,Recyclability!$B$4:$H$67,4,FALSE)</f>
        <v>N/A</v>
      </c>
    </row>
    <row r="205" spans="1:26" x14ac:dyDescent="0.75">
      <c r="A205" s="47" t="str">
        <f t="shared" si="6"/>
        <v>AW22M1011356A</v>
      </c>
      <c r="B205" s="47">
        <v>3638</v>
      </c>
      <c r="C205" s="52" t="s">
        <v>318</v>
      </c>
      <c r="D205" s="6" t="e">
        <v>#N/A</v>
      </c>
      <c r="E205" s="8"/>
      <c r="F205" s="52" t="s">
        <v>319</v>
      </c>
      <c r="G205" s="6" t="s">
        <v>5031</v>
      </c>
      <c r="H205" s="6" t="s">
        <v>5044</v>
      </c>
      <c r="I205" s="6" t="e">
        <f>VLOOKUP(A205,#REF!,24,0)</f>
        <v>#REF!</v>
      </c>
      <c r="J205" s="14" t="s">
        <v>298</v>
      </c>
      <c r="K205" s="14" t="s">
        <v>298</v>
      </c>
      <c r="L205" s="14" t="s">
        <v>298</v>
      </c>
      <c r="M205" s="14" t="s">
        <v>298</v>
      </c>
      <c r="N205" s="14" t="b">
        <f t="shared" si="7"/>
        <v>1</v>
      </c>
      <c r="O205" s="14" t="s">
        <v>20</v>
      </c>
      <c r="P205" s="14" t="s">
        <v>20</v>
      </c>
      <c r="Q205" s="14" t="s">
        <v>20</v>
      </c>
      <c r="R205" s="5" t="s">
        <v>20</v>
      </c>
      <c r="S205" s="5" t="s">
        <v>20</v>
      </c>
      <c r="T205" s="5" t="s">
        <v>281</v>
      </c>
      <c r="U205" s="53" t="s">
        <v>20</v>
      </c>
      <c r="V205" s="53" t="s">
        <v>20</v>
      </c>
      <c r="W205" s="5" t="str">
        <f>VLOOKUP('English Version'!$H111,'Recycled Content'!$B$4:$H$67,2,FALSE)</f>
        <v>Packaging Contains at least 60% recycled material</v>
      </c>
      <c r="X205" s="5" t="str">
        <f>VLOOKUP('English Version'!$H111,'Recycled Content'!$B$4:$H$67,4,FALSE)</f>
        <v>Packaging Contains at least 65% recycled material</v>
      </c>
      <c r="Y205" s="5" t="str">
        <f>VLOOKUP('English Version'!$H111,Recyclability!$B$4:$H$67,2,FALSE)</f>
        <v>Mostly Recyclable Packaging</v>
      </c>
      <c r="Z205" s="5" t="str">
        <f>VLOOKUP('English Version'!$H111,Recyclability!$B$4:$H$67,4,FALSE)</f>
        <v>N/A</v>
      </c>
    </row>
    <row r="206" spans="1:26" x14ac:dyDescent="0.75">
      <c r="A206" s="47" t="str">
        <f t="shared" si="6"/>
        <v>AW22M1011358B</v>
      </c>
      <c r="B206" s="47">
        <v>1886</v>
      </c>
      <c r="C206" s="52" t="s">
        <v>320</v>
      </c>
      <c r="D206" s="6" t="e">
        <v>#N/A</v>
      </c>
      <c r="E206" s="8"/>
      <c r="F206" s="52" t="s">
        <v>321</v>
      </c>
      <c r="G206" s="6" t="s">
        <v>5031</v>
      </c>
      <c r="H206" s="6" t="s">
        <v>5044</v>
      </c>
      <c r="I206" s="6" t="e">
        <f>VLOOKUP(A206,#REF!,24,0)</f>
        <v>#REF!</v>
      </c>
      <c r="J206" s="14" t="s">
        <v>298</v>
      </c>
      <c r="K206" s="14" t="s">
        <v>298</v>
      </c>
      <c r="L206" s="14" t="s">
        <v>298</v>
      </c>
      <c r="M206" s="14" t="s">
        <v>298</v>
      </c>
      <c r="N206" s="14" t="b">
        <f t="shared" si="7"/>
        <v>1</v>
      </c>
      <c r="O206" s="14" t="s">
        <v>20</v>
      </c>
      <c r="P206" s="14" t="s">
        <v>20</v>
      </c>
      <c r="Q206" s="14" t="s">
        <v>20</v>
      </c>
      <c r="R206" s="5" t="s">
        <v>20</v>
      </c>
      <c r="S206" s="5" t="s">
        <v>20</v>
      </c>
      <c r="T206" s="5" t="s">
        <v>281</v>
      </c>
      <c r="U206" s="53" t="s">
        <v>20</v>
      </c>
      <c r="V206" s="53" t="s">
        <v>20</v>
      </c>
      <c r="W206" s="5" t="str">
        <f>VLOOKUP('English Version'!$H112,'Recycled Content'!$B$4:$H$67,2,FALSE)</f>
        <v>Packaging Contains at least 60% recycled material</v>
      </c>
      <c r="X206" s="5" t="str">
        <f>VLOOKUP('English Version'!$H112,'Recycled Content'!$B$4:$H$67,4,FALSE)</f>
        <v>Packaging Contains at least 65% recycled material</v>
      </c>
      <c r="Y206" s="5" t="str">
        <f>VLOOKUP('English Version'!$H112,Recyclability!$B$4:$H$67,2,FALSE)</f>
        <v>Mostly Recyclable Packaging</v>
      </c>
      <c r="Z206" s="5" t="str">
        <f>VLOOKUP('English Version'!$H112,Recyclability!$B$4:$H$67,4,FALSE)</f>
        <v>N/A</v>
      </c>
    </row>
    <row r="207" spans="1:26" x14ac:dyDescent="0.75">
      <c r="A207" s="47" t="str">
        <f t="shared" si="6"/>
        <v>AW22M1011362A</v>
      </c>
      <c r="B207" s="47">
        <v>2199</v>
      </c>
      <c r="C207" s="52" t="s">
        <v>322</v>
      </c>
      <c r="D207" s="6" t="e">
        <v>#N/A</v>
      </c>
      <c r="E207" s="8"/>
      <c r="F207" s="52" t="s">
        <v>323</v>
      </c>
      <c r="G207" s="6" t="s">
        <v>5031</v>
      </c>
      <c r="H207" s="6" t="s">
        <v>5044</v>
      </c>
      <c r="I207" s="6" t="e">
        <f>VLOOKUP(A207,#REF!,24,0)</f>
        <v>#REF!</v>
      </c>
      <c r="J207" s="14" t="s">
        <v>298</v>
      </c>
      <c r="K207" s="14" t="s">
        <v>298</v>
      </c>
      <c r="L207" s="14" t="s">
        <v>298</v>
      </c>
      <c r="M207" s="14" t="s">
        <v>298</v>
      </c>
      <c r="N207" s="14" t="b">
        <f t="shared" si="7"/>
        <v>1</v>
      </c>
      <c r="O207" s="14" t="s">
        <v>20</v>
      </c>
      <c r="P207" s="14" t="s">
        <v>20</v>
      </c>
      <c r="Q207" s="14" t="s">
        <v>20</v>
      </c>
      <c r="R207" s="5" t="s">
        <v>20</v>
      </c>
      <c r="S207" s="5" t="s">
        <v>20</v>
      </c>
      <c r="T207" s="5" t="s">
        <v>281</v>
      </c>
      <c r="U207" s="53" t="s">
        <v>20</v>
      </c>
      <c r="V207" s="53" t="s">
        <v>20</v>
      </c>
      <c r="W207" s="5" t="str">
        <f>VLOOKUP('English Version'!$H113,'Recycled Content'!$B$4:$H$67,2,FALSE)</f>
        <v>Packaging Contains at least 60% recycled material</v>
      </c>
      <c r="X207" s="5" t="str">
        <f>VLOOKUP('English Version'!$H113,'Recycled Content'!$B$4:$H$67,4,FALSE)</f>
        <v>Packaging Contains at least 65% recycled material</v>
      </c>
      <c r="Y207" s="5" t="str">
        <f>VLOOKUP('English Version'!$H113,Recyclability!$B$4:$H$67,2,FALSE)</f>
        <v>Mostly Recyclable Packaging</v>
      </c>
      <c r="Z207" s="5" t="str">
        <f>VLOOKUP('English Version'!$H113,Recyclability!$B$4:$H$67,4,FALSE)</f>
        <v>N/A</v>
      </c>
    </row>
    <row r="208" spans="1:26" x14ac:dyDescent="0.75">
      <c r="A208" s="47" t="str">
        <f t="shared" si="6"/>
        <v>AW22M1011376A</v>
      </c>
      <c r="B208" s="47">
        <v>10776</v>
      </c>
      <c r="C208" s="52" t="s">
        <v>324</v>
      </c>
      <c r="D208" s="6" t="e">
        <v>#N/A</v>
      </c>
      <c r="E208" s="8"/>
      <c r="F208" s="52" t="s">
        <v>325</v>
      </c>
      <c r="G208" s="6" t="s">
        <v>5031</v>
      </c>
      <c r="H208" s="6" t="s">
        <v>5044</v>
      </c>
      <c r="I208" s="6" t="e">
        <f>VLOOKUP(A208,#REF!,24,0)</f>
        <v>#REF!</v>
      </c>
      <c r="J208" s="14" t="s">
        <v>298</v>
      </c>
      <c r="K208" s="14" t="s">
        <v>298</v>
      </c>
      <c r="L208" s="14" t="s">
        <v>298</v>
      </c>
      <c r="M208" s="14" t="s">
        <v>298</v>
      </c>
      <c r="N208" s="14" t="b">
        <f t="shared" si="7"/>
        <v>1</v>
      </c>
      <c r="O208" s="14" t="s">
        <v>20</v>
      </c>
      <c r="P208" s="14" t="s">
        <v>20</v>
      </c>
      <c r="Q208" s="14" t="s">
        <v>20</v>
      </c>
      <c r="R208" s="5" t="s">
        <v>20</v>
      </c>
      <c r="S208" s="5" t="s">
        <v>20</v>
      </c>
      <c r="T208" s="5" t="s">
        <v>281</v>
      </c>
      <c r="U208" s="53" t="s">
        <v>20</v>
      </c>
      <c r="V208" s="53" t="s">
        <v>20</v>
      </c>
      <c r="W208" s="5" t="str">
        <f>VLOOKUP('English Version'!$H114,'Recycled Content'!$B$4:$H$67,2,FALSE)</f>
        <v>Packaging Contains at least 60% recycled material</v>
      </c>
      <c r="X208" s="5" t="str">
        <f>VLOOKUP('English Version'!$H114,'Recycled Content'!$B$4:$H$67,4,FALSE)</f>
        <v>Packaging Contains at least 65% recycled material</v>
      </c>
      <c r="Y208" s="5" t="str">
        <f>VLOOKUP('English Version'!$H114,Recyclability!$B$4:$H$67,2,FALSE)</f>
        <v>Mostly Recyclable Packaging</v>
      </c>
      <c r="Z208" s="5" t="str">
        <f>VLOOKUP('English Version'!$H114,Recyclability!$B$4:$H$67,4,FALSE)</f>
        <v>N/A</v>
      </c>
    </row>
    <row r="209" spans="1:26" x14ac:dyDescent="0.75">
      <c r="A209" s="47" t="str">
        <f t="shared" si="6"/>
        <v>AW22M1011384A</v>
      </c>
      <c r="B209" s="47">
        <v>4349</v>
      </c>
      <c r="C209" s="52" t="s">
        <v>326</v>
      </c>
      <c r="D209" s="6" t="e">
        <v>#N/A</v>
      </c>
      <c r="E209" s="8"/>
      <c r="F209" s="52" t="s">
        <v>327</v>
      </c>
      <c r="G209" s="6" t="s">
        <v>5031</v>
      </c>
      <c r="H209" s="6" t="s">
        <v>5044</v>
      </c>
      <c r="I209" s="6" t="e">
        <f>VLOOKUP(A209,#REF!,24,0)</f>
        <v>#REF!</v>
      </c>
      <c r="J209" s="14" t="s">
        <v>43</v>
      </c>
      <c r="K209" s="14" t="s">
        <v>43</v>
      </c>
      <c r="L209" s="14" t="s">
        <v>43</v>
      </c>
      <c r="M209" s="14" t="s">
        <v>43</v>
      </c>
      <c r="N209" s="14" t="b">
        <f t="shared" si="7"/>
        <v>1</v>
      </c>
      <c r="O209" s="14" t="s">
        <v>20</v>
      </c>
      <c r="P209" s="14" t="s">
        <v>20</v>
      </c>
      <c r="Q209" s="14" t="s">
        <v>20</v>
      </c>
      <c r="R209" s="5" t="s">
        <v>20</v>
      </c>
      <c r="S209" s="5" t="s">
        <v>20</v>
      </c>
      <c r="T209" s="5" t="s">
        <v>281</v>
      </c>
      <c r="U209" s="53" t="s">
        <v>20</v>
      </c>
      <c r="V209" s="53" t="s">
        <v>20</v>
      </c>
      <c r="W209" s="5" t="str">
        <f>VLOOKUP('English Version'!$H115,'Recycled Content'!$B$4:$H$67,2,FALSE)</f>
        <v>Packaging Contains at least 60% recycled material</v>
      </c>
      <c r="X209" s="5" t="str">
        <f>VLOOKUP('English Version'!$H115,'Recycled Content'!$B$4:$H$67,4,FALSE)</f>
        <v>Packaging Contains at least 65% recycled material</v>
      </c>
      <c r="Y209" s="5" t="str">
        <f>VLOOKUP('English Version'!$H115,Recyclability!$B$4:$H$67,2,FALSE)</f>
        <v>Mostly Recyclable Packaging</v>
      </c>
      <c r="Z209" s="5" t="str">
        <f>VLOOKUP('English Version'!$H115,Recyclability!$B$4:$H$67,4,FALSE)</f>
        <v>N/A</v>
      </c>
    </row>
    <row r="210" spans="1:26" x14ac:dyDescent="0.75">
      <c r="A210" s="47" t="str">
        <f t="shared" si="6"/>
        <v>AW22M1011385A</v>
      </c>
      <c r="B210" s="47">
        <v>800</v>
      </c>
      <c r="C210" s="52" t="s">
        <v>328</v>
      </c>
      <c r="D210" s="6" t="e">
        <v>#N/A</v>
      </c>
      <c r="E210" s="8"/>
      <c r="F210" s="52" t="s">
        <v>329</v>
      </c>
      <c r="G210" s="6" t="s">
        <v>5031</v>
      </c>
      <c r="H210" s="6" t="s">
        <v>5044</v>
      </c>
      <c r="I210" s="6" t="e">
        <f>VLOOKUP(A210,#REF!,24,0)</f>
        <v>#REF!</v>
      </c>
      <c r="J210" s="14" t="s">
        <v>43</v>
      </c>
      <c r="K210" s="14" t="s">
        <v>43</v>
      </c>
      <c r="L210" s="14" t="s">
        <v>43</v>
      </c>
      <c r="M210" s="14" t="s">
        <v>43</v>
      </c>
      <c r="N210" s="14" t="b">
        <f t="shared" si="7"/>
        <v>1</v>
      </c>
      <c r="O210" s="14" t="s">
        <v>20</v>
      </c>
      <c r="P210" s="14" t="s">
        <v>20</v>
      </c>
      <c r="Q210" s="14" t="s">
        <v>20</v>
      </c>
      <c r="R210" s="5" t="s">
        <v>20</v>
      </c>
      <c r="S210" s="5" t="s">
        <v>20</v>
      </c>
      <c r="T210" s="5" t="s">
        <v>281</v>
      </c>
      <c r="U210" s="53" t="s">
        <v>20</v>
      </c>
      <c r="V210" s="53" t="s">
        <v>20</v>
      </c>
      <c r="W210" s="5" t="str">
        <f>VLOOKUP('English Version'!$H116,'Recycled Content'!$B$4:$H$67,2,FALSE)</f>
        <v>Packaging Contains at least 60% recycled material</v>
      </c>
      <c r="X210" s="5" t="str">
        <f>VLOOKUP('English Version'!$H116,'Recycled Content'!$B$4:$H$67,4,FALSE)</f>
        <v>Packaging Contains at least 65% recycled material</v>
      </c>
      <c r="Y210" s="5" t="str">
        <f>VLOOKUP('English Version'!$H116,Recyclability!$B$4:$H$67,2,FALSE)</f>
        <v>Mostly Recyclable Packaging</v>
      </c>
      <c r="Z210" s="5" t="str">
        <f>VLOOKUP('English Version'!$H116,Recyclability!$B$4:$H$67,4,FALSE)</f>
        <v>N/A</v>
      </c>
    </row>
    <row r="211" spans="1:26" x14ac:dyDescent="0.75">
      <c r="A211" s="47" t="str">
        <f t="shared" si="6"/>
        <v>AW22M1011395A</v>
      </c>
      <c r="B211" s="47">
        <v>1500</v>
      </c>
      <c r="C211" s="52" t="s">
        <v>330</v>
      </c>
      <c r="D211" s="6" t="s">
        <v>331</v>
      </c>
      <c r="E211" s="8"/>
      <c r="F211" s="52" t="s">
        <v>332</v>
      </c>
      <c r="G211" s="6" t="s">
        <v>5031</v>
      </c>
      <c r="H211" s="6" t="s">
        <v>5044</v>
      </c>
      <c r="I211" s="6" t="e">
        <f>VLOOKUP(A211,#REF!,24,0)</f>
        <v>#REF!</v>
      </c>
      <c r="J211" s="14" t="s">
        <v>43</v>
      </c>
      <c r="K211" s="14" t="s">
        <v>43</v>
      </c>
      <c r="L211" s="14" t="s">
        <v>43</v>
      </c>
      <c r="M211" s="14" t="s">
        <v>43</v>
      </c>
      <c r="N211" s="14" t="b">
        <f t="shared" si="7"/>
        <v>1</v>
      </c>
      <c r="O211" s="14" t="s">
        <v>20</v>
      </c>
      <c r="P211" s="14" t="s">
        <v>20</v>
      </c>
      <c r="Q211" s="14" t="s">
        <v>20</v>
      </c>
      <c r="R211" s="5" t="s">
        <v>20</v>
      </c>
      <c r="S211" s="5" t="s">
        <v>20</v>
      </c>
      <c r="T211" s="5" t="s">
        <v>281</v>
      </c>
      <c r="U211" s="53" t="s">
        <v>20</v>
      </c>
      <c r="V211" s="53" t="s">
        <v>20</v>
      </c>
      <c r="W211" s="5" t="str">
        <f>VLOOKUP('English Version'!$H117,'Recycled Content'!$B$4:$H$67,2,FALSE)</f>
        <v>Packaging Contains at least 60% recycled material</v>
      </c>
      <c r="X211" s="5" t="str">
        <f>VLOOKUP('English Version'!$H117,'Recycled Content'!$B$4:$H$67,4,FALSE)</f>
        <v>Packaging Contains at least 65% recycled material</v>
      </c>
      <c r="Y211" s="5" t="str">
        <f>VLOOKUP('English Version'!$H117,Recyclability!$B$4:$H$67,2,FALSE)</f>
        <v>Mostly Recyclable Packaging</v>
      </c>
      <c r="Z211" s="5" t="str">
        <f>VLOOKUP('English Version'!$H117,Recyclability!$B$4:$H$67,4,FALSE)</f>
        <v>N/A</v>
      </c>
    </row>
    <row r="212" spans="1:26" x14ac:dyDescent="0.75">
      <c r="A212" s="47" t="str">
        <f t="shared" si="6"/>
        <v>AW22M1011396A</v>
      </c>
      <c r="B212" s="47">
        <v>1500</v>
      </c>
      <c r="C212" s="52" t="s">
        <v>334</v>
      </c>
      <c r="D212" s="6" t="s">
        <v>335</v>
      </c>
      <c r="E212" s="8"/>
      <c r="F212" s="52" t="s">
        <v>336</v>
      </c>
      <c r="G212" s="6" t="s">
        <v>5031</v>
      </c>
      <c r="H212" s="6" t="s">
        <v>5044</v>
      </c>
      <c r="I212" s="6" t="e">
        <f>VLOOKUP(A212,#REF!,24,0)</f>
        <v>#REF!</v>
      </c>
      <c r="J212" s="14" t="s">
        <v>298</v>
      </c>
      <c r="K212" s="14" t="s">
        <v>298</v>
      </c>
      <c r="L212" s="14" t="s">
        <v>298</v>
      </c>
      <c r="M212" s="14" t="s">
        <v>298</v>
      </c>
      <c r="N212" s="14" t="b">
        <f t="shared" si="7"/>
        <v>1</v>
      </c>
      <c r="O212" s="14" t="s">
        <v>20</v>
      </c>
      <c r="P212" s="14" t="s">
        <v>20</v>
      </c>
      <c r="Q212" s="14" t="s">
        <v>20</v>
      </c>
      <c r="R212" s="5" t="s">
        <v>20</v>
      </c>
      <c r="S212" s="5" t="s">
        <v>20</v>
      </c>
      <c r="T212" s="5" t="s">
        <v>281</v>
      </c>
      <c r="U212" s="53" t="s">
        <v>20</v>
      </c>
      <c r="V212" s="53" t="s">
        <v>20</v>
      </c>
      <c r="W212" s="5" t="str">
        <f>VLOOKUP('English Version'!$H118,'Recycled Content'!$B$4:$H$67,2,FALSE)</f>
        <v>Packaging Contains at least 60% recycled material</v>
      </c>
      <c r="X212" s="5" t="str">
        <f>VLOOKUP('English Version'!$H118,'Recycled Content'!$B$4:$H$67,4,FALSE)</f>
        <v>Packaging Contains at least 65% recycled material</v>
      </c>
      <c r="Y212" s="5" t="str">
        <f>VLOOKUP('English Version'!$H118,Recyclability!$B$4:$H$67,2,FALSE)</f>
        <v>Mostly Recyclable Packaging</v>
      </c>
      <c r="Z212" s="5" t="str">
        <f>VLOOKUP('English Version'!$H118,Recyclability!$B$4:$H$67,4,FALSE)</f>
        <v>N/A</v>
      </c>
    </row>
    <row r="213" spans="1:26" x14ac:dyDescent="0.75">
      <c r="A213" s="47" t="str">
        <f t="shared" si="6"/>
        <v>AW22M1011397A</v>
      </c>
      <c r="B213" s="47">
        <v>1000</v>
      </c>
      <c r="C213" s="52" t="s">
        <v>338</v>
      </c>
      <c r="D213" s="6" t="e">
        <v>#N/A</v>
      </c>
      <c r="E213" s="8"/>
      <c r="F213" s="52" t="s">
        <v>339</v>
      </c>
      <c r="G213" s="6" t="s">
        <v>5031</v>
      </c>
      <c r="H213" s="6" t="s">
        <v>5044</v>
      </c>
      <c r="I213" s="6" t="e">
        <f>VLOOKUP(A213,#REF!,24,0)</f>
        <v>#REF!</v>
      </c>
      <c r="J213" s="14" t="s">
        <v>43</v>
      </c>
      <c r="K213" s="14" t="s">
        <v>43</v>
      </c>
      <c r="L213" s="14" t="s">
        <v>43</v>
      </c>
      <c r="M213" s="14" t="s">
        <v>43</v>
      </c>
      <c r="N213" s="14" t="b">
        <f t="shared" si="7"/>
        <v>1</v>
      </c>
      <c r="O213" s="14" t="s">
        <v>20</v>
      </c>
      <c r="P213" s="14" t="s">
        <v>20</v>
      </c>
      <c r="Q213" s="14" t="s">
        <v>20</v>
      </c>
      <c r="R213" s="5" t="s">
        <v>20</v>
      </c>
      <c r="S213" s="5" t="s">
        <v>20</v>
      </c>
      <c r="T213" s="5" t="s">
        <v>281</v>
      </c>
      <c r="U213" s="53" t="s">
        <v>20</v>
      </c>
      <c r="V213" s="53" t="s">
        <v>20</v>
      </c>
      <c r="W213" s="5" t="str">
        <f>VLOOKUP('English Version'!$H119,'Recycled Content'!$B$4:$H$67,2,FALSE)</f>
        <v>Packaging Contains at least 60% recycled material</v>
      </c>
      <c r="X213" s="5" t="str">
        <f>VLOOKUP('English Version'!$H119,'Recycled Content'!$B$4:$H$67,4,FALSE)</f>
        <v>Packaging Contains at least 65% recycled material</v>
      </c>
      <c r="Y213" s="5" t="str">
        <f>VLOOKUP('English Version'!$H119,Recyclability!$B$4:$H$67,2,FALSE)</f>
        <v>Mostly Recyclable Packaging</v>
      </c>
      <c r="Z213" s="5" t="str">
        <f>VLOOKUP('English Version'!$H119,Recyclability!$B$4:$H$67,4,FALSE)</f>
        <v>N/A</v>
      </c>
    </row>
    <row r="214" spans="1:26" x14ac:dyDescent="0.75">
      <c r="A214" s="47" t="str">
        <f t="shared" si="6"/>
        <v>AW22M1011398A</v>
      </c>
      <c r="B214" s="47">
        <v>600</v>
      </c>
      <c r="C214" s="52" t="s">
        <v>340</v>
      </c>
      <c r="D214" s="6" t="s">
        <v>341</v>
      </c>
      <c r="E214" s="8"/>
      <c r="F214" s="52" t="s">
        <v>342</v>
      </c>
      <c r="G214" s="6" t="s">
        <v>5031</v>
      </c>
      <c r="H214" s="6" t="s">
        <v>5044</v>
      </c>
      <c r="I214" s="6" t="e">
        <f>VLOOKUP(A214,#REF!,24,0)</f>
        <v>#REF!</v>
      </c>
      <c r="J214" s="14" t="s">
        <v>43</v>
      </c>
      <c r="K214" s="14" t="s">
        <v>43</v>
      </c>
      <c r="L214" s="14" t="s">
        <v>43</v>
      </c>
      <c r="M214" s="14" t="s">
        <v>43</v>
      </c>
      <c r="N214" s="14" t="b">
        <f t="shared" si="7"/>
        <v>1</v>
      </c>
      <c r="O214" s="14" t="s">
        <v>20</v>
      </c>
      <c r="P214" s="14" t="s">
        <v>20</v>
      </c>
      <c r="Q214" s="14" t="s">
        <v>20</v>
      </c>
      <c r="R214" s="5" t="s">
        <v>20</v>
      </c>
      <c r="S214" s="5" t="s">
        <v>20</v>
      </c>
      <c r="T214" s="5" t="s">
        <v>281</v>
      </c>
      <c r="U214" s="53" t="s">
        <v>20</v>
      </c>
      <c r="V214" s="53" t="s">
        <v>20</v>
      </c>
      <c r="W214" s="5" t="str">
        <f>VLOOKUP('English Version'!$H120,'Recycled Content'!$B$4:$H$67,2,FALSE)</f>
        <v>Packaging Contains at least 60% recycled material</v>
      </c>
      <c r="X214" s="5" t="str">
        <f>VLOOKUP('English Version'!$H120,'Recycled Content'!$B$4:$H$67,4,FALSE)</f>
        <v>Packaging Contains at least 65% recycled material</v>
      </c>
      <c r="Y214" s="5" t="str">
        <f>VLOOKUP('English Version'!$H120,Recyclability!$B$4:$H$67,2,FALSE)</f>
        <v>Mostly Recyclable Packaging</v>
      </c>
      <c r="Z214" s="5" t="str">
        <f>VLOOKUP('English Version'!$H120,Recyclability!$B$4:$H$67,4,FALSE)</f>
        <v>N/A</v>
      </c>
    </row>
    <row r="215" spans="1:26" x14ac:dyDescent="0.75">
      <c r="A215" s="47" t="str">
        <f t="shared" si="6"/>
        <v>AW22M1011399A</v>
      </c>
      <c r="B215" s="47">
        <v>577</v>
      </c>
      <c r="C215" s="52" t="s">
        <v>344</v>
      </c>
      <c r="D215" s="6" t="e">
        <v>#N/A</v>
      </c>
      <c r="E215" s="8"/>
      <c r="F215" s="52" t="s">
        <v>345</v>
      </c>
      <c r="G215" s="6" t="s">
        <v>5031</v>
      </c>
      <c r="H215" s="6" t="s">
        <v>5044</v>
      </c>
      <c r="I215" s="6" t="e">
        <f>VLOOKUP(A215,#REF!,24,0)</f>
        <v>#REF!</v>
      </c>
      <c r="J215" s="14" t="s">
        <v>43</v>
      </c>
      <c r="K215" s="14" t="s">
        <v>43</v>
      </c>
      <c r="L215" s="14" t="s">
        <v>43</v>
      </c>
      <c r="M215" s="14" t="s">
        <v>43</v>
      </c>
      <c r="N215" s="14" t="b">
        <f t="shared" si="7"/>
        <v>1</v>
      </c>
      <c r="O215" s="14" t="s">
        <v>20</v>
      </c>
      <c r="P215" s="14" t="s">
        <v>20</v>
      </c>
      <c r="Q215" s="14" t="s">
        <v>20</v>
      </c>
      <c r="R215" s="5" t="s">
        <v>20</v>
      </c>
      <c r="S215" s="5" t="s">
        <v>20</v>
      </c>
      <c r="T215" s="5" t="s">
        <v>281</v>
      </c>
      <c r="U215" s="53" t="s">
        <v>20</v>
      </c>
      <c r="V215" s="53" t="s">
        <v>20</v>
      </c>
      <c r="W215" s="5" t="str">
        <f>VLOOKUP('English Version'!$H121,'Recycled Content'!$B$4:$H$67,2,FALSE)</f>
        <v>Packaging Contains at least 60% recycled material</v>
      </c>
      <c r="X215" s="5" t="str">
        <f>VLOOKUP('English Version'!$H121,'Recycled Content'!$B$4:$H$67,4,FALSE)</f>
        <v>Packaging Contains at least 65% recycled material</v>
      </c>
      <c r="Y215" s="5" t="str">
        <f>VLOOKUP('English Version'!$H121,Recyclability!$B$4:$H$67,2,FALSE)</f>
        <v>Mostly Recyclable Packaging</v>
      </c>
      <c r="Z215" s="5" t="str">
        <f>VLOOKUP('English Version'!$H121,Recyclability!$B$4:$H$67,4,FALSE)</f>
        <v>N/A</v>
      </c>
    </row>
    <row r="216" spans="1:26" x14ac:dyDescent="0.75">
      <c r="A216" s="47" t="str">
        <f t="shared" si="6"/>
        <v>AW22M1011400A</v>
      </c>
      <c r="B216" s="47">
        <v>1500</v>
      </c>
      <c r="C216" s="52" t="s">
        <v>346</v>
      </c>
      <c r="D216" s="6" t="e">
        <v>#N/A</v>
      </c>
      <c r="E216" s="8"/>
      <c r="F216" s="52" t="s">
        <v>347</v>
      </c>
      <c r="G216" s="6" t="s">
        <v>5031</v>
      </c>
      <c r="H216" s="6" t="s">
        <v>5044</v>
      </c>
      <c r="I216" s="6" t="e">
        <f>VLOOKUP(A216,#REF!,24,0)</f>
        <v>#REF!</v>
      </c>
      <c r="J216" s="14" t="s">
        <v>43</v>
      </c>
      <c r="K216" s="14" t="s">
        <v>43</v>
      </c>
      <c r="L216" s="14" t="s">
        <v>43</v>
      </c>
      <c r="M216" s="14" t="s">
        <v>43</v>
      </c>
      <c r="N216" s="14" t="b">
        <f t="shared" si="7"/>
        <v>1</v>
      </c>
      <c r="O216" s="14" t="s">
        <v>20</v>
      </c>
      <c r="P216" s="14" t="s">
        <v>20</v>
      </c>
      <c r="Q216" s="14" t="s">
        <v>20</v>
      </c>
      <c r="R216" s="5" t="s">
        <v>20</v>
      </c>
      <c r="S216" s="5" t="s">
        <v>20</v>
      </c>
      <c r="T216" s="5" t="s">
        <v>281</v>
      </c>
      <c r="U216" s="53" t="s">
        <v>20</v>
      </c>
      <c r="V216" s="53" t="s">
        <v>20</v>
      </c>
      <c r="W216" s="5" t="str">
        <f>VLOOKUP('English Version'!$H122,'Recycled Content'!$B$4:$H$67,2,FALSE)</f>
        <v>Packaging Contains at least 60% recycled material</v>
      </c>
      <c r="X216" s="5" t="str">
        <f>VLOOKUP('English Version'!$H122,'Recycled Content'!$B$4:$H$67,4,FALSE)</f>
        <v>Packaging Contains at least 65% recycled material</v>
      </c>
      <c r="Y216" s="5" t="str">
        <f>VLOOKUP('English Version'!$H122,Recyclability!$B$4:$H$67,2,FALSE)</f>
        <v>Mostly Recyclable Packaging</v>
      </c>
      <c r="Z216" s="5" t="str">
        <f>VLOOKUP('English Version'!$H122,Recyclability!$B$4:$H$67,4,FALSE)</f>
        <v>N/A</v>
      </c>
    </row>
    <row r="217" spans="1:26" x14ac:dyDescent="0.75">
      <c r="A217" s="47" t="str">
        <f t="shared" si="6"/>
        <v>AW22M1011401A</v>
      </c>
      <c r="B217" s="47">
        <v>800</v>
      </c>
      <c r="C217" s="52" t="s">
        <v>348</v>
      </c>
      <c r="D217" s="6" t="s">
        <v>349</v>
      </c>
      <c r="E217" s="8"/>
      <c r="F217" s="52" t="s">
        <v>350</v>
      </c>
      <c r="G217" s="6" t="s">
        <v>5031</v>
      </c>
      <c r="H217" s="6" t="s">
        <v>5044</v>
      </c>
      <c r="I217" s="6" t="e">
        <f>VLOOKUP(A217,#REF!,24,0)</f>
        <v>#REF!</v>
      </c>
      <c r="J217" s="14" t="s">
        <v>43</v>
      </c>
      <c r="K217" s="14" t="s">
        <v>43</v>
      </c>
      <c r="L217" s="14" t="s">
        <v>43</v>
      </c>
      <c r="M217" s="14" t="s">
        <v>43</v>
      </c>
      <c r="N217" s="14" t="b">
        <f t="shared" si="7"/>
        <v>1</v>
      </c>
      <c r="O217" s="14" t="s">
        <v>20</v>
      </c>
      <c r="P217" s="14" t="s">
        <v>20</v>
      </c>
      <c r="Q217" s="14" t="s">
        <v>20</v>
      </c>
      <c r="R217" s="5" t="s">
        <v>20</v>
      </c>
      <c r="S217" s="5" t="s">
        <v>20</v>
      </c>
      <c r="T217" s="5" t="s">
        <v>281</v>
      </c>
      <c r="U217" s="53" t="s">
        <v>20</v>
      </c>
      <c r="V217" s="53" t="s">
        <v>20</v>
      </c>
      <c r="W217" s="5" t="str">
        <f>VLOOKUP('English Version'!$H123,'Recycled Content'!$B$4:$H$67,2,FALSE)</f>
        <v>Packaging Contains at least 60% recycled material</v>
      </c>
      <c r="X217" s="5" t="str">
        <f>VLOOKUP('English Version'!$H123,'Recycled Content'!$B$4:$H$67,4,FALSE)</f>
        <v>Packaging Contains at least 65% recycled material</v>
      </c>
      <c r="Y217" s="5" t="str">
        <f>VLOOKUP('English Version'!$H123,Recyclability!$B$4:$H$67,2,FALSE)</f>
        <v>Mostly Recyclable Packaging</v>
      </c>
      <c r="Z217" s="5" t="str">
        <f>VLOOKUP('English Version'!$H123,Recyclability!$B$4:$H$67,4,FALSE)</f>
        <v>N/A</v>
      </c>
    </row>
    <row r="218" spans="1:26" x14ac:dyDescent="0.75">
      <c r="A218" s="47" t="str">
        <f t="shared" si="6"/>
        <v>AW22M1011402A</v>
      </c>
      <c r="B218" s="47">
        <v>1000</v>
      </c>
      <c r="C218" s="52" t="s">
        <v>352</v>
      </c>
      <c r="D218" s="6" t="e">
        <v>#N/A</v>
      </c>
      <c r="E218" s="8"/>
      <c r="F218" s="52" t="s">
        <v>353</v>
      </c>
      <c r="G218" s="6" t="s">
        <v>5031</v>
      </c>
      <c r="H218" s="6" t="s">
        <v>5044</v>
      </c>
      <c r="I218" s="6" t="e">
        <f>VLOOKUP(A218,#REF!,24,0)</f>
        <v>#REF!</v>
      </c>
      <c r="J218" s="14" t="s">
        <v>43</v>
      </c>
      <c r="K218" s="14" t="s">
        <v>43</v>
      </c>
      <c r="L218" s="14" t="s">
        <v>43</v>
      </c>
      <c r="M218" s="14" t="s">
        <v>43</v>
      </c>
      <c r="N218" s="14" t="b">
        <f t="shared" si="7"/>
        <v>1</v>
      </c>
      <c r="O218" s="14" t="s">
        <v>20</v>
      </c>
      <c r="P218" s="14" t="s">
        <v>20</v>
      </c>
      <c r="Q218" s="14" t="s">
        <v>20</v>
      </c>
      <c r="R218" s="5" t="s">
        <v>20</v>
      </c>
      <c r="S218" s="5" t="s">
        <v>20</v>
      </c>
      <c r="T218" s="5" t="s">
        <v>281</v>
      </c>
      <c r="U218" s="53" t="s">
        <v>20</v>
      </c>
      <c r="V218" s="53" t="s">
        <v>20</v>
      </c>
      <c r="W218" s="5" t="str">
        <f>VLOOKUP('English Version'!$H124,'Recycled Content'!$B$4:$H$67,2,FALSE)</f>
        <v>Packaging Contains at least 60% recycled material</v>
      </c>
      <c r="X218" s="5" t="str">
        <f>VLOOKUP('English Version'!$H124,'Recycled Content'!$B$4:$H$67,4,FALSE)</f>
        <v>Packaging Contains at least 65% recycled material</v>
      </c>
      <c r="Y218" s="5" t="str">
        <f>VLOOKUP('English Version'!$H124,Recyclability!$B$4:$H$67,2,FALSE)</f>
        <v>Mostly Recyclable Packaging</v>
      </c>
      <c r="Z218" s="5" t="str">
        <f>VLOOKUP('English Version'!$H124,Recyclability!$B$4:$H$67,4,FALSE)</f>
        <v>N/A</v>
      </c>
    </row>
    <row r="219" spans="1:26" x14ac:dyDescent="0.75">
      <c r="A219" s="47" t="str">
        <f t="shared" si="6"/>
        <v>AW22M1011409A</v>
      </c>
      <c r="B219" s="47">
        <v>800</v>
      </c>
      <c r="C219" s="52" t="s">
        <v>354</v>
      </c>
      <c r="D219" s="6" t="e">
        <v>#N/A</v>
      </c>
      <c r="E219" s="8"/>
      <c r="F219" s="52" t="s">
        <v>355</v>
      </c>
      <c r="G219" s="6" t="s">
        <v>5031</v>
      </c>
      <c r="H219" s="6" t="s">
        <v>5044</v>
      </c>
      <c r="I219" s="6" t="e">
        <f>VLOOKUP(A219,#REF!,24,0)</f>
        <v>#REF!</v>
      </c>
      <c r="J219" s="14" t="s">
        <v>43</v>
      </c>
      <c r="K219" s="14" t="s">
        <v>43</v>
      </c>
      <c r="L219" s="14" t="s">
        <v>43</v>
      </c>
      <c r="M219" s="14" t="s">
        <v>43</v>
      </c>
      <c r="N219" s="14" t="b">
        <f t="shared" si="7"/>
        <v>1</v>
      </c>
      <c r="O219" s="14" t="s">
        <v>20</v>
      </c>
      <c r="P219" s="14" t="s">
        <v>20</v>
      </c>
      <c r="Q219" s="14" t="s">
        <v>20</v>
      </c>
      <c r="R219" s="5" t="s">
        <v>20</v>
      </c>
      <c r="S219" s="5" t="s">
        <v>20</v>
      </c>
      <c r="T219" s="5" t="s">
        <v>281</v>
      </c>
      <c r="U219" s="53" t="s">
        <v>20</v>
      </c>
      <c r="V219" s="53" t="s">
        <v>20</v>
      </c>
      <c r="W219" s="5" t="str">
        <f>VLOOKUP('English Version'!$H125,'Recycled Content'!$B$4:$H$67,2,FALSE)</f>
        <v>Packaging Contains at least 60% recycled material</v>
      </c>
      <c r="X219" s="5" t="str">
        <f>VLOOKUP('English Version'!$H125,'Recycled Content'!$B$4:$H$67,4,FALSE)</f>
        <v>Packaging Contains at least 65% recycled material</v>
      </c>
      <c r="Y219" s="5" t="str">
        <f>VLOOKUP('English Version'!$H125,Recyclability!$B$4:$H$67,2,FALSE)</f>
        <v>Mostly Recyclable Packaging</v>
      </c>
      <c r="Z219" s="5" t="str">
        <f>VLOOKUP('English Version'!$H125,Recyclability!$B$4:$H$67,4,FALSE)</f>
        <v>N/A</v>
      </c>
    </row>
    <row r="220" spans="1:26" x14ac:dyDescent="0.75">
      <c r="A220" s="47" t="str">
        <f t="shared" si="6"/>
        <v>AW22M1011411A</v>
      </c>
      <c r="B220" s="47">
        <v>1200</v>
      </c>
      <c r="C220" s="52" t="s">
        <v>356</v>
      </c>
      <c r="D220" s="6" t="s">
        <v>357</v>
      </c>
      <c r="E220" s="8"/>
      <c r="F220" s="52" t="s">
        <v>358</v>
      </c>
      <c r="G220" s="6" t="s">
        <v>5031</v>
      </c>
      <c r="H220" s="6" t="s">
        <v>5044</v>
      </c>
      <c r="I220" s="6" t="e">
        <f>VLOOKUP(A220,#REF!,24,0)</f>
        <v>#REF!</v>
      </c>
      <c r="J220" s="14" t="s">
        <v>43</v>
      </c>
      <c r="K220" s="14" t="s">
        <v>43</v>
      </c>
      <c r="L220" s="14" t="s">
        <v>43</v>
      </c>
      <c r="M220" s="14" t="s">
        <v>43</v>
      </c>
      <c r="N220" s="14" t="b">
        <f t="shared" si="7"/>
        <v>1</v>
      </c>
      <c r="O220" s="14" t="s">
        <v>20</v>
      </c>
      <c r="P220" s="14" t="s">
        <v>20</v>
      </c>
      <c r="Q220" s="14" t="s">
        <v>20</v>
      </c>
      <c r="R220" s="5" t="s">
        <v>20</v>
      </c>
      <c r="S220" s="5" t="s">
        <v>20</v>
      </c>
      <c r="T220" s="5" t="s">
        <v>281</v>
      </c>
      <c r="U220" s="53" t="s">
        <v>20</v>
      </c>
      <c r="V220" s="53" t="s">
        <v>20</v>
      </c>
      <c r="W220" s="5" t="str">
        <f>VLOOKUP('English Version'!$H126,'Recycled Content'!$B$4:$H$67,2,FALSE)</f>
        <v>Packaging Contains at least 60% recycled material</v>
      </c>
      <c r="X220" s="5" t="str">
        <f>VLOOKUP('English Version'!$H126,'Recycled Content'!$B$4:$H$67,4,FALSE)</f>
        <v>Packaging Contains at least 65% recycled material</v>
      </c>
      <c r="Y220" s="5" t="str">
        <f>VLOOKUP('English Version'!$H126,Recyclability!$B$4:$H$67,2,FALSE)</f>
        <v>Mostly Recyclable Packaging</v>
      </c>
      <c r="Z220" s="5" t="str">
        <f>VLOOKUP('English Version'!$H126,Recyclability!$B$4:$H$67,4,FALSE)</f>
        <v>N/A</v>
      </c>
    </row>
    <row r="221" spans="1:26" x14ac:dyDescent="0.75">
      <c r="A221" s="47" t="str">
        <f t="shared" si="6"/>
        <v>AW22M1011412A</v>
      </c>
      <c r="B221" s="47">
        <v>1000</v>
      </c>
      <c r="C221" s="52" t="s">
        <v>360</v>
      </c>
      <c r="D221" s="6" t="s">
        <v>361</v>
      </c>
      <c r="E221" s="8"/>
      <c r="F221" s="52" t="s">
        <v>362</v>
      </c>
      <c r="G221" s="6" t="s">
        <v>5031</v>
      </c>
      <c r="H221" s="6" t="s">
        <v>5044</v>
      </c>
      <c r="I221" s="6" t="e">
        <f>VLOOKUP(A221,#REF!,24,0)</f>
        <v>#REF!</v>
      </c>
      <c r="J221" s="14" t="s">
        <v>43</v>
      </c>
      <c r="K221" s="14" t="s">
        <v>43</v>
      </c>
      <c r="L221" s="14" t="s">
        <v>43</v>
      </c>
      <c r="M221" s="14" t="s">
        <v>43</v>
      </c>
      <c r="N221" s="14" t="b">
        <f t="shared" si="7"/>
        <v>1</v>
      </c>
      <c r="O221" s="14" t="s">
        <v>20</v>
      </c>
      <c r="P221" s="14" t="s">
        <v>20</v>
      </c>
      <c r="Q221" s="14" t="s">
        <v>20</v>
      </c>
      <c r="R221" s="5" t="s">
        <v>20</v>
      </c>
      <c r="S221" s="5" t="s">
        <v>20</v>
      </c>
      <c r="T221" s="5" t="s">
        <v>281</v>
      </c>
      <c r="U221" s="53" t="s">
        <v>20</v>
      </c>
      <c r="V221" s="53" t="s">
        <v>20</v>
      </c>
      <c r="W221" s="5" t="str">
        <f>VLOOKUP('English Version'!$H127,'Recycled Content'!$B$4:$H$67,2,FALSE)</f>
        <v>Packaging Contains at least 60% recycled material</v>
      </c>
      <c r="X221" s="5" t="str">
        <f>VLOOKUP('English Version'!$H127,'Recycled Content'!$B$4:$H$67,4,FALSE)</f>
        <v>Packaging Contains at least 65% recycled material</v>
      </c>
      <c r="Y221" s="5" t="str">
        <f>VLOOKUP('English Version'!$H127,Recyclability!$B$4:$H$67,2,FALSE)</f>
        <v>Mostly Recyclable Packaging</v>
      </c>
      <c r="Z221" s="5" t="str">
        <f>VLOOKUP('English Version'!$H127,Recyclability!$B$4:$H$67,4,FALSE)</f>
        <v>N/A</v>
      </c>
    </row>
    <row r="222" spans="1:26" x14ac:dyDescent="0.75">
      <c r="A222" s="47" t="str">
        <f t="shared" si="6"/>
        <v>AW22M1011416A</v>
      </c>
      <c r="B222" s="47">
        <v>800</v>
      </c>
      <c r="C222" s="52" t="s">
        <v>364</v>
      </c>
      <c r="D222" s="6" t="e">
        <v>#N/A</v>
      </c>
      <c r="E222" s="8"/>
      <c r="F222" s="52" t="s">
        <v>365</v>
      </c>
      <c r="G222" s="6" t="s">
        <v>5031</v>
      </c>
      <c r="H222" s="6" t="s">
        <v>5044</v>
      </c>
      <c r="I222" s="6" t="e">
        <f>VLOOKUP(A222,#REF!,24,0)</f>
        <v>#REF!</v>
      </c>
      <c r="J222" s="14" t="s">
        <v>43</v>
      </c>
      <c r="K222" s="14" t="s">
        <v>43</v>
      </c>
      <c r="L222" s="14" t="s">
        <v>43</v>
      </c>
      <c r="M222" s="14" t="s">
        <v>43</v>
      </c>
      <c r="N222" s="14" t="b">
        <f t="shared" si="7"/>
        <v>1</v>
      </c>
      <c r="O222" s="14" t="s">
        <v>20</v>
      </c>
      <c r="P222" s="14" t="s">
        <v>20</v>
      </c>
      <c r="Q222" s="14" t="s">
        <v>20</v>
      </c>
      <c r="R222" s="5" t="s">
        <v>20</v>
      </c>
      <c r="S222" s="5" t="s">
        <v>20</v>
      </c>
      <c r="T222" s="5" t="s">
        <v>281</v>
      </c>
      <c r="U222" s="53" t="s">
        <v>20</v>
      </c>
      <c r="V222" s="53" t="s">
        <v>20</v>
      </c>
      <c r="W222" s="5" t="str">
        <f>VLOOKUP('English Version'!$H128,'Recycled Content'!$B$4:$H$67,2,FALSE)</f>
        <v>Packaging Contains at least 60% recycled material</v>
      </c>
      <c r="X222" s="5" t="str">
        <f>VLOOKUP('English Version'!$H128,'Recycled Content'!$B$4:$H$67,4,FALSE)</f>
        <v>Packaging Contains at least 65% recycled material</v>
      </c>
      <c r="Y222" s="5" t="str">
        <f>VLOOKUP('English Version'!$H128,Recyclability!$B$4:$H$67,2,FALSE)</f>
        <v>Mostly Recyclable Packaging</v>
      </c>
      <c r="Z222" s="5" t="str">
        <f>VLOOKUP('English Version'!$H128,Recyclability!$B$4:$H$67,4,FALSE)</f>
        <v>N/A</v>
      </c>
    </row>
    <row r="223" spans="1:26" x14ac:dyDescent="0.75">
      <c r="A223" s="47" t="str">
        <f t="shared" si="6"/>
        <v>AW22M1011417A</v>
      </c>
      <c r="B223" s="47">
        <v>1000</v>
      </c>
      <c r="C223" s="52" t="s">
        <v>366</v>
      </c>
      <c r="D223" s="6" t="e">
        <v>#N/A</v>
      </c>
      <c r="E223" s="8"/>
      <c r="F223" s="52" t="s">
        <v>367</v>
      </c>
      <c r="G223" s="6" t="s">
        <v>5031</v>
      </c>
      <c r="H223" s="6" t="s">
        <v>5044</v>
      </c>
      <c r="I223" s="6" t="e">
        <f>VLOOKUP(A223,#REF!,24,0)</f>
        <v>#REF!</v>
      </c>
      <c r="J223" s="14" t="s">
        <v>43</v>
      </c>
      <c r="K223" s="14" t="s">
        <v>43</v>
      </c>
      <c r="L223" s="14" t="s">
        <v>43</v>
      </c>
      <c r="M223" s="14" t="s">
        <v>43</v>
      </c>
      <c r="N223" s="14" t="b">
        <f t="shared" si="7"/>
        <v>1</v>
      </c>
      <c r="O223" s="14" t="s">
        <v>20</v>
      </c>
      <c r="P223" s="14" t="s">
        <v>20</v>
      </c>
      <c r="Q223" s="14" t="s">
        <v>20</v>
      </c>
      <c r="R223" s="5" t="s">
        <v>20</v>
      </c>
      <c r="S223" s="5" t="s">
        <v>20</v>
      </c>
      <c r="T223" s="5" t="s">
        <v>281</v>
      </c>
      <c r="U223" s="53" t="s">
        <v>20</v>
      </c>
      <c r="V223" s="53" t="s">
        <v>20</v>
      </c>
      <c r="W223" s="5" t="str">
        <f>VLOOKUP('English Version'!$H129,'Recycled Content'!$B$4:$H$67,2,FALSE)</f>
        <v>Packaging Contains at least 60% recycled material</v>
      </c>
      <c r="X223" s="5" t="str">
        <f>VLOOKUP('English Version'!$H129,'Recycled Content'!$B$4:$H$67,4,FALSE)</f>
        <v>Packaging Contains at least 65% recycled material</v>
      </c>
      <c r="Y223" s="5" t="str">
        <f>VLOOKUP('English Version'!$H129,Recyclability!$B$4:$H$67,2,FALSE)</f>
        <v>Mostly Recyclable Packaging</v>
      </c>
      <c r="Z223" s="5" t="str">
        <f>VLOOKUP('English Version'!$H129,Recyclability!$B$4:$H$67,4,FALSE)</f>
        <v>N/A</v>
      </c>
    </row>
    <row r="224" spans="1:26" x14ac:dyDescent="0.75">
      <c r="A224" s="47" t="str">
        <f t="shared" si="6"/>
        <v>AW22M1011421A</v>
      </c>
      <c r="B224" s="47">
        <v>1000</v>
      </c>
      <c r="C224" s="52" t="s">
        <v>368</v>
      </c>
      <c r="D224" s="6" t="s">
        <v>369</v>
      </c>
      <c r="E224" s="8"/>
      <c r="F224" s="52" t="s">
        <v>370</v>
      </c>
      <c r="G224" s="6" t="s">
        <v>5031</v>
      </c>
      <c r="H224" s="6" t="s">
        <v>5044</v>
      </c>
      <c r="I224" s="6" t="e">
        <f>VLOOKUP(A224,#REF!,24,0)</f>
        <v>#REF!</v>
      </c>
      <c r="J224" s="14" t="s">
        <v>43</v>
      </c>
      <c r="K224" s="14" t="s">
        <v>43</v>
      </c>
      <c r="L224" s="14" t="s">
        <v>43</v>
      </c>
      <c r="M224" s="14" t="s">
        <v>43</v>
      </c>
      <c r="N224" s="14" t="b">
        <f t="shared" si="7"/>
        <v>1</v>
      </c>
      <c r="O224" s="14" t="s">
        <v>20</v>
      </c>
      <c r="P224" s="14" t="s">
        <v>20</v>
      </c>
      <c r="Q224" s="14" t="s">
        <v>20</v>
      </c>
      <c r="R224" s="5" t="s">
        <v>20</v>
      </c>
      <c r="S224" s="5" t="s">
        <v>20</v>
      </c>
      <c r="T224" s="5" t="s">
        <v>281</v>
      </c>
      <c r="U224" s="53" t="s">
        <v>20</v>
      </c>
      <c r="V224" s="53" t="s">
        <v>20</v>
      </c>
      <c r="W224" s="5" t="str">
        <f>VLOOKUP('English Version'!$H130,'Recycled Content'!$B$4:$H$67,2,FALSE)</f>
        <v>Packaging Contains at least 60% recycled material</v>
      </c>
      <c r="X224" s="5" t="str">
        <f>VLOOKUP('English Version'!$H130,'Recycled Content'!$B$4:$H$67,4,FALSE)</f>
        <v>Packaging Contains at least 65% recycled material</v>
      </c>
      <c r="Y224" s="5" t="str">
        <f>VLOOKUP('English Version'!$H130,Recyclability!$B$4:$H$67,2,FALSE)</f>
        <v>Mostly Recyclable Packaging</v>
      </c>
      <c r="Z224" s="5" t="str">
        <f>VLOOKUP('English Version'!$H130,Recyclability!$B$4:$H$67,4,FALSE)</f>
        <v>N/A</v>
      </c>
    </row>
    <row r="225" spans="1:26" x14ac:dyDescent="0.75">
      <c r="A225" s="47" t="str">
        <f t="shared" si="6"/>
        <v>AW22M1011424A</v>
      </c>
      <c r="B225" s="47">
        <v>1200</v>
      </c>
      <c r="C225" s="52" t="s">
        <v>372</v>
      </c>
      <c r="D225" s="6" t="s">
        <v>373</v>
      </c>
      <c r="E225" s="8"/>
      <c r="F225" s="52" t="s">
        <v>374</v>
      </c>
      <c r="G225" s="6" t="s">
        <v>5031</v>
      </c>
      <c r="H225" s="6" t="s">
        <v>5044</v>
      </c>
      <c r="I225" s="6" t="e">
        <f>VLOOKUP(A225,#REF!,24,0)</f>
        <v>#REF!</v>
      </c>
      <c r="J225" s="14" t="s">
        <v>43</v>
      </c>
      <c r="K225" s="14" t="s">
        <v>43</v>
      </c>
      <c r="L225" s="14" t="s">
        <v>43</v>
      </c>
      <c r="M225" s="14" t="s">
        <v>43</v>
      </c>
      <c r="N225" s="14" t="b">
        <f t="shared" si="7"/>
        <v>1</v>
      </c>
      <c r="O225" s="14" t="s">
        <v>20</v>
      </c>
      <c r="P225" s="14" t="s">
        <v>20</v>
      </c>
      <c r="Q225" s="14" t="s">
        <v>20</v>
      </c>
      <c r="R225" s="5" t="s">
        <v>20</v>
      </c>
      <c r="S225" s="5" t="s">
        <v>20</v>
      </c>
      <c r="T225" s="5" t="s">
        <v>281</v>
      </c>
      <c r="U225" s="53" t="s">
        <v>20</v>
      </c>
      <c r="V225" s="53" t="s">
        <v>20</v>
      </c>
      <c r="W225" s="5" t="str">
        <f>VLOOKUP('English Version'!$H131,'Recycled Content'!$B$4:$H$67,2,FALSE)</f>
        <v>Packaging Contains at least 60% recycled material</v>
      </c>
      <c r="X225" s="5" t="str">
        <f>VLOOKUP('English Version'!$H131,'Recycled Content'!$B$4:$H$67,4,FALSE)</f>
        <v>Packaging Contains at least 65% recycled material</v>
      </c>
      <c r="Y225" s="5" t="str">
        <f>VLOOKUP('English Version'!$H131,Recyclability!$B$4:$H$67,2,FALSE)</f>
        <v>Mostly Recyclable Packaging</v>
      </c>
      <c r="Z225" s="5" t="str">
        <f>VLOOKUP('English Version'!$H131,Recyclability!$B$4:$H$67,4,FALSE)</f>
        <v>N/A</v>
      </c>
    </row>
    <row r="226" spans="1:26" x14ac:dyDescent="0.75">
      <c r="A226" s="47" t="str">
        <f t="shared" si="6"/>
        <v>AW22M1011429A</v>
      </c>
      <c r="B226" s="47">
        <v>1000</v>
      </c>
      <c r="C226" s="52" t="s">
        <v>376</v>
      </c>
      <c r="D226" s="6" t="s">
        <v>377</v>
      </c>
      <c r="E226" s="8"/>
      <c r="F226" s="52" t="s">
        <v>378</v>
      </c>
      <c r="G226" s="6" t="s">
        <v>5031</v>
      </c>
      <c r="H226" s="6" t="s">
        <v>5044</v>
      </c>
      <c r="I226" s="6" t="e">
        <f>VLOOKUP(A226,#REF!,24,0)</f>
        <v>#REF!</v>
      </c>
      <c r="J226" s="14" t="s">
        <v>43</v>
      </c>
      <c r="K226" s="14" t="s">
        <v>43</v>
      </c>
      <c r="L226" s="14" t="s">
        <v>43</v>
      </c>
      <c r="M226" s="14" t="s">
        <v>43</v>
      </c>
      <c r="N226" s="14" t="b">
        <f t="shared" si="7"/>
        <v>1</v>
      </c>
      <c r="O226" s="14" t="s">
        <v>20</v>
      </c>
      <c r="P226" s="14" t="s">
        <v>20</v>
      </c>
      <c r="Q226" s="14" t="s">
        <v>20</v>
      </c>
      <c r="R226" s="5" t="s">
        <v>20</v>
      </c>
      <c r="S226" s="5" t="s">
        <v>20</v>
      </c>
      <c r="T226" s="5" t="s">
        <v>281</v>
      </c>
      <c r="U226" s="53" t="s">
        <v>20</v>
      </c>
      <c r="V226" s="53" t="s">
        <v>20</v>
      </c>
      <c r="W226" s="5" t="str">
        <f>VLOOKUP('English Version'!$H132,'Recycled Content'!$B$4:$H$67,2,FALSE)</f>
        <v>Packaging Contains at least 60% recycled material</v>
      </c>
      <c r="X226" s="5" t="str">
        <f>VLOOKUP('English Version'!$H132,'Recycled Content'!$B$4:$H$67,4,FALSE)</f>
        <v>Packaging Contains at least 65% recycled material</v>
      </c>
      <c r="Y226" s="5" t="str">
        <f>VLOOKUP('English Version'!$H132,Recyclability!$B$4:$H$67,2,FALSE)</f>
        <v>Mostly Recyclable Packaging</v>
      </c>
      <c r="Z226" s="5" t="str">
        <f>VLOOKUP('English Version'!$H132,Recyclability!$B$4:$H$67,4,FALSE)</f>
        <v>N/A</v>
      </c>
    </row>
    <row r="227" spans="1:26" x14ac:dyDescent="0.75">
      <c r="A227" s="47" t="str">
        <f t="shared" si="6"/>
        <v>AW22M1011443A</v>
      </c>
      <c r="B227" s="47">
        <v>1000</v>
      </c>
      <c r="C227" s="52" t="s">
        <v>380</v>
      </c>
      <c r="D227" s="6" t="e">
        <v>#N/A</v>
      </c>
      <c r="E227" s="8"/>
      <c r="F227" s="52" t="s">
        <v>381</v>
      </c>
      <c r="G227" s="6" t="s">
        <v>5031</v>
      </c>
      <c r="H227" s="6" t="s">
        <v>5044</v>
      </c>
      <c r="I227" s="6" t="e">
        <f>VLOOKUP(A227,#REF!,24,0)</f>
        <v>#REF!</v>
      </c>
      <c r="J227" s="14" t="s">
        <v>43</v>
      </c>
      <c r="K227" s="14" t="s">
        <v>43</v>
      </c>
      <c r="L227" s="14" t="s">
        <v>43</v>
      </c>
      <c r="M227" s="14" t="s">
        <v>43</v>
      </c>
      <c r="N227" s="14" t="b">
        <f t="shared" si="7"/>
        <v>1</v>
      </c>
      <c r="O227" s="14" t="s">
        <v>20</v>
      </c>
      <c r="P227" s="14" t="s">
        <v>20</v>
      </c>
      <c r="Q227" s="14" t="s">
        <v>20</v>
      </c>
      <c r="R227" s="5" t="s">
        <v>20</v>
      </c>
      <c r="S227" s="5" t="s">
        <v>20</v>
      </c>
      <c r="T227" s="5" t="s">
        <v>281</v>
      </c>
      <c r="U227" s="53" t="s">
        <v>20</v>
      </c>
      <c r="V227" s="53" t="s">
        <v>20</v>
      </c>
      <c r="W227" s="5" t="str">
        <f>VLOOKUP('English Version'!$H133,'Recycled Content'!$B$4:$H$67,2,FALSE)</f>
        <v>Packaging Contains at least 60% recycled material</v>
      </c>
      <c r="X227" s="5" t="str">
        <f>VLOOKUP('English Version'!$H133,'Recycled Content'!$B$4:$H$67,4,FALSE)</f>
        <v>Packaging Contains at least 65% recycled material</v>
      </c>
      <c r="Y227" s="5" t="str">
        <f>VLOOKUP('English Version'!$H133,Recyclability!$B$4:$H$67,2,FALSE)</f>
        <v>Mostly Recyclable Packaging</v>
      </c>
      <c r="Z227" s="5" t="str">
        <f>VLOOKUP('English Version'!$H133,Recyclability!$B$4:$H$67,4,FALSE)</f>
        <v>N/A</v>
      </c>
    </row>
    <row r="228" spans="1:26" x14ac:dyDescent="0.75">
      <c r="A228" s="47" t="str">
        <f t="shared" si="6"/>
        <v>AW22M1011444A</v>
      </c>
      <c r="B228" s="47">
        <v>1000</v>
      </c>
      <c r="C228" s="52" t="s">
        <v>382</v>
      </c>
      <c r="D228" s="6" t="s">
        <v>383</v>
      </c>
      <c r="E228" s="8"/>
      <c r="F228" s="52" t="s">
        <v>384</v>
      </c>
      <c r="G228" s="6" t="s">
        <v>5031</v>
      </c>
      <c r="H228" s="6" t="s">
        <v>5044</v>
      </c>
      <c r="I228" s="6" t="e">
        <f>VLOOKUP(A228,#REF!,24,0)</f>
        <v>#REF!</v>
      </c>
      <c r="J228" s="14" t="s">
        <v>43</v>
      </c>
      <c r="K228" s="14" t="s">
        <v>43</v>
      </c>
      <c r="L228" s="14" t="s">
        <v>43</v>
      </c>
      <c r="M228" s="14" t="s">
        <v>43</v>
      </c>
      <c r="N228" s="14" t="b">
        <f t="shared" si="7"/>
        <v>1</v>
      </c>
      <c r="O228" s="14" t="s">
        <v>20</v>
      </c>
      <c r="P228" s="14" t="s">
        <v>20</v>
      </c>
      <c r="Q228" s="14" t="s">
        <v>20</v>
      </c>
      <c r="R228" s="5" t="s">
        <v>20</v>
      </c>
      <c r="S228" s="5" t="s">
        <v>20</v>
      </c>
      <c r="T228" s="5" t="s">
        <v>281</v>
      </c>
      <c r="U228" s="53" t="s">
        <v>20</v>
      </c>
      <c r="V228" s="53" t="s">
        <v>20</v>
      </c>
      <c r="W228" s="5" t="str">
        <f>VLOOKUP('English Version'!$H134,'Recycled Content'!$B$4:$H$67,2,FALSE)</f>
        <v>Packaging Contains at least 60% recycled material</v>
      </c>
      <c r="X228" s="5" t="str">
        <f>VLOOKUP('English Version'!$H134,'Recycled Content'!$B$4:$H$67,4,FALSE)</f>
        <v>Packaging Contains at least 65% recycled material</v>
      </c>
      <c r="Y228" s="5" t="str">
        <f>VLOOKUP('English Version'!$H134,Recyclability!$B$4:$H$67,2,FALSE)</f>
        <v>Mostly Recyclable Packaging</v>
      </c>
      <c r="Z228" s="5" t="str">
        <f>VLOOKUP('English Version'!$H134,Recyclability!$B$4:$H$67,4,FALSE)</f>
        <v>N/A</v>
      </c>
    </row>
    <row r="229" spans="1:26" x14ac:dyDescent="0.75">
      <c r="A229" s="47" t="str">
        <f t="shared" si="6"/>
        <v>AW22M1011447A</v>
      </c>
      <c r="B229" s="47">
        <v>800</v>
      </c>
      <c r="C229" s="52" t="s">
        <v>386</v>
      </c>
      <c r="D229" s="6" t="e">
        <v>#N/A</v>
      </c>
      <c r="E229" s="8"/>
      <c r="F229" s="52" t="s">
        <v>387</v>
      </c>
      <c r="G229" s="6" t="s">
        <v>5031</v>
      </c>
      <c r="H229" s="6" t="s">
        <v>5044</v>
      </c>
      <c r="I229" s="6" t="e">
        <f>VLOOKUP(A229,#REF!,24,0)</f>
        <v>#REF!</v>
      </c>
      <c r="J229" s="14" t="s">
        <v>43</v>
      </c>
      <c r="K229" s="14" t="s">
        <v>43</v>
      </c>
      <c r="L229" s="14" t="s">
        <v>43</v>
      </c>
      <c r="M229" s="14" t="s">
        <v>43</v>
      </c>
      <c r="N229" s="14" t="b">
        <f t="shared" si="7"/>
        <v>1</v>
      </c>
      <c r="O229" s="14" t="s">
        <v>20</v>
      </c>
      <c r="P229" s="14" t="s">
        <v>20</v>
      </c>
      <c r="Q229" s="14" t="s">
        <v>20</v>
      </c>
      <c r="R229" s="5" t="s">
        <v>20</v>
      </c>
      <c r="S229" s="5" t="s">
        <v>20</v>
      </c>
      <c r="T229" s="5" t="s">
        <v>281</v>
      </c>
      <c r="U229" s="53" t="s">
        <v>20</v>
      </c>
      <c r="V229" s="53" t="s">
        <v>20</v>
      </c>
      <c r="W229" s="5" t="str">
        <f>VLOOKUP('English Version'!$H135,'Recycled Content'!$B$4:$H$67,2,FALSE)</f>
        <v>Packaging Contains at least 60% recycled material</v>
      </c>
      <c r="X229" s="5" t="str">
        <f>VLOOKUP('English Version'!$H135,'Recycled Content'!$B$4:$H$67,4,FALSE)</f>
        <v>Packaging Contains at least 65% recycled material</v>
      </c>
      <c r="Y229" s="5" t="str">
        <f>VLOOKUP('English Version'!$H135,Recyclability!$B$4:$H$67,2,FALSE)</f>
        <v>Mostly Recyclable Packaging</v>
      </c>
      <c r="Z229" s="5" t="str">
        <f>VLOOKUP('English Version'!$H135,Recyclability!$B$4:$H$67,4,FALSE)</f>
        <v>N/A</v>
      </c>
    </row>
    <row r="230" spans="1:26" x14ac:dyDescent="0.75">
      <c r="A230" s="47" t="str">
        <f t="shared" si="6"/>
        <v>AW22M1011448A</v>
      </c>
      <c r="B230" s="47">
        <v>871</v>
      </c>
      <c r="C230" s="52" t="s">
        <v>388</v>
      </c>
      <c r="D230" s="6" t="s">
        <v>389</v>
      </c>
      <c r="E230" s="8"/>
      <c r="F230" s="52" t="s">
        <v>390</v>
      </c>
      <c r="G230" s="6" t="s">
        <v>5031</v>
      </c>
      <c r="H230" s="6" t="s">
        <v>5044</v>
      </c>
      <c r="I230" s="6" t="e">
        <f>VLOOKUP(A230,#REF!,24,0)</f>
        <v>#REF!</v>
      </c>
      <c r="J230" s="14" t="s">
        <v>43</v>
      </c>
      <c r="K230" s="14" t="s">
        <v>43</v>
      </c>
      <c r="L230" s="14" t="s">
        <v>43</v>
      </c>
      <c r="M230" s="14" t="s">
        <v>43</v>
      </c>
      <c r="N230" s="14" t="b">
        <f t="shared" si="7"/>
        <v>1</v>
      </c>
      <c r="O230" s="14" t="s">
        <v>20</v>
      </c>
      <c r="P230" s="14" t="s">
        <v>20</v>
      </c>
      <c r="Q230" s="14" t="s">
        <v>20</v>
      </c>
      <c r="R230" s="5" t="s">
        <v>20</v>
      </c>
      <c r="S230" s="5" t="s">
        <v>20</v>
      </c>
      <c r="T230" s="5" t="s">
        <v>281</v>
      </c>
      <c r="U230" s="53" t="s">
        <v>20</v>
      </c>
      <c r="V230" s="53" t="s">
        <v>20</v>
      </c>
      <c r="W230" s="5" t="str">
        <f>VLOOKUP('English Version'!$H136,'Recycled Content'!$B$4:$H$67,2,FALSE)</f>
        <v>Packaging Contains at least 60% recycled material</v>
      </c>
      <c r="X230" s="5" t="str">
        <f>VLOOKUP('English Version'!$H136,'Recycled Content'!$B$4:$H$67,4,FALSE)</f>
        <v>Packaging Contains at least 65% recycled material</v>
      </c>
      <c r="Y230" s="5" t="str">
        <f>VLOOKUP('English Version'!$H136,Recyclability!$B$4:$H$67,2,FALSE)</f>
        <v>Mostly Recyclable Packaging</v>
      </c>
      <c r="Z230" s="5" t="str">
        <f>VLOOKUP('English Version'!$H136,Recyclability!$B$4:$H$67,4,FALSE)</f>
        <v>N/A</v>
      </c>
    </row>
    <row r="231" spans="1:26" x14ac:dyDescent="0.75">
      <c r="A231" s="47" t="str">
        <f t="shared" si="6"/>
        <v>AW22M1011452A</v>
      </c>
      <c r="B231" s="47">
        <v>1591</v>
      </c>
      <c r="C231" s="52" t="s">
        <v>392</v>
      </c>
      <c r="D231" s="6" t="e">
        <v>#N/A</v>
      </c>
      <c r="E231" s="8"/>
      <c r="F231" s="52" t="s">
        <v>393</v>
      </c>
      <c r="G231" s="6" t="s">
        <v>5031</v>
      </c>
      <c r="H231" s="6" t="s">
        <v>5044</v>
      </c>
      <c r="I231" s="6" t="e">
        <f>VLOOKUP(A231,#REF!,24,0)</f>
        <v>#REF!</v>
      </c>
      <c r="J231" s="14" t="s">
        <v>43</v>
      </c>
      <c r="K231" s="14" t="s">
        <v>43</v>
      </c>
      <c r="L231" s="14" t="s">
        <v>43</v>
      </c>
      <c r="M231" s="14" t="s">
        <v>43</v>
      </c>
      <c r="N231" s="14" t="b">
        <f t="shared" si="7"/>
        <v>1</v>
      </c>
      <c r="O231" s="14" t="s">
        <v>20</v>
      </c>
      <c r="P231" s="14" t="s">
        <v>20</v>
      </c>
      <c r="Q231" s="14" t="s">
        <v>20</v>
      </c>
      <c r="R231" s="5" t="s">
        <v>20</v>
      </c>
      <c r="S231" s="5" t="s">
        <v>20</v>
      </c>
      <c r="T231" s="5" t="s">
        <v>281</v>
      </c>
      <c r="U231" s="53" t="s">
        <v>20</v>
      </c>
      <c r="V231" s="53" t="s">
        <v>20</v>
      </c>
      <c r="W231" s="5" t="str">
        <f>VLOOKUP('English Version'!$H137,'Recycled Content'!$B$4:$H$67,2,FALSE)</f>
        <v>Packaging Contains at least 60% recycled material</v>
      </c>
      <c r="X231" s="5" t="str">
        <f>VLOOKUP('English Version'!$H137,'Recycled Content'!$B$4:$H$67,4,FALSE)</f>
        <v>Packaging Contains at least 65% recycled material</v>
      </c>
      <c r="Y231" s="5" t="str">
        <f>VLOOKUP('English Version'!$H137,Recyclability!$B$4:$H$67,2,FALSE)</f>
        <v>Mostly Recyclable Packaging</v>
      </c>
      <c r="Z231" s="5" t="str">
        <f>VLOOKUP('English Version'!$H137,Recyclability!$B$4:$H$67,4,FALSE)</f>
        <v>N/A</v>
      </c>
    </row>
    <row r="232" spans="1:26" x14ac:dyDescent="0.75">
      <c r="A232" s="47" t="str">
        <f t="shared" si="6"/>
        <v>AW22M1011453A</v>
      </c>
      <c r="B232" s="47">
        <v>2093</v>
      </c>
      <c r="C232" s="52" t="s">
        <v>394</v>
      </c>
      <c r="D232" s="6" t="e">
        <v>#N/A</v>
      </c>
      <c r="E232" s="8"/>
      <c r="F232" s="52" t="s">
        <v>395</v>
      </c>
      <c r="G232" s="6" t="s">
        <v>5031</v>
      </c>
      <c r="H232" s="6" t="s">
        <v>5044</v>
      </c>
      <c r="I232" s="6" t="e">
        <f>VLOOKUP(A232,#REF!,24,0)</f>
        <v>#REF!</v>
      </c>
      <c r="J232" s="14" t="s">
        <v>43</v>
      </c>
      <c r="K232" s="14" t="s">
        <v>43</v>
      </c>
      <c r="L232" s="14" t="s">
        <v>43</v>
      </c>
      <c r="M232" s="14" t="s">
        <v>43</v>
      </c>
      <c r="N232" s="14" t="b">
        <f t="shared" si="7"/>
        <v>1</v>
      </c>
      <c r="O232" s="14" t="s">
        <v>20</v>
      </c>
      <c r="P232" s="14" t="s">
        <v>20</v>
      </c>
      <c r="Q232" s="14" t="s">
        <v>20</v>
      </c>
      <c r="R232" s="5" t="s">
        <v>20</v>
      </c>
      <c r="S232" s="5" t="s">
        <v>20</v>
      </c>
      <c r="T232" s="5" t="s">
        <v>281</v>
      </c>
      <c r="U232" s="53" t="s">
        <v>20</v>
      </c>
      <c r="V232" s="53" t="s">
        <v>20</v>
      </c>
      <c r="W232" s="5" t="str">
        <f>VLOOKUP('English Version'!$H138,'Recycled Content'!$B$4:$H$67,2,FALSE)</f>
        <v>Packaging Contains at least 60% recycled material</v>
      </c>
      <c r="X232" s="5" t="str">
        <f>VLOOKUP('English Version'!$H138,'Recycled Content'!$B$4:$H$67,4,FALSE)</f>
        <v>Packaging Contains at least 65% recycled material</v>
      </c>
      <c r="Y232" s="5" t="str">
        <f>VLOOKUP('English Version'!$H138,Recyclability!$B$4:$H$67,2,FALSE)</f>
        <v>Mostly Recyclable Packaging</v>
      </c>
      <c r="Z232" s="5" t="str">
        <f>VLOOKUP('English Version'!$H138,Recyclability!$B$4:$H$67,4,FALSE)</f>
        <v>N/A</v>
      </c>
    </row>
    <row r="233" spans="1:26" x14ac:dyDescent="0.75">
      <c r="A233" s="47" t="str">
        <f t="shared" si="6"/>
        <v>AW22M1011491A</v>
      </c>
      <c r="B233" s="47">
        <v>8388</v>
      </c>
      <c r="C233" s="52" t="s">
        <v>5094</v>
      </c>
      <c r="D233" s="6" t="e">
        <v>#N/A</v>
      </c>
      <c r="E233" s="8"/>
      <c r="F233" s="52" t="s">
        <v>5095</v>
      </c>
      <c r="G233" s="6" t="s">
        <v>5031</v>
      </c>
      <c r="H233" s="6" t="s">
        <v>5044</v>
      </c>
      <c r="I233" s="6" t="e">
        <f>VLOOKUP(A233,#REF!,24,0)</f>
        <v>#REF!</v>
      </c>
      <c r="J233" s="14" t="s">
        <v>43</v>
      </c>
      <c r="K233" s="14" t="s">
        <v>43</v>
      </c>
      <c r="L233" s="14" t="s">
        <v>43</v>
      </c>
      <c r="M233" s="14" t="s">
        <v>43</v>
      </c>
      <c r="N233" s="14" t="b">
        <f t="shared" si="7"/>
        <v>1</v>
      </c>
      <c r="O233" s="14" t="s">
        <v>20</v>
      </c>
      <c r="P233" s="14" t="s">
        <v>20</v>
      </c>
      <c r="Q233" s="14" t="s">
        <v>20</v>
      </c>
      <c r="R233" s="5" t="s">
        <v>20</v>
      </c>
      <c r="S233" s="5" t="s">
        <v>20</v>
      </c>
      <c r="T233" s="5" t="s">
        <v>281</v>
      </c>
      <c r="U233" s="53" t="s">
        <v>20</v>
      </c>
      <c r="V233" s="53" t="s">
        <v>20</v>
      </c>
      <c r="W233" s="5" t="str">
        <f>VLOOKUP('English Version'!$H139,'Recycled Content'!$B$4:$H$67,2,FALSE)</f>
        <v>Packaging Contains at least 60% recycled material</v>
      </c>
      <c r="X233" s="5" t="str">
        <f>VLOOKUP('English Version'!$H139,'Recycled Content'!$B$4:$H$67,4,FALSE)</f>
        <v>Packaging Contains at least 65% recycled material</v>
      </c>
      <c r="Y233" s="5" t="str">
        <f>VLOOKUP('English Version'!$H139,Recyclability!$B$4:$H$67,2,FALSE)</f>
        <v>Mostly Recyclable Packaging</v>
      </c>
      <c r="Z233" s="5" t="str">
        <f>VLOOKUP('English Version'!$H139,Recyclability!$B$4:$H$67,4,FALSE)</f>
        <v>N/A</v>
      </c>
    </row>
    <row r="234" spans="1:26" x14ac:dyDescent="0.75">
      <c r="A234" s="47" t="str">
        <f t="shared" si="6"/>
        <v>AW22M1011501A</v>
      </c>
      <c r="B234" s="47">
        <v>6346</v>
      </c>
      <c r="C234" s="52" t="s">
        <v>396</v>
      </c>
      <c r="D234" s="6" t="s">
        <v>397</v>
      </c>
      <c r="E234" s="8"/>
      <c r="F234" s="52" t="s">
        <v>398</v>
      </c>
      <c r="G234" s="6" t="s">
        <v>5031</v>
      </c>
      <c r="H234" s="6" t="s">
        <v>5044</v>
      </c>
      <c r="I234" s="6" t="e">
        <f>VLOOKUP(A234,#REF!,24,0)</f>
        <v>#REF!</v>
      </c>
      <c r="J234" s="14" t="s">
        <v>43</v>
      </c>
      <c r="K234" s="14" t="s">
        <v>43</v>
      </c>
      <c r="L234" s="14" t="s">
        <v>43</v>
      </c>
      <c r="M234" s="14" t="s">
        <v>43</v>
      </c>
      <c r="N234" s="14" t="b">
        <f t="shared" si="7"/>
        <v>1</v>
      </c>
      <c r="O234" s="14" t="s">
        <v>20</v>
      </c>
      <c r="P234" s="14" t="s">
        <v>20</v>
      </c>
      <c r="Q234" s="14" t="s">
        <v>20</v>
      </c>
      <c r="R234" s="5" t="s">
        <v>20</v>
      </c>
      <c r="S234" s="5" t="s">
        <v>20</v>
      </c>
      <c r="T234" s="5" t="s">
        <v>281</v>
      </c>
      <c r="U234" s="53" t="s">
        <v>20</v>
      </c>
      <c r="V234" s="53" t="s">
        <v>20</v>
      </c>
      <c r="W234" s="5" t="str">
        <f>VLOOKUP('English Version'!$H140,'Recycled Content'!$B$4:$H$67,2,FALSE)</f>
        <v>Packaging Contains at least 60% recycled material</v>
      </c>
      <c r="X234" s="5" t="str">
        <f>VLOOKUP('English Version'!$H140,'Recycled Content'!$B$4:$H$67,4,FALSE)</f>
        <v>Packaging Contains at least 65% recycled material</v>
      </c>
      <c r="Y234" s="5" t="str">
        <f>VLOOKUP('English Version'!$H140,Recyclability!$B$4:$H$67,2,FALSE)</f>
        <v>Mostly Recyclable Packaging</v>
      </c>
      <c r="Z234" s="5" t="str">
        <f>VLOOKUP('English Version'!$H140,Recyclability!$B$4:$H$67,4,FALSE)</f>
        <v>N/A</v>
      </c>
    </row>
    <row r="235" spans="1:26" x14ac:dyDescent="0.75">
      <c r="A235" s="47" t="str">
        <f t="shared" si="6"/>
        <v>AW22M1011502A</v>
      </c>
      <c r="B235" s="47">
        <v>3193</v>
      </c>
      <c r="C235" s="52" t="s">
        <v>400</v>
      </c>
      <c r="D235" s="6" t="s">
        <v>401</v>
      </c>
      <c r="E235" s="8"/>
      <c r="F235" s="52" t="s">
        <v>402</v>
      </c>
      <c r="G235" s="6" t="s">
        <v>5031</v>
      </c>
      <c r="H235" s="6" t="s">
        <v>5044</v>
      </c>
      <c r="I235" s="6" t="e">
        <f>VLOOKUP(A235,#REF!,24,0)</f>
        <v>#REF!</v>
      </c>
      <c r="J235" s="14" t="s">
        <v>298</v>
      </c>
      <c r="K235" s="14" t="s">
        <v>298</v>
      </c>
      <c r="L235" s="14" t="s">
        <v>298</v>
      </c>
      <c r="M235" s="14" t="s">
        <v>298</v>
      </c>
      <c r="N235" s="14" t="b">
        <f t="shared" si="7"/>
        <v>1</v>
      </c>
      <c r="O235" s="14" t="s">
        <v>20</v>
      </c>
      <c r="P235" s="14" t="s">
        <v>20</v>
      </c>
      <c r="Q235" s="14" t="s">
        <v>20</v>
      </c>
      <c r="R235" s="5" t="s">
        <v>20</v>
      </c>
      <c r="S235" s="5" t="s">
        <v>20</v>
      </c>
      <c r="T235" s="5" t="s">
        <v>281</v>
      </c>
      <c r="U235" s="53" t="s">
        <v>20</v>
      </c>
      <c r="V235" s="53" t="s">
        <v>20</v>
      </c>
      <c r="W235" s="5" t="str">
        <f>VLOOKUP('English Version'!$H141,'Recycled Content'!$B$4:$H$67,2,FALSE)</f>
        <v>Packaging Contains at least 60% recycled material</v>
      </c>
      <c r="X235" s="5" t="str">
        <f>VLOOKUP('English Version'!$H141,'Recycled Content'!$B$4:$H$67,4,FALSE)</f>
        <v>Packaging Contains at least 65% recycled material</v>
      </c>
      <c r="Y235" s="5" t="str">
        <f>VLOOKUP('English Version'!$H141,Recyclability!$B$4:$H$67,2,FALSE)</f>
        <v>Mostly Recyclable Packaging</v>
      </c>
      <c r="Z235" s="5" t="str">
        <f>VLOOKUP('English Version'!$H141,Recyclability!$B$4:$H$67,4,FALSE)</f>
        <v>N/A</v>
      </c>
    </row>
    <row r="236" spans="1:26" x14ac:dyDescent="0.75">
      <c r="A236" s="47" t="str">
        <f t="shared" si="6"/>
        <v>AW22M1011503A</v>
      </c>
      <c r="B236" s="47">
        <v>9354</v>
      </c>
      <c r="C236" s="52" t="s">
        <v>404</v>
      </c>
      <c r="D236" s="6" t="s">
        <v>405</v>
      </c>
      <c r="E236" s="8"/>
      <c r="F236" s="52" t="s">
        <v>406</v>
      </c>
      <c r="G236" s="6" t="s">
        <v>5031</v>
      </c>
      <c r="H236" s="6" t="s">
        <v>5044</v>
      </c>
      <c r="I236" s="6" t="e">
        <f>VLOOKUP(A236,#REF!,24,0)</f>
        <v>#REF!</v>
      </c>
      <c r="J236" s="14" t="s">
        <v>25</v>
      </c>
      <c r="K236" s="14" t="s">
        <v>25</v>
      </c>
      <c r="L236" s="14" t="s">
        <v>25</v>
      </c>
      <c r="M236" s="14" t="s">
        <v>25</v>
      </c>
      <c r="N236" s="14" t="b">
        <f t="shared" si="7"/>
        <v>1</v>
      </c>
      <c r="O236" s="14" t="s">
        <v>20</v>
      </c>
      <c r="P236" s="14" t="s">
        <v>20</v>
      </c>
      <c r="Q236" s="14" t="s">
        <v>20</v>
      </c>
      <c r="R236" s="5" t="s">
        <v>20</v>
      </c>
      <c r="S236" s="5" t="s">
        <v>20</v>
      </c>
      <c r="T236" s="5" t="s">
        <v>281</v>
      </c>
      <c r="U236" s="53" t="s">
        <v>20</v>
      </c>
      <c r="V236" s="53" t="s">
        <v>20</v>
      </c>
      <c r="W236" s="5" t="str">
        <f>VLOOKUP('English Version'!$H142,'Recycled Content'!$B$4:$H$67,2,FALSE)</f>
        <v>Packaging Contains at least 60% recycled material</v>
      </c>
      <c r="X236" s="5" t="str">
        <f>VLOOKUP('English Version'!$H142,'Recycled Content'!$B$4:$H$67,4,FALSE)</f>
        <v>Packaging Contains at least 65% recycled material</v>
      </c>
      <c r="Y236" s="5" t="str">
        <f>VLOOKUP('English Version'!$H142,Recyclability!$B$4:$H$67,2,FALSE)</f>
        <v>Mostly Recyclable Packaging</v>
      </c>
      <c r="Z236" s="5" t="str">
        <f>VLOOKUP('English Version'!$H142,Recyclability!$B$4:$H$67,4,FALSE)</f>
        <v>N/A</v>
      </c>
    </row>
    <row r="237" spans="1:26" x14ac:dyDescent="0.75">
      <c r="A237" s="47" t="str">
        <f t="shared" si="6"/>
        <v>AW22M1011504A</v>
      </c>
      <c r="B237" s="47">
        <v>1253</v>
      </c>
      <c r="C237" s="52" t="s">
        <v>408</v>
      </c>
      <c r="D237" s="6" t="s">
        <v>409</v>
      </c>
      <c r="E237" s="8"/>
      <c r="F237" s="52" t="s">
        <v>410</v>
      </c>
      <c r="G237" s="6" t="s">
        <v>5031</v>
      </c>
      <c r="H237" s="6" t="s">
        <v>5044</v>
      </c>
      <c r="I237" s="6" t="e">
        <f>VLOOKUP(A237,#REF!,24,0)</f>
        <v>#REF!</v>
      </c>
      <c r="J237" s="14" t="s">
        <v>43</v>
      </c>
      <c r="K237" s="14" t="s">
        <v>43</v>
      </c>
      <c r="L237" s="14" t="s">
        <v>43</v>
      </c>
      <c r="M237" s="14" t="s">
        <v>43</v>
      </c>
      <c r="N237" s="14" t="b">
        <f t="shared" si="7"/>
        <v>1</v>
      </c>
      <c r="O237" s="14" t="s">
        <v>20</v>
      </c>
      <c r="P237" s="14" t="s">
        <v>20</v>
      </c>
      <c r="Q237" s="14" t="s">
        <v>20</v>
      </c>
      <c r="R237" s="5" t="s">
        <v>20</v>
      </c>
      <c r="S237" s="5" t="s">
        <v>20</v>
      </c>
      <c r="T237" s="5" t="s">
        <v>281</v>
      </c>
      <c r="U237" s="53" t="s">
        <v>20</v>
      </c>
      <c r="V237" s="53" t="s">
        <v>20</v>
      </c>
      <c r="W237" s="5" t="str">
        <f>VLOOKUP('English Version'!$H143,'Recycled Content'!$B$4:$H$67,2,FALSE)</f>
        <v>Packaging Contains at least 60% recycled material</v>
      </c>
      <c r="X237" s="5" t="str">
        <f>VLOOKUP('English Version'!$H143,'Recycled Content'!$B$4:$H$67,4,FALSE)</f>
        <v>Packaging Contains at least 65% recycled material</v>
      </c>
      <c r="Y237" s="5" t="str">
        <f>VLOOKUP('English Version'!$H143,Recyclability!$B$4:$H$67,2,FALSE)</f>
        <v>Mostly Recyclable Packaging</v>
      </c>
      <c r="Z237" s="5" t="str">
        <f>VLOOKUP('English Version'!$H143,Recyclability!$B$4:$H$67,4,FALSE)</f>
        <v>N/A</v>
      </c>
    </row>
    <row r="238" spans="1:26" x14ac:dyDescent="0.75">
      <c r="A238" s="47" t="str">
        <f t="shared" si="6"/>
        <v>AW22M1011505A</v>
      </c>
      <c r="B238" s="47">
        <v>3139</v>
      </c>
      <c r="C238" s="52" t="s">
        <v>412</v>
      </c>
      <c r="D238" s="6" t="e">
        <v>#N/A</v>
      </c>
      <c r="E238" s="8"/>
      <c r="F238" s="52" t="s">
        <v>413</v>
      </c>
      <c r="G238" s="6" t="s">
        <v>5031</v>
      </c>
      <c r="H238" s="6" t="s">
        <v>5044</v>
      </c>
      <c r="I238" s="6" t="e">
        <f>VLOOKUP(A238,#REF!,24,0)</f>
        <v>#REF!</v>
      </c>
      <c r="J238" s="14" t="s">
        <v>25</v>
      </c>
      <c r="K238" s="14" t="s">
        <v>25</v>
      </c>
      <c r="L238" s="14" t="s">
        <v>25</v>
      </c>
      <c r="M238" s="14" t="s">
        <v>25</v>
      </c>
      <c r="N238" s="14" t="b">
        <f t="shared" si="7"/>
        <v>1</v>
      </c>
      <c r="O238" s="14" t="s">
        <v>20</v>
      </c>
      <c r="P238" s="14" t="s">
        <v>20</v>
      </c>
      <c r="Q238" s="14" t="s">
        <v>20</v>
      </c>
      <c r="R238" s="5" t="s">
        <v>20</v>
      </c>
      <c r="S238" s="5" t="s">
        <v>20</v>
      </c>
      <c r="T238" s="5" t="s">
        <v>281</v>
      </c>
      <c r="U238" s="53" t="s">
        <v>20</v>
      </c>
      <c r="V238" s="53" t="s">
        <v>20</v>
      </c>
      <c r="W238" s="5" t="str">
        <f>VLOOKUP('English Version'!$H144,'Recycled Content'!$B$4:$H$67,2,FALSE)</f>
        <v>Packaging Contains at least 60% recycled material</v>
      </c>
      <c r="X238" s="5" t="str">
        <f>VLOOKUP('English Version'!$H144,'Recycled Content'!$B$4:$H$67,4,FALSE)</f>
        <v>Packaging Contains at least 65% recycled material</v>
      </c>
      <c r="Y238" s="5" t="str">
        <f>VLOOKUP('English Version'!$H144,Recyclability!$B$4:$H$67,2,FALSE)</f>
        <v>Mostly Recyclable Packaging</v>
      </c>
      <c r="Z238" s="5" t="str">
        <f>VLOOKUP('English Version'!$H144,Recyclability!$B$4:$H$67,4,FALSE)</f>
        <v>N/A</v>
      </c>
    </row>
    <row r="239" spans="1:26" x14ac:dyDescent="0.75">
      <c r="A239" s="47" t="str">
        <f t="shared" si="6"/>
        <v>AW22M1011506A</v>
      </c>
      <c r="B239" s="47">
        <v>6612</v>
      </c>
      <c r="C239" s="52" t="s">
        <v>414</v>
      </c>
      <c r="D239" s="6" t="s">
        <v>415</v>
      </c>
      <c r="E239" s="8"/>
      <c r="F239" s="52" t="s">
        <v>416</v>
      </c>
      <c r="G239" s="6" t="s">
        <v>5031</v>
      </c>
      <c r="H239" s="6" t="s">
        <v>5044</v>
      </c>
      <c r="I239" s="6" t="e">
        <f>VLOOKUP(A239,#REF!,24,0)</f>
        <v>#REF!</v>
      </c>
      <c r="J239" s="14" t="s">
        <v>25</v>
      </c>
      <c r="K239" s="14" t="s">
        <v>25</v>
      </c>
      <c r="L239" s="14" t="s">
        <v>25</v>
      </c>
      <c r="M239" s="14" t="s">
        <v>25</v>
      </c>
      <c r="N239" s="14" t="b">
        <f t="shared" si="7"/>
        <v>1</v>
      </c>
      <c r="O239" s="14" t="s">
        <v>20</v>
      </c>
      <c r="P239" s="14" t="s">
        <v>20</v>
      </c>
      <c r="Q239" s="14" t="s">
        <v>20</v>
      </c>
      <c r="R239" s="5" t="s">
        <v>20</v>
      </c>
      <c r="S239" s="5" t="s">
        <v>20</v>
      </c>
      <c r="T239" s="5" t="s">
        <v>281</v>
      </c>
      <c r="U239" s="53" t="s">
        <v>20</v>
      </c>
      <c r="V239" s="53" t="s">
        <v>20</v>
      </c>
      <c r="W239" s="5" t="str">
        <f>VLOOKUP('English Version'!$H145,'Recycled Content'!$B$4:$H$67,2,FALSE)</f>
        <v>Packaging Contains at least 60% recycled material</v>
      </c>
      <c r="X239" s="5" t="str">
        <f>VLOOKUP('English Version'!$H145,'Recycled Content'!$B$4:$H$67,4,FALSE)</f>
        <v>Packaging Contains at least 65% recycled material</v>
      </c>
      <c r="Y239" s="5" t="str">
        <f>VLOOKUP('English Version'!$H145,Recyclability!$B$4:$H$67,2,FALSE)</f>
        <v>Mostly Recyclable Packaging</v>
      </c>
      <c r="Z239" s="5" t="str">
        <f>VLOOKUP('English Version'!$H145,Recyclability!$B$4:$H$67,4,FALSE)</f>
        <v>N/A</v>
      </c>
    </row>
    <row r="240" spans="1:26" x14ac:dyDescent="0.75">
      <c r="A240" s="47" t="str">
        <f t="shared" si="6"/>
        <v>AW22M1011508A</v>
      </c>
      <c r="B240" s="47">
        <v>4820</v>
      </c>
      <c r="C240" s="52" t="s">
        <v>418</v>
      </c>
      <c r="D240" s="6" t="e">
        <v>#N/A</v>
      </c>
      <c r="E240" s="8"/>
      <c r="F240" s="52" t="s">
        <v>419</v>
      </c>
      <c r="G240" s="6" t="s">
        <v>5031</v>
      </c>
      <c r="H240" s="6" t="s">
        <v>5044</v>
      </c>
      <c r="I240" s="6" t="e">
        <f>VLOOKUP(A240,#REF!,24,0)</f>
        <v>#REF!</v>
      </c>
      <c r="J240" s="14" t="s">
        <v>25</v>
      </c>
      <c r="K240" s="14" t="s">
        <v>25</v>
      </c>
      <c r="L240" s="14" t="s">
        <v>25</v>
      </c>
      <c r="M240" s="14" t="s">
        <v>25</v>
      </c>
      <c r="N240" s="14" t="b">
        <f t="shared" si="7"/>
        <v>1</v>
      </c>
      <c r="O240" s="14" t="s">
        <v>20</v>
      </c>
      <c r="P240" s="14" t="s">
        <v>20</v>
      </c>
      <c r="Q240" s="14" t="s">
        <v>20</v>
      </c>
      <c r="R240" s="5" t="s">
        <v>20</v>
      </c>
      <c r="S240" s="5" t="s">
        <v>20</v>
      </c>
      <c r="T240" s="5" t="s">
        <v>281</v>
      </c>
      <c r="U240" s="53" t="s">
        <v>20</v>
      </c>
      <c r="V240" s="53" t="s">
        <v>20</v>
      </c>
      <c r="W240" s="5" t="str">
        <f>VLOOKUP('English Version'!$H146,'Recycled Content'!$B$4:$H$67,2,FALSE)</f>
        <v>Packaging Contains at least 60% recycled material</v>
      </c>
      <c r="X240" s="5" t="str">
        <f>VLOOKUP('English Version'!$H146,'Recycled Content'!$B$4:$H$67,4,FALSE)</f>
        <v>Packaging Contains at least 65% recycled material</v>
      </c>
      <c r="Y240" s="5" t="str">
        <f>VLOOKUP('English Version'!$H146,Recyclability!$B$4:$H$67,2,FALSE)</f>
        <v>Mostly Recyclable Packaging</v>
      </c>
      <c r="Z240" s="5" t="str">
        <f>VLOOKUP('English Version'!$H146,Recyclability!$B$4:$H$67,4,FALSE)</f>
        <v>N/A</v>
      </c>
    </row>
    <row r="241" spans="1:26" x14ac:dyDescent="0.75">
      <c r="A241" s="47" t="str">
        <f t="shared" si="6"/>
        <v>AW22M1011509A</v>
      </c>
      <c r="B241" s="47">
        <v>2916</v>
      </c>
      <c r="C241" s="52" t="s">
        <v>420</v>
      </c>
      <c r="D241" s="6" t="s">
        <v>421</v>
      </c>
      <c r="E241" s="8"/>
      <c r="F241" s="52" t="s">
        <v>422</v>
      </c>
      <c r="G241" s="6" t="s">
        <v>5031</v>
      </c>
      <c r="H241" s="6" t="s">
        <v>5044</v>
      </c>
      <c r="I241" s="6" t="e">
        <f>VLOOKUP(A241,#REF!,24,0)</f>
        <v>#REF!</v>
      </c>
      <c r="J241" s="14" t="s">
        <v>25</v>
      </c>
      <c r="K241" s="14" t="s">
        <v>25</v>
      </c>
      <c r="L241" s="14" t="s">
        <v>25</v>
      </c>
      <c r="M241" s="14" t="s">
        <v>25</v>
      </c>
      <c r="N241" s="14" t="b">
        <f t="shared" si="7"/>
        <v>1</v>
      </c>
      <c r="O241" s="14" t="s">
        <v>20</v>
      </c>
      <c r="P241" s="14" t="s">
        <v>20</v>
      </c>
      <c r="Q241" s="14" t="s">
        <v>20</v>
      </c>
      <c r="R241" s="5" t="s">
        <v>20</v>
      </c>
      <c r="S241" s="5" t="s">
        <v>20</v>
      </c>
      <c r="T241" s="5" t="s">
        <v>281</v>
      </c>
      <c r="U241" s="53" t="s">
        <v>20</v>
      </c>
      <c r="V241" s="53" t="s">
        <v>20</v>
      </c>
      <c r="W241" s="5" t="str">
        <f>VLOOKUP('English Version'!$H147,'Recycled Content'!$B$4:$H$67,2,FALSE)</f>
        <v>Packaging Contains at least 60% recycled material</v>
      </c>
      <c r="X241" s="5" t="str">
        <f>VLOOKUP('English Version'!$H147,'Recycled Content'!$B$4:$H$67,4,FALSE)</f>
        <v>Packaging Contains at least 65% recycled material</v>
      </c>
      <c r="Y241" s="5" t="str">
        <f>VLOOKUP('English Version'!$H147,Recyclability!$B$4:$H$67,2,FALSE)</f>
        <v>Mostly Recyclable Packaging</v>
      </c>
      <c r="Z241" s="5" t="str">
        <f>VLOOKUP('English Version'!$H147,Recyclability!$B$4:$H$67,4,FALSE)</f>
        <v>N/A</v>
      </c>
    </row>
    <row r="242" spans="1:26" x14ac:dyDescent="0.75">
      <c r="A242" s="47" t="str">
        <f t="shared" si="6"/>
        <v>AW22M1011511A</v>
      </c>
      <c r="B242" s="47">
        <v>2685</v>
      </c>
      <c r="C242" s="52" t="s">
        <v>424</v>
      </c>
      <c r="D242" s="6" t="e">
        <v>#N/A</v>
      </c>
      <c r="E242" s="8"/>
      <c r="F242" s="52" t="s">
        <v>425</v>
      </c>
      <c r="G242" s="6" t="s">
        <v>5031</v>
      </c>
      <c r="H242" s="6" t="s">
        <v>5044</v>
      </c>
      <c r="I242" s="6" t="e">
        <f>VLOOKUP(A242,#REF!,24,0)</f>
        <v>#REF!</v>
      </c>
      <c r="J242" s="14" t="s">
        <v>298</v>
      </c>
      <c r="K242" s="14" t="s">
        <v>298</v>
      </c>
      <c r="L242" s="14" t="s">
        <v>298</v>
      </c>
      <c r="M242" s="14" t="s">
        <v>298</v>
      </c>
      <c r="N242" s="14" t="b">
        <f t="shared" si="7"/>
        <v>1</v>
      </c>
      <c r="O242" s="14" t="s">
        <v>20</v>
      </c>
      <c r="P242" s="14" t="s">
        <v>20</v>
      </c>
      <c r="Q242" s="14" t="s">
        <v>20</v>
      </c>
      <c r="R242" s="5" t="s">
        <v>20</v>
      </c>
      <c r="S242" s="5" t="s">
        <v>20</v>
      </c>
      <c r="T242" s="5" t="s">
        <v>281</v>
      </c>
      <c r="U242" s="53" t="s">
        <v>20</v>
      </c>
      <c r="V242" s="53" t="s">
        <v>20</v>
      </c>
      <c r="W242" s="5" t="str">
        <f>VLOOKUP('English Version'!$H148,'Recycled Content'!$B$4:$H$67,2,FALSE)</f>
        <v>Packaging Contains at least 60% recycled material</v>
      </c>
      <c r="X242" s="5" t="str">
        <f>VLOOKUP('English Version'!$H148,'Recycled Content'!$B$4:$H$67,4,FALSE)</f>
        <v>Packaging Contains at least 65% recycled material</v>
      </c>
      <c r="Y242" s="5" t="str">
        <f>VLOOKUP('English Version'!$H148,Recyclability!$B$4:$H$67,2,FALSE)</f>
        <v>Mostly Recyclable Packaging</v>
      </c>
      <c r="Z242" s="5" t="str">
        <f>VLOOKUP('English Version'!$H148,Recyclability!$B$4:$H$67,4,FALSE)</f>
        <v>N/A</v>
      </c>
    </row>
    <row r="243" spans="1:26" x14ac:dyDescent="0.75">
      <c r="A243" s="47" t="str">
        <f t="shared" si="6"/>
        <v>AW22M1011512A</v>
      </c>
      <c r="B243" s="47">
        <v>2603</v>
      </c>
      <c r="C243" s="52" t="s">
        <v>426</v>
      </c>
      <c r="D243" s="6" t="e">
        <v>#N/A</v>
      </c>
      <c r="E243" s="8"/>
      <c r="F243" s="52" t="s">
        <v>427</v>
      </c>
      <c r="G243" s="6" t="s">
        <v>5031</v>
      </c>
      <c r="H243" s="6" t="s">
        <v>5044</v>
      </c>
      <c r="I243" s="6" t="e">
        <f>VLOOKUP(A243,#REF!,24,0)</f>
        <v>#REF!</v>
      </c>
      <c r="J243" s="14" t="s">
        <v>25</v>
      </c>
      <c r="K243" s="14" t="s">
        <v>25</v>
      </c>
      <c r="L243" s="14" t="s">
        <v>25</v>
      </c>
      <c r="M243" s="14" t="s">
        <v>25</v>
      </c>
      <c r="N243" s="14" t="b">
        <f t="shared" si="7"/>
        <v>1</v>
      </c>
      <c r="O243" s="14" t="s">
        <v>20</v>
      </c>
      <c r="P243" s="14" t="s">
        <v>20</v>
      </c>
      <c r="Q243" s="14" t="s">
        <v>20</v>
      </c>
      <c r="R243" s="5" t="s">
        <v>20</v>
      </c>
      <c r="S243" s="5" t="s">
        <v>20</v>
      </c>
      <c r="T243" s="5" t="s">
        <v>281</v>
      </c>
      <c r="U243" s="53" t="s">
        <v>20</v>
      </c>
      <c r="V243" s="53" t="s">
        <v>20</v>
      </c>
      <c r="W243" s="5" t="str">
        <f>VLOOKUP('English Version'!$H149,'Recycled Content'!$B$4:$H$67,2,FALSE)</f>
        <v>Packaging Contains at least 60% recycled material</v>
      </c>
      <c r="X243" s="5" t="str">
        <f>VLOOKUP('English Version'!$H149,'Recycled Content'!$B$4:$H$67,4,FALSE)</f>
        <v>Packaging Contains at least 65% recycled material</v>
      </c>
      <c r="Y243" s="5" t="str">
        <f>VLOOKUP('English Version'!$H149,Recyclability!$B$4:$H$67,2,FALSE)</f>
        <v>Mostly Recyclable Packaging</v>
      </c>
      <c r="Z243" s="5" t="str">
        <f>VLOOKUP('English Version'!$H149,Recyclability!$B$4:$H$67,4,FALSE)</f>
        <v>N/A</v>
      </c>
    </row>
    <row r="244" spans="1:26" x14ac:dyDescent="0.75">
      <c r="A244" s="47" t="str">
        <f t="shared" si="6"/>
        <v>AW22M1011515A</v>
      </c>
      <c r="B244" s="47">
        <v>7234</v>
      </c>
      <c r="C244" s="52" t="s">
        <v>428</v>
      </c>
      <c r="D244" s="6" t="e">
        <v>#N/A</v>
      </c>
      <c r="E244" s="8"/>
      <c r="F244" s="52" t="s">
        <v>429</v>
      </c>
      <c r="G244" s="6" t="s">
        <v>5031</v>
      </c>
      <c r="H244" s="6" t="s">
        <v>5044</v>
      </c>
      <c r="I244" s="6" t="e">
        <f>VLOOKUP(A244,#REF!,24,0)</f>
        <v>#REF!</v>
      </c>
      <c r="J244" s="14" t="s">
        <v>25</v>
      </c>
      <c r="K244" s="14" t="s">
        <v>25</v>
      </c>
      <c r="L244" s="14" t="s">
        <v>25</v>
      </c>
      <c r="M244" s="14" t="s">
        <v>25</v>
      </c>
      <c r="N244" s="14" t="b">
        <f t="shared" si="7"/>
        <v>1</v>
      </c>
      <c r="O244" s="14" t="s">
        <v>20</v>
      </c>
      <c r="P244" s="14" t="s">
        <v>20</v>
      </c>
      <c r="Q244" s="14" t="s">
        <v>20</v>
      </c>
      <c r="R244" s="5" t="s">
        <v>20</v>
      </c>
      <c r="S244" s="5" t="s">
        <v>20</v>
      </c>
      <c r="T244" s="5" t="s">
        <v>281</v>
      </c>
      <c r="U244" s="53" t="s">
        <v>20</v>
      </c>
      <c r="V244" s="53" t="s">
        <v>20</v>
      </c>
      <c r="W244" s="5" t="str">
        <f>VLOOKUP('English Version'!$H150,'Recycled Content'!$B$4:$H$67,2,FALSE)</f>
        <v>Packaging Contains at least 60% recycled material</v>
      </c>
      <c r="X244" s="5" t="str">
        <f>VLOOKUP('English Version'!$H150,'Recycled Content'!$B$4:$H$67,4,FALSE)</f>
        <v>Packaging Contains at least 65% recycled material</v>
      </c>
      <c r="Y244" s="5" t="str">
        <f>VLOOKUP('English Version'!$H150,Recyclability!$B$4:$H$67,2,FALSE)</f>
        <v>Mostly Recyclable Packaging</v>
      </c>
      <c r="Z244" s="5" t="str">
        <f>VLOOKUP('English Version'!$H150,Recyclability!$B$4:$H$67,4,FALSE)</f>
        <v>N/A</v>
      </c>
    </row>
    <row r="245" spans="1:26" x14ac:dyDescent="0.75">
      <c r="A245" s="47" t="str">
        <f t="shared" si="6"/>
        <v>AW22M1011516A</v>
      </c>
      <c r="B245" s="47">
        <v>19446</v>
      </c>
      <c r="C245" s="52" t="s">
        <v>430</v>
      </c>
      <c r="D245" s="6" t="s">
        <v>431</v>
      </c>
      <c r="E245" s="8"/>
      <c r="F245" s="52" t="s">
        <v>432</v>
      </c>
      <c r="G245" s="6" t="s">
        <v>5031</v>
      </c>
      <c r="H245" s="6" t="s">
        <v>5044</v>
      </c>
      <c r="I245" s="6" t="e">
        <f>VLOOKUP(A245,#REF!,24,0)</f>
        <v>#REF!</v>
      </c>
      <c r="J245" s="14" t="s">
        <v>298</v>
      </c>
      <c r="K245" s="14" t="s">
        <v>298</v>
      </c>
      <c r="L245" s="14" t="s">
        <v>298</v>
      </c>
      <c r="M245" s="14" t="s">
        <v>298</v>
      </c>
      <c r="N245" s="14" t="b">
        <f t="shared" si="7"/>
        <v>1</v>
      </c>
      <c r="O245" s="14" t="s">
        <v>20</v>
      </c>
      <c r="P245" s="14" t="s">
        <v>20</v>
      </c>
      <c r="Q245" s="14" t="s">
        <v>20</v>
      </c>
      <c r="R245" s="5" t="s">
        <v>20</v>
      </c>
      <c r="S245" s="5" t="s">
        <v>20</v>
      </c>
      <c r="T245" s="5" t="s">
        <v>281</v>
      </c>
      <c r="U245" s="53" t="s">
        <v>20</v>
      </c>
      <c r="V245" s="53" t="s">
        <v>20</v>
      </c>
      <c r="W245" s="5" t="str">
        <f>VLOOKUP('English Version'!$H151,'Recycled Content'!$B$4:$H$67,2,FALSE)</f>
        <v>Packaging Contains at least 60% recycled material</v>
      </c>
      <c r="X245" s="5" t="str">
        <f>VLOOKUP('English Version'!$H151,'Recycled Content'!$B$4:$H$67,4,FALSE)</f>
        <v>Packaging Contains at least 65% recycled material</v>
      </c>
      <c r="Y245" s="5" t="str">
        <f>VLOOKUP('English Version'!$H151,Recyclability!$B$4:$H$67,2,FALSE)</f>
        <v>Mostly Recyclable Packaging</v>
      </c>
      <c r="Z245" s="5" t="str">
        <f>VLOOKUP('English Version'!$H151,Recyclability!$B$4:$H$67,4,FALSE)</f>
        <v>N/A</v>
      </c>
    </row>
    <row r="246" spans="1:26" x14ac:dyDescent="0.75">
      <c r="A246" s="47" t="str">
        <f t="shared" si="6"/>
        <v>AW22M1011517A</v>
      </c>
      <c r="B246" s="47">
        <v>2760</v>
      </c>
      <c r="C246" s="52" t="s">
        <v>433</v>
      </c>
      <c r="D246" s="6" t="s">
        <v>434</v>
      </c>
      <c r="E246" s="8"/>
      <c r="F246" s="52" t="s">
        <v>435</v>
      </c>
      <c r="G246" s="6" t="s">
        <v>5031</v>
      </c>
      <c r="H246" s="6" t="s">
        <v>5044</v>
      </c>
      <c r="I246" s="6" t="e">
        <f>VLOOKUP(A246,#REF!,24,0)</f>
        <v>#REF!</v>
      </c>
      <c r="J246" s="14" t="s">
        <v>298</v>
      </c>
      <c r="K246" s="14" t="s">
        <v>298</v>
      </c>
      <c r="L246" s="14" t="s">
        <v>298</v>
      </c>
      <c r="M246" s="14" t="s">
        <v>298</v>
      </c>
      <c r="N246" s="14" t="b">
        <f t="shared" si="7"/>
        <v>1</v>
      </c>
      <c r="O246" s="14" t="s">
        <v>20</v>
      </c>
      <c r="P246" s="14" t="s">
        <v>20</v>
      </c>
      <c r="Q246" s="14" t="s">
        <v>20</v>
      </c>
      <c r="R246" s="5" t="s">
        <v>20</v>
      </c>
      <c r="S246" s="5" t="s">
        <v>20</v>
      </c>
      <c r="T246" s="5" t="s">
        <v>281</v>
      </c>
      <c r="U246" s="53" t="s">
        <v>20</v>
      </c>
      <c r="V246" s="53" t="s">
        <v>20</v>
      </c>
      <c r="W246" s="5" t="str">
        <f>VLOOKUP('English Version'!$H152,'Recycled Content'!$B$4:$H$67,2,FALSE)</f>
        <v>Packaging Contains at least 60% recycled material</v>
      </c>
      <c r="X246" s="5" t="str">
        <f>VLOOKUP('English Version'!$H152,'Recycled Content'!$B$4:$H$67,4,FALSE)</f>
        <v>Packaging Contains at least 65% recycled material</v>
      </c>
      <c r="Y246" s="5" t="str">
        <f>VLOOKUP('English Version'!$H152,Recyclability!$B$4:$H$67,2,FALSE)</f>
        <v>Mostly Recyclable Packaging</v>
      </c>
      <c r="Z246" s="5" t="str">
        <f>VLOOKUP('English Version'!$H152,Recyclability!$B$4:$H$67,4,FALSE)</f>
        <v>N/A</v>
      </c>
    </row>
    <row r="247" spans="1:26" x14ac:dyDescent="0.75">
      <c r="A247" s="47" t="str">
        <f t="shared" si="6"/>
        <v>AW22M1011518A</v>
      </c>
      <c r="B247" s="47">
        <v>1862</v>
      </c>
      <c r="C247" s="52" t="s">
        <v>437</v>
      </c>
      <c r="D247" s="6" t="e">
        <v>#N/A</v>
      </c>
      <c r="E247" s="8"/>
      <c r="F247" s="52" t="s">
        <v>438</v>
      </c>
      <c r="G247" s="6" t="s">
        <v>5031</v>
      </c>
      <c r="H247" s="6" t="s">
        <v>5044</v>
      </c>
      <c r="I247" s="6" t="e">
        <f>VLOOKUP(A247,#REF!,24,0)</f>
        <v>#REF!</v>
      </c>
      <c r="J247" s="14" t="s">
        <v>25</v>
      </c>
      <c r="K247" s="14" t="s">
        <v>25</v>
      </c>
      <c r="L247" s="14" t="s">
        <v>25</v>
      </c>
      <c r="M247" s="14" t="s">
        <v>25</v>
      </c>
      <c r="N247" s="14" t="b">
        <f t="shared" si="7"/>
        <v>1</v>
      </c>
      <c r="O247" s="14" t="s">
        <v>20</v>
      </c>
      <c r="P247" s="14" t="s">
        <v>20</v>
      </c>
      <c r="Q247" s="14" t="s">
        <v>20</v>
      </c>
      <c r="R247" s="5" t="s">
        <v>20</v>
      </c>
      <c r="S247" s="5" t="s">
        <v>20</v>
      </c>
      <c r="T247" s="5" t="s">
        <v>281</v>
      </c>
      <c r="U247" s="53" t="s">
        <v>20</v>
      </c>
      <c r="V247" s="53" t="s">
        <v>20</v>
      </c>
      <c r="W247" s="5" t="str">
        <f>VLOOKUP('English Version'!$H153,'Recycled Content'!$B$4:$H$67,2,FALSE)</f>
        <v>Packaging Contains at least 60% recycled material</v>
      </c>
      <c r="X247" s="5" t="str">
        <f>VLOOKUP('English Version'!$H153,'Recycled Content'!$B$4:$H$67,4,FALSE)</f>
        <v>Packaging Contains at least 65% recycled material</v>
      </c>
      <c r="Y247" s="5" t="str">
        <f>VLOOKUP('English Version'!$H153,Recyclability!$B$4:$H$67,2,FALSE)</f>
        <v>Mostly Recyclable Packaging</v>
      </c>
      <c r="Z247" s="5" t="str">
        <f>VLOOKUP('English Version'!$H153,Recyclability!$B$4:$H$67,4,FALSE)</f>
        <v>N/A</v>
      </c>
    </row>
    <row r="248" spans="1:26" x14ac:dyDescent="0.75">
      <c r="A248" s="47" t="str">
        <f t="shared" si="6"/>
        <v>AW22M1011520A</v>
      </c>
      <c r="B248" s="47">
        <v>3880</v>
      </c>
      <c r="C248" s="52" t="s">
        <v>439</v>
      </c>
      <c r="D248" s="6" t="e">
        <v>#N/A</v>
      </c>
      <c r="E248" s="8"/>
      <c r="F248" s="52" t="s">
        <v>440</v>
      </c>
      <c r="G248" s="6" t="s">
        <v>5031</v>
      </c>
      <c r="H248" s="6" t="s">
        <v>5044</v>
      </c>
      <c r="I248" s="6" t="e">
        <f>VLOOKUP(A248,#REF!,24,0)</f>
        <v>#REF!</v>
      </c>
      <c r="J248" s="14" t="s">
        <v>298</v>
      </c>
      <c r="K248" s="14" t="s">
        <v>298</v>
      </c>
      <c r="L248" s="14" t="s">
        <v>298</v>
      </c>
      <c r="M248" s="14" t="s">
        <v>298</v>
      </c>
      <c r="N248" s="14" t="b">
        <f t="shared" si="7"/>
        <v>1</v>
      </c>
      <c r="O248" s="14" t="s">
        <v>20</v>
      </c>
      <c r="P248" s="14" t="s">
        <v>20</v>
      </c>
      <c r="Q248" s="14" t="s">
        <v>20</v>
      </c>
      <c r="R248" s="5" t="s">
        <v>20</v>
      </c>
      <c r="S248" s="5" t="s">
        <v>20</v>
      </c>
      <c r="T248" s="5" t="s">
        <v>281</v>
      </c>
      <c r="U248" s="53" t="s">
        <v>20</v>
      </c>
      <c r="V248" s="53" t="s">
        <v>20</v>
      </c>
      <c r="W248" s="5" t="str">
        <f>VLOOKUP('English Version'!$H154,'Recycled Content'!$B$4:$H$67,2,FALSE)</f>
        <v>Packaging Contains at least 60% recycled material</v>
      </c>
      <c r="X248" s="5" t="str">
        <f>VLOOKUP('English Version'!$H154,'Recycled Content'!$B$4:$H$67,4,FALSE)</f>
        <v>Packaging Contains at least 65% recycled material</v>
      </c>
      <c r="Y248" s="5" t="str">
        <f>VLOOKUP('English Version'!$H154,Recyclability!$B$4:$H$67,2,FALSE)</f>
        <v>Mostly Recyclable Packaging</v>
      </c>
      <c r="Z248" s="5" t="str">
        <f>VLOOKUP('English Version'!$H154,Recyclability!$B$4:$H$67,4,FALSE)</f>
        <v>N/A</v>
      </c>
    </row>
    <row r="249" spans="1:26" x14ac:dyDescent="0.75">
      <c r="A249" s="47" t="str">
        <f t="shared" si="6"/>
        <v>AW22M1011525A</v>
      </c>
      <c r="B249" s="47">
        <v>987</v>
      </c>
      <c r="C249" s="52" t="s">
        <v>441</v>
      </c>
      <c r="D249" s="6" t="e">
        <v>#N/A</v>
      </c>
      <c r="E249" s="8"/>
      <c r="F249" s="52" t="s">
        <v>442</v>
      </c>
      <c r="G249" s="6" t="s">
        <v>5031</v>
      </c>
      <c r="H249" s="6" t="s">
        <v>5044</v>
      </c>
      <c r="I249" s="6" t="e">
        <f>VLOOKUP(A249,#REF!,24,0)</f>
        <v>#REF!</v>
      </c>
      <c r="J249" s="14" t="s">
        <v>298</v>
      </c>
      <c r="K249" s="14" t="s">
        <v>298</v>
      </c>
      <c r="L249" s="14" t="s">
        <v>298</v>
      </c>
      <c r="M249" s="14" t="s">
        <v>298</v>
      </c>
      <c r="N249" s="14" t="b">
        <f t="shared" si="7"/>
        <v>1</v>
      </c>
      <c r="O249" s="14" t="s">
        <v>20</v>
      </c>
      <c r="P249" s="14" t="s">
        <v>20</v>
      </c>
      <c r="Q249" s="14" t="s">
        <v>20</v>
      </c>
      <c r="R249" s="5" t="s">
        <v>20</v>
      </c>
      <c r="S249" s="5" t="s">
        <v>20</v>
      </c>
      <c r="T249" s="5" t="s">
        <v>281</v>
      </c>
      <c r="U249" s="53" t="s">
        <v>20</v>
      </c>
      <c r="V249" s="53" t="s">
        <v>20</v>
      </c>
      <c r="W249" s="5" t="str">
        <f>VLOOKUP('English Version'!$H155,'Recycled Content'!$B$4:$H$67,2,FALSE)</f>
        <v>Packaging Contains at least 60% recycled material</v>
      </c>
      <c r="X249" s="5" t="str">
        <f>VLOOKUP('English Version'!$H155,'Recycled Content'!$B$4:$H$67,4,FALSE)</f>
        <v>Packaging Contains at least 65% recycled material</v>
      </c>
      <c r="Y249" s="5" t="str">
        <f>VLOOKUP('English Version'!$H155,Recyclability!$B$4:$H$67,2,FALSE)</f>
        <v>Mostly Recyclable Packaging</v>
      </c>
      <c r="Z249" s="5" t="str">
        <f>VLOOKUP('English Version'!$H155,Recyclability!$B$4:$H$67,4,FALSE)</f>
        <v>N/A</v>
      </c>
    </row>
    <row r="250" spans="1:26" x14ac:dyDescent="0.75">
      <c r="A250" s="47" t="str">
        <f t="shared" si="6"/>
        <v>AW22M1011529A</v>
      </c>
      <c r="B250" s="47">
        <v>1311</v>
      </c>
      <c r="C250" s="52" t="s">
        <v>443</v>
      </c>
      <c r="D250" s="6" t="e">
        <v>#N/A</v>
      </c>
      <c r="E250" s="8"/>
      <c r="F250" s="52" t="s">
        <v>444</v>
      </c>
      <c r="G250" s="6" t="s">
        <v>5031</v>
      </c>
      <c r="H250" s="6" t="s">
        <v>5044</v>
      </c>
      <c r="I250" s="6" t="e">
        <f>VLOOKUP(A250,#REF!,24,0)</f>
        <v>#REF!</v>
      </c>
      <c r="J250" s="14" t="s">
        <v>25</v>
      </c>
      <c r="K250" s="14" t="s">
        <v>25</v>
      </c>
      <c r="L250" s="14" t="s">
        <v>25</v>
      </c>
      <c r="M250" s="14" t="s">
        <v>25</v>
      </c>
      <c r="N250" s="14" t="b">
        <f t="shared" si="7"/>
        <v>1</v>
      </c>
      <c r="O250" s="14" t="s">
        <v>20</v>
      </c>
      <c r="P250" s="14" t="s">
        <v>20</v>
      </c>
      <c r="Q250" s="14" t="s">
        <v>20</v>
      </c>
      <c r="R250" s="5" t="s">
        <v>20</v>
      </c>
      <c r="S250" s="5" t="s">
        <v>20</v>
      </c>
      <c r="T250" s="5" t="s">
        <v>281</v>
      </c>
      <c r="U250" s="53" t="s">
        <v>20</v>
      </c>
      <c r="V250" s="53" t="s">
        <v>20</v>
      </c>
      <c r="W250" s="5" t="str">
        <f>VLOOKUP('English Version'!$H156,'Recycled Content'!$B$4:$H$67,2,FALSE)</f>
        <v>Packaging Contains at least 60% recycled material</v>
      </c>
      <c r="X250" s="5" t="str">
        <f>VLOOKUP('English Version'!$H156,'Recycled Content'!$B$4:$H$67,4,FALSE)</f>
        <v>Packaging Contains at least 65% recycled material</v>
      </c>
      <c r="Y250" s="5" t="str">
        <f>VLOOKUP('English Version'!$H156,Recyclability!$B$4:$H$67,2,FALSE)</f>
        <v>Mostly Recyclable Packaging</v>
      </c>
      <c r="Z250" s="5" t="str">
        <f>VLOOKUP('English Version'!$H156,Recyclability!$B$4:$H$67,4,FALSE)</f>
        <v>N/A</v>
      </c>
    </row>
    <row r="251" spans="1:26" x14ac:dyDescent="0.75">
      <c r="A251" s="47" t="str">
        <f t="shared" si="6"/>
        <v>AW22M1011534A</v>
      </c>
      <c r="B251" s="47">
        <v>2942</v>
      </c>
      <c r="C251" s="52" t="s">
        <v>445</v>
      </c>
      <c r="D251" s="6" t="e">
        <v>#N/A</v>
      </c>
      <c r="E251" s="8"/>
      <c r="F251" s="52" t="s">
        <v>446</v>
      </c>
      <c r="G251" s="6" t="s">
        <v>5031</v>
      </c>
      <c r="H251" s="6" t="s">
        <v>5044</v>
      </c>
      <c r="I251" s="6" t="e">
        <f>VLOOKUP(A251,#REF!,24,0)</f>
        <v>#REF!</v>
      </c>
      <c r="J251" s="14" t="s">
        <v>25</v>
      </c>
      <c r="K251" s="14" t="s">
        <v>25</v>
      </c>
      <c r="L251" s="14" t="s">
        <v>25</v>
      </c>
      <c r="M251" s="14" t="s">
        <v>25</v>
      </c>
      <c r="N251" s="14" t="b">
        <f t="shared" si="7"/>
        <v>1</v>
      </c>
      <c r="O251" s="14" t="s">
        <v>20</v>
      </c>
      <c r="P251" s="14" t="s">
        <v>20</v>
      </c>
      <c r="Q251" s="14" t="s">
        <v>20</v>
      </c>
      <c r="R251" s="5" t="s">
        <v>20</v>
      </c>
      <c r="S251" s="5" t="s">
        <v>20</v>
      </c>
      <c r="T251" s="5" t="s">
        <v>281</v>
      </c>
      <c r="U251" s="53" t="s">
        <v>20</v>
      </c>
      <c r="V251" s="53" t="s">
        <v>20</v>
      </c>
      <c r="W251" s="5" t="str">
        <f>VLOOKUP('English Version'!$H157,'Recycled Content'!$B$4:$H$67,2,FALSE)</f>
        <v>Packaging Contains at least 60% recycled material</v>
      </c>
      <c r="X251" s="5" t="str">
        <f>VLOOKUP('English Version'!$H157,'Recycled Content'!$B$4:$H$67,4,FALSE)</f>
        <v>Packaging Contains at least 65% recycled material</v>
      </c>
      <c r="Y251" s="5" t="str">
        <f>VLOOKUP('English Version'!$H157,Recyclability!$B$4:$H$67,2,FALSE)</f>
        <v>Mostly Recyclable Packaging</v>
      </c>
      <c r="Z251" s="5" t="str">
        <f>VLOOKUP('English Version'!$H157,Recyclability!$B$4:$H$67,4,FALSE)</f>
        <v>N/A</v>
      </c>
    </row>
    <row r="252" spans="1:26" x14ac:dyDescent="0.75">
      <c r="A252" s="47" t="str">
        <f t="shared" si="6"/>
        <v>AW22M1011536A</v>
      </c>
      <c r="B252" s="47">
        <v>7013</v>
      </c>
      <c r="C252" s="52" t="s">
        <v>447</v>
      </c>
      <c r="D252" s="6" t="e">
        <v>#N/A</v>
      </c>
      <c r="E252" s="8"/>
      <c r="F252" s="52" t="s">
        <v>448</v>
      </c>
      <c r="G252" s="6" t="s">
        <v>5031</v>
      </c>
      <c r="H252" s="6" t="s">
        <v>5044</v>
      </c>
      <c r="I252" s="6" t="e">
        <f>VLOOKUP(A252,#REF!,24,0)</f>
        <v>#REF!</v>
      </c>
      <c r="J252" s="14" t="s">
        <v>298</v>
      </c>
      <c r="K252" s="14" t="s">
        <v>298</v>
      </c>
      <c r="L252" s="14" t="s">
        <v>298</v>
      </c>
      <c r="M252" s="14" t="s">
        <v>298</v>
      </c>
      <c r="N252" s="14" t="b">
        <f t="shared" si="7"/>
        <v>1</v>
      </c>
      <c r="O252" s="14" t="s">
        <v>20</v>
      </c>
      <c r="P252" s="14" t="s">
        <v>20</v>
      </c>
      <c r="Q252" s="14" t="s">
        <v>20</v>
      </c>
      <c r="R252" s="5" t="s">
        <v>20</v>
      </c>
      <c r="S252" s="5" t="s">
        <v>20</v>
      </c>
      <c r="T252" s="5" t="s">
        <v>281</v>
      </c>
      <c r="U252" s="53" t="s">
        <v>20</v>
      </c>
      <c r="V252" s="53" t="s">
        <v>20</v>
      </c>
      <c r="W252" s="5" t="str">
        <f>VLOOKUP('English Version'!$H158,'Recycled Content'!$B$4:$H$67,2,FALSE)</f>
        <v>Packaging Contains at least 60% recycled material</v>
      </c>
      <c r="X252" s="5" t="str">
        <f>VLOOKUP('English Version'!$H158,'Recycled Content'!$B$4:$H$67,4,FALSE)</f>
        <v>Packaging Contains at least 65% recycled material</v>
      </c>
      <c r="Y252" s="5" t="str">
        <f>VLOOKUP('English Version'!$H158,Recyclability!$B$4:$H$67,2,FALSE)</f>
        <v>Mostly Recyclable Packaging</v>
      </c>
      <c r="Z252" s="5" t="str">
        <f>VLOOKUP('English Version'!$H158,Recyclability!$B$4:$H$67,4,FALSE)</f>
        <v>N/A</v>
      </c>
    </row>
    <row r="253" spans="1:26" x14ac:dyDescent="0.75">
      <c r="A253" s="47" t="str">
        <f t="shared" si="6"/>
        <v>AW22M1011548A</v>
      </c>
      <c r="B253" s="47">
        <v>2762</v>
      </c>
      <c r="C253" s="52" t="s">
        <v>449</v>
      </c>
      <c r="D253" s="6" t="e">
        <v>#N/A</v>
      </c>
      <c r="E253" s="8"/>
      <c r="F253" s="52" t="s">
        <v>450</v>
      </c>
      <c r="G253" s="6" t="s">
        <v>5031</v>
      </c>
      <c r="H253" s="6" t="s">
        <v>5044</v>
      </c>
      <c r="I253" s="6" t="e">
        <f>VLOOKUP(A253,#REF!,24,0)</f>
        <v>#REF!</v>
      </c>
      <c r="J253" s="14" t="s">
        <v>298</v>
      </c>
      <c r="K253" s="14" t="s">
        <v>298</v>
      </c>
      <c r="L253" s="14" t="s">
        <v>298</v>
      </c>
      <c r="M253" s="14" t="s">
        <v>298</v>
      </c>
      <c r="N253" s="14" t="b">
        <f t="shared" si="7"/>
        <v>1</v>
      </c>
      <c r="O253" s="14" t="s">
        <v>20</v>
      </c>
      <c r="P253" s="14" t="s">
        <v>20</v>
      </c>
      <c r="Q253" s="14" t="s">
        <v>20</v>
      </c>
      <c r="R253" s="5" t="s">
        <v>20</v>
      </c>
      <c r="S253" s="5" t="s">
        <v>20</v>
      </c>
      <c r="T253" s="5" t="s">
        <v>281</v>
      </c>
      <c r="U253" s="53" t="s">
        <v>20</v>
      </c>
      <c r="V253" s="53" t="s">
        <v>20</v>
      </c>
      <c r="W253" s="5" t="str">
        <f>VLOOKUP('English Version'!$H159,'Recycled Content'!$B$4:$H$67,2,FALSE)</f>
        <v>Packaging Contains at least 60% recycled material</v>
      </c>
      <c r="X253" s="5" t="str">
        <f>VLOOKUP('English Version'!$H159,'Recycled Content'!$B$4:$H$67,4,FALSE)</f>
        <v>Packaging Contains at least 65% recycled material</v>
      </c>
      <c r="Y253" s="5" t="str">
        <f>VLOOKUP('English Version'!$H159,Recyclability!$B$4:$H$67,2,FALSE)</f>
        <v>Mostly Recyclable Packaging</v>
      </c>
      <c r="Z253" s="5" t="str">
        <f>VLOOKUP('English Version'!$H159,Recyclability!$B$4:$H$67,4,FALSE)</f>
        <v>N/A</v>
      </c>
    </row>
    <row r="254" spans="1:26" x14ac:dyDescent="0.75">
      <c r="A254" s="47" t="str">
        <f t="shared" si="6"/>
        <v>AW22M1011549A</v>
      </c>
      <c r="B254" s="47">
        <v>2993</v>
      </c>
      <c r="C254" s="52" t="s">
        <v>451</v>
      </c>
      <c r="D254" s="6" t="e">
        <v>#N/A</v>
      </c>
      <c r="E254" s="8"/>
      <c r="F254" s="52" t="s">
        <v>452</v>
      </c>
      <c r="G254" s="6" t="s">
        <v>5031</v>
      </c>
      <c r="H254" s="6" t="s">
        <v>5044</v>
      </c>
      <c r="I254" s="6" t="e">
        <f>VLOOKUP(A254,#REF!,24,0)</f>
        <v>#REF!</v>
      </c>
      <c r="J254" s="14" t="s">
        <v>298</v>
      </c>
      <c r="K254" s="14" t="s">
        <v>298</v>
      </c>
      <c r="L254" s="14" t="s">
        <v>298</v>
      </c>
      <c r="M254" s="14" t="s">
        <v>298</v>
      </c>
      <c r="N254" s="14" t="b">
        <f t="shared" si="7"/>
        <v>1</v>
      </c>
      <c r="O254" s="14" t="s">
        <v>20</v>
      </c>
      <c r="P254" s="14" t="s">
        <v>20</v>
      </c>
      <c r="Q254" s="14" t="s">
        <v>20</v>
      </c>
      <c r="R254" s="5" t="s">
        <v>20</v>
      </c>
      <c r="S254" s="5" t="s">
        <v>20</v>
      </c>
      <c r="T254" s="5" t="s">
        <v>281</v>
      </c>
      <c r="U254" s="53" t="s">
        <v>20</v>
      </c>
      <c r="V254" s="53" t="s">
        <v>20</v>
      </c>
      <c r="W254" s="5" t="str">
        <f>VLOOKUP('English Version'!$H160,'Recycled Content'!$B$4:$H$67,2,FALSE)</f>
        <v>Packaging Contains at least 60% recycled material</v>
      </c>
      <c r="X254" s="5" t="str">
        <f>VLOOKUP('English Version'!$H160,'Recycled Content'!$B$4:$H$67,4,FALSE)</f>
        <v>Packaging Contains at least 65% recycled material</v>
      </c>
      <c r="Y254" s="5" t="str">
        <f>VLOOKUP('English Version'!$H160,Recyclability!$B$4:$H$67,2,FALSE)</f>
        <v>Mostly Recyclable Packaging</v>
      </c>
      <c r="Z254" s="5" t="str">
        <f>VLOOKUP('English Version'!$H160,Recyclability!$B$4:$H$67,4,FALSE)</f>
        <v>N/A</v>
      </c>
    </row>
    <row r="255" spans="1:26" x14ac:dyDescent="0.75">
      <c r="A255" s="47" t="str">
        <f t="shared" si="6"/>
        <v>AW22M1011550A</v>
      </c>
      <c r="B255" s="47">
        <v>980</v>
      </c>
      <c r="C255" s="52" t="s">
        <v>453</v>
      </c>
      <c r="D255" s="6" t="e">
        <v>#N/A</v>
      </c>
      <c r="E255" s="8"/>
      <c r="F255" s="52" t="s">
        <v>454</v>
      </c>
      <c r="G255" s="6" t="s">
        <v>5031</v>
      </c>
      <c r="H255" s="6" t="s">
        <v>5044</v>
      </c>
      <c r="I255" s="6" t="e">
        <f>VLOOKUP(A255,#REF!,24,0)</f>
        <v>#REF!</v>
      </c>
      <c r="J255" s="14" t="s">
        <v>298</v>
      </c>
      <c r="K255" s="14" t="s">
        <v>298</v>
      </c>
      <c r="L255" s="14" t="s">
        <v>298</v>
      </c>
      <c r="M255" s="14" t="s">
        <v>298</v>
      </c>
      <c r="N255" s="14" t="b">
        <f t="shared" si="7"/>
        <v>1</v>
      </c>
      <c r="O255" s="14" t="s">
        <v>20</v>
      </c>
      <c r="P255" s="14" t="s">
        <v>20</v>
      </c>
      <c r="Q255" s="14" t="s">
        <v>20</v>
      </c>
      <c r="R255" s="5" t="s">
        <v>20</v>
      </c>
      <c r="S255" s="5" t="s">
        <v>20</v>
      </c>
      <c r="T255" s="5" t="s">
        <v>281</v>
      </c>
      <c r="U255" s="53" t="s">
        <v>20</v>
      </c>
      <c r="V255" s="53" t="s">
        <v>20</v>
      </c>
      <c r="W255" s="5" t="str">
        <f>VLOOKUP('English Version'!$H161,'Recycled Content'!$B$4:$H$67,2,FALSE)</f>
        <v>Packaging Contains at least 60% recycled material</v>
      </c>
      <c r="X255" s="5" t="str">
        <f>VLOOKUP('English Version'!$H161,'Recycled Content'!$B$4:$H$67,4,FALSE)</f>
        <v>Packaging Contains at least 65% recycled material</v>
      </c>
      <c r="Y255" s="5" t="str">
        <f>VLOOKUP('English Version'!$H161,Recyclability!$B$4:$H$67,2,FALSE)</f>
        <v>Mostly Recyclable Packaging</v>
      </c>
      <c r="Z255" s="5" t="str">
        <f>VLOOKUP('English Version'!$H161,Recyclability!$B$4:$H$67,4,FALSE)</f>
        <v>N/A</v>
      </c>
    </row>
    <row r="256" spans="1:26" x14ac:dyDescent="0.75">
      <c r="A256" s="47" t="str">
        <f t="shared" si="6"/>
        <v>AW22M1011551A</v>
      </c>
      <c r="B256" s="47">
        <v>5115</v>
      </c>
      <c r="C256" s="52" t="s">
        <v>455</v>
      </c>
      <c r="D256" s="6" t="e">
        <v>#N/A</v>
      </c>
      <c r="E256" s="8"/>
      <c r="F256" s="52" t="s">
        <v>456</v>
      </c>
      <c r="G256" s="6" t="s">
        <v>5031</v>
      </c>
      <c r="H256" s="6" t="s">
        <v>5044</v>
      </c>
      <c r="I256" s="6" t="e">
        <f>VLOOKUP(A256,#REF!,24,0)</f>
        <v>#REF!</v>
      </c>
      <c r="J256" s="14" t="s">
        <v>43</v>
      </c>
      <c r="K256" s="14" t="s">
        <v>43</v>
      </c>
      <c r="L256" s="14" t="s">
        <v>43</v>
      </c>
      <c r="M256" s="14" t="s">
        <v>43</v>
      </c>
      <c r="N256" s="14" t="b">
        <f t="shared" si="7"/>
        <v>1</v>
      </c>
      <c r="O256" s="14" t="s">
        <v>20</v>
      </c>
      <c r="P256" s="14" t="s">
        <v>20</v>
      </c>
      <c r="Q256" s="14" t="s">
        <v>20</v>
      </c>
      <c r="R256" s="5" t="s">
        <v>20</v>
      </c>
      <c r="S256" s="5" t="s">
        <v>20</v>
      </c>
      <c r="T256" s="5" t="s">
        <v>281</v>
      </c>
      <c r="U256" s="53" t="s">
        <v>20</v>
      </c>
      <c r="V256" s="53" t="s">
        <v>20</v>
      </c>
      <c r="W256" s="5" t="str">
        <f>VLOOKUP('English Version'!$H162,'Recycled Content'!$B$4:$H$67,2,FALSE)</f>
        <v>Packaging Contains at least 60% recycled material</v>
      </c>
      <c r="X256" s="5" t="str">
        <f>VLOOKUP('English Version'!$H162,'Recycled Content'!$B$4:$H$67,4,FALSE)</f>
        <v>Packaging Contains at least 65% recycled material</v>
      </c>
      <c r="Y256" s="5" t="str">
        <f>VLOOKUP('English Version'!$H162,Recyclability!$B$4:$H$67,2,FALSE)</f>
        <v>Mostly Recyclable Packaging</v>
      </c>
      <c r="Z256" s="5" t="str">
        <f>VLOOKUP('English Version'!$H162,Recyclability!$B$4:$H$67,4,FALSE)</f>
        <v>N/A</v>
      </c>
    </row>
    <row r="257" spans="1:26" x14ac:dyDescent="0.75">
      <c r="A257" s="47" t="str">
        <f t="shared" si="6"/>
        <v>AW22M1011552A</v>
      </c>
      <c r="B257" s="47">
        <v>988</v>
      </c>
      <c r="C257" s="52" t="s">
        <v>457</v>
      </c>
      <c r="D257" s="6" t="e">
        <v>#N/A</v>
      </c>
      <c r="E257" s="8"/>
      <c r="F257" s="52" t="s">
        <v>458</v>
      </c>
      <c r="G257" s="6" t="s">
        <v>5031</v>
      </c>
      <c r="H257" s="6" t="s">
        <v>5044</v>
      </c>
      <c r="I257" s="6" t="e">
        <f>VLOOKUP(A257,#REF!,24,0)</f>
        <v>#REF!</v>
      </c>
      <c r="J257" s="14" t="s">
        <v>25</v>
      </c>
      <c r="K257" s="14" t="s">
        <v>25</v>
      </c>
      <c r="L257" s="14" t="s">
        <v>25</v>
      </c>
      <c r="M257" s="14" t="s">
        <v>25</v>
      </c>
      <c r="N257" s="14" t="b">
        <f t="shared" si="7"/>
        <v>1</v>
      </c>
      <c r="O257" s="14" t="s">
        <v>20</v>
      </c>
      <c r="P257" s="14" t="s">
        <v>20</v>
      </c>
      <c r="Q257" s="14" t="s">
        <v>20</v>
      </c>
      <c r="R257" s="5" t="s">
        <v>20</v>
      </c>
      <c r="S257" s="5" t="s">
        <v>20</v>
      </c>
      <c r="T257" s="5" t="s">
        <v>281</v>
      </c>
      <c r="U257" s="53" t="s">
        <v>20</v>
      </c>
      <c r="V257" s="53" t="s">
        <v>20</v>
      </c>
      <c r="W257" s="5" t="str">
        <f>VLOOKUP('English Version'!$H163,'Recycled Content'!$B$4:$H$67,2,FALSE)</f>
        <v>Packaging Contains at least 60% recycled material</v>
      </c>
      <c r="X257" s="5" t="str">
        <f>VLOOKUP('English Version'!$H163,'Recycled Content'!$B$4:$H$67,4,FALSE)</f>
        <v>Packaging Contains at least 65% recycled material</v>
      </c>
      <c r="Y257" s="5" t="str">
        <f>VLOOKUP('English Version'!$H163,Recyclability!$B$4:$H$67,2,FALSE)</f>
        <v>Mostly Recyclable Packaging</v>
      </c>
      <c r="Z257" s="5" t="str">
        <f>VLOOKUP('English Version'!$H163,Recyclability!$B$4:$H$67,4,FALSE)</f>
        <v>N/A</v>
      </c>
    </row>
    <row r="258" spans="1:26" x14ac:dyDescent="0.75">
      <c r="A258" s="47" t="str">
        <f t="shared" ref="A258:A321" si="8">G258&amp;C258</f>
        <v>AW22M1011553A</v>
      </c>
      <c r="B258" s="47">
        <v>3101</v>
      </c>
      <c r="C258" s="52" t="s">
        <v>459</v>
      </c>
      <c r="D258" s="6" t="e">
        <v>#N/A</v>
      </c>
      <c r="E258" s="8"/>
      <c r="F258" s="52" t="s">
        <v>460</v>
      </c>
      <c r="G258" s="6" t="s">
        <v>5031</v>
      </c>
      <c r="H258" s="6" t="s">
        <v>5044</v>
      </c>
      <c r="I258" s="6" t="e">
        <f>VLOOKUP(A258,#REF!,24,0)</f>
        <v>#REF!</v>
      </c>
      <c r="J258" s="14" t="s">
        <v>43</v>
      </c>
      <c r="K258" s="14" t="s">
        <v>43</v>
      </c>
      <c r="L258" s="14" t="s">
        <v>43</v>
      </c>
      <c r="M258" s="14" t="s">
        <v>43</v>
      </c>
      <c r="N258" s="14" t="b">
        <f t="shared" ref="N258:N321" si="9">M258=L258</f>
        <v>1</v>
      </c>
      <c r="O258" s="14" t="s">
        <v>20</v>
      </c>
      <c r="P258" s="14" t="s">
        <v>20</v>
      </c>
      <c r="Q258" s="14" t="s">
        <v>20</v>
      </c>
      <c r="R258" s="5" t="s">
        <v>20</v>
      </c>
      <c r="S258" s="5" t="s">
        <v>20</v>
      </c>
      <c r="T258" s="5" t="s">
        <v>281</v>
      </c>
      <c r="U258" s="53" t="s">
        <v>20</v>
      </c>
      <c r="V258" s="53" t="s">
        <v>20</v>
      </c>
      <c r="W258" s="5" t="str">
        <f>VLOOKUP('English Version'!$H164,'Recycled Content'!$B$4:$H$67,2,FALSE)</f>
        <v>Packaging Contains at least 60% recycled material</v>
      </c>
      <c r="X258" s="5" t="str">
        <f>VLOOKUP('English Version'!$H164,'Recycled Content'!$B$4:$H$67,4,FALSE)</f>
        <v>Packaging Contains at least 65% recycled material</v>
      </c>
      <c r="Y258" s="5" t="str">
        <f>VLOOKUP('English Version'!$H164,Recyclability!$B$4:$H$67,2,FALSE)</f>
        <v>Mostly Recyclable Packaging</v>
      </c>
      <c r="Z258" s="5" t="str">
        <f>VLOOKUP('English Version'!$H164,Recyclability!$B$4:$H$67,4,FALSE)</f>
        <v>N/A</v>
      </c>
    </row>
    <row r="259" spans="1:26" x14ac:dyDescent="0.75">
      <c r="A259" s="47" t="str">
        <f t="shared" si="8"/>
        <v>AW22M1011554A</v>
      </c>
      <c r="B259" s="47">
        <v>388</v>
      </c>
      <c r="C259" s="52" t="s">
        <v>461</v>
      </c>
      <c r="D259" s="6" t="e">
        <v>#N/A</v>
      </c>
      <c r="E259" s="8"/>
      <c r="F259" s="52" t="s">
        <v>462</v>
      </c>
      <c r="G259" s="6" t="s">
        <v>5031</v>
      </c>
      <c r="H259" s="6" t="s">
        <v>5044</v>
      </c>
      <c r="I259" s="6" t="e">
        <f>VLOOKUP(A259,#REF!,24,0)</f>
        <v>#REF!</v>
      </c>
      <c r="J259" s="14" t="s">
        <v>25</v>
      </c>
      <c r="K259" s="14" t="s">
        <v>25</v>
      </c>
      <c r="L259" s="14" t="s">
        <v>25</v>
      </c>
      <c r="M259" s="14" t="s">
        <v>25</v>
      </c>
      <c r="N259" s="14" t="b">
        <f t="shared" si="9"/>
        <v>1</v>
      </c>
      <c r="O259" s="14" t="s">
        <v>20</v>
      </c>
      <c r="P259" s="14" t="s">
        <v>20</v>
      </c>
      <c r="Q259" s="14" t="s">
        <v>20</v>
      </c>
      <c r="R259" s="5" t="s">
        <v>20</v>
      </c>
      <c r="S259" s="5" t="s">
        <v>20</v>
      </c>
      <c r="T259" s="5" t="s">
        <v>281</v>
      </c>
      <c r="U259" s="53" t="s">
        <v>20</v>
      </c>
      <c r="V259" s="53" t="s">
        <v>20</v>
      </c>
      <c r="W259" s="5" t="str">
        <f>VLOOKUP('English Version'!$H165,'Recycled Content'!$B$4:$H$67,2,FALSE)</f>
        <v>Packaging Contains at least 60% recycled material</v>
      </c>
      <c r="X259" s="5" t="str">
        <f>VLOOKUP('English Version'!$H165,'Recycled Content'!$B$4:$H$67,4,FALSE)</f>
        <v>Packaging Contains at least 65% recycled material</v>
      </c>
      <c r="Y259" s="5" t="str">
        <f>VLOOKUP('English Version'!$H165,Recyclability!$B$4:$H$67,2,FALSE)</f>
        <v>Mostly Recyclable Packaging</v>
      </c>
      <c r="Z259" s="5" t="str">
        <f>VLOOKUP('English Version'!$H165,Recyclability!$B$4:$H$67,4,FALSE)</f>
        <v>N/A</v>
      </c>
    </row>
    <row r="260" spans="1:26" x14ac:dyDescent="0.75">
      <c r="A260" s="47" t="str">
        <f t="shared" si="8"/>
        <v>AW22M1011555A</v>
      </c>
      <c r="B260" s="47">
        <v>1027</v>
      </c>
      <c r="C260" s="52" t="s">
        <v>463</v>
      </c>
      <c r="D260" s="6" t="e">
        <v>#N/A</v>
      </c>
      <c r="E260" s="8"/>
      <c r="F260" s="52" t="s">
        <v>464</v>
      </c>
      <c r="G260" s="6" t="s">
        <v>5031</v>
      </c>
      <c r="H260" s="6" t="s">
        <v>5044</v>
      </c>
      <c r="I260" s="6" t="e">
        <f>VLOOKUP(A260,#REF!,24,0)</f>
        <v>#REF!</v>
      </c>
      <c r="J260" s="14" t="s">
        <v>298</v>
      </c>
      <c r="K260" s="14" t="s">
        <v>298</v>
      </c>
      <c r="L260" s="14" t="s">
        <v>298</v>
      </c>
      <c r="M260" s="14" t="s">
        <v>298</v>
      </c>
      <c r="N260" s="14" t="b">
        <f t="shared" si="9"/>
        <v>1</v>
      </c>
      <c r="O260" s="14" t="s">
        <v>20</v>
      </c>
      <c r="P260" s="14" t="s">
        <v>20</v>
      </c>
      <c r="Q260" s="14" t="s">
        <v>20</v>
      </c>
      <c r="R260" s="5" t="s">
        <v>20</v>
      </c>
      <c r="S260" s="5" t="s">
        <v>20</v>
      </c>
      <c r="T260" s="5" t="s">
        <v>281</v>
      </c>
      <c r="U260" s="53" t="s">
        <v>20</v>
      </c>
      <c r="V260" s="53" t="s">
        <v>20</v>
      </c>
      <c r="W260" s="5" t="str">
        <f>VLOOKUP('English Version'!$H166,'Recycled Content'!$B$4:$H$67,2,FALSE)</f>
        <v>Packaging Contains at least 60% recycled material</v>
      </c>
      <c r="X260" s="5" t="str">
        <f>VLOOKUP('English Version'!$H166,'Recycled Content'!$B$4:$H$67,4,FALSE)</f>
        <v>Packaging Contains at least 65% recycled material</v>
      </c>
      <c r="Y260" s="5" t="str">
        <f>VLOOKUP('English Version'!$H166,Recyclability!$B$4:$H$67,2,FALSE)</f>
        <v>Mostly Recyclable Packaging</v>
      </c>
      <c r="Z260" s="5" t="str">
        <f>VLOOKUP('English Version'!$H166,Recyclability!$B$4:$H$67,4,FALSE)</f>
        <v>N/A</v>
      </c>
    </row>
    <row r="261" spans="1:26" x14ac:dyDescent="0.75">
      <c r="A261" s="47" t="str">
        <f t="shared" si="8"/>
        <v>AW22M1011556A</v>
      </c>
      <c r="B261" s="47">
        <v>403</v>
      </c>
      <c r="C261" s="52" t="s">
        <v>465</v>
      </c>
      <c r="D261" s="6" t="e">
        <v>#N/A</v>
      </c>
      <c r="E261" s="8"/>
      <c r="F261" s="52" t="s">
        <v>466</v>
      </c>
      <c r="G261" s="6" t="s">
        <v>5031</v>
      </c>
      <c r="H261" s="6" t="s">
        <v>5044</v>
      </c>
      <c r="I261" s="6" t="e">
        <f>VLOOKUP(A261,#REF!,24,0)</f>
        <v>#REF!</v>
      </c>
      <c r="J261" s="14" t="s">
        <v>298</v>
      </c>
      <c r="K261" s="14" t="s">
        <v>298</v>
      </c>
      <c r="L261" s="14" t="s">
        <v>298</v>
      </c>
      <c r="M261" s="14" t="s">
        <v>298</v>
      </c>
      <c r="N261" s="14" t="b">
        <f t="shared" si="9"/>
        <v>1</v>
      </c>
      <c r="O261" s="14" t="s">
        <v>20</v>
      </c>
      <c r="P261" s="14" t="s">
        <v>20</v>
      </c>
      <c r="Q261" s="14" t="s">
        <v>20</v>
      </c>
      <c r="R261" s="5" t="s">
        <v>20</v>
      </c>
      <c r="S261" s="5" t="s">
        <v>20</v>
      </c>
      <c r="T261" s="5" t="s">
        <v>281</v>
      </c>
      <c r="U261" s="53" t="s">
        <v>20</v>
      </c>
      <c r="V261" s="53" t="s">
        <v>20</v>
      </c>
      <c r="W261" s="5" t="str">
        <f>VLOOKUP('English Version'!$H167,'Recycled Content'!$B$4:$H$67,2,FALSE)</f>
        <v>Packaging Contains at least 60% recycled material</v>
      </c>
      <c r="X261" s="5" t="str">
        <f>VLOOKUP('English Version'!$H167,'Recycled Content'!$B$4:$H$67,4,FALSE)</f>
        <v>Packaging Contains at least 65% recycled material</v>
      </c>
      <c r="Y261" s="5" t="str">
        <f>VLOOKUP('English Version'!$H167,Recyclability!$B$4:$H$67,2,FALSE)</f>
        <v>Mostly Recyclable Packaging</v>
      </c>
      <c r="Z261" s="5" t="str">
        <f>VLOOKUP('English Version'!$H167,Recyclability!$B$4:$H$67,4,FALSE)</f>
        <v>N/A</v>
      </c>
    </row>
    <row r="262" spans="1:26" x14ac:dyDescent="0.75">
      <c r="A262" s="47" t="str">
        <f t="shared" si="8"/>
        <v>AW22M1011617A</v>
      </c>
      <c r="B262" s="47">
        <v>10880</v>
      </c>
      <c r="C262" s="52" t="s">
        <v>467</v>
      </c>
      <c r="D262" s="6" t="e">
        <v>#N/A</v>
      </c>
      <c r="E262" s="8"/>
      <c r="F262" s="52" t="s">
        <v>468</v>
      </c>
      <c r="G262" s="6" t="s">
        <v>5031</v>
      </c>
      <c r="H262" s="6" t="s">
        <v>5044</v>
      </c>
      <c r="I262" s="6" t="e">
        <f>VLOOKUP(A262,#REF!,24,0)</f>
        <v>#REF!</v>
      </c>
      <c r="J262" s="14" t="s">
        <v>298</v>
      </c>
      <c r="K262" s="14" t="s">
        <v>298</v>
      </c>
      <c r="L262" s="14" t="s">
        <v>298</v>
      </c>
      <c r="M262" s="14" t="s">
        <v>298</v>
      </c>
      <c r="N262" s="14" t="b">
        <f t="shared" si="9"/>
        <v>1</v>
      </c>
      <c r="O262" s="14" t="s">
        <v>20</v>
      </c>
      <c r="P262" s="14" t="s">
        <v>20</v>
      </c>
      <c r="Q262" s="14" t="s">
        <v>20</v>
      </c>
      <c r="R262" s="5" t="s">
        <v>20</v>
      </c>
      <c r="S262" s="5" t="s">
        <v>20</v>
      </c>
      <c r="T262" s="5" t="s">
        <v>281</v>
      </c>
      <c r="U262" s="53" t="s">
        <v>20</v>
      </c>
      <c r="V262" s="53" t="s">
        <v>20</v>
      </c>
      <c r="W262" s="5" t="str">
        <f>VLOOKUP('English Version'!$H168,'Recycled Content'!$B$4:$H$67,2,FALSE)</f>
        <v>Packaging Contains at least 60% recycled material</v>
      </c>
      <c r="X262" s="5" t="str">
        <f>VLOOKUP('English Version'!$H168,'Recycled Content'!$B$4:$H$67,4,FALSE)</f>
        <v>Packaging Contains at least 65% recycled material</v>
      </c>
      <c r="Y262" s="5" t="str">
        <f>VLOOKUP('English Version'!$H168,Recyclability!$B$4:$H$67,2,FALSE)</f>
        <v>Mostly Recyclable Packaging</v>
      </c>
      <c r="Z262" s="5" t="str">
        <f>VLOOKUP('English Version'!$H168,Recyclability!$B$4:$H$67,4,FALSE)</f>
        <v>N/A</v>
      </c>
    </row>
    <row r="263" spans="1:26" x14ac:dyDescent="0.75">
      <c r="A263" s="47" t="str">
        <f t="shared" si="8"/>
        <v>AW22M1011619A</v>
      </c>
      <c r="B263" s="47">
        <v>1472</v>
      </c>
      <c r="C263" s="52" t="s">
        <v>469</v>
      </c>
      <c r="D263" s="6" t="e">
        <v>#N/A</v>
      </c>
      <c r="E263" s="8"/>
      <c r="F263" s="52" t="s">
        <v>470</v>
      </c>
      <c r="G263" s="6" t="s">
        <v>5031</v>
      </c>
      <c r="H263" s="6" t="s">
        <v>5044</v>
      </c>
      <c r="I263" s="6" t="e">
        <f>VLOOKUP(A263,#REF!,24,0)</f>
        <v>#REF!</v>
      </c>
      <c r="J263" s="14" t="s">
        <v>298</v>
      </c>
      <c r="K263" s="14" t="s">
        <v>298</v>
      </c>
      <c r="L263" s="14" t="s">
        <v>298</v>
      </c>
      <c r="M263" s="14" t="s">
        <v>298</v>
      </c>
      <c r="N263" s="14" t="b">
        <f t="shared" si="9"/>
        <v>1</v>
      </c>
      <c r="O263" s="14" t="s">
        <v>20</v>
      </c>
      <c r="P263" s="14" t="s">
        <v>20</v>
      </c>
      <c r="Q263" s="14" t="s">
        <v>20</v>
      </c>
      <c r="R263" s="5" t="s">
        <v>20</v>
      </c>
      <c r="S263" s="5" t="s">
        <v>20</v>
      </c>
      <c r="T263" s="5" t="s">
        <v>281</v>
      </c>
      <c r="U263" s="53" t="s">
        <v>20</v>
      </c>
      <c r="V263" s="53" t="s">
        <v>20</v>
      </c>
      <c r="W263" s="5" t="str">
        <f>VLOOKUP('English Version'!$H169,'Recycled Content'!$B$4:$H$67,2,FALSE)</f>
        <v>Packaging Contains at least 60% recycled material</v>
      </c>
      <c r="X263" s="5" t="str">
        <f>VLOOKUP('English Version'!$H169,'Recycled Content'!$B$4:$H$67,4,FALSE)</f>
        <v>Packaging Contains at least 65% recycled material</v>
      </c>
      <c r="Y263" s="5" t="str">
        <f>VLOOKUP('English Version'!$H169,Recyclability!$B$4:$H$67,2,FALSE)</f>
        <v>Mostly Recyclable Packaging</v>
      </c>
      <c r="Z263" s="5" t="str">
        <f>VLOOKUP('English Version'!$H169,Recyclability!$B$4:$H$67,4,FALSE)</f>
        <v>N/A</v>
      </c>
    </row>
    <row r="264" spans="1:26" x14ac:dyDescent="0.75">
      <c r="A264" s="47" t="str">
        <f t="shared" si="8"/>
        <v>AW22M1011659A</v>
      </c>
      <c r="B264" s="47">
        <v>6006</v>
      </c>
      <c r="C264" s="52" t="s">
        <v>471</v>
      </c>
      <c r="D264" s="6" t="e">
        <v>#N/A</v>
      </c>
      <c r="E264" s="8"/>
      <c r="F264" s="52" t="s">
        <v>472</v>
      </c>
      <c r="G264" s="6" t="s">
        <v>5031</v>
      </c>
      <c r="H264" s="6" t="s">
        <v>5044</v>
      </c>
      <c r="I264" s="6" t="e">
        <f>VLOOKUP(A264,#REF!,24,0)</f>
        <v>#REF!</v>
      </c>
      <c r="J264" s="14" t="s">
        <v>298</v>
      </c>
      <c r="K264" s="14" t="s">
        <v>298</v>
      </c>
      <c r="L264" s="14" t="s">
        <v>298</v>
      </c>
      <c r="M264" s="14" t="s">
        <v>298</v>
      </c>
      <c r="N264" s="14" t="b">
        <f t="shared" si="9"/>
        <v>1</v>
      </c>
      <c r="O264" s="14" t="s">
        <v>20</v>
      </c>
      <c r="P264" s="14" t="s">
        <v>20</v>
      </c>
      <c r="Q264" s="14" t="s">
        <v>20</v>
      </c>
      <c r="R264" s="5" t="s">
        <v>20</v>
      </c>
      <c r="S264" s="5" t="s">
        <v>20</v>
      </c>
      <c r="T264" s="5" t="s">
        <v>281</v>
      </c>
      <c r="U264" s="53" t="s">
        <v>20</v>
      </c>
      <c r="V264" s="53" t="s">
        <v>20</v>
      </c>
      <c r="W264" s="5" t="str">
        <f>VLOOKUP('English Version'!$H170,'Recycled Content'!$B$4:$H$67,2,FALSE)</f>
        <v>Packaging Contains at least 60% recycled material</v>
      </c>
      <c r="X264" s="5" t="str">
        <f>VLOOKUP('English Version'!$H170,'Recycled Content'!$B$4:$H$67,4,FALSE)</f>
        <v>Packaging Contains at least 65% recycled material</v>
      </c>
      <c r="Y264" s="5" t="str">
        <f>VLOOKUP('English Version'!$H170,Recyclability!$B$4:$H$67,2,FALSE)</f>
        <v>Mostly Recyclable Packaging</v>
      </c>
      <c r="Z264" s="5" t="str">
        <f>VLOOKUP('English Version'!$H170,Recyclability!$B$4:$H$67,4,FALSE)</f>
        <v>N/A</v>
      </c>
    </row>
    <row r="265" spans="1:26" x14ac:dyDescent="0.75">
      <c r="A265" s="47" t="str">
        <f t="shared" si="8"/>
        <v>AW22M1011664A</v>
      </c>
      <c r="B265" s="47">
        <v>5725</v>
      </c>
      <c r="C265" s="52" t="s">
        <v>473</v>
      </c>
      <c r="D265" s="6" t="e">
        <v>#N/A</v>
      </c>
      <c r="E265" s="8"/>
      <c r="F265" s="52" t="s">
        <v>474</v>
      </c>
      <c r="G265" s="6" t="s">
        <v>5031</v>
      </c>
      <c r="H265" s="6" t="s">
        <v>5044</v>
      </c>
      <c r="I265" s="6" t="e">
        <f>VLOOKUP(A265,#REF!,24,0)</f>
        <v>#REF!</v>
      </c>
      <c r="J265" s="14" t="s">
        <v>298</v>
      </c>
      <c r="K265" s="14" t="s">
        <v>298</v>
      </c>
      <c r="L265" s="14" t="s">
        <v>298</v>
      </c>
      <c r="M265" s="14" t="s">
        <v>298</v>
      </c>
      <c r="N265" s="14" t="b">
        <f t="shared" si="9"/>
        <v>1</v>
      </c>
      <c r="O265" s="14" t="s">
        <v>20</v>
      </c>
      <c r="P265" s="14" t="s">
        <v>20</v>
      </c>
      <c r="Q265" s="14" t="s">
        <v>20</v>
      </c>
      <c r="R265" s="5" t="s">
        <v>20</v>
      </c>
      <c r="S265" s="5" t="s">
        <v>20</v>
      </c>
      <c r="T265" s="5" t="s">
        <v>281</v>
      </c>
      <c r="U265" s="53" t="s">
        <v>20</v>
      </c>
      <c r="V265" s="53" t="s">
        <v>20</v>
      </c>
      <c r="W265" s="5" t="str">
        <f>VLOOKUP('English Version'!$H171,'Recycled Content'!$B$4:$H$67,2,FALSE)</f>
        <v>Packaging Contains at least 60% recycled material</v>
      </c>
      <c r="X265" s="5" t="str">
        <f>VLOOKUP('English Version'!$H171,'Recycled Content'!$B$4:$H$67,4,FALSE)</f>
        <v>Packaging Contains at least 65% recycled material</v>
      </c>
      <c r="Y265" s="5" t="str">
        <f>VLOOKUP('English Version'!$H171,Recyclability!$B$4:$H$67,2,FALSE)</f>
        <v>Mostly Recyclable Packaging</v>
      </c>
      <c r="Z265" s="5" t="str">
        <f>VLOOKUP('English Version'!$H171,Recyclability!$B$4:$H$67,4,FALSE)</f>
        <v>N/A</v>
      </c>
    </row>
    <row r="266" spans="1:26" x14ac:dyDescent="0.75">
      <c r="A266" s="47" t="str">
        <f t="shared" si="8"/>
        <v>AW22M1011667A</v>
      </c>
      <c r="B266" s="47">
        <v>1792</v>
      </c>
      <c r="C266" s="52" t="s">
        <v>475</v>
      </c>
      <c r="D266" s="6" t="e">
        <v>#N/A</v>
      </c>
      <c r="E266" s="8"/>
      <c r="F266" s="52" t="s">
        <v>476</v>
      </c>
      <c r="G266" s="6" t="s">
        <v>5031</v>
      </c>
      <c r="H266" s="6" t="s">
        <v>5044</v>
      </c>
      <c r="I266" s="6" t="e">
        <f>VLOOKUP(A266,#REF!,24,0)</f>
        <v>#REF!</v>
      </c>
      <c r="J266" s="14" t="s">
        <v>298</v>
      </c>
      <c r="K266" s="14" t="s">
        <v>298</v>
      </c>
      <c r="L266" s="14" t="s">
        <v>298</v>
      </c>
      <c r="M266" s="14" t="s">
        <v>298</v>
      </c>
      <c r="N266" s="14" t="b">
        <f t="shared" si="9"/>
        <v>1</v>
      </c>
      <c r="O266" s="14" t="s">
        <v>20</v>
      </c>
      <c r="P266" s="14" t="s">
        <v>20</v>
      </c>
      <c r="Q266" s="14" t="s">
        <v>20</v>
      </c>
      <c r="R266" s="5" t="s">
        <v>20</v>
      </c>
      <c r="S266" s="5" t="s">
        <v>20</v>
      </c>
      <c r="T266" s="5" t="s">
        <v>281</v>
      </c>
      <c r="U266" s="53" t="s">
        <v>20</v>
      </c>
      <c r="V266" s="53" t="s">
        <v>20</v>
      </c>
      <c r="W266" s="5" t="str">
        <f>VLOOKUP('English Version'!$H172,'Recycled Content'!$B$4:$H$67,2,FALSE)</f>
        <v>Packaging Contains at least 60% recycled material</v>
      </c>
      <c r="X266" s="5" t="str">
        <f>VLOOKUP('English Version'!$H172,'Recycled Content'!$B$4:$H$67,4,FALSE)</f>
        <v>Packaging Contains at least 65% recycled material</v>
      </c>
      <c r="Y266" s="5" t="str">
        <f>VLOOKUP('English Version'!$H172,Recyclability!$B$4:$H$67,2,FALSE)</f>
        <v>Mostly Recyclable Packaging</v>
      </c>
      <c r="Z266" s="5" t="str">
        <f>VLOOKUP('English Version'!$H172,Recyclability!$B$4:$H$67,4,FALSE)</f>
        <v>N/A</v>
      </c>
    </row>
    <row r="267" spans="1:26" x14ac:dyDescent="0.75">
      <c r="A267" s="47" t="str">
        <f t="shared" si="8"/>
        <v>AW22M1011680A</v>
      </c>
      <c r="B267" s="47">
        <v>477</v>
      </c>
      <c r="C267" s="52" t="s">
        <v>477</v>
      </c>
      <c r="D267" s="6" t="e">
        <v>#N/A</v>
      </c>
      <c r="E267" s="8"/>
      <c r="F267" s="52" t="s">
        <v>478</v>
      </c>
      <c r="G267" s="6" t="s">
        <v>5031</v>
      </c>
      <c r="H267" s="6" t="s">
        <v>5044</v>
      </c>
      <c r="I267" s="6" t="e">
        <f>VLOOKUP(A267,#REF!,24,0)</f>
        <v>#REF!</v>
      </c>
      <c r="J267" s="14" t="s">
        <v>298</v>
      </c>
      <c r="K267" s="14" t="s">
        <v>298</v>
      </c>
      <c r="L267" s="14" t="s">
        <v>298</v>
      </c>
      <c r="M267" s="14" t="s">
        <v>298</v>
      </c>
      <c r="N267" s="14" t="b">
        <f t="shared" si="9"/>
        <v>1</v>
      </c>
      <c r="O267" s="14" t="s">
        <v>20</v>
      </c>
      <c r="P267" s="14" t="s">
        <v>20</v>
      </c>
      <c r="Q267" s="14" t="s">
        <v>20</v>
      </c>
      <c r="R267" s="5" t="s">
        <v>20</v>
      </c>
      <c r="S267" s="5" t="s">
        <v>20</v>
      </c>
      <c r="T267" s="5" t="s">
        <v>281</v>
      </c>
      <c r="U267" s="53" t="s">
        <v>20</v>
      </c>
      <c r="V267" s="53" t="s">
        <v>20</v>
      </c>
      <c r="W267" s="5" t="str">
        <f>VLOOKUP('English Version'!$H173,'Recycled Content'!$B$4:$H$67,2,FALSE)</f>
        <v>Packaging Contains at least 60% recycled material</v>
      </c>
      <c r="X267" s="5" t="str">
        <f>VLOOKUP('English Version'!$H173,'Recycled Content'!$B$4:$H$67,4,FALSE)</f>
        <v>Packaging Contains at least 65% recycled material</v>
      </c>
      <c r="Y267" s="5" t="str">
        <f>VLOOKUP('English Version'!$H173,Recyclability!$B$4:$H$67,2,FALSE)</f>
        <v>Mostly Recyclable Packaging</v>
      </c>
      <c r="Z267" s="5" t="str">
        <f>VLOOKUP('English Version'!$H173,Recyclability!$B$4:$H$67,4,FALSE)</f>
        <v>N/A</v>
      </c>
    </row>
    <row r="268" spans="1:26" x14ac:dyDescent="0.75">
      <c r="A268" s="47" t="str">
        <f t="shared" si="8"/>
        <v>AW22M1011683A</v>
      </c>
      <c r="B268" s="47">
        <v>265</v>
      </c>
      <c r="C268" s="52" t="s">
        <v>479</v>
      </c>
      <c r="D268" s="6" t="e">
        <v>#N/A</v>
      </c>
      <c r="E268" s="8"/>
      <c r="F268" s="52" t="s">
        <v>480</v>
      </c>
      <c r="G268" s="6" t="s">
        <v>5031</v>
      </c>
      <c r="H268" s="6" t="s">
        <v>5044</v>
      </c>
      <c r="I268" s="6" t="e">
        <f>VLOOKUP(A268,#REF!,24,0)</f>
        <v>#REF!</v>
      </c>
      <c r="J268" s="14" t="s">
        <v>298</v>
      </c>
      <c r="K268" s="14" t="s">
        <v>298</v>
      </c>
      <c r="L268" s="14" t="s">
        <v>298</v>
      </c>
      <c r="M268" s="14" t="s">
        <v>298</v>
      </c>
      <c r="N268" s="14" t="b">
        <f t="shared" si="9"/>
        <v>1</v>
      </c>
      <c r="O268" s="14" t="s">
        <v>20</v>
      </c>
      <c r="P268" s="14" t="s">
        <v>20</v>
      </c>
      <c r="Q268" s="14" t="s">
        <v>20</v>
      </c>
      <c r="R268" s="5" t="s">
        <v>20</v>
      </c>
      <c r="S268" s="5" t="s">
        <v>20</v>
      </c>
      <c r="T268" s="5" t="s">
        <v>281</v>
      </c>
      <c r="U268" s="53" t="s">
        <v>20</v>
      </c>
      <c r="V268" s="53" t="s">
        <v>20</v>
      </c>
      <c r="W268" s="5" t="str">
        <f>VLOOKUP('English Version'!$H174,'Recycled Content'!$B$4:$H$67,2,FALSE)</f>
        <v>Packaging Contains at least 60% recycled material</v>
      </c>
      <c r="X268" s="5" t="str">
        <f>VLOOKUP('English Version'!$H174,'Recycled Content'!$B$4:$H$67,4,FALSE)</f>
        <v>Packaging Contains at least 65% recycled material</v>
      </c>
      <c r="Y268" s="5" t="str">
        <f>VLOOKUP('English Version'!$H174,Recyclability!$B$4:$H$67,2,FALSE)</f>
        <v>Mostly Recyclable Packaging</v>
      </c>
      <c r="Z268" s="5" t="str">
        <f>VLOOKUP('English Version'!$H174,Recyclability!$B$4:$H$67,4,FALSE)</f>
        <v>N/A</v>
      </c>
    </row>
    <row r="269" spans="1:26" x14ac:dyDescent="0.75">
      <c r="A269" s="47" t="str">
        <f t="shared" si="8"/>
        <v>AW22M1011792A</v>
      </c>
      <c r="B269" s="47">
        <v>818</v>
      </c>
      <c r="C269" s="52" t="s">
        <v>481</v>
      </c>
      <c r="D269" s="6" t="e">
        <v>#N/A</v>
      </c>
      <c r="E269" s="8"/>
      <c r="F269" s="52" t="s">
        <v>482</v>
      </c>
      <c r="G269" s="6" t="s">
        <v>5031</v>
      </c>
      <c r="H269" s="6" t="s">
        <v>5044</v>
      </c>
      <c r="I269" s="6" t="e">
        <f>VLOOKUP(A269,#REF!,24,0)</f>
        <v>#REF!</v>
      </c>
      <c r="J269" s="14" t="s">
        <v>298</v>
      </c>
      <c r="K269" s="14" t="s">
        <v>298</v>
      </c>
      <c r="L269" s="14" t="s">
        <v>298</v>
      </c>
      <c r="M269" s="14" t="s">
        <v>298</v>
      </c>
      <c r="N269" s="14" t="b">
        <f t="shared" si="9"/>
        <v>1</v>
      </c>
      <c r="O269" s="14" t="s">
        <v>20</v>
      </c>
      <c r="P269" s="14" t="s">
        <v>20</v>
      </c>
      <c r="Q269" s="14" t="s">
        <v>20</v>
      </c>
      <c r="R269" s="5" t="s">
        <v>20</v>
      </c>
      <c r="S269" s="5" t="s">
        <v>20</v>
      </c>
      <c r="T269" s="5" t="s">
        <v>281</v>
      </c>
      <c r="U269" s="53" t="s">
        <v>20</v>
      </c>
      <c r="V269" s="53" t="s">
        <v>20</v>
      </c>
      <c r="W269" s="5" t="str">
        <f>VLOOKUP('English Version'!$H175,'Recycled Content'!$B$4:$H$67,2,FALSE)</f>
        <v>Packaging Contains at least 60% recycled material</v>
      </c>
      <c r="X269" s="5" t="str">
        <f>VLOOKUP('English Version'!$H175,'Recycled Content'!$B$4:$H$67,4,FALSE)</f>
        <v>Packaging Contains at least 65% recycled material</v>
      </c>
      <c r="Y269" s="5" t="str">
        <f>VLOOKUP('English Version'!$H175,Recyclability!$B$4:$H$67,2,FALSE)</f>
        <v>Mostly Recyclable Packaging</v>
      </c>
      <c r="Z269" s="5" t="str">
        <f>VLOOKUP('English Version'!$H175,Recyclability!$B$4:$H$67,4,FALSE)</f>
        <v>N/A</v>
      </c>
    </row>
    <row r="270" spans="1:26" x14ac:dyDescent="0.75">
      <c r="A270" s="47" t="str">
        <f t="shared" si="8"/>
        <v>AW22M1011793A</v>
      </c>
      <c r="B270" s="47">
        <v>3146</v>
      </c>
      <c r="C270" s="52" t="s">
        <v>483</v>
      </c>
      <c r="D270" s="6" t="e">
        <v>#N/A</v>
      </c>
      <c r="E270" s="8"/>
      <c r="F270" s="52" t="s">
        <v>484</v>
      </c>
      <c r="G270" s="6" t="s">
        <v>5031</v>
      </c>
      <c r="H270" s="6" t="s">
        <v>5044</v>
      </c>
      <c r="I270" s="6" t="e">
        <f>VLOOKUP(A270,#REF!,24,0)</f>
        <v>#REF!</v>
      </c>
      <c r="J270" s="14" t="s">
        <v>298</v>
      </c>
      <c r="K270" s="14" t="s">
        <v>298</v>
      </c>
      <c r="L270" s="14" t="s">
        <v>298</v>
      </c>
      <c r="M270" s="14" t="s">
        <v>298</v>
      </c>
      <c r="N270" s="14" t="b">
        <f t="shared" si="9"/>
        <v>1</v>
      </c>
      <c r="O270" s="14" t="s">
        <v>20</v>
      </c>
      <c r="P270" s="14" t="s">
        <v>20</v>
      </c>
      <c r="Q270" s="14" t="s">
        <v>20</v>
      </c>
      <c r="R270" s="5" t="s">
        <v>20</v>
      </c>
      <c r="S270" s="5" t="s">
        <v>20</v>
      </c>
      <c r="T270" s="5" t="s">
        <v>281</v>
      </c>
      <c r="U270" s="53" t="s">
        <v>20</v>
      </c>
      <c r="V270" s="53" t="s">
        <v>20</v>
      </c>
      <c r="W270" s="5" t="str">
        <f>VLOOKUP('English Version'!$H176,'Recycled Content'!$B$4:$H$67,2,FALSE)</f>
        <v>Packaging Contains at least 60% recycled material</v>
      </c>
      <c r="X270" s="5" t="str">
        <f>VLOOKUP('English Version'!$H176,'Recycled Content'!$B$4:$H$67,4,FALSE)</f>
        <v>Packaging Contains at least 65% recycled material</v>
      </c>
      <c r="Y270" s="5" t="str">
        <f>VLOOKUP('English Version'!$H176,Recyclability!$B$4:$H$67,2,FALSE)</f>
        <v>Mostly Recyclable Packaging</v>
      </c>
      <c r="Z270" s="5" t="str">
        <f>VLOOKUP('English Version'!$H176,Recyclability!$B$4:$H$67,4,FALSE)</f>
        <v>N/A</v>
      </c>
    </row>
    <row r="271" spans="1:26" x14ac:dyDescent="0.75">
      <c r="A271" s="47" t="str">
        <f t="shared" si="8"/>
        <v>AW22M1011794A</v>
      </c>
      <c r="B271" s="47">
        <v>1543</v>
      </c>
      <c r="C271" s="52" t="s">
        <v>485</v>
      </c>
      <c r="D271" s="6" t="e">
        <v>#N/A</v>
      </c>
      <c r="E271" s="8"/>
      <c r="F271" s="52" t="s">
        <v>486</v>
      </c>
      <c r="G271" s="6" t="s">
        <v>5031</v>
      </c>
      <c r="H271" s="6" t="s">
        <v>5044</v>
      </c>
      <c r="I271" s="6" t="e">
        <f>VLOOKUP(A271,#REF!,24,0)</f>
        <v>#REF!</v>
      </c>
      <c r="J271" s="14" t="s">
        <v>25</v>
      </c>
      <c r="K271" s="14" t="s">
        <v>25</v>
      </c>
      <c r="L271" s="14" t="s">
        <v>25</v>
      </c>
      <c r="M271" s="14" t="s">
        <v>25</v>
      </c>
      <c r="N271" s="14" t="b">
        <f t="shared" si="9"/>
        <v>1</v>
      </c>
      <c r="O271" s="14" t="s">
        <v>20</v>
      </c>
      <c r="P271" s="14" t="s">
        <v>20</v>
      </c>
      <c r="Q271" s="14" t="s">
        <v>20</v>
      </c>
      <c r="R271" s="5" t="s">
        <v>20</v>
      </c>
      <c r="S271" s="5" t="s">
        <v>20</v>
      </c>
      <c r="T271" s="5" t="s">
        <v>281</v>
      </c>
      <c r="U271" s="53" t="s">
        <v>20</v>
      </c>
      <c r="V271" s="53" t="s">
        <v>20</v>
      </c>
      <c r="W271" s="5" t="str">
        <f>VLOOKUP('English Version'!$H177,'Recycled Content'!$B$4:$H$67,2,FALSE)</f>
        <v>Packaging Contains at least 60% recycled material</v>
      </c>
      <c r="X271" s="5" t="str">
        <f>VLOOKUP('English Version'!$H177,'Recycled Content'!$B$4:$H$67,4,FALSE)</f>
        <v>Packaging Contains at least 65% recycled material</v>
      </c>
      <c r="Y271" s="5" t="str">
        <f>VLOOKUP('English Version'!$H177,Recyclability!$B$4:$H$67,2,FALSE)</f>
        <v>Mostly Recyclable Packaging</v>
      </c>
      <c r="Z271" s="5" t="str">
        <f>VLOOKUP('English Version'!$H177,Recyclability!$B$4:$H$67,4,FALSE)</f>
        <v>N/A</v>
      </c>
    </row>
    <row r="272" spans="1:26" x14ac:dyDescent="0.75">
      <c r="A272" s="47" t="str">
        <f t="shared" si="8"/>
        <v>AW22M1011795A</v>
      </c>
      <c r="B272" s="47">
        <v>3500</v>
      </c>
      <c r="C272" s="52" t="s">
        <v>487</v>
      </c>
      <c r="D272" s="6" t="e">
        <v>#N/A</v>
      </c>
      <c r="E272" s="8"/>
      <c r="F272" s="52" t="s">
        <v>488</v>
      </c>
      <c r="G272" s="6" t="s">
        <v>5031</v>
      </c>
      <c r="H272" s="6" t="s">
        <v>5044</v>
      </c>
      <c r="I272" s="6" t="e">
        <f>VLOOKUP(A272,#REF!,24,0)</f>
        <v>#REF!</v>
      </c>
      <c r="J272" s="14" t="s">
        <v>298</v>
      </c>
      <c r="K272" s="14" t="s">
        <v>298</v>
      </c>
      <c r="L272" s="14" t="s">
        <v>298</v>
      </c>
      <c r="M272" s="14" t="s">
        <v>298</v>
      </c>
      <c r="N272" s="14" t="b">
        <f t="shared" si="9"/>
        <v>1</v>
      </c>
      <c r="O272" s="14" t="s">
        <v>20</v>
      </c>
      <c r="P272" s="14" t="s">
        <v>20</v>
      </c>
      <c r="Q272" s="14" t="s">
        <v>20</v>
      </c>
      <c r="R272" s="5" t="s">
        <v>20</v>
      </c>
      <c r="S272" s="5" t="s">
        <v>20</v>
      </c>
      <c r="T272" s="5" t="s">
        <v>281</v>
      </c>
      <c r="U272" s="53" t="s">
        <v>20</v>
      </c>
      <c r="V272" s="53" t="s">
        <v>20</v>
      </c>
      <c r="W272" s="5" t="str">
        <f>VLOOKUP('English Version'!$H178,'Recycled Content'!$B$4:$H$67,2,FALSE)</f>
        <v>Packaging Contains at least 60% recycled material</v>
      </c>
      <c r="X272" s="5" t="str">
        <f>VLOOKUP('English Version'!$H178,'Recycled Content'!$B$4:$H$67,4,FALSE)</f>
        <v>Packaging Contains at least 65% recycled material</v>
      </c>
      <c r="Y272" s="5" t="str">
        <f>VLOOKUP('English Version'!$H178,Recyclability!$B$4:$H$67,2,FALSE)</f>
        <v>Mostly Recyclable Packaging</v>
      </c>
      <c r="Z272" s="5" t="str">
        <f>VLOOKUP('English Version'!$H178,Recyclability!$B$4:$H$67,4,FALSE)</f>
        <v>N/A</v>
      </c>
    </row>
    <row r="273" spans="1:26" x14ac:dyDescent="0.75">
      <c r="A273" s="47" t="str">
        <f t="shared" si="8"/>
        <v>AW22M1011799A</v>
      </c>
      <c r="B273" s="47">
        <v>1000</v>
      </c>
      <c r="C273" s="52" t="s">
        <v>489</v>
      </c>
      <c r="D273" s="6" t="e">
        <v>#N/A</v>
      </c>
      <c r="E273" s="8"/>
      <c r="F273" s="52" t="s">
        <v>490</v>
      </c>
      <c r="G273" s="6" t="s">
        <v>5031</v>
      </c>
      <c r="H273" s="6" t="s">
        <v>5044</v>
      </c>
      <c r="I273" s="6" t="e">
        <f>VLOOKUP(A273,#REF!,24,0)</f>
        <v>#REF!</v>
      </c>
      <c r="J273" s="14" t="s">
        <v>298</v>
      </c>
      <c r="K273" s="14" t="s">
        <v>298</v>
      </c>
      <c r="L273" s="14" t="s">
        <v>298</v>
      </c>
      <c r="M273" s="14" t="s">
        <v>298</v>
      </c>
      <c r="N273" s="14" t="b">
        <f t="shared" si="9"/>
        <v>1</v>
      </c>
      <c r="O273" s="14" t="s">
        <v>20</v>
      </c>
      <c r="P273" s="14" t="s">
        <v>20</v>
      </c>
      <c r="Q273" s="14" t="s">
        <v>20</v>
      </c>
      <c r="R273" s="5" t="s">
        <v>20</v>
      </c>
      <c r="S273" s="5" t="s">
        <v>20</v>
      </c>
      <c r="T273" s="5" t="s">
        <v>281</v>
      </c>
      <c r="U273" s="53" t="s">
        <v>20</v>
      </c>
      <c r="V273" s="53" t="s">
        <v>20</v>
      </c>
      <c r="W273" s="5" t="str">
        <f>VLOOKUP('English Version'!$H179,'Recycled Content'!$B$4:$H$67,2,FALSE)</f>
        <v>Packaging Contains at least 60% recycled material</v>
      </c>
      <c r="X273" s="5" t="str">
        <f>VLOOKUP('English Version'!$H179,'Recycled Content'!$B$4:$H$67,4,FALSE)</f>
        <v>Packaging Contains at least 65% recycled material</v>
      </c>
      <c r="Y273" s="5" t="str">
        <f>VLOOKUP('English Version'!$H179,Recyclability!$B$4:$H$67,2,FALSE)</f>
        <v>Mostly Recyclable Packaging</v>
      </c>
      <c r="Z273" s="5" t="str">
        <f>VLOOKUP('English Version'!$H179,Recyclability!$B$4:$H$67,4,FALSE)</f>
        <v>N/A</v>
      </c>
    </row>
    <row r="274" spans="1:26" x14ac:dyDescent="0.75">
      <c r="A274" s="47" t="str">
        <f t="shared" si="8"/>
        <v>AW22M1011800A</v>
      </c>
      <c r="B274" s="47">
        <v>1508</v>
      </c>
      <c r="C274" s="52" t="s">
        <v>491</v>
      </c>
      <c r="D274" s="6" t="e">
        <v>#N/A</v>
      </c>
      <c r="E274" s="8"/>
      <c r="F274" s="52" t="s">
        <v>492</v>
      </c>
      <c r="G274" s="6" t="s">
        <v>5031</v>
      </c>
      <c r="H274" s="6" t="s">
        <v>5044</v>
      </c>
      <c r="I274" s="6" t="e">
        <f>VLOOKUP(A274,#REF!,24,0)</f>
        <v>#REF!</v>
      </c>
      <c r="J274" s="14" t="s">
        <v>298</v>
      </c>
      <c r="K274" s="14" t="s">
        <v>298</v>
      </c>
      <c r="L274" s="14" t="s">
        <v>298</v>
      </c>
      <c r="M274" s="14" t="s">
        <v>298</v>
      </c>
      <c r="N274" s="14" t="b">
        <f t="shared" si="9"/>
        <v>1</v>
      </c>
      <c r="O274" s="14" t="s">
        <v>20</v>
      </c>
      <c r="P274" s="14" t="s">
        <v>20</v>
      </c>
      <c r="Q274" s="14" t="s">
        <v>20</v>
      </c>
      <c r="R274" s="5" t="s">
        <v>20</v>
      </c>
      <c r="S274" s="5" t="s">
        <v>20</v>
      </c>
      <c r="T274" s="5" t="s">
        <v>281</v>
      </c>
      <c r="U274" s="53" t="s">
        <v>20</v>
      </c>
      <c r="V274" s="53" t="s">
        <v>20</v>
      </c>
      <c r="W274" s="5" t="str">
        <f>VLOOKUP('English Version'!$H180,'Recycled Content'!$B$4:$H$67,2,FALSE)</f>
        <v>Packaging Contains at least 60% recycled material</v>
      </c>
      <c r="X274" s="5" t="str">
        <f>VLOOKUP('English Version'!$H180,'Recycled Content'!$B$4:$H$67,4,FALSE)</f>
        <v>Packaging Contains at least 65% recycled material</v>
      </c>
      <c r="Y274" s="5" t="str">
        <f>VLOOKUP('English Version'!$H180,Recyclability!$B$4:$H$67,2,FALSE)</f>
        <v>Mostly Recyclable Packaging</v>
      </c>
      <c r="Z274" s="5" t="str">
        <f>VLOOKUP('English Version'!$H180,Recyclability!$B$4:$H$67,4,FALSE)</f>
        <v>N/A</v>
      </c>
    </row>
    <row r="275" spans="1:26" x14ac:dyDescent="0.75">
      <c r="A275" s="47" t="str">
        <f t="shared" si="8"/>
        <v>AW22M1011801A</v>
      </c>
      <c r="B275" s="47">
        <v>3788</v>
      </c>
      <c r="C275" s="52" t="s">
        <v>493</v>
      </c>
      <c r="D275" s="6" t="e">
        <v>#N/A</v>
      </c>
      <c r="E275" s="8"/>
      <c r="F275" s="52" t="s">
        <v>494</v>
      </c>
      <c r="G275" s="6" t="s">
        <v>5031</v>
      </c>
      <c r="H275" s="6" t="s">
        <v>5044</v>
      </c>
      <c r="I275" s="6" t="e">
        <f>VLOOKUP(A275,#REF!,24,0)</f>
        <v>#REF!</v>
      </c>
      <c r="J275" s="14" t="s">
        <v>298</v>
      </c>
      <c r="K275" s="14" t="s">
        <v>298</v>
      </c>
      <c r="L275" s="14" t="s">
        <v>298</v>
      </c>
      <c r="M275" s="14" t="s">
        <v>298</v>
      </c>
      <c r="N275" s="14" t="b">
        <f t="shared" si="9"/>
        <v>1</v>
      </c>
      <c r="O275" s="14" t="s">
        <v>20</v>
      </c>
      <c r="P275" s="14" t="s">
        <v>20</v>
      </c>
      <c r="Q275" s="14" t="s">
        <v>20</v>
      </c>
      <c r="R275" s="5" t="s">
        <v>20</v>
      </c>
      <c r="S275" s="5" t="s">
        <v>20</v>
      </c>
      <c r="T275" s="5" t="s">
        <v>281</v>
      </c>
      <c r="U275" s="53" t="s">
        <v>20</v>
      </c>
      <c r="V275" s="53" t="s">
        <v>20</v>
      </c>
      <c r="W275" s="5" t="str">
        <f>VLOOKUP('English Version'!$H181,'Recycled Content'!$B$4:$H$67,2,FALSE)</f>
        <v>Packaging Contains at least 60% recycled material</v>
      </c>
      <c r="X275" s="5" t="str">
        <f>VLOOKUP('English Version'!$H181,'Recycled Content'!$B$4:$H$67,4,FALSE)</f>
        <v>Packaging Contains at least 65% recycled material</v>
      </c>
      <c r="Y275" s="5" t="str">
        <f>VLOOKUP('English Version'!$H181,Recyclability!$B$4:$H$67,2,FALSE)</f>
        <v>Mostly Recyclable Packaging</v>
      </c>
      <c r="Z275" s="5" t="str">
        <f>VLOOKUP('English Version'!$H181,Recyclability!$B$4:$H$67,4,FALSE)</f>
        <v>N/A</v>
      </c>
    </row>
    <row r="276" spans="1:26" x14ac:dyDescent="0.75">
      <c r="A276" s="47" t="str">
        <f t="shared" si="8"/>
        <v>AW22M1011802A</v>
      </c>
      <c r="B276" s="47">
        <v>1356</v>
      </c>
      <c r="C276" s="52" t="s">
        <v>495</v>
      </c>
      <c r="D276" s="6" t="e">
        <v>#N/A</v>
      </c>
      <c r="E276" s="8"/>
      <c r="F276" s="52" t="s">
        <v>496</v>
      </c>
      <c r="G276" s="6" t="s">
        <v>5031</v>
      </c>
      <c r="H276" s="6" t="s">
        <v>5044</v>
      </c>
      <c r="I276" s="6" t="e">
        <f>VLOOKUP(A276,#REF!,24,0)</f>
        <v>#REF!</v>
      </c>
      <c r="J276" s="14" t="s">
        <v>298</v>
      </c>
      <c r="K276" s="14" t="s">
        <v>298</v>
      </c>
      <c r="L276" s="14" t="s">
        <v>298</v>
      </c>
      <c r="M276" s="14" t="s">
        <v>298</v>
      </c>
      <c r="N276" s="14" t="b">
        <f t="shared" si="9"/>
        <v>1</v>
      </c>
      <c r="O276" s="14" t="s">
        <v>20</v>
      </c>
      <c r="P276" s="14" t="s">
        <v>20</v>
      </c>
      <c r="Q276" s="14" t="s">
        <v>20</v>
      </c>
      <c r="R276" s="5" t="s">
        <v>20</v>
      </c>
      <c r="S276" s="5" t="s">
        <v>20</v>
      </c>
      <c r="T276" s="5" t="s">
        <v>281</v>
      </c>
      <c r="U276" s="53" t="s">
        <v>20</v>
      </c>
      <c r="V276" s="53" t="s">
        <v>20</v>
      </c>
      <c r="W276" s="5" t="str">
        <f>VLOOKUP('English Version'!$H182,'Recycled Content'!$B$4:$H$67,2,FALSE)</f>
        <v>Packaging Contains at least 60% recycled material</v>
      </c>
      <c r="X276" s="5" t="str">
        <f>VLOOKUP('English Version'!$H182,'Recycled Content'!$B$4:$H$67,4,FALSE)</f>
        <v>Packaging Contains at least 65% recycled material</v>
      </c>
      <c r="Y276" s="5" t="str">
        <f>VLOOKUP('English Version'!$H182,Recyclability!$B$4:$H$67,2,FALSE)</f>
        <v>Mostly Recyclable Packaging</v>
      </c>
      <c r="Z276" s="5" t="str">
        <f>VLOOKUP('English Version'!$H182,Recyclability!$B$4:$H$67,4,FALSE)</f>
        <v>N/A</v>
      </c>
    </row>
    <row r="277" spans="1:26" x14ac:dyDescent="0.75">
      <c r="A277" s="47" t="str">
        <f t="shared" si="8"/>
        <v>AW22M1011803A</v>
      </c>
      <c r="B277" s="47">
        <v>4118</v>
      </c>
      <c r="C277" s="52" t="s">
        <v>497</v>
      </c>
      <c r="D277" s="6" t="e">
        <v>#N/A</v>
      </c>
      <c r="E277" s="8"/>
      <c r="F277" s="52" t="s">
        <v>498</v>
      </c>
      <c r="G277" s="6" t="s">
        <v>5031</v>
      </c>
      <c r="H277" s="6" t="s">
        <v>5044</v>
      </c>
      <c r="I277" s="6" t="e">
        <f>VLOOKUP(A277,#REF!,24,0)</f>
        <v>#REF!</v>
      </c>
      <c r="J277" s="14" t="s">
        <v>25</v>
      </c>
      <c r="K277" s="14" t="s">
        <v>25</v>
      </c>
      <c r="L277" s="14" t="s">
        <v>25</v>
      </c>
      <c r="M277" s="14" t="s">
        <v>25</v>
      </c>
      <c r="N277" s="14" t="b">
        <f t="shared" si="9"/>
        <v>1</v>
      </c>
      <c r="O277" s="14" t="s">
        <v>20</v>
      </c>
      <c r="P277" s="14" t="s">
        <v>20</v>
      </c>
      <c r="Q277" s="14" t="s">
        <v>20</v>
      </c>
      <c r="R277" s="5" t="s">
        <v>20</v>
      </c>
      <c r="S277" s="5" t="s">
        <v>20</v>
      </c>
      <c r="T277" s="5" t="s">
        <v>281</v>
      </c>
      <c r="U277" s="53" t="s">
        <v>20</v>
      </c>
      <c r="V277" s="53" t="s">
        <v>20</v>
      </c>
      <c r="W277" s="5" t="str">
        <f>VLOOKUP('English Version'!$H183,'Recycled Content'!$B$4:$H$67,2,FALSE)</f>
        <v>Packaging Contains at least 60% recycled material</v>
      </c>
      <c r="X277" s="5" t="str">
        <f>VLOOKUP('English Version'!$H183,'Recycled Content'!$B$4:$H$67,4,FALSE)</f>
        <v>Packaging Contains at least 65% recycled material</v>
      </c>
      <c r="Y277" s="5" t="str">
        <f>VLOOKUP('English Version'!$H183,Recyclability!$B$4:$H$67,2,FALSE)</f>
        <v>Mostly Recyclable Packaging</v>
      </c>
      <c r="Z277" s="5" t="str">
        <f>VLOOKUP('English Version'!$H183,Recyclability!$B$4:$H$67,4,FALSE)</f>
        <v>N/A</v>
      </c>
    </row>
    <row r="278" spans="1:26" x14ac:dyDescent="0.75">
      <c r="A278" s="47" t="str">
        <f t="shared" si="8"/>
        <v>AW22M1011804A</v>
      </c>
      <c r="B278" s="47">
        <v>2778</v>
      </c>
      <c r="C278" s="52" t="s">
        <v>499</v>
      </c>
      <c r="D278" s="6" t="e">
        <v>#N/A</v>
      </c>
      <c r="E278" s="8"/>
      <c r="F278" s="52" t="s">
        <v>484</v>
      </c>
      <c r="G278" s="6" t="s">
        <v>5031</v>
      </c>
      <c r="H278" s="6" t="s">
        <v>5044</v>
      </c>
      <c r="I278" s="6" t="e">
        <f>VLOOKUP(A278,#REF!,24,0)</f>
        <v>#REF!</v>
      </c>
      <c r="J278" s="14" t="s">
        <v>298</v>
      </c>
      <c r="K278" s="14" t="s">
        <v>298</v>
      </c>
      <c r="L278" s="14" t="s">
        <v>298</v>
      </c>
      <c r="M278" s="14" t="s">
        <v>298</v>
      </c>
      <c r="N278" s="14" t="b">
        <f t="shared" si="9"/>
        <v>1</v>
      </c>
      <c r="O278" s="14" t="s">
        <v>20</v>
      </c>
      <c r="P278" s="14" t="s">
        <v>20</v>
      </c>
      <c r="Q278" s="14" t="s">
        <v>20</v>
      </c>
      <c r="R278" s="5" t="s">
        <v>20</v>
      </c>
      <c r="S278" s="5" t="s">
        <v>20</v>
      </c>
      <c r="T278" s="5" t="s">
        <v>281</v>
      </c>
      <c r="U278" s="53" t="s">
        <v>20</v>
      </c>
      <c r="V278" s="53" t="s">
        <v>20</v>
      </c>
      <c r="W278" s="5" t="str">
        <f>VLOOKUP('English Version'!$H184,'Recycled Content'!$B$4:$H$67,2,FALSE)</f>
        <v>Packaging Contains at least 60% recycled material</v>
      </c>
      <c r="X278" s="5" t="str">
        <f>VLOOKUP('English Version'!$H184,'Recycled Content'!$B$4:$H$67,4,FALSE)</f>
        <v>Packaging Contains at least 65% recycled material</v>
      </c>
      <c r="Y278" s="5" t="str">
        <f>VLOOKUP('English Version'!$H184,Recyclability!$B$4:$H$67,2,FALSE)</f>
        <v>Mostly Recyclable Packaging</v>
      </c>
      <c r="Z278" s="5" t="str">
        <f>VLOOKUP('English Version'!$H184,Recyclability!$B$4:$H$67,4,FALSE)</f>
        <v>N/A</v>
      </c>
    </row>
    <row r="279" spans="1:26" x14ac:dyDescent="0.75">
      <c r="A279" s="47" t="str">
        <f t="shared" si="8"/>
        <v>AW22M1011805A</v>
      </c>
      <c r="B279" s="47">
        <v>3009</v>
      </c>
      <c r="C279" s="52" t="s">
        <v>500</v>
      </c>
      <c r="D279" s="6" t="e">
        <v>#N/A</v>
      </c>
      <c r="E279" s="8"/>
      <c r="F279" s="52" t="s">
        <v>501</v>
      </c>
      <c r="G279" s="6" t="s">
        <v>5031</v>
      </c>
      <c r="H279" s="6" t="s">
        <v>5044</v>
      </c>
      <c r="I279" s="6" t="e">
        <f>VLOOKUP(A279,#REF!,24,0)</f>
        <v>#REF!</v>
      </c>
      <c r="J279" s="14" t="s">
        <v>25</v>
      </c>
      <c r="K279" s="14" t="s">
        <v>25</v>
      </c>
      <c r="L279" s="14" t="s">
        <v>25</v>
      </c>
      <c r="M279" s="14" t="s">
        <v>25</v>
      </c>
      <c r="N279" s="14" t="b">
        <f t="shared" si="9"/>
        <v>1</v>
      </c>
      <c r="O279" s="14" t="s">
        <v>20</v>
      </c>
      <c r="P279" s="14" t="s">
        <v>20</v>
      </c>
      <c r="Q279" s="14" t="s">
        <v>20</v>
      </c>
      <c r="R279" s="5" t="s">
        <v>20</v>
      </c>
      <c r="S279" s="5" t="s">
        <v>20</v>
      </c>
      <c r="T279" s="5" t="s">
        <v>281</v>
      </c>
      <c r="U279" s="53" t="s">
        <v>20</v>
      </c>
      <c r="V279" s="53" t="s">
        <v>20</v>
      </c>
      <c r="W279" s="5" t="str">
        <f>VLOOKUP('English Version'!$H185,'Recycled Content'!$B$4:$H$67,2,FALSE)</f>
        <v>Packaging Contains at least 60% recycled material</v>
      </c>
      <c r="X279" s="5" t="str">
        <f>VLOOKUP('English Version'!$H185,'Recycled Content'!$B$4:$H$67,4,FALSE)</f>
        <v>Packaging Contains at least 65% recycled material</v>
      </c>
      <c r="Y279" s="5" t="str">
        <f>VLOOKUP('English Version'!$H185,Recyclability!$B$4:$H$67,2,FALSE)</f>
        <v>Mostly Recyclable Packaging</v>
      </c>
      <c r="Z279" s="5" t="str">
        <f>VLOOKUP('English Version'!$H185,Recyclability!$B$4:$H$67,4,FALSE)</f>
        <v>N/A</v>
      </c>
    </row>
    <row r="280" spans="1:26" x14ac:dyDescent="0.75">
      <c r="A280" s="47" t="str">
        <f t="shared" si="8"/>
        <v>AW22M1011806A</v>
      </c>
      <c r="B280" s="47">
        <v>2785</v>
      </c>
      <c r="C280" s="52" t="s">
        <v>502</v>
      </c>
      <c r="D280" s="6" t="e">
        <v>#N/A</v>
      </c>
      <c r="E280" s="8"/>
      <c r="F280" s="52" t="s">
        <v>503</v>
      </c>
      <c r="G280" s="6" t="s">
        <v>5031</v>
      </c>
      <c r="H280" s="6" t="s">
        <v>5044</v>
      </c>
      <c r="I280" s="6" t="e">
        <f>VLOOKUP(A280,#REF!,24,0)</f>
        <v>#REF!</v>
      </c>
      <c r="J280" s="14" t="s">
        <v>25</v>
      </c>
      <c r="K280" s="14" t="s">
        <v>25</v>
      </c>
      <c r="L280" s="14" t="s">
        <v>25</v>
      </c>
      <c r="M280" s="14" t="s">
        <v>25</v>
      </c>
      <c r="N280" s="14" t="b">
        <f t="shared" si="9"/>
        <v>1</v>
      </c>
      <c r="O280" s="14" t="s">
        <v>20</v>
      </c>
      <c r="P280" s="14" t="s">
        <v>20</v>
      </c>
      <c r="Q280" s="14" t="s">
        <v>20</v>
      </c>
      <c r="R280" s="5" t="s">
        <v>20</v>
      </c>
      <c r="S280" s="5" t="s">
        <v>20</v>
      </c>
      <c r="T280" s="5" t="s">
        <v>281</v>
      </c>
      <c r="U280" s="53" t="s">
        <v>20</v>
      </c>
      <c r="V280" s="53" t="s">
        <v>20</v>
      </c>
      <c r="W280" s="5" t="str">
        <f>VLOOKUP('English Version'!$H186,'Recycled Content'!$B$4:$H$67,2,FALSE)</f>
        <v>Packaging Contains at least 60% recycled material</v>
      </c>
      <c r="X280" s="5" t="str">
        <f>VLOOKUP('English Version'!$H186,'Recycled Content'!$B$4:$H$67,4,FALSE)</f>
        <v>Packaging Contains at least 65% recycled material</v>
      </c>
      <c r="Y280" s="5" t="str">
        <f>VLOOKUP('English Version'!$H186,Recyclability!$B$4:$H$67,2,FALSE)</f>
        <v>Mostly Recyclable Packaging</v>
      </c>
      <c r="Z280" s="5" t="str">
        <f>VLOOKUP('English Version'!$H186,Recyclability!$B$4:$H$67,4,FALSE)</f>
        <v>N/A</v>
      </c>
    </row>
    <row r="281" spans="1:26" x14ac:dyDescent="0.75">
      <c r="A281" s="47" t="str">
        <f t="shared" si="8"/>
        <v>AW22M1011807A</v>
      </c>
      <c r="B281" s="47">
        <v>4004</v>
      </c>
      <c r="C281" s="52" t="s">
        <v>504</v>
      </c>
      <c r="D281" s="6" t="e">
        <v>#N/A</v>
      </c>
      <c r="E281" s="8"/>
      <c r="F281" s="52" t="s">
        <v>505</v>
      </c>
      <c r="G281" s="6" t="s">
        <v>5031</v>
      </c>
      <c r="H281" s="6" t="s">
        <v>5044</v>
      </c>
      <c r="I281" s="6" t="e">
        <f>VLOOKUP(A281,#REF!,24,0)</f>
        <v>#REF!</v>
      </c>
      <c r="J281" s="14" t="s">
        <v>25</v>
      </c>
      <c r="K281" s="14" t="s">
        <v>25</v>
      </c>
      <c r="L281" s="14" t="s">
        <v>25</v>
      </c>
      <c r="M281" s="14" t="s">
        <v>25</v>
      </c>
      <c r="N281" s="14" t="b">
        <f t="shared" si="9"/>
        <v>1</v>
      </c>
      <c r="O281" s="14" t="s">
        <v>20</v>
      </c>
      <c r="P281" s="14" t="s">
        <v>20</v>
      </c>
      <c r="Q281" s="14" t="s">
        <v>20</v>
      </c>
      <c r="R281" s="5" t="s">
        <v>20</v>
      </c>
      <c r="S281" s="5" t="s">
        <v>20</v>
      </c>
      <c r="T281" s="5" t="s">
        <v>281</v>
      </c>
      <c r="U281" s="53" t="s">
        <v>20</v>
      </c>
      <c r="V281" s="53" t="s">
        <v>20</v>
      </c>
      <c r="W281" s="5" t="str">
        <f>VLOOKUP('English Version'!$H187,'Recycled Content'!$B$4:$H$67,2,FALSE)</f>
        <v>Packaging Contains at least 60% recycled material</v>
      </c>
      <c r="X281" s="5" t="str">
        <f>VLOOKUP('English Version'!$H187,'Recycled Content'!$B$4:$H$67,4,FALSE)</f>
        <v>Packaging Contains at least 65% recycled material</v>
      </c>
      <c r="Y281" s="5" t="str">
        <f>VLOOKUP('English Version'!$H187,Recyclability!$B$4:$H$67,2,FALSE)</f>
        <v>Mostly Recyclable Packaging</v>
      </c>
      <c r="Z281" s="5" t="str">
        <f>VLOOKUP('English Version'!$H187,Recyclability!$B$4:$H$67,4,FALSE)</f>
        <v>N/A</v>
      </c>
    </row>
    <row r="282" spans="1:26" x14ac:dyDescent="0.75">
      <c r="A282" s="47" t="str">
        <f t="shared" si="8"/>
        <v>AW22M1011808A</v>
      </c>
      <c r="B282" s="47">
        <v>2263</v>
      </c>
      <c r="C282" s="52" t="s">
        <v>506</v>
      </c>
      <c r="D282" s="6" t="e">
        <v>#N/A</v>
      </c>
      <c r="E282" s="8"/>
      <c r="F282" s="52" t="s">
        <v>507</v>
      </c>
      <c r="G282" s="6" t="s">
        <v>5031</v>
      </c>
      <c r="H282" s="6" t="s">
        <v>5044</v>
      </c>
      <c r="I282" s="6" t="e">
        <f>VLOOKUP(A282,#REF!,24,0)</f>
        <v>#REF!</v>
      </c>
      <c r="J282" s="14" t="s">
        <v>25</v>
      </c>
      <c r="K282" s="14" t="s">
        <v>25</v>
      </c>
      <c r="L282" s="14" t="s">
        <v>25</v>
      </c>
      <c r="M282" s="14" t="s">
        <v>25</v>
      </c>
      <c r="N282" s="14" t="b">
        <f t="shared" si="9"/>
        <v>1</v>
      </c>
      <c r="O282" s="14" t="s">
        <v>20</v>
      </c>
      <c r="P282" s="14" t="s">
        <v>20</v>
      </c>
      <c r="Q282" s="14" t="s">
        <v>20</v>
      </c>
      <c r="R282" s="5" t="s">
        <v>20</v>
      </c>
      <c r="S282" s="5" t="s">
        <v>20</v>
      </c>
      <c r="T282" s="5" t="s">
        <v>281</v>
      </c>
      <c r="U282" s="53" t="s">
        <v>20</v>
      </c>
      <c r="V282" s="53" t="s">
        <v>20</v>
      </c>
      <c r="W282" s="5" t="str">
        <f>VLOOKUP('English Version'!$H188,'Recycled Content'!$B$4:$H$67,2,FALSE)</f>
        <v>Packaging Contains at least 60% recycled material</v>
      </c>
      <c r="X282" s="5" t="str">
        <f>VLOOKUP('English Version'!$H188,'Recycled Content'!$B$4:$H$67,4,FALSE)</f>
        <v>Packaging Contains at least 65% recycled material</v>
      </c>
      <c r="Y282" s="5" t="str">
        <f>VLOOKUP('English Version'!$H188,Recyclability!$B$4:$H$67,2,FALSE)</f>
        <v>Mostly Recyclable Packaging</v>
      </c>
      <c r="Z282" s="5" t="str">
        <f>VLOOKUP('English Version'!$H188,Recyclability!$B$4:$H$67,4,FALSE)</f>
        <v>N/A</v>
      </c>
    </row>
    <row r="283" spans="1:26" x14ac:dyDescent="0.75">
      <c r="A283" s="47" t="str">
        <f t="shared" si="8"/>
        <v>AW22M1011809A</v>
      </c>
      <c r="B283" s="47">
        <v>7017</v>
      </c>
      <c r="C283" s="52" t="s">
        <v>508</v>
      </c>
      <c r="D283" s="6" t="e">
        <v>#N/A</v>
      </c>
      <c r="E283" s="8"/>
      <c r="F283" s="52" t="s">
        <v>509</v>
      </c>
      <c r="G283" s="6" t="s">
        <v>5031</v>
      </c>
      <c r="H283" s="6" t="s">
        <v>5044</v>
      </c>
      <c r="I283" s="6" t="e">
        <f>VLOOKUP(A283,#REF!,24,0)</f>
        <v>#REF!</v>
      </c>
      <c r="J283" s="14" t="s">
        <v>25</v>
      </c>
      <c r="K283" s="14" t="s">
        <v>25</v>
      </c>
      <c r="L283" s="14" t="s">
        <v>25</v>
      </c>
      <c r="M283" s="14" t="s">
        <v>25</v>
      </c>
      <c r="N283" s="14" t="b">
        <f t="shared" si="9"/>
        <v>1</v>
      </c>
      <c r="O283" s="14" t="s">
        <v>20</v>
      </c>
      <c r="P283" s="14" t="s">
        <v>20</v>
      </c>
      <c r="Q283" s="14" t="s">
        <v>20</v>
      </c>
      <c r="R283" s="5" t="s">
        <v>20</v>
      </c>
      <c r="S283" s="5" t="s">
        <v>20</v>
      </c>
      <c r="T283" s="5" t="s">
        <v>281</v>
      </c>
      <c r="U283" s="53" t="s">
        <v>20</v>
      </c>
      <c r="V283" s="53" t="s">
        <v>20</v>
      </c>
      <c r="W283" s="5" t="str">
        <f>VLOOKUP('English Version'!$H189,'Recycled Content'!$B$4:$H$67,2,FALSE)</f>
        <v>Packaging Contains at least 60% recycled material</v>
      </c>
      <c r="X283" s="5" t="str">
        <f>VLOOKUP('English Version'!$H189,'Recycled Content'!$B$4:$H$67,4,FALSE)</f>
        <v>Packaging Contains at least 65% recycled material</v>
      </c>
      <c r="Y283" s="5" t="str">
        <f>VLOOKUP('English Version'!$H189,Recyclability!$B$4:$H$67,2,FALSE)</f>
        <v>Mostly Recyclable Packaging</v>
      </c>
      <c r="Z283" s="5" t="str">
        <f>VLOOKUP('English Version'!$H189,Recyclability!$B$4:$H$67,4,FALSE)</f>
        <v>N/A</v>
      </c>
    </row>
    <row r="284" spans="1:26" x14ac:dyDescent="0.75">
      <c r="A284" s="47" t="str">
        <f t="shared" si="8"/>
        <v>AW22M1011810A</v>
      </c>
      <c r="B284" s="47">
        <v>634</v>
      </c>
      <c r="C284" s="52" t="s">
        <v>510</v>
      </c>
      <c r="D284" s="6" t="s">
        <v>511</v>
      </c>
      <c r="E284" s="8"/>
      <c r="F284" s="52" t="s">
        <v>512</v>
      </c>
      <c r="G284" s="6" t="s">
        <v>5031</v>
      </c>
      <c r="H284" s="6" t="s">
        <v>5044</v>
      </c>
      <c r="I284" s="6" t="e">
        <f>VLOOKUP(A284,#REF!,24,0)</f>
        <v>#REF!</v>
      </c>
      <c r="J284" s="14" t="s">
        <v>25</v>
      </c>
      <c r="K284" s="14" t="s">
        <v>25</v>
      </c>
      <c r="L284" s="14" t="s">
        <v>25</v>
      </c>
      <c r="M284" s="14" t="s">
        <v>25</v>
      </c>
      <c r="N284" s="14" t="b">
        <f t="shared" si="9"/>
        <v>1</v>
      </c>
      <c r="O284" s="14" t="s">
        <v>20</v>
      </c>
      <c r="P284" s="14" t="s">
        <v>20</v>
      </c>
      <c r="Q284" s="14" t="s">
        <v>20</v>
      </c>
      <c r="R284" s="5" t="s">
        <v>20</v>
      </c>
      <c r="S284" s="5" t="s">
        <v>20</v>
      </c>
      <c r="T284" s="5" t="s">
        <v>281</v>
      </c>
      <c r="U284" s="53" t="s">
        <v>20</v>
      </c>
      <c r="V284" s="53" t="s">
        <v>20</v>
      </c>
      <c r="W284" s="5" t="str">
        <f>VLOOKUP('English Version'!$H190,'Recycled Content'!$B$4:$H$67,2,FALSE)</f>
        <v>Packaging Contains at least 60% recycled material</v>
      </c>
      <c r="X284" s="5" t="str">
        <f>VLOOKUP('English Version'!$H190,'Recycled Content'!$B$4:$H$67,4,FALSE)</f>
        <v>Packaging Contains at least 65% recycled material</v>
      </c>
      <c r="Y284" s="5" t="str">
        <f>VLOOKUP('English Version'!$H190,Recyclability!$B$4:$H$67,2,FALSE)</f>
        <v>Mostly Recyclable Packaging</v>
      </c>
      <c r="Z284" s="5" t="str">
        <f>VLOOKUP('English Version'!$H190,Recyclability!$B$4:$H$67,4,FALSE)</f>
        <v>N/A</v>
      </c>
    </row>
    <row r="285" spans="1:26" x14ac:dyDescent="0.75">
      <c r="A285" s="47" t="str">
        <f t="shared" si="8"/>
        <v>AW22M1011812A</v>
      </c>
      <c r="B285" s="47">
        <v>3071</v>
      </c>
      <c r="C285" s="52" t="s">
        <v>514</v>
      </c>
      <c r="D285" s="6" t="s">
        <v>515</v>
      </c>
      <c r="E285" s="8"/>
      <c r="F285" s="52" t="s">
        <v>516</v>
      </c>
      <c r="G285" s="6" t="s">
        <v>5031</v>
      </c>
      <c r="H285" s="6" t="s">
        <v>5044</v>
      </c>
      <c r="I285" s="6" t="e">
        <f>VLOOKUP(A285,#REF!,24,0)</f>
        <v>#REF!</v>
      </c>
      <c r="J285" s="14" t="s">
        <v>25</v>
      </c>
      <c r="K285" s="14" t="s">
        <v>25</v>
      </c>
      <c r="L285" s="14" t="s">
        <v>25</v>
      </c>
      <c r="M285" s="14" t="s">
        <v>25</v>
      </c>
      <c r="N285" s="14" t="b">
        <f t="shared" si="9"/>
        <v>1</v>
      </c>
      <c r="O285" s="14" t="s">
        <v>20</v>
      </c>
      <c r="P285" s="14" t="s">
        <v>20</v>
      </c>
      <c r="Q285" s="14" t="s">
        <v>20</v>
      </c>
      <c r="R285" s="5" t="s">
        <v>20</v>
      </c>
      <c r="S285" s="5" t="s">
        <v>20</v>
      </c>
      <c r="T285" s="5" t="s">
        <v>281</v>
      </c>
      <c r="U285" s="53" t="s">
        <v>20</v>
      </c>
      <c r="V285" s="53" t="s">
        <v>20</v>
      </c>
      <c r="W285" s="5" t="str">
        <f>VLOOKUP('English Version'!$H191,'Recycled Content'!$B$4:$H$67,2,FALSE)</f>
        <v>Packaging Contains at least 60% recycled material</v>
      </c>
      <c r="X285" s="5" t="str">
        <f>VLOOKUP('English Version'!$H191,'Recycled Content'!$B$4:$H$67,4,FALSE)</f>
        <v>Packaging Contains at least 65% recycled material</v>
      </c>
      <c r="Y285" s="5" t="str">
        <f>VLOOKUP('English Version'!$H191,Recyclability!$B$4:$H$67,2,FALSE)</f>
        <v>Mostly Recyclable Packaging</v>
      </c>
      <c r="Z285" s="5" t="str">
        <f>VLOOKUP('English Version'!$H191,Recyclability!$B$4:$H$67,4,FALSE)</f>
        <v>N/A</v>
      </c>
    </row>
    <row r="286" spans="1:26" x14ac:dyDescent="0.75">
      <c r="A286" s="47" t="str">
        <f t="shared" si="8"/>
        <v>AW22M1011814A</v>
      </c>
      <c r="B286" s="47">
        <v>1432</v>
      </c>
      <c r="C286" s="52" t="s">
        <v>518</v>
      </c>
      <c r="D286" s="6" t="s">
        <v>519</v>
      </c>
      <c r="E286" s="8"/>
      <c r="F286" s="52" t="s">
        <v>520</v>
      </c>
      <c r="G286" s="6" t="s">
        <v>5031</v>
      </c>
      <c r="H286" s="6" t="s">
        <v>5044</v>
      </c>
      <c r="I286" s="6" t="e">
        <f>VLOOKUP(A286,#REF!,24,0)</f>
        <v>#REF!</v>
      </c>
      <c r="J286" s="14" t="s">
        <v>25</v>
      </c>
      <c r="K286" s="14" t="s">
        <v>25</v>
      </c>
      <c r="L286" s="14" t="s">
        <v>25</v>
      </c>
      <c r="M286" s="14" t="s">
        <v>25</v>
      </c>
      <c r="N286" s="14" t="b">
        <f t="shared" si="9"/>
        <v>1</v>
      </c>
      <c r="O286" s="14" t="s">
        <v>20</v>
      </c>
      <c r="P286" s="14" t="s">
        <v>20</v>
      </c>
      <c r="Q286" s="14" t="s">
        <v>20</v>
      </c>
      <c r="R286" s="5" t="s">
        <v>20</v>
      </c>
      <c r="S286" s="5" t="s">
        <v>20</v>
      </c>
      <c r="T286" s="5" t="s">
        <v>281</v>
      </c>
      <c r="U286" s="53" t="s">
        <v>20</v>
      </c>
      <c r="V286" s="53" t="s">
        <v>20</v>
      </c>
      <c r="W286" s="5" t="str">
        <f>VLOOKUP('English Version'!$H192,'Recycled Content'!$B$4:$H$67,2,FALSE)</f>
        <v>Packaging Contains at least 60% recycled material</v>
      </c>
      <c r="X286" s="5" t="str">
        <f>VLOOKUP('English Version'!$H192,'Recycled Content'!$B$4:$H$67,4,FALSE)</f>
        <v>Packaging Contains at least 65% recycled material</v>
      </c>
      <c r="Y286" s="5" t="str">
        <f>VLOOKUP('English Version'!$H192,Recyclability!$B$4:$H$67,2,FALSE)</f>
        <v>Mostly Recyclable Packaging</v>
      </c>
      <c r="Z286" s="5" t="str">
        <f>VLOOKUP('English Version'!$H192,Recyclability!$B$4:$H$67,4,FALSE)</f>
        <v>N/A</v>
      </c>
    </row>
    <row r="287" spans="1:26" x14ac:dyDescent="0.75">
      <c r="A287" s="47" t="str">
        <f t="shared" si="8"/>
        <v>AW22M1011815A</v>
      </c>
      <c r="B287" s="47">
        <v>1087</v>
      </c>
      <c r="C287" s="52" t="s">
        <v>522</v>
      </c>
      <c r="D287" s="6" t="s">
        <v>523</v>
      </c>
      <c r="E287" s="8"/>
      <c r="F287" s="52" t="s">
        <v>524</v>
      </c>
      <c r="G287" s="6" t="s">
        <v>5031</v>
      </c>
      <c r="H287" s="6" t="s">
        <v>5044</v>
      </c>
      <c r="I287" s="6" t="e">
        <f>VLOOKUP(A287,#REF!,24,0)</f>
        <v>#REF!</v>
      </c>
      <c r="J287" s="14" t="s">
        <v>25</v>
      </c>
      <c r="K287" s="14" t="s">
        <v>25</v>
      </c>
      <c r="L287" s="14" t="s">
        <v>25</v>
      </c>
      <c r="M287" s="14" t="s">
        <v>25</v>
      </c>
      <c r="N287" s="14" t="b">
        <f t="shared" si="9"/>
        <v>1</v>
      </c>
      <c r="O287" s="14" t="s">
        <v>20</v>
      </c>
      <c r="P287" s="14" t="s">
        <v>20</v>
      </c>
      <c r="Q287" s="14" t="s">
        <v>20</v>
      </c>
      <c r="R287" s="5" t="s">
        <v>20</v>
      </c>
      <c r="S287" s="5" t="s">
        <v>20</v>
      </c>
      <c r="T287" s="5" t="s">
        <v>281</v>
      </c>
      <c r="U287" s="53" t="s">
        <v>20</v>
      </c>
      <c r="V287" s="53" t="s">
        <v>20</v>
      </c>
      <c r="W287" s="5" t="str">
        <f>VLOOKUP('English Version'!$H193,'Recycled Content'!$B$4:$H$67,2,FALSE)</f>
        <v>Packaging Contains at least 60% recycled material</v>
      </c>
      <c r="X287" s="5" t="str">
        <f>VLOOKUP('English Version'!$H193,'Recycled Content'!$B$4:$H$67,4,FALSE)</f>
        <v>Packaging Contains at least 65% recycled material</v>
      </c>
      <c r="Y287" s="5" t="str">
        <f>VLOOKUP('English Version'!$H193,Recyclability!$B$4:$H$67,2,FALSE)</f>
        <v>Mostly Recyclable Packaging</v>
      </c>
      <c r="Z287" s="5" t="str">
        <f>VLOOKUP('English Version'!$H193,Recyclability!$B$4:$H$67,4,FALSE)</f>
        <v>N/A</v>
      </c>
    </row>
    <row r="288" spans="1:26" x14ac:dyDescent="0.75">
      <c r="A288" s="47" t="str">
        <f t="shared" si="8"/>
        <v>AW22M1011817A</v>
      </c>
      <c r="B288" s="47">
        <v>1282</v>
      </c>
      <c r="C288" s="52" t="s">
        <v>526</v>
      </c>
      <c r="D288" s="6" t="s">
        <v>527</v>
      </c>
      <c r="E288" s="8"/>
      <c r="F288" s="52" t="s">
        <v>528</v>
      </c>
      <c r="G288" s="6" t="s">
        <v>5031</v>
      </c>
      <c r="H288" s="6" t="s">
        <v>5044</v>
      </c>
      <c r="I288" s="6" t="e">
        <f>VLOOKUP(A288,#REF!,24,0)</f>
        <v>#REF!</v>
      </c>
      <c r="J288" s="14" t="s">
        <v>25</v>
      </c>
      <c r="K288" s="14" t="s">
        <v>25</v>
      </c>
      <c r="L288" s="14" t="s">
        <v>25</v>
      </c>
      <c r="M288" s="14" t="s">
        <v>25</v>
      </c>
      <c r="N288" s="14" t="b">
        <f t="shared" si="9"/>
        <v>1</v>
      </c>
      <c r="O288" s="14" t="s">
        <v>20</v>
      </c>
      <c r="P288" s="14" t="s">
        <v>20</v>
      </c>
      <c r="Q288" s="14" t="s">
        <v>20</v>
      </c>
      <c r="R288" s="5" t="s">
        <v>20</v>
      </c>
      <c r="S288" s="5" t="s">
        <v>20</v>
      </c>
      <c r="T288" s="5" t="s">
        <v>281</v>
      </c>
      <c r="U288" s="53" t="s">
        <v>20</v>
      </c>
      <c r="V288" s="53" t="s">
        <v>20</v>
      </c>
      <c r="W288" s="5" t="str">
        <f>VLOOKUP('English Version'!$H194,'Recycled Content'!$B$4:$H$67,2,FALSE)</f>
        <v>Packaging Contains at least 60% recycled material</v>
      </c>
      <c r="X288" s="5" t="str">
        <f>VLOOKUP('English Version'!$H194,'Recycled Content'!$B$4:$H$67,4,FALSE)</f>
        <v>Packaging Contains at least 65% recycled material</v>
      </c>
      <c r="Y288" s="5" t="str">
        <f>VLOOKUP('English Version'!$H194,Recyclability!$B$4:$H$67,2,FALSE)</f>
        <v>Mostly Recyclable Packaging</v>
      </c>
      <c r="Z288" s="5" t="str">
        <f>VLOOKUP('English Version'!$H194,Recyclability!$B$4:$H$67,4,FALSE)</f>
        <v>N/A</v>
      </c>
    </row>
    <row r="289" spans="1:26" x14ac:dyDescent="0.75">
      <c r="A289" s="47" t="str">
        <f t="shared" si="8"/>
        <v>AW22M1011819A</v>
      </c>
      <c r="B289" s="47">
        <v>4759</v>
      </c>
      <c r="C289" s="52" t="s">
        <v>530</v>
      </c>
      <c r="D289" s="6" t="s">
        <v>531</v>
      </c>
      <c r="E289" s="8"/>
      <c r="F289" s="52" t="s">
        <v>532</v>
      </c>
      <c r="G289" s="6" t="s">
        <v>5031</v>
      </c>
      <c r="H289" s="6" t="s">
        <v>5044</v>
      </c>
      <c r="I289" s="6" t="e">
        <f>VLOOKUP(A289,#REF!,24,0)</f>
        <v>#REF!</v>
      </c>
      <c r="J289" s="14" t="s">
        <v>298</v>
      </c>
      <c r="K289" s="14" t="s">
        <v>298</v>
      </c>
      <c r="L289" s="14" t="s">
        <v>298</v>
      </c>
      <c r="M289" s="14" t="s">
        <v>298</v>
      </c>
      <c r="N289" s="14" t="b">
        <f t="shared" si="9"/>
        <v>1</v>
      </c>
      <c r="O289" s="14" t="s">
        <v>20</v>
      </c>
      <c r="P289" s="14" t="s">
        <v>20</v>
      </c>
      <c r="Q289" s="14" t="s">
        <v>20</v>
      </c>
      <c r="R289" s="5" t="s">
        <v>20</v>
      </c>
      <c r="S289" s="5" t="s">
        <v>20</v>
      </c>
      <c r="T289" s="5" t="s">
        <v>281</v>
      </c>
      <c r="U289" s="53" t="s">
        <v>20</v>
      </c>
      <c r="V289" s="53" t="s">
        <v>20</v>
      </c>
      <c r="W289" s="5" t="str">
        <f>VLOOKUP('English Version'!$H195,'Recycled Content'!$B$4:$H$67,2,FALSE)</f>
        <v>Packaging Contains at least 60% recycled material</v>
      </c>
      <c r="X289" s="5" t="str">
        <f>VLOOKUP('English Version'!$H195,'Recycled Content'!$B$4:$H$67,4,FALSE)</f>
        <v>Packaging Contains at least 65% recycled material</v>
      </c>
      <c r="Y289" s="5" t="str">
        <f>VLOOKUP('English Version'!$H195,Recyclability!$B$4:$H$67,2,FALSE)</f>
        <v>Mostly Recyclable Packaging</v>
      </c>
      <c r="Z289" s="5" t="str">
        <f>VLOOKUP('English Version'!$H195,Recyclability!$B$4:$H$67,4,FALSE)</f>
        <v>N/A</v>
      </c>
    </row>
    <row r="290" spans="1:26" x14ac:dyDescent="0.75">
      <c r="A290" s="47" t="str">
        <f t="shared" si="8"/>
        <v>AW22M1011820A</v>
      </c>
      <c r="B290" s="47">
        <v>800</v>
      </c>
      <c r="C290" s="52" t="s">
        <v>534</v>
      </c>
      <c r="D290" s="6" t="s">
        <v>535</v>
      </c>
      <c r="E290" s="8"/>
      <c r="F290" s="52" t="s">
        <v>536</v>
      </c>
      <c r="G290" s="6" t="s">
        <v>5031</v>
      </c>
      <c r="H290" s="6" t="s">
        <v>5044</v>
      </c>
      <c r="I290" s="6" t="e">
        <f>VLOOKUP(A290,#REF!,24,0)</f>
        <v>#REF!</v>
      </c>
      <c r="J290" s="14" t="s">
        <v>43</v>
      </c>
      <c r="K290" s="14" t="s">
        <v>43</v>
      </c>
      <c r="L290" s="14" t="s">
        <v>43</v>
      </c>
      <c r="M290" s="14" t="s">
        <v>43</v>
      </c>
      <c r="N290" s="14" t="b">
        <f t="shared" si="9"/>
        <v>1</v>
      </c>
      <c r="O290" s="14" t="s">
        <v>20</v>
      </c>
      <c r="P290" s="14" t="s">
        <v>20</v>
      </c>
      <c r="Q290" s="14" t="s">
        <v>20</v>
      </c>
      <c r="R290" s="5" t="s">
        <v>20</v>
      </c>
      <c r="S290" s="5" t="s">
        <v>20</v>
      </c>
      <c r="T290" s="5" t="s">
        <v>281</v>
      </c>
      <c r="U290" s="53" t="s">
        <v>20</v>
      </c>
      <c r="V290" s="53" t="s">
        <v>20</v>
      </c>
      <c r="W290" s="5" t="str">
        <f>VLOOKUP('English Version'!$H196,'Recycled Content'!$B$4:$H$67,2,FALSE)</f>
        <v>Packaging Contains at least 60% recycled material</v>
      </c>
      <c r="X290" s="5" t="str">
        <f>VLOOKUP('English Version'!$H196,'Recycled Content'!$B$4:$H$67,4,FALSE)</f>
        <v>Packaging Contains at least 65% recycled material</v>
      </c>
      <c r="Y290" s="5" t="str">
        <f>VLOOKUP('English Version'!$H196,Recyclability!$B$4:$H$67,2,FALSE)</f>
        <v>Mostly Recyclable Packaging</v>
      </c>
      <c r="Z290" s="5" t="str">
        <f>VLOOKUP('English Version'!$H196,Recyclability!$B$4:$H$67,4,FALSE)</f>
        <v>N/A</v>
      </c>
    </row>
    <row r="291" spans="1:26" x14ac:dyDescent="0.75">
      <c r="A291" s="47" t="str">
        <f t="shared" si="8"/>
        <v>AW22M1011821A</v>
      </c>
      <c r="B291" s="47">
        <v>8648</v>
      </c>
      <c r="C291" s="52" t="s">
        <v>538</v>
      </c>
      <c r="D291" s="6" t="s">
        <v>539</v>
      </c>
      <c r="E291" s="8"/>
      <c r="F291" s="52" t="s">
        <v>540</v>
      </c>
      <c r="G291" s="6" t="s">
        <v>5031</v>
      </c>
      <c r="H291" s="6" t="s">
        <v>5044</v>
      </c>
      <c r="I291" s="6" t="e">
        <f>VLOOKUP(A291,#REF!,24,0)</f>
        <v>#REF!</v>
      </c>
      <c r="J291" s="14" t="s">
        <v>25</v>
      </c>
      <c r="K291" s="14" t="s">
        <v>25</v>
      </c>
      <c r="L291" s="14" t="s">
        <v>25</v>
      </c>
      <c r="M291" s="14" t="s">
        <v>25</v>
      </c>
      <c r="N291" s="14" t="b">
        <f t="shared" si="9"/>
        <v>1</v>
      </c>
      <c r="O291" s="14" t="s">
        <v>20</v>
      </c>
      <c r="P291" s="14" t="s">
        <v>20</v>
      </c>
      <c r="Q291" s="14" t="s">
        <v>20</v>
      </c>
      <c r="R291" s="5" t="s">
        <v>20</v>
      </c>
      <c r="S291" s="5" t="s">
        <v>20</v>
      </c>
      <c r="T291" s="5" t="s">
        <v>281</v>
      </c>
      <c r="U291" s="53" t="s">
        <v>20</v>
      </c>
      <c r="V291" s="53" t="s">
        <v>20</v>
      </c>
      <c r="W291" s="5" t="str">
        <f>VLOOKUP('English Version'!$H197,'Recycled Content'!$B$4:$H$67,2,FALSE)</f>
        <v>Packaging Contains at least 60% recycled material</v>
      </c>
      <c r="X291" s="5" t="str">
        <f>VLOOKUP('English Version'!$H197,'Recycled Content'!$B$4:$H$67,4,FALSE)</f>
        <v>Packaging Contains at least 65% recycled material</v>
      </c>
      <c r="Y291" s="5" t="str">
        <f>VLOOKUP('English Version'!$H197,Recyclability!$B$4:$H$67,2,FALSE)</f>
        <v>Mostly Recyclable Packaging</v>
      </c>
      <c r="Z291" s="5" t="str">
        <f>VLOOKUP('English Version'!$H197,Recyclability!$B$4:$H$67,4,FALSE)</f>
        <v>N/A</v>
      </c>
    </row>
    <row r="292" spans="1:26" x14ac:dyDescent="0.75">
      <c r="A292" s="47" t="str">
        <f t="shared" si="8"/>
        <v>AW22M1011822A</v>
      </c>
      <c r="B292" s="47">
        <v>1267</v>
      </c>
      <c r="C292" s="52" t="s">
        <v>542</v>
      </c>
      <c r="D292" s="6" t="s">
        <v>543</v>
      </c>
      <c r="E292" s="8"/>
      <c r="F292" s="52" t="s">
        <v>544</v>
      </c>
      <c r="G292" s="6" t="s">
        <v>5031</v>
      </c>
      <c r="H292" s="6" t="s">
        <v>5044</v>
      </c>
      <c r="I292" s="6" t="e">
        <f>VLOOKUP(A292,#REF!,24,0)</f>
        <v>#REF!</v>
      </c>
      <c r="J292" s="14" t="s">
        <v>298</v>
      </c>
      <c r="K292" s="14" t="s">
        <v>298</v>
      </c>
      <c r="L292" s="14" t="s">
        <v>298</v>
      </c>
      <c r="M292" s="14" t="s">
        <v>298</v>
      </c>
      <c r="N292" s="14" t="b">
        <f t="shared" si="9"/>
        <v>1</v>
      </c>
      <c r="O292" s="14" t="s">
        <v>20</v>
      </c>
      <c r="P292" s="14" t="s">
        <v>20</v>
      </c>
      <c r="Q292" s="14" t="s">
        <v>20</v>
      </c>
      <c r="R292" s="5" t="s">
        <v>20</v>
      </c>
      <c r="S292" s="5" t="s">
        <v>20</v>
      </c>
      <c r="T292" s="5" t="s">
        <v>281</v>
      </c>
      <c r="U292" s="53" t="s">
        <v>20</v>
      </c>
      <c r="V292" s="53" t="s">
        <v>20</v>
      </c>
      <c r="W292" s="5" t="str">
        <f>VLOOKUP('English Version'!$H198,'Recycled Content'!$B$4:$H$67,2,FALSE)</f>
        <v>Packaging Contains at least 60% recycled material</v>
      </c>
      <c r="X292" s="5" t="str">
        <f>VLOOKUP('English Version'!$H198,'Recycled Content'!$B$4:$H$67,4,FALSE)</f>
        <v>Packaging Contains at least 65% recycled material</v>
      </c>
      <c r="Y292" s="5" t="str">
        <f>VLOOKUP('English Version'!$H198,Recyclability!$B$4:$H$67,2,FALSE)</f>
        <v>Mostly Recyclable Packaging</v>
      </c>
      <c r="Z292" s="5" t="str">
        <f>VLOOKUP('English Version'!$H198,Recyclability!$B$4:$H$67,4,FALSE)</f>
        <v>N/A</v>
      </c>
    </row>
    <row r="293" spans="1:26" x14ac:dyDescent="0.75">
      <c r="A293" s="47" t="str">
        <f t="shared" si="8"/>
        <v>AW22M1011823A</v>
      </c>
      <c r="B293" s="47">
        <v>1798</v>
      </c>
      <c r="C293" s="52" t="s">
        <v>546</v>
      </c>
      <c r="D293" s="6" t="s">
        <v>547</v>
      </c>
      <c r="E293" s="8"/>
      <c r="F293" s="52" t="s">
        <v>548</v>
      </c>
      <c r="G293" s="6" t="s">
        <v>5031</v>
      </c>
      <c r="H293" s="6" t="s">
        <v>5044</v>
      </c>
      <c r="I293" s="6" t="e">
        <f>VLOOKUP(A293,#REF!,24,0)</f>
        <v>#REF!</v>
      </c>
      <c r="J293" s="14" t="s">
        <v>298</v>
      </c>
      <c r="K293" s="14" t="s">
        <v>298</v>
      </c>
      <c r="L293" s="14" t="s">
        <v>298</v>
      </c>
      <c r="M293" s="14" t="s">
        <v>298</v>
      </c>
      <c r="N293" s="14" t="b">
        <f t="shared" si="9"/>
        <v>1</v>
      </c>
      <c r="O293" s="14" t="s">
        <v>20</v>
      </c>
      <c r="P293" s="14" t="s">
        <v>20</v>
      </c>
      <c r="Q293" s="14" t="s">
        <v>20</v>
      </c>
      <c r="R293" s="5" t="s">
        <v>20</v>
      </c>
      <c r="S293" s="5" t="s">
        <v>20</v>
      </c>
      <c r="T293" s="5" t="s">
        <v>281</v>
      </c>
      <c r="U293" s="53" t="s">
        <v>20</v>
      </c>
      <c r="V293" s="53" t="s">
        <v>20</v>
      </c>
      <c r="W293" s="5" t="str">
        <f>VLOOKUP('English Version'!$H199,'Recycled Content'!$B$4:$H$67,2,FALSE)</f>
        <v>Packaging Contains at least 60% recycled material</v>
      </c>
      <c r="X293" s="5" t="str">
        <f>VLOOKUP('English Version'!$H199,'Recycled Content'!$B$4:$H$67,4,FALSE)</f>
        <v>Packaging Contains at least 65% recycled material</v>
      </c>
      <c r="Y293" s="5" t="str">
        <f>VLOOKUP('English Version'!$H199,Recyclability!$B$4:$H$67,2,FALSE)</f>
        <v>Mostly Recyclable Packaging</v>
      </c>
      <c r="Z293" s="5" t="str">
        <f>VLOOKUP('English Version'!$H199,Recyclability!$B$4:$H$67,4,FALSE)</f>
        <v>N/A</v>
      </c>
    </row>
    <row r="294" spans="1:26" x14ac:dyDescent="0.75">
      <c r="A294" s="47" t="str">
        <f t="shared" si="8"/>
        <v>AW22M1011824A</v>
      </c>
      <c r="B294" s="47">
        <v>728</v>
      </c>
      <c r="C294" s="52" t="s">
        <v>550</v>
      </c>
      <c r="D294" s="6" t="s">
        <v>551</v>
      </c>
      <c r="E294" s="8"/>
      <c r="F294" s="52" t="s">
        <v>552</v>
      </c>
      <c r="G294" s="6" t="s">
        <v>5031</v>
      </c>
      <c r="H294" s="6" t="s">
        <v>5044</v>
      </c>
      <c r="I294" s="6" t="e">
        <f>VLOOKUP(A294,#REF!,24,0)</f>
        <v>#REF!</v>
      </c>
      <c r="J294" s="14" t="s">
        <v>298</v>
      </c>
      <c r="K294" s="14" t="s">
        <v>298</v>
      </c>
      <c r="L294" s="14" t="s">
        <v>298</v>
      </c>
      <c r="M294" s="14" t="s">
        <v>298</v>
      </c>
      <c r="N294" s="14" t="b">
        <f t="shared" si="9"/>
        <v>1</v>
      </c>
      <c r="O294" s="14" t="s">
        <v>20</v>
      </c>
      <c r="P294" s="14" t="s">
        <v>20</v>
      </c>
      <c r="Q294" s="14" t="s">
        <v>20</v>
      </c>
      <c r="R294" s="5" t="s">
        <v>20</v>
      </c>
      <c r="S294" s="5" t="s">
        <v>20</v>
      </c>
      <c r="T294" s="5" t="s">
        <v>281</v>
      </c>
      <c r="U294" s="53" t="s">
        <v>20</v>
      </c>
      <c r="V294" s="53" t="s">
        <v>20</v>
      </c>
      <c r="W294" s="5" t="str">
        <f>VLOOKUP('English Version'!$H200,'Recycled Content'!$B$4:$H$67,2,FALSE)</f>
        <v>Packaging Contains at least 60% recycled material</v>
      </c>
      <c r="X294" s="5" t="str">
        <f>VLOOKUP('English Version'!$H200,'Recycled Content'!$B$4:$H$67,4,FALSE)</f>
        <v>Packaging Contains at least 65% recycled material</v>
      </c>
      <c r="Y294" s="5" t="str">
        <f>VLOOKUP('English Version'!$H200,Recyclability!$B$4:$H$67,2,FALSE)</f>
        <v>Mostly Recyclable Packaging</v>
      </c>
      <c r="Z294" s="5" t="str">
        <f>VLOOKUP('English Version'!$H200,Recyclability!$B$4:$H$67,4,FALSE)</f>
        <v>N/A</v>
      </c>
    </row>
    <row r="295" spans="1:26" x14ac:dyDescent="0.75">
      <c r="A295" s="47" t="str">
        <f t="shared" si="8"/>
        <v>AW22M1011826A</v>
      </c>
      <c r="B295" s="47">
        <v>501</v>
      </c>
      <c r="C295" s="52" t="s">
        <v>554</v>
      </c>
      <c r="D295" s="6" t="s">
        <v>555</v>
      </c>
      <c r="E295" s="8"/>
      <c r="F295" s="52" t="s">
        <v>556</v>
      </c>
      <c r="G295" s="6" t="s">
        <v>5031</v>
      </c>
      <c r="H295" s="6" t="s">
        <v>5044</v>
      </c>
      <c r="I295" s="6" t="e">
        <f>VLOOKUP(A295,#REF!,24,0)</f>
        <v>#REF!</v>
      </c>
      <c r="J295" s="14" t="s">
        <v>25</v>
      </c>
      <c r="K295" s="14" t="s">
        <v>25</v>
      </c>
      <c r="L295" s="14" t="s">
        <v>25</v>
      </c>
      <c r="M295" s="14" t="s">
        <v>25</v>
      </c>
      <c r="N295" s="14" t="b">
        <f t="shared" si="9"/>
        <v>1</v>
      </c>
      <c r="O295" s="14" t="s">
        <v>20</v>
      </c>
      <c r="P295" s="14" t="s">
        <v>20</v>
      </c>
      <c r="Q295" s="14" t="s">
        <v>20</v>
      </c>
      <c r="R295" s="5" t="s">
        <v>20</v>
      </c>
      <c r="S295" s="5" t="s">
        <v>20</v>
      </c>
      <c r="T295" s="5" t="s">
        <v>281</v>
      </c>
      <c r="U295" s="53" t="s">
        <v>20</v>
      </c>
      <c r="V295" s="53" t="s">
        <v>20</v>
      </c>
      <c r="W295" s="5" t="str">
        <f>VLOOKUP('English Version'!$H201,'Recycled Content'!$B$4:$H$67,2,FALSE)</f>
        <v>Packaging Contains at least 60% recycled material</v>
      </c>
      <c r="X295" s="5" t="str">
        <f>VLOOKUP('English Version'!$H201,'Recycled Content'!$B$4:$H$67,4,FALSE)</f>
        <v>Packaging Contains at least 65% recycled material</v>
      </c>
      <c r="Y295" s="5" t="str">
        <f>VLOOKUP('English Version'!$H201,Recyclability!$B$4:$H$67,2,FALSE)</f>
        <v>Mostly Recyclable Packaging</v>
      </c>
      <c r="Z295" s="5" t="str">
        <f>VLOOKUP('English Version'!$H201,Recyclability!$B$4:$H$67,4,FALSE)</f>
        <v>N/A</v>
      </c>
    </row>
    <row r="296" spans="1:26" x14ac:dyDescent="0.75">
      <c r="A296" s="47" t="str">
        <f t="shared" si="8"/>
        <v>AW22M1011827A</v>
      </c>
      <c r="B296" s="47">
        <v>417</v>
      </c>
      <c r="C296" s="52" t="s">
        <v>558</v>
      </c>
      <c r="D296" s="6" t="s">
        <v>559</v>
      </c>
      <c r="E296" s="8"/>
      <c r="F296" s="52" t="s">
        <v>560</v>
      </c>
      <c r="G296" s="6" t="s">
        <v>5031</v>
      </c>
      <c r="H296" s="6" t="s">
        <v>5044</v>
      </c>
      <c r="I296" s="6" t="e">
        <f>VLOOKUP(A296,#REF!,24,0)</f>
        <v>#REF!</v>
      </c>
      <c r="J296" s="14" t="s">
        <v>298</v>
      </c>
      <c r="K296" s="14" t="s">
        <v>298</v>
      </c>
      <c r="L296" s="14" t="s">
        <v>298</v>
      </c>
      <c r="M296" s="14" t="s">
        <v>298</v>
      </c>
      <c r="N296" s="14" t="b">
        <f t="shared" si="9"/>
        <v>1</v>
      </c>
      <c r="O296" s="14" t="s">
        <v>20</v>
      </c>
      <c r="P296" s="14" t="s">
        <v>20</v>
      </c>
      <c r="Q296" s="14" t="s">
        <v>20</v>
      </c>
      <c r="R296" s="5" t="s">
        <v>20</v>
      </c>
      <c r="S296" s="5" t="s">
        <v>20</v>
      </c>
      <c r="T296" s="5" t="s">
        <v>281</v>
      </c>
      <c r="U296" s="53" t="s">
        <v>20</v>
      </c>
      <c r="V296" s="53" t="s">
        <v>20</v>
      </c>
      <c r="W296" s="5" t="str">
        <f>VLOOKUP('English Version'!$H202,'Recycled Content'!$B$4:$H$67,2,FALSE)</f>
        <v>Packaging Contains at least 60% recycled material</v>
      </c>
      <c r="X296" s="5" t="str">
        <f>VLOOKUP('English Version'!$H202,'Recycled Content'!$B$4:$H$67,4,FALSE)</f>
        <v>Packaging Contains at least 65% recycled material</v>
      </c>
      <c r="Y296" s="5" t="str">
        <f>VLOOKUP('English Version'!$H202,Recyclability!$B$4:$H$67,2,FALSE)</f>
        <v>Mostly Recyclable Packaging</v>
      </c>
      <c r="Z296" s="5" t="str">
        <f>VLOOKUP('English Version'!$H202,Recyclability!$B$4:$H$67,4,FALSE)</f>
        <v>N/A</v>
      </c>
    </row>
    <row r="297" spans="1:26" x14ac:dyDescent="0.75">
      <c r="A297" s="47" t="str">
        <f t="shared" si="8"/>
        <v>AW22M1110305A</v>
      </c>
      <c r="B297" s="47">
        <v>79</v>
      </c>
      <c r="C297" s="52" t="s">
        <v>565</v>
      </c>
      <c r="D297" s="6" t="e">
        <v>#N/A</v>
      </c>
      <c r="E297" s="8"/>
      <c r="F297" s="52" t="s">
        <v>566</v>
      </c>
      <c r="G297" s="6" t="s">
        <v>5031</v>
      </c>
      <c r="H297" s="6" t="s">
        <v>5052</v>
      </c>
      <c r="I297" s="6" t="e">
        <f>VLOOKUP(A297,#REF!,24,0)</f>
        <v>#REF!</v>
      </c>
      <c r="J297" s="14" t="s">
        <v>25</v>
      </c>
      <c r="K297" s="14" t="s">
        <v>25</v>
      </c>
      <c r="L297" s="14" t="s">
        <v>25</v>
      </c>
      <c r="M297" s="14" t="s">
        <v>25</v>
      </c>
      <c r="N297" s="14" t="b">
        <f t="shared" si="9"/>
        <v>1</v>
      </c>
      <c r="O297" s="14" t="s">
        <v>20</v>
      </c>
      <c r="P297" s="14" t="s">
        <v>20</v>
      </c>
      <c r="Q297" s="14" t="s">
        <v>20</v>
      </c>
      <c r="R297" s="5" t="s">
        <v>20</v>
      </c>
      <c r="S297" s="5" t="s">
        <v>20</v>
      </c>
      <c r="T297" s="5" t="s">
        <v>281</v>
      </c>
      <c r="U297" s="53" t="s">
        <v>20</v>
      </c>
      <c r="V297" s="53" t="s">
        <v>20</v>
      </c>
      <c r="W297" s="5" t="str">
        <f>VLOOKUP('English Version'!$H204,'Recycled Content'!$B$4:$H$67,2,FALSE)</f>
        <v>Packaging Contains at least 60% recycled material</v>
      </c>
      <c r="X297" s="5" t="str">
        <f>VLOOKUP('English Version'!$H204,'Recycled Content'!$B$4:$H$67,4,FALSE)</f>
        <v>Packaging Contains at least 65% recycled material</v>
      </c>
      <c r="Y297" s="5" t="str">
        <f>VLOOKUP('English Version'!$H204,Recyclability!$B$4:$H$67,2,FALSE)</f>
        <v>Mostly Recyclable Packaging</v>
      </c>
      <c r="Z297" s="5" t="str">
        <f>VLOOKUP('English Version'!$H204,Recyclability!$B$4:$H$67,4,FALSE)</f>
        <v>N/A</v>
      </c>
    </row>
    <row r="298" spans="1:26" x14ac:dyDescent="0.75">
      <c r="A298" s="47" t="str">
        <f t="shared" si="8"/>
        <v>AW22M1110306A</v>
      </c>
      <c r="B298" s="47">
        <v>3229</v>
      </c>
      <c r="C298" s="52" t="s">
        <v>567</v>
      </c>
      <c r="D298" s="6" t="s">
        <v>568</v>
      </c>
      <c r="E298" s="8"/>
      <c r="F298" s="52" t="s">
        <v>569</v>
      </c>
      <c r="G298" s="6" t="s">
        <v>5031</v>
      </c>
      <c r="H298" s="6" t="s">
        <v>5052</v>
      </c>
      <c r="I298" s="6" t="e">
        <f>VLOOKUP(A298,#REF!,24,0)</f>
        <v>#REF!</v>
      </c>
      <c r="J298" s="14" t="s">
        <v>25</v>
      </c>
      <c r="K298" s="14" t="s">
        <v>25</v>
      </c>
      <c r="L298" s="14" t="s">
        <v>25</v>
      </c>
      <c r="M298" s="14" t="s">
        <v>25</v>
      </c>
      <c r="N298" s="14" t="b">
        <f t="shared" si="9"/>
        <v>1</v>
      </c>
      <c r="O298" s="14" t="s">
        <v>20</v>
      </c>
      <c r="P298" s="14" t="s">
        <v>20</v>
      </c>
      <c r="Q298" s="14" t="s">
        <v>20</v>
      </c>
      <c r="R298" s="5" t="s">
        <v>20</v>
      </c>
      <c r="S298" s="5" t="s">
        <v>20</v>
      </c>
      <c r="T298" s="5" t="s">
        <v>281</v>
      </c>
      <c r="U298" s="53" t="s">
        <v>20</v>
      </c>
      <c r="V298" s="53" t="s">
        <v>20</v>
      </c>
      <c r="W298" s="5" t="str">
        <f>VLOOKUP('English Version'!$H205,'Recycled Content'!$B$4:$H$67,2,FALSE)</f>
        <v>Packaging Contains at least 60% recycled material</v>
      </c>
      <c r="X298" s="5" t="str">
        <f>VLOOKUP('English Version'!$H205,'Recycled Content'!$B$4:$H$67,4,FALSE)</f>
        <v>Packaging Contains at least 65% recycled material</v>
      </c>
      <c r="Y298" s="5" t="str">
        <f>VLOOKUP('English Version'!$H205,Recyclability!$B$4:$H$67,2,FALSE)</f>
        <v>Mostly Recyclable Packaging</v>
      </c>
      <c r="Z298" s="5" t="str">
        <f>VLOOKUP('English Version'!$H205,Recyclability!$B$4:$H$67,4,FALSE)</f>
        <v>N/A</v>
      </c>
    </row>
    <row r="299" spans="1:26" x14ac:dyDescent="0.75">
      <c r="A299" s="47" t="str">
        <f t="shared" si="8"/>
        <v>AW22M1110311A</v>
      </c>
      <c r="B299" s="47">
        <v>1054</v>
      </c>
      <c r="C299" s="52" t="s">
        <v>571</v>
      </c>
      <c r="D299" s="6" t="e">
        <v>#N/A</v>
      </c>
      <c r="E299" s="8"/>
      <c r="F299" s="52" t="s">
        <v>572</v>
      </c>
      <c r="G299" s="6" t="s">
        <v>5031</v>
      </c>
      <c r="H299" s="6" t="s">
        <v>5052</v>
      </c>
      <c r="I299" s="6" t="e">
        <f>VLOOKUP(A299,#REF!,24,0)</f>
        <v>#REF!</v>
      </c>
      <c r="J299" s="14" t="s">
        <v>43</v>
      </c>
      <c r="K299" s="14" t="s">
        <v>43</v>
      </c>
      <c r="L299" s="14" t="s">
        <v>43</v>
      </c>
      <c r="M299" s="14" t="s">
        <v>43</v>
      </c>
      <c r="N299" s="14" t="b">
        <f t="shared" si="9"/>
        <v>1</v>
      </c>
      <c r="O299" s="14" t="s">
        <v>20</v>
      </c>
      <c r="P299" s="14" t="s">
        <v>20</v>
      </c>
      <c r="Q299" s="14" t="s">
        <v>20</v>
      </c>
      <c r="R299" s="5" t="s">
        <v>20</v>
      </c>
      <c r="S299" s="5" t="s">
        <v>20</v>
      </c>
      <c r="T299" s="5" t="s">
        <v>281</v>
      </c>
      <c r="U299" s="53" t="s">
        <v>20</v>
      </c>
      <c r="V299" s="53" t="s">
        <v>20</v>
      </c>
      <c r="W299" s="5" t="str">
        <f>VLOOKUP('English Version'!$H206,'Recycled Content'!$B$4:$H$67,2,FALSE)</f>
        <v>Packaging Contains at least 60% recycled material</v>
      </c>
      <c r="X299" s="5" t="str">
        <f>VLOOKUP('English Version'!$H206,'Recycled Content'!$B$4:$H$67,4,FALSE)</f>
        <v>Packaging Contains at least 65% recycled material</v>
      </c>
      <c r="Y299" s="5" t="str">
        <f>VLOOKUP('English Version'!$H206,Recyclability!$B$4:$H$67,2,FALSE)</f>
        <v>Mostly Recyclable Packaging</v>
      </c>
      <c r="Z299" s="5" t="str">
        <f>VLOOKUP('English Version'!$H206,Recyclability!$B$4:$H$67,4,FALSE)</f>
        <v>N/A</v>
      </c>
    </row>
    <row r="300" spans="1:26" x14ac:dyDescent="0.75">
      <c r="A300" s="47" t="str">
        <f t="shared" si="8"/>
        <v>AW22M1110330A</v>
      </c>
      <c r="B300" s="47">
        <v>2099</v>
      </c>
      <c r="C300" s="52" t="s">
        <v>573</v>
      </c>
      <c r="D300" s="6" t="s">
        <v>574</v>
      </c>
      <c r="E300" s="8"/>
      <c r="F300" s="52" t="s">
        <v>575</v>
      </c>
      <c r="G300" s="6" t="s">
        <v>5031</v>
      </c>
      <c r="H300" s="6" t="s">
        <v>5052</v>
      </c>
      <c r="I300" s="6" t="e">
        <f>VLOOKUP(A300,#REF!,24,0)</f>
        <v>#REF!</v>
      </c>
      <c r="J300" s="14" t="s">
        <v>25</v>
      </c>
      <c r="K300" s="14" t="s">
        <v>25</v>
      </c>
      <c r="L300" s="14" t="s">
        <v>25</v>
      </c>
      <c r="M300" s="14" t="s">
        <v>25</v>
      </c>
      <c r="N300" s="14" t="b">
        <f t="shared" si="9"/>
        <v>1</v>
      </c>
      <c r="O300" s="14" t="s">
        <v>20</v>
      </c>
      <c r="P300" s="14" t="s">
        <v>20</v>
      </c>
      <c r="Q300" s="14" t="s">
        <v>20</v>
      </c>
      <c r="R300" s="5" t="s">
        <v>20</v>
      </c>
      <c r="S300" s="5" t="s">
        <v>20</v>
      </c>
      <c r="T300" s="5" t="s">
        <v>281</v>
      </c>
      <c r="U300" s="53" t="s">
        <v>20</v>
      </c>
      <c r="V300" s="53" t="s">
        <v>20</v>
      </c>
      <c r="W300" s="5" t="str">
        <f>VLOOKUP('English Version'!$H207,'Recycled Content'!$B$4:$H$67,2,FALSE)</f>
        <v>Packaging Contains at least 60% recycled material</v>
      </c>
      <c r="X300" s="5" t="str">
        <f>VLOOKUP('English Version'!$H207,'Recycled Content'!$B$4:$H$67,4,FALSE)</f>
        <v>Packaging Contains at least 65% recycled material</v>
      </c>
      <c r="Y300" s="5" t="str">
        <f>VLOOKUP('English Version'!$H207,Recyclability!$B$4:$H$67,2,FALSE)</f>
        <v>Mostly Recyclable Packaging</v>
      </c>
      <c r="Z300" s="5" t="str">
        <f>VLOOKUP('English Version'!$H207,Recyclability!$B$4:$H$67,4,FALSE)</f>
        <v>N/A</v>
      </c>
    </row>
    <row r="301" spans="1:26" x14ac:dyDescent="0.75">
      <c r="A301" s="47" t="str">
        <f t="shared" si="8"/>
        <v>AW22M1110343A</v>
      </c>
      <c r="B301" s="47">
        <v>2051</v>
      </c>
      <c r="C301" s="52" t="s">
        <v>577</v>
      </c>
      <c r="D301" s="6" t="e">
        <v>#N/A</v>
      </c>
      <c r="E301" s="8"/>
      <c r="F301" s="52" t="s">
        <v>578</v>
      </c>
      <c r="G301" s="6" t="s">
        <v>5031</v>
      </c>
      <c r="H301" s="6" t="s">
        <v>5052</v>
      </c>
      <c r="I301" s="6" t="e">
        <f>VLOOKUP(A301,#REF!,24,0)</f>
        <v>#REF!</v>
      </c>
      <c r="J301" s="14" t="s">
        <v>298</v>
      </c>
      <c r="K301" s="14" t="s">
        <v>298</v>
      </c>
      <c r="L301" s="14" t="s">
        <v>298</v>
      </c>
      <c r="M301" s="14" t="s">
        <v>298</v>
      </c>
      <c r="N301" s="14" t="b">
        <f t="shared" si="9"/>
        <v>1</v>
      </c>
      <c r="O301" s="14" t="s">
        <v>20</v>
      </c>
      <c r="P301" s="14" t="s">
        <v>20</v>
      </c>
      <c r="Q301" s="14" t="s">
        <v>20</v>
      </c>
      <c r="R301" s="5" t="s">
        <v>20</v>
      </c>
      <c r="S301" s="5" t="s">
        <v>20</v>
      </c>
      <c r="T301" s="5" t="s">
        <v>281</v>
      </c>
      <c r="U301" s="53" t="s">
        <v>20</v>
      </c>
      <c r="V301" s="53" t="s">
        <v>20</v>
      </c>
      <c r="W301" s="5" t="str">
        <f>VLOOKUP('English Version'!$H208,'Recycled Content'!$B$4:$H$67,2,FALSE)</f>
        <v>Packaging Contains at least 60% recycled material</v>
      </c>
      <c r="X301" s="5" t="str">
        <f>VLOOKUP('English Version'!$H208,'Recycled Content'!$B$4:$H$67,4,FALSE)</f>
        <v>Packaging Contains at least 65% recycled material</v>
      </c>
      <c r="Y301" s="5" t="str">
        <f>VLOOKUP('English Version'!$H208,Recyclability!$B$4:$H$67,2,FALSE)</f>
        <v>Mostly Recyclable Packaging</v>
      </c>
      <c r="Z301" s="5" t="str">
        <f>VLOOKUP('English Version'!$H208,Recyclability!$B$4:$H$67,4,FALSE)</f>
        <v>N/A</v>
      </c>
    </row>
    <row r="302" spans="1:26" x14ac:dyDescent="0.75">
      <c r="A302" s="47" t="str">
        <f t="shared" si="8"/>
        <v>AW22M1110344A</v>
      </c>
      <c r="B302" s="47">
        <v>2183</v>
      </c>
      <c r="C302" s="52" t="s">
        <v>579</v>
      </c>
      <c r="D302" s="6" t="e">
        <v>#N/A</v>
      </c>
      <c r="E302" s="8"/>
      <c r="F302" s="52" t="s">
        <v>580</v>
      </c>
      <c r="G302" s="6" t="s">
        <v>5031</v>
      </c>
      <c r="H302" s="6" t="s">
        <v>5052</v>
      </c>
      <c r="I302" s="6" t="e">
        <f>VLOOKUP(A302,#REF!,24,0)</f>
        <v>#REF!</v>
      </c>
      <c r="J302" s="14" t="s">
        <v>298</v>
      </c>
      <c r="K302" s="14" t="s">
        <v>298</v>
      </c>
      <c r="L302" s="14" t="s">
        <v>298</v>
      </c>
      <c r="M302" s="14" t="s">
        <v>298</v>
      </c>
      <c r="N302" s="14" t="b">
        <f t="shared" si="9"/>
        <v>1</v>
      </c>
      <c r="O302" s="14" t="s">
        <v>20</v>
      </c>
      <c r="P302" s="14" t="s">
        <v>20</v>
      </c>
      <c r="Q302" s="14" t="s">
        <v>20</v>
      </c>
      <c r="R302" s="5" t="s">
        <v>20</v>
      </c>
      <c r="S302" s="5" t="s">
        <v>20</v>
      </c>
      <c r="T302" s="5" t="s">
        <v>281</v>
      </c>
      <c r="U302" s="53" t="s">
        <v>20</v>
      </c>
      <c r="V302" s="53" t="s">
        <v>20</v>
      </c>
      <c r="W302" s="5" t="str">
        <f>VLOOKUP('English Version'!$H209,'Recycled Content'!$B$4:$H$67,2,FALSE)</f>
        <v>Packaging Contains at least 60% recycled material</v>
      </c>
      <c r="X302" s="5" t="str">
        <f>VLOOKUP('English Version'!$H209,'Recycled Content'!$B$4:$H$67,4,FALSE)</f>
        <v>Packaging Contains at least 65% recycled material</v>
      </c>
      <c r="Y302" s="5" t="str">
        <f>VLOOKUP('English Version'!$H209,Recyclability!$B$4:$H$67,2,FALSE)</f>
        <v>Mostly Recyclable Packaging</v>
      </c>
      <c r="Z302" s="5" t="str">
        <f>VLOOKUP('English Version'!$H209,Recyclability!$B$4:$H$67,4,FALSE)</f>
        <v>N/A</v>
      </c>
    </row>
    <row r="303" spans="1:26" x14ac:dyDescent="0.75">
      <c r="A303" s="47" t="str">
        <f t="shared" si="8"/>
        <v>AW22M1110345A</v>
      </c>
      <c r="B303" s="47">
        <v>1505</v>
      </c>
      <c r="C303" s="52" t="s">
        <v>581</v>
      </c>
      <c r="D303" s="6" t="e">
        <v>#N/A</v>
      </c>
      <c r="E303" s="8"/>
      <c r="F303" s="52" t="s">
        <v>582</v>
      </c>
      <c r="G303" s="6" t="s">
        <v>5031</v>
      </c>
      <c r="H303" s="6" t="s">
        <v>5052</v>
      </c>
      <c r="I303" s="6" t="e">
        <f>VLOOKUP(A303,#REF!,24,0)</f>
        <v>#REF!</v>
      </c>
      <c r="J303" s="14" t="s">
        <v>298</v>
      </c>
      <c r="K303" s="14" t="s">
        <v>298</v>
      </c>
      <c r="L303" s="14" t="s">
        <v>298</v>
      </c>
      <c r="M303" s="14" t="s">
        <v>298</v>
      </c>
      <c r="N303" s="14" t="b">
        <f t="shared" si="9"/>
        <v>1</v>
      </c>
      <c r="O303" s="14" t="s">
        <v>20</v>
      </c>
      <c r="P303" s="14" t="s">
        <v>20</v>
      </c>
      <c r="Q303" s="14" t="s">
        <v>20</v>
      </c>
      <c r="R303" s="5" t="s">
        <v>20</v>
      </c>
      <c r="S303" s="5" t="s">
        <v>20</v>
      </c>
      <c r="T303" s="5" t="s">
        <v>281</v>
      </c>
      <c r="U303" s="53" t="s">
        <v>20</v>
      </c>
      <c r="V303" s="53" t="s">
        <v>20</v>
      </c>
      <c r="W303" s="5" t="str">
        <f>VLOOKUP('English Version'!$H210,'Recycled Content'!$B$4:$H$67,2,FALSE)</f>
        <v>Packaging Contains at least 60% recycled material</v>
      </c>
      <c r="X303" s="5" t="str">
        <f>VLOOKUP('English Version'!$H210,'Recycled Content'!$B$4:$H$67,4,FALSE)</f>
        <v>Packaging Contains at least 65% recycled material</v>
      </c>
      <c r="Y303" s="5" t="str">
        <f>VLOOKUP('English Version'!$H210,Recyclability!$B$4:$H$67,2,FALSE)</f>
        <v>Mostly Recyclable Packaging</v>
      </c>
      <c r="Z303" s="5" t="str">
        <f>VLOOKUP('English Version'!$H210,Recyclability!$B$4:$H$67,4,FALSE)</f>
        <v>N/A</v>
      </c>
    </row>
    <row r="304" spans="1:26" x14ac:dyDescent="0.75">
      <c r="A304" s="47" t="str">
        <f t="shared" si="8"/>
        <v>AW22M1110361A</v>
      </c>
      <c r="B304" s="47">
        <v>3678</v>
      </c>
      <c r="C304" s="52" t="s">
        <v>583</v>
      </c>
      <c r="D304" s="6" t="e">
        <v>#N/A</v>
      </c>
      <c r="E304" s="8"/>
      <c r="F304" s="52" t="s">
        <v>584</v>
      </c>
      <c r="G304" s="6" t="s">
        <v>5031</v>
      </c>
      <c r="H304" s="6" t="s">
        <v>5052</v>
      </c>
      <c r="I304" s="6" t="e">
        <f>VLOOKUP(A304,#REF!,24,0)</f>
        <v>#REF!</v>
      </c>
      <c r="J304" s="14" t="s">
        <v>298</v>
      </c>
      <c r="K304" s="14" t="s">
        <v>298</v>
      </c>
      <c r="L304" s="14" t="s">
        <v>298</v>
      </c>
      <c r="M304" s="14" t="s">
        <v>298</v>
      </c>
      <c r="N304" s="14" t="b">
        <f t="shared" si="9"/>
        <v>1</v>
      </c>
      <c r="O304" s="14" t="s">
        <v>20</v>
      </c>
      <c r="P304" s="14" t="s">
        <v>20</v>
      </c>
      <c r="Q304" s="14" t="s">
        <v>20</v>
      </c>
      <c r="R304" s="5" t="s">
        <v>20</v>
      </c>
      <c r="S304" s="5" t="s">
        <v>20</v>
      </c>
      <c r="T304" s="5" t="s">
        <v>281</v>
      </c>
      <c r="U304" s="53" t="s">
        <v>20</v>
      </c>
      <c r="V304" s="53" t="s">
        <v>20</v>
      </c>
      <c r="W304" s="5" t="str">
        <f>VLOOKUP('English Version'!$H211,'Recycled Content'!$B$4:$H$67,2,FALSE)</f>
        <v>Packaging Contains at least 60% recycled material</v>
      </c>
      <c r="X304" s="5" t="str">
        <f>VLOOKUP('English Version'!$H211,'Recycled Content'!$B$4:$H$67,4,FALSE)</f>
        <v>Packaging Contains at least 65% recycled material</v>
      </c>
      <c r="Y304" s="5" t="str">
        <f>VLOOKUP('English Version'!$H211,Recyclability!$B$4:$H$67,2,FALSE)</f>
        <v>Mostly Recyclable Packaging</v>
      </c>
      <c r="Z304" s="5" t="str">
        <f>VLOOKUP('English Version'!$H211,Recyclability!$B$4:$H$67,4,FALSE)</f>
        <v>N/A</v>
      </c>
    </row>
    <row r="305" spans="1:26" x14ac:dyDescent="0.75">
      <c r="A305" s="47" t="str">
        <f t="shared" si="8"/>
        <v>AW22M1110362A</v>
      </c>
      <c r="B305" s="47">
        <v>1382</v>
      </c>
      <c r="C305" s="52" t="s">
        <v>585</v>
      </c>
      <c r="D305" s="6" t="e">
        <v>#N/A</v>
      </c>
      <c r="E305" s="8"/>
      <c r="F305" s="52" t="s">
        <v>586</v>
      </c>
      <c r="G305" s="6" t="s">
        <v>5031</v>
      </c>
      <c r="H305" s="6" t="s">
        <v>5052</v>
      </c>
      <c r="I305" s="6" t="e">
        <f>VLOOKUP(A305,#REF!,24,0)</f>
        <v>#REF!</v>
      </c>
      <c r="J305" s="14" t="s">
        <v>298</v>
      </c>
      <c r="K305" s="14" t="s">
        <v>298</v>
      </c>
      <c r="L305" s="14" t="s">
        <v>298</v>
      </c>
      <c r="M305" s="14" t="s">
        <v>298</v>
      </c>
      <c r="N305" s="14" t="b">
        <f t="shared" si="9"/>
        <v>1</v>
      </c>
      <c r="O305" s="14" t="s">
        <v>20</v>
      </c>
      <c r="P305" s="14" t="s">
        <v>20</v>
      </c>
      <c r="Q305" s="14" t="s">
        <v>20</v>
      </c>
      <c r="R305" s="5" t="s">
        <v>20</v>
      </c>
      <c r="S305" s="5" t="s">
        <v>20</v>
      </c>
      <c r="T305" s="5" t="s">
        <v>281</v>
      </c>
      <c r="U305" s="53" t="s">
        <v>20</v>
      </c>
      <c r="V305" s="53" t="s">
        <v>20</v>
      </c>
      <c r="W305" s="5" t="str">
        <f>VLOOKUP('English Version'!$H212,'Recycled Content'!$B$4:$H$67,2,FALSE)</f>
        <v>Packaging Contains at least 60% recycled material</v>
      </c>
      <c r="X305" s="5" t="str">
        <f>VLOOKUP('English Version'!$H212,'Recycled Content'!$B$4:$H$67,4,FALSE)</f>
        <v>Packaging Contains at least 65% recycled material</v>
      </c>
      <c r="Y305" s="5" t="str">
        <f>VLOOKUP('English Version'!$H212,Recyclability!$B$4:$H$67,2,FALSE)</f>
        <v>Mostly Recyclable Packaging</v>
      </c>
      <c r="Z305" s="5" t="str">
        <f>VLOOKUP('English Version'!$H212,Recyclability!$B$4:$H$67,4,FALSE)</f>
        <v>N/A</v>
      </c>
    </row>
    <row r="306" spans="1:26" x14ac:dyDescent="0.75">
      <c r="A306" s="47" t="str">
        <f t="shared" si="8"/>
        <v>AW22M1110365A</v>
      </c>
      <c r="B306" s="47">
        <v>9283</v>
      </c>
      <c r="C306" s="52" t="s">
        <v>587</v>
      </c>
      <c r="D306" s="6" t="e">
        <v>#N/A</v>
      </c>
      <c r="E306" s="8"/>
      <c r="F306" s="52" t="s">
        <v>588</v>
      </c>
      <c r="G306" s="6" t="s">
        <v>5031</v>
      </c>
      <c r="H306" s="6" t="s">
        <v>5052</v>
      </c>
      <c r="I306" s="6" t="e">
        <f>VLOOKUP(A306,#REF!,24,0)</f>
        <v>#REF!</v>
      </c>
      <c r="J306" s="14" t="s">
        <v>298</v>
      </c>
      <c r="K306" s="14" t="s">
        <v>298</v>
      </c>
      <c r="L306" s="14" t="s">
        <v>298</v>
      </c>
      <c r="M306" s="14" t="s">
        <v>298</v>
      </c>
      <c r="N306" s="14" t="b">
        <f t="shared" si="9"/>
        <v>1</v>
      </c>
      <c r="O306" s="14" t="s">
        <v>20</v>
      </c>
      <c r="P306" s="14" t="s">
        <v>20</v>
      </c>
      <c r="Q306" s="14" t="s">
        <v>20</v>
      </c>
      <c r="R306" s="5" t="s">
        <v>20</v>
      </c>
      <c r="S306" s="5" t="s">
        <v>20</v>
      </c>
      <c r="T306" s="5" t="s">
        <v>281</v>
      </c>
      <c r="U306" s="53" t="s">
        <v>20</v>
      </c>
      <c r="V306" s="53" t="s">
        <v>20</v>
      </c>
      <c r="W306" s="5" t="str">
        <f>VLOOKUP('English Version'!$H213,'Recycled Content'!$B$4:$H$67,2,FALSE)</f>
        <v>Packaging Contains at least 60% recycled material</v>
      </c>
      <c r="X306" s="5" t="str">
        <f>VLOOKUP('English Version'!$H213,'Recycled Content'!$B$4:$H$67,4,FALSE)</f>
        <v>Packaging Contains at least 65% recycled material</v>
      </c>
      <c r="Y306" s="5" t="str">
        <f>VLOOKUP('English Version'!$H213,Recyclability!$B$4:$H$67,2,FALSE)</f>
        <v>Mostly Recyclable Packaging</v>
      </c>
      <c r="Z306" s="5" t="str">
        <f>VLOOKUP('English Version'!$H213,Recyclability!$B$4:$H$67,4,FALSE)</f>
        <v>N/A</v>
      </c>
    </row>
    <row r="307" spans="1:26" x14ac:dyDescent="0.75">
      <c r="A307" s="47" t="str">
        <f t="shared" si="8"/>
        <v>AW22M1110366A</v>
      </c>
      <c r="B307" s="47">
        <v>2989</v>
      </c>
      <c r="C307" s="52" t="s">
        <v>589</v>
      </c>
      <c r="D307" s="6" t="e">
        <v>#N/A</v>
      </c>
      <c r="E307" s="8"/>
      <c r="F307" s="52" t="s">
        <v>590</v>
      </c>
      <c r="G307" s="6" t="s">
        <v>5031</v>
      </c>
      <c r="H307" s="6" t="s">
        <v>5052</v>
      </c>
      <c r="I307" s="6" t="e">
        <f>VLOOKUP(A307,#REF!,24,0)</f>
        <v>#REF!</v>
      </c>
      <c r="J307" s="14" t="s">
        <v>298</v>
      </c>
      <c r="K307" s="14" t="s">
        <v>298</v>
      </c>
      <c r="L307" s="14" t="s">
        <v>298</v>
      </c>
      <c r="M307" s="14" t="s">
        <v>298</v>
      </c>
      <c r="N307" s="14" t="b">
        <f t="shared" si="9"/>
        <v>1</v>
      </c>
      <c r="O307" s="14" t="s">
        <v>20</v>
      </c>
      <c r="P307" s="14" t="s">
        <v>20</v>
      </c>
      <c r="Q307" s="14" t="s">
        <v>20</v>
      </c>
      <c r="R307" s="5" t="s">
        <v>20</v>
      </c>
      <c r="S307" s="5" t="s">
        <v>20</v>
      </c>
      <c r="T307" s="5" t="s">
        <v>281</v>
      </c>
      <c r="U307" s="53" t="s">
        <v>20</v>
      </c>
      <c r="V307" s="53" t="s">
        <v>20</v>
      </c>
      <c r="W307" s="5" t="str">
        <f>VLOOKUP('English Version'!$H214,'Recycled Content'!$B$4:$H$67,2,FALSE)</f>
        <v>Packaging Contains at least 60% recycled material</v>
      </c>
      <c r="X307" s="5" t="str">
        <f>VLOOKUP('English Version'!$H214,'Recycled Content'!$B$4:$H$67,4,FALSE)</f>
        <v>Packaging Contains at least 65% recycled material</v>
      </c>
      <c r="Y307" s="5" t="str">
        <f>VLOOKUP('English Version'!$H214,Recyclability!$B$4:$H$67,2,FALSE)</f>
        <v>Mostly Recyclable Packaging</v>
      </c>
      <c r="Z307" s="5" t="str">
        <f>VLOOKUP('English Version'!$H214,Recyclability!$B$4:$H$67,4,FALSE)</f>
        <v>N/A</v>
      </c>
    </row>
    <row r="308" spans="1:26" x14ac:dyDescent="0.75">
      <c r="A308" s="47" t="str">
        <f t="shared" si="8"/>
        <v>AW22M1110367A</v>
      </c>
      <c r="B308" s="47">
        <v>3528</v>
      </c>
      <c r="C308" s="52" t="s">
        <v>591</v>
      </c>
      <c r="D308" s="6" t="e">
        <v>#N/A</v>
      </c>
      <c r="E308" s="8"/>
      <c r="F308" s="52" t="s">
        <v>592</v>
      </c>
      <c r="G308" s="6" t="s">
        <v>5031</v>
      </c>
      <c r="H308" s="6" t="s">
        <v>5052</v>
      </c>
      <c r="I308" s="6" t="e">
        <f>VLOOKUP(A308,#REF!,24,0)</f>
        <v>#REF!</v>
      </c>
      <c r="J308" s="14" t="s">
        <v>298</v>
      </c>
      <c r="K308" s="14" t="s">
        <v>298</v>
      </c>
      <c r="L308" s="14" t="s">
        <v>298</v>
      </c>
      <c r="M308" s="14" t="s">
        <v>298</v>
      </c>
      <c r="N308" s="14" t="b">
        <f t="shared" si="9"/>
        <v>1</v>
      </c>
      <c r="O308" s="14" t="s">
        <v>20</v>
      </c>
      <c r="P308" s="14" t="s">
        <v>20</v>
      </c>
      <c r="Q308" s="14" t="s">
        <v>20</v>
      </c>
      <c r="R308" s="5" t="s">
        <v>20</v>
      </c>
      <c r="S308" s="5" t="s">
        <v>20</v>
      </c>
      <c r="T308" s="5" t="s">
        <v>281</v>
      </c>
      <c r="U308" s="53" t="s">
        <v>20</v>
      </c>
      <c r="V308" s="53" t="s">
        <v>20</v>
      </c>
      <c r="W308" s="5" t="str">
        <f>VLOOKUP('English Version'!$H215,'Recycled Content'!$B$4:$H$67,2,FALSE)</f>
        <v>Packaging Contains at least 60% recycled material</v>
      </c>
      <c r="X308" s="5" t="str">
        <f>VLOOKUP('English Version'!$H215,'Recycled Content'!$B$4:$H$67,4,FALSE)</f>
        <v>Packaging Contains at least 65% recycled material</v>
      </c>
      <c r="Y308" s="5" t="str">
        <f>VLOOKUP('English Version'!$H215,Recyclability!$B$4:$H$67,2,FALSE)</f>
        <v>Mostly Recyclable Packaging</v>
      </c>
      <c r="Z308" s="5" t="str">
        <f>VLOOKUP('English Version'!$H215,Recyclability!$B$4:$H$67,4,FALSE)</f>
        <v>N/A</v>
      </c>
    </row>
    <row r="309" spans="1:26" x14ac:dyDescent="0.75">
      <c r="A309" s="47" t="str">
        <f t="shared" si="8"/>
        <v>AW22M1110368A</v>
      </c>
      <c r="B309" s="47">
        <v>1097</v>
      </c>
      <c r="C309" s="52" t="s">
        <v>593</v>
      </c>
      <c r="D309" s="6" t="e">
        <v>#N/A</v>
      </c>
      <c r="E309" s="8"/>
      <c r="F309" s="52" t="s">
        <v>578</v>
      </c>
      <c r="G309" s="6" t="s">
        <v>5031</v>
      </c>
      <c r="H309" s="6" t="s">
        <v>5052</v>
      </c>
      <c r="I309" s="6" t="e">
        <f>VLOOKUP(A309,#REF!,24,0)</f>
        <v>#REF!</v>
      </c>
      <c r="J309" s="14" t="s">
        <v>298</v>
      </c>
      <c r="K309" s="14" t="s">
        <v>298</v>
      </c>
      <c r="L309" s="14" t="s">
        <v>298</v>
      </c>
      <c r="M309" s="14" t="s">
        <v>298</v>
      </c>
      <c r="N309" s="14" t="b">
        <f t="shared" si="9"/>
        <v>1</v>
      </c>
      <c r="O309" s="14" t="s">
        <v>20</v>
      </c>
      <c r="P309" s="14" t="s">
        <v>20</v>
      </c>
      <c r="Q309" s="14" t="s">
        <v>20</v>
      </c>
      <c r="R309" s="5" t="s">
        <v>20</v>
      </c>
      <c r="S309" s="5" t="s">
        <v>20</v>
      </c>
      <c r="T309" s="5" t="s">
        <v>281</v>
      </c>
      <c r="U309" s="53" t="s">
        <v>20</v>
      </c>
      <c r="V309" s="53" t="s">
        <v>20</v>
      </c>
      <c r="W309" s="5" t="str">
        <f>VLOOKUP('English Version'!$H216,'Recycled Content'!$B$4:$H$67,2,FALSE)</f>
        <v>Packaging Contains at least 60% recycled material</v>
      </c>
      <c r="X309" s="5" t="str">
        <f>VLOOKUP('English Version'!$H216,'Recycled Content'!$B$4:$H$67,4,FALSE)</f>
        <v>Packaging Contains at least 65% recycled material</v>
      </c>
      <c r="Y309" s="5" t="str">
        <f>VLOOKUP('English Version'!$H216,Recyclability!$B$4:$H$67,2,FALSE)</f>
        <v>Mostly Recyclable Packaging</v>
      </c>
      <c r="Z309" s="5" t="str">
        <f>VLOOKUP('English Version'!$H216,Recyclability!$B$4:$H$67,4,FALSE)</f>
        <v>N/A</v>
      </c>
    </row>
    <row r="310" spans="1:26" x14ac:dyDescent="0.75">
      <c r="A310" s="47" t="str">
        <f t="shared" si="8"/>
        <v>AW22M1110369A</v>
      </c>
      <c r="B310" s="47">
        <v>2822</v>
      </c>
      <c r="C310" s="52" t="s">
        <v>594</v>
      </c>
      <c r="D310" s="6" t="e">
        <v>#N/A</v>
      </c>
      <c r="E310" s="8"/>
      <c r="F310" s="52" t="s">
        <v>595</v>
      </c>
      <c r="G310" s="6" t="s">
        <v>5031</v>
      </c>
      <c r="H310" s="6" t="s">
        <v>5052</v>
      </c>
      <c r="I310" s="6" t="e">
        <f>VLOOKUP(A310,#REF!,24,0)</f>
        <v>#REF!</v>
      </c>
      <c r="J310" s="14" t="s">
        <v>25</v>
      </c>
      <c r="K310" s="14" t="s">
        <v>25</v>
      </c>
      <c r="L310" s="14" t="s">
        <v>25</v>
      </c>
      <c r="M310" s="14" t="s">
        <v>25</v>
      </c>
      <c r="N310" s="14" t="b">
        <f t="shared" si="9"/>
        <v>1</v>
      </c>
      <c r="O310" s="14" t="s">
        <v>20</v>
      </c>
      <c r="P310" s="14" t="s">
        <v>20</v>
      </c>
      <c r="Q310" s="14" t="s">
        <v>20</v>
      </c>
      <c r="R310" s="5" t="s">
        <v>20</v>
      </c>
      <c r="S310" s="5" t="s">
        <v>20</v>
      </c>
      <c r="T310" s="5" t="s">
        <v>281</v>
      </c>
      <c r="U310" s="53" t="s">
        <v>20</v>
      </c>
      <c r="V310" s="53" t="s">
        <v>20</v>
      </c>
      <c r="W310" s="5" t="str">
        <f>VLOOKUP('English Version'!$H217,'Recycled Content'!$B$4:$H$67,2,FALSE)</f>
        <v>Packaging Contains at least 60% recycled material</v>
      </c>
      <c r="X310" s="5" t="str">
        <f>VLOOKUP('English Version'!$H217,'Recycled Content'!$B$4:$H$67,4,FALSE)</f>
        <v>Packaging Contains at least 65% recycled material</v>
      </c>
      <c r="Y310" s="5" t="str">
        <f>VLOOKUP('English Version'!$H217,Recyclability!$B$4:$H$67,2,FALSE)</f>
        <v>Mostly Recyclable Packaging</v>
      </c>
      <c r="Z310" s="5" t="str">
        <f>VLOOKUP('English Version'!$H217,Recyclability!$B$4:$H$67,4,FALSE)</f>
        <v>N/A</v>
      </c>
    </row>
    <row r="311" spans="1:26" x14ac:dyDescent="0.75">
      <c r="A311" s="47" t="str">
        <f t="shared" si="8"/>
        <v>AW22M1110370A</v>
      </c>
      <c r="B311" s="47">
        <v>2160</v>
      </c>
      <c r="C311" s="52" t="s">
        <v>596</v>
      </c>
      <c r="D311" s="6" t="e">
        <v>#N/A</v>
      </c>
      <c r="E311" s="8"/>
      <c r="F311" s="52" t="s">
        <v>597</v>
      </c>
      <c r="G311" s="6" t="s">
        <v>5031</v>
      </c>
      <c r="H311" s="6" t="s">
        <v>5052</v>
      </c>
      <c r="I311" s="6" t="e">
        <f>VLOOKUP(A311,#REF!,24,0)</f>
        <v>#REF!</v>
      </c>
      <c r="J311" s="14" t="s">
        <v>43</v>
      </c>
      <c r="K311" s="14" t="s">
        <v>43</v>
      </c>
      <c r="L311" s="14" t="s">
        <v>43</v>
      </c>
      <c r="M311" s="14" t="s">
        <v>43</v>
      </c>
      <c r="N311" s="14" t="b">
        <f t="shared" si="9"/>
        <v>1</v>
      </c>
      <c r="O311" s="14" t="s">
        <v>20</v>
      </c>
      <c r="P311" s="14" t="s">
        <v>20</v>
      </c>
      <c r="Q311" s="14" t="s">
        <v>20</v>
      </c>
      <c r="R311" s="5" t="s">
        <v>20</v>
      </c>
      <c r="S311" s="5" t="s">
        <v>20</v>
      </c>
      <c r="T311" s="5" t="s">
        <v>281</v>
      </c>
      <c r="U311" s="53" t="s">
        <v>20</v>
      </c>
      <c r="V311" s="53" t="s">
        <v>20</v>
      </c>
      <c r="W311" s="5" t="str">
        <f>VLOOKUP('English Version'!$H218,'Recycled Content'!$B$4:$H$67,2,FALSE)</f>
        <v>Packaging Contains at least 60% recycled material</v>
      </c>
      <c r="X311" s="5" t="str">
        <f>VLOOKUP('English Version'!$H218,'Recycled Content'!$B$4:$H$67,4,FALSE)</f>
        <v>Packaging Contains at least 65% recycled material</v>
      </c>
      <c r="Y311" s="5" t="str">
        <f>VLOOKUP('English Version'!$H218,Recyclability!$B$4:$H$67,2,FALSE)</f>
        <v>Mostly Recyclable Packaging</v>
      </c>
      <c r="Z311" s="5" t="str">
        <f>VLOOKUP('English Version'!$H218,Recyclability!$B$4:$H$67,4,FALSE)</f>
        <v>N/A</v>
      </c>
    </row>
    <row r="312" spans="1:26" x14ac:dyDescent="0.75">
      <c r="A312" s="47" t="str">
        <f t="shared" si="8"/>
        <v>AW22M1110371A</v>
      </c>
      <c r="B312" s="47">
        <v>2450</v>
      </c>
      <c r="C312" s="52" t="s">
        <v>598</v>
      </c>
      <c r="D312" s="6" t="e">
        <v>#N/A</v>
      </c>
      <c r="E312" s="8"/>
      <c r="F312" s="52" t="s">
        <v>599</v>
      </c>
      <c r="G312" s="6" t="s">
        <v>5031</v>
      </c>
      <c r="H312" s="6" t="s">
        <v>5052</v>
      </c>
      <c r="I312" s="6" t="e">
        <f>VLOOKUP(A312,#REF!,24,0)</f>
        <v>#REF!</v>
      </c>
      <c r="J312" s="14" t="s">
        <v>25</v>
      </c>
      <c r="K312" s="14" t="s">
        <v>25</v>
      </c>
      <c r="L312" s="14" t="s">
        <v>25</v>
      </c>
      <c r="M312" s="14" t="s">
        <v>25</v>
      </c>
      <c r="N312" s="14" t="b">
        <f t="shared" si="9"/>
        <v>1</v>
      </c>
      <c r="O312" s="14" t="s">
        <v>20</v>
      </c>
      <c r="P312" s="14" t="s">
        <v>20</v>
      </c>
      <c r="Q312" s="14" t="s">
        <v>20</v>
      </c>
      <c r="R312" s="5" t="s">
        <v>20</v>
      </c>
      <c r="S312" s="5" t="s">
        <v>20</v>
      </c>
      <c r="T312" s="5" t="s">
        <v>281</v>
      </c>
      <c r="U312" s="53" t="s">
        <v>20</v>
      </c>
      <c r="V312" s="53" t="s">
        <v>20</v>
      </c>
      <c r="W312" s="5" t="str">
        <f>VLOOKUP('English Version'!$H219,'Recycled Content'!$B$4:$H$67,2,FALSE)</f>
        <v>Packaging Contains at least 60% recycled material</v>
      </c>
      <c r="X312" s="5" t="str">
        <f>VLOOKUP('English Version'!$H219,'Recycled Content'!$B$4:$H$67,4,FALSE)</f>
        <v>Packaging Contains at least 65% recycled material</v>
      </c>
      <c r="Y312" s="5" t="str">
        <f>VLOOKUP('English Version'!$H219,Recyclability!$B$4:$H$67,2,FALSE)</f>
        <v>Mostly Recyclable Packaging</v>
      </c>
      <c r="Z312" s="5" t="str">
        <f>VLOOKUP('English Version'!$H219,Recyclability!$B$4:$H$67,4,FALSE)</f>
        <v>N/A</v>
      </c>
    </row>
    <row r="313" spans="1:26" x14ac:dyDescent="0.75">
      <c r="A313" s="47" t="str">
        <f t="shared" si="8"/>
        <v>AW22M1110372A</v>
      </c>
      <c r="B313" s="47">
        <v>3980</v>
      </c>
      <c r="C313" s="52" t="s">
        <v>600</v>
      </c>
      <c r="D313" s="6" t="e">
        <v>#N/A</v>
      </c>
      <c r="E313" s="8"/>
      <c r="F313" s="52" t="s">
        <v>163</v>
      </c>
      <c r="G313" s="6" t="s">
        <v>5031</v>
      </c>
      <c r="H313" s="6" t="s">
        <v>5052</v>
      </c>
      <c r="I313" s="6" t="e">
        <f>VLOOKUP(A313,#REF!,24,0)</f>
        <v>#REF!</v>
      </c>
      <c r="J313" s="14" t="s">
        <v>298</v>
      </c>
      <c r="K313" s="14" t="s">
        <v>298</v>
      </c>
      <c r="L313" s="14" t="s">
        <v>298</v>
      </c>
      <c r="M313" s="14" t="s">
        <v>298</v>
      </c>
      <c r="N313" s="14" t="b">
        <f t="shared" si="9"/>
        <v>1</v>
      </c>
      <c r="O313" s="14" t="s">
        <v>20</v>
      </c>
      <c r="P313" s="14" t="s">
        <v>20</v>
      </c>
      <c r="Q313" s="14" t="s">
        <v>20</v>
      </c>
      <c r="R313" s="5" t="s">
        <v>20</v>
      </c>
      <c r="S313" s="5" t="s">
        <v>20</v>
      </c>
      <c r="T313" s="5" t="s">
        <v>281</v>
      </c>
      <c r="U313" s="53" t="s">
        <v>20</v>
      </c>
      <c r="V313" s="53" t="s">
        <v>20</v>
      </c>
      <c r="W313" s="5" t="str">
        <f>VLOOKUP('English Version'!$H220,'Recycled Content'!$B$4:$H$67,2,FALSE)</f>
        <v>Packaging Contains at least 60% recycled material</v>
      </c>
      <c r="X313" s="5" t="str">
        <f>VLOOKUP('English Version'!$H220,'Recycled Content'!$B$4:$H$67,4,FALSE)</f>
        <v>Packaging Contains at least 65% recycled material</v>
      </c>
      <c r="Y313" s="5" t="str">
        <f>VLOOKUP('English Version'!$H220,Recyclability!$B$4:$H$67,2,FALSE)</f>
        <v>Mostly Recyclable Packaging</v>
      </c>
      <c r="Z313" s="5" t="str">
        <f>VLOOKUP('English Version'!$H220,Recyclability!$B$4:$H$67,4,FALSE)</f>
        <v>N/A</v>
      </c>
    </row>
    <row r="314" spans="1:26" x14ac:dyDescent="0.75">
      <c r="A314" s="47" t="str">
        <f t="shared" si="8"/>
        <v>AW22M1110373A</v>
      </c>
      <c r="B314" s="47">
        <v>496</v>
      </c>
      <c r="C314" s="52" t="s">
        <v>601</v>
      </c>
      <c r="D314" s="6" t="e">
        <v>#N/A</v>
      </c>
      <c r="E314" s="8"/>
      <c r="F314" s="52" t="s">
        <v>602</v>
      </c>
      <c r="G314" s="6" t="s">
        <v>5031</v>
      </c>
      <c r="H314" s="6" t="s">
        <v>5052</v>
      </c>
      <c r="I314" s="6" t="e">
        <f>VLOOKUP(A314,#REF!,24,0)</f>
        <v>#REF!</v>
      </c>
      <c r="J314" s="14" t="s">
        <v>25</v>
      </c>
      <c r="K314" s="14" t="s">
        <v>25</v>
      </c>
      <c r="L314" s="14" t="s">
        <v>25</v>
      </c>
      <c r="M314" s="14" t="s">
        <v>25</v>
      </c>
      <c r="N314" s="14" t="b">
        <f t="shared" si="9"/>
        <v>1</v>
      </c>
      <c r="O314" s="14" t="s">
        <v>20</v>
      </c>
      <c r="P314" s="14" t="s">
        <v>20</v>
      </c>
      <c r="Q314" s="14" t="s">
        <v>20</v>
      </c>
      <c r="R314" s="5" t="s">
        <v>20</v>
      </c>
      <c r="S314" s="5" t="s">
        <v>20</v>
      </c>
      <c r="T314" s="5" t="s">
        <v>281</v>
      </c>
      <c r="U314" s="53" t="s">
        <v>20</v>
      </c>
      <c r="V314" s="53" t="s">
        <v>20</v>
      </c>
      <c r="W314" s="5" t="str">
        <f>VLOOKUP('English Version'!$H221,'Recycled Content'!$B$4:$H$67,2,FALSE)</f>
        <v>Packaging Contains at least 60% recycled material</v>
      </c>
      <c r="X314" s="5" t="str">
        <f>VLOOKUP('English Version'!$H221,'Recycled Content'!$B$4:$H$67,4,FALSE)</f>
        <v>Packaging Contains at least 65% recycled material</v>
      </c>
      <c r="Y314" s="5" t="str">
        <f>VLOOKUP('English Version'!$H221,Recyclability!$B$4:$H$67,2,FALSE)</f>
        <v>Mostly Recyclable Packaging</v>
      </c>
      <c r="Z314" s="5" t="str">
        <f>VLOOKUP('English Version'!$H221,Recyclability!$B$4:$H$67,4,FALSE)</f>
        <v>N/A</v>
      </c>
    </row>
    <row r="315" spans="1:26" x14ac:dyDescent="0.75">
      <c r="A315" s="47" t="str">
        <f t="shared" si="8"/>
        <v>AW22M1110374A</v>
      </c>
      <c r="B315" s="47">
        <v>449</v>
      </c>
      <c r="C315" s="52" t="s">
        <v>603</v>
      </c>
      <c r="D315" s="6" t="e">
        <v>#N/A</v>
      </c>
      <c r="E315" s="8"/>
      <c r="F315" s="52" t="s">
        <v>604</v>
      </c>
      <c r="G315" s="6" t="s">
        <v>5031</v>
      </c>
      <c r="H315" s="6" t="s">
        <v>5052</v>
      </c>
      <c r="I315" s="6" t="e">
        <f>VLOOKUP(A315,#REF!,24,0)</f>
        <v>#REF!</v>
      </c>
      <c r="J315" s="14" t="s">
        <v>298</v>
      </c>
      <c r="K315" s="14" t="s">
        <v>298</v>
      </c>
      <c r="L315" s="14" t="s">
        <v>298</v>
      </c>
      <c r="M315" s="14" t="s">
        <v>298</v>
      </c>
      <c r="N315" s="14" t="b">
        <f t="shared" si="9"/>
        <v>1</v>
      </c>
      <c r="O315" s="14" t="s">
        <v>20</v>
      </c>
      <c r="P315" s="14" t="s">
        <v>20</v>
      </c>
      <c r="Q315" s="14" t="s">
        <v>20</v>
      </c>
      <c r="R315" s="5" t="s">
        <v>20</v>
      </c>
      <c r="S315" s="5" t="s">
        <v>20</v>
      </c>
      <c r="T315" s="5" t="s">
        <v>281</v>
      </c>
      <c r="U315" s="53" t="s">
        <v>20</v>
      </c>
      <c r="V315" s="53" t="s">
        <v>20</v>
      </c>
      <c r="W315" s="5" t="str">
        <f>VLOOKUP('English Version'!$H222,'Recycled Content'!$B$4:$H$67,2,FALSE)</f>
        <v>Packaging Contains at least 60% recycled material</v>
      </c>
      <c r="X315" s="5" t="str">
        <f>VLOOKUP('English Version'!$H222,'Recycled Content'!$B$4:$H$67,4,FALSE)</f>
        <v>Packaging Contains at least 65% recycled material</v>
      </c>
      <c r="Y315" s="5" t="str">
        <f>VLOOKUP('English Version'!$H222,Recyclability!$B$4:$H$67,2,FALSE)</f>
        <v>Mostly Recyclable Packaging</v>
      </c>
      <c r="Z315" s="5" t="str">
        <f>VLOOKUP('English Version'!$H222,Recyclability!$B$4:$H$67,4,FALSE)</f>
        <v>N/A</v>
      </c>
    </row>
    <row r="316" spans="1:26" x14ac:dyDescent="0.75">
      <c r="A316" s="47" t="str">
        <f t="shared" si="8"/>
        <v>AW22M1110375A</v>
      </c>
      <c r="B316" s="47">
        <v>1019</v>
      </c>
      <c r="C316" s="52" t="s">
        <v>605</v>
      </c>
      <c r="D316" s="6" t="e">
        <v>#N/A</v>
      </c>
      <c r="E316" s="8"/>
      <c r="F316" s="52" t="s">
        <v>606</v>
      </c>
      <c r="G316" s="6" t="s">
        <v>5031</v>
      </c>
      <c r="H316" s="6" t="s">
        <v>5052</v>
      </c>
      <c r="I316" s="6" t="e">
        <f>VLOOKUP(A316,#REF!,24,0)</f>
        <v>#REF!</v>
      </c>
      <c r="J316" s="14" t="s">
        <v>298</v>
      </c>
      <c r="K316" s="14" t="s">
        <v>298</v>
      </c>
      <c r="L316" s="14" t="s">
        <v>298</v>
      </c>
      <c r="M316" s="14" t="s">
        <v>298</v>
      </c>
      <c r="N316" s="14" t="b">
        <f t="shared" si="9"/>
        <v>1</v>
      </c>
      <c r="O316" s="14" t="s">
        <v>20</v>
      </c>
      <c r="P316" s="14" t="s">
        <v>20</v>
      </c>
      <c r="Q316" s="14" t="s">
        <v>20</v>
      </c>
      <c r="R316" s="5" t="s">
        <v>20</v>
      </c>
      <c r="S316" s="5" t="s">
        <v>20</v>
      </c>
      <c r="T316" s="5" t="s">
        <v>281</v>
      </c>
      <c r="U316" s="53" t="s">
        <v>20</v>
      </c>
      <c r="V316" s="53" t="s">
        <v>20</v>
      </c>
      <c r="W316" s="5" t="str">
        <f>VLOOKUP('English Version'!$H223,'Recycled Content'!$B$4:$H$67,2,FALSE)</f>
        <v>Packaging Contains at least 60% recycled material</v>
      </c>
      <c r="X316" s="5" t="str">
        <f>VLOOKUP('English Version'!$H223,'Recycled Content'!$B$4:$H$67,4,FALSE)</f>
        <v>Packaging Contains at least 65% recycled material</v>
      </c>
      <c r="Y316" s="5" t="str">
        <f>VLOOKUP('English Version'!$H223,Recyclability!$B$4:$H$67,2,FALSE)</f>
        <v>Mostly Recyclable Packaging</v>
      </c>
      <c r="Z316" s="5" t="str">
        <f>VLOOKUP('English Version'!$H223,Recyclability!$B$4:$H$67,4,FALSE)</f>
        <v>N/A</v>
      </c>
    </row>
    <row r="317" spans="1:26" x14ac:dyDescent="0.75">
      <c r="A317" s="47" t="str">
        <f t="shared" si="8"/>
        <v>AW22M1110376A</v>
      </c>
      <c r="B317" s="47">
        <v>14627</v>
      </c>
      <c r="C317" s="52" t="s">
        <v>607</v>
      </c>
      <c r="D317" s="6" t="e">
        <v>#N/A</v>
      </c>
      <c r="E317" s="8"/>
      <c r="F317" s="52" t="s">
        <v>608</v>
      </c>
      <c r="G317" s="6" t="s">
        <v>5031</v>
      </c>
      <c r="H317" s="6" t="s">
        <v>5052</v>
      </c>
      <c r="I317" s="6" t="e">
        <f>VLOOKUP(A317,#REF!,24,0)</f>
        <v>#REF!</v>
      </c>
      <c r="J317" s="14" t="s">
        <v>298</v>
      </c>
      <c r="K317" s="14" t="s">
        <v>298</v>
      </c>
      <c r="L317" s="14" t="s">
        <v>298</v>
      </c>
      <c r="M317" s="14" t="s">
        <v>298</v>
      </c>
      <c r="N317" s="14" t="b">
        <f t="shared" si="9"/>
        <v>1</v>
      </c>
      <c r="O317" s="14" t="s">
        <v>20</v>
      </c>
      <c r="P317" s="14" t="s">
        <v>20</v>
      </c>
      <c r="Q317" s="14" t="s">
        <v>20</v>
      </c>
      <c r="R317" s="5" t="s">
        <v>20</v>
      </c>
      <c r="S317" s="5" t="s">
        <v>20</v>
      </c>
      <c r="T317" s="5" t="s">
        <v>281</v>
      </c>
      <c r="U317" s="53" t="s">
        <v>20</v>
      </c>
      <c r="V317" s="53" t="s">
        <v>20</v>
      </c>
      <c r="W317" s="5" t="str">
        <f>VLOOKUP('English Version'!$H224,'Recycled Content'!$B$4:$H$67,2,FALSE)</f>
        <v>Packaging Contains at least 60% recycled material</v>
      </c>
      <c r="X317" s="5" t="str">
        <f>VLOOKUP('English Version'!$H224,'Recycled Content'!$B$4:$H$67,4,FALSE)</f>
        <v>Packaging Contains at least 65% recycled material</v>
      </c>
      <c r="Y317" s="5" t="str">
        <f>VLOOKUP('English Version'!$H224,Recyclability!$B$4:$H$67,2,FALSE)</f>
        <v>Mostly Recyclable Packaging</v>
      </c>
      <c r="Z317" s="5" t="str">
        <f>VLOOKUP('English Version'!$H224,Recyclability!$B$4:$H$67,4,FALSE)</f>
        <v>N/A</v>
      </c>
    </row>
    <row r="318" spans="1:26" x14ac:dyDescent="0.75">
      <c r="A318" s="47" t="str">
        <f t="shared" si="8"/>
        <v>AW22M1110377A</v>
      </c>
      <c r="B318" s="47">
        <v>8728</v>
      </c>
      <c r="C318" s="52" t="s">
        <v>609</v>
      </c>
      <c r="D318" s="6" t="e">
        <v>#N/A</v>
      </c>
      <c r="E318" s="8"/>
      <c r="F318" s="52" t="s">
        <v>165</v>
      </c>
      <c r="G318" s="6" t="s">
        <v>5031</v>
      </c>
      <c r="H318" s="6" t="s">
        <v>5052</v>
      </c>
      <c r="I318" s="6" t="e">
        <f>VLOOKUP(A318,#REF!,24,0)</f>
        <v>#REF!</v>
      </c>
      <c r="J318" s="14" t="s">
        <v>298</v>
      </c>
      <c r="K318" s="14" t="s">
        <v>298</v>
      </c>
      <c r="L318" s="14" t="s">
        <v>298</v>
      </c>
      <c r="M318" s="14" t="s">
        <v>298</v>
      </c>
      <c r="N318" s="14" t="b">
        <f t="shared" si="9"/>
        <v>1</v>
      </c>
      <c r="O318" s="14" t="s">
        <v>20</v>
      </c>
      <c r="P318" s="14" t="s">
        <v>20</v>
      </c>
      <c r="Q318" s="14" t="s">
        <v>20</v>
      </c>
      <c r="R318" s="5" t="s">
        <v>20</v>
      </c>
      <c r="S318" s="5" t="s">
        <v>20</v>
      </c>
      <c r="T318" s="5" t="s">
        <v>281</v>
      </c>
      <c r="U318" s="53" t="s">
        <v>20</v>
      </c>
      <c r="V318" s="53" t="s">
        <v>20</v>
      </c>
      <c r="W318" s="5" t="str">
        <f>VLOOKUP('English Version'!$H225,'Recycled Content'!$B$4:$H$67,2,FALSE)</f>
        <v>Packaging Contains at least 60% recycled material</v>
      </c>
      <c r="X318" s="5" t="str">
        <f>VLOOKUP('English Version'!$H225,'Recycled Content'!$B$4:$H$67,4,FALSE)</f>
        <v>Packaging Contains at least 65% recycled material</v>
      </c>
      <c r="Y318" s="5" t="str">
        <f>VLOOKUP('English Version'!$H225,Recyclability!$B$4:$H$67,2,FALSE)</f>
        <v>Mostly Recyclable Packaging</v>
      </c>
      <c r="Z318" s="5" t="str">
        <f>VLOOKUP('English Version'!$H225,Recyclability!$B$4:$H$67,4,FALSE)</f>
        <v>N/A</v>
      </c>
    </row>
    <row r="319" spans="1:26" x14ac:dyDescent="0.75">
      <c r="A319" s="47" t="str">
        <f t="shared" si="8"/>
        <v>AW22M1110378A</v>
      </c>
      <c r="B319" s="47">
        <v>6011</v>
      </c>
      <c r="C319" s="52" t="s">
        <v>610</v>
      </c>
      <c r="D319" s="6" t="e">
        <v>#N/A</v>
      </c>
      <c r="E319" s="8"/>
      <c r="F319" s="52" t="s">
        <v>160</v>
      </c>
      <c r="G319" s="6" t="s">
        <v>5031</v>
      </c>
      <c r="H319" s="6" t="s">
        <v>5052</v>
      </c>
      <c r="I319" s="6" t="e">
        <f>VLOOKUP(A319,#REF!,24,0)</f>
        <v>#REF!</v>
      </c>
      <c r="J319" s="14" t="s">
        <v>298</v>
      </c>
      <c r="K319" s="14" t="s">
        <v>298</v>
      </c>
      <c r="L319" s="14" t="s">
        <v>298</v>
      </c>
      <c r="M319" s="14" t="s">
        <v>298</v>
      </c>
      <c r="N319" s="14" t="b">
        <f t="shared" si="9"/>
        <v>1</v>
      </c>
      <c r="O319" s="14" t="s">
        <v>20</v>
      </c>
      <c r="P319" s="14" t="s">
        <v>20</v>
      </c>
      <c r="Q319" s="14" t="s">
        <v>20</v>
      </c>
      <c r="R319" s="5" t="s">
        <v>20</v>
      </c>
      <c r="S319" s="5" t="s">
        <v>20</v>
      </c>
      <c r="T319" s="5" t="s">
        <v>281</v>
      </c>
      <c r="U319" s="53" t="s">
        <v>20</v>
      </c>
      <c r="V319" s="53" t="s">
        <v>20</v>
      </c>
      <c r="W319" s="5" t="str">
        <f>VLOOKUP('English Version'!$H226,'Recycled Content'!$B$4:$H$67,2,FALSE)</f>
        <v>Packaging Contains at least 60% recycled material</v>
      </c>
      <c r="X319" s="5" t="str">
        <f>VLOOKUP('English Version'!$H226,'Recycled Content'!$B$4:$H$67,4,FALSE)</f>
        <v>Packaging Contains at least 65% recycled material</v>
      </c>
      <c r="Y319" s="5" t="str">
        <f>VLOOKUP('English Version'!$H226,Recyclability!$B$4:$H$67,2,FALSE)</f>
        <v>Mostly Recyclable Packaging</v>
      </c>
      <c r="Z319" s="5" t="str">
        <f>VLOOKUP('English Version'!$H226,Recyclability!$B$4:$H$67,4,FALSE)</f>
        <v>N/A</v>
      </c>
    </row>
    <row r="320" spans="1:26" x14ac:dyDescent="0.75">
      <c r="A320" s="47" t="str">
        <f t="shared" si="8"/>
        <v>AW22M1110379A</v>
      </c>
      <c r="B320" s="47">
        <v>2992</v>
      </c>
      <c r="C320" s="52" t="s">
        <v>611</v>
      </c>
      <c r="D320" s="6" t="e">
        <v>#N/A</v>
      </c>
      <c r="E320" s="8"/>
      <c r="F320" s="52" t="s">
        <v>612</v>
      </c>
      <c r="G320" s="6" t="s">
        <v>5031</v>
      </c>
      <c r="H320" s="6" t="s">
        <v>5052</v>
      </c>
      <c r="I320" s="6" t="e">
        <f>VLOOKUP(A320,#REF!,24,0)</f>
        <v>#REF!</v>
      </c>
      <c r="J320" s="14" t="s">
        <v>25</v>
      </c>
      <c r="K320" s="14" t="s">
        <v>25</v>
      </c>
      <c r="L320" s="14" t="s">
        <v>25</v>
      </c>
      <c r="M320" s="14" t="s">
        <v>25</v>
      </c>
      <c r="N320" s="14" t="b">
        <f t="shared" si="9"/>
        <v>1</v>
      </c>
      <c r="O320" s="14" t="s">
        <v>20</v>
      </c>
      <c r="P320" s="14" t="s">
        <v>20</v>
      </c>
      <c r="Q320" s="14" t="s">
        <v>20</v>
      </c>
      <c r="R320" s="5" t="s">
        <v>20</v>
      </c>
      <c r="S320" s="5" t="s">
        <v>20</v>
      </c>
      <c r="T320" s="5" t="s">
        <v>281</v>
      </c>
      <c r="U320" s="53" t="s">
        <v>20</v>
      </c>
      <c r="V320" s="53" t="s">
        <v>20</v>
      </c>
      <c r="W320" s="5" t="str">
        <f>VLOOKUP('English Version'!$H227,'Recycled Content'!$B$4:$H$67,2,FALSE)</f>
        <v>Packaging Contains at least 60% recycled material</v>
      </c>
      <c r="X320" s="5" t="str">
        <f>VLOOKUP('English Version'!$H227,'Recycled Content'!$B$4:$H$67,4,FALSE)</f>
        <v>Packaging Contains at least 65% recycled material</v>
      </c>
      <c r="Y320" s="5" t="str">
        <f>VLOOKUP('English Version'!$H227,Recyclability!$B$4:$H$67,2,FALSE)</f>
        <v>Mostly Recyclable Packaging</v>
      </c>
      <c r="Z320" s="5" t="str">
        <f>VLOOKUP('English Version'!$H227,Recyclability!$B$4:$H$67,4,FALSE)</f>
        <v>N/A</v>
      </c>
    </row>
    <row r="321" spans="1:26" x14ac:dyDescent="0.75">
      <c r="A321" s="47" t="str">
        <f t="shared" si="8"/>
        <v>AW22M1110381A</v>
      </c>
      <c r="B321" s="47">
        <v>5811</v>
      </c>
      <c r="C321" s="52" t="s">
        <v>613</v>
      </c>
      <c r="D321" s="6" t="e">
        <v>#N/A</v>
      </c>
      <c r="E321" s="8"/>
      <c r="F321" s="52" t="s">
        <v>595</v>
      </c>
      <c r="G321" s="6" t="s">
        <v>5031</v>
      </c>
      <c r="H321" s="6" t="s">
        <v>5052</v>
      </c>
      <c r="I321" s="6" t="e">
        <f>VLOOKUP(A321,#REF!,24,0)</f>
        <v>#REF!</v>
      </c>
      <c r="J321" s="14" t="s">
        <v>25</v>
      </c>
      <c r="K321" s="14" t="s">
        <v>25</v>
      </c>
      <c r="L321" s="14" t="s">
        <v>25</v>
      </c>
      <c r="M321" s="14" t="s">
        <v>25</v>
      </c>
      <c r="N321" s="14" t="b">
        <f t="shared" si="9"/>
        <v>1</v>
      </c>
      <c r="O321" s="14" t="s">
        <v>20</v>
      </c>
      <c r="P321" s="14" t="s">
        <v>20</v>
      </c>
      <c r="Q321" s="14" t="s">
        <v>20</v>
      </c>
      <c r="R321" s="5" t="s">
        <v>20</v>
      </c>
      <c r="S321" s="5" t="s">
        <v>20</v>
      </c>
      <c r="T321" s="5" t="s">
        <v>281</v>
      </c>
      <c r="U321" s="53" t="s">
        <v>20</v>
      </c>
      <c r="V321" s="53" t="s">
        <v>20</v>
      </c>
      <c r="W321" s="5" t="str">
        <f>VLOOKUP('English Version'!$H228,'Recycled Content'!$B$4:$H$67,2,FALSE)</f>
        <v>Packaging Contains at least 60% recycled material</v>
      </c>
      <c r="X321" s="5" t="str">
        <f>VLOOKUP('English Version'!$H228,'Recycled Content'!$B$4:$H$67,4,FALSE)</f>
        <v>Packaging Contains at least 65% recycled material</v>
      </c>
      <c r="Y321" s="5" t="str">
        <f>VLOOKUP('English Version'!$H228,Recyclability!$B$4:$H$67,2,FALSE)</f>
        <v>Mostly Recyclable Packaging</v>
      </c>
      <c r="Z321" s="5" t="str">
        <f>VLOOKUP('English Version'!$H228,Recyclability!$B$4:$H$67,4,FALSE)</f>
        <v>N/A</v>
      </c>
    </row>
    <row r="322" spans="1:26" x14ac:dyDescent="0.75">
      <c r="A322" s="47" t="str">
        <f t="shared" ref="A322:A385" si="10">G322&amp;C322</f>
        <v>AW22M1110382A</v>
      </c>
      <c r="B322" s="47">
        <v>7291</v>
      </c>
      <c r="C322" s="52" t="s">
        <v>614</v>
      </c>
      <c r="D322" s="6" t="e">
        <v>#N/A</v>
      </c>
      <c r="E322" s="8"/>
      <c r="F322" s="52" t="s">
        <v>615</v>
      </c>
      <c r="G322" s="6" t="s">
        <v>5031</v>
      </c>
      <c r="H322" s="6" t="s">
        <v>5052</v>
      </c>
      <c r="I322" s="6" t="e">
        <f>VLOOKUP(A322,#REF!,24,0)</f>
        <v>#REF!</v>
      </c>
      <c r="J322" s="14" t="s">
        <v>25</v>
      </c>
      <c r="K322" s="14" t="s">
        <v>25</v>
      </c>
      <c r="L322" s="14" t="s">
        <v>25</v>
      </c>
      <c r="M322" s="14" t="s">
        <v>25</v>
      </c>
      <c r="N322" s="14" t="b">
        <f t="shared" ref="N322:N385" si="11">M322=L322</f>
        <v>1</v>
      </c>
      <c r="O322" s="14" t="s">
        <v>20</v>
      </c>
      <c r="P322" s="14" t="s">
        <v>20</v>
      </c>
      <c r="Q322" s="14" t="s">
        <v>20</v>
      </c>
      <c r="R322" s="5" t="s">
        <v>20</v>
      </c>
      <c r="S322" s="5" t="s">
        <v>20</v>
      </c>
      <c r="T322" s="5" t="s">
        <v>281</v>
      </c>
      <c r="U322" s="53" t="s">
        <v>20</v>
      </c>
      <c r="V322" s="53" t="s">
        <v>20</v>
      </c>
      <c r="W322" s="5" t="str">
        <f>VLOOKUP('English Version'!$H229,'Recycled Content'!$B$4:$H$67,2,FALSE)</f>
        <v>Packaging Contains at least 60% recycled material</v>
      </c>
      <c r="X322" s="5" t="str">
        <f>VLOOKUP('English Version'!$H229,'Recycled Content'!$B$4:$H$67,4,FALSE)</f>
        <v>Packaging Contains at least 65% recycled material</v>
      </c>
      <c r="Y322" s="5" t="str">
        <f>VLOOKUP('English Version'!$H229,Recyclability!$B$4:$H$67,2,FALSE)</f>
        <v>Mostly Recyclable Packaging</v>
      </c>
      <c r="Z322" s="5" t="str">
        <f>VLOOKUP('English Version'!$H229,Recyclability!$B$4:$H$67,4,FALSE)</f>
        <v>N/A</v>
      </c>
    </row>
    <row r="323" spans="1:26" x14ac:dyDescent="0.75">
      <c r="A323" s="47" t="str">
        <f t="shared" si="10"/>
        <v>AW22M2011183A</v>
      </c>
      <c r="B323" s="47">
        <v>2490</v>
      </c>
      <c r="C323" s="52" t="s">
        <v>616</v>
      </c>
      <c r="D323" s="6" t="e">
        <v>#N/A</v>
      </c>
      <c r="E323" s="8"/>
      <c r="F323" s="52" t="s">
        <v>617</v>
      </c>
      <c r="G323" s="6" t="s">
        <v>5031</v>
      </c>
      <c r="H323" s="6" t="s">
        <v>5054</v>
      </c>
      <c r="I323" s="6" t="e">
        <f>VLOOKUP(A323,#REF!,24,0)</f>
        <v>#REF!</v>
      </c>
      <c r="J323" s="14" t="s">
        <v>25</v>
      </c>
      <c r="K323" s="14" t="s">
        <v>25</v>
      </c>
      <c r="L323" s="14" t="s">
        <v>25</v>
      </c>
      <c r="M323" s="14" t="s">
        <v>25</v>
      </c>
      <c r="N323" s="14" t="b">
        <f t="shared" si="11"/>
        <v>1</v>
      </c>
      <c r="O323" s="14" t="s">
        <v>20</v>
      </c>
      <c r="P323" s="14" t="s">
        <v>20</v>
      </c>
      <c r="Q323" s="14" t="s">
        <v>20</v>
      </c>
      <c r="R323" s="5" t="s">
        <v>20</v>
      </c>
      <c r="S323" s="5" t="s">
        <v>20</v>
      </c>
      <c r="T323" s="5" t="s">
        <v>281</v>
      </c>
      <c r="U323" s="53" t="s">
        <v>20</v>
      </c>
      <c r="V323" s="53" t="s">
        <v>20</v>
      </c>
      <c r="W323" s="5" t="str">
        <f>VLOOKUP('English Version'!$H230,'Recycled Content'!$B$4:$H$67,2,FALSE)</f>
        <v>Packaging Contains at least 60% recycled material</v>
      </c>
      <c r="X323" s="5" t="str">
        <f>VLOOKUP('English Version'!$H230,'Recycled Content'!$B$4:$H$67,4,FALSE)</f>
        <v>Packaging Contains at least 65% recycled material</v>
      </c>
      <c r="Y323" s="5" t="str">
        <f>VLOOKUP('English Version'!$H230,Recyclability!$B$4:$H$67,2,FALSE)</f>
        <v>Mostly Recyclable Packaging</v>
      </c>
      <c r="Z323" s="5" t="str">
        <f>VLOOKUP('English Version'!$H230,Recyclability!$B$4:$H$67,4,FALSE)</f>
        <v>N/A</v>
      </c>
    </row>
    <row r="324" spans="1:26" x14ac:dyDescent="0.75">
      <c r="A324" s="47" t="str">
        <f t="shared" si="10"/>
        <v>AW22M2011417A</v>
      </c>
      <c r="B324" s="47">
        <v>877</v>
      </c>
      <c r="C324" s="52" t="s">
        <v>618</v>
      </c>
      <c r="D324" s="6" t="e">
        <v>#N/A</v>
      </c>
      <c r="E324" s="8"/>
      <c r="F324" s="52" t="s">
        <v>619</v>
      </c>
      <c r="G324" s="6" t="s">
        <v>5031</v>
      </c>
      <c r="H324" s="6" t="s">
        <v>5054</v>
      </c>
      <c r="I324" s="6" t="e">
        <f>VLOOKUP(A324,#REF!,24,0)</f>
        <v>#REF!</v>
      </c>
      <c r="J324" s="14" t="s">
        <v>25</v>
      </c>
      <c r="K324" s="14" t="s">
        <v>25</v>
      </c>
      <c r="L324" s="14" t="s">
        <v>25</v>
      </c>
      <c r="M324" s="14" t="s">
        <v>25</v>
      </c>
      <c r="N324" s="14" t="b">
        <f t="shared" si="11"/>
        <v>1</v>
      </c>
      <c r="O324" s="14" t="s">
        <v>20</v>
      </c>
      <c r="P324" s="14" t="s">
        <v>20</v>
      </c>
      <c r="Q324" s="14" t="s">
        <v>20</v>
      </c>
      <c r="R324" s="5" t="s">
        <v>20</v>
      </c>
      <c r="S324" s="5" t="s">
        <v>20</v>
      </c>
      <c r="T324" s="5" t="s">
        <v>281</v>
      </c>
      <c r="U324" s="53" t="s">
        <v>20</v>
      </c>
      <c r="V324" s="53" t="s">
        <v>20</v>
      </c>
      <c r="W324" s="5" t="str">
        <f>VLOOKUP('English Version'!$H231,'Recycled Content'!$B$4:$H$67,2,FALSE)</f>
        <v>Packaging Contains at least 60% recycled material</v>
      </c>
      <c r="X324" s="5" t="str">
        <f>VLOOKUP('English Version'!$H231,'Recycled Content'!$B$4:$H$67,4,FALSE)</f>
        <v>Packaging Contains at least 65% recycled material</v>
      </c>
      <c r="Y324" s="5" t="str">
        <f>VLOOKUP('English Version'!$H231,Recyclability!$B$4:$H$67,2,FALSE)</f>
        <v>Mostly Recyclable Packaging</v>
      </c>
      <c r="Z324" s="5" t="str">
        <f>VLOOKUP('English Version'!$H231,Recyclability!$B$4:$H$67,4,FALSE)</f>
        <v>N/A</v>
      </c>
    </row>
    <row r="325" spans="1:26" x14ac:dyDescent="0.75">
      <c r="A325" s="47" t="str">
        <f t="shared" si="10"/>
        <v>AW22M2011462A</v>
      </c>
      <c r="B325" s="47">
        <v>711</v>
      </c>
      <c r="C325" s="52" t="s">
        <v>620</v>
      </c>
      <c r="D325" s="6" t="e">
        <v>#N/A</v>
      </c>
      <c r="E325" s="8"/>
      <c r="F325" s="52" t="s">
        <v>621</v>
      </c>
      <c r="G325" s="6" t="s">
        <v>5031</v>
      </c>
      <c r="H325" s="6" t="s">
        <v>5054</v>
      </c>
      <c r="I325" s="6" t="e">
        <f>VLOOKUP(A325,#REF!,24,0)</f>
        <v>#REF!</v>
      </c>
      <c r="J325" s="14" t="s">
        <v>25</v>
      </c>
      <c r="K325" s="14" t="s">
        <v>25</v>
      </c>
      <c r="L325" s="14" t="s">
        <v>25</v>
      </c>
      <c r="M325" s="14" t="s">
        <v>25</v>
      </c>
      <c r="N325" s="14" t="b">
        <f t="shared" si="11"/>
        <v>1</v>
      </c>
      <c r="O325" s="14" t="s">
        <v>20</v>
      </c>
      <c r="P325" s="14" t="s">
        <v>20</v>
      </c>
      <c r="Q325" s="14" t="s">
        <v>20</v>
      </c>
      <c r="R325" s="5" t="s">
        <v>20</v>
      </c>
      <c r="S325" s="5" t="s">
        <v>20</v>
      </c>
      <c r="T325" s="5" t="s">
        <v>281</v>
      </c>
      <c r="U325" s="53" t="s">
        <v>20</v>
      </c>
      <c r="V325" s="53" t="s">
        <v>20</v>
      </c>
      <c r="W325" s="5" t="str">
        <f>VLOOKUP('English Version'!$H232,'Recycled Content'!$B$4:$H$67,2,FALSE)</f>
        <v>Packaging Contains at least 60% recycled material</v>
      </c>
      <c r="X325" s="5" t="str">
        <f>VLOOKUP('English Version'!$H232,'Recycled Content'!$B$4:$H$67,4,FALSE)</f>
        <v>Packaging Contains at least 65% recycled material</v>
      </c>
      <c r="Y325" s="5" t="str">
        <f>VLOOKUP('English Version'!$H232,Recyclability!$B$4:$H$67,2,FALSE)</f>
        <v>Mostly Recyclable Packaging</v>
      </c>
      <c r="Z325" s="5" t="str">
        <f>VLOOKUP('English Version'!$H232,Recyclability!$B$4:$H$67,4,FALSE)</f>
        <v>N/A</v>
      </c>
    </row>
    <row r="326" spans="1:26" x14ac:dyDescent="0.75">
      <c r="A326" s="47" t="str">
        <f t="shared" si="10"/>
        <v>AW22M2011743A</v>
      </c>
      <c r="B326" s="47">
        <v>1076</v>
      </c>
      <c r="C326" s="52" t="s">
        <v>622</v>
      </c>
      <c r="D326" s="6" t="e">
        <v>#N/A</v>
      </c>
      <c r="E326" s="8"/>
      <c r="F326" s="52" t="s">
        <v>623</v>
      </c>
      <c r="G326" s="6" t="s">
        <v>5031</v>
      </c>
      <c r="H326" s="6" t="s">
        <v>5054</v>
      </c>
      <c r="I326" s="6" t="e">
        <f>VLOOKUP(A326,#REF!,24,0)</f>
        <v>#REF!</v>
      </c>
      <c r="J326" s="14" t="s">
        <v>298</v>
      </c>
      <c r="K326" s="14" t="s">
        <v>298</v>
      </c>
      <c r="L326" s="14" t="s">
        <v>298</v>
      </c>
      <c r="M326" s="14" t="s">
        <v>298</v>
      </c>
      <c r="N326" s="14" t="b">
        <f t="shared" si="11"/>
        <v>1</v>
      </c>
      <c r="O326" s="14" t="s">
        <v>20</v>
      </c>
      <c r="P326" s="14" t="s">
        <v>20</v>
      </c>
      <c r="Q326" s="14" t="s">
        <v>20</v>
      </c>
      <c r="R326" s="5" t="s">
        <v>20</v>
      </c>
      <c r="S326" s="5" t="s">
        <v>20</v>
      </c>
      <c r="T326" s="5" t="s">
        <v>281</v>
      </c>
      <c r="U326" s="53" t="s">
        <v>20</v>
      </c>
      <c r="V326" s="53" t="s">
        <v>20</v>
      </c>
      <c r="W326" s="5" t="str">
        <f>VLOOKUP('English Version'!$H233,'Recycled Content'!$B$4:$H$67,2,FALSE)</f>
        <v>Packaging Contains at least 60% recycled material</v>
      </c>
      <c r="X326" s="5" t="str">
        <f>VLOOKUP('English Version'!$H233,'Recycled Content'!$B$4:$H$67,4,FALSE)</f>
        <v>Packaging Contains at least 65% recycled material</v>
      </c>
      <c r="Y326" s="5" t="str">
        <f>VLOOKUP('English Version'!$H233,Recyclability!$B$4:$H$67,2,FALSE)</f>
        <v>Mostly Recyclable Packaging</v>
      </c>
      <c r="Z326" s="5" t="str">
        <f>VLOOKUP('English Version'!$H233,Recyclability!$B$4:$H$67,4,FALSE)</f>
        <v>N/A</v>
      </c>
    </row>
    <row r="327" spans="1:26" x14ac:dyDescent="0.75">
      <c r="A327" s="47" t="str">
        <f t="shared" si="10"/>
        <v>AW22M2011798A</v>
      </c>
      <c r="B327" s="47">
        <v>500</v>
      </c>
      <c r="C327" s="52" t="s">
        <v>624</v>
      </c>
      <c r="D327" s="6" t="e">
        <v>#N/A</v>
      </c>
      <c r="E327" s="8"/>
      <c r="F327" s="52" t="s">
        <v>625</v>
      </c>
      <c r="G327" s="6" t="s">
        <v>5031</v>
      </c>
      <c r="H327" s="6" t="s">
        <v>5054</v>
      </c>
      <c r="I327" s="6" t="e">
        <f>VLOOKUP(A327,#REF!,24,0)</f>
        <v>#REF!</v>
      </c>
      <c r="J327" s="14" t="s">
        <v>298</v>
      </c>
      <c r="K327" s="14" t="s">
        <v>298</v>
      </c>
      <c r="L327" s="14" t="s">
        <v>298</v>
      </c>
      <c r="M327" s="14" t="s">
        <v>298</v>
      </c>
      <c r="N327" s="14" t="b">
        <f t="shared" si="11"/>
        <v>1</v>
      </c>
      <c r="O327" s="14" t="s">
        <v>20</v>
      </c>
      <c r="P327" s="14" t="s">
        <v>20</v>
      </c>
      <c r="Q327" s="14" t="s">
        <v>20</v>
      </c>
      <c r="R327" s="5" t="s">
        <v>20</v>
      </c>
      <c r="S327" s="5" t="s">
        <v>20</v>
      </c>
      <c r="T327" s="5" t="s">
        <v>281</v>
      </c>
      <c r="U327" s="53" t="s">
        <v>20</v>
      </c>
      <c r="V327" s="53" t="s">
        <v>20</v>
      </c>
      <c r="W327" s="5" t="str">
        <f>VLOOKUP('English Version'!$H234,'Recycled Content'!$B$4:$H$67,2,FALSE)</f>
        <v>Packaging Contains at least 60% recycled material</v>
      </c>
      <c r="X327" s="5" t="str">
        <f>VLOOKUP('English Version'!$H234,'Recycled Content'!$B$4:$H$67,4,FALSE)</f>
        <v>Packaging Contains at least 65% recycled material</v>
      </c>
      <c r="Y327" s="5" t="str">
        <f>VLOOKUP('English Version'!$H234,Recyclability!$B$4:$H$67,2,FALSE)</f>
        <v>Mostly Recyclable Packaging</v>
      </c>
      <c r="Z327" s="5" t="str">
        <f>VLOOKUP('English Version'!$H234,Recyclability!$B$4:$H$67,4,FALSE)</f>
        <v>N/A</v>
      </c>
    </row>
    <row r="328" spans="1:26" x14ac:dyDescent="0.75">
      <c r="A328" s="47" t="str">
        <f t="shared" si="10"/>
        <v>AW22M2011799A</v>
      </c>
      <c r="B328" s="47">
        <v>902</v>
      </c>
      <c r="C328" s="52" t="s">
        <v>626</v>
      </c>
      <c r="D328" s="6" t="e">
        <v>#N/A</v>
      </c>
      <c r="E328" s="8"/>
      <c r="F328" s="52" t="s">
        <v>627</v>
      </c>
      <c r="G328" s="6" t="s">
        <v>5031</v>
      </c>
      <c r="H328" s="6" t="s">
        <v>5054</v>
      </c>
      <c r="I328" s="6" t="e">
        <f>VLOOKUP(A328,#REF!,24,0)</f>
        <v>#REF!</v>
      </c>
      <c r="J328" s="14" t="s">
        <v>298</v>
      </c>
      <c r="K328" s="14" t="s">
        <v>298</v>
      </c>
      <c r="L328" s="14" t="s">
        <v>298</v>
      </c>
      <c r="M328" s="14" t="s">
        <v>298</v>
      </c>
      <c r="N328" s="14" t="b">
        <f t="shared" si="11"/>
        <v>1</v>
      </c>
      <c r="O328" s="14" t="s">
        <v>20</v>
      </c>
      <c r="P328" s="14" t="s">
        <v>20</v>
      </c>
      <c r="Q328" s="14" t="s">
        <v>20</v>
      </c>
      <c r="R328" s="5" t="s">
        <v>20</v>
      </c>
      <c r="S328" s="5" t="s">
        <v>20</v>
      </c>
      <c r="T328" s="5" t="s">
        <v>281</v>
      </c>
      <c r="U328" s="53" t="s">
        <v>20</v>
      </c>
      <c r="V328" s="53" t="s">
        <v>20</v>
      </c>
      <c r="W328" s="5" t="str">
        <f>VLOOKUP('English Version'!$H235,'Recycled Content'!$B$4:$H$67,2,FALSE)</f>
        <v>Packaging Contains at least 60% recycled material</v>
      </c>
      <c r="X328" s="5" t="str">
        <f>VLOOKUP('English Version'!$H235,'Recycled Content'!$B$4:$H$67,4,FALSE)</f>
        <v>Packaging Contains at least 65% recycled material</v>
      </c>
      <c r="Y328" s="5" t="str">
        <f>VLOOKUP('English Version'!$H235,Recyclability!$B$4:$H$67,2,FALSE)</f>
        <v>Mostly Recyclable Packaging</v>
      </c>
      <c r="Z328" s="5" t="str">
        <f>VLOOKUP('English Version'!$H235,Recyclability!$B$4:$H$67,4,FALSE)</f>
        <v>N/A</v>
      </c>
    </row>
    <row r="329" spans="1:26" x14ac:dyDescent="0.75">
      <c r="A329" s="47" t="str">
        <f t="shared" si="10"/>
        <v>AW22M2011804A</v>
      </c>
      <c r="B329" s="47">
        <v>838</v>
      </c>
      <c r="C329" s="52" t="s">
        <v>628</v>
      </c>
      <c r="D329" s="6" t="e">
        <v>#N/A</v>
      </c>
      <c r="E329" s="8"/>
      <c r="F329" s="52" t="s">
        <v>629</v>
      </c>
      <c r="G329" s="6" t="s">
        <v>5031</v>
      </c>
      <c r="H329" s="6" t="s">
        <v>5054</v>
      </c>
      <c r="I329" s="6" t="e">
        <f>VLOOKUP(A329,#REF!,24,0)</f>
        <v>#REF!</v>
      </c>
      <c r="J329" s="14" t="s">
        <v>298</v>
      </c>
      <c r="K329" s="14" t="s">
        <v>298</v>
      </c>
      <c r="L329" s="14" t="s">
        <v>298</v>
      </c>
      <c r="M329" s="14" t="s">
        <v>298</v>
      </c>
      <c r="N329" s="14" t="b">
        <f t="shared" si="11"/>
        <v>1</v>
      </c>
      <c r="O329" s="14" t="s">
        <v>20</v>
      </c>
      <c r="P329" s="14" t="s">
        <v>20</v>
      </c>
      <c r="Q329" s="14" t="s">
        <v>20</v>
      </c>
      <c r="R329" s="5" t="s">
        <v>20</v>
      </c>
      <c r="S329" s="5" t="s">
        <v>20</v>
      </c>
      <c r="T329" s="5" t="s">
        <v>281</v>
      </c>
      <c r="U329" s="53" t="s">
        <v>20</v>
      </c>
      <c r="V329" s="53" t="s">
        <v>20</v>
      </c>
      <c r="W329" s="5" t="str">
        <f>VLOOKUP('English Version'!$H236,'Recycled Content'!$B$4:$H$67,2,FALSE)</f>
        <v>Packaging Contains at least 60% recycled material</v>
      </c>
      <c r="X329" s="5" t="str">
        <f>VLOOKUP('English Version'!$H236,'Recycled Content'!$B$4:$H$67,4,FALSE)</f>
        <v>Packaging Contains at least 65% recycled material</v>
      </c>
      <c r="Y329" s="5" t="str">
        <f>VLOOKUP('English Version'!$H236,Recyclability!$B$4:$H$67,2,FALSE)</f>
        <v>Mostly Recyclable Packaging</v>
      </c>
      <c r="Z329" s="5" t="str">
        <f>VLOOKUP('English Version'!$H236,Recyclability!$B$4:$H$67,4,FALSE)</f>
        <v>N/A</v>
      </c>
    </row>
    <row r="330" spans="1:26" x14ac:dyDescent="0.75">
      <c r="A330" s="47" t="str">
        <f t="shared" si="10"/>
        <v>AW22M2011818A</v>
      </c>
      <c r="B330" s="47">
        <v>570</v>
      </c>
      <c r="C330" s="52" t="s">
        <v>630</v>
      </c>
      <c r="D330" s="6" t="e">
        <v>#N/A</v>
      </c>
      <c r="E330" s="8"/>
      <c r="F330" s="52" t="s">
        <v>631</v>
      </c>
      <c r="G330" s="6" t="s">
        <v>5031</v>
      </c>
      <c r="H330" s="6" t="s">
        <v>5054</v>
      </c>
      <c r="I330" s="6" t="e">
        <f>VLOOKUP(A330,#REF!,24,0)</f>
        <v>#REF!</v>
      </c>
      <c r="J330" s="14" t="s">
        <v>25</v>
      </c>
      <c r="K330" s="14" t="s">
        <v>25</v>
      </c>
      <c r="L330" s="14" t="s">
        <v>25</v>
      </c>
      <c r="M330" s="14" t="s">
        <v>25</v>
      </c>
      <c r="N330" s="14" t="b">
        <f t="shared" si="11"/>
        <v>1</v>
      </c>
      <c r="O330" s="14" t="s">
        <v>20</v>
      </c>
      <c r="P330" s="14" t="s">
        <v>20</v>
      </c>
      <c r="Q330" s="14" t="s">
        <v>20</v>
      </c>
      <c r="R330" s="5" t="s">
        <v>20</v>
      </c>
      <c r="S330" s="5" t="s">
        <v>20</v>
      </c>
      <c r="T330" s="5" t="s">
        <v>281</v>
      </c>
      <c r="U330" s="53" t="s">
        <v>20</v>
      </c>
      <c r="V330" s="53" t="s">
        <v>20</v>
      </c>
      <c r="W330" s="5" t="str">
        <f>VLOOKUP('English Version'!$H237,'Recycled Content'!$B$4:$H$67,2,FALSE)</f>
        <v>Packaging Contains at least 60% recycled material</v>
      </c>
      <c r="X330" s="5" t="str">
        <f>VLOOKUP('English Version'!$H237,'Recycled Content'!$B$4:$H$67,4,FALSE)</f>
        <v>Packaging Contains at least 65% recycled material</v>
      </c>
      <c r="Y330" s="5" t="str">
        <f>VLOOKUP('English Version'!$H237,Recyclability!$B$4:$H$67,2,FALSE)</f>
        <v>Mostly Recyclable Packaging</v>
      </c>
      <c r="Z330" s="5" t="str">
        <f>VLOOKUP('English Version'!$H237,Recyclability!$B$4:$H$67,4,FALSE)</f>
        <v>N/A</v>
      </c>
    </row>
    <row r="331" spans="1:26" x14ac:dyDescent="0.75">
      <c r="A331" s="47" t="str">
        <f t="shared" si="10"/>
        <v>AW22M2011820A</v>
      </c>
      <c r="B331" s="47">
        <v>600</v>
      </c>
      <c r="C331" s="52" t="s">
        <v>632</v>
      </c>
      <c r="D331" s="6" t="e">
        <v>#N/A</v>
      </c>
      <c r="E331" s="8"/>
      <c r="F331" s="52" t="s">
        <v>633</v>
      </c>
      <c r="G331" s="6" t="s">
        <v>5031</v>
      </c>
      <c r="H331" s="6" t="s">
        <v>5054</v>
      </c>
      <c r="I331" s="6" t="e">
        <f>VLOOKUP(A331,#REF!,24,0)</f>
        <v>#REF!</v>
      </c>
      <c r="J331" s="14" t="s">
        <v>298</v>
      </c>
      <c r="K331" s="14" t="s">
        <v>298</v>
      </c>
      <c r="L331" s="14" t="s">
        <v>298</v>
      </c>
      <c r="M331" s="14" t="s">
        <v>298</v>
      </c>
      <c r="N331" s="14" t="b">
        <f t="shared" si="11"/>
        <v>1</v>
      </c>
      <c r="O331" s="14" t="s">
        <v>20</v>
      </c>
      <c r="P331" s="14" t="s">
        <v>20</v>
      </c>
      <c r="Q331" s="14" t="s">
        <v>20</v>
      </c>
      <c r="R331" s="5" t="s">
        <v>20</v>
      </c>
      <c r="S331" s="5" t="s">
        <v>20</v>
      </c>
      <c r="T331" s="5" t="s">
        <v>281</v>
      </c>
      <c r="U331" s="53" t="s">
        <v>20</v>
      </c>
      <c r="V331" s="53" t="s">
        <v>20</v>
      </c>
      <c r="W331" s="5" t="str">
        <f>VLOOKUP('English Version'!$H238,'Recycled Content'!$B$4:$H$67,2,FALSE)</f>
        <v>Packaging Contains at least 60% recycled material</v>
      </c>
      <c r="X331" s="5" t="str">
        <f>VLOOKUP('English Version'!$H238,'Recycled Content'!$B$4:$H$67,4,FALSE)</f>
        <v>Packaging Contains at least 65% recycled material</v>
      </c>
      <c r="Y331" s="5" t="str">
        <f>VLOOKUP('English Version'!$H238,Recyclability!$B$4:$H$67,2,FALSE)</f>
        <v>Mostly Recyclable Packaging</v>
      </c>
      <c r="Z331" s="5" t="str">
        <f>VLOOKUP('English Version'!$H238,Recyclability!$B$4:$H$67,4,FALSE)</f>
        <v>N/A</v>
      </c>
    </row>
    <row r="332" spans="1:26" x14ac:dyDescent="0.75">
      <c r="A332" s="47" t="str">
        <f t="shared" si="10"/>
        <v>AW22M2011822A</v>
      </c>
      <c r="B332" s="47">
        <v>600</v>
      </c>
      <c r="C332" s="52" t="s">
        <v>634</v>
      </c>
      <c r="D332" s="6" t="e">
        <v>#N/A</v>
      </c>
      <c r="E332" s="8"/>
      <c r="F332" s="52" t="s">
        <v>635</v>
      </c>
      <c r="G332" s="6" t="s">
        <v>5031</v>
      </c>
      <c r="H332" s="6" t="s">
        <v>5054</v>
      </c>
      <c r="I332" s="6" t="e">
        <f>VLOOKUP(A332,#REF!,24,0)</f>
        <v>#REF!</v>
      </c>
      <c r="J332" s="14" t="s">
        <v>298</v>
      </c>
      <c r="K332" s="14" t="s">
        <v>298</v>
      </c>
      <c r="L332" s="14" t="s">
        <v>298</v>
      </c>
      <c r="M332" s="14" t="s">
        <v>298</v>
      </c>
      <c r="N332" s="14" t="b">
        <f t="shared" si="11"/>
        <v>1</v>
      </c>
      <c r="O332" s="14" t="s">
        <v>20</v>
      </c>
      <c r="P332" s="14" t="s">
        <v>20</v>
      </c>
      <c r="Q332" s="14" t="s">
        <v>20</v>
      </c>
      <c r="R332" s="5" t="s">
        <v>20</v>
      </c>
      <c r="S332" s="5" t="s">
        <v>20</v>
      </c>
      <c r="T332" s="5" t="s">
        <v>281</v>
      </c>
      <c r="U332" s="53" t="s">
        <v>20</v>
      </c>
      <c r="V332" s="53" t="s">
        <v>20</v>
      </c>
      <c r="W332" s="5" t="str">
        <f>VLOOKUP('English Version'!$H239,'Recycled Content'!$B$4:$H$67,2,FALSE)</f>
        <v>Packaging Contains at least 60% recycled material</v>
      </c>
      <c r="X332" s="5" t="str">
        <f>VLOOKUP('English Version'!$H239,'Recycled Content'!$B$4:$H$67,4,FALSE)</f>
        <v>Packaging Contains at least 65% recycled material</v>
      </c>
      <c r="Y332" s="5" t="str">
        <f>VLOOKUP('English Version'!$H239,Recyclability!$B$4:$H$67,2,FALSE)</f>
        <v>Mostly Recyclable Packaging</v>
      </c>
      <c r="Z332" s="5" t="str">
        <f>VLOOKUP('English Version'!$H239,Recyclability!$B$4:$H$67,4,FALSE)</f>
        <v>N/A</v>
      </c>
    </row>
    <row r="333" spans="1:26" x14ac:dyDescent="0.75">
      <c r="A333" s="47" t="str">
        <f t="shared" si="10"/>
        <v>AW22M2011828A</v>
      </c>
      <c r="B333" s="47">
        <v>500</v>
      </c>
      <c r="C333" s="52" t="s">
        <v>636</v>
      </c>
      <c r="D333" s="6" t="e">
        <v>#N/A</v>
      </c>
      <c r="E333" s="8"/>
      <c r="F333" s="52" t="s">
        <v>637</v>
      </c>
      <c r="G333" s="6" t="s">
        <v>5031</v>
      </c>
      <c r="H333" s="6" t="s">
        <v>5054</v>
      </c>
      <c r="I333" s="6" t="e">
        <f>VLOOKUP(A333,#REF!,24,0)</f>
        <v>#REF!</v>
      </c>
      <c r="J333" s="14" t="s">
        <v>25</v>
      </c>
      <c r="K333" s="14" t="s">
        <v>25</v>
      </c>
      <c r="L333" s="14" t="s">
        <v>25</v>
      </c>
      <c r="M333" s="14" t="s">
        <v>25</v>
      </c>
      <c r="N333" s="14" t="b">
        <f t="shared" si="11"/>
        <v>1</v>
      </c>
      <c r="O333" s="14" t="s">
        <v>20</v>
      </c>
      <c r="P333" s="14" t="s">
        <v>20</v>
      </c>
      <c r="Q333" s="14" t="s">
        <v>20</v>
      </c>
      <c r="R333" s="5" t="s">
        <v>20</v>
      </c>
      <c r="S333" s="5" t="s">
        <v>20</v>
      </c>
      <c r="T333" s="5" t="s">
        <v>281</v>
      </c>
      <c r="U333" s="53" t="s">
        <v>20</v>
      </c>
      <c r="V333" s="53" t="s">
        <v>20</v>
      </c>
      <c r="W333" s="5" t="str">
        <f>VLOOKUP('English Version'!$H240,'Recycled Content'!$B$4:$H$67,2,FALSE)</f>
        <v>Packaging Contains at least 60% recycled material</v>
      </c>
      <c r="X333" s="5" t="str">
        <f>VLOOKUP('English Version'!$H240,'Recycled Content'!$B$4:$H$67,4,FALSE)</f>
        <v>Packaging Contains at least 65% recycled material</v>
      </c>
      <c r="Y333" s="5" t="str">
        <f>VLOOKUP('English Version'!$H240,Recyclability!$B$4:$H$67,2,FALSE)</f>
        <v>Mostly Recyclable Packaging</v>
      </c>
      <c r="Z333" s="5" t="str">
        <f>VLOOKUP('English Version'!$H240,Recyclability!$B$4:$H$67,4,FALSE)</f>
        <v>N/A</v>
      </c>
    </row>
    <row r="334" spans="1:26" x14ac:dyDescent="0.75">
      <c r="A334" s="47" t="str">
        <f t="shared" si="10"/>
        <v>AW22M2011832A</v>
      </c>
      <c r="B334" s="47">
        <v>996</v>
      </c>
      <c r="C334" s="52" t="s">
        <v>638</v>
      </c>
      <c r="D334" s="6" t="e">
        <v>#N/A</v>
      </c>
      <c r="E334" s="8"/>
      <c r="F334" s="52" t="s">
        <v>639</v>
      </c>
      <c r="G334" s="6" t="s">
        <v>5031</v>
      </c>
      <c r="H334" s="6" t="s">
        <v>5054</v>
      </c>
      <c r="I334" s="6" t="e">
        <f>VLOOKUP(A334,#REF!,24,0)</f>
        <v>#REF!</v>
      </c>
      <c r="J334" s="14" t="s">
        <v>43</v>
      </c>
      <c r="K334" s="14" t="s">
        <v>43</v>
      </c>
      <c r="L334" s="14" t="s">
        <v>43</v>
      </c>
      <c r="M334" s="14" t="s">
        <v>43</v>
      </c>
      <c r="N334" s="14" t="b">
        <f t="shared" si="11"/>
        <v>1</v>
      </c>
      <c r="O334" s="14" t="s">
        <v>20</v>
      </c>
      <c r="P334" s="14" t="s">
        <v>20</v>
      </c>
      <c r="Q334" s="14" t="s">
        <v>20</v>
      </c>
      <c r="R334" s="5" t="s">
        <v>20</v>
      </c>
      <c r="S334" s="5" t="s">
        <v>20</v>
      </c>
      <c r="T334" s="5" t="s">
        <v>281</v>
      </c>
      <c r="U334" s="53" t="s">
        <v>20</v>
      </c>
      <c r="V334" s="53" t="s">
        <v>20</v>
      </c>
      <c r="W334" s="5" t="str">
        <f>VLOOKUP('English Version'!$H241,'Recycled Content'!$B$4:$H$67,2,FALSE)</f>
        <v>Packaging Contains at least 60% recycled material</v>
      </c>
      <c r="X334" s="5" t="str">
        <f>VLOOKUP('English Version'!$H241,'Recycled Content'!$B$4:$H$67,4,FALSE)</f>
        <v>Packaging Contains at least 65% recycled material</v>
      </c>
      <c r="Y334" s="5" t="str">
        <f>VLOOKUP('English Version'!$H241,Recyclability!$B$4:$H$67,2,FALSE)</f>
        <v>Mostly Recyclable Packaging</v>
      </c>
      <c r="Z334" s="5" t="str">
        <f>VLOOKUP('English Version'!$H241,Recyclability!$B$4:$H$67,4,FALSE)</f>
        <v>N/A</v>
      </c>
    </row>
    <row r="335" spans="1:26" x14ac:dyDescent="0.75">
      <c r="A335" s="47" t="str">
        <f t="shared" si="10"/>
        <v>AW22M2011844A</v>
      </c>
      <c r="B335" s="47">
        <v>1482</v>
      </c>
      <c r="C335" s="52" t="s">
        <v>640</v>
      </c>
      <c r="D335" s="6" t="e">
        <v>#N/A</v>
      </c>
      <c r="E335" s="8"/>
      <c r="F335" s="52" t="s">
        <v>641</v>
      </c>
      <c r="G335" s="6" t="s">
        <v>5031</v>
      </c>
      <c r="H335" s="6" t="s">
        <v>5054</v>
      </c>
      <c r="I335" s="6" t="e">
        <f>VLOOKUP(A335,#REF!,24,0)</f>
        <v>#REF!</v>
      </c>
      <c r="J335" s="14" t="s">
        <v>43</v>
      </c>
      <c r="K335" s="14" t="s">
        <v>43</v>
      </c>
      <c r="L335" s="14" t="s">
        <v>43</v>
      </c>
      <c r="M335" s="14" t="s">
        <v>43</v>
      </c>
      <c r="N335" s="14" t="b">
        <f t="shared" si="11"/>
        <v>1</v>
      </c>
      <c r="O335" s="14" t="s">
        <v>20</v>
      </c>
      <c r="P335" s="14" t="s">
        <v>20</v>
      </c>
      <c r="Q335" s="14" t="s">
        <v>20</v>
      </c>
      <c r="R335" s="5" t="s">
        <v>20</v>
      </c>
      <c r="S335" s="5" t="s">
        <v>20</v>
      </c>
      <c r="T335" s="5" t="s">
        <v>281</v>
      </c>
      <c r="U335" s="53" t="s">
        <v>20</v>
      </c>
      <c r="V335" s="53" t="s">
        <v>20</v>
      </c>
      <c r="W335" s="5" t="str">
        <f>VLOOKUP('English Version'!$H242,'Recycled Content'!$B$4:$H$67,2,FALSE)</f>
        <v>Packaging Contains at least 60% recycled material</v>
      </c>
      <c r="X335" s="5" t="str">
        <f>VLOOKUP('English Version'!$H242,'Recycled Content'!$B$4:$H$67,4,FALSE)</f>
        <v>Packaging Contains at least 65% recycled material</v>
      </c>
      <c r="Y335" s="5" t="str">
        <f>VLOOKUP('English Version'!$H242,Recyclability!$B$4:$H$67,2,FALSE)</f>
        <v>Mostly Recyclable Packaging</v>
      </c>
      <c r="Z335" s="5" t="str">
        <f>VLOOKUP('English Version'!$H242,Recyclability!$B$4:$H$67,4,FALSE)</f>
        <v>N/A</v>
      </c>
    </row>
    <row r="336" spans="1:26" x14ac:dyDescent="0.75">
      <c r="A336" s="47" t="str">
        <f t="shared" si="10"/>
        <v>AW22M2011848A</v>
      </c>
      <c r="B336" s="47">
        <v>1972</v>
      </c>
      <c r="C336" s="52" t="s">
        <v>642</v>
      </c>
      <c r="D336" s="6" t="e">
        <v>#N/A</v>
      </c>
      <c r="E336" s="8"/>
      <c r="F336" s="52" t="s">
        <v>643</v>
      </c>
      <c r="G336" s="6" t="s">
        <v>5031</v>
      </c>
      <c r="H336" s="6" t="s">
        <v>5054</v>
      </c>
      <c r="I336" s="6" t="e">
        <f>VLOOKUP(A336,#REF!,24,0)</f>
        <v>#REF!</v>
      </c>
      <c r="J336" s="14" t="s">
        <v>43</v>
      </c>
      <c r="K336" s="14" t="s">
        <v>43</v>
      </c>
      <c r="L336" s="14" t="s">
        <v>43</v>
      </c>
      <c r="M336" s="14" t="s">
        <v>43</v>
      </c>
      <c r="N336" s="14" t="b">
        <f t="shared" si="11"/>
        <v>1</v>
      </c>
      <c r="O336" s="14" t="s">
        <v>20</v>
      </c>
      <c r="P336" s="14" t="s">
        <v>20</v>
      </c>
      <c r="Q336" s="14" t="s">
        <v>20</v>
      </c>
      <c r="R336" s="5" t="s">
        <v>20</v>
      </c>
      <c r="S336" s="5" t="s">
        <v>20</v>
      </c>
      <c r="T336" s="5" t="s">
        <v>281</v>
      </c>
      <c r="U336" s="53" t="s">
        <v>20</v>
      </c>
      <c r="V336" s="53" t="s">
        <v>20</v>
      </c>
      <c r="W336" s="5" t="str">
        <f>VLOOKUP('English Version'!$H243,'Recycled Content'!$B$4:$H$67,2,FALSE)</f>
        <v>Packaging Contains at least 60% recycled material</v>
      </c>
      <c r="X336" s="5" t="str">
        <f>VLOOKUP('English Version'!$H243,'Recycled Content'!$B$4:$H$67,4,FALSE)</f>
        <v>Packaging Contains at least 65% recycled material</v>
      </c>
      <c r="Y336" s="5" t="str">
        <f>VLOOKUP('English Version'!$H243,Recyclability!$B$4:$H$67,2,FALSE)</f>
        <v>Mostly Recyclable Packaging</v>
      </c>
      <c r="Z336" s="5" t="str">
        <f>VLOOKUP('English Version'!$H243,Recyclability!$B$4:$H$67,4,FALSE)</f>
        <v>N/A</v>
      </c>
    </row>
    <row r="337" spans="1:26" x14ac:dyDescent="0.75">
      <c r="A337" s="47" t="str">
        <f t="shared" si="10"/>
        <v>AW22M2011884A</v>
      </c>
      <c r="B337" s="47">
        <v>2391</v>
      </c>
      <c r="C337" s="52" t="s">
        <v>644</v>
      </c>
      <c r="D337" s="6" t="e">
        <v>#N/A</v>
      </c>
      <c r="E337" s="8"/>
      <c r="F337" s="52" t="s">
        <v>645</v>
      </c>
      <c r="G337" s="6" t="s">
        <v>5031</v>
      </c>
      <c r="H337" s="6" t="s">
        <v>5054</v>
      </c>
      <c r="I337" s="6" t="e">
        <f>VLOOKUP(A337,#REF!,24,0)</f>
        <v>#REF!</v>
      </c>
      <c r="J337" s="14" t="s">
        <v>25</v>
      </c>
      <c r="K337" s="14" t="s">
        <v>25</v>
      </c>
      <c r="L337" s="14" t="s">
        <v>25</v>
      </c>
      <c r="M337" s="14" t="s">
        <v>25</v>
      </c>
      <c r="N337" s="14" t="b">
        <f t="shared" si="11"/>
        <v>1</v>
      </c>
      <c r="O337" s="14" t="s">
        <v>20</v>
      </c>
      <c r="P337" s="14" t="s">
        <v>20</v>
      </c>
      <c r="Q337" s="14" t="s">
        <v>20</v>
      </c>
      <c r="R337" s="5" t="s">
        <v>20</v>
      </c>
      <c r="S337" s="5" t="s">
        <v>20</v>
      </c>
      <c r="T337" s="5" t="s">
        <v>281</v>
      </c>
      <c r="U337" s="53" t="s">
        <v>20</v>
      </c>
      <c r="V337" s="53" t="s">
        <v>20</v>
      </c>
      <c r="W337" s="5" t="str">
        <f>VLOOKUP('English Version'!$H244,'Recycled Content'!$B$4:$H$67,2,FALSE)</f>
        <v>Packaging Contains at least 60% recycled material</v>
      </c>
      <c r="X337" s="5" t="str">
        <f>VLOOKUP('English Version'!$H244,'Recycled Content'!$B$4:$H$67,4,FALSE)</f>
        <v>Packaging Contains at least 65% recycled material</v>
      </c>
      <c r="Y337" s="5" t="str">
        <f>VLOOKUP('English Version'!$H244,Recyclability!$B$4:$H$67,2,FALSE)</f>
        <v>Mostly Recyclable Packaging</v>
      </c>
      <c r="Z337" s="5" t="str">
        <f>VLOOKUP('English Version'!$H244,Recyclability!$B$4:$H$67,4,FALSE)</f>
        <v>N/A</v>
      </c>
    </row>
    <row r="338" spans="1:26" x14ac:dyDescent="0.75">
      <c r="A338" s="47" t="str">
        <f t="shared" si="10"/>
        <v>AW22M2011885A</v>
      </c>
      <c r="B338" s="47">
        <v>4657</v>
      </c>
      <c r="C338" s="52" t="s">
        <v>646</v>
      </c>
      <c r="D338" s="6" t="e">
        <v>#N/A</v>
      </c>
      <c r="E338" s="8"/>
      <c r="F338" s="52" t="s">
        <v>647</v>
      </c>
      <c r="G338" s="6" t="s">
        <v>5031</v>
      </c>
      <c r="H338" s="6" t="s">
        <v>5054</v>
      </c>
      <c r="I338" s="6" t="e">
        <f>VLOOKUP(A338,#REF!,24,0)</f>
        <v>#REF!</v>
      </c>
      <c r="J338" s="14" t="s">
        <v>25</v>
      </c>
      <c r="K338" s="14" t="s">
        <v>25</v>
      </c>
      <c r="L338" s="14" t="s">
        <v>25</v>
      </c>
      <c r="M338" s="14" t="s">
        <v>25</v>
      </c>
      <c r="N338" s="14" t="b">
        <f t="shared" si="11"/>
        <v>1</v>
      </c>
      <c r="O338" s="14" t="s">
        <v>20</v>
      </c>
      <c r="P338" s="14" t="s">
        <v>20</v>
      </c>
      <c r="Q338" s="14" t="s">
        <v>20</v>
      </c>
      <c r="R338" s="5" t="s">
        <v>20</v>
      </c>
      <c r="S338" s="5" t="s">
        <v>20</v>
      </c>
      <c r="T338" s="5" t="s">
        <v>281</v>
      </c>
      <c r="U338" s="53" t="s">
        <v>20</v>
      </c>
      <c r="V338" s="53" t="s">
        <v>20</v>
      </c>
      <c r="W338" s="5" t="str">
        <f>VLOOKUP('English Version'!$H245,'Recycled Content'!$B$4:$H$67,2,FALSE)</f>
        <v>Packaging Contains at least 60% recycled material</v>
      </c>
      <c r="X338" s="5" t="str">
        <f>VLOOKUP('English Version'!$H245,'Recycled Content'!$B$4:$H$67,4,FALSE)</f>
        <v>Packaging Contains at least 65% recycled material</v>
      </c>
      <c r="Y338" s="5" t="str">
        <f>VLOOKUP('English Version'!$H245,Recyclability!$B$4:$H$67,2,FALSE)</f>
        <v>Mostly Recyclable Packaging</v>
      </c>
      <c r="Z338" s="5" t="str">
        <f>VLOOKUP('English Version'!$H245,Recyclability!$B$4:$H$67,4,FALSE)</f>
        <v>N/A</v>
      </c>
    </row>
    <row r="339" spans="1:26" x14ac:dyDescent="0.75">
      <c r="A339" s="47" t="str">
        <f t="shared" si="10"/>
        <v>AW22M2011894B</v>
      </c>
      <c r="B339" s="47">
        <v>6761</v>
      </c>
      <c r="C339" s="52" t="s">
        <v>648</v>
      </c>
      <c r="D339" s="6" t="e">
        <v>#N/A</v>
      </c>
      <c r="E339" s="8"/>
      <c r="F339" s="52" t="s">
        <v>649</v>
      </c>
      <c r="G339" s="6" t="s">
        <v>5031</v>
      </c>
      <c r="H339" s="6" t="s">
        <v>5054</v>
      </c>
      <c r="I339" s="6" t="e">
        <f>VLOOKUP(A339,#REF!,24,0)</f>
        <v>#REF!</v>
      </c>
      <c r="J339" s="67" t="s">
        <v>19</v>
      </c>
      <c r="K339" s="14" t="s">
        <v>289</v>
      </c>
      <c r="L339" s="14" t="s">
        <v>289</v>
      </c>
      <c r="M339" s="14" t="s">
        <v>289</v>
      </c>
      <c r="N339" s="14" t="b">
        <f t="shared" si="11"/>
        <v>1</v>
      </c>
      <c r="O339" s="14" t="s">
        <v>20</v>
      </c>
      <c r="P339" s="14" t="s">
        <v>20</v>
      </c>
      <c r="Q339" s="14" t="s">
        <v>20</v>
      </c>
      <c r="R339" s="5" t="s">
        <v>20</v>
      </c>
      <c r="S339" s="5" t="s">
        <v>20</v>
      </c>
      <c r="T339" s="5" t="s">
        <v>281</v>
      </c>
      <c r="U339" s="53" t="s">
        <v>20</v>
      </c>
      <c r="V339" s="53" t="s">
        <v>20</v>
      </c>
      <c r="W339" s="5" t="str">
        <f>VLOOKUP('English Version'!$H246,'Recycled Content'!$B$4:$H$67,2,FALSE)</f>
        <v>Packaging Contains at least 60% recycled material</v>
      </c>
      <c r="X339" s="5" t="str">
        <f>VLOOKUP('English Version'!$H246,'Recycled Content'!$B$4:$H$67,4,FALSE)</f>
        <v>Packaging Contains at least 65% recycled material</v>
      </c>
      <c r="Y339" s="5" t="str">
        <f>VLOOKUP('English Version'!$H246,Recyclability!$B$4:$H$67,2,FALSE)</f>
        <v>Mostly Recyclable Packaging</v>
      </c>
      <c r="Z339" s="5" t="str">
        <f>VLOOKUP('English Version'!$H246,Recyclability!$B$4:$H$67,4,FALSE)</f>
        <v>N/A</v>
      </c>
    </row>
    <row r="340" spans="1:26" x14ac:dyDescent="0.75">
      <c r="A340" s="47" t="str">
        <f t="shared" si="10"/>
        <v>AW22M2011899A</v>
      </c>
      <c r="B340" s="47">
        <v>600</v>
      </c>
      <c r="C340" s="52" t="s">
        <v>650</v>
      </c>
      <c r="D340" s="6" t="e">
        <v>#N/A</v>
      </c>
      <c r="E340" s="8"/>
      <c r="F340" s="52" t="s">
        <v>651</v>
      </c>
      <c r="G340" s="6" t="s">
        <v>5031</v>
      </c>
      <c r="H340" s="6" t="s">
        <v>5054</v>
      </c>
      <c r="I340" s="6" t="e">
        <f>VLOOKUP(A340,#REF!,24,0)</f>
        <v>#REF!</v>
      </c>
      <c r="J340" s="67" t="s">
        <v>19</v>
      </c>
      <c r="K340" s="14" t="s">
        <v>229</v>
      </c>
      <c r="L340" s="14" t="s">
        <v>229</v>
      </c>
      <c r="M340" s="14" t="s">
        <v>229</v>
      </c>
      <c r="N340" s="14" t="b">
        <f t="shared" si="11"/>
        <v>1</v>
      </c>
      <c r="O340" s="14" t="s">
        <v>20</v>
      </c>
      <c r="P340" s="14" t="s">
        <v>20</v>
      </c>
      <c r="Q340" s="14" t="s">
        <v>20</v>
      </c>
      <c r="R340" s="5" t="s">
        <v>20</v>
      </c>
      <c r="S340" s="5" t="s">
        <v>20</v>
      </c>
      <c r="T340" s="5" t="s">
        <v>281</v>
      </c>
      <c r="U340" s="53" t="s">
        <v>20</v>
      </c>
      <c r="V340" s="53" t="s">
        <v>20</v>
      </c>
      <c r="W340" s="5" t="str">
        <f>VLOOKUP('English Version'!$H247,'Recycled Content'!$B$4:$H$67,2,FALSE)</f>
        <v>Packaging Contains at least 60% recycled material</v>
      </c>
      <c r="X340" s="5" t="str">
        <f>VLOOKUP('English Version'!$H247,'Recycled Content'!$B$4:$H$67,4,FALSE)</f>
        <v>Packaging Contains at least 65% recycled material</v>
      </c>
      <c r="Y340" s="5" t="str">
        <f>VLOOKUP('English Version'!$H247,Recyclability!$B$4:$H$67,2,FALSE)</f>
        <v>Mostly Recyclable Packaging</v>
      </c>
      <c r="Z340" s="5" t="str">
        <f>VLOOKUP('English Version'!$H247,Recyclability!$B$4:$H$67,4,FALSE)</f>
        <v>N/A</v>
      </c>
    </row>
    <row r="341" spans="1:26" x14ac:dyDescent="0.75">
      <c r="A341" s="47" t="str">
        <f t="shared" si="10"/>
        <v>AW22M2011899B</v>
      </c>
      <c r="B341" s="47">
        <v>10248</v>
      </c>
      <c r="C341" s="52" t="s">
        <v>652</v>
      </c>
      <c r="D341" s="6" t="e">
        <v>#N/A</v>
      </c>
      <c r="E341" s="8"/>
      <c r="F341" s="52" t="s">
        <v>651</v>
      </c>
      <c r="G341" s="6" t="s">
        <v>5031</v>
      </c>
      <c r="H341" s="6" t="s">
        <v>5054</v>
      </c>
      <c r="I341" s="6" t="e">
        <f>VLOOKUP(A341,#REF!,24,0)</f>
        <v>#REF!</v>
      </c>
      <c r="J341" s="67" t="s">
        <v>19</v>
      </c>
      <c r="K341" s="14" t="s">
        <v>289</v>
      </c>
      <c r="L341" s="14" t="s">
        <v>289</v>
      </c>
      <c r="M341" s="14" t="s">
        <v>289</v>
      </c>
      <c r="N341" s="14" t="b">
        <f t="shared" si="11"/>
        <v>1</v>
      </c>
      <c r="O341" s="14" t="s">
        <v>20</v>
      </c>
      <c r="P341" s="14" t="s">
        <v>20</v>
      </c>
      <c r="Q341" s="14" t="s">
        <v>20</v>
      </c>
      <c r="R341" s="5" t="s">
        <v>20</v>
      </c>
      <c r="S341" s="5" t="s">
        <v>20</v>
      </c>
      <c r="T341" s="5" t="s">
        <v>281</v>
      </c>
      <c r="U341" s="53" t="s">
        <v>20</v>
      </c>
      <c r="V341" s="53" t="s">
        <v>20</v>
      </c>
      <c r="W341" s="5" t="str">
        <f>VLOOKUP('English Version'!$H248,'Recycled Content'!$B$4:$H$67,2,FALSE)</f>
        <v>Packaging Contains at least 60% recycled material</v>
      </c>
      <c r="X341" s="5" t="str">
        <f>VLOOKUP('English Version'!$H248,'Recycled Content'!$B$4:$H$67,4,FALSE)</f>
        <v>Packaging Contains at least 65% recycled material</v>
      </c>
      <c r="Y341" s="5" t="str">
        <f>VLOOKUP('English Version'!$H248,Recyclability!$B$4:$H$67,2,FALSE)</f>
        <v>Mostly Recyclable Packaging</v>
      </c>
      <c r="Z341" s="5" t="str">
        <f>VLOOKUP('English Version'!$H248,Recyclability!$B$4:$H$67,4,FALSE)</f>
        <v>N/A</v>
      </c>
    </row>
    <row r="342" spans="1:26" x14ac:dyDescent="0.75">
      <c r="A342" s="47" t="str">
        <f t="shared" si="10"/>
        <v>AW22M2011900A</v>
      </c>
      <c r="B342" s="47">
        <v>16783</v>
      </c>
      <c r="C342" s="52" t="s">
        <v>653</v>
      </c>
      <c r="D342" s="6" t="e">
        <v>#N/A</v>
      </c>
      <c r="E342" s="8"/>
      <c r="F342" s="52" t="s">
        <v>654</v>
      </c>
      <c r="G342" s="6" t="s">
        <v>5031</v>
      </c>
      <c r="H342" s="6" t="s">
        <v>5054</v>
      </c>
      <c r="I342" s="6" t="e">
        <f>VLOOKUP(A342,#REF!,24,0)</f>
        <v>#REF!</v>
      </c>
      <c r="J342" s="67" t="s">
        <v>19</v>
      </c>
      <c r="K342" s="14" t="s">
        <v>229</v>
      </c>
      <c r="L342" s="14" t="s">
        <v>229</v>
      </c>
      <c r="M342" s="14" t="s">
        <v>229</v>
      </c>
      <c r="N342" s="14" t="b">
        <f t="shared" si="11"/>
        <v>1</v>
      </c>
      <c r="O342" s="14" t="s">
        <v>20</v>
      </c>
      <c r="P342" s="14" t="s">
        <v>20</v>
      </c>
      <c r="Q342" s="14" t="s">
        <v>20</v>
      </c>
      <c r="R342" s="5" t="s">
        <v>20</v>
      </c>
      <c r="S342" s="5" t="s">
        <v>20</v>
      </c>
      <c r="T342" s="5" t="s">
        <v>281</v>
      </c>
      <c r="U342" s="53" t="s">
        <v>20</v>
      </c>
      <c r="V342" s="53" t="s">
        <v>20</v>
      </c>
      <c r="W342" s="5" t="str">
        <f>VLOOKUP('English Version'!$H249,'Recycled Content'!$B$4:$H$67,2,FALSE)</f>
        <v>Packaging Contains at least 60% recycled material</v>
      </c>
      <c r="X342" s="5" t="str">
        <f>VLOOKUP('English Version'!$H249,'Recycled Content'!$B$4:$H$67,4,FALSE)</f>
        <v>Packaging Contains at least 65% recycled material</v>
      </c>
      <c r="Y342" s="5" t="str">
        <f>VLOOKUP('English Version'!$H249,Recyclability!$B$4:$H$67,2,FALSE)</f>
        <v>Mostly Recyclable Packaging</v>
      </c>
      <c r="Z342" s="5" t="str">
        <f>VLOOKUP('English Version'!$H249,Recyclability!$B$4:$H$67,4,FALSE)</f>
        <v>N/A</v>
      </c>
    </row>
    <row r="343" spans="1:26" x14ac:dyDescent="0.75">
      <c r="A343" s="47" t="str">
        <f t="shared" si="10"/>
        <v>AW22M2011900B</v>
      </c>
      <c r="B343" s="47">
        <v>1600</v>
      </c>
      <c r="C343" s="52" t="s">
        <v>655</v>
      </c>
      <c r="D343" s="6" t="e">
        <v>#N/A</v>
      </c>
      <c r="E343" s="8"/>
      <c r="F343" s="52" t="s">
        <v>654</v>
      </c>
      <c r="G343" s="6" t="s">
        <v>5031</v>
      </c>
      <c r="H343" s="6" t="s">
        <v>5054</v>
      </c>
      <c r="I343" s="6" t="e">
        <f>VLOOKUP(A343,#REF!,24,0)</f>
        <v>#REF!</v>
      </c>
      <c r="J343" s="67" t="s">
        <v>19</v>
      </c>
      <c r="K343" s="14" t="s">
        <v>289</v>
      </c>
      <c r="L343" s="14" t="s">
        <v>289</v>
      </c>
      <c r="M343" s="14" t="s">
        <v>289</v>
      </c>
      <c r="N343" s="14" t="b">
        <f t="shared" si="11"/>
        <v>1</v>
      </c>
      <c r="O343" s="14" t="s">
        <v>20</v>
      </c>
      <c r="P343" s="14" t="s">
        <v>20</v>
      </c>
      <c r="Q343" s="14" t="s">
        <v>20</v>
      </c>
      <c r="R343" s="5" t="s">
        <v>20</v>
      </c>
      <c r="S343" s="5" t="s">
        <v>20</v>
      </c>
      <c r="T343" s="5" t="s">
        <v>281</v>
      </c>
      <c r="U343" s="53" t="s">
        <v>20</v>
      </c>
      <c r="V343" s="53" t="s">
        <v>20</v>
      </c>
      <c r="W343" s="5" t="str">
        <f>VLOOKUP('English Version'!$H250,'Recycled Content'!$B$4:$H$67,2,FALSE)</f>
        <v>Packaging Contains at least 60% recycled material</v>
      </c>
      <c r="X343" s="5" t="str">
        <f>VLOOKUP('English Version'!$H250,'Recycled Content'!$B$4:$H$67,4,FALSE)</f>
        <v>Packaging Contains at least 65% recycled material</v>
      </c>
      <c r="Y343" s="5" t="str">
        <f>VLOOKUP('English Version'!$H250,Recyclability!$B$4:$H$67,2,FALSE)</f>
        <v>Mostly Recyclable Packaging</v>
      </c>
      <c r="Z343" s="5" t="str">
        <f>VLOOKUP('English Version'!$H250,Recyclability!$B$4:$H$67,4,FALSE)</f>
        <v>N/A</v>
      </c>
    </row>
    <row r="344" spans="1:26" x14ac:dyDescent="0.75">
      <c r="A344" s="47" t="str">
        <f t="shared" si="10"/>
        <v>AW22M2011920A</v>
      </c>
      <c r="B344" s="47">
        <v>1851</v>
      </c>
      <c r="C344" s="52" t="s">
        <v>656</v>
      </c>
      <c r="D344" s="6" t="e">
        <v>#N/A</v>
      </c>
      <c r="E344" s="8"/>
      <c r="F344" s="52" t="s">
        <v>657</v>
      </c>
      <c r="G344" s="6" t="s">
        <v>5031</v>
      </c>
      <c r="H344" s="6" t="s">
        <v>5054</v>
      </c>
      <c r="I344" s="6" t="e">
        <f>VLOOKUP(A344,#REF!,24,0)</f>
        <v>#REF!</v>
      </c>
      <c r="J344" s="67" t="s">
        <v>19</v>
      </c>
      <c r="K344" s="14" t="s">
        <v>229</v>
      </c>
      <c r="L344" s="14" t="s">
        <v>229</v>
      </c>
      <c r="M344" s="14" t="s">
        <v>229</v>
      </c>
      <c r="N344" s="14" t="b">
        <f t="shared" si="11"/>
        <v>1</v>
      </c>
      <c r="O344" s="14" t="s">
        <v>20</v>
      </c>
      <c r="P344" s="14" t="s">
        <v>20</v>
      </c>
      <c r="Q344" s="14" t="s">
        <v>20</v>
      </c>
      <c r="R344" s="5" t="s">
        <v>20</v>
      </c>
      <c r="S344" s="5" t="s">
        <v>20</v>
      </c>
      <c r="T344" s="5" t="s">
        <v>281</v>
      </c>
      <c r="U344" s="53" t="s">
        <v>20</v>
      </c>
      <c r="V344" s="53" t="s">
        <v>20</v>
      </c>
      <c r="W344" s="5" t="str">
        <f>VLOOKUP('English Version'!$H251,'Recycled Content'!$B$4:$H$67,2,FALSE)</f>
        <v>Packaging Contains at least 60% recycled material</v>
      </c>
      <c r="X344" s="5" t="str">
        <f>VLOOKUP('English Version'!$H251,'Recycled Content'!$B$4:$H$67,4,FALSE)</f>
        <v>Packaging Contains at least 65% recycled material</v>
      </c>
      <c r="Y344" s="5" t="str">
        <f>VLOOKUP('English Version'!$H251,Recyclability!$B$4:$H$67,2,FALSE)</f>
        <v>Mostly Recyclable Packaging</v>
      </c>
      <c r="Z344" s="5" t="str">
        <f>VLOOKUP('English Version'!$H251,Recyclability!$B$4:$H$67,4,FALSE)</f>
        <v>N/A</v>
      </c>
    </row>
    <row r="345" spans="1:26" x14ac:dyDescent="0.75">
      <c r="A345" s="47" t="str">
        <f t="shared" si="10"/>
        <v>AW22M2011923A</v>
      </c>
      <c r="B345" s="47">
        <v>1000</v>
      </c>
      <c r="C345" s="52" t="s">
        <v>658</v>
      </c>
      <c r="D345" s="6" t="e">
        <v>#N/A</v>
      </c>
      <c r="E345" s="8"/>
      <c r="F345" s="52" t="s">
        <v>659</v>
      </c>
      <c r="G345" s="6" t="s">
        <v>5031</v>
      </c>
      <c r="H345" s="6" t="s">
        <v>5054</v>
      </c>
      <c r="I345" s="6" t="e">
        <f>VLOOKUP(A345,#REF!,24,0)</f>
        <v>#REF!</v>
      </c>
      <c r="J345" s="67" t="s">
        <v>19</v>
      </c>
      <c r="K345" s="14" t="s">
        <v>229</v>
      </c>
      <c r="L345" s="14" t="s">
        <v>229</v>
      </c>
      <c r="M345" s="14" t="s">
        <v>229</v>
      </c>
      <c r="N345" s="14" t="b">
        <f t="shared" si="11"/>
        <v>1</v>
      </c>
      <c r="O345" s="14" t="s">
        <v>20</v>
      </c>
      <c r="P345" s="14" t="s">
        <v>20</v>
      </c>
      <c r="Q345" s="14" t="s">
        <v>20</v>
      </c>
      <c r="R345" s="5" t="s">
        <v>20</v>
      </c>
      <c r="S345" s="5" t="s">
        <v>20</v>
      </c>
      <c r="T345" s="5" t="s">
        <v>281</v>
      </c>
      <c r="U345" s="53" t="s">
        <v>20</v>
      </c>
      <c r="V345" s="53" t="s">
        <v>20</v>
      </c>
      <c r="W345" s="5" t="str">
        <f>VLOOKUP('English Version'!$H252,'Recycled Content'!$B$4:$H$67,2,FALSE)</f>
        <v>Packaging Contains at least 60% recycled material</v>
      </c>
      <c r="X345" s="5" t="str">
        <f>VLOOKUP('English Version'!$H252,'Recycled Content'!$B$4:$H$67,4,FALSE)</f>
        <v>Packaging Contains at least 65% recycled material</v>
      </c>
      <c r="Y345" s="5" t="str">
        <f>VLOOKUP('English Version'!$H252,Recyclability!$B$4:$H$67,2,FALSE)</f>
        <v>Mostly Recyclable Packaging</v>
      </c>
      <c r="Z345" s="5" t="str">
        <f>VLOOKUP('English Version'!$H252,Recyclability!$B$4:$H$67,4,FALSE)</f>
        <v>N/A</v>
      </c>
    </row>
    <row r="346" spans="1:26" x14ac:dyDescent="0.75">
      <c r="A346" s="47" t="str">
        <f t="shared" si="10"/>
        <v>AW22M2011947A</v>
      </c>
      <c r="B346" s="47">
        <v>1700</v>
      </c>
      <c r="C346" s="52" t="s">
        <v>660</v>
      </c>
      <c r="D346" s="6" t="e">
        <v>#N/A</v>
      </c>
      <c r="E346" s="8"/>
      <c r="F346" s="52" t="s">
        <v>661</v>
      </c>
      <c r="G346" s="6" t="s">
        <v>5031</v>
      </c>
      <c r="H346" s="6" t="s">
        <v>5054</v>
      </c>
      <c r="I346" s="6" t="e">
        <f>VLOOKUP(A346,#REF!,24,0)</f>
        <v>#REF!</v>
      </c>
      <c r="J346" s="67" t="s">
        <v>19</v>
      </c>
      <c r="K346" s="14" t="s">
        <v>289</v>
      </c>
      <c r="L346" s="14" t="s">
        <v>289</v>
      </c>
      <c r="M346" s="14" t="s">
        <v>289</v>
      </c>
      <c r="N346" s="14" t="b">
        <f t="shared" si="11"/>
        <v>1</v>
      </c>
      <c r="O346" s="14" t="s">
        <v>20</v>
      </c>
      <c r="P346" s="14" t="s">
        <v>20</v>
      </c>
      <c r="Q346" s="14" t="s">
        <v>20</v>
      </c>
      <c r="R346" s="5" t="s">
        <v>20</v>
      </c>
      <c r="S346" s="5" t="s">
        <v>20</v>
      </c>
      <c r="T346" s="5" t="s">
        <v>281</v>
      </c>
      <c r="U346" s="53" t="s">
        <v>20</v>
      </c>
      <c r="V346" s="53" t="s">
        <v>20</v>
      </c>
      <c r="W346" s="5" t="str">
        <f>VLOOKUP('English Version'!$H253,'Recycled Content'!$B$4:$H$67,2,FALSE)</f>
        <v>Packaging Contains at least 60% recycled material</v>
      </c>
      <c r="X346" s="5" t="str">
        <f>VLOOKUP('English Version'!$H253,'Recycled Content'!$B$4:$H$67,4,FALSE)</f>
        <v>Packaging Contains at least 65% recycled material</v>
      </c>
      <c r="Y346" s="5" t="str">
        <f>VLOOKUP('English Version'!$H253,Recyclability!$B$4:$H$67,2,FALSE)</f>
        <v>Mostly Recyclable Packaging</v>
      </c>
      <c r="Z346" s="5" t="str">
        <f>VLOOKUP('English Version'!$H253,Recyclability!$B$4:$H$67,4,FALSE)</f>
        <v>N/A</v>
      </c>
    </row>
    <row r="347" spans="1:26" x14ac:dyDescent="0.75">
      <c r="A347" s="47" t="str">
        <f t="shared" si="10"/>
        <v>AW22M2011952A</v>
      </c>
      <c r="B347" s="47">
        <v>4358</v>
      </c>
      <c r="C347" s="52" t="s">
        <v>662</v>
      </c>
      <c r="D347" s="6" t="e">
        <v>#N/A</v>
      </c>
      <c r="E347" s="8"/>
      <c r="F347" s="52" t="s">
        <v>181</v>
      </c>
      <c r="G347" s="6" t="s">
        <v>5031</v>
      </c>
      <c r="H347" s="6" t="s">
        <v>5054</v>
      </c>
      <c r="I347" s="6" t="e">
        <f>VLOOKUP(A347,#REF!,24,0)</f>
        <v>#REF!</v>
      </c>
      <c r="J347" s="67" t="s">
        <v>19</v>
      </c>
      <c r="K347" s="14" t="s">
        <v>289</v>
      </c>
      <c r="L347" s="14" t="s">
        <v>289</v>
      </c>
      <c r="M347" s="14" t="s">
        <v>289</v>
      </c>
      <c r="N347" s="14" t="b">
        <f t="shared" si="11"/>
        <v>1</v>
      </c>
      <c r="O347" s="14" t="s">
        <v>20</v>
      </c>
      <c r="P347" s="14" t="s">
        <v>20</v>
      </c>
      <c r="Q347" s="14" t="s">
        <v>20</v>
      </c>
      <c r="R347" s="5" t="s">
        <v>20</v>
      </c>
      <c r="S347" s="5" t="s">
        <v>20</v>
      </c>
      <c r="T347" s="5" t="s">
        <v>281</v>
      </c>
      <c r="U347" s="53" t="s">
        <v>20</v>
      </c>
      <c r="V347" s="53" t="s">
        <v>20</v>
      </c>
      <c r="W347" s="5" t="str">
        <f>VLOOKUP('English Version'!$H254,'Recycled Content'!$B$4:$H$67,2,FALSE)</f>
        <v>Packaging Contains at least 60% recycled material</v>
      </c>
      <c r="X347" s="5" t="str">
        <f>VLOOKUP('English Version'!$H254,'Recycled Content'!$B$4:$H$67,4,FALSE)</f>
        <v>Packaging Contains at least 65% recycled material</v>
      </c>
      <c r="Y347" s="5" t="str">
        <f>VLOOKUP('English Version'!$H254,Recyclability!$B$4:$H$67,2,FALSE)</f>
        <v>Mostly Recyclable Packaging</v>
      </c>
      <c r="Z347" s="5" t="str">
        <f>VLOOKUP('English Version'!$H254,Recyclability!$B$4:$H$67,4,FALSE)</f>
        <v>N/A</v>
      </c>
    </row>
    <row r="348" spans="1:26" x14ac:dyDescent="0.75">
      <c r="A348" s="47" t="str">
        <f t="shared" si="10"/>
        <v>AW22M2011957A</v>
      </c>
      <c r="B348" s="47">
        <v>599</v>
      </c>
      <c r="C348" s="52" t="s">
        <v>663</v>
      </c>
      <c r="D348" s="6" t="s">
        <v>664</v>
      </c>
      <c r="E348" s="8"/>
      <c r="F348" s="52" t="s">
        <v>665</v>
      </c>
      <c r="G348" s="6" t="s">
        <v>5031</v>
      </c>
      <c r="H348" s="6" t="s">
        <v>5054</v>
      </c>
      <c r="I348" s="6" t="e">
        <f>VLOOKUP(A348,#REF!,24,0)</f>
        <v>#REF!</v>
      </c>
      <c r="J348" s="67" t="s">
        <v>19</v>
      </c>
      <c r="K348" s="14" t="s">
        <v>289</v>
      </c>
      <c r="L348" s="14" t="s">
        <v>289</v>
      </c>
      <c r="M348" s="14" t="s">
        <v>289</v>
      </c>
      <c r="N348" s="14" t="b">
        <f t="shared" si="11"/>
        <v>1</v>
      </c>
      <c r="O348" s="14" t="s">
        <v>20</v>
      </c>
      <c r="P348" s="14" t="s">
        <v>20</v>
      </c>
      <c r="Q348" s="14" t="s">
        <v>20</v>
      </c>
      <c r="R348" s="5" t="s">
        <v>20</v>
      </c>
      <c r="S348" s="5" t="s">
        <v>20</v>
      </c>
      <c r="T348" s="5" t="s">
        <v>281</v>
      </c>
      <c r="U348" s="53" t="s">
        <v>20</v>
      </c>
      <c r="V348" s="53" t="s">
        <v>20</v>
      </c>
      <c r="W348" s="5" t="str">
        <f>VLOOKUP('English Version'!$H255,'Recycled Content'!$B$4:$H$67,2,FALSE)</f>
        <v>Packaging Contains at least 60% recycled material</v>
      </c>
      <c r="X348" s="5" t="str">
        <f>VLOOKUP('English Version'!$H255,'Recycled Content'!$B$4:$H$67,4,FALSE)</f>
        <v>Packaging Contains at least 65% recycled material</v>
      </c>
      <c r="Y348" s="5" t="str">
        <f>VLOOKUP('English Version'!$H255,Recyclability!$B$4:$H$67,2,FALSE)</f>
        <v>Mostly Recyclable Packaging</v>
      </c>
      <c r="Z348" s="5" t="str">
        <f>VLOOKUP('English Version'!$H255,Recyclability!$B$4:$H$67,4,FALSE)</f>
        <v>N/A</v>
      </c>
    </row>
    <row r="349" spans="1:26" x14ac:dyDescent="0.75">
      <c r="A349" s="47" t="str">
        <f t="shared" si="10"/>
        <v>AW22M2011958A</v>
      </c>
      <c r="B349" s="47">
        <v>1000</v>
      </c>
      <c r="C349" s="52" t="s">
        <v>667</v>
      </c>
      <c r="D349" s="6" t="s">
        <v>668</v>
      </c>
      <c r="E349" s="8"/>
      <c r="F349" s="52" t="s">
        <v>669</v>
      </c>
      <c r="G349" s="6" t="s">
        <v>5031</v>
      </c>
      <c r="H349" s="6" t="s">
        <v>5054</v>
      </c>
      <c r="I349" s="6" t="e">
        <f>VLOOKUP(A349,#REF!,24,0)</f>
        <v>#REF!</v>
      </c>
      <c r="J349" s="67" t="s">
        <v>19</v>
      </c>
      <c r="K349" s="14" t="s">
        <v>289</v>
      </c>
      <c r="L349" s="14" t="s">
        <v>289</v>
      </c>
      <c r="M349" s="14" t="s">
        <v>289</v>
      </c>
      <c r="N349" s="14" t="b">
        <f t="shared" si="11"/>
        <v>1</v>
      </c>
      <c r="O349" s="14" t="s">
        <v>20</v>
      </c>
      <c r="P349" s="14" t="s">
        <v>20</v>
      </c>
      <c r="Q349" s="14" t="s">
        <v>20</v>
      </c>
      <c r="R349" s="5" t="s">
        <v>20</v>
      </c>
      <c r="S349" s="5" t="s">
        <v>20</v>
      </c>
      <c r="T349" s="5" t="s">
        <v>281</v>
      </c>
      <c r="U349" s="53" t="s">
        <v>20</v>
      </c>
      <c r="V349" s="53" t="s">
        <v>20</v>
      </c>
      <c r="W349" s="5" t="str">
        <f>VLOOKUP('English Version'!$H256,'Recycled Content'!$B$4:$H$67,2,FALSE)</f>
        <v>Packaging Contains at least 60% recycled material</v>
      </c>
      <c r="X349" s="5" t="str">
        <f>VLOOKUP('English Version'!$H256,'Recycled Content'!$B$4:$H$67,4,FALSE)</f>
        <v>Packaging Contains at least 65% recycled material</v>
      </c>
      <c r="Y349" s="5" t="str">
        <f>VLOOKUP('English Version'!$H256,Recyclability!$B$4:$H$67,2,FALSE)</f>
        <v>Mostly Recyclable Packaging</v>
      </c>
      <c r="Z349" s="5" t="str">
        <f>VLOOKUP('English Version'!$H256,Recyclability!$B$4:$H$67,4,FALSE)</f>
        <v>N/A</v>
      </c>
    </row>
    <row r="350" spans="1:26" x14ac:dyDescent="0.75">
      <c r="A350" s="47" t="str">
        <f t="shared" si="10"/>
        <v>AW22M2011959A</v>
      </c>
      <c r="B350" s="47">
        <v>600</v>
      </c>
      <c r="C350" s="52" t="s">
        <v>671</v>
      </c>
      <c r="D350" s="6" t="e">
        <v>#N/A</v>
      </c>
      <c r="E350" s="8"/>
      <c r="F350" s="52" t="s">
        <v>672</v>
      </c>
      <c r="G350" s="6" t="s">
        <v>5031</v>
      </c>
      <c r="H350" s="6" t="s">
        <v>5054</v>
      </c>
      <c r="I350" s="6" t="e">
        <f>VLOOKUP(A350,#REF!,24,0)</f>
        <v>#REF!</v>
      </c>
      <c r="J350" s="67" t="s">
        <v>19</v>
      </c>
      <c r="K350" s="14" t="s">
        <v>229</v>
      </c>
      <c r="L350" s="14" t="s">
        <v>229</v>
      </c>
      <c r="M350" s="14" t="s">
        <v>229</v>
      </c>
      <c r="N350" s="14" t="b">
        <f t="shared" si="11"/>
        <v>1</v>
      </c>
      <c r="O350" s="14" t="s">
        <v>20</v>
      </c>
      <c r="P350" s="14" t="s">
        <v>20</v>
      </c>
      <c r="Q350" s="14" t="s">
        <v>20</v>
      </c>
      <c r="R350" s="5" t="s">
        <v>20</v>
      </c>
      <c r="S350" s="5" t="s">
        <v>20</v>
      </c>
      <c r="T350" s="5" t="s">
        <v>281</v>
      </c>
      <c r="U350" s="53" t="s">
        <v>20</v>
      </c>
      <c r="V350" s="53" t="s">
        <v>20</v>
      </c>
      <c r="W350" s="5" t="str">
        <f>VLOOKUP('English Version'!$H257,'Recycled Content'!$B$4:$H$67,2,FALSE)</f>
        <v>Packaging Contains at least 60% recycled material</v>
      </c>
      <c r="X350" s="5" t="str">
        <f>VLOOKUP('English Version'!$H257,'Recycled Content'!$B$4:$H$67,4,FALSE)</f>
        <v>Packaging Contains at least 65% recycled material</v>
      </c>
      <c r="Y350" s="5" t="str">
        <f>VLOOKUP('English Version'!$H257,Recyclability!$B$4:$H$67,2,FALSE)</f>
        <v>Mostly Recyclable Packaging</v>
      </c>
      <c r="Z350" s="5" t="str">
        <f>VLOOKUP('English Version'!$H257,Recyclability!$B$4:$H$67,4,FALSE)</f>
        <v>N/A</v>
      </c>
    </row>
    <row r="351" spans="1:26" x14ac:dyDescent="0.75">
      <c r="A351" s="47" t="str">
        <f t="shared" si="10"/>
        <v>AW22M2011960A</v>
      </c>
      <c r="B351" s="47">
        <v>5933</v>
      </c>
      <c r="C351" s="52" t="s">
        <v>673</v>
      </c>
      <c r="D351" s="6" t="s">
        <v>674</v>
      </c>
      <c r="E351" s="8"/>
      <c r="F351" s="52" t="s">
        <v>675</v>
      </c>
      <c r="G351" s="6" t="s">
        <v>5031</v>
      </c>
      <c r="H351" s="6" t="s">
        <v>5054</v>
      </c>
      <c r="I351" s="6" t="e">
        <f>VLOOKUP(A351,#REF!,24,0)</f>
        <v>#REF!</v>
      </c>
      <c r="J351" s="67" t="s">
        <v>19</v>
      </c>
      <c r="K351" s="14" t="s">
        <v>289</v>
      </c>
      <c r="L351" s="14" t="s">
        <v>289</v>
      </c>
      <c r="M351" s="14" t="s">
        <v>289</v>
      </c>
      <c r="N351" s="14" t="b">
        <f t="shared" si="11"/>
        <v>1</v>
      </c>
      <c r="O351" s="14" t="s">
        <v>20</v>
      </c>
      <c r="P351" s="14" t="s">
        <v>20</v>
      </c>
      <c r="Q351" s="14" t="s">
        <v>20</v>
      </c>
      <c r="R351" s="5" t="s">
        <v>20</v>
      </c>
      <c r="S351" s="5" t="s">
        <v>20</v>
      </c>
      <c r="T351" s="5" t="s">
        <v>281</v>
      </c>
      <c r="U351" s="53" t="s">
        <v>20</v>
      </c>
      <c r="V351" s="53" t="s">
        <v>20</v>
      </c>
      <c r="W351" s="5" t="str">
        <f>VLOOKUP('English Version'!$H258,'Recycled Content'!$B$4:$H$67,2,FALSE)</f>
        <v>Packaging Contains at least 60% recycled material</v>
      </c>
      <c r="X351" s="5" t="str">
        <f>VLOOKUP('English Version'!$H258,'Recycled Content'!$B$4:$H$67,4,FALSE)</f>
        <v>Packaging Contains at least 65% recycled material</v>
      </c>
      <c r="Y351" s="5" t="str">
        <f>VLOOKUP('English Version'!$H258,Recyclability!$B$4:$H$67,2,FALSE)</f>
        <v>Mostly Recyclable Packaging</v>
      </c>
      <c r="Z351" s="5" t="str">
        <f>VLOOKUP('English Version'!$H258,Recyclability!$B$4:$H$67,4,FALSE)</f>
        <v>N/A</v>
      </c>
    </row>
    <row r="352" spans="1:26" x14ac:dyDescent="0.75">
      <c r="A352" s="47" t="str">
        <f t="shared" si="10"/>
        <v>AW22M2011961A</v>
      </c>
      <c r="B352" s="47">
        <v>6393</v>
      </c>
      <c r="C352" s="52" t="s">
        <v>677</v>
      </c>
      <c r="D352" s="6" t="s">
        <v>678</v>
      </c>
      <c r="E352" s="8"/>
      <c r="F352" s="52" t="s">
        <v>679</v>
      </c>
      <c r="G352" s="6" t="s">
        <v>5031</v>
      </c>
      <c r="H352" s="6" t="s">
        <v>5054</v>
      </c>
      <c r="I352" s="6" t="e">
        <f>VLOOKUP(A352,#REF!,24,0)</f>
        <v>#REF!</v>
      </c>
      <c r="J352" s="67" t="s">
        <v>19</v>
      </c>
      <c r="K352" s="14" t="s">
        <v>229</v>
      </c>
      <c r="L352" s="14" t="s">
        <v>229</v>
      </c>
      <c r="M352" s="14" t="s">
        <v>229</v>
      </c>
      <c r="N352" s="14" t="b">
        <f t="shared" si="11"/>
        <v>1</v>
      </c>
      <c r="O352" s="14" t="s">
        <v>20</v>
      </c>
      <c r="P352" s="14" t="s">
        <v>20</v>
      </c>
      <c r="Q352" s="14" t="s">
        <v>20</v>
      </c>
      <c r="R352" s="5" t="s">
        <v>20</v>
      </c>
      <c r="S352" s="5" t="s">
        <v>20</v>
      </c>
      <c r="T352" s="5" t="s">
        <v>281</v>
      </c>
      <c r="U352" s="53" t="s">
        <v>20</v>
      </c>
      <c r="V352" s="53" t="s">
        <v>20</v>
      </c>
      <c r="W352" s="5" t="str">
        <f>VLOOKUP('English Version'!$H259,'Recycled Content'!$B$4:$H$67,2,FALSE)</f>
        <v>Packaging Contains at least 60% recycled material</v>
      </c>
      <c r="X352" s="5" t="str">
        <f>VLOOKUP('English Version'!$H259,'Recycled Content'!$B$4:$H$67,4,FALSE)</f>
        <v>Packaging Contains at least 65% recycled material</v>
      </c>
      <c r="Y352" s="5" t="str">
        <f>VLOOKUP('English Version'!$H259,Recyclability!$B$4:$H$67,2,FALSE)</f>
        <v>Mostly Recyclable Packaging</v>
      </c>
      <c r="Z352" s="5" t="str">
        <f>VLOOKUP('English Version'!$H259,Recyclability!$B$4:$H$67,4,FALSE)</f>
        <v>N/A</v>
      </c>
    </row>
    <row r="353" spans="1:26" x14ac:dyDescent="0.75">
      <c r="A353" s="47" t="str">
        <f t="shared" si="10"/>
        <v>AW22M2011965A</v>
      </c>
      <c r="B353" s="47">
        <v>2599</v>
      </c>
      <c r="C353" s="52" t="s">
        <v>681</v>
      </c>
      <c r="D353" s="6" t="e">
        <v>#N/A</v>
      </c>
      <c r="E353" s="8"/>
      <c r="F353" s="52" t="s">
        <v>682</v>
      </c>
      <c r="G353" s="6" t="s">
        <v>5031</v>
      </c>
      <c r="H353" s="6" t="s">
        <v>5054</v>
      </c>
      <c r="I353" s="6" t="e">
        <f>VLOOKUP(A353,#REF!,24,0)</f>
        <v>#REF!</v>
      </c>
      <c r="J353" s="67" t="s">
        <v>19</v>
      </c>
      <c r="K353" s="14" t="s">
        <v>289</v>
      </c>
      <c r="L353" s="14" t="s">
        <v>289</v>
      </c>
      <c r="M353" s="14" t="s">
        <v>289</v>
      </c>
      <c r="N353" s="14" t="b">
        <f t="shared" si="11"/>
        <v>1</v>
      </c>
      <c r="O353" s="14" t="s">
        <v>20</v>
      </c>
      <c r="P353" s="14" t="s">
        <v>20</v>
      </c>
      <c r="Q353" s="14" t="s">
        <v>20</v>
      </c>
      <c r="R353" s="5" t="s">
        <v>20</v>
      </c>
      <c r="S353" s="5" t="s">
        <v>20</v>
      </c>
      <c r="T353" s="5" t="s">
        <v>281</v>
      </c>
      <c r="U353" s="53" t="s">
        <v>20</v>
      </c>
      <c r="V353" s="53" t="s">
        <v>20</v>
      </c>
      <c r="W353" s="5" t="str">
        <f>VLOOKUP('English Version'!$H260,'Recycled Content'!$B$4:$H$67,2,FALSE)</f>
        <v>Packaging Contains at least 60% recycled material</v>
      </c>
      <c r="X353" s="5" t="str">
        <f>VLOOKUP('English Version'!$H260,'Recycled Content'!$B$4:$H$67,4,FALSE)</f>
        <v>Packaging Contains at least 65% recycled material</v>
      </c>
      <c r="Y353" s="5" t="str">
        <f>VLOOKUP('English Version'!$H260,Recyclability!$B$4:$H$67,2,FALSE)</f>
        <v>Mostly Recyclable Packaging</v>
      </c>
      <c r="Z353" s="5" t="str">
        <f>VLOOKUP('English Version'!$H260,Recyclability!$B$4:$H$67,4,FALSE)</f>
        <v>N/A</v>
      </c>
    </row>
    <row r="354" spans="1:26" x14ac:dyDescent="0.75">
      <c r="A354" s="47" t="str">
        <f t="shared" si="10"/>
        <v>AW22M2011966A</v>
      </c>
      <c r="B354" s="47">
        <v>1005</v>
      </c>
      <c r="C354" s="52" t="s">
        <v>683</v>
      </c>
      <c r="D354" s="6" t="s">
        <v>684</v>
      </c>
      <c r="E354" s="8"/>
      <c r="F354" s="52" t="s">
        <v>685</v>
      </c>
      <c r="G354" s="6" t="s">
        <v>5031</v>
      </c>
      <c r="H354" s="6" t="s">
        <v>5054</v>
      </c>
      <c r="I354" s="6" t="e">
        <f>VLOOKUP(A354,#REF!,24,0)</f>
        <v>#REF!</v>
      </c>
      <c r="J354" s="67" t="s">
        <v>19</v>
      </c>
      <c r="K354" s="14" t="s">
        <v>229</v>
      </c>
      <c r="L354" s="14" t="s">
        <v>229</v>
      </c>
      <c r="M354" s="14" t="s">
        <v>229</v>
      </c>
      <c r="N354" s="14" t="b">
        <f t="shared" si="11"/>
        <v>1</v>
      </c>
      <c r="O354" s="14" t="s">
        <v>20</v>
      </c>
      <c r="P354" s="14" t="s">
        <v>20</v>
      </c>
      <c r="Q354" s="14" t="s">
        <v>20</v>
      </c>
      <c r="R354" s="5" t="s">
        <v>20</v>
      </c>
      <c r="S354" s="5" t="s">
        <v>20</v>
      </c>
      <c r="T354" s="5" t="s">
        <v>281</v>
      </c>
      <c r="U354" s="53" t="s">
        <v>20</v>
      </c>
      <c r="V354" s="53" t="s">
        <v>20</v>
      </c>
      <c r="W354" s="5" t="str">
        <f>VLOOKUP('English Version'!$H261,'Recycled Content'!$B$4:$H$67,2,FALSE)</f>
        <v>Packaging Contains at least 60% recycled material</v>
      </c>
      <c r="X354" s="5" t="str">
        <f>VLOOKUP('English Version'!$H261,'Recycled Content'!$B$4:$H$67,4,FALSE)</f>
        <v>Packaging Contains at least 65% recycled material</v>
      </c>
      <c r="Y354" s="5" t="str">
        <f>VLOOKUP('English Version'!$H261,Recyclability!$B$4:$H$67,2,FALSE)</f>
        <v>Mostly Recyclable Packaging</v>
      </c>
      <c r="Z354" s="5" t="str">
        <f>VLOOKUP('English Version'!$H261,Recyclability!$B$4:$H$67,4,FALSE)</f>
        <v>N/A</v>
      </c>
    </row>
    <row r="355" spans="1:26" x14ac:dyDescent="0.75">
      <c r="A355" s="47" t="str">
        <f t="shared" si="10"/>
        <v>AW22M2011969A</v>
      </c>
      <c r="B355" s="47">
        <v>1077</v>
      </c>
      <c r="C355" s="52" t="s">
        <v>687</v>
      </c>
      <c r="D355" s="6" t="e">
        <v>#N/A</v>
      </c>
      <c r="E355" s="8"/>
      <c r="F355" s="52" t="s">
        <v>688</v>
      </c>
      <c r="G355" s="6" t="s">
        <v>5031</v>
      </c>
      <c r="H355" s="6" t="s">
        <v>5054</v>
      </c>
      <c r="I355" s="6" t="e">
        <f>VLOOKUP(A355,#REF!,24,0)</f>
        <v>#REF!</v>
      </c>
      <c r="J355" s="67" t="s">
        <v>19</v>
      </c>
      <c r="K355" s="14" t="s">
        <v>229</v>
      </c>
      <c r="L355" s="14" t="s">
        <v>229</v>
      </c>
      <c r="M355" s="14" t="s">
        <v>229</v>
      </c>
      <c r="N355" s="14" t="b">
        <f t="shared" si="11"/>
        <v>1</v>
      </c>
      <c r="O355" s="14" t="s">
        <v>20</v>
      </c>
      <c r="P355" s="14" t="s">
        <v>20</v>
      </c>
      <c r="Q355" s="14" t="s">
        <v>20</v>
      </c>
      <c r="R355" s="5" t="s">
        <v>20</v>
      </c>
      <c r="S355" s="5" t="s">
        <v>20</v>
      </c>
      <c r="T355" s="5" t="s">
        <v>281</v>
      </c>
      <c r="U355" s="53" t="s">
        <v>20</v>
      </c>
      <c r="V355" s="53" t="s">
        <v>20</v>
      </c>
      <c r="W355" s="5" t="str">
        <f>VLOOKUP('English Version'!$H262,'Recycled Content'!$B$4:$H$67,2,FALSE)</f>
        <v>Packaging Contains at least 60% recycled material</v>
      </c>
      <c r="X355" s="5" t="str">
        <f>VLOOKUP('English Version'!$H262,'Recycled Content'!$B$4:$H$67,4,FALSE)</f>
        <v>Packaging Contains at least 65% recycled material</v>
      </c>
      <c r="Y355" s="5" t="str">
        <f>VLOOKUP('English Version'!$H262,Recyclability!$B$4:$H$67,2,FALSE)</f>
        <v>Mostly Recyclable Packaging</v>
      </c>
      <c r="Z355" s="5" t="str">
        <f>VLOOKUP('English Version'!$H262,Recyclability!$B$4:$H$67,4,FALSE)</f>
        <v>N/A</v>
      </c>
    </row>
    <row r="356" spans="1:26" x14ac:dyDescent="0.75">
      <c r="A356" s="47" t="str">
        <f t="shared" si="10"/>
        <v>AW22M2011971A</v>
      </c>
      <c r="B356" s="47">
        <v>749</v>
      </c>
      <c r="C356" s="52" t="s">
        <v>689</v>
      </c>
      <c r="D356" s="6" t="s">
        <v>690</v>
      </c>
      <c r="E356" s="8"/>
      <c r="F356" s="52" t="s">
        <v>691</v>
      </c>
      <c r="G356" s="6" t="s">
        <v>5031</v>
      </c>
      <c r="H356" s="6" t="s">
        <v>5054</v>
      </c>
      <c r="I356" s="6" t="e">
        <f>VLOOKUP(A356,#REF!,24,0)</f>
        <v>#REF!</v>
      </c>
      <c r="J356" s="67" t="s">
        <v>19</v>
      </c>
      <c r="K356" s="14" t="s">
        <v>289</v>
      </c>
      <c r="L356" s="14" t="s">
        <v>289</v>
      </c>
      <c r="M356" s="14" t="s">
        <v>289</v>
      </c>
      <c r="N356" s="14" t="b">
        <f t="shared" si="11"/>
        <v>1</v>
      </c>
      <c r="O356" s="14" t="s">
        <v>20</v>
      </c>
      <c r="P356" s="14" t="s">
        <v>20</v>
      </c>
      <c r="Q356" s="14" t="s">
        <v>20</v>
      </c>
      <c r="R356" s="5" t="s">
        <v>20</v>
      </c>
      <c r="S356" s="5" t="s">
        <v>20</v>
      </c>
      <c r="T356" s="5" t="s">
        <v>281</v>
      </c>
      <c r="U356" s="53" t="s">
        <v>20</v>
      </c>
      <c r="V356" s="53" t="s">
        <v>20</v>
      </c>
      <c r="W356" s="5" t="str">
        <f>VLOOKUP('English Version'!$H263,'Recycled Content'!$B$4:$H$67,2,FALSE)</f>
        <v>Packaging Contains at least 60% recycled material</v>
      </c>
      <c r="X356" s="5" t="str">
        <f>VLOOKUP('English Version'!$H263,'Recycled Content'!$B$4:$H$67,4,FALSE)</f>
        <v>Packaging Contains at least 65% recycled material</v>
      </c>
      <c r="Y356" s="5" t="str">
        <f>VLOOKUP('English Version'!$H263,Recyclability!$B$4:$H$67,2,FALSE)</f>
        <v>Mostly Recyclable Packaging</v>
      </c>
      <c r="Z356" s="5" t="str">
        <f>VLOOKUP('English Version'!$H263,Recyclability!$B$4:$H$67,4,FALSE)</f>
        <v>N/A</v>
      </c>
    </row>
    <row r="357" spans="1:26" x14ac:dyDescent="0.75">
      <c r="A357" s="47" t="str">
        <f t="shared" si="10"/>
        <v>AW22M2011972A</v>
      </c>
      <c r="B357" s="47">
        <v>721</v>
      </c>
      <c r="C357" s="52" t="s">
        <v>693</v>
      </c>
      <c r="D357" s="6" t="s">
        <v>694</v>
      </c>
      <c r="E357" s="8"/>
      <c r="F357" s="52" t="s">
        <v>695</v>
      </c>
      <c r="G357" s="6" t="s">
        <v>5031</v>
      </c>
      <c r="H357" s="6" t="s">
        <v>5054</v>
      </c>
      <c r="I357" s="6" t="e">
        <f>VLOOKUP(A357,#REF!,24,0)</f>
        <v>#REF!</v>
      </c>
      <c r="J357" s="67" t="s">
        <v>19</v>
      </c>
      <c r="K357" s="14" t="s">
        <v>289</v>
      </c>
      <c r="L357" s="14" t="s">
        <v>289</v>
      </c>
      <c r="M357" s="14" t="s">
        <v>289</v>
      </c>
      <c r="N357" s="14" t="b">
        <f t="shared" si="11"/>
        <v>1</v>
      </c>
      <c r="O357" s="14" t="s">
        <v>20</v>
      </c>
      <c r="P357" s="14" t="s">
        <v>20</v>
      </c>
      <c r="Q357" s="14" t="s">
        <v>20</v>
      </c>
      <c r="R357" s="5" t="s">
        <v>20</v>
      </c>
      <c r="S357" s="5" t="s">
        <v>20</v>
      </c>
      <c r="T357" s="5" t="s">
        <v>281</v>
      </c>
      <c r="U357" s="53" t="s">
        <v>20</v>
      </c>
      <c r="V357" s="53" t="s">
        <v>20</v>
      </c>
      <c r="W357" s="5" t="str">
        <f>VLOOKUP('English Version'!$H264,'Recycled Content'!$B$4:$H$67,2,FALSE)</f>
        <v>Packaging Contains at least 60% recycled material</v>
      </c>
      <c r="X357" s="5" t="str">
        <f>VLOOKUP('English Version'!$H264,'Recycled Content'!$B$4:$H$67,4,FALSE)</f>
        <v>Packaging Contains at least 65% recycled material</v>
      </c>
      <c r="Y357" s="5" t="str">
        <f>VLOOKUP('English Version'!$H264,Recyclability!$B$4:$H$67,2,FALSE)</f>
        <v>Mostly Recyclable Packaging</v>
      </c>
      <c r="Z357" s="5" t="str">
        <f>VLOOKUP('English Version'!$H264,Recyclability!$B$4:$H$67,4,FALSE)</f>
        <v>N/A</v>
      </c>
    </row>
    <row r="358" spans="1:26" x14ac:dyDescent="0.75">
      <c r="A358" s="47" t="str">
        <f t="shared" si="10"/>
        <v>AW22M2011973A</v>
      </c>
      <c r="B358" s="47">
        <v>600</v>
      </c>
      <c r="C358" s="52" t="s">
        <v>697</v>
      </c>
      <c r="D358" s="6" t="s">
        <v>698</v>
      </c>
      <c r="E358" s="8"/>
      <c r="F358" s="52" t="s">
        <v>699</v>
      </c>
      <c r="G358" s="6" t="s">
        <v>5031</v>
      </c>
      <c r="H358" s="6" t="s">
        <v>5054</v>
      </c>
      <c r="I358" s="6" t="e">
        <f>VLOOKUP(A358,#REF!,24,0)</f>
        <v>#REF!</v>
      </c>
      <c r="J358" s="14" t="s">
        <v>298</v>
      </c>
      <c r="K358" s="14" t="s">
        <v>298</v>
      </c>
      <c r="L358" s="14" t="s">
        <v>298</v>
      </c>
      <c r="M358" s="14" t="s">
        <v>298</v>
      </c>
      <c r="N358" s="14" t="b">
        <f t="shared" si="11"/>
        <v>1</v>
      </c>
      <c r="O358" s="14" t="s">
        <v>20</v>
      </c>
      <c r="P358" s="14" t="s">
        <v>20</v>
      </c>
      <c r="Q358" s="14" t="s">
        <v>20</v>
      </c>
      <c r="R358" s="5" t="s">
        <v>20</v>
      </c>
      <c r="S358" s="5" t="s">
        <v>20</v>
      </c>
      <c r="T358" s="5" t="s">
        <v>281</v>
      </c>
      <c r="U358" s="53" t="s">
        <v>20</v>
      </c>
      <c r="V358" s="53" t="s">
        <v>20</v>
      </c>
      <c r="W358" s="5" t="str">
        <f>VLOOKUP('English Version'!$H265,'Recycled Content'!$B$4:$H$67,2,FALSE)</f>
        <v>Packaging Contains at least 60% recycled material</v>
      </c>
      <c r="X358" s="5" t="str">
        <f>VLOOKUP('English Version'!$H265,'Recycled Content'!$B$4:$H$67,4,FALSE)</f>
        <v>Packaging Contains at least 65% recycled material</v>
      </c>
      <c r="Y358" s="5" t="str">
        <f>VLOOKUP('English Version'!$H265,Recyclability!$B$4:$H$67,2,FALSE)</f>
        <v>Mostly Recyclable Packaging</v>
      </c>
      <c r="Z358" s="5" t="str">
        <f>VLOOKUP('English Version'!$H265,Recyclability!$B$4:$H$67,4,FALSE)</f>
        <v>N/A</v>
      </c>
    </row>
    <row r="359" spans="1:26" x14ac:dyDescent="0.75">
      <c r="A359" s="47" t="str">
        <f t="shared" si="10"/>
        <v>AW22M2011975A</v>
      </c>
      <c r="B359" s="47">
        <v>600</v>
      </c>
      <c r="C359" s="52" t="s">
        <v>701</v>
      </c>
      <c r="D359" s="6" t="s">
        <v>702</v>
      </c>
      <c r="E359" s="8"/>
      <c r="F359" s="52" t="s">
        <v>703</v>
      </c>
      <c r="G359" s="6" t="s">
        <v>5031</v>
      </c>
      <c r="H359" s="6" t="s">
        <v>5054</v>
      </c>
      <c r="I359" s="6" t="e">
        <f>VLOOKUP(A359,#REF!,24,0)</f>
        <v>#REF!</v>
      </c>
      <c r="J359" s="14" t="s">
        <v>298</v>
      </c>
      <c r="K359" s="14" t="s">
        <v>298</v>
      </c>
      <c r="L359" s="14" t="s">
        <v>298</v>
      </c>
      <c r="M359" s="14" t="s">
        <v>298</v>
      </c>
      <c r="N359" s="14" t="b">
        <f t="shared" si="11"/>
        <v>1</v>
      </c>
      <c r="O359" s="14" t="s">
        <v>20</v>
      </c>
      <c r="P359" s="14" t="s">
        <v>20</v>
      </c>
      <c r="Q359" s="14" t="s">
        <v>20</v>
      </c>
      <c r="R359" s="5" t="s">
        <v>20</v>
      </c>
      <c r="S359" s="5" t="s">
        <v>20</v>
      </c>
      <c r="T359" s="5" t="s">
        <v>281</v>
      </c>
      <c r="U359" s="53" t="s">
        <v>20</v>
      </c>
      <c r="V359" s="53" t="s">
        <v>20</v>
      </c>
      <c r="W359" s="5" t="str">
        <f>VLOOKUP('English Version'!$H266,'Recycled Content'!$B$4:$H$67,2,FALSE)</f>
        <v>Packaging Contains at least 60% recycled material</v>
      </c>
      <c r="X359" s="5" t="str">
        <f>VLOOKUP('English Version'!$H266,'Recycled Content'!$B$4:$H$67,4,FALSE)</f>
        <v>Packaging Contains at least 65% recycled material</v>
      </c>
      <c r="Y359" s="5" t="str">
        <f>VLOOKUP('English Version'!$H266,Recyclability!$B$4:$H$67,2,FALSE)</f>
        <v>Mostly Recyclable Packaging</v>
      </c>
      <c r="Z359" s="5" t="str">
        <f>VLOOKUP('English Version'!$H266,Recyclability!$B$4:$H$67,4,FALSE)</f>
        <v>N/A</v>
      </c>
    </row>
    <row r="360" spans="1:26" x14ac:dyDescent="0.75">
      <c r="A360" s="47" t="str">
        <f t="shared" si="10"/>
        <v>AW22M2011977A</v>
      </c>
      <c r="B360" s="47">
        <v>1500</v>
      </c>
      <c r="C360" s="52" t="s">
        <v>705</v>
      </c>
      <c r="D360" s="6" t="e">
        <v>#N/A</v>
      </c>
      <c r="E360" s="8"/>
      <c r="F360" s="52" t="s">
        <v>706</v>
      </c>
      <c r="G360" s="6" t="s">
        <v>5031</v>
      </c>
      <c r="H360" s="6" t="s">
        <v>5054</v>
      </c>
      <c r="I360" s="6" t="e">
        <f>VLOOKUP(A360,#REF!,24,0)</f>
        <v>#REF!</v>
      </c>
      <c r="J360" s="14" t="s">
        <v>298</v>
      </c>
      <c r="K360" s="14" t="s">
        <v>298</v>
      </c>
      <c r="L360" s="14" t="s">
        <v>298</v>
      </c>
      <c r="M360" s="14" t="s">
        <v>298</v>
      </c>
      <c r="N360" s="14" t="b">
        <f t="shared" si="11"/>
        <v>1</v>
      </c>
      <c r="O360" s="14" t="s">
        <v>20</v>
      </c>
      <c r="P360" s="14" t="s">
        <v>20</v>
      </c>
      <c r="Q360" s="14" t="s">
        <v>20</v>
      </c>
      <c r="R360" s="5" t="s">
        <v>20</v>
      </c>
      <c r="S360" s="5" t="s">
        <v>20</v>
      </c>
      <c r="T360" s="5" t="s">
        <v>281</v>
      </c>
      <c r="U360" s="53" t="s">
        <v>20</v>
      </c>
      <c r="V360" s="53" t="s">
        <v>20</v>
      </c>
      <c r="W360" s="5" t="str">
        <f>VLOOKUP('English Version'!$H267,'Recycled Content'!$B$4:$H$67,2,FALSE)</f>
        <v>Packaging Contains at least 60% recycled material</v>
      </c>
      <c r="X360" s="5" t="str">
        <f>VLOOKUP('English Version'!$H267,'Recycled Content'!$B$4:$H$67,4,FALSE)</f>
        <v>Packaging Contains at least 65% recycled material</v>
      </c>
      <c r="Y360" s="5" t="str">
        <f>VLOOKUP('English Version'!$H267,Recyclability!$B$4:$H$67,2,FALSE)</f>
        <v>Mostly Recyclable Packaging</v>
      </c>
      <c r="Z360" s="5" t="str">
        <f>VLOOKUP('English Version'!$H267,Recyclability!$B$4:$H$67,4,FALSE)</f>
        <v>N/A</v>
      </c>
    </row>
    <row r="361" spans="1:26" x14ac:dyDescent="0.75">
      <c r="A361" s="47" t="str">
        <f t="shared" si="10"/>
        <v>AW22M2011978A</v>
      </c>
      <c r="B361" s="47">
        <v>1200</v>
      </c>
      <c r="C361" s="52" t="s">
        <v>707</v>
      </c>
      <c r="D361" s="6" t="e">
        <v>#N/A</v>
      </c>
      <c r="E361" s="8"/>
      <c r="F361" s="52" t="s">
        <v>708</v>
      </c>
      <c r="G361" s="6" t="s">
        <v>5031</v>
      </c>
      <c r="H361" s="6" t="s">
        <v>5054</v>
      </c>
      <c r="I361" s="6" t="e">
        <f>VLOOKUP(A361,#REF!,24,0)</f>
        <v>#REF!</v>
      </c>
      <c r="J361" s="67" t="s">
        <v>19</v>
      </c>
      <c r="K361" s="14" t="s">
        <v>289</v>
      </c>
      <c r="L361" s="14" t="s">
        <v>289</v>
      </c>
      <c r="M361" s="14" t="s">
        <v>289</v>
      </c>
      <c r="N361" s="14" t="b">
        <f t="shared" si="11"/>
        <v>1</v>
      </c>
      <c r="O361" s="14" t="s">
        <v>20</v>
      </c>
      <c r="P361" s="14" t="s">
        <v>20</v>
      </c>
      <c r="Q361" s="14" t="s">
        <v>20</v>
      </c>
      <c r="R361" s="5" t="s">
        <v>20</v>
      </c>
      <c r="S361" s="5" t="s">
        <v>20</v>
      </c>
      <c r="T361" s="5" t="s">
        <v>281</v>
      </c>
      <c r="U361" s="53" t="s">
        <v>20</v>
      </c>
      <c r="V361" s="53" t="s">
        <v>20</v>
      </c>
      <c r="W361" s="5" t="str">
        <f>VLOOKUP('English Version'!$H268,'Recycled Content'!$B$4:$H$67,2,FALSE)</f>
        <v>Packaging Contains at least 60% recycled material</v>
      </c>
      <c r="X361" s="5" t="str">
        <f>VLOOKUP('English Version'!$H268,'Recycled Content'!$B$4:$H$67,4,FALSE)</f>
        <v>Packaging Contains at least 65% recycled material</v>
      </c>
      <c r="Y361" s="5" t="str">
        <f>VLOOKUP('English Version'!$H268,Recyclability!$B$4:$H$67,2,FALSE)</f>
        <v>Mostly Recyclable Packaging</v>
      </c>
      <c r="Z361" s="5" t="str">
        <f>VLOOKUP('English Version'!$H268,Recyclability!$B$4:$H$67,4,FALSE)</f>
        <v>N/A</v>
      </c>
    </row>
    <row r="362" spans="1:26" x14ac:dyDescent="0.75">
      <c r="A362" s="47" t="str">
        <f t="shared" si="10"/>
        <v>AW22M2011980A</v>
      </c>
      <c r="B362" s="47">
        <v>500</v>
      </c>
      <c r="C362" s="52" t="s">
        <v>709</v>
      </c>
      <c r="D362" s="6" t="e">
        <v>#N/A</v>
      </c>
      <c r="E362" s="8"/>
      <c r="F362" s="52" t="s">
        <v>710</v>
      </c>
      <c r="G362" s="6" t="s">
        <v>5031</v>
      </c>
      <c r="H362" s="6" t="s">
        <v>5054</v>
      </c>
      <c r="I362" s="6" t="e">
        <f>VLOOKUP(A362,#REF!,24,0)</f>
        <v>#REF!</v>
      </c>
      <c r="J362" s="67" t="s">
        <v>19</v>
      </c>
      <c r="K362" s="14" t="s">
        <v>289</v>
      </c>
      <c r="L362" s="14" t="s">
        <v>289</v>
      </c>
      <c r="M362" s="14" t="s">
        <v>289</v>
      </c>
      <c r="N362" s="14" t="b">
        <f t="shared" si="11"/>
        <v>1</v>
      </c>
      <c r="O362" s="14" t="s">
        <v>20</v>
      </c>
      <c r="P362" s="14" t="s">
        <v>20</v>
      </c>
      <c r="Q362" s="14" t="s">
        <v>20</v>
      </c>
      <c r="R362" s="5" t="s">
        <v>20</v>
      </c>
      <c r="S362" s="5" t="s">
        <v>20</v>
      </c>
      <c r="T362" s="5" t="s">
        <v>281</v>
      </c>
      <c r="U362" s="53" t="s">
        <v>20</v>
      </c>
      <c r="V362" s="53" t="s">
        <v>20</v>
      </c>
      <c r="W362" s="5" t="str">
        <f>VLOOKUP('English Version'!$H269,'Recycled Content'!$B$4:$H$67,2,FALSE)</f>
        <v>Packaging Contains at least 60% recycled material</v>
      </c>
      <c r="X362" s="5" t="str">
        <f>VLOOKUP('English Version'!$H269,'Recycled Content'!$B$4:$H$67,4,FALSE)</f>
        <v>Packaging Contains at least 65% recycled material</v>
      </c>
      <c r="Y362" s="5" t="str">
        <f>VLOOKUP('English Version'!$H269,Recyclability!$B$4:$H$67,2,FALSE)</f>
        <v>Mostly Recyclable Packaging</v>
      </c>
      <c r="Z362" s="5" t="str">
        <f>VLOOKUP('English Version'!$H269,Recyclability!$B$4:$H$67,4,FALSE)</f>
        <v>N/A</v>
      </c>
    </row>
    <row r="363" spans="1:26" x14ac:dyDescent="0.75">
      <c r="A363" s="47" t="str">
        <f t="shared" si="10"/>
        <v>AW22M2011981A</v>
      </c>
      <c r="B363" s="47">
        <v>1000</v>
      </c>
      <c r="C363" s="52" t="s">
        <v>711</v>
      </c>
      <c r="D363" s="6" t="e">
        <v>#N/A</v>
      </c>
      <c r="E363" s="8"/>
      <c r="F363" s="52" t="s">
        <v>712</v>
      </c>
      <c r="G363" s="6" t="s">
        <v>5031</v>
      </c>
      <c r="H363" s="6" t="s">
        <v>5054</v>
      </c>
      <c r="I363" s="6" t="e">
        <f>VLOOKUP(A363,#REF!,24,0)</f>
        <v>#REF!</v>
      </c>
      <c r="J363" s="67" t="s">
        <v>19</v>
      </c>
      <c r="K363" s="14" t="s">
        <v>229</v>
      </c>
      <c r="L363" s="14" t="s">
        <v>229</v>
      </c>
      <c r="M363" s="14" t="s">
        <v>229</v>
      </c>
      <c r="N363" s="14" t="b">
        <f t="shared" si="11"/>
        <v>1</v>
      </c>
      <c r="O363" s="14" t="s">
        <v>20</v>
      </c>
      <c r="P363" s="14" t="s">
        <v>20</v>
      </c>
      <c r="Q363" s="14" t="s">
        <v>20</v>
      </c>
      <c r="R363" s="5" t="s">
        <v>20</v>
      </c>
      <c r="S363" s="5" t="s">
        <v>20</v>
      </c>
      <c r="T363" s="5" t="s">
        <v>281</v>
      </c>
      <c r="U363" s="53" t="s">
        <v>20</v>
      </c>
      <c r="V363" s="53" t="s">
        <v>20</v>
      </c>
      <c r="W363" s="5" t="str">
        <f>VLOOKUP('English Version'!$H270,'Recycled Content'!$B$4:$H$67,2,FALSE)</f>
        <v>Packaging Contains at least 60% recycled material</v>
      </c>
      <c r="X363" s="5" t="str">
        <f>VLOOKUP('English Version'!$H270,'Recycled Content'!$B$4:$H$67,4,FALSE)</f>
        <v>Packaging Contains at least 65% recycled material</v>
      </c>
      <c r="Y363" s="5" t="str">
        <f>VLOOKUP('English Version'!$H270,Recyclability!$B$4:$H$67,2,FALSE)</f>
        <v>Mostly Recyclable Packaging</v>
      </c>
      <c r="Z363" s="5" t="str">
        <f>VLOOKUP('English Version'!$H270,Recyclability!$B$4:$H$67,4,FALSE)</f>
        <v>N/A</v>
      </c>
    </row>
    <row r="364" spans="1:26" x14ac:dyDescent="0.75">
      <c r="A364" s="47" t="str">
        <f t="shared" si="10"/>
        <v>AW22M2011984A</v>
      </c>
      <c r="B364" s="47">
        <v>1000</v>
      </c>
      <c r="C364" s="52" t="s">
        <v>713</v>
      </c>
      <c r="D364" s="6" t="s">
        <v>714</v>
      </c>
      <c r="E364" s="8"/>
      <c r="F364" s="52" t="s">
        <v>715</v>
      </c>
      <c r="G364" s="6" t="s">
        <v>5031</v>
      </c>
      <c r="H364" s="6" t="s">
        <v>5054</v>
      </c>
      <c r="I364" s="6" t="e">
        <f>VLOOKUP(A364,#REF!,24,0)</f>
        <v>#REF!</v>
      </c>
      <c r="J364" s="67" t="s">
        <v>19</v>
      </c>
      <c r="K364" s="14" t="s">
        <v>289</v>
      </c>
      <c r="L364" s="14" t="s">
        <v>289</v>
      </c>
      <c r="M364" s="14" t="s">
        <v>289</v>
      </c>
      <c r="N364" s="14" t="b">
        <f t="shared" si="11"/>
        <v>1</v>
      </c>
      <c r="O364" s="14" t="s">
        <v>20</v>
      </c>
      <c r="P364" s="14" t="s">
        <v>20</v>
      </c>
      <c r="Q364" s="14" t="s">
        <v>20</v>
      </c>
      <c r="R364" s="5" t="s">
        <v>20</v>
      </c>
      <c r="S364" s="5" t="s">
        <v>20</v>
      </c>
      <c r="T364" s="5" t="s">
        <v>281</v>
      </c>
      <c r="U364" s="53" t="s">
        <v>20</v>
      </c>
      <c r="V364" s="53" t="s">
        <v>20</v>
      </c>
      <c r="W364" s="5" t="str">
        <f>VLOOKUP('English Version'!$H271,'Recycled Content'!$B$4:$H$67,2,FALSE)</f>
        <v>Packaging Contains at least 60% recycled material</v>
      </c>
      <c r="X364" s="5" t="str">
        <f>VLOOKUP('English Version'!$H271,'Recycled Content'!$B$4:$H$67,4,FALSE)</f>
        <v>Packaging Contains at least 65% recycled material</v>
      </c>
      <c r="Y364" s="5" t="str">
        <f>VLOOKUP('English Version'!$H271,Recyclability!$B$4:$H$67,2,FALSE)</f>
        <v>Mostly Recyclable Packaging</v>
      </c>
      <c r="Z364" s="5" t="str">
        <f>VLOOKUP('English Version'!$H271,Recyclability!$B$4:$H$67,4,FALSE)</f>
        <v>N/A</v>
      </c>
    </row>
    <row r="365" spans="1:26" x14ac:dyDescent="0.75">
      <c r="A365" s="47" t="str">
        <f t="shared" si="10"/>
        <v>AW22M2011985A</v>
      </c>
      <c r="B365" s="47">
        <v>1000</v>
      </c>
      <c r="C365" s="52" t="s">
        <v>717</v>
      </c>
      <c r="D365" s="6" t="s">
        <v>718</v>
      </c>
      <c r="E365" s="8"/>
      <c r="F365" s="52" t="s">
        <v>719</v>
      </c>
      <c r="G365" s="6" t="s">
        <v>5031</v>
      </c>
      <c r="H365" s="6" t="s">
        <v>5054</v>
      </c>
      <c r="I365" s="6" t="e">
        <f>VLOOKUP(A365,#REF!,24,0)</f>
        <v>#REF!</v>
      </c>
      <c r="J365" s="67" t="s">
        <v>19</v>
      </c>
      <c r="K365" s="14" t="s">
        <v>289</v>
      </c>
      <c r="L365" s="14" t="s">
        <v>289</v>
      </c>
      <c r="M365" s="14" t="s">
        <v>289</v>
      </c>
      <c r="N365" s="14" t="b">
        <f t="shared" si="11"/>
        <v>1</v>
      </c>
      <c r="O365" s="14" t="s">
        <v>20</v>
      </c>
      <c r="P365" s="14" t="s">
        <v>20</v>
      </c>
      <c r="Q365" s="14" t="s">
        <v>20</v>
      </c>
      <c r="R365" s="5" t="s">
        <v>20</v>
      </c>
      <c r="S365" s="5" t="s">
        <v>20</v>
      </c>
      <c r="T365" s="5" t="s">
        <v>281</v>
      </c>
      <c r="U365" s="53" t="s">
        <v>20</v>
      </c>
      <c r="V365" s="53" t="s">
        <v>20</v>
      </c>
      <c r="W365" s="5" t="str">
        <f>VLOOKUP('English Version'!$H272,'Recycled Content'!$B$4:$H$67,2,FALSE)</f>
        <v>Packaging Contains at least 60% recycled material</v>
      </c>
      <c r="X365" s="5" t="str">
        <f>VLOOKUP('English Version'!$H272,'Recycled Content'!$B$4:$H$67,4,FALSE)</f>
        <v>Packaging Contains at least 65% recycled material</v>
      </c>
      <c r="Y365" s="5" t="str">
        <f>VLOOKUP('English Version'!$H272,Recyclability!$B$4:$H$67,2,FALSE)</f>
        <v>Mostly Recyclable Packaging</v>
      </c>
      <c r="Z365" s="5" t="str">
        <f>VLOOKUP('English Version'!$H272,Recyclability!$B$4:$H$67,4,FALSE)</f>
        <v>N/A</v>
      </c>
    </row>
    <row r="366" spans="1:26" x14ac:dyDescent="0.75">
      <c r="A366" s="47" t="str">
        <f t="shared" si="10"/>
        <v>AW22M2011986A</v>
      </c>
      <c r="B366" s="47">
        <v>1220</v>
      </c>
      <c r="C366" s="52" t="s">
        <v>721</v>
      </c>
      <c r="D366" s="6" t="e">
        <v>#N/A</v>
      </c>
      <c r="E366" s="8"/>
      <c r="F366" s="52" t="s">
        <v>722</v>
      </c>
      <c r="G366" s="6" t="s">
        <v>5031</v>
      </c>
      <c r="H366" s="6" t="s">
        <v>5054</v>
      </c>
      <c r="I366" s="6" t="e">
        <f>VLOOKUP(A366,#REF!,24,0)</f>
        <v>#REF!</v>
      </c>
      <c r="J366" s="67" t="s">
        <v>19</v>
      </c>
      <c r="K366" s="14" t="s">
        <v>289</v>
      </c>
      <c r="L366" s="14" t="s">
        <v>289</v>
      </c>
      <c r="M366" s="14" t="s">
        <v>289</v>
      </c>
      <c r="N366" s="14" t="b">
        <f t="shared" si="11"/>
        <v>1</v>
      </c>
      <c r="O366" s="14" t="s">
        <v>20</v>
      </c>
      <c r="P366" s="14" t="s">
        <v>20</v>
      </c>
      <c r="Q366" s="14" t="s">
        <v>20</v>
      </c>
      <c r="R366" s="5" t="s">
        <v>20</v>
      </c>
      <c r="S366" s="5" t="s">
        <v>20</v>
      </c>
      <c r="T366" s="5" t="s">
        <v>281</v>
      </c>
      <c r="U366" s="53" t="s">
        <v>20</v>
      </c>
      <c r="V366" s="53" t="s">
        <v>20</v>
      </c>
      <c r="W366" s="5" t="str">
        <f>VLOOKUP('English Version'!$H273,'Recycled Content'!$B$4:$H$67,2,FALSE)</f>
        <v>Packaging Contains at least 60% recycled material</v>
      </c>
      <c r="X366" s="5" t="str">
        <f>VLOOKUP('English Version'!$H273,'Recycled Content'!$B$4:$H$67,4,FALSE)</f>
        <v>Packaging Contains at least 65% recycled material</v>
      </c>
      <c r="Y366" s="5" t="str">
        <f>VLOOKUP('English Version'!$H273,Recyclability!$B$4:$H$67,2,FALSE)</f>
        <v>Mostly Recyclable Packaging</v>
      </c>
      <c r="Z366" s="5" t="str">
        <f>VLOOKUP('English Version'!$H273,Recyclability!$B$4:$H$67,4,FALSE)</f>
        <v>N/A</v>
      </c>
    </row>
    <row r="367" spans="1:26" x14ac:dyDescent="0.75">
      <c r="A367" s="47" t="str">
        <f t="shared" si="10"/>
        <v>AW22M2011991A</v>
      </c>
      <c r="B367" s="47">
        <v>1289</v>
      </c>
      <c r="C367" s="52" t="s">
        <v>723</v>
      </c>
      <c r="D367" s="6" t="e">
        <v>#N/A</v>
      </c>
      <c r="E367" s="8"/>
      <c r="F367" s="52" t="s">
        <v>724</v>
      </c>
      <c r="G367" s="6" t="s">
        <v>5031</v>
      </c>
      <c r="H367" s="6" t="s">
        <v>5054</v>
      </c>
      <c r="I367" s="6" t="e">
        <f>VLOOKUP(A367,#REF!,24,0)</f>
        <v>#REF!</v>
      </c>
      <c r="J367" s="67" t="s">
        <v>19</v>
      </c>
      <c r="K367" s="14" t="s">
        <v>289</v>
      </c>
      <c r="L367" s="14" t="s">
        <v>289</v>
      </c>
      <c r="M367" s="14" t="s">
        <v>289</v>
      </c>
      <c r="N367" s="14" t="b">
        <f t="shared" si="11"/>
        <v>1</v>
      </c>
      <c r="O367" s="14" t="s">
        <v>20</v>
      </c>
      <c r="P367" s="14" t="s">
        <v>20</v>
      </c>
      <c r="Q367" s="14" t="s">
        <v>20</v>
      </c>
      <c r="R367" s="5" t="s">
        <v>20</v>
      </c>
      <c r="S367" s="5" t="s">
        <v>20</v>
      </c>
      <c r="T367" s="5" t="s">
        <v>281</v>
      </c>
      <c r="U367" s="53" t="s">
        <v>20</v>
      </c>
      <c r="V367" s="53" t="s">
        <v>20</v>
      </c>
      <c r="W367" s="5" t="str">
        <f>VLOOKUP('English Version'!$H274,'Recycled Content'!$B$4:$H$67,2,FALSE)</f>
        <v>Packaging Contains at least 60% recycled material</v>
      </c>
      <c r="X367" s="5" t="str">
        <f>VLOOKUP('English Version'!$H274,'Recycled Content'!$B$4:$H$67,4,FALSE)</f>
        <v>Packaging Contains at least 65% recycled material</v>
      </c>
      <c r="Y367" s="5" t="str">
        <f>VLOOKUP('English Version'!$H274,Recyclability!$B$4:$H$67,2,FALSE)</f>
        <v>Mostly Recyclable Packaging</v>
      </c>
      <c r="Z367" s="5" t="str">
        <f>VLOOKUP('English Version'!$H274,Recyclability!$B$4:$H$67,4,FALSE)</f>
        <v>N/A</v>
      </c>
    </row>
    <row r="368" spans="1:26" x14ac:dyDescent="0.75">
      <c r="A368" s="47" t="str">
        <f t="shared" si="10"/>
        <v>AW22M2012015A</v>
      </c>
      <c r="B368" s="47">
        <v>5162</v>
      </c>
      <c r="C368" s="52" t="s">
        <v>725</v>
      </c>
      <c r="D368" s="6" t="s">
        <v>726</v>
      </c>
      <c r="E368" s="8"/>
      <c r="F368" s="52" t="s">
        <v>727</v>
      </c>
      <c r="G368" s="6" t="s">
        <v>5031</v>
      </c>
      <c r="H368" s="6" t="s">
        <v>5054</v>
      </c>
      <c r="I368" s="6" t="e">
        <f>VLOOKUP(A368,#REF!,24,0)</f>
        <v>#REF!</v>
      </c>
      <c r="J368" s="14" t="s">
        <v>43</v>
      </c>
      <c r="K368" s="14" t="s">
        <v>43</v>
      </c>
      <c r="L368" s="14" t="s">
        <v>43</v>
      </c>
      <c r="M368" s="14" t="s">
        <v>43</v>
      </c>
      <c r="N368" s="14" t="b">
        <f t="shared" si="11"/>
        <v>1</v>
      </c>
      <c r="O368" s="14" t="s">
        <v>20</v>
      </c>
      <c r="P368" s="14" t="s">
        <v>20</v>
      </c>
      <c r="Q368" s="14" t="s">
        <v>20</v>
      </c>
      <c r="R368" s="5" t="s">
        <v>20</v>
      </c>
      <c r="S368" s="5" t="s">
        <v>20</v>
      </c>
      <c r="T368" s="5" t="s">
        <v>281</v>
      </c>
      <c r="U368" s="53" t="s">
        <v>20</v>
      </c>
      <c r="V368" s="53" t="s">
        <v>20</v>
      </c>
      <c r="W368" s="5" t="str">
        <f>VLOOKUP('English Version'!$H275,'Recycled Content'!$B$4:$H$67,2,FALSE)</f>
        <v>Packaging Contains at least 60% recycled material</v>
      </c>
      <c r="X368" s="5" t="str">
        <f>VLOOKUP('English Version'!$H275,'Recycled Content'!$B$4:$H$67,4,FALSE)</f>
        <v>Packaging Contains at least 65% recycled material</v>
      </c>
      <c r="Y368" s="5" t="str">
        <f>VLOOKUP('English Version'!$H275,Recyclability!$B$4:$H$67,2,FALSE)</f>
        <v>Mostly Recyclable Packaging</v>
      </c>
      <c r="Z368" s="5" t="str">
        <f>VLOOKUP('English Version'!$H275,Recyclability!$B$4:$H$67,4,FALSE)</f>
        <v>N/A</v>
      </c>
    </row>
    <row r="369" spans="1:26" x14ac:dyDescent="0.75">
      <c r="A369" s="47" t="str">
        <f t="shared" si="10"/>
        <v>AW22M2012016A</v>
      </c>
      <c r="B369" s="47">
        <v>1199</v>
      </c>
      <c r="C369" s="52" t="s">
        <v>729</v>
      </c>
      <c r="D369" s="6" t="e">
        <v>#N/A</v>
      </c>
      <c r="E369" s="8"/>
      <c r="F369" s="52" t="s">
        <v>730</v>
      </c>
      <c r="G369" s="6" t="s">
        <v>5031</v>
      </c>
      <c r="H369" s="6" t="s">
        <v>5054</v>
      </c>
      <c r="I369" s="6" t="e">
        <f>VLOOKUP(A369,#REF!,24,0)</f>
        <v>#REF!</v>
      </c>
      <c r="J369" s="14" t="s">
        <v>43</v>
      </c>
      <c r="K369" s="14" t="s">
        <v>43</v>
      </c>
      <c r="L369" s="14" t="s">
        <v>43</v>
      </c>
      <c r="M369" s="14" t="s">
        <v>43</v>
      </c>
      <c r="N369" s="14" t="b">
        <f t="shared" si="11"/>
        <v>1</v>
      </c>
      <c r="O369" s="14" t="s">
        <v>20</v>
      </c>
      <c r="P369" s="14" t="s">
        <v>20</v>
      </c>
      <c r="Q369" s="14" t="s">
        <v>20</v>
      </c>
      <c r="R369" s="5" t="s">
        <v>20</v>
      </c>
      <c r="S369" s="5" t="s">
        <v>20</v>
      </c>
      <c r="T369" s="5" t="s">
        <v>281</v>
      </c>
      <c r="U369" s="53" t="s">
        <v>20</v>
      </c>
      <c r="V369" s="53" t="s">
        <v>20</v>
      </c>
      <c r="W369" s="5" t="str">
        <f>VLOOKUP('English Version'!$H276,'Recycled Content'!$B$4:$H$67,2,FALSE)</f>
        <v>Packaging Contains at least 60% recycled material</v>
      </c>
      <c r="X369" s="5" t="str">
        <f>VLOOKUP('English Version'!$H276,'Recycled Content'!$B$4:$H$67,4,FALSE)</f>
        <v>Packaging Contains at least 65% recycled material</v>
      </c>
      <c r="Y369" s="5" t="str">
        <f>VLOOKUP('English Version'!$H276,Recyclability!$B$4:$H$67,2,FALSE)</f>
        <v>Mostly Recyclable Packaging</v>
      </c>
      <c r="Z369" s="5" t="str">
        <f>VLOOKUP('English Version'!$H276,Recyclability!$B$4:$H$67,4,FALSE)</f>
        <v>N/A</v>
      </c>
    </row>
    <row r="370" spans="1:26" ht="29.5" x14ac:dyDescent="0.75">
      <c r="A370" s="47" t="str">
        <f t="shared" si="10"/>
        <v>AW22M2012023A</v>
      </c>
      <c r="B370" s="47">
        <v>998</v>
      </c>
      <c r="C370" s="52" t="s">
        <v>731</v>
      </c>
      <c r="D370" s="6" t="s">
        <v>732</v>
      </c>
      <c r="E370" s="8"/>
      <c r="F370" s="52" t="s">
        <v>733</v>
      </c>
      <c r="G370" s="6" t="s">
        <v>5031</v>
      </c>
      <c r="H370" s="6" t="s">
        <v>5054</v>
      </c>
      <c r="I370" s="6" t="e">
        <f>VLOOKUP(A370,#REF!,24,0)</f>
        <v>#REF!</v>
      </c>
      <c r="J370" s="14" t="s">
        <v>43</v>
      </c>
      <c r="K370" s="14" t="s">
        <v>43</v>
      </c>
      <c r="L370" s="14" t="s">
        <v>43</v>
      </c>
      <c r="M370" s="14" t="s">
        <v>43</v>
      </c>
      <c r="N370" s="14" t="b">
        <f t="shared" si="11"/>
        <v>1</v>
      </c>
      <c r="O370" s="14" t="s">
        <v>20</v>
      </c>
      <c r="P370" s="14" t="s">
        <v>20</v>
      </c>
      <c r="Q370" s="14" t="s">
        <v>20</v>
      </c>
      <c r="R370" s="5" t="s">
        <v>6043</v>
      </c>
      <c r="S370" s="5" t="s">
        <v>20</v>
      </c>
      <c r="T370" s="5" t="s">
        <v>26</v>
      </c>
      <c r="U370" s="53" t="s">
        <v>20</v>
      </c>
      <c r="V370" s="53" t="s">
        <v>20</v>
      </c>
      <c r="W370" s="5" t="str">
        <f>VLOOKUP('English Version'!$H277,'Recycled Content'!$B$4:$H$67,2,FALSE)</f>
        <v>Packaging Contains at least 60% recycled material</v>
      </c>
      <c r="X370" s="5" t="str">
        <f>VLOOKUP('English Version'!$H277,'Recycled Content'!$B$4:$H$67,4,FALSE)</f>
        <v>Packaging Contains at least 65% recycled material</v>
      </c>
      <c r="Y370" s="5" t="str">
        <f>VLOOKUP('English Version'!$H277,Recyclability!$B$4:$H$67,2,FALSE)</f>
        <v>Mostly Recyclable Packaging</v>
      </c>
      <c r="Z370" s="5" t="str">
        <f>VLOOKUP('English Version'!$H277,Recyclability!$B$4:$H$67,4,FALSE)</f>
        <v>N/A</v>
      </c>
    </row>
    <row r="371" spans="1:26" x14ac:dyDescent="0.75">
      <c r="A371" s="47" t="str">
        <f t="shared" si="10"/>
        <v>AW22M2012026A</v>
      </c>
      <c r="B371" s="47">
        <v>872</v>
      </c>
      <c r="C371" s="52" t="s">
        <v>735</v>
      </c>
      <c r="D371" s="6" t="s">
        <v>736</v>
      </c>
      <c r="E371" s="8"/>
      <c r="F371" s="52" t="s">
        <v>737</v>
      </c>
      <c r="G371" s="6" t="s">
        <v>5031</v>
      </c>
      <c r="H371" s="6" t="s">
        <v>5054</v>
      </c>
      <c r="I371" s="6" t="e">
        <f>VLOOKUP(A371,#REF!,24,0)</f>
        <v>#REF!</v>
      </c>
      <c r="J371" s="14" t="s">
        <v>43</v>
      </c>
      <c r="K371" s="14" t="s">
        <v>43</v>
      </c>
      <c r="L371" s="14" t="s">
        <v>43</v>
      </c>
      <c r="M371" s="14" t="s">
        <v>43</v>
      </c>
      <c r="N371" s="14" t="b">
        <f t="shared" si="11"/>
        <v>1</v>
      </c>
      <c r="O371" s="14" t="s">
        <v>20</v>
      </c>
      <c r="P371" s="14" t="s">
        <v>20</v>
      </c>
      <c r="Q371" s="14" t="s">
        <v>20</v>
      </c>
      <c r="R371" s="5" t="s">
        <v>20</v>
      </c>
      <c r="S371" s="5" t="s">
        <v>20</v>
      </c>
      <c r="T371" s="5" t="s">
        <v>281</v>
      </c>
      <c r="U371" s="53" t="s">
        <v>20</v>
      </c>
      <c r="V371" s="53" t="s">
        <v>20</v>
      </c>
      <c r="W371" s="5" t="str">
        <f>VLOOKUP('English Version'!$H278,'Recycled Content'!$B$4:$H$67,2,FALSE)</f>
        <v>Packaging Contains at least 60% recycled material</v>
      </c>
      <c r="X371" s="5" t="str">
        <f>VLOOKUP('English Version'!$H278,'Recycled Content'!$B$4:$H$67,4,FALSE)</f>
        <v>Packaging Contains at least 65% recycled material</v>
      </c>
      <c r="Y371" s="5" t="str">
        <f>VLOOKUP('English Version'!$H278,Recyclability!$B$4:$H$67,2,FALSE)</f>
        <v>Mostly Recyclable Packaging</v>
      </c>
      <c r="Z371" s="5" t="str">
        <f>VLOOKUP('English Version'!$H278,Recyclability!$B$4:$H$67,4,FALSE)</f>
        <v>N/A</v>
      </c>
    </row>
    <row r="372" spans="1:26" x14ac:dyDescent="0.75">
      <c r="A372" s="47" t="str">
        <f t="shared" si="10"/>
        <v>AW22M2012027A</v>
      </c>
      <c r="B372" s="47">
        <v>9101</v>
      </c>
      <c r="C372" s="52" t="s">
        <v>739</v>
      </c>
      <c r="D372" s="6" t="e">
        <v>#N/A</v>
      </c>
      <c r="E372" s="8"/>
      <c r="F372" s="52" t="s">
        <v>740</v>
      </c>
      <c r="G372" s="6" t="s">
        <v>5031</v>
      </c>
      <c r="H372" s="6" t="s">
        <v>5054</v>
      </c>
      <c r="I372" s="6" t="e">
        <f>VLOOKUP(A372,#REF!,24,0)</f>
        <v>#REF!</v>
      </c>
      <c r="J372" s="14" t="s">
        <v>43</v>
      </c>
      <c r="K372" s="14" t="s">
        <v>43</v>
      </c>
      <c r="L372" s="14" t="s">
        <v>43</v>
      </c>
      <c r="M372" s="14" t="s">
        <v>43</v>
      </c>
      <c r="N372" s="14" t="b">
        <f t="shared" si="11"/>
        <v>1</v>
      </c>
      <c r="O372" s="14" t="s">
        <v>20</v>
      </c>
      <c r="P372" s="14" t="s">
        <v>20</v>
      </c>
      <c r="Q372" s="14" t="s">
        <v>20</v>
      </c>
      <c r="R372" s="5" t="s">
        <v>20</v>
      </c>
      <c r="S372" s="5" t="s">
        <v>20</v>
      </c>
      <c r="T372" s="5" t="s">
        <v>281</v>
      </c>
      <c r="U372" s="53" t="s">
        <v>20</v>
      </c>
      <c r="V372" s="53" t="s">
        <v>20</v>
      </c>
      <c r="W372" s="5" t="str">
        <f>VLOOKUP('English Version'!$H279,'Recycled Content'!$B$4:$H$67,2,FALSE)</f>
        <v>Packaging Contains at least 60% recycled material</v>
      </c>
      <c r="X372" s="5" t="str">
        <f>VLOOKUP('English Version'!$H279,'Recycled Content'!$B$4:$H$67,4,FALSE)</f>
        <v>Packaging Contains at least 65% recycled material</v>
      </c>
      <c r="Y372" s="5" t="str">
        <f>VLOOKUP('English Version'!$H279,Recyclability!$B$4:$H$67,2,FALSE)</f>
        <v>Mostly Recyclable Packaging</v>
      </c>
      <c r="Z372" s="5" t="str">
        <f>VLOOKUP('English Version'!$H279,Recyclability!$B$4:$H$67,4,FALSE)</f>
        <v>N/A</v>
      </c>
    </row>
    <row r="373" spans="1:26" ht="29.5" x14ac:dyDescent="0.75">
      <c r="A373" s="47" t="str">
        <f t="shared" si="10"/>
        <v>AW22M2012028A</v>
      </c>
      <c r="B373" s="47">
        <v>1847</v>
      </c>
      <c r="C373" s="52" t="s">
        <v>741</v>
      </c>
      <c r="D373" s="6" t="s">
        <v>742</v>
      </c>
      <c r="E373" s="8"/>
      <c r="F373" s="52" t="s">
        <v>743</v>
      </c>
      <c r="G373" s="6" t="s">
        <v>5031</v>
      </c>
      <c r="H373" s="6" t="s">
        <v>5054</v>
      </c>
      <c r="I373" s="6" t="e">
        <f>VLOOKUP(A373,#REF!,24,0)</f>
        <v>#REF!</v>
      </c>
      <c r="J373" s="14" t="s">
        <v>43</v>
      </c>
      <c r="K373" s="14" t="s">
        <v>43</v>
      </c>
      <c r="L373" s="14" t="s">
        <v>43</v>
      </c>
      <c r="M373" s="14" t="s">
        <v>43</v>
      </c>
      <c r="N373" s="14" t="b">
        <f t="shared" si="11"/>
        <v>1</v>
      </c>
      <c r="O373" s="14" t="s">
        <v>20</v>
      </c>
      <c r="P373" s="14" t="s">
        <v>20</v>
      </c>
      <c r="Q373" s="14" t="s">
        <v>20</v>
      </c>
      <c r="R373" s="5" t="s">
        <v>6047</v>
      </c>
      <c r="S373" s="5" t="s">
        <v>20</v>
      </c>
      <c r="T373" s="5" t="s">
        <v>26</v>
      </c>
      <c r="U373" s="53" t="s">
        <v>20</v>
      </c>
      <c r="V373" s="53" t="s">
        <v>20</v>
      </c>
      <c r="W373" s="5" t="str">
        <f>VLOOKUP('English Version'!$H280,'Recycled Content'!$B$4:$H$67,2,FALSE)</f>
        <v>Packaging Contains at least 60% recycled material</v>
      </c>
      <c r="X373" s="5" t="str">
        <f>VLOOKUP('English Version'!$H280,'Recycled Content'!$B$4:$H$67,4,FALSE)</f>
        <v>Packaging Contains at least 65% recycled material</v>
      </c>
      <c r="Y373" s="5" t="str">
        <f>VLOOKUP('English Version'!$H280,Recyclability!$B$4:$H$67,2,FALSE)</f>
        <v>Mostly Recyclable Packaging</v>
      </c>
      <c r="Z373" s="5" t="str">
        <f>VLOOKUP('English Version'!$H280,Recyclability!$B$4:$H$67,4,FALSE)</f>
        <v>N/A</v>
      </c>
    </row>
    <row r="374" spans="1:26" x14ac:dyDescent="0.75">
      <c r="A374" s="47" t="str">
        <f t="shared" si="10"/>
        <v>AW22M2012030A</v>
      </c>
      <c r="B374" s="47">
        <v>1180</v>
      </c>
      <c r="C374" s="52" t="s">
        <v>745</v>
      </c>
      <c r="D374" s="6" t="s">
        <v>746</v>
      </c>
      <c r="E374" s="8"/>
      <c r="F374" s="52" t="s">
        <v>747</v>
      </c>
      <c r="G374" s="6" t="s">
        <v>5031</v>
      </c>
      <c r="H374" s="6" t="s">
        <v>5054</v>
      </c>
      <c r="I374" s="6" t="e">
        <f>VLOOKUP(A374,#REF!,24,0)</f>
        <v>#REF!</v>
      </c>
      <c r="J374" s="14" t="s">
        <v>25</v>
      </c>
      <c r="K374" s="14" t="s">
        <v>25</v>
      </c>
      <c r="L374" s="14" t="s">
        <v>25</v>
      </c>
      <c r="M374" s="14" t="s">
        <v>25</v>
      </c>
      <c r="N374" s="14" t="b">
        <f t="shared" si="11"/>
        <v>1</v>
      </c>
      <c r="O374" s="14" t="s">
        <v>20</v>
      </c>
      <c r="P374" s="14" t="s">
        <v>20</v>
      </c>
      <c r="Q374" s="14" t="s">
        <v>20</v>
      </c>
      <c r="R374" s="5" t="s">
        <v>20</v>
      </c>
      <c r="S374" s="5" t="s">
        <v>20</v>
      </c>
      <c r="T374" s="5" t="s">
        <v>281</v>
      </c>
      <c r="U374" s="53" t="s">
        <v>20</v>
      </c>
      <c r="V374" s="53" t="s">
        <v>20</v>
      </c>
      <c r="W374" s="5" t="str">
        <f>VLOOKUP('English Version'!$H281,'Recycled Content'!$B$4:$H$67,2,FALSE)</f>
        <v>Packaging Contains at least 60% recycled material</v>
      </c>
      <c r="X374" s="5" t="str">
        <f>VLOOKUP('English Version'!$H281,'Recycled Content'!$B$4:$H$67,4,FALSE)</f>
        <v>Packaging Contains at least 65% recycled material</v>
      </c>
      <c r="Y374" s="5" t="str">
        <f>VLOOKUP('English Version'!$H281,Recyclability!$B$4:$H$67,2,FALSE)</f>
        <v>Mostly Recyclable Packaging</v>
      </c>
      <c r="Z374" s="5" t="str">
        <f>VLOOKUP('English Version'!$H281,Recyclability!$B$4:$H$67,4,FALSE)</f>
        <v>N/A</v>
      </c>
    </row>
    <row r="375" spans="1:26" x14ac:dyDescent="0.75">
      <c r="A375" s="47" t="str">
        <f t="shared" si="10"/>
        <v>AW22M2012033A</v>
      </c>
      <c r="B375" s="47">
        <v>5590</v>
      </c>
      <c r="C375" s="52" t="s">
        <v>749</v>
      </c>
      <c r="D375" s="6" t="s">
        <v>750</v>
      </c>
      <c r="E375" s="8"/>
      <c r="F375" s="52" t="s">
        <v>751</v>
      </c>
      <c r="G375" s="6" t="s">
        <v>5031</v>
      </c>
      <c r="H375" s="6" t="s">
        <v>5054</v>
      </c>
      <c r="I375" s="6" t="e">
        <f>VLOOKUP(A375,#REF!,24,0)</f>
        <v>#REF!</v>
      </c>
      <c r="J375" s="14" t="s">
        <v>43</v>
      </c>
      <c r="K375" s="14" t="s">
        <v>43</v>
      </c>
      <c r="L375" s="14" t="s">
        <v>43</v>
      </c>
      <c r="M375" s="14" t="s">
        <v>43</v>
      </c>
      <c r="N375" s="14" t="b">
        <f t="shared" si="11"/>
        <v>1</v>
      </c>
      <c r="O375" s="14" t="s">
        <v>20</v>
      </c>
      <c r="P375" s="14" t="s">
        <v>20</v>
      </c>
      <c r="Q375" s="14" t="s">
        <v>20</v>
      </c>
      <c r="R375" s="5" t="s">
        <v>6048</v>
      </c>
      <c r="S375" s="5" t="s">
        <v>20</v>
      </c>
      <c r="T375" s="5" t="s">
        <v>20</v>
      </c>
      <c r="U375" s="53" t="s">
        <v>20</v>
      </c>
      <c r="V375" s="53" t="s">
        <v>20</v>
      </c>
      <c r="W375" s="5" t="str">
        <f>VLOOKUP('English Version'!$H282,'Recycled Content'!$B$4:$H$67,2,FALSE)</f>
        <v>Packaging Contains at least 60% recycled material</v>
      </c>
      <c r="X375" s="5" t="str">
        <f>VLOOKUP('English Version'!$H282,'Recycled Content'!$B$4:$H$67,4,FALSE)</f>
        <v>Packaging Contains at least 65% recycled material</v>
      </c>
      <c r="Y375" s="5" t="str">
        <f>VLOOKUP('English Version'!$H282,Recyclability!$B$4:$H$67,2,FALSE)</f>
        <v>Mostly Recyclable Packaging</v>
      </c>
      <c r="Z375" s="5" t="str">
        <f>VLOOKUP('English Version'!$H282,Recyclability!$B$4:$H$67,4,FALSE)</f>
        <v>N/A</v>
      </c>
    </row>
    <row r="376" spans="1:26" x14ac:dyDescent="0.75">
      <c r="A376" s="47" t="str">
        <f t="shared" si="10"/>
        <v>AW22M2012034A</v>
      </c>
      <c r="B376" s="47">
        <v>6697</v>
      </c>
      <c r="C376" s="52" t="s">
        <v>753</v>
      </c>
      <c r="D376" s="6" t="s">
        <v>754</v>
      </c>
      <c r="E376" s="8"/>
      <c r="F376" s="52" t="s">
        <v>755</v>
      </c>
      <c r="G376" s="6" t="s">
        <v>5031</v>
      </c>
      <c r="H376" s="6" t="s">
        <v>5054</v>
      </c>
      <c r="I376" s="6" t="e">
        <f>VLOOKUP(A376,#REF!,24,0)</f>
        <v>#REF!</v>
      </c>
      <c r="J376" s="14" t="s">
        <v>43</v>
      </c>
      <c r="K376" s="14" t="s">
        <v>43</v>
      </c>
      <c r="L376" s="14" t="s">
        <v>43</v>
      </c>
      <c r="M376" s="14" t="s">
        <v>43</v>
      </c>
      <c r="N376" s="14" t="b">
        <f t="shared" si="11"/>
        <v>1</v>
      </c>
      <c r="O376" s="14" t="s">
        <v>20</v>
      </c>
      <c r="P376" s="14" t="s">
        <v>20</v>
      </c>
      <c r="Q376" s="14" t="s">
        <v>20</v>
      </c>
      <c r="R376" s="5" t="s">
        <v>6048</v>
      </c>
      <c r="S376" s="5" t="s">
        <v>20</v>
      </c>
      <c r="T376" s="5" t="s">
        <v>20</v>
      </c>
      <c r="U376" s="53" t="s">
        <v>20</v>
      </c>
      <c r="V376" s="53" t="s">
        <v>20</v>
      </c>
      <c r="W376" s="5" t="str">
        <f>VLOOKUP('English Version'!$H283,'Recycled Content'!$B$4:$H$67,2,FALSE)</f>
        <v>Packaging Contains at least 60% recycled material</v>
      </c>
      <c r="X376" s="5" t="str">
        <f>VLOOKUP('English Version'!$H283,'Recycled Content'!$B$4:$H$67,4,FALSE)</f>
        <v>Packaging Contains at least 65% recycled material</v>
      </c>
      <c r="Y376" s="5" t="str">
        <f>VLOOKUP('English Version'!$H283,Recyclability!$B$4:$H$67,2,FALSE)</f>
        <v>Mostly Recyclable Packaging</v>
      </c>
      <c r="Z376" s="5" t="str">
        <f>VLOOKUP('English Version'!$H283,Recyclability!$B$4:$H$67,4,FALSE)</f>
        <v>N/A</v>
      </c>
    </row>
    <row r="377" spans="1:26" x14ac:dyDescent="0.75">
      <c r="A377" s="47" t="str">
        <f t="shared" si="10"/>
        <v>AW22M2012047A</v>
      </c>
      <c r="B377" s="47">
        <v>1299</v>
      </c>
      <c r="C377" s="52" t="s">
        <v>757</v>
      </c>
      <c r="D377" s="6" t="e">
        <v>#N/A</v>
      </c>
      <c r="E377" s="8"/>
      <c r="F377" s="52" t="s">
        <v>758</v>
      </c>
      <c r="G377" s="6" t="s">
        <v>5031</v>
      </c>
      <c r="H377" s="6" t="s">
        <v>5054</v>
      </c>
      <c r="I377" s="6" t="e">
        <f>VLOOKUP(A377,#REF!,24,0)</f>
        <v>#REF!</v>
      </c>
      <c r="J377" s="14" t="s">
        <v>43</v>
      </c>
      <c r="K377" s="14" t="s">
        <v>43</v>
      </c>
      <c r="L377" s="14" t="s">
        <v>43</v>
      </c>
      <c r="M377" s="14" t="s">
        <v>43</v>
      </c>
      <c r="N377" s="14" t="b">
        <f t="shared" si="11"/>
        <v>1</v>
      </c>
      <c r="O377" s="14" t="s">
        <v>20</v>
      </c>
      <c r="P377" s="14" t="s">
        <v>20</v>
      </c>
      <c r="Q377" s="14" t="s">
        <v>20</v>
      </c>
      <c r="R377" s="5" t="s">
        <v>20</v>
      </c>
      <c r="S377" s="5" t="s">
        <v>20</v>
      </c>
      <c r="T377" s="5" t="s">
        <v>281</v>
      </c>
      <c r="U377" s="53" t="s">
        <v>20</v>
      </c>
      <c r="V377" s="53" t="s">
        <v>20</v>
      </c>
      <c r="W377" s="5" t="str">
        <f>VLOOKUP('English Version'!$H284,'Recycled Content'!$B$4:$H$67,2,FALSE)</f>
        <v>Packaging Contains at least 60% recycled material</v>
      </c>
      <c r="X377" s="5" t="str">
        <f>VLOOKUP('English Version'!$H284,'Recycled Content'!$B$4:$H$67,4,FALSE)</f>
        <v>Packaging Contains at least 65% recycled material</v>
      </c>
      <c r="Y377" s="5" t="str">
        <f>VLOOKUP('English Version'!$H284,Recyclability!$B$4:$H$67,2,FALSE)</f>
        <v>Mostly Recyclable Packaging</v>
      </c>
      <c r="Z377" s="5" t="str">
        <f>VLOOKUP('English Version'!$H284,Recyclability!$B$4:$H$67,4,FALSE)</f>
        <v>N/A</v>
      </c>
    </row>
    <row r="378" spans="1:26" x14ac:dyDescent="0.75">
      <c r="A378" s="47" t="str">
        <f t="shared" si="10"/>
        <v>AW22M2012051A</v>
      </c>
      <c r="B378" s="47">
        <v>10608</v>
      </c>
      <c r="C378" s="52" t="s">
        <v>759</v>
      </c>
      <c r="D378" s="6" t="s">
        <v>760</v>
      </c>
      <c r="E378" s="8"/>
      <c r="F378" s="52" t="s">
        <v>761</v>
      </c>
      <c r="G378" s="6" t="s">
        <v>5031</v>
      </c>
      <c r="H378" s="6" t="s">
        <v>5054</v>
      </c>
      <c r="I378" s="6" t="e">
        <f>VLOOKUP(A378,#REF!,24,0)</f>
        <v>#REF!</v>
      </c>
      <c r="J378" s="14" t="s">
        <v>43</v>
      </c>
      <c r="K378" s="14" t="s">
        <v>43</v>
      </c>
      <c r="L378" s="14" t="s">
        <v>43</v>
      </c>
      <c r="M378" s="14" t="s">
        <v>43</v>
      </c>
      <c r="N378" s="14" t="b">
        <f t="shared" si="11"/>
        <v>1</v>
      </c>
      <c r="O378" s="14" t="s">
        <v>20</v>
      </c>
      <c r="P378" s="14" t="s">
        <v>20</v>
      </c>
      <c r="Q378" s="14" t="s">
        <v>20</v>
      </c>
      <c r="R378" s="5" t="s">
        <v>20</v>
      </c>
      <c r="S378" s="5" t="s">
        <v>20</v>
      </c>
      <c r="T378" s="5" t="s">
        <v>281</v>
      </c>
      <c r="U378" s="53" t="s">
        <v>20</v>
      </c>
      <c r="V378" s="53" t="s">
        <v>20</v>
      </c>
      <c r="W378" s="5" t="str">
        <f>VLOOKUP('English Version'!$H285,'Recycled Content'!$B$4:$H$67,2,FALSE)</f>
        <v>Packaging Contains at least 60% recycled material</v>
      </c>
      <c r="X378" s="5" t="str">
        <f>VLOOKUP('English Version'!$H285,'Recycled Content'!$B$4:$H$67,4,FALSE)</f>
        <v>Packaging Contains at least 65% recycled material</v>
      </c>
      <c r="Y378" s="5" t="str">
        <f>VLOOKUP('English Version'!$H285,Recyclability!$B$4:$H$67,2,FALSE)</f>
        <v>Mostly Recyclable Packaging</v>
      </c>
      <c r="Z378" s="5" t="str">
        <f>VLOOKUP('English Version'!$H285,Recyclability!$B$4:$H$67,4,FALSE)</f>
        <v>N/A</v>
      </c>
    </row>
    <row r="379" spans="1:26" x14ac:dyDescent="0.75">
      <c r="A379" s="47" t="str">
        <f t="shared" si="10"/>
        <v>AW22M2012055A</v>
      </c>
      <c r="B379" s="47">
        <v>5480</v>
      </c>
      <c r="C379" s="52" t="s">
        <v>763</v>
      </c>
      <c r="D379" s="6" t="e">
        <v>#N/A</v>
      </c>
      <c r="E379" s="8"/>
      <c r="F379" s="52" t="s">
        <v>764</v>
      </c>
      <c r="G379" s="6" t="s">
        <v>5031</v>
      </c>
      <c r="H379" s="6" t="s">
        <v>5054</v>
      </c>
      <c r="I379" s="6" t="e">
        <f>VLOOKUP(A379,#REF!,24,0)</f>
        <v>#REF!</v>
      </c>
      <c r="J379" s="14" t="s">
        <v>43</v>
      </c>
      <c r="K379" s="14" t="s">
        <v>43</v>
      </c>
      <c r="L379" s="14" t="s">
        <v>43</v>
      </c>
      <c r="M379" s="14" t="s">
        <v>43</v>
      </c>
      <c r="N379" s="14" t="b">
        <f t="shared" si="11"/>
        <v>1</v>
      </c>
      <c r="O379" s="14" t="s">
        <v>20</v>
      </c>
      <c r="P379" s="14" t="s">
        <v>20</v>
      </c>
      <c r="Q379" s="14" t="s">
        <v>20</v>
      </c>
      <c r="R379" s="5" t="s">
        <v>20</v>
      </c>
      <c r="S379" s="5" t="s">
        <v>20</v>
      </c>
      <c r="T379" s="5" t="s">
        <v>281</v>
      </c>
      <c r="U379" s="53" t="s">
        <v>20</v>
      </c>
      <c r="V379" s="53" t="s">
        <v>20</v>
      </c>
      <c r="W379" s="5" t="str">
        <f>VLOOKUP('English Version'!$H286,'Recycled Content'!$B$4:$H$67,2,FALSE)</f>
        <v>Packaging Contains at least 60% recycled material</v>
      </c>
      <c r="X379" s="5" t="str">
        <f>VLOOKUP('English Version'!$H286,'Recycled Content'!$B$4:$H$67,4,FALSE)</f>
        <v>Packaging Contains at least 65% recycled material</v>
      </c>
      <c r="Y379" s="5" t="str">
        <f>VLOOKUP('English Version'!$H286,Recyclability!$B$4:$H$67,2,FALSE)</f>
        <v>Mostly Recyclable Packaging</v>
      </c>
      <c r="Z379" s="5" t="str">
        <f>VLOOKUP('English Version'!$H286,Recyclability!$B$4:$H$67,4,FALSE)</f>
        <v>N/A</v>
      </c>
    </row>
    <row r="380" spans="1:26" x14ac:dyDescent="0.75">
      <c r="A380" s="47" t="str">
        <f t="shared" si="10"/>
        <v>AW22M2012056A</v>
      </c>
      <c r="B380" s="47">
        <v>2417</v>
      </c>
      <c r="C380" s="52" t="s">
        <v>765</v>
      </c>
      <c r="D380" s="6" t="s">
        <v>766</v>
      </c>
      <c r="E380" s="8"/>
      <c r="F380" s="52" t="s">
        <v>767</v>
      </c>
      <c r="G380" s="6" t="s">
        <v>5031</v>
      </c>
      <c r="H380" s="6" t="s">
        <v>5054</v>
      </c>
      <c r="I380" s="6" t="e">
        <f>VLOOKUP(A380,#REF!,24,0)</f>
        <v>#REF!</v>
      </c>
      <c r="J380" s="14" t="s">
        <v>43</v>
      </c>
      <c r="K380" s="14" t="s">
        <v>43</v>
      </c>
      <c r="L380" s="14" t="s">
        <v>43</v>
      </c>
      <c r="M380" s="14" t="s">
        <v>43</v>
      </c>
      <c r="N380" s="14" t="b">
        <f t="shared" si="11"/>
        <v>1</v>
      </c>
      <c r="O380" s="14" t="s">
        <v>20</v>
      </c>
      <c r="P380" s="14" t="s">
        <v>20</v>
      </c>
      <c r="Q380" s="14" t="s">
        <v>20</v>
      </c>
      <c r="R380" s="5" t="s">
        <v>20</v>
      </c>
      <c r="S380" s="5" t="s">
        <v>20</v>
      </c>
      <c r="T380" s="5" t="s">
        <v>281</v>
      </c>
      <c r="U380" s="53" t="s">
        <v>20</v>
      </c>
      <c r="V380" s="53" t="s">
        <v>20</v>
      </c>
      <c r="W380" s="5" t="str">
        <f>VLOOKUP('English Version'!$H287,'Recycled Content'!$B$4:$H$67,2,FALSE)</f>
        <v>Packaging Contains at least 60% recycled material</v>
      </c>
      <c r="X380" s="5" t="str">
        <f>VLOOKUP('English Version'!$H287,'Recycled Content'!$B$4:$H$67,4,FALSE)</f>
        <v>Packaging Contains at least 65% recycled material</v>
      </c>
      <c r="Y380" s="5" t="str">
        <f>VLOOKUP('English Version'!$H287,Recyclability!$B$4:$H$67,2,FALSE)</f>
        <v>Mostly Recyclable Packaging</v>
      </c>
      <c r="Z380" s="5" t="str">
        <f>VLOOKUP('English Version'!$H287,Recyclability!$B$4:$H$67,4,FALSE)</f>
        <v>N/A</v>
      </c>
    </row>
    <row r="381" spans="1:26" x14ac:dyDescent="0.75">
      <c r="A381" s="47" t="str">
        <f t="shared" si="10"/>
        <v>AW22M2012057A</v>
      </c>
      <c r="B381" s="47">
        <v>3046</v>
      </c>
      <c r="C381" s="52" t="s">
        <v>769</v>
      </c>
      <c r="D381" s="6" t="s">
        <v>770</v>
      </c>
      <c r="E381" s="8"/>
      <c r="F381" s="52" t="s">
        <v>771</v>
      </c>
      <c r="G381" s="6" t="s">
        <v>5031</v>
      </c>
      <c r="H381" s="6" t="s">
        <v>5054</v>
      </c>
      <c r="I381" s="6" t="e">
        <f>VLOOKUP(A381,#REF!,24,0)</f>
        <v>#REF!</v>
      </c>
      <c r="J381" s="14" t="s">
        <v>43</v>
      </c>
      <c r="K381" s="14" t="s">
        <v>43</v>
      </c>
      <c r="L381" s="14" t="s">
        <v>43</v>
      </c>
      <c r="M381" s="14" t="s">
        <v>43</v>
      </c>
      <c r="N381" s="14" t="b">
        <f t="shared" si="11"/>
        <v>1</v>
      </c>
      <c r="O381" s="14" t="s">
        <v>20</v>
      </c>
      <c r="P381" s="14" t="s">
        <v>20</v>
      </c>
      <c r="Q381" s="14" t="s">
        <v>20</v>
      </c>
      <c r="R381" s="5" t="s">
        <v>20</v>
      </c>
      <c r="S381" s="5" t="s">
        <v>20</v>
      </c>
      <c r="T381" s="5" t="s">
        <v>281</v>
      </c>
      <c r="U381" s="53" t="s">
        <v>20</v>
      </c>
      <c r="V381" s="53" t="s">
        <v>20</v>
      </c>
      <c r="W381" s="5" t="str">
        <f>VLOOKUP('English Version'!$H288,'Recycled Content'!$B$4:$H$67,2,FALSE)</f>
        <v>Packaging Contains at least 60% recycled material</v>
      </c>
      <c r="X381" s="5" t="str">
        <f>VLOOKUP('English Version'!$H288,'Recycled Content'!$B$4:$H$67,4,FALSE)</f>
        <v>Packaging Contains at least 65% recycled material</v>
      </c>
      <c r="Y381" s="5" t="str">
        <f>VLOOKUP('English Version'!$H288,Recyclability!$B$4:$H$67,2,FALSE)</f>
        <v>Mostly Recyclable Packaging</v>
      </c>
      <c r="Z381" s="5" t="str">
        <f>VLOOKUP('English Version'!$H288,Recyclability!$B$4:$H$67,4,FALSE)</f>
        <v>N/A</v>
      </c>
    </row>
    <row r="382" spans="1:26" x14ac:dyDescent="0.75">
      <c r="A382" s="47" t="str">
        <f t="shared" si="10"/>
        <v>AW22M2012058A</v>
      </c>
      <c r="B382" s="47">
        <v>5395</v>
      </c>
      <c r="C382" s="52" t="s">
        <v>773</v>
      </c>
      <c r="D382" s="6" t="s">
        <v>774</v>
      </c>
      <c r="E382" s="8"/>
      <c r="F382" s="52" t="s">
        <v>775</v>
      </c>
      <c r="G382" s="6" t="s">
        <v>5031</v>
      </c>
      <c r="H382" s="6" t="s">
        <v>5054</v>
      </c>
      <c r="I382" s="6" t="e">
        <f>VLOOKUP(A382,#REF!,24,0)</f>
        <v>#REF!</v>
      </c>
      <c r="J382" s="14" t="s">
        <v>43</v>
      </c>
      <c r="K382" s="14" t="s">
        <v>43</v>
      </c>
      <c r="L382" s="14" t="s">
        <v>43</v>
      </c>
      <c r="M382" s="14" t="s">
        <v>43</v>
      </c>
      <c r="N382" s="14" t="b">
        <f t="shared" si="11"/>
        <v>1</v>
      </c>
      <c r="O382" s="14" t="s">
        <v>20</v>
      </c>
      <c r="P382" s="14" t="s">
        <v>20</v>
      </c>
      <c r="Q382" s="14" t="s">
        <v>20</v>
      </c>
      <c r="R382" s="5" t="s">
        <v>20</v>
      </c>
      <c r="S382" s="5" t="s">
        <v>20</v>
      </c>
      <c r="T382" s="5" t="s">
        <v>281</v>
      </c>
      <c r="U382" s="53" t="s">
        <v>20</v>
      </c>
      <c r="V382" s="53" t="s">
        <v>20</v>
      </c>
      <c r="W382" s="5" t="str">
        <f>VLOOKUP('English Version'!$H289,'Recycled Content'!$B$4:$H$67,2,FALSE)</f>
        <v>Packaging Contains at least 60% recycled material</v>
      </c>
      <c r="X382" s="5" t="str">
        <f>VLOOKUP('English Version'!$H289,'Recycled Content'!$B$4:$H$67,4,FALSE)</f>
        <v>Packaging Contains at least 65% recycled material</v>
      </c>
      <c r="Y382" s="5" t="str">
        <f>VLOOKUP('English Version'!$H289,Recyclability!$B$4:$H$67,2,FALSE)</f>
        <v>Mostly Recyclable Packaging</v>
      </c>
      <c r="Z382" s="5" t="str">
        <f>VLOOKUP('English Version'!$H289,Recyclability!$B$4:$H$67,4,FALSE)</f>
        <v>N/A</v>
      </c>
    </row>
    <row r="383" spans="1:26" x14ac:dyDescent="0.75">
      <c r="A383" s="47" t="str">
        <f t="shared" si="10"/>
        <v>AW22M2012062A</v>
      </c>
      <c r="B383" s="47">
        <v>833</v>
      </c>
      <c r="C383" s="52" t="s">
        <v>777</v>
      </c>
      <c r="D383" s="6" t="e">
        <v>#N/A</v>
      </c>
      <c r="E383" s="8"/>
      <c r="F383" s="52" t="s">
        <v>778</v>
      </c>
      <c r="G383" s="6" t="s">
        <v>5031</v>
      </c>
      <c r="H383" s="6" t="s">
        <v>5054</v>
      </c>
      <c r="I383" s="6" t="e">
        <f>VLOOKUP(A383,#REF!,24,0)</f>
        <v>#REF!</v>
      </c>
      <c r="J383" s="14" t="s">
        <v>43</v>
      </c>
      <c r="K383" s="14" t="s">
        <v>43</v>
      </c>
      <c r="L383" s="14" t="s">
        <v>43</v>
      </c>
      <c r="M383" s="14" t="s">
        <v>43</v>
      </c>
      <c r="N383" s="14" t="b">
        <f t="shared" si="11"/>
        <v>1</v>
      </c>
      <c r="O383" s="14" t="s">
        <v>20</v>
      </c>
      <c r="P383" s="14" t="s">
        <v>20</v>
      </c>
      <c r="Q383" s="14" t="s">
        <v>20</v>
      </c>
      <c r="R383" s="5" t="s">
        <v>20</v>
      </c>
      <c r="S383" s="5" t="s">
        <v>20</v>
      </c>
      <c r="T383" s="5" t="s">
        <v>281</v>
      </c>
      <c r="U383" s="53" t="s">
        <v>20</v>
      </c>
      <c r="V383" s="53" t="s">
        <v>20</v>
      </c>
      <c r="W383" s="5" t="str">
        <f>VLOOKUP('English Version'!$H290,'Recycled Content'!$B$4:$H$67,2,FALSE)</f>
        <v>Packaging Contains at least 60% recycled material</v>
      </c>
      <c r="X383" s="5" t="str">
        <f>VLOOKUP('English Version'!$H290,'Recycled Content'!$B$4:$H$67,4,FALSE)</f>
        <v>Packaging Contains at least 65% recycled material</v>
      </c>
      <c r="Y383" s="5" t="str">
        <f>VLOOKUP('English Version'!$H290,Recyclability!$B$4:$H$67,2,FALSE)</f>
        <v>Mostly Recyclable Packaging</v>
      </c>
      <c r="Z383" s="5" t="str">
        <f>VLOOKUP('English Version'!$H290,Recyclability!$B$4:$H$67,4,FALSE)</f>
        <v>N/A</v>
      </c>
    </row>
    <row r="384" spans="1:26" x14ac:dyDescent="0.75">
      <c r="A384" s="47" t="str">
        <f t="shared" si="10"/>
        <v>AW22M2012063A</v>
      </c>
      <c r="B384" s="47">
        <v>2004</v>
      </c>
      <c r="C384" s="52" t="s">
        <v>779</v>
      </c>
      <c r="D384" s="6" t="e">
        <v>#N/A</v>
      </c>
      <c r="E384" s="8"/>
      <c r="F384" s="52" t="s">
        <v>780</v>
      </c>
      <c r="G384" s="6" t="s">
        <v>5031</v>
      </c>
      <c r="H384" s="6" t="s">
        <v>5054</v>
      </c>
      <c r="I384" s="6" t="e">
        <f>VLOOKUP(A384,#REF!,24,0)</f>
        <v>#REF!</v>
      </c>
      <c r="J384" s="14" t="s">
        <v>43</v>
      </c>
      <c r="K384" s="14" t="s">
        <v>43</v>
      </c>
      <c r="L384" s="14" t="s">
        <v>43</v>
      </c>
      <c r="M384" s="14" t="s">
        <v>43</v>
      </c>
      <c r="N384" s="14" t="b">
        <f t="shared" si="11"/>
        <v>1</v>
      </c>
      <c r="O384" s="14" t="s">
        <v>20</v>
      </c>
      <c r="P384" s="14" t="s">
        <v>20</v>
      </c>
      <c r="Q384" s="14" t="s">
        <v>20</v>
      </c>
      <c r="R384" s="5" t="s">
        <v>20</v>
      </c>
      <c r="S384" s="5" t="s">
        <v>20</v>
      </c>
      <c r="T384" s="5" t="s">
        <v>281</v>
      </c>
      <c r="U384" s="53" t="s">
        <v>20</v>
      </c>
      <c r="V384" s="53" t="s">
        <v>20</v>
      </c>
      <c r="W384" s="5" t="str">
        <f>VLOOKUP('English Version'!$H291,'Recycled Content'!$B$4:$H$67,2,FALSE)</f>
        <v>Packaging Contains at least 60% recycled material</v>
      </c>
      <c r="X384" s="5" t="str">
        <f>VLOOKUP('English Version'!$H291,'Recycled Content'!$B$4:$H$67,4,FALSE)</f>
        <v>Packaging Contains at least 65% recycled material</v>
      </c>
      <c r="Y384" s="5" t="str">
        <f>VLOOKUP('English Version'!$H291,Recyclability!$B$4:$H$67,2,FALSE)</f>
        <v>Mostly Recyclable Packaging</v>
      </c>
      <c r="Z384" s="5" t="str">
        <f>VLOOKUP('English Version'!$H291,Recyclability!$B$4:$H$67,4,FALSE)</f>
        <v>N/A</v>
      </c>
    </row>
    <row r="385" spans="1:26" x14ac:dyDescent="0.75">
      <c r="A385" s="47" t="str">
        <f t="shared" si="10"/>
        <v>AW22M2012064A</v>
      </c>
      <c r="B385" s="47">
        <v>911</v>
      </c>
      <c r="C385" s="52" t="s">
        <v>781</v>
      </c>
      <c r="D385" s="6" t="s">
        <v>782</v>
      </c>
      <c r="E385" s="8"/>
      <c r="F385" s="52" t="s">
        <v>783</v>
      </c>
      <c r="G385" s="6" t="s">
        <v>5031</v>
      </c>
      <c r="H385" s="6" t="s">
        <v>5054</v>
      </c>
      <c r="I385" s="6" t="e">
        <f>VLOOKUP(A385,#REF!,24,0)</f>
        <v>#REF!</v>
      </c>
      <c r="J385" s="14" t="s">
        <v>43</v>
      </c>
      <c r="K385" s="14" t="s">
        <v>43</v>
      </c>
      <c r="L385" s="14" t="s">
        <v>43</v>
      </c>
      <c r="M385" s="14" t="s">
        <v>43</v>
      </c>
      <c r="N385" s="14" t="b">
        <f t="shared" si="11"/>
        <v>1</v>
      </c>
      <c r="O385" s="14" t="s">
        <v>20</v>
      </c>
      <c r="P385" s="14" t="s">
        <v>20</v>
      </c>
      <c r="Q385" s="14" t="s">
        <v>20</v>
      </c>
      <c r="R385" s="5" t="s">
        <v>20</v>
      </c>
      <c r="S385" s="5" t="s">
        <v>20</v>
      </c>
      <c r="T385" s="5" t="s">
        <v>281</v>
      </c>
      <c r="U385" s="53" t="s">
        <v>20</v>
      </c>
      <c r="V385" s="53" t="s">
        <v>20</v>
      </c>
      <c r="W385" s="5" t="str">
        <f>VLOOKUP('English Version'!$H292,'Recycled Content'!$B$4:$H$67,2,FALSE)</f>
        <v>Packaging Contains at least 60% recycled material</v>
      </c>
      <c r="X385" s="5" t="str">
        <f>VLOOKUP('English Version'!$H292,'Recycled Content'!$B$4:$H$67,4,FALSE)</f>
        <v>Packaging Contains at least 65% recycled material</v>
      </c>
      <c r="Y385" s="5" t="str">
        <f>VLOOKUP('English Version'!$H292,Recyclability!$B$4:$H$67,2,FALSE)</f>
        <v>Mostly Recyclable Packaging</v>
      </c>
      <c r="Z385" s="5" t="str">
        <f>VLOOKUP('English Version'!$H292,Recyclability!$B$4:$H$67,4,FALSE)</f>
        <v>N/A</v>
      </c>
    </row>
    <row r="386" spans="1:26" x14ac:dyDescent="0.75">
      <c r="A386" s="47" t="str">
        <f t="shared" ref="A386:A449" si="12">G386&amp;C386</f>
        <v>AW22M2012065A</v>
      </c>
      <c r="B386" s="47">
        <v>488</v>
      </c>
      <c r="C386" s="52" t="s">
        <v>785</v>
      </c>
      <c r="D386" s="6" t="s">
        <v>786</v>
      </c>
      <c r="E386" s="8"/>
      <c r="F386" s="52" t="s">
        <v>787</v>
      </c>
      <c r="G386" s="6" t="s">
        <v>5031</v>
      </c>
      <c r="H386" s="6" t="s">
        <v>5054</v>
      </c>
      <c r="I386" s="6" t="e">
        <f>VLOOKUP(A386,#REF!,24,0)</f>
        <v>#REF!</v>
      </c>
      <c r="J386" s="14" t="s">
        <v>43</v>
      </c>
      <c r="K386" s="14" t="s">
        <v>43</v>
      </c>
      <c r="L386" s="14" t="s">
        <v>43</v>
      </c>
      <c r="M386" s="14" t="s">
        <v>43</v>
      </c>
      <c r="N386" s="14" t="b">
        <f t="shared" ref="N386:N449" si="13">M386=L386</f>
        <v>1</v>
      </c>
      <c r="O386" s="14" t="s">
        <v>20</v>
      </c>
      <c r="P386" s="14" t="s">
        <v>20</v>
      </c>
      <c r="Q386" s="14" t="s">
        <v>20</v>
      </c>
      <c r="R386" s="5" t="s">
        <v>20</v>
      </c>
      <c r="S386" s="5" t="s">
        <v>20</v>
      </c>
      <c r="T386" s="5" t="s">
        <v>281</v>
      </c>
      <c r="U386" s="53" t="s">
        <v>20</v>
      </c>
      <c r="V386" s="53" t="s">
        <v>20</v>
      </c>
      <c r="W386" s="5" t="str">
        <f>VLOOKUP('English Version'!$H293,'Recycled Content'!$B$4:$H$67,2,FALSE)</f>
        <v>Packaging Contains at least 60% recycled material</v>
      </c>
      <c r="X386" s="5" t="str">
        <f>VLOOKUP('English Version'!$H293,'Recycled Content'!$B$4:$H$67,4,FALSE)</f>
        <v>Packaging Contains at least 65% recycled material</v>
      </c>
      <c r="Y386" s="5" t="str">
        <f>VLOOKUP('English Version'!$H293,Recyclability!$B$4:$H$67,2,FALSE)</f>
        <v>Mostly Recyclable Packaging</v>
      </c>
      <c r="Z386" s="5" t="str">
        <f>VLOOKUP('English Version'!$H293,Recyclability!$B$4:$H$67,4,FALSE)</f>
        <v>N/A</v>
      </c>
    </row>
    <row r="387" spans="1:26" x14ac:dyDescent="0.75">
      <c r="A387" s="47" t="str">
        <f t="shared" si="12"/>
        <v>AW22M2012067A</v>
      </c>
      <c r="B387" s="47">
        <v>1364</v>
      </c>
      <c r="C387" s="52" t="s">
        <v>789</v>
      </c>
      <c r="D387" s="6" t="e">
        <v>#N/A</v>
      </c>
      <c r="E387" s="8"/>
      <c r="F387" s="52" t="s">
        <v>790</v>
      </c>
      <c r="G387" s="6" t="s">
        <v>5031</v>
      </c>
      <c r="H387" s="6" t="s">
        <v>5054</v>
      </c>
      <c r="I387" s="6" t="e">
        <f>VLOOKUP(A387,#REF!,24,0)</f>
        <v>#REF!</v>
      </c>
      <c r="J387" s="14" t="s">
        <v>43</v>
      </c>
      <c r="K387" s="14" t="s">
        <v>43</v>
      </c>
      <c r="L387" s="14" t="s">
        <v>43</v>
      </c>
      <c r="M387" s="14" t="s">
        <v>43</v>
      </c>
      <c r="N387" s="14" t="b">
        <f t="shared" si="13"/>
        <v>1</v>
      </c>
      <c r="O387" s="14" t="s">
        <v>20</v>
      </c>
      <c r="P387" s="14" t="s">
        <v>20</v>
      </c>
      <c r="Q387" s="14" t="s">
        <v>20</v>
      </c>
      <c r="R387" s="5" t="s">
        <v>20</v>
      </c>
      <c r="S387" s="5" t="s">
        <v>20</v>
      </c>
      <c r="T387" s="5" t="s">
        <v>281</v>
      </c>
      <c r="U387" s="53" t="s">
        <v>20</v>
      </c>
      <c r="V387" s="53" t="s">
        <v>20</v>
      </c>
      <c r="W387" s="5" t="str">
        <f>VLOOKUP('English Version'!$H294,'Recycled Content'!$B$4:$H$67,2,FALSE)</f>
        <v>Packaging Contains at least 60% recycled material</v>
      </c>
      <c r="X387" s="5" t="str">
        <f>VLOOKUP('English Version'!$H294,'Recycled Content'!$B$4:$H$67,4,FALSE)</f>
        <v>Packaging Contains at least 65% recycled material</v>
      </c>
      <c r="Y387" s="5" t="str">
        <f>VLOOKUP('English Version'!$H294,Recyclability!$B$4:$H$67,2,FALSE)</f>
        <v>Mostly Recyclable Packaging</v>
      </c>
      <c r="Z387" s="5" t="str">
        <f>VLOOKUP('English Version'!$H294,Recyclability!$B$4:$H$67,4,FALSE)</f>
        <v>N/A</v>
      </c>
    </row>
    <row r="388" spans="1:26" x14ac:dyDescent="0.75">
      <c r="A388" s="47" t="str">
        <f t="shared" si="12"/>
        <v>AW22M2012070A</v>
      </c>
      <c r="B388" s="47">
        <v>969</v>
      </c>
      <c r="C388" s="52" t="s">
        <v>791</v>
      </c>
      <c r="D388" s="6" t="e">
        <v>#N/A</v>
      </c>
      <c r="E388" s="8"/>
      <c r="F388" s="52" t="s">
        <v>792</v>
      </c>
      <c r="G388" s="6" t="s">
        <v>5031</v>
      </c>
      <c r="H388" s="6" t="s">
        <v>5054</v>
      </c>
      <c r="I388" s="6" t="e">
        <f>VLOOKUP(A388,#REF!,24,0)</f>
        <v>#REF!</v>
      </c>
      <c r="J388" s="14" t="s">
        <v>43</v>
      </c>
      <c r="K388" s="14" t="s">
        <v>43</v>
      </c>
      <c r="L388" s="14" t="s">
        <v>43</v>
      </c>
      <c r="M388" s="14" t="s">
        <v>43</v>
      </c>
      <c r="N388" s="14" t="b">
        <f t="shared" si="13"/>
        <v>1</v>
      </c>
      <c r="O388" s="14" t="s">
        <v>20</v>
      </c>
      <c r="P388" s="14" t="s">
        <v>20</v>
      </c>
      <c r="Q388" s="14" t="s">
        <v>20</v>
      </c>
      <c r="R388" s="5" t="s">
        <v>20</v>
      </c>
      <c r="S388" s="5" t="s">
        <v>20</v>
      </c>
      <c r="T388" s="5" t="s">
        <v>281</v>
      </c>
      <c r="U388" s="53" t="s">
        <v>20</v>
      </c>
      <c r="V388" s="53" t="s">
        <v>20</v>
      </c>
      <c r="W388" s="5" t="str">
        <f>VLOOKUP('English Version'!$H295,'Recycled Content'!$B$4:$H$67,2,FALSE)</f>
        <v>Packaging Contains at least 60% recycled material</v>
      </c>
      <c r="X388" s="5" t="str">
        <f>VLOOKUP('English Version'!$H295,'Recycled Content'!$B$4:$H$67,4,FALSE)</f>
        <v>Packaging Contains at least 65% recycled material</v>
      </c>
      <c r="Y388" s="5" t="str">
        <f>VLOOKUP('English Version'!$H295,Recyclability!$B$4:$H$67,2,FALSE)</f>
        <v>Mostly Recyclable Packaging</v>
      </c>
      <c r="Z388" s="5" t="str">
        <f>VLOOKUP('English Version'!$H295,Recyclability!$B$4:$H$67,4,FALSE)</f>
        <v>N/A</v>
      </c>
    </row>
    <row r="389" spans="1:26" x14ac:dyDescent="0.75">
      <c r="A389" s="47" t="str">
        <f t="shared" si="12"/>
        <v>AW22M2012116A</v>
      </c>
      <c r="B389" s="47">
        <v>3680</v>
      </c>
      <c r="C389" s="52" t="s">
        <v>5098</v>
      </c>
      <c r="D389" s="6" t="e">
        <v>#N/A</v>
      </c>
      <c r="E389" s="8"/>
      <c r="F389" s="52" t="s">
        <v>5099</v>
      </c>
      <c r="G389" s="6" t="s">
        <v>5031</v>
      </c>
      <c r="H389" s="6" t="s">
        <v>5054</v>
      </c>
      <c r="I389" s="6" t="e">
        <f>VLOOKUP(A389,#REF!,24,0)</f>
        <v>#REF!</v>
      </c>
      <c r="J389" s="14" t="s">
        <v>298</v>
      </c>
      <c r="K389" s="14" t="s">
        <v>298</v>
      </c>
      <c r="L389" s="14" t="s">
        <v>298</v>
      </c>
      <c r="M389" s="14" t="s">
        <v>298</v>
      </c>
      <c r="N389" s="14" t="b">
        <f t="shared" si="13"/>
        <v>1</v>
      </c>
      <c r="O389" s="14" t="s">
        <v>20</v>
      </c>
      <c r="P389" s="14" t="s">
        <v>20</v>
      </c>
      <c r="Q389" s="14" t="s">
        <v>20</v>
      </c>
      <c r="R389" s="5" t="s">
        <v>20</v>
      </c>
      <c r="S389" s="5" t="s">
        <v>20</v>
      </c>
      <c r="T389" s="5" t="s">
        <v>281</v>
      </c>
      <c r="U389" s="53" t="s">
        <v>20</v>
      </c>
      <c r="V389" s="53" t="s">
        <v>20</v>
      </c>
      <c r="W389" s="5" t="str">
        <f>VLOOKUP('English Version'!$H296,'Recycled Content'!$B$4:$H$67,2,FALSE)</f>
        <v>Packaging Contains at least 60% recycled material</v>
      </c>
      <c r="X389" s="5" t="str">
        <f>VLOOKUP('English Version'!$H296,'Recycled Content'!$B$4:$H$67,4,FALSE)</f>
        <v>Packaging Contains at least 65% recycled material</v>
      </c>
      <c r="Y389" s="5" t="str">
        <f>VLOOKUP('English Version'!$H296,Recyclability!$B$4:$H$67,2,FALSE)</f>
        <v>Mostly Recyclable Packaging</v>
      </c>
      <c r="Z389" s="5" t="str">
        <f>VLOOKUP('English Version'!$H296,Recyclability!$B$4:$H$67,4,FALSE)</f>
        <v>N/A</v>
      </c>
    </row>
    <row r="390" spans="1:26" x14ac:dyDescent="0.75">
      <c r="A390" s="47" t="str">
        <f t="shared" si="12"/>
        <v>AW22M2012117A</v>
      </c>
      <c r="B390" s="47">
        <v>990</v>
      </c>
      <c r="C390" s="52" t="s">
        <v>5100</v>
      </c>
      <c r="D390" s="6" t="e">
        <v>#N/A</v>
      </c>
      <c r="E390" s="8"/>
      <c r="F390" s="52" t="s">
        <v>5101</v>
      </c>
      <c r="G390" s="6" t="s">
        <v>5031</v>
      </c>
      <c r="H390" s="6" t="s">
        <v>5054</v>
      </c>
      <c r="I390" s="6" t="e">
        <f>VLOOKUP(A390,#REF!,24,0)</f>
        <v>#REF!</v>
      </c>
      <c r="J390" s="14" t="s">
        <v>43</v>
      </c>
      <c r="K390" s="14" t="s">
        <v>43</v>
      </c>
      <c r="L390" s="14" t="s">
        <v>43</v>
      </c>
      <c r="M390" s="14" t="s">
        <v>43</v>
      </c>
      <c r="N390" s="14" t="b">
        <f t="shared" si="13"/>
        <v>1</v>
      </c>
      <c r="O390" s="14" t="s">
        <v>20</v>
      </c>
      <c r="P390" s="14" t="s">
        <v>20</v>
      </c>
      <c r="Q390" s="14" t="s">
        <v>20</v>
      </c>
      <c r="R390" s="5" t="s">
        <v>20</v>
      </c>
      <c r="S390" s="5" t="s">
        <v>20</v>
      </c>
      <c r="T390" s="5" t="s">
        <v>281</v>
      </c>
      <c r="U390" s="53" t="s">
        <v>20</v>
      </c>
      <c r="V390" s="53" t="s">
        <v>20</v>
      </c>
      <c r="W390" s="5" t="str">
        <f>VLOOKUP('English Version'!$H297,'Recycled Content'!$B$4:$H$67,2,FALSE)</f>
        <v>Packaging Contains at least 60% recycled material</v>
      </c>
      <c r="X390" s="5" t="str">
        <f>VLOOKUP('English Version'!$H297,'Recycled Content'!$B$4:$H$67,4,FALSE)</f>
        <v>Packaging Contains at least 65% recycled material</v>
      </c>
      <c r="Y390" s="5" t="str">
        <f>VLOOKUP('English Version'!$H297,Recyclability!$B$4:$H$67,2,FALSE)</f>
        <v>Mostly Recyclable Packaging</v>
      </c>
      <c r="Z390" s="5" t="str">
        <f>VLOOKUP('English Version'!$H297,Recyclability!$B$4:$H$67,4,FALSE)</f>
        <v>N/A</v>
      </c>
    </row>
    <row r="391" spans="1:26" x14ac:dyDescent="0.75">
      <c r="A391" s="47" t="str">
        <f t="shared" si="12"/>
        <v>AW22M2012118A</v>
      </c>
      <c r="B391" s="47">
        <v>1000</v>
      </c>
      <c r="C391" s="52" t="s">
        <v>793</v>
      </c>
      <c r="D391" s="6" t="s">
        <v>794</v>
      </c>
      <c r="E391" s="8"/>
      <c r="F391" s="52" t="s">
        <v>795</v>
      </c>
      <c r="G391" s="6" t="s">
        <v>5031</v>
      </c>
      <c r="H391" s="6" t="s">
        <v>5054</v>
      </c>
      <c r="I391" s="6" t="e">
        <f>VLOOKUP(A391,#REF!,24,0)</f>
        <v>#REF!</v>
      </c>
      <c r="J391" s="14" t="s">
        <v>43</v>
      </c>
      <c r="K391" s="14" t="s">
        <v>43</v>
      </c>
      <c r="L391" s="14" t="s">
        <v>43</v>
      </c>
      <c r="M391" s="14" t="s">
        <v>43</v>
      </c>
      <c r="N391" s="14" t="b">
        <f t="shared" si="13"/>
        <v>1</v>
      </c>
      <c r="O391" s="14" t="s">
        <v>20</v>
      </c>
      <c r="P391" s="14" t="s">
        <v>20</v>
      </c>
      <c r="Q391" s="14" t="s">
        <v>20</v>
      </c>
      <c r="R391" s="5" t="s">
        <v>20</v>
      </c>
      <c r="S391" s="5" t="s">
        <v>20</v>
      </c>
      <c r="T391" s="5" t="s">
        <v>281</v>
      </c>
      <c r="U391" s="53" t="s">
        <v>20</v>
      </c>
      <c r="V391" s="53" t="s">
        <v>20</v>
      </c>
      <c r="W391" s="5" t="str">
        <f>VLOOKUP('English Version'!$H298,'Recycled Content'!$B$4:$H$67,2,FALSE)</f>
        <v>Packaging Contains at least 60% recycled material</v>
      </c>
      <c r="X391" s="5" t="str">
        <f>VLOOKUP('English Version'!$H298,'Recycled Content'!$B$4:$H$67,4,FALSE)</f>
        <v>Packaging Contains at least 65% recycled material</v>
      </c>
      <c r="Y391" s="5" t="str">
        <f>VLOOKUP('English Version'!$H298,Recyclability!$B$4:$H$67,2,FALSE)</f>
        <v>Mostly Recyclable Packaging</v>
      </c>
      <c r="Z391" s="5" t="str">
        <f>VLOOKUP('English Version'!$H298,Recyclability!$B$4:$H$67,4,FALSE)</f>
        <v>N/A</v>
      </c>
    </row>
    <row r="392" spans="1:26" x14ac:dyDescent="0.75">
      <c r="A392" s="47" t="str">
        <f t="shared" si="12"/>
        <v>AW22M2012119A</v>
      </c>
      <c r="B392" s="47">
        <v>1000</v>
      </c>
      <c r="C392" s="52" t="s">
        <v>797</v>
      </c>
      <c r="D392" s="6" t="s">
        <v>798</v>
      </c>
      <c r="E392" s="8"/>
      <c r="F392" s="52" t="s">
        <v>799</v>
      </c>
      <c r="G392" s="6" t="s">
        <v>5031</v>
      </c>
      <c r="H392" s="6" t="s">
        <v>5054</v>
      </c>
      <c r="I392" s="6" t="e">
        <f>VLOOKUP(A392,#REF!,24,0)</f>
        <v>#REF!</v>
      </c>
      <c r="J392" s="14" t="s">
        <v>43</v>
      </c>
      <c r="K392" s="14" t="s">
        <v>43</v>
      </c>
      <c r="L392" s="14" t="s">
        <v>43</v>
      </c>
      <c r="M392" s="14" t="s">
        <v>43</v>
      </c>
      <c r="N392" s="14" t="b">
        <f t="shared" si="13"/>
        <v>1</v>
      </c>
      <c r="O392" s="14" t="s">
        <v>20</v>
      </c>
      <c r="P392" s="14" t="s">
        <v>20</v>
      </c>
      <c r="Q392" s="14" t="s">
        <v>20</v>
      </c>
      <c r="R392" s="5" t="s">
        <v>20</v>
      </c>
      <c r="S392" s="5" t="s">
        <v>20</v>
      </c>
      <c r="T392" s="5" t="s">
        <v>281</v>
      </c>
      <c r="U392" s="53" t="s">
        <v>20</v>
      </c>
      <c r="V392" s="53" t="s">
        <v>20</v>
      </c>
      <c r="W392" s="5" t="str">
        <f>VLOOKUP('English Version'!$H299,'Recycled Content'!$B$4:$H$67,2,FALSE)</f>
        <v>Packaging Contains at least 60% recycled material</v>
      </c>
      <c r="X392" s="5" t="str">
        <f>VLOOKUP('English Version'!$H299,'Recycled Content'!$B$4:$H$67,4,FALSE)</f>
        <v>Packaging Contains at least 65% recycled material</v>
      </c>
      <c r="Y392" s="5" t="str">
        <f>VLOOKUP('English Version'!$H299,Recyclability!$B$4:$H$67,2,FALSE)</f>
        <v>Mostly Recyclable Packaging</v>
      </c>
      <c r="Z392" s="5" t="str">
        <f>VLOOKUP('English Version'!$H299,Recyclability!$B$4:$H$67,4,FALSE)</f>
        <v>N/A</v>
      </c>
    </row>
    <row r="393" spans="1:26" x14ac:dyDescent="0.75">
      <c r="A393" s="47" t="str">
        <f t="shared" si="12"/>
        <v>AW22M2012120A</v>
      </c>
      <c r="B393" s="47">
        <v>800</v>
      </c>
      <c r="C393" s="52" t="s">
        <v>801</v>
      </c>
      <c r="D393" s="6" t="s">
        <v>802</v>
      </c>
      <c r="E393" s="8"/>
      <c r="F393" s="52" t="s">
        <v>803</v>
      </c>
      <c r="G393" s="6" t="s">
        <v>5031</v>
      </c>
      <c r="H393" s="6" t="s">
        <v>5054</v>
      </c>
      <c r="I393" s="6" t="e">
        <f>VLOOKUP(A393,#REF!,24,0)</f>
        <v>#REF!</v>
      </c>
      <c r="J393" s="14" t="s">
        <v>43</v>
      </c>
      <c r="K393" s="14" t="s">
        <v>43</v>
      </c>
      <c r="L393" s="14" t="s">
        <v>43</v>
      </c>
      <c r="M393" s="14" t="s">
        <v>43</v>
      </c>
      <c r="N393" s="14" t="b">
        <f t="shared" si="13"/>
        <v>1</v>
      </c>
      <c r="O393" s="14" t="s">
        <v>20</v>
      </c>
      <c r="P393" s="14" t="s">
        <v>20</v>
      </c>
      <c r="Q393" s="14" t="s">
        <v>20</v>
      </c>
      <c r="R393" s="5" t="s">
        <v>20</v>
      </c>
      <c r="S393" s="5" t="s">
        <v>20</v>
      </c>
      <c r="T393" s="5" t="s">
        <v>281</v>
      </c>
      <c r="U393" s="53" t="s">
        <v>20</v>
      </c>
      <c r="V393" s="53" t="s">
        <v>20</v>
      </c>
      <c r="W393" s="5" t="str">
        <f>VLOOKUP('English Version'!$H300,'Recycled Content'!$B$4:$H$67,2,FALSE)</f>
        <v>Packaging Contains at least 60% recycled material</v>
      </c>
      <c r="X393" s="5" t="str">
        <f>VLOOKUP('English Version'!$H300,'Recycled Content'!$B$4:$H$67,4,FALSE)</f>
        <v>Packaging Contains at least 65% recycled material</v>
      </c>
      <c r="Y393" s="5" t="str">
        <f>VLOOKUP('English Version'!$H300,Recyclability!$B$4:$H$67,2,FALSE)</f>
        <v>Mostly Recyclable Packaging</v>
      </c>
      <c r="Z393" s="5" t="str">
        <f>VLOOKUP('English Version'!$H300,Recyclability!$B$4:$H$67,4,FALSE)</f>
        <v>N/A</v>
      </c>
    </row>
    <row r="394" spans="1:26" x14ac:dyDescent="0.75">
      <c r="A394" s="47" t="str">
        <f t="shared" si="12"/>
        <v>AW22M2012122A</v>
      </c>
      <c r="B394" s="47">
        <v>800</v>
      </c>
      <c r="C394" s="52" t="s">
        <v>805</v>
      </c>
      <c r="D394" s="6" t="s">
        <v>806</v>
      </c>
      <c r="E394" s="8"/>
      <c r="F394" s="52" t="s">
        <v>807</v>
      </c>
      <c r="G394" s="6" t="s">
        <v>5031</v>
      </c>
      <c r="H394" s="6" t="s">
        <v>5054</v>
      </c>
      <c r="I394" s="6" t="e">
        <f>VLOOKUP(A394,#REF!,24,0)</f>
        <v>#REF!</v>
      </c>
      <c r="J394" s="14" t="s">
        <v>43</v>
      </c>
      <c r="K394" s="14" t="s">
        <v>43</v>
      </c>
      <c r="L394" s="14" t="s">
        <v>43</v>
      </c>
      <c r="M394" s="14" t="s">
        <v>43</v>
      </c>
      <c r="N394" s="14" t="b">
        <f t="shared" si="13"/>
        <v>1</v>
      </c>
      <c r="O394" s="14" t="s">
        <v>20</v>
      </c>
      <c r="P394" s="14" t="s">
        <v>20</v>
      </c>
      <c r="Q394" s="14" t="s">
        <v>20</v>
      </c>
      <c r="R394" s="5" t="s">
        <v>20</v>
      </c>
      <c r="S394" s="5" t="s">
        <v>20</v>
      </c>
      <c r="T394" s="5" t="s">
        <v>281</v>
      </c>
      <c r="U394" s="53" t="s">
        <v>20</v>
      </c>
      <c r="V394" s="53" t="s">
        <v>20</v>
      </c>
      <c r="W394" s="5" t="str">
        <f>VLOOKUP('English Version'!$H301,'Recycled Content'!$B$4:$H$67,2,FALSE)</f>
        <v>Packaging Contains at least 60% recycled material</v>
      </c>
      <c r="X394" s="5" t="str">
        <f>VLOOKUP('English Version'!$H301,'Recycled Content'!$B$4:$H$67,4,FALSE)</f>
        <v>Packaging Contains at least 65% recycled material</v>
      </c>
      <c r="Y394" s="5" t="str">
        <f>VLOOKUP('English Version'!$H301,Recyclability!$B$4:$H$67,2,FALSE)</f>
        <v>Mostly Recyclable Packaging</v>
      </c>
      <c r="Z394" s="5" t="str">
        <f>VLOOKUP('English Version'!$H301,Recyclability!$B$4:$H$67,4,FALSE)</f>
        <v>N/A</v>
      </c>
    </row>
    <row r="395" spans="1:26" x14ac:dyDescent="0.75">
      <c r="A395" s="47" t="str">
        <f t="shared" si="12"/>
        <v>AW22M2012123A</v>
      </c>
      <c r="B395" s="47">
        <v>1978</v>
      </c>
      <c r="C395" s="52" t="s">
        <v>809</v>
      </c>
      <c r="D395" s="6" t="s">
        <v>810</v>
      </c>
      <c r="E395" s="8"/>
      <c r="F395" s="52" t="s">
        <v>811</v>
      </c>
      <c r="G395" s="6" t="s">
        <v>5031</v>
      </c>
      <c r="H395" s="6" t="s">
        <v>5054</v>
      </c>
      <c r="I395" s="6" t="e">
        <f>VLOOKUP(A395,#REF!,24,0)</f>
        <v>#REF!</v>
      </c>
      <c r="J395" s="14" t="s">
        <v>43</v>
      </c>
      <c r="K395" s="14" t="s">
        <v>43</v>
      </c>
      <c r="L395" s="14" t="s">
        <v>43</v>
      </c>
      <c r="M395" s="14" t="s">
        <v>43</v>
      </c>
      <c r="N395" s="14" t="b">
        <f t="shared" si="13"/>
        <v>1</v>
      </c>
      <c r="O395" s="14" t="s">
        <v>20</v>
      </c>
      <c r="P395" s="14" t="s">
        <v>20</v>
      </c>
      <c r="Q395" s="14" t="s">
        <v>20</v>
      </c>
      <c r="R395" s="5" t="s">
        <v>20</v>
      </c>
      <c r="S395" s="5" t="s">
        <v>20</v>
      </c>
      <c r="T395" s="5" t="s">
        <v>281</v>
      </c>
      <c r="U395" s="53" t="s">
        <v>20</v>
      </c>
      <c r="V395" s="53" t="s">
        <v>20</v>
      </c>
      <c r="W395" s="5" t="str">
        <f>VLOOKUP('English Version'!$H302,'Recycled Content'!$B$4:$H$67,2,FALSE)</f>
        <v>Packaging Contains at least 60% recycled material</v>
      </c>
      <c r="X395" s="5" t="str">
        <f>VLOOKUP('English Version'!$H302,'Recycled Content'!$B$4:$H$67,4,FALSE)</f>
        <v>Packaging Contains at least 65% recycled material</v>
      </c>
      <c r="Y395" s="5" t="str">
        <f>VLOOKUP('English Version'!$H302,Recyclability!$B$4:$H$67,2,FALSE)</f>
        <v>Mostly Recyclable Packaging</v>
      </c>
      <c r="Z395" s="5" t="str">
        <f>VLOOKUP('English Version'!$H302,Recyclability!$B$4:$H$67,4,FALSE)</f>
        <v>N/A</v>
      </c>
    </row>
    <row r="396" spans="1:26" x14ac:dyDescent="0.75">
      <c r="A396" s="47" t="str">
        <f t="shared" si="12"/>
        <v>AW22M2012124A</v>
      </c>
      <c r="B396" s="47">
        <v>1143</v>
      </c>
      <c r="C396" s="52" t="s">
        <v>813</v>
      </c>
      <c r="D396" s="6" t="s">
        <v>814</v>
      </c>
      <c r="E396" s="8"/>
      <c r="F396" s="52" t="s">
        <v>815</v>
      </c>
      <c r="G396" s="6" t="s">
        <v>5031</v>
      </c>
      <c r="H396" s="6" t="s">
        <v>5054</v>
      </c>
      <c r="I396" s="6" t="e">
        <f>VLOOKUP(A396,#REF!,24,0)</f>
        <v>#REF!</v>
      </c>
      <c r="J396" s="14" t="s">
        <v>43</v>
      </c>
      <c r="K396" s="14" t="s">
        <v>43</v>
      </c>
      <c r="L396" s="14" t="s">
        <v>43</v>
      </c>
      <c r="M396" s="14" t="s">
        <v>43</v>
      </c>
      <c r="N396" s="14" t="b">
        <f t="shared" si="13"/>
        <v>1</v>
      </c>
      <c r="O396" s="14" t="s">
        <v>20</v>
      </c>
      <c r="P396" s="14" t="s">
        <v>20</v>
      </c>
      <c r="Q396" s="14" t="s">
        <v>20</v>
      </c>
      <c r="R396" s="5" t="s">
        <v>20</v>
      </c>
      <c r="S396" s="5" t="s">
        <v>20</v>
      </c>
      <c r="T396" s="5" t="s">
        <v>281</v>
      </c>
      <c r="U396" s="53" t="s">
        <v>20</v>
      </c>
      <c r="V396" s="53" t="s">
        <v>20</v>
      </c>
      <c r="W396" s="5" t="str">
        <f>VLOOKUP('English Version'!$H303,'Recycled Content'!$B$4:$H$67,2,FALSE)</f>
        <v>Packaging Contains at least 60% recycled material</v>
      </c>
      <c r="X396" s="5" t="str">
        <f>VLOOKUP('English Version'!$H303,'Recycled Content'!$B$4:$H$67,4,FALSE)</f>
        <v>Packaging Contains at least 65% recycled material</v>
      </c>
      <c r="Y396" s="5" t="str">
        <f>VLOOKUP('English Version'!$H303,Recyclability!$B$4:$H$67,2,FALSE)</f>
        <v>Mostly Recyclable Packaging</v>
      </c>
      <c r="Z396" s="5" t="str">
        <f>VLOOKUP('English Version'!$H303,Recyclability!$B$4:$H$67,4,FALSE)</f>
        <v>N/A</v>
      </c>
    </row>
    <row r="397" spans="1:26" x14ac:dyDescent="0.75">
      <c r="A397" s="47" t="str">
        <f t="shared" si="12"/>
        <v>AW22M2012125A</v>
      </c>
      <c r="B397" s="47">
        <v>1242</v>
      </c>
      <c r="C397" s="52" t="s">
        <v>817</v>
      </c>
      <c r="D397" s="6" t="s">
        <v>818</v>
      </c>
      <c r="E397" s="8"/>
      <c r="F397" s="52" t="s">
        <v>819</v>
      </c>
      <c r="G397" s="6" t="s">
        <v>5031</v>
      </c>
      <c r="H397" s="6" t="s">
        <v>5054</v>
      </c>
      <c r="I397" s="6" t="e">
        <f>VLOOKUP(A397,#REF!,24,0)</f>
        <v>#REF!</v>
      </c>
      <c r="J397" s="14" t="s">
        <v>43</v>
      </c>
      <c r="K397" s="14" t="s">
        <v>43</v>
      </c>
      <c r="L397" s="14" t="s">
        <v>43</v>
      </c>
      <c r="M397" s="14" t="s">
        <v>43</v>
      </c>
      <c r="N397" s="14" t="b">
        <f t="shared" si="13"/>
        <v>1</v>
      </c>
      <c r="O397" s="14" t="s">
        <v>20</v>
      </c>
      <c r="P397" s="14" t="s">
        <v>20</v>
      </c>
      <c r="Q397" s="14" t="s">
        <v>20</v>
      </c>
      <c r="R397" s="5" t="s">
        <v>20</v>
      </c>
      <c r="S397" s="5" t="s">
        <v>20</v>
      </c>
      <c r="T397" s="5" t="s">
        <v>281</v>
      </c>
      <c r="U397" s="53" t="s">
        <v>20</v>
      </c>
      <c r="V397" s="53" t="s">
        <v>20</v>
      </c>
      <c r="W397" s="5" t="str">
        <f>VLOOKUP('English Version'!$H304,'Recycled Content'!$B$4:$H$67,2,FALSE)</f>
        <v>Packaging Contains at least 60% recycled material</v>
      </c>
      <c r="X397" s="5" t="str">
        <f>VLOOKUP('English Version'!$H304,'Recycled Content'!$B$4:$H$67,4,FALSE)</f>
        <v>Packaging Contains at least 65% recycled material</v>
      </c>
      <c r="Y397" s="5" t="str">
        <f>VLOOKUP('English Version'!$H304,Recyclability!$B$4:$H$67,2,FALSE)</f>
        <v>Mostly Recyclable Packaging</v>
      </c>
      <c r="Z397" s="5" t="str">
        <f>VLOOKUP('English Version'!$H304,Recyclability!$B$4:$H$67,4,FALSE)</f>
        <v>N/A</v>
      </c>
    </row>
    <row r="398" spans="1:26" x14ac:dyDescent="0.75">
      <c r="A398" s="47" t="str">
        <f t="shared" si="12"/>
        <v>AW22M2012127A</v>
      </c>
      <c r="B398" s="47">
        <v>1957</v>
      </c>
      <c r="C398" s="52" t="s">
        <v>821</v>
      </c>
      <c r="D398" s="6" t="e">
        <v>#N/A</v>
      </c>
      <c r="E398" s="8"/>
      <c r="F398" s="52" t="s">
        <v>822</v>
      </c>
      <c r="G398" s="6" t="s">
        <v>5031</v>
      </c>
      <c r="H398" s="6" t="s">
        <v>5054</v>
      </c>
      <c r="I398" s="6" t="e">
        <f>VLOOKUP(A398,#REF!,24,0)</f>
        <v>#REF!</v>
      </c>
      <c r="J398" s="14" t="s">
        <v>43</v>
      </c>
      <c r="K398" s="14" t="s">
        <v>43</v>
      </c>
      <c r="L398" s="14" t="s">
        <v>43</v>
      </c>
      <c r="M398" s="14" t="s">
        <v>43</v>
      </c>
      <c r="N398" s="14" t="b">
        <f t="shared" si="13"/>
        <v>1</v>
      </c>
      <c r="O398" s="14" t="s">
        <v>20</v>
      </c>
      <c r="P398" s="14" t="s">
        <v>20</v>
      </c>
      <c r="Q398" s="14" t="s">
        <v>20</v>
      </c>
      <c r="R398" s="5" t="s">
        <v>20</v>
      </c>
      <c r="S398" s="5" t="s">
        <v>20</v>
      </c>
      <c r="T398" s="5" t="s">
        <v>281</v>
      </c>
      <c r="U398" s="53" t="s">
        <v>20</v>
      </c>
      <c r="V398" s="53" t="s">
        <v>20</v>
      </c>
      <c r="W398" s="5" t="str">
        <f>VLOOKUP('English Version'!$H305,'Recycled Content'!$B$4:$H$67,2,FALSE)</f>
        <v>Packaging Contains at least 60% recycled material</v>
      </c>
      <c r="X398" s="5" t="str">
        <f>VLOOKUP('English Version'!$H305,'Recycled Content'!$B$4:$H$67,4,FALSE)</f>
        <v>Packaging Contains at least 65% recycled material</v>
      </c>
      <c r="Y398" s="5" t="str">
        <f>VLOOKUP('English Version'!$H305,Recyclability!$B$4:$H$67,2,FALSE)</f>
        <v>Mostly Recyclable Packaging</v>
      </c>
      <c r="Z398" s="5" t="str">
        <f>VLOOKUP('English Version'!$H305,Recyclability!$B$4:$H$67,4,FALSE)</f>
        <v>N/A</v>
      </c>
    </row>
    <row r="399" spans="1:26" x14ac:dyDescent="0.75">
      <c r="A399" s="47" t="str">
        <f t="shared" si="12"/>
        <v>AW22M2012129A</v>
      </c>
      <c r="B399" s="47">
        <v>1414</v>
      </c>
      <c r="C399" s="52" t="s">
        <v>823</v>
      </c>
      <c r="D399" s="6" t="s">
        <v>824</v>
      </c>
      <c r="E399" s="8"/>
      <c r="F399" s="52" t="s">
        <v>825</v>
      </c>
      <c r="G399" s="6" t="s">
        <v>5031</v>
      </c>
      <c r="H399" s="6" t="s">
        <v>5054</v>
      </c>
      <c r="I399" s="6" t="e">
        <f>VLOOKUP(A399,#REF!,24,0)</f>
        <v>#REF!</v>
      </c>
      <c r="J399" s="14" t="s">
        <v>25</v>
      </c>
      <c r="K399" s="14" t="s">
        <v>25</v>
      </c>
      <c r="L399" s="14" t="s">
        <v>25</v>
      </c>
      <c r="M399" s="14" t="s">
        <v>25</v>
      </c>
      <c r="N399" s="14" t="b">
        <f t="shared" si="13"/>
        <v>1</v>
      </c>
      <c r="O399" s="14" t="s">
        <v>20</v>
      </c>
      <c r="P399" s="14" t="s">
        <v>20</v>
      </c>
      <c r="Q399" s="14" t="s">
        <v>20</v>
      </c>
      <c r="R399" s="5" t="s">
        <v>20</v>
      </c>
      <c r="S399" s="5" t="s">
        <v>20</v>
      </c>
      <c r="T399" s="5" t="s">
        <v>281</v>
      </c>
      <c r="U399" s="53" t="s">
        <v>20</v>
      </c>
      <c r="V399" s="53" t="s">
        <v>20</v>
      </c>
      <c r="W399" s="5" t="str">
        <f>VLOOKUP('English Version'!$H306,'Recycled Content'!$B$4:$H$67,2,FALSE)</f>
        <v>Packaging Contains at least 60% recycled material</v>
      </c>
      <c r="X399" s="5" t="str">
        <f>VLOOKUP('English Version'!$H306,'Recycled Content'!$B$4:$H$67,4,FALSE)</f>
        <v>Packaging Contains at least 65% recycled material</v>
      </c>
      <c r="Y399" s="5" t="str">
        <f>VLOOKUP('English Version'!$H306,Recyclability!$B$4:$H$67,2,FALSE)</f>
        <v>Mostly Recyclable Packaging</v>
      </c>
      <c r="Z399" s="5" t="str">
        <f>VLOOKUP('English Version'!$H306,Recyclability!$B$4:$H$67,4,FALSE)</f>
        <v>N/A</v>
      </c>
    </row>
    <row r="400" spans="1:26" x14ac:dyDescent="0.75">
      <c r="A400" s="47" t="str">
        <f t="shared" si="12"/>
        <v>AW22M2012130A</v>
      </c>
      <c r="B400" s="47">
        <v>400</v>
      </c>
      <c r="C400" s="52" t="s">
        <v>827</v>
      </c>
      <c r="D400" s="6" t="e">
        <v>#N/A</v>
      </c>
      <c r="E400" s="8"/>
      <c r="F400" s="52" t="s">
        <v>828</v>
      </c>
      <c r="G400" s="6" t="s">
        <v>5031</v>
      </c>
      <c r="H400" s="6" t="s">
        <v>5054</v>
      </c>
      <c r="I400" s="6" t="e">
        <f>VLOOKUP(A400,#REF!,24,0)</f>
        <v>#REF!</v>
      </c>
      <c r="J400" s="14" t="s">
        <v>43</v>
      </c>
      <c r="K400" s="14" t="s">
        <v>43</v>
      </c>
      <c r="L400" s="14" t="s">
        <v>43</v>
      </c>
      <c r="M400" s="14" t="s">
        <v>43</v>
      </c>
      <c r="N400" s="14" t="b">
        <f t="shared" si="13"/>
        <v>1</v>
      </c>
      <c r="O400" s="14" t="s">
        <v>20</v>
      </c>
      <c r="P400" s="14" t="s">
        <v>20</v>
      </c>
      <c r="Q400" s="14" t="s">
        <v>20</v>
      </c>
      <c r="R400" s="5" t="s">
        <v>20</v>
      </c>
      <c r="S400" s="5" t="s">
        <v>20</v>
      </c>
      <c r="T400" s="5" t="s">
        <v>281</v>
      </c>
      <c r="U400" s="53" t="s">
        <v>20</v>
      </c>
      <c r="V400" s="53" t="s">
        <v>20</v>
      </c>
      <c r="W400" s="5" t="str">
        <f>VLOOKUP('English Version'!$H307,'Recycled Content'!$B$4:$H$67,2,FALSE)</f>
        <v>Packaging Contains at least 60% recycled material</v>
      </c>
      <c r="X400" s="5" t="str">
        <f>VLOOKUP('English Version'!$H307,'Recycled Content'!$B$4:$H$67,4,FALSE)</f>
        <v>Packaging Contains at least 65% recycled material</v>
      </c>
      <c r="Y400" s="5" t="str">
        <f>VLOOKUP('English Version'!$H307,Recyclability!$B$4:$H$67,2,FALSE)</f>
        <v>Mostly Recyclable Packaging</v>
      </c>
      <c r="Z400" s="5" t="str">
        <f>VLOOKUP('English Version'!$H307,Recyclability!$B$4:$H$67,4,FALSE)</f>
        <v>N/A</v>
      </c>
    </row>
    <row r="401" spans="1:26" x14ac:dyDescent="0.75">
      <c r="A401" s="47" t="str">
        <f t="shared" si="12"/>
        <v>AW22M2012131A</v>
      </c>
      <c r="B401" s="47">
        <v>300</v>
      </c>
      <c r="C401" s="52" t="s">
        <v>829</v>
      </c>
      <c r="D401" s="6" t="s">
        <v>830</v>
      </c>
      <c r="E401" s="8"/>
      <c r="F401" s="52" t="s">
        <v>831</v>
      </c>
      <c r="G401" s="6" t="s">
        <v>5031</v>
      </c>
      <c r="H401" s="6" t="s">
        <v>5054</v>
      </c>
      <c r="I401" s="6" t="e">
        <f>VLOOKUP(A401,#REF!,24,0)</f>
        <v>#REF!</v>
      </c>
      <c r="J401" s="14" t="s">
        <v>43</v>
      </c>
      <c r="K401" s="14" t="s">
        <v>43</v>
      </c>
      <c r="L401" s="14" t="s">
        <v>43</v>
      </c>
      <c r="M401" s="14" t="s">
        <v>43</v>
      </c>
      <c r="N401" s="14" t="b">
        <f t="shared" si="13"/>
        <v>1</v>
      </c>
      <c r="O401" s="14" t="s">
        <v>20</v>
      </c>
      <c r="P401" s="14" t="s">
        <v>20</v>
      </c>
      <c r="Q401" s="14" t="s">
        <v>20</v>
      </c>
      <c r="R401" s="5" t="s">
        <v>20</v>
      </c>
      <c r="S401" s="5" t="s">
        <v>20</v>
      </c>
      <c r="T401" s="5" t="s">
        <v>281</v>
      </c>
      <c r="U401" s="53" t="s">
        <v>20</v>
      </c>
      <c r="V401" s="53" t="s">
        <v>20</v>
      </c>
      <c r="W401" s="5" t="str">
        <f>VLOOKUP('English Version'!$H308,'Recycled Content'!$B$4:$H$67,2,FALSE)</f>
        <v>Packaging Contains at least 60% recycled material</v>
      </c>
      <c r="X401" s="5" t="str">
        <f>VLOOKUP('English Version'!$H308,'Recycled Content'!$B$4:$H$67,4,FALSE)</f>
        <v>Packaging Contains at least 65% recycled material</v>
      </c>
      <c r="Y401" s="5" t="str">
        <f>VLOOKUP('English Version'!$H308,Recyclability!$B$4:$H$67,2,FALSE)</f>
        <v>Mostly Recyclable Packaging</v>
      </c>
      <c r="Z401" s="5" t="str">
        <f>VLOOKUP('English Version'!$H308,Recyclability!$B$4:$H$67,4,FALSE)</f>
        <v>N/A</v>
      </c>
    </row>
    <row r="402" spans="1:26" x14ac:dyDescent="0.75">
      <c r="A402" s="47" t="str">
        <f t="shared" si="12"/>
        <v>AW22M2012132A</v>
      </c>
      <c r="B402" s="47">
        <v>900</v>
      </c>
      <c r="C402" s="52" t="s">
        <v>833</v>
      </c>
      <c r="D402" s="6" t="e">
        <v>#N/A</v>
      </c>
      <c r="E402" s="8"/>
      <c r="F402" s="52" t="s">
        <v>834</v>
      </c>
      <c r="G402" s="6" t="s">
        <v>5031</v>
      </c>
      <c r="H402" s="6" t="s">
        <v>5054</v>
      </c>
      <c r="I402" s="6" t="e">
        <f>VLOOKUP(A402,#REF!,24,0)</f>
        <v>#REF!</v>
      </c>
      <c r="J402" s="14" t="s">
        <v>43</v>
      </c>
      <c r="K402" s="14" t="s">
        <v>43</v>
      </c>
      <c r="L402" s="14" t="s">
        <v>43</v>
      </c>
      <c r="M402" s="14" t="s">
        <v>43</v>
      </c>
      <c r="N402" s="14" t="b">
        <f t="shared" si="13"/>
        <v>1</v>
      </c>
      <c r="O402" s="14" t="s">
        <v>20</v>
      </c>
      <c r="P402" s="14" t="s">
        <v>20</v>
      </c>
      <c r="Q402" s="14" t="s">
        <v>20</v>
      </c>
      <c r="R402" s="5" t="s">
        <v>20</v>
      </c>
      <c r="S402" s="5" t="s">
        <v>20</v>
      </c>
      <c r="T402" s="5" t="s">
        <v>281</v>
      </c>
      <c r="U402" s="53" t="s">
        <v>20</v>
      </c>
      <c r="V402" s="53" t="s">
        <v>20</v>
      </c>
      <c r="W402" s="5" t="str">
        <f>VLOOKUP('English Version'!$H309,'Recycled Content'!$B$4:$H$67,2,FALSE)</f>
        <v>Packaging Contains at least 60% recycled material</v>
      </c>
      <c r="X402" s="5" t="str">
        <f>VLOOKUP('English Version'!$H309,'Recycled Content'!$B$4:$H$67,4,FALSE)</f>
        <v>Packaging Contains at least 65% recycled material</v>
      </c>
      <c r="Y402" s="5" t="str">
        <f>VLOOKUP('English Version'!$H309,Recyclability!$B$4:$H$67,2,FALSE)</f>
        <v>Mostly Recyclable Packaging</v>
      </c>
      <c r="Z402" s="5" t="str">
        <f>VLOOKUP('English Version'!$H309,Recyclability!$B$4:$H$67,4,FALSE)</f>
        <v>N/A</v>
      </c>
    </row>
    <row r="403" spans="1:26" x14ac:dyDescent="0.75">
      <c r="A403" s="47" t="str">
        <f t="shared" si="12"/>
        <v>AW22M2012134A</v>
      </c>
      <c r="B403" s="47">
        <v>1500</v>
      </c>
      <c r="C403" s="52" t="s">
        <v>835</v>
      </c>
      <c r="D403" s="6" t="s">
        <v>836</v>
      </c>
      <c r="E403" s="8"/>
      <c r="F403" s="52" t="s">
        <v>837</v>
      </c>
      <c r="G403" s="6" t="s">
        <v>5031</v>
      </c>
      <c r="H403" s="6" t="s">
        <v>5054</v>
      </c>
      <c r="I403" s="6" t="e">
        <f>VLOOKUP(A403,#REF!,24,0)</f>
        <v>#REF!</v>
      </c>
      <c r="J403" s="14" t="s">
        <v>43</v>
      </c>
      <c r="K403" s="14" t="s">
        <v>43</v>
      </c>
      <c r="L403" s="14" t="s">
        <v>43</v>
      </c>
      <c r="M403" s="14" t="s">
        <v>43</v>
      </c>
      <c r="N403" s="14" t="b">
        <f t="shared" si="13"/>
        <v>1</v>
      </c>
      <c r="O403" s="14" t="s">
        <v>20</v>
      </c>
      <c r="P403" s="14" t="s">
        <v>20</v>
      </c>
      <c r="Q403" s="14" t="s">
        <v>20</v>
      </c>
      <c r="R403" s="5" t="s">
        <v>20</v>
      </c>
      <c r="S403" s="5" t="s">
        <v>20</v>
      </c>
      <c r="T403" s="5" t="s">
        <v>281</v>
      </c>
      <c r="U403" s="53" t="s">
        <v>20</v>
      </c>
      <c r="V403" s="53" t="s">
        <v>20</v>
      </c>
      <c r="W403" s="5" t="str">
        <f>VLOOKUP('English Version'!$H310,'Recycled Content'!$B$4:$H$67,2,FALSE)</f>
        <v>Packaging Contains at least 60% recycled material</v>
      </c>
      <c r="X403" s="5" t="str">
        <f>VLOOKUP('English Version'!$H310,'Recycled Content'!$B$4:$H$67,4,FALSE)</f>
        <v>Packaging Contains at least 65% recycled material</v>
      </c>
      <c r="Y403" s="5" t="str">
        <f>VLOOKUP('English Version'!$H310,Recyclability!$B$4:$H$67,2,FALSE)</f>
        <v>Mostly Recyclable Packaging</v>
      </c>
      <c r="Z403" s="5" t="str">
        <f>VLOOKUP('English Version'!$H310,Recyclability!$B$4:$H$67,4,FALSE)</f>
        <v>N/A</v>
      </c>
    </row>
    <row r="404" spans="1:26" x14ac:dyDescent="0.75">
      <c r="A404" s="47" t="str">
        <f t="shared" si="12"/>
        <v>AW22M2012136A</v>
      </c>
      <c r="B404" s="47">
        <v>1200</v>
      </c>
      <c r="C404" s="52" t="s">
        <v>839</v>
      </c>
      <c r="D404" s="6" t="e">
        <v>#N/A</v>
      </c>
      <c r="E404" s="8"/>
      <c r="F404" s="52" t="s">
        <v>840</v>
      </c>
      <c r="G404" s="6" t="s">
        <v>5031</v>
      </c>
      <c r="H404" s="6" t="s">
        <v>5054</v>
      </c>
      <c r="I404" s="6" t="e">
        <f>VLOOKUP(A404,#REF!,24,0)</f>
        <v>#REF!</v>
      </c>
      <c r="J404" s="14" t="s">
        <v>43</v>
      </c>
      <c r="K404" s="14" t="s">
        <v>43</v>
      </c>
      <c r="L404" s="14" t="s">
        <v>43</v>
      </c>
      <c r="M404" s="14" t="s">
        <v>43</v>
      </c>
      <c r="N404" s="14" t="b">
        <f t="shared" si="13"/>
        <v>1</v>
      </c>
      <c r="O404" s="14" t="s">
        <v>20</v>
      </c>
      <c r="P404" s="14" t="s">
        <v>20</v>
      </c>
      <c r="Q404" s="14" t="s">
        <v>20</v>
      </c>
      <c r="R404" s="5" t="s">
        <v>20</v>
      </c>
      <c r="S404" s="5" t="s">
        <v>20</v>
      </c>
      <c r="T404" s="5" t="s">
        <v>281</v>
      </c>
      <c r="U404" s="53" t="s">
        <v>20</v>
      </c>
      <c r="V404" s="53" t="s">
        <v>20</v>
      </c>
      <c r="W404" s="5" t="str">
        <f>VLOOKUP('English Version'!$H311,'Recycled Content'!$B$4:$H$67,2,FALSE)</f>
        <v>Packaging Contains at least 60% recycled material</v>
      </c>
      <c r="X404" s="5" t="str">
        <f>VLOOKUP('English Version'!$H311,'Recycled Content'!$B$4:$H$67,4,FALSE)</f>
        <v>Packaging Contains at least 65% recycled material</v>
      </c>
      <c r="Y404" s="5" t="str">
        <f>VLOOKUP('English Version'!$H311,Recyclability!$B$4:$H$67,2,FALSE)</f>
        <v>Mostly Recyclable Packaging</v>
      </c>
      <c r="Z404" s="5" t="str">
        <f>VLOOKUP('English Version'!$H311,Recyclability!$B$4:$H$67,4,FALSE)</f>
        <v>N/A</v>
      </c>
    </row>
    <row r="405" spans="1:26" x14ac:dyDescent="0.75">
      <c r="A405" s="47" t="str">
        <f t="shared" si="12"/>
        <v>AW22M2012138A</v>
      </c>
      <c r="B405" s="47">
        <v>585</v>
      </c>
      <c r="C405" s="52" t="s">
        <v>841</v>
      </c>
      <c r="D405" s="6" t="s">
        <v>842</v>
      </c>
      <c r="E405" s="8"/>
      <c r="F405" s="52" t="s">
        <v>843</v>
      </c>
      <c r="G405" s="6" t="s">
        <v>5031</v>
      </c>
      <c r="H405" s="6" t="s">
        <v>5054</v>
      </c>
      <c r="I405" s="6" t="e">
        <f>VLOOKUP(A405,#REF!,24,0)</f>
        <v>#REF!</v>
      </c>
      <c r="J405" s="14" t="s">
        <v>43</v>
      </c>
      <c r="K405" s="14" t="s">
        <v>43</v>
      </c>
      <c r="L405" s="14" t="s">
        <v>43</v>
      </c>
      <c r="M405" s="14" t="s">
        <v>43</v>
      </c>
      <c r="N405" s="14" t="b">
        <f t="shared" si="13"/>
        <v>1</v>
      </c>
      <c r="O405" s="14" t="s">
        <v>20</v>
      </c>
      <c r="P405" s="14" t="s">
        <v>20</v>
      </c>
      <c r="Q405" s="14" t="s">
        <v>20</v>
      </c>
      <c r="R405" s="5" t="s">
        <v>20</v>
      </c>
      <c r="S405" s="5" t="s">
        <v>20</v>
      </c>
      <c r="T405" s="5" t="s">
        <v>281</v>
      </c>
      <c r="U405" s="53" t="s">
        <v>20</v>
      </c>
      <c r="V405" s="53" t="s">
        <v>20</v>
      </c>
      <c r="W405" s="5" t="str">
        <f>VLOOKUP('English Version'!$H312,'Recycled Content'!$B$4:$H$67,2,FALSE)</f>
        <v>Packaging Contains at least 60% recycled material</v>
      </c>
      <c r="X405" s="5" t="str">
        <f>VLOOKUP('English Version'!$H312,'Recycled Content'!$B$4:$H$67,4,FALSE)</f>
        <v>Packaging Contains at least 65% recycled material</v>
      </c>
      <c r="Y405" s="5" t="str">
        <f>VLOOKUP('English Version'!$H312,Recyclability!$B$4:$H$67,2,FALSE)</f>
        <v>Mostly Recyclable Packaging</v>
      </c>
      <c r="Z405" s="5" t="str">
        <f>VLOOKUP('English Version'!$H312,Recyclability!$B$4:$H$67,4,FALSE)</f>
        <v>N/A</v>
      </c>
    </row>
    <row r="406" spans="1:26" x14ac:dyDescent="0.75">
      <c r="A406" s="47" t="str">
        <f t="shared" si="12"/>
        <v>AW22M2012152A</v>
      </c>
      <c r="B406" s="47">
        <v>1261</v>
      </c>
      <c r="C406" s="52" t="s">
        <v>845</v>
      </c>
      <c r="D406" s="6" t="s">
        <v>846</v>
      </c>
      <c r="E406" s="8"/>
      <c r="F406" s="52" t="s">
        <v>847</v>
      </c>
      <c r="G406" s="6" t="s">
        <v>5031</v>
      </c>
      <c r="H406" s="6" t="s">
        <v>5054</v>
      </c>
      <c r="I406" s="6" t="e">
        <f>VLOOKUP(A406,#REF!,24,0)</f>
        <v>#REF!</v>
      </c>
      <c r="J406" s="14" t="s">
        <v>43</v>
      </c>
      <c r="K406" s="14" t="s">
        <v>43</v>
      </c>
      <c r="L406" s="14" t="s">
        <v>43</v>
      </c>
      <c r="M406" s="14" t="s">
        <v>43</v>
      </c>
      <c r="N406" s="14" t="b">
        <f t="shared" si="13"/>
        <v>1</v>
      </c>
      <c r="O406" s="14" t="s">
        <v>20</v>
      </c>
      <c r="P406" s="14" t="s">
        <v>20</v>
      </c>
      <c r="Q406" s="14" t="s">
        <v>20</v>
      </c>
      <c r="R406" s="5" t="s">
        <v>20</v>
      </c>
      <c r="S406" s="5" t="s">
        <v>20</v>
      </c>
      <c r="T406" s="5" t="s">
        <v>281</v>
      </c>
      <c r="U406" s="53" t="s">
        <v>20</v>
      </c>
      <c r="V406" s="53" t="s">
        <v>20</v>
      </c>
      <c r="W406" s="5" t="str">
        <f>VLOOKUP('English Version'!$H313,'Recycled Content'!$B$4:$H$67,2,FALSE)</f>
        <v>Packaging Contains at least 60% recycled material</v>
      </c>
      <c r="X406" s="5" t="str">
        <f>VLOOKUP('English Version'!$H313,'Recycled Content'!$B$4:$H$67,4,FALSE)</f>
        <v>Packaging Contains at least 65% recycled material</v>
      </c>
      <c r="Y406" s="5" t="str">
        <f>VLOOKUP('English Version'!$H313,Recyclability!$B$4:$H$67,2,FALSE)</f>
        <v>Mostly Recyclable Packaging</v>
      </c>
      <c r="Z406" s="5" t="str">
        <f>VLOOKUP('English Version'!$H313,Recyclability!$B$4:$H$67,4,FALSE)</f>
        <v>N/A</v>
      </c>
    </row>
    <row r="407" spans="1:26" x14ac:dyDescent="0.75">
      <c r="A407" s="47" t="str">
        <f t="shared" si="12"/>
        <v>AW22M2012282A</v>
      </c>
      <c r="B407" s="47">
        <v>5665</v>
      </c>
      <c r="C407" s="52" t="s">
        <v>849</v>
      </c>
      <c r="D407" s="6" t="e">
        <v>#N/A</v>
      </c>
      <c r="E407" s="8"/>
      <c r="F407" s="52" t="s">
        <v>850</v>
      </c>
      <c r="G407" s="6" t="s">
        <v>5031</v>
      </c>
      <c r="H407" s="6" t="s">
        <v>5054</v>
      </c>
      <c r="I407" s="6" t="e">
        <f>VLOOKUP(A407,#REF!,24,0)</f>
        <v>#REF!</v>
      </c>
      <c r="J407" s="14" t="s">
        <v>43</v>
      </c>
      <c r="K407" s="14" t="s">
        <v>43</v>
      </c>
      <c r="L407" s="14" t="s">
        <v>43</v>
      </c>
      <c r="M407" s="14" t="s">
        <v>43</v>
      </c>
      <c r="N407" s="14" t="b">
        <f t="shared" si="13"/>
        <v>1</v>
      </c>
      <c r="O407" s="14" t="s">
        <v>20</v>
      </c>
      <c r="P407" s="14" t="s">
        <v>20</v>
      </c>
      <c r="Q407" s="14" t="s">
        <v>20</v>
      </c>
      <c r="R407" s="5" t="s">
        <v>20</v>
      </c>
      <c r="S407" s="5" t="s">
        <v>20</v>
      </c>
      <c r="T407" s="5" t="s">
        <v>281</v>
      </c>
      <c r="U407" s="53" t="s">
        <v>20</v>
      </c>
      <c r="V407" s="53" t="s">
        <v>20</v>
      </c>
      <c r="W407" s="5" t="str">
        <f>VLOOKUP('English Version'!$H314,'Recycled Content'!$B$4:$H$67,2,FALSE)</f>
        <v>Packaging Contains at least 60% recycled material</v>
      </c>
      <c r="X407" s="5" t="str">
        <f>VLOOKUP('English Version'!$H314,'Recycled Content'!$B$4:$H$67,4,FALSE)</f>
        <v>Packaging Contains at least 65% recycled material</v>
      </c>
      <c r="Y407" s="5" t="str">
        <f>VLOOKUP('English Version'!$H314,Recyclability!$B$4:$H$67,2,FALSE)</f>
        <v>Mostly Recyclable Packaging</v>
      </c>
      <c r="Z407" s="5" t="str">
        <f>VLOOKUP('English Version'!$H314,Recyclability!$B$4:$H$67,4,FALSE)</f>
        <v>N/A</v>
      </c>
    </row>
    <row r="408" spans="1:26" x14ac:dyDescent="0.75">
      <c r="A408" s="47" t="str">
        <f t="shared" si="12"/>
        <v>AW22M2012284A</v>
      </c>
      <c r="B408" s="47">
        <v>5498</v>
      </c>
      <c r="C408" s="52" t="s">
        <v>851</v>
      </c>
      <c r="D408" s="6" t="e">
        <v>#N/A</v>
      </c>
      <c r="E408" s="8"/>
      <c r="F408" s="52" t="s">
        <v>852</v>
      </c>
      <c r="G408" s="6" t="s">
        <v>5031</v>
      </c>
      <c r="H408" s="6" t="s">
        <v>5054</v>
      </c>
      <c r="I408" s="6" t="e">
        <f>VLOOKUP(A408,#REF!,24,0)</f>
        <v>#REF!</v>
      </c>
      <c r="J408" s="14" t="s">
        <v>43</v>
      </c>
      <c r="K408" s="14" t="s">
        <v>43</v>
      </c>
      <c r="L408" s="14" t="s">
        <v>43</v>
      </c>
      <c r="M408" s="14" t="s">
        <v>43</v>
      </c>
      <c r="N408" s="14" t="b">
        <f t="shared" si="13"/>
        <v>1</v>
      </c>
      <c r="O408" s="14" t="s">
        <v>20</v>
      </c>
      <c r="P408" s="14" t="s">
        <v>20</v>
      </c>
      <c r="Q408" s="14" t="s">
        <v>20</v>
      </c>
      <c r="R408" s="5" t="s">
        <v>20</v>
      </c>
      <c r="S408" s="5" t="s">
        <v>20</v>
      </c>
      <c r="T408" s="5" t="s">
        <v>281</v>
      </c>
      <c r="U408" s="53" t="s">
        <v>20</v>
      </c>
      <c r="V408" s="53" t="s">
        <v>20</v>
      </c>
      <c r="W408" s="5" t="str">
        <f>VLOOKUP('English Version'!$H315,'Recycled Content'!$B$4:$H$67,2,FALSE)</f>
        <v>Packaging Contains at least 60% recycled material</v>
      </c>
      <c r="X408" s="5" t="str">
        <f>VLOOKUP('English Version'!$H315,'Recycled Content'!$B$4:$H$67,4,FALSE)</f>
        <v>Packaging Contains at least 65% recycled material</v>
      </c>
      <c r="Y408" s="5" t="str">
        <f>VLOOKUP('English Version'!$H315,Recyclability!$B$4:$H$67,2,FALSE)</f>
        <v>Mostly Recyclable Packaging</v>
      </c>
      <c r="Z408" s="5" t="str">
        <f>VLOOKUP('English Version'!$H315,Recyclability!$B$4:$H$67,4,FALSE)</f>
        <v>N/A</v>
      </c>
    </row>
    <row r="409" spans="1:26" x14ac:dyDescent="0.75">
      <c r="A409" s="47" t="str">
        <f t="shared" si="12"/>
        <v>AW22M2012287A</v>
      </c>
      <c r="B409" s="47">
        <v>3598</v>
      </c>
      <c r="C409" s="52" t="s">
        <v>853</v>
      </c>
      <c r="D409" s="6" t="e">
        <v>#N/A</v>
      </c>
      <c r="E409" s="8"/>
      <c r="F409" s="52" t="s">
        <v>854</v>
      </c>
      <c r="G409" s="6" t="s">
        <v>5031</v>
      </c>
      <c r="H409" s="6" t="s">
        <v>5054</v>
      </c>
      <c r="I409" s="6" t="e">
        <f>VLOOKUP(A409,#REF!,24,0)</f>
        <v>#REF!</v>
      </c>
      <c r="J409" s="14" t="s">
        <v>43</v>
      </c>
      <c r="K409" s="14" t="s">
        <v>43</v>
      </c>
      <c r="L409" s="14" t="s">
        <v>43</v>
      </c>
      <c r="M409" s="14" t="s">
        <v>43</v>
      </c>
      <c r="N409" s="14" t="b">
        <f t="shared" si="13"/>
        <v>1</v>
      </c>
      <c r="O409" s="14" t="s">
        <v>20</v>
      </c>
      <c r="P409" s="14" t="s">
        <v>20</v>
      </c>
      <c r="Q409" s="14" t="s">
        <v>20</v>
      </c>
      <c r="R409" s="5" t="s">
        <v>20</v>
      </c>
      <c r="S409" s="5" t="s">
        <v>20</v>
      </c>
      <c r="T409" s="5" t="s">
        <v>281</v>
      </c>
      <c r="U409" s="53" t="s">
        <v>20</v>
      </c>
      <c r="V409" s="53" t="s">
        <v>20</v>
      </c>
      <c r="W409" s="5" t="str">
        <f>VLOOKUP('English Version'!$H316,'Recycled Content'!$B$4:$H$67,2,FALSE)</f>
        <v>Packaging Contains at least 60% recycled material</v>
      </c>
      <c r="X409" s="5" t="str">
        <f>VLOOKUP('English Version'!$H316,'Recycled Content'!$B$4:$H$67,4,FALSE)</f>
        <v>Packaging Contains at least 65% recycled material</v>
      </c>
      <c r="Y409" s="5" t="str">
        <f>VLOOKUP('English Version'!$H316,Recyclability!$B$4:$H$67,2,FALSE)</f>
        <v>Mostly Recyclable Packaging</v>
      </c>
      <c r="Z409" s="5" t="str">
        <f>VLOOKUP('English Version'!$H316,Recyclability!$B$4:$H$67,4,FALSE)</f>
        <v>N/A</v>
      </c>
    </row>
    <row r="410" spans="1:26" x14ac:dyDescent="0.75">
      <c r="A410" s="47" t="str">
        <f t="shared" si="12"/>
        <v>AW22M2012395A</v>
      </c>
      <c r="B410" s="47">
        <v>9990</v>
      </c>
      <c r="C410" s="52" t="s">
        <v>857</v>
      </c>
      <c r="D410" s="6" t="e">
        <v>#N/A</v>
      </c>
      <c r="E410" s="8"/>
      <c r="F410" s="52" t="s">
        <v>858</v>
      </c>
      <c r="G410" s="6" t="s">
        <v>5031</v>
      </c>
      <c r="H410" s="6" t="s">
        <v>5054</v>
      </c>
      <c r="I410" s="6" t="e">
        <f>VLOOKUP(A410,#REF!,24,0)</f>
        <v>#REF!</v>
      </c>
      <c r="J410" s="14" t="s">
        <v>25</v>
      </c>
      <c r="K410" s="14" t="s">
        <v>25</v>
      </c>
      <c r="L410" s="14" t="s">
        <v>25</v>
      </c>
      <c r="M410" s="14" t="s">
        <v>25</v>
      </c>
      <c r="N410" s="14" t="b">
        <f t="shared" si="13"/>
        <v>1</v>
      </c>
      <c r="O410" s="14" t="s">
        <v>20</v>
      </c>
      <c r="P410" s="14" t="s">
        <v>20</v>
      </c>
      <c r="Q410" s="14" t="s">
        <v>20</v>
      </c>
      <c r="R410" s="5" t="s">
        <v>20</v>
      </c>
      <c r="S410" s="5" t="s">
        <v>20</v>
      </c>
      <c r="T410" s="5" t="s">
        <v>281</v>
      </c>
      <c r="U410" s="53" t="s">
        <v>20</v>
      </c>
      <c r="V410" s="53" t="s">
        <v>20</v>
      </c>
      <c r="W410" s="5" t="str">
        <f>VLOOKUP('English Version'!$H318,'Recycled Content'!$B$4:$H$67,2,FALSE)</f>
        <v>Packaging Contains at least 60% recycled material</v>
      </c>
      <c r="X410" s="5" t="str">
        <f>VLOOKUP('English Version'!$H318,'Recycled Content'!$B$4:$H$67,4,FALSE)</f>
        <v>Packaging Contains at least 65% recycled material</v>
      </c>
      <c r="Y410" s="5" t="str">
        <f>VLOOKUP('English Version'!$H318,Recyclability!$B$4:$H$67,2,FALSE)</f>
        <v>Mostly Recyclable Packaging</v>
      </c>
      <c r="Z410" s="5" t="str">
        <f>VLOOKUP('English Version'!$H318,Recyclability!$B$4:$H$67,4,FALSE)</f>
        <v>N/A</v>
      </c>
    </row>
    <row r="411" spans="1:26" x14ac:dyDescent="0.75">
      <c r="A411" s="47" t="str">
        <f t="shared" si="12"/>
        <v>AW22M2012397A</v>
      </c>
      <c r="B411" s="47">
        <v>2877</v>
      </c>
      <c r="C411" s="52" t="s">
        <v>859</v>
      </c>
      <c r="D411" s="6" t="e">
        <v>#N/A</v>
      </c>
      <c r="E411" s="8"/>
      <c r="F411" s="52" t="s">
        <v>860</v>
      </c>
      <c r="G411" s="6" t="s">
        <v>5031</v>
      </c>
      <c r="H411" s="6" t="s">
        <v>5054</v>
      </c>
      <c r="I411" s="6" t="e">
        <f>VLOOKUP(A411,#REF!,24,0)</f>
        <v>#REF!</v>
      </c>
      <c r="J411" s="14" t="s">
        <v>25</v>
      </c>
      <c r="K411" s="14" t="s">
        <v>25</v>
      </c>
      <c r="L411" s="14" t="s">
        <v>25</v>
      </c>
      <c r="M411" s="14" t="s">
        <v>25</v>
      </c>
      <c r="N411" s="14" t="b">
        <f t="shared" si="13"/>
        <v>1</v>
      </c>
      <c r="O411" s="14" t="s">
        <v>20</v>
      </c>
      <c r="P411" s="14" t="s">
        <v>20</v>
      </c>
      <c r="Q411" s="14" t="s">
        <v>20</v>
      </c>
      <c r="R411" s="5" t="s">
        <v>20</v>
      </c>
      <c r="S411" s="5" t="s">
        <v>20</v>
      </c>
      <c r="T411" s="5" t="s">
        <v>281</v>
      </c>
      <c r="U411" s="53" t="s">
        <v>20</v>
      </c>
      <c r="V411" s="53" t="s">
        <v>20</v>
      </c>
      <c r="W411" s="5" t="str">
        <f>VLOOKUP('English Version'!$H319,'Recycled Content'!$B$4:$H$67,2,FALSE)</f>
        <v>Packaging Contains at least 60% recycled material</v>
      </c>
      <c r="X411" s="5" t="str">
        <f>VLOOKUP('English Version'!$H319,'Recycled Content'!$B$4:$H$67,4,FALSE)</f>
        <v>Packaging Contains at least 65% recycled material</v>
      </c>
      <c r="Y411" s="5" t="str">
        <f>VLOOKUP('English Version'!$H319,Recyclability!$B$4:$H$67,2,FALSE)</f>
        <v>Mostly Recyclable Packaging</v>
      </c>
      <c r="Z411" s="5" t="str">
        <f>VLOOKUP('English Version'!$H319,Recyclability!$B$4:$H$67,4,FALSE)</f>
        <v>N/A</v>
      </c>
    </row>
    <row r="412" spans="1:26" x14ac:dyDescent="0.75">
      <c r="A412" s="47" t="str">
        <f t="shared" si="12"/>
        <v>AW22M2012398A</v>
      </c>
      <c r="B412" s="47">
        <v>13812</v>
      </c>
      <c r="C412" s="52" t="s">
        <v>861</v>
      </c>
      <c r="D412" s="6" t="e">
        <v>#N/A</v>
      </c>
      <c r="E412" s="8"/>
      <c r="F412" s="52" t="s">
        <v>862</v>
      </c>
      <c r="G412" s="6" t="s">
        <v>5031</v>
      </c>
      <c r="H412" s="6" t="s">
        <v>5054</v>
      </c>
      <c r="I412" s="6" t="e">
        <f>VLOOKUP(A412,#REF!,24,0)</f>
        <v>#REF!</v>
      </c>
      <c r="J412" s="14" t="s">
        <v>25</v>
      </c>
      <c r="K412" s="14" t="s">
        <v>25</v>
      </c>
      <c r="L412" s="14" t="s">
        <v>25</v>
      </c>
      <c r="M412" s="14" t="s">
        <v>25</v>
      </c>
      <c r="N412" s="14" t="b">
        <f t="shared" si="13"/>
        <v>1</v>
      </c>
      <c r="O412" s="14" t="s">
        <v>20</v>
      </c>
      <c r="P412" s="14" t="s">
        <v>20</v>
      </c>
      <c r="Q412" s="14" t="s">
        <v>20</v>
      </c>
      <c r="R412" s="5" t="s">
        <v>20</v>
      </c>
      <c r="S412" s="5" t="s">
        <v>20</v>
      </c>
      <c r="T412" s="5" t="s">
        <v>281</v>
      </c>
      <c r="U412" s="53" t="s">
        <v>20</v>
      </c>
      <c r="V412" s="53" t="s">
        <v>20</v>
      </c>
      <c r="W412" s="5" t="str">
        <f>VLOOKUP('English Version'!$H320,'Recycled Content'!$B$4:$H$67,2,FALSE)</f>
        <v>Packaging Contains at least 60% recycled material</v>
      </c>
      <c r="X412" s="5" t="str">
        <f>VLOOKUP('English Version'!$H320,'Recycled Content'!$B$4:$H$67,4,FALSE)</f>
        <v>Packaging Contains at least 65% recycled material</v>
      </c>
      <c r="Y412" s="5" t="str">
        <f>VLOOKUP('English Version'!$H320,Recyclability!$B$4:$H$67,2,FALSE)</f>
        <v>Mostly Recyclable Packaging</v>
      </c>
      <c r="Z412" s="5" t="str">
        <f>VLOOKUP('English Version'!$H320,Recyclability!$B$4:$H$67,4,FALSE)</f>
        <v>N/A</v>
      </c>
    </row>
    <row r="413" spans="1:26" x14ac:dyDescent="0.75">
      <c r="A413" s="47" t="str">
        <f t="shared" si="12"/>
        <v>AW22M2012402A</v>
      </c>
      <c r="B413" s="47">
        <v>15393</v>
      </c>
      <c r="C413" s="52" t="s">
        <v>863</v>
      </c>
      <c r="D413" s="6" t="e">
        <v>#N/A</v>
      </c>
      <c r="E413" s="8"/>
      <c r="F413" s="52" t="s">
        <v>259</v>
      </c>
      <c r="G413" s="6" t="s">
        <v>5031</v>
      </c>
      <c r="H413" s="6" t="s">
        <v>5054</v>
      </c>
      <c r="I413" s="6" t="e">
        <f>VLOOKUP(A413,#REF!,24,0)</f>
        <v>#REF!</v>
      </c>
      <c r="J413" s="14" t="s">
        <v>25</v>
      </c>
      <c r="K413" s="14" t="s">
        <v>25</v>
      </c>
      <c r="L413" s="14" t="s">
        <v>25</v>
      </c>
      <c r="M413" s="14" t="s">
        <v>25</v>
      </c>
      <c r="N413" s="14" t="b">
        <f t="shared" si="13"/>
        <v>1</v>
      </c>
      <c r="O413" s="14" t="s">
        <v>20</v>
      </c>
      <c r="P413" s="14" t="s">
        <v>20</v>
      </c>
      <c r="Q413" s="14" t="s">
        <v>20</v>
      </c>
      <c r="R413" s="5" t="s">
        <v>20</v>
      </c>
      <c r="S413" s="5" t="s">
        <v>20</v>
      </c>
      <c r="T413" s="5" t="s">
        <v>281</v>
      </c>
      <c r="U413" s="53" t="s">
        <v>20</v>
      </c>
      <c r="V413" s="53" t="s">
        <v>20</v>
      </c>
      <c r="W413" s="5" t="str">
        <f>VLOOKUP('English Version'!$H321,'Recycled Content'!$B$4:$H$67,2,FALSE)</f>
        <v>Packaging Contains at least 60% recycled material</v>
      </c>
      <c r="X413" s="5" t="str">
        <f>VLOOKUP('English Version'!$H321,'Recycled Content'!$B$4:$H$67,4,FALSE)</f>
        <v>Packaging Contains at least 65% recycled material</v>
      </c>
      <c r="Y413" s="5" t="str">
        <f>VLOOKUP('English Version'!$H321,Recyclability!$B$4:$H$67,2,FALSE)</f>
        <v>Mostly Recyclable Packaging</v>
      </c>
      <c r="Z413" s="5" t="str">
        <f>VLOOKUP('English Version'!$H321,Recyclability!$B$4:$H$67,4,FALSE)</f>
        <v>N/A</v>
      </c>
    </row>
    <row r="414" spans="1:26" x14ac:dyDescent="0.75">
      <c r="A414" s="47" t="str">
        <f t="shared" si="12"/>
        <v>AW22M2012427A</v>
      </c>
      <c r="B414" s="47">
        <v>4833</v>
      </c>
      <c r="C414" s="52" t="s">
        <v>864</v>
      </c>
      <c r="D414" s="6" t="e">
        <v>#N/A</v>
      </c>
      <c r="E414" s="8"/>
      <c r="F414" s="52" t="s">
        <v>865</v>
      </c>
      <c r="G414" s="6" t="s">
        <v>5031</v>
      </c>
      <c r="H414" s="6" t="s">
        <v>5054</v>
      </c>
      <c r="I414" s="6" t="e">
        <f>VLOOKUP(A414,#REF!,24,0)</f>
        <v>#REF!</v>
      </c>
      <c r="J414" s="67" t="s">
        <v>228</v>
      </c>
      <c r="K414" s="14" t="s">
        <v>289</v>
      </c>
      <c r="L414" s="14" t="s">
        <v>289</v>
      </c>
      <c r="M414" s="14" t="s">
        <v>289</v>
      </c>
      <c r="N414" s="14" t="b">
        <f t="shared" si="13"/>
        <v>1</v>
      </c>
      <c r="O414" s="14" t="s">
        <v>20</v>
      </c>
      <c r="P414" s="14" t="s">
        <v>20</v>
      </c>
      <c r="Q414" s="14" t="s">
        <v>20</v>
      </c>
      <c r="R414" s="5" t="s">
        <v>20</v>
      </c>
      <c r="S414" s="5" t="s">
        <v>20</v>
      </c>
      <c r="T414" s="5" t="s">
        <v>281</v>
      </c>
      <c r="U414" s="53" t="s">
        <v>20</v>
      </c>
      <c r="V414" s="53" t="s">
        <v>20</v>
      </c>
      <c r="W414" s="5" t="str">
        <f>VLOOKUP('English Version'!$H322,'Recycled Content'!$B$4:$H$67,2,FALSE)</f>
        <v>Packaging Contains at least 60% recycled material</v>
      </c>
      <c r="X414" s="5" t="str">
        <f>VLOOKUP('English Version'!$H322,'Recycled Content'!$B$4:$H$67,4,FALSE)</f>
        <v>Packaging Contains at least 65% recycled material</v>
      </c>
      <c r="Y414" s="5" t="str">
        <f>VLOOKUP('English Version'!$H322,Recyclability!$B$4:$H$67,2,FALSE)</f>
        <v>Mostly Recyclable Packaging</v>
      </c>
      <c r="Z414" s="5" t="str">
        <f>VLOOKUP('English Version'!$H322,Recyclability!$B$4:$H$67,4,FALSE)</f>
        <v>N/A</v>
      </c>
    </row>
    <row r="415" spans="1:26" x14ac:dyDescent="0.75">
      <c r="A415" s="47" t="str">
        <f t="shared" si="12"/>
        <v>AW22M2012459A</v>
      </c>
      <c r="B415" s="47">
        <v>36029</v>
      </c>
      <c r="C415" s="52" t="s">
        <v>866</v>
      </c>
      <c r="D415" s="6" t="s">
        <v>867</v>
      </c>
      <c r="E415" s="8"/>
      <c r="F415" s="52" t="s">
        <v>868</v>
      </c>
      <c r="G415" s="6" t="s">
        <v>5031</v>
      </c>
      <c r="H415" s="6" t="s">
        <v>5054</v>
      </c>
      <c r="I415" s="6" t="e">
        <f>VLOOKUP(A415,#REF!,24,0)</f>
        <v>#REF!</v>
      </c>
      <c r="J415" s="14" t="s">
        <v>25</v>
      </c>
      <c r="K415" s="14" t="s">
        <v>25</v>
      </c>
      <c r="L415" s="14" t="s">
        <v>25</v>
      </c>
      <c r="M415" s="14" t="s">
        <v>25</v>
      </c>
      <c r="N415" s="14" t="b">
        <f t="shared" si="13"/>
        <v>1</v>
      </c>
      <c r="O415" s="14" t="s">
        <v>20</v>
      </c>
      <c r="P415" s="14" t="s">
        <v>20</v>
      </c>
      <c r="Q415" s="14" t="s">
        <v>20</v>
      </c>
      <c r="R415" s="5" t="s">
        <v>20</v>
      </c>
      <c r="S415" s="5" t="s">
        <v>20</v>
      </c>
      <c r="T415" s="5" t="s">
        <v>281</v>
      </c>
      <c r="U415" s="53" t="s">
        <v>20</v>
      </c>
      <c r="V415" s="53" t="s">
        <v>20</v>
      </c>
      <c r="W415" s="5" t="str">
        <f>VLOOKUP('English Version'!$H323,'Recycled Content'!$B$4:$H$67,2,FALSE)</f>
        <v>Packaging Contains at least 60% recycled material</v>
      </c>
      <c r="X415" s="5" t="str">
        <f>VLOOKUP('English Version'!$H323,'Recycled Content'!$B$4:$H$67,4,FALSE)</f>
        <v>Packaging Contains at least 65% recycled material</v>
      </c>
      <c r="Y415" s="5" t="str">
        <f>VLOOKUP('English Version'!$H323,Recyclability!$B$4:$H$67,2,FALSE)</f>
        <v>Mostly Recyclable Packaging</v>
      </c>
      <c r="Z415" s="5" t="str">
        <f>VLOOKUP('English Version'!$H323,Recyclability!$B$4:$H$67,4,FALSE)</f>
        <v>N/A</v>
      </c>
    </row>
    <row r="416" spans="1:26" x14ac:dyDescent="0.75">
      <c r="A416" s="47" t="str">
        <f t="shared" si="12"/>
        <v>AW22M2012579A</v>
      </c>
      <c r="B416" s="47">
        <v>50393</v>
      </c>
      <c r="C416" s="52" t="s">
        <v>870</v>
      </c>
      <c r="D416" s="6" t="e">
        <v>#N/A</v>
      </c>
      <c r="E416" s="8"/>
      <c r="F416" s="52" t="s">
        <v>871</v>
      </c>
      <c r="G416" s="6" t="s">
        <v>5031</v>
      </c>
      <c r="H416" s="6" t="s">
        <v>5054</v>
      </c>
      <c r="I416" s="6" t="e">
        <f>VLOOKUP(A416,#REF!,24,0)</f>
        <v>#REF!</v>
      </c>
      <c r="J416" s="14" t="s">
        <v>25</v>
      </c>
      <c r="K416" s="14" t="s">
        <v>25</v>
      </c>
      <c r="L416" s="14" t="s">
        <v>25</v>
      </c>
      <c r="M416" s="14" t="s">
        <v>25</v>
      </c>
      <c r="N416" s="14" t="b">
        <f t="shared" si="13"/>
        <v>1</v>
      </c>
      <c r="O416" s="14" t="s">
        <v>20</v>
      </c>
      <c r="P416" s="14" t="s">
        <v>20</v>
      </c>
      <c r="Q416" s="14" t="s">
        <v>20</v>
      </c>
      <c r="R416" s="5" t="s">
        <v>20</v>
      </c>
      <c r="S416" s="5" t="s">
        <v>20</v>
      </c>
      <c r="T416" s="5" t="s">
        <v>281</v>
      </c>
      <c r="U416" s="53" t="s">
        <v>20</v>
      </c>
      <c r="V416" s="53" t="s">
        <v>20</v>
      </c>
      <c r="W416" s="5" t="str">
        <f>VLOOKUP('English Version'!$H324,'Recycled Content'!$B$4:$H$67,2,FALSE)</f>
        <v>Packaging Contains at least 60% recycled material</v>
      </c>
      <c r="X416" s="5" t="str">
        <f>VLOOKUP('English Version'!$H324,'Recycled Content'!$B$4:$H$67,4,FALSE)</f>
        <v>Packaging Contains at least 65% recycled material</v>
      </c>
      <c r="Y416" s="5" t="str">
        <f>VLOOKUP('English Version'!$H324,Recyclability!$B$4:$H$67,2,FALSE)</f>
        <v>Mostly Recyclable Packaging</v>
      </c>
      <c r="Z416" s="5" t="str">
        <f>VLOOKUP('English Version'!$H324,Recyclability!$B$4:$H$67,4,FALSE)</f>
        <v>N/A</v>
      </c>
    </row>
    <row r="417" spans="1:26" x14ac:dyDescent="0.75">
      <c r="A417" s="47" t="str">
        <f t="shared" si="12"/>
        <v>AW22M2012580A</v>
      </c>
      <c r="B417" s="47">
        <v>9679</v>
      </c>
      <c r="C417" s="52" t="s">
        <v>872</v>
      </c>
      <c r="D417" s="6" t="e">
        <v>#N/A</v>
      </c>
      <c r="E417" s="8"/>
      <c r="F417" s="52" t="s">
        <v>873</v>
      </c>
      <c r="G417" s="6" t="s">
        <v>5031</v>
      </c>
      <c r="H417" s="6" t="s">
        <v>5054</v>
      </c>
      <c r="I417" s="6" t="e">
        <f>VLOOKUP(A417,#REF!,24,0)</f>
        <v>#REF!</v>
      </c>
      <c r="J417" s="14" t="s">
        <v>25</v>
      </c>
      <c r="K417" s="14" t="s">
        <v>25</v>
      </c>
      <c r="L417" s="14" t="s">
        <v>25</v>
      </c>
      <c r="M417" s="14" t="s">
        <v>25</v>
      </c>
      <c r="N417" s="14" t="b">
        <f t="shared" si="13"/>
        <v>1</v>
      </c>
      <c r="O417" s="14" t="s">
        <v>20</v>
      </c>
      <c r="P417" s="14" t="s">
        <v>20</v>
      </c>
      <c r="Q417" s="14" t="s">
        <v>20</v>
      </c>
      <c r="R417" s="5" t="s">
        <v>20</v>
      </c>
      <c r="S417" s="5" t="s">
        <v>20</v>
      </c>
      <c r="T417" s="5" t="s">
        <v>281</v>
      </c>
      <c r="U417" s="53" t="s">
        <v>20</v>
      </c>
      <c r="V417" s="53" t="s">
        <v>20</v>
      </c>
      <c r="W417" s="5" t="str">
        <f>VLOOKUP('English Version'!$H325,'Recycled Content'!$B$4:$H$67,2,FALSE)</f>
        <v>Packaging Contains at least 60% recycled material</v>
      </c>
      <c r="X417" s="5" t="str">
        <f>VLOOKUP('English Version'!$H325,'Recycled Content'!$B$4:$H$67,4,FALSE)</f>
        <v>Packaging Contains at least 65% recycled material</v>
      </c>
      <c r="Y417" s="5" t="str">
        <f>VLOOKUP('English Version'!$H325,Recyclability!$B$4:$H$67,2,FALSE)</f>
        <v>Mostly Recyclable Packaging</v>
      </c>
      <c r="Z417" s="5" t="str">
        <f>VLOOKUP('English Version'!$H325,Recyclability!$B$4:$H$67,4,FALSE)</f>
        <v>N/A</v>
      </c>
    </row>
    <row r="418" spans="1:26" x14ac:dyDescent="0.75">
      <c r="A418" s="47" t="str">
        <f t="shared" si="12"/>
        <v>AW22M2012583A</v>
      </c>
      <c r="B418" s="47">
        <v>4000</v>
      </c>
      <c r="C418" s="52" t="s">
        <v>874</v>
      </c>
      <c r="D418" s="6" t="e">
        <v>#N/A</v>
      </c>
      <c r="E418" s="8"/>
      <c r="F418" s="52" t="s">
        <v>875</v>
      </c>
      <c r="G418" s="6" t="s">
        <v>5031</v>
      </c>
      <c r="H418" s="6" t="s">
        <v>5054</v>
      </c>
      <c r="I418" s="6" t="e">
        <f>VLOOKUP(A418,#REF!,24,0)</f>
        <v>#REF!</v>
      </c>
      <c r="J418" s="14" t="s">
        <v>25</v>
      </c>
      <c r="K418" s="14" t="s">
        <v>25</v>
      </c>
      <c r="L418" s="14" t="s">
        <v>25</v>
      </c>
      <c r="M418" s="14" t="s">
        <v>25</v>
      </c>
      <c r="N418" s="14" t="b">
        <f t="shared" si="13"/>
        <v>1</v>
      </c>
      <c r="O418" s="14" t="s">
        <v>20</v>
      </c>
      <c r="P418" s="14" t="s">
        <v>20</v>
      </c>
      <c r="Q418" s="14" t="s">
        <v>20</v>
      </c>
      <c r="R418" s="5" t="s">
        <v>20</v>
      </c>
      <c r="S418" s="5" t="s">
        <v>20</v>
      </c>
      <c r="T418" s="5" t="s">
        <v>281</v>
      </c>
      <c r="U418" s="53" t="s">
        <v>20</v>
      </c>
      <c r="V418" s="53" t="s">
        <v>20</v>
      </c>
      <c r="W418" s="5" t="str">
        <f>VLOOKUP('English Version'!$H326,'Recycled Content'!$B$4:$H$67,2,FALSE)</f>
        <v>Packaging Contains at least 60% recycled material</v>
      </c>
      <c r="X418" s="5" t="str">
        <f>VLOOKUP('English Version'!$H326,'Recycled Content'!$B$4:$H$67,4,FALSE)</f>
        <v>Packaging Contains at least 65% recycled material</v>
      </c>
      <c r="Y418" s="5" t="str">
        <f>VLOOKUP('English Version'!$H326,Recyclability!$B$4:$H$67,2,FALSE)</f>
        <v>Mostly Recyclable Packaging</v>
      </c>
      <c r="Z418" s="5" t="str">
        <f>VLOOKUP('English Version'!$H326,Recyclability!$B$4:$H$67,4,FALSE)</f>
        <v>N/A</v>
      </c>
    </row>
    <row r="419" spans="1:26" x14ac:dyDescent="0.75">
      <c r="A419" s="47" t="str">
        <f t="shared" si="12"/>
        <v>AW22M2012601A</v>
      </c>
      <c r="B419" s="47">
        <v>953</v>
      </c>
      <c r="C419" s="52" t="s">
        <v>876</v>
      </c>
      <c r="D419" s="6" t="s">
        <v>877</v>
      </c>
      <c r="E419" s="8"/>
      <c r="F419" s="52" t="s">
        <v>878</v>
      </c>
      <c r="G419" s="6" t="s">
        <v>5031</v>
      </c>
      <c r="H419" s="6" t="s">
        <v>5054</v>
      </c>
      <c r="I419" s="6" t="e">
        <f>VLOOKUP(A419,#REF!,24,0)</f>
        <v>#REF!</v>
      </c>
      <c r="J419" s="14" t="s">
        <v>25</v>
      </c>
      <c r="K419" s="14" t="s">
        <v>25</v>
      </c>
      <c r="L419" s="14" t="s">
        <v>25</v>
      </c>
      <c r="M419" s="14" t="s">
        <v>25</v>
      </c>
      <c r="N419" s="14" t="b">
        <f t="shared" si="13"/>
        <v>1</v>
      </c>
      <c r="O419" s="14" t="s">
        <v>20</v>
      </c>
      <c r="P419" s="14" t="s">
        <v>20</v>
      </c>
      <c r="Q419" s="14" t="s">
        <v>20</v>
      </c>
      <c r="R419" s="5" t="s">
        <v>20</v>
      </c>
      <c r="S419" s="5" t="s">
        <v>20</v>
      </c>
      <c r="T419" s="5" t="s">
        <v>281</v>
      </c>
      <c r="U419" s="53" t="s">
        <v>20</v>
      </c>
      <c r="V419" s="53" t="s">
        <v>20</v>
      </c>
      <c r="W419" s="5" t="str">
        <f>VLOOKUP('English Version'!$H327,'Recycled Content'!$B$4:$H$67,2,FALSE)</f>
        <v>Packaging Contains at least 60% recycled material</v>
      </c>
      <c r="X419" s="5" t="str">
        <f>VLOOKUP('English Version'!$H327,'Recycled Content'!$B$4:$H$67,4,FALSE)</f>
        <v>Packaging Contains at least 65% recycled material</v>
      </c>
      <c r="Y419" s="5" t="str">
        <f>VLOOKUP('English Version'!$H327,Recyclability!$B$4:$H$67,2,FALSE)</f>
        <v>Mostly Recyclable Packaging</v>
      </c>
      <c r="Z419" s="5" t="str">
        <f>VLOOKUP('English Version'!$H327,Recyclability!$B$4:$H$67,4,FALSE)</f>
        <v>N/A</v>
      </c>
    </row>
    <row r="420" spans="1:26" x14ac:dyDescent="0.75">
      <c r="A420" s="47" t="str">
        <f t="shared" si="12"/>
        <v>AW22M2012607A</v>
      </c>
      <c r="B420" s="47">
        <v>7733</v>
      </c>
      <c r="C420" s="52" t="s">
        <v>880</v>
      </c>
      <c r="D420" s="6" t="e">
        <v>#N/A</v>
      </c>
      <c r="E420" s="8"/>
      <c r="F420" s="52" t="s">
        <v>881</v>
      </c>
      <c r="G420" s="6" t="s">
        <v>5031</v>
      </c>
      <c r="H420" s="6" t="s">
        <v>5054</v>
      </c>
      <c r="I420" s="6" t="e">
        <f>VLOOKUP(A420,#REF!,24,0)</f>
        <v>#REF!</v>
      </c>
      <c r="J420" s="14" t="s">
        <v>25</v>
      </c>
      <c r="K420" s="14" t="s">
        <v>25</v>
      </c>
      <c r="L420" s="14" t="s">
        <v>25</v>
      </c>
      <c r="M420" s="14" t="s">
        <v>25</v>
      </c>
      <c r="N420" s="14" t="b">
        <f t="shared" si="13"/>
        <v>1</v>
      </c>
      <c r="O420" s="14" t="s">
        <v>20</v>
      </c>
      <c r="P420" s="14" t="s">
        <v>20</v>
      </c>
      <c r="Q420" s="14" t="s">
        <v>20</v>
      </c>
      <c r="R420" s="5" t="s">
        <v>20</v>
      </c>
      <c r="S420" s="5" t="s">
        <v>20</v>
      </c>
      <c r="T420" s="5" t="s">
        <v>281</v>
      </c>
      <c r="U420" s="53" t="s">
        <v>20</v>
      </c>
      <c r="V420" s="53" t="s">
        <v>20</v>
      </c>
      <c r="W420" s="5" t="str">
        <f>VLOOKUP('English Version'!$H328,'Recycled Content'!$B$4:$H$67,2,FALSE)</f>
        <v>Packaging Contains at least 60% recycled material</v>
      </c>
      <c r="X420" s="5" t="str">
        <f>VLOOKUP('English Version'!$H328,'Recycled Content'!$B$4:$H$67,4,FALSE)</f>
        <v>Packaging Contains at least 65% recycled material</v>
      </c>
      <c r="Y420" s="5" t="str">
        <f>VLOOKUP('English Version'!$H328,Recyclability!$B$4:$H$67,2,FALSE)</f>
        <v>Mostly Recyclable Packaging</v>
      </c>
      <c r="Z420" s="5" t="str">
        <f>VLOOKUP('English Version'!$H328,Recyclability!$B$4:$H$67,4,FALSE)</f>
        <v>N/A</v>
      </c>
    </row>
    <row r="421" spans="1:26" x14ac:dyDescent="0.75">
      <c r="A421" s="47" t="str">
        <f t="shared" si="12"/>
        <v>AW22M2012613A</v>
      </c>
      <c r="B421" s="47">
        <v>7570</v>
      </c>
      <c r="C421" s="52" t="s">
        <v>882</v>
      </c>
      <c r="D421" s="6" t="e">
        <v>#N/A</v>
      </c>
      <c r="E421" s="8"/>
      <c r="F421" s="52" t="s">
        <v>883</v>
      </c>
      <c r="G421" s="6" t="s">
        <v>5031</v>
      </c>
      <c r="H421" s="6" t="s">
        <v>5054</v>
      </c>
      <c r="I421" s="6" t="e">
        <f>VLOOKUP(A421,#REF!,24,0)</f>
        <v>#REF!</v>
      </c>
      <c r="J421" s="14" t="s">
        <v>25</v>
      </c>
      <c r="K421" s="14" t="s">
        <v>25</v>
      </c>
      <c r="L421" s="14" t="s">
        <v>25</v>
      </c>
      <c r="M421" s="14" t="s">
        <v>25</v>
      </c>
      <c r="N421" s="14" t="b">
        <f t="shared" si="13"/>
        <v>1</v>
      </c>
      <c r="O421" s="14" t="s">
        <v>20</v>
      </c>
      <c r="P421" s="14" t="s">
        <v>20</v>
      </c>
      <c r="Q421" s="14" t="s">
        <v>20</v>
      </c>
      <c r="R421" s="5" t="s">
        <v>20</v>
      </c>
      <c r="S421" s="5" t="s">
        <v>20</v>
      </c>
      <c r="T421" s="5" t="s">
        <v>281</v>
      </c>
      <c r="U421" s="53" t="s">
        <v>20</v>
      </c>
      <c r="V421" s="53" t="s">
        <v>20</v>
      </c>
      <c r="W421" s="5" t="str">
        <f>VLOOKUP('English Version'!$H329,'Recycled Content'!$B$4:$H$67,2,FALSE)</f>
        <v>Packaging Contains at least 60% recycled material</v>
      </c>
      <c r="X421" s="5" t="str">
        <f>VLOOKUP('English Version'!$H329,'Recycled Content'!$B$4:$H$67,4,FALSE)</f>
        <v>Packaging Contains at least 65% recycled material</v>
      </c>
      <c r="Y421" s="5" t="str">
        <f>VLOOKUP('English Version'!$H329,Recyclability!$B$4:$H$67,2,FALSE)</f>
        <v>Mostly Recyclable Packaging</v>
      </c>
      <c r="Z421" s="5" t="str">
        <f>VLOOKUP('English Version'!$H329,Recyclability!$B$4:$H$67,4,FALSE)</f>
        <v>N/A</v>
      </c>
    </row>
    <row r="422" spans="1:26" x14ac:dyDescent="0.75">
      <c r="A422" s="47" t="str">
        <f t="shared" si="12"/>
        <v>AW22M2012680A</v>
      </c>
      <c r="B422" s="47">
        <v>809</v>
      </c>
      <c r="C422" s="52" t="s">
        <v>884</v>
      </c>
      <c r="D422" s="6" t="s">
        <v>885</v>
      </c>
      <c r="E422" s="8"/>
      <c r="F422" s="52" t="s">
        <v>886</v>
      </c>
      <c r="G422" s="6" t="s">
        <v>5031</v>
      </c>
      <c r="H422" s="6" t="s">
        <v>5054</v>
      </c>
      <c r="I422" s="6" t="e">
        <f>VLOOKUP(A422,#REF!,24,0)</f>
        <v>#REF!</v>
      </c>
      <c r="J422" s="14" t="s">
        <v>25</v>
      </c>
      <c r="K422" s="14" t="s">
        <v>25</v>
      </c>
      <c r="L422" s="14" t="s">
        <v>25</v>
      </c>
      <c r="M422" s="14" t="s">
        <v>25</v>
      </c>
      <c r="N422" s="14" t="b">
        <f t="shared" si="13"/>
        <v>1</v>
      </c>
      <c r="O422" s="14" t="s">
        <v>20</v>
      </c>
      <c r="P422" s="14" t="s">
        <v>20</v>
      </c>
      <c r="Q422" s="14" t="s">
        <v>20</v>
      </c>
      <c r="R422" s="5" t="s">
        <v>20</v>
      </c>
      <c r="S422" s="5" t="s">
        <v>20</v>
      </c>
      <c r="T422" s="5" t="s">
        <v>281</v>
      </c>
      <c r="U422" s="53" t="s">
        <v>20</v>
      </c>
      <c r="V422" s="53" t="s">
        <v>20</v>
      </c>
      <c r="W422" s="5" t="str">
        <f>VLOOKUP('English Version'!$H330,'Recycled Content'!$B$4:$H$67,2,FALSE)</f>
        <v>Packaging Contains at least 60% recycled material</v>
      </c>
      <c r="X422" s="5" t="str">
        <f>VLOOKUP('English Version'!$H330,'Recycled Content'!$B$4:$H$67,4,FALSE)</f>
        <v>Packaging Contains at least 65% recycled material</v>
      </c>
      <c r="Y422" s="5" t="str">
        <f>VLOOKUP('English Version'!$H330,Recyclability!$B$4:$H$67,2,FALSE)</f>
        <v>Mostly Recyclable Packaging</v>
      </c>
      <c r="Z422" s="5" t="str">
        <f>VLOOKUP('English Version'!$H330,Recyclability!$B$4:$H$67,4,FALSE)</f>
        <v>N/A</v>
      </c>
    </row>
    <row r="423" spans="1:26" x14ac:dyDescent="0.75">
      <c r="A423" s="47" t="str">
        <f t="shared" si="12"/>
        <v>AW22M2013268A</v>
      </c>
      <c r="B423" s="47">
        <v>2000</v>
      </c>
      <c r="C423" s="52" t="s">
        <v>888</v>
      </c>
      <c r="D423" s="6" t="e">
        <v>#N/A</v>
      </c>
      <c r="E423" s="8"/>
      <c r="F423" s="52" t="s">
        <v>889</v>
      </c>
      <c r="G423" s="6" t="s">
        <v>5031</v>
      </c>
      <c r="H423" s="6" t="s">
        <v>5054</v>
      </c>
      <c r="I423" s="6" t="e">
        <f>VLOOKUP(A423,#REF!,24,0)</f>
        <v>#REF!</v>
      </c>
      <c r="J423" s="14" t="s">
        <v>25</v>
      </c>
      <c r="K423" s="14" t="s">
        <v>25</v>
      </c>
      <c r="L423" s="14" t="s">
        <v>25</v>
      </c>
      <c r="M423" s="14" t="s">
        <v>25</v>
      </c>
      <c r="N423" s="14" t="b">
        <f t="shared" si="13"/>
        <v>1</v>
      </c>
      <c r="O423" s="14" t="s">
        <v>20</v>
      </c>
      <c r="P423" s="14" t="s">
        <v>20</v>
      </c>
      <c r="Q423" s="14" t="s">
        <v>20</v>
      </c>
      <c r="R423" s="5" t="s">
        <v>20</v>
      </c>
      <c r="S423" s="5" t="s">
        <v>20</v>
      </c>
      <c r="T423" s="5" t="s">
        <v>281</v>
      </c>
      <c r="U423" s="53" t="s">
        <v>20</v>
      </c>
      <c r="V423" s="53" t="s">
        <v>20</v>
      </c>
      <c r="W423" s="5" t="str">
        <f>VLOOKUP('English Version'!$H331,'Recycled Content'!$B$4:$H$67,2,FALSE)</f>
        <v>Packaging Contains at least 60% recycled material</v>
      </c>
      <c r="X423" s="5" t="str">
        <f>VLOOKUP('English Version'!$H331,'Recycled Content'!$B$4:$H$67,4,FALSE)</f>
        <v>Packaging Contains at least 65% recycled material</v>
      </c>
      <c r="Y423" s="5" t="str">
        <f>VLOOKUP('English Version'!$H331,Recyclability!$B$4:$H$67,2,FALSE)</f>
        <v>Mostly Recyclable Packaging</v>
      </c>
      <c r="Z423" s="5" t="str">
        <f>VLOOKUP('English Version'!$H331,Recyclability!$B$4:$H$67,4,FALSE)</f>
        <v>N/A</v>
      </c>
    </row>
    <row r="424" spans="1:26" x14ac:dyDescent="0.75">
      <c r="A424" s="47" t="str">
        <f t="shared" si="12"/>
        <v>AW22M2013270A</v>
      </c>
      <c r="B424" s="47">
        <v>3613</v>
      </c>
      <c r="C424" s="52" t="s">
        <v>890</v>
      </c>
      <c r="D424" s="6" t="e">
        <v>#N/A</v>
      </c>
      <c r="E424" s="8"/>
      <c r="F424" s="52" t="s">
        <v>891</v>
      </c>
      <c r="G424" s="6" t="s">
        <v>5031</v>
      </c>
      <c r="H424" s="6" t="s">
        <v>5054</v>
      </c>
      <c r="I424" s="6" t="e">
        <f>VLOOKUP(A424,#REF!,24,0)</f>
        <v>#REF!</v>
      </c>
      <c r="J424" s="14" t="s">
        <v>25</v>
      </c>
      <c r="K424" s="14" t="s">
        <v>25</v>
      </c>
      <c r="L424" s="14" t="s">
        <v>25</v>
      </c>
      <c r="M424" s="14" t="s">
        <v>25</v>
      </c>
      <c r="N424" s="14" t="b">
        <f t="shared" si="13"/>
        <v>1</v>
      </c>
      <c r="O424" s="14" t="s">
        <v>20</v>
      </c>
      <c r="P424" s="14" t="s">
        <v>20</v>
      </c>
      <c r="Q424" s="14" t="s">
        <v>20</v>
      </c>
      <c r="R424" s="5" t="s">
        <v>20</v>
      </c>
      <c r="S424" s="5" t="s">
        <v>20</v>
      </c>
      <c r="T424" s="5" t="s">
        <v>281</v>
      </c>
      <c r="U424" s="53" t="s">
        <v>20</v>
      </c>
      <c r="V424" s="53" t="s">
        <v>20</v>
      </c>
      <c r="W424" s="5" t="str">
        <f>VLOOKUP('English Version'!$H332,'Recycled Content'!$B$4:$H$67,2,FALSE)</f>
        <v>Packaging Contains at least 60% recycled material</v>
      </c>
      <c r="X424" s="5" t="str">
        <f>VLOOKUP('English Version'!$H332,'Recycled Content'!$B$4:$H$67,4,FALSE)</f>
        <v>Packaging Contains at least 65% recycled material</v>
      </c>
      <c r="Y424" s="5" t="str">
        <f>VLOOKUP('English Version'!$H332,Recyclability!$B$4:$H$67,2,FALSE)</f>
        <v>Mostly Recyclable Packaging</v>
      </c>
      <c r="Z424" s="5" t="str">
        <f>VLOOKUP('English Version'!$H332,Recyclability!$B$4:$H$67,4,FALSE)</f>
        <v>N/A</v>
      </c>
    </row>
    <row r="425" spans="1:26" x14ac:dyDescent="0.75">
      <c r="A425" s="47" t="str">
        <f t="shared" si="12"/>
        <v>AW22M2013271A</v>
      </c>
      <c r="B425" s="47">
        <v>840</v>
      </c>
      <c r="C425" s="52" t="s">
        <v>892</v>
      </c>
      <c r="D425" s="6" t="e">
        <v>#N/A</v>
      </c>
      <c r="E425" s="8"/>
      <c r="F425" s="52" t="s">
        <v>893</v>
      </c>
      <c r="G425" s="6" t="s">
        <v>5031</v>
      </c>
      <c r="H425" s="6" t="s">
        <v>5054</v>
      </c>
      <c r="I425" s="6" t="e">
        <f>VLOOKUP(A425,#REF!,24,0)</f>
        <v>#REF!</v>
      </c>
      <c r="J425" s="14" t="s">
        <v>25</v>
      </c>
      <c r="K425" s="14" t="s">
        <v>25</v>
      </c>
      <c r="L425" s="14" t="s">
        <v>25</v>
      </c>
      <c r="M425" s="14" t="s">
        <v>25</v>
      </c>
      <c r="N425" s="14" t="b">
        <f t="shared" si="13"/>
        <v>1</v>
      </c>
      <c r="O425" s="14" t="s">
        <v>20</v>
      </c>
      <c r="P425" s="14" t="s">
        <v>20</v>
      </c>
      <c r="Q425" s="14" t="s">
        <v>20</v>
      </c>
      <c r="R425" s="5" t="s">
        <v>20</v>
      </c>
      <c r="S425" s="5" t="s">
        <v>20</v>
      </c>
      <c r="T425" s="5" t="s">
        <v>281</v>
      </c>
      <c r="U425" s="53" t="s">
        <v>20</v>
      </c>
      <c r="V425" s="53" t="s">
        <v>20</v>
      </c>
      <c r="W425" s="5" t="str">
        <f>VLOOKUP('English Version'!$H333,'Recycled Content'!$B$4:$H$67,2,FALSE)</f>
        <v>Packaging Contains at least 60% recycled material</v>
      </c>
      <c r="X425" s="5" t="str">
        <f>VLOOKUP('English Version'!$H333,'Recycled Content'!$B$4:$H$67,4,FALSE)</f>
        <v>Packaging Contains at least 65% recycled material</v>
      </c>
      <c r="Y425" s="5" t="str">
        <f>VLOOKUP('English Version'!$H333,Recyclability!$B$4:$H$67,2,FALSE)</f>
        <v>Mostly Recyclable Packaging</v>
      </c>
      <c r="Z425" s="5" t="str">
        <f>VLOOKUP('English Version'!$H333,Recyclability!$B$4:$H$67,4,FALSE)</f>
        <v>N/A</v>
      </c>
    </row>
    <row r="426" spans="1:26" ht="29.5" x14ac:dyDescent="0.75">
      <c r="A426" s="47" t="str">
        <f t="shared" si="12"/>
        <v>AW22M3010202A</v>
      </c>
      <c r="B426" s="47">
        <v>5513</v>
      </c>
      <c r="C426" s="52" t="s">
        <v>894</v>
      </c>
      <c r="D426" s="6" t="e">
        <v>#N/A</v>
      </c>
      <c r="E426" s="8"/>
      <c r="F426" s="52" t="s">
        <v>895</v>
      </c>
      <c r="G426" s="6" t="s">
        <v>5031</v>
      </c>
      <c r="H426" s="6" t="s">
        <v>5102</v>
      </c>
      <c r="I426" s="6" t="e">
        <f>VLOOKUP(A426,#REF!,24,0)</f>
        <v>#REF!</v>
      </c>
      <c r="J426" s="14" t="s">
        <v>25</v>
      </c>
      <c r="K426" s="14" t="s">
        <v>25</v>
      </c>
      <c r="L426" s="14" t="s">
        <v>25</v>
      </c>
      <c r="M426" s="14" t="s">
        <v>25</v>
      </c>
      <c r="N426" s="14" t="b">
        <f t="shared" si="13"/>
        <v>1</v>
      </c>
      <c r="O426" s="14" t="s">
        <v>20</v>
      </c>
      <c r="P426" s="14" t="s">
        <v>20</v>
      </c>
      <c r="Q426" s="14" t="s">
        <v>20</v>
      </c>
      <c r="R426" s="5" t="s">
        <v>6043</v>
      </c>
      <c r="S426" s="5" t="s">
        <v>20</v>
      </c>
      <c r="T426" s="5" t="s">
        <v>26</v>
      </c>
      <c r="U426" s="53" t="s">
        <v>20</v>
      </c>
      <c r="V426" s="53" t="s">
        <v>20</v>
      </c>
      <c r="W426" s="5" t="str">
        <f>VLOOKUP('English Version'!$H334,'Recycled Content'!$B$4:$H$67,2,FALSE)</f>
        <v>Packaging Contains at least 60% recycled material</v>
      </c>
      <c r="X426" s="5" t="str">
        <f>VLOOKUP('English Version'!$H334,'Recycled Content'!$B$4:$H$67,4,FALSE)</f>
        <v>Packaging Contains at least 65% recycled material</v>
      </c>
      <c r="Y426" s="5" t="str">
        <f>VLOOKUP('English Version'!$H334,Recyclability!$B$4:$H$67,2,FALSE)</f>
        <v>Mostly Recyclable Packaging</v>
      </c>
      <c r="Z426" s="5" t="str">
        <f>VLOOKUP('English Version'!$H334,Recyclability!$B$4:$H$67,4,FALSE)</f>
        <v>N/A</v>
      </c>
    </row>
    <row r="427" spans="1:26" ht="29.5" x14ac:dyDescent="0.75">
      <c r="A427" s="47" t="str">
        <f t="shared" si="12"/>
        <v>AW22M3010207A</v>
      </c>
      <c r="B427" s="47">
        <v>1498</v>
      </c>
      <c r="C427" s="52" t="s">
        <v>896</v>
      </c>
      <c r="D427" s="6" t="e">
        <v>#N/A</v>
      </c>
      <c r="E427" s="8"/>
      <c r="F427" s="52" t="s">
        <v>897</v>
      </c>
      <c r="G427" s="6" t="s">
        <v>5031</v>
      </c>
      <c r="H427" s="6" t="s">
        <v>5102</v>
      </c>
      <c r="I427" s="6" t="e">
        <f>VLOOKUP(A427,#REF!,24,0)</f>
        <v>#REF!</v>
      </c>
      <c r="J427" s="14" t="s">
        <v>25</v>
      </c>
      <c r="K427" s="14" t="s">
        <v>25</v>
      </c>
      <c r="L427" s="14" t="s">
        <v>25</v>
      </c>
      <c r="M427" s="14" t="s">
        <v>25</v>
      </c>
      <c r="N427" s="14" t="b">
        <f t="shared" si="13"/>
        <v>1</v>
      </c>
      <c r="O427" s="14" t="s">
        <v>20</v>
      </c>
      <c r="P427" s="14" t="s">
        <v>20</v>
      </c>
      <c r="Q427" s="14" t="s">
        <v>20</v>
      </c>
      <c r="R427" s="5" t="s">
        <v>6043</v>
      </c>
      <c r="S427" s="5" t="s">
        <v>20</v>
      </c>
      <c r="T427" s="5" t="s">
        <v>26</v>
      </c>
      <c r="U427" s="53" t="s">
        <v>20</v>
      </c>
      <c r="V427" s="53" t="s">
        <v>20</v>
      </c>
      <c r="W427" s="5" t="str">
        <f>VLOOKUP('English Version'!$H335,'Recycled Content'!$B$4:$H$67,2,FALSE)</f>
        <v>Packaging Contains at least 60% recycled material</v>
      </c>
      <c r="X427" s="5" t="str">
        <f>VLOOKUP('English Version'!$H335,'Recycled Content'!$B$4:$H$67,4,FALSE)</f>
        <v>Packaging Contains at least 65% recycled material</v>
      </c>
      <c r="Y427" s="5" t="str">
        <f>VLOOKUP('English Version'!$H335,Recyclability!$B$4:$H$67,2,FALSE)</f>
        <v>Mostly Recyclable Packaging</v>
      </c>
      <c r="Z427" s="5" t="str">
        <f>VLOOKUP('English Version'!$H335,Recyclability!$B$4:$H$67,4,FALSE)</f>
        <v>N/A</v>
      </c>
    </row>
    <row r="428" spans="1:26" x14ac:dyDescent="0.75">
      <c r="A428" s="47" t="str">
        <f t="shared" si="12"/>
        <v>AW22M3110339A</v>
      </c>
      <c r="B428" s="47">
        <v>3729</v>
      </c>
      <c r="C428" s="52" t="s">
        <v>898</v>
      </c>
      <c r="D428" s="6" t="e">
        <v>#N/A</v>
      </c>
      <c r="E428" s="8"/>
      <c r="F428" s="52" t="s">
        <v>899</v>
      </c>
      <c r="G428" s="6" t="s">
        <v>5031</v>
      </c>
      <c r="H428" s="6" t="s">
        <v>5104</v>
      </c>
      <c r="I428" s="6" t="e">
        <f>VLOOKUP(A428,#REF!,24,0)</f>
        <v>#REF!</v>
      </c>
      <c r="J428" s="14" t="s">
        <v>25</v>
      </c>
      <c r="K428" s="14" t="s">
        <v>25</v>
      </c>
      <c r="L428" s="14" t="s">
        <v>25</v>
      </c>
      <c r="M428" s="14" t="s">
        <v>25</v>
      </c>
      <c r="N428" s="14" t="b">
        <f t="shared" si="13"/>
        <v>1</v>
      </c>
      <c r="O428" s="14" t="s">
        <v>20</v>
      </c>
      <c r="P428" s="14" t="s">
        <v>20</v>
      </c>
      <c r="Q428" s="14" t="s">
        <v>20</v>
      </c>
      <c r="R428" s="5" t="s">
        <v>20</v>
      </c>
      <c r="S428" s="5" t="s">
        <v>20</v>
      </c>
      <c r="T428" s="5" t="s">
        <v>281</v>
      </c>
      <c r="U428" s="53" t="s">
        <v>20</v>
      </c>
      <c r="V428" s="53" t="s">
        <v>20</v>
      </c>
      <c r="W428" s="5" t="str">
        <f>VLOOKUP('English Version'!$H336,'Recycled Content'!$B$4:$H$67,2,FALSE)</f>
        <v>Packaging Contains at least 60% recycled material</v>
      </c>
      <c r="X428" s="5" t="str">
        <f>VLOOKUP('English Version'!$H336,'Recycled Content'!$B$4:$H$67,4,FALSE)</f>
        <v>Packaging Contains at least 65% recycled material</v>
      </c>
      <c r="Y428" s="5" t="str">
        <f>VLOOKUP('English Version'!$H336,Recyclability!$B$4:$H$67,2,FALSE)</f>
        <v>Mostly Recyclable Packaging</v>
      </c>
      <c r="Z428" s="5" t="str">
        <f>VLOOKUP('English Version'!$H336,Recyclability!$B$4:$H$67,4,FALSE)</f>
        <v>N/A</v>
      </c>
    </row>
    <row r="429" spans="1:26" x14ac:dyDescent="0.75">
      <c r="A429" s="47" t="str">
        <f t="shared" si="12"/>
        <v>AW22M3110339B</v>
      </c>
      <c r="B429" s="47">
        <v>4367</v>
      </c>
      <c r="C429" s="52" t="s">
        <v>900</v>
      </c>
      <c r="D429" s="6" t="e">
        <v>#N/A</v>
      </c>
      <c r="E429" s="8"/>
      <c r="F429" s="52" t="s">
        <v>899</v>
      </c>
      <c r="G429" s="6" t="s">
        <v>5031</v>
      </c>
      <c r="H429" s="6" t="s">
        <v>5104</v>
      </c>
      <c r="I429" s="6" t="e">
        <f>VLOOKUP(A429,#REF!,24,0)</f>
        <v>#REF!</v>
      </c>
      <c r="J429" s="14" t="s">
        <v>25</v>
      </c>
      <c r="K429" s="14" t="s">
        <v>25</v>
      </c>
      <c r="L429" s="14" t="s">
        <v>25</v>
      </c>
      <c r="M429" s="14" t="s">
        <v>25</v>
      </c>
      <c r="N429" s="14" t="b">
        <f t="shared" si="13"/>
        <v>1</v>
      </c>
      <c r="O429" s="14" t="s">
        <v>20</v>
      </c>
      <c r="P429" s="14" t="s">
        <v>20</v>
      </c>
      <c r="Q429" s="14" t="s">
        <v>20</v>
      </c>
      <c r="R429" s="5" t="s">
        <v>20</v>
      </c>
      <c r="S429" s="5" t="s">
        <v>20</v>
      </c>
      <c r="T429" s="5" t="s">
        <v>281</v>
      </c>
      <c r="U429" s="53" t="s">
        <v>20</v>
      </c>
      <c r="V429" s="53" t="s">
        <v>20</v>
      </c>
      <c r="W429" s="5" t="str">
        <f>VLOOKUP('English Version'!$H337,'Recycled Content'!$B$4:$H$67,2,FALSE)</f>
        <v>Packaging Contains at least 60% recycled material</v>
      </c>
      <c r="X429" s="5" t="str">
        <f>VLOOKUP('English Version'!$H337,'Recycled Content'!$B$4:$H$67,4,FALSE)</f>
        <v>Packaging Contains at least 65% recycled material</v>
      </c>
      <c r="Y429" s="5" t="str">
        <f>VLOOKUP('English Version'!$H337,Recyclability!$B$4:$H$67,2,FALSE)</f>
        <v>Mostly Recyclable Packaging</v>
      </c>
      <c r="Z429" s="5" t="str">
        <f>VLOOKUP('English Version'!$H337,Recyclability!$B$4:$H$67,4,FALSE)</f>
        <v>N/A</v>
      </c>
    </row>
    <row r="430" spans="1:26" x14ac:dyDescent="0.75">
      <c r="A430" s="47" t="str">
        <f t="shared" si="12"/>
        <v>AW22M3110340A</v>
      </c>
      <c r="B430" s="47">
        <v>17072</v>
      </c>
      <c r="C430" s="52" t="s">
        <v>901</v>
      </c>
      <c r="D430" s="6" t="e">
        <v>#N/A</v>
      </c>
      <c r="E430" s="8"/>
      <c r="F430" s="52" t="s">
        <v>902</v>
      </c>
      <c r="G430" s="6" t="s">
        <v>5031</v>
      </c>
      <c r="H430" s="6" t="s">
        <v>5104</v>
      </c>
      <c r="I430" s="6" t="e">
        <f>VLOOKUP(A430,#REF!,24,0)</f>
        <v>#REF!</v>
      </c>
      <c r="J430" s="67" t="s">
        <v>228</v>
      </c>
      <c r="K430" s="14" t="s">
        <v>3050</v>
      </c>
      <c r="L430" s="14" t="s">
        <v>3050</v>
      </c>
      <c r="M430" s="14" t="s">
        <v>3050</v>
      </c>
      <c r="N430" s="14" t="b">
        <f t="shared" si="13"/>
        <v>1</v>
      </c>
      <c r="O430" s="14" t="s">
        <v>20</v>
      </c>
      <c r="P430" s="14" t="s">
        <v>20</v>
      </c>
      <c r="Q430" s="14" t="s">
        <v>20</v>
      </c>
      <c r="R430" s="5" t="s">
        <v>20</v>
      </c>
      <c r="S430" s="5" t="s">
        <v>20</v>
      </c>
      <c r="T430" s="5" t="s">
        <v>281</v>
      </c>
      <c r="U430" s="53" t="s">
        <v>20</v>
      </c>
      <c r="V430" s="53" t="s">
        <v>20</v>
      </c>
      <c r="W430" s="5" t="str">
        <f>VLOOKUP('English Version'!$H338,'Recycled Content'!$B$4:$H$67,2,FALSE)</f>
        <v>Packaging Contains at least 60% recycled material</v>
      </c>
      <c r="X430" s="5" t="str">
        <f>VLOOKUP('English Version'!$H338,'Recycled Content'!$B$4:$H$67,4,FALSE)</f>
        <v>Packaging Contains at least 65% recycled material</v>
      </c>
      <c r="Y430" s="5" t="str">
        <f>VLOOKUP('English Version'!$H338,Recyclability!$B$4:$H$67,2,FALSE)</f>
        <v>Mostly Recyclable Packaging</v>
      </c>
      <c r="Z430" s="5" t="str">
        <f>VLOOKUP('English Version'!$H338,Recyclability!$B$4:$H$67,4,FALSE)</f>
        <v>N/A</v>
      </c>
    </row>
    <row r="431" spans="1:26" x14ac:dyDescent="0.75">
      <c r="A431" s="47" t="str">
        <f t="shared" si="12"/>
        <v>AW22M3110340B</v>
      </c>
      <c r="B431" s="47">
        <v>489</v>
      </c>
      <c r="C431" s="52" t="s">
        <v>903</v>
      </c>
      <c r="D431" s="6" t="e">
        <v>#N/A</v>
      </c>
      <c r="E431" s="8"/>
      <c r="F431" s="52" t="s">
        <v>902</v>
      </c>
      <c r="G431" s="6" t="s">
        <v>5031</v>
      </c>
      <c r="H431" s="6" t="s">
        <v>5104</v>
      </c>
      <c r="I431" s="6" t="e">
        <f>VLOOKUP(A431,#REF!,24,0)</f>
        <v>#REF!</v>
      </c>
      <c r="J431" s="14" t="s">
        <v>25</v>
      </c>
      <c r="K431" s="14" t="s">
        <v>25</v>
      </c>
      <c r="L431" s="14" t="s">
        <v>25</v>
      </c>
      <c r="M431" s="14" t="s">
        <v>25</v>
      </c>
      <c r="N431" s="14" t="b">
        <f t="shared" si="13"/>
        <v>1</v>
      </c>
      <c r="O431" s="14" t="s">
        <v>20</v>
      </c>
      <c r="P431" s="14" t="s">
        <v>20</v>
      </c>
      <c r="Q431" s="14" t="s">
        <v>20</v>
      </c>
      <c r="R431" s="5" t="s">
        <v>20</v>
      </c>
      <c r="S431" s="5" t="s">
        <v>20</v>
      </c>
      <c r="T431" s="5" t="s">
        <v>281</v>
      </c>
      <c r="U431" s="53" t="s">
        <v>20</v>
      </c>
      <c r="V431" s="53" t="s">
        <v>20</v>
      </c>
      <c r="W431" s="5" t="str">
        <f>VLOOKUP('English Version'!$H339,'Recycled Content'!$B$4:$H$67,2,FALSE)</f>
        <v>Packaging Contains at least 60% recycled material</v>
      </c>
      <c r="X431" s="5" t="str">
        <f>VLOOKUP('English Version'!$H339,'Recycled Content'!$B$4:$H$67,4,FALSE)</f>
        <v>Packaging Contains at least 65% recycled material</v>
      </c>
      <c r="Y431" s="5" t="str">
        <f>VLOOKUP('English Version'!$H339,Recyclability!$B$4:$H$67,2,FALSE)</f>
        <v>Mostly Recyclable Packaging</v>
      </c>
      <c r="Z431" s="5" t="str">
        <f>VLOOKUP('English Version'!$H339,Recyclability!$B$4:$H$67,4,FALSE)</f>
        <v>N/A</v>
      </c>
    </row>
    <row r="432" spans="1:26" x14ac:dyDescent="0.75">
      <c r="A432" s="47" t="str">
        <f t="shared" si="12"/>
        <v>AW22M3110341A</v>
      </c>
      <c r="B432" s="47">
        <v>3679</v>
      </c>
      <c r="C432" s="52" t="s">
        <v>904</v>
      </c>
      <c r="D432" s="6" t="e">
        <v>#N/A</v>
      </c>
      <c r="E432" s="8"/>
      <c r="F432" s="52" t="s">
        <v>905</v>
      </c>
      <c r="G432" s="6" t="s">
        <v>5031</v>
      </c>
      <c r="H432" s="6" t="s">
        <v>5104</v>
      </c>
      <c r="I432" s="6" t="e">
        <f>VLOOKUP(A432,#REF!,24,0)</f>
        <v>#REF!</v>
      </c>
      <c r="J432" s="14" t="s">
        <v>25</v>
      </c>
      <c r="K432" s="14" t="s">
        <v>25</v>
      </c>
      <c r="L432" s="14" t="s">
        <v>25</v>
      </c>
      <c r="M432" s="14" t="s">
        <v>25</v>
      </c>
      <c r="N432" s="14" t="b">
        <f t="shared" si="13"/>
        <v>1</v>
      </c>
      <c r="O432" s="14" t="s">
        <v>20</v>
      </c>
      <c r="P432" s="14" t="s">
        <v>20</v>
      </c>
      <c r="Q432" s="14" t="s">
        <v>20</v>
      </c>
      <c r="R432" s="5" t="s">
        <v>20</v>
      </c>
      <c r="S432" s="5" t="s">
        <v>20</v>
      </c>
      <c r="T432" s="5" t="s">
        <v>281</v>
      </c>
      <c r="U432" s="53" t="s">
        <v>20</v>
      </c>
      <c r="V432" s="53" t="s">
        <v>20</v>
      </c>
      <c r="W432" s="5" t="str">
        <f>VLOOKUP('English Version'!$H340,'Recycled Content'!$B$4:$H$67,2,FALSE)</f>
        <v>Packaging Contains at least 60% recycled material</v>
      </c>
      <c r="X432" s="5" t="str">
        <f>VLOOKUP('English Version'!$H340,'Recycled Content'!$B$4:$H$67,4,FALSE)</f>
        <v>Packaging Contains at least 65% recycled material</v>
      </c>
      <c r="Y432" s="5" t="str">
        <f>VLOOKUP('English Version'!$H340,Recyclability!$B$4:$H$67,2,FALSE)</f>
        <v>Mostly Recyclable Packaging</v>
      </c>
      <c r="Z432" s="5" t="str">
        <f>VLOOKUP('English Version'!$H340,Recyclability!$B$4:$H$67,4,FALSE)</f>
        <v>N/A</v>
      </c>
    </row>
    <row r="433" spans="1:26" x14ac:dyDescent="0.75">
      <c r="A433" s="47" t="str">
        <f t="shared" si="12"/>
        <v>AW22M3110342A</v>
      </c>
      <c r="B433" s="47">
        <v>800</v>
      </c>
      <c r="C433" s="52" t="s">
        <v>906</v>
      </c>
      <c r="D433" s="6" t="e">
        <v>#N/A</v>
      </c>
      <c r="E433" s="8"/>
      <c r="F433" s="52" t="s">
        <v>907</v>
      </c>
      <c r="G433" s="6" t="s">
        <v>5031</v>
      </c>
      <c r="H433" s="6" t="s">
        <v>5104</v>
      </c>
      <c r="I433" s="6" t="e">
        <f>VLOOKUP(A433,#REF!,24,0)</f>
        <v>#REF!</v>
      </c>
      <c r="J433" s="14" t="s">
        <v>25</v>
      </c>
      <c r="K433" s="14" t="s">
        <v>25</v>
      </c>
      <c r="L433" s="14" t="s">
        <v>25</v>
      </c>
      <c r="M433" s="14" t="s">
        <v>25</v>
      </c>
      <c r="N433" s="14" t="b">
        <f t="shared" si="13"/>
        <v>1</v>
      </c>
      <c r="O433" s="14" t="s">
        <v>20</v>
      </c>
      <c r="P433" s="14" t="s">
        <v>20</v>
      </c>
      <c r="Q433" s="14" t="s">
        <v>20</v>
      </c>
      <c r="R433" s="5" t="s">
        <v>20</v>
      </c>
      <c r="S433" s="5" t="s">
        <v>20</v>
      </c>
      <c r="T433" s="5" t="s">
        <v>281</v>
      </c>
      <c r="U433" s="53" t="s">
        <v>20</v>
      </c>
      <c r="V433" s="53" t="s">
        <v>20</v>
      </c>
      <c r="W433" s="5" t="str">
        <f>VLOOKUP('English Version'!$H341,'Recycled Content'!$B$4:$H$67,2,FALSE)</f>
        <v>Packaging Contains at least 60% recycled material</v>
      </c>
      <c r="X433" s="5" t="str">
        <f>VLOOKUP('English Version'!$H341,'Recycled Content'!$B$4:$H$67,4,FALSE)</f>
        <v>Packaging Contains at least 65% recycled material</v>
      </c>
      <c r="Y433" s="5" t="str">
        <f>VLOOKUP('English Version'!$H341,Recyclability!$B$4:$H$67,2,FALSE)</f>
        <v>Mostly Recyclable Packaging</v>
      </c>
      <c r="Z433" s="5" t="str">
        <f>VLOOKUP('English Version'!$H341,Recyclability!$B$4:$H$67,4,FALSE)</f>
        <v>N/A</v>
      </c>
    </row>
    <row r="434" spans="1:26" x14ac:dyDescent="0.75">
      <c r="A434" s="47" t="str">
        <f t="shared" si="12"/>
        <v>AW22M3110342B</v>
      </c>
      <c r="B434" s="47">
        <v>798</v>
      </c>
      <c r="C434" s="52" t="s">
        <v>908</v>
      </c>
      <c r="D434" s="6" t="e">
        <v>#N/A</v>
      </c>
      <c r="E434" s="8"/>
      <c r="F434" s="52" t="s">
        <v>907</v>
      </c>
      <c r="G434" s="6" t="s">
        <v>5031</v>
      </c>
      <c r="H434" s="6" t="s">
        <v>5104</v>
      </c>
      <c r="I434" s="6" t="e">
        <f>VLOOKUP(A434,#REF!,24,0)</f>
        <v>#REF!</v>
      </c>
      <c r="J434" s="14" t="s">
        <v>25</v>
      </c>
      <c r="K434" s="14" t="s">
        <v>25</v>
      </c>
      <c r="L434" s="14" t="s">
        <v>25</v>
      </c>
      <c r="M434" s="14" t="s">
        <v>25</v>
      </c>
      <c r="N434" s="14" t="b">
        <f t="shared" si="13"/>
        <v>1</v>
      </c>
      <c r="O434" s="14" t="s">
        <v>20</v>
      </c>
      <c r="P434" s="14" t="s">
        <v>20</v>
      </c>
      <c r="Q434" s="14" t="s">
        <v>20</v>
      </c>
      <c r="R434" s="5" t="s">
        <v>20</v>
      </c>
      <c r="S434" s="5" t="s">
        <v>20</v>
      </c>
      <c r="T434" s="5" t="s">
        <v>281</v>
      </c>
      <c r="U434" s="53" t="s">
        <v>20</v>
      </c>
      <c r="V434" s="53" t="s">
        <v>20</v>
      </c>
      <c r="W434" s="5" t="str">
        <f>VLOOKUP('English Version'!$H342,'Recycled Content'!$B$4:$H$67,2,FALSE)</f>
        <v>Packaging Contains at least 60% recycled material</v>
      </c>
      <c r="X434" s="5" t="str">
        <f>VLOOKUP('English Version'!$H342,'Recycled Content'!$B$4:$H$67,4,FALSE)</f>
        <v>Packaging Contains at least 65% recycled material</v>
      </c>
      <c r="Y434" s="5" t="str">
        <f>VLOOKUP('English Version'!$H342,Recyclability!$B$4:$H$67,2,FALSE)</f>
        <v>Mostly Recyclable Packaging</v>
      </c>
      <c r="Z434" s="5" t="str">
        <f>VLOOKUP('English Version'!$H342,Recyclability!$B$4:$H$67,4,FALSE)</f>
        <v>N/A</v>
      </c>
    </row>
    <row r="435" spans="1:26" x14ac:dyDescent="0.75">
      <c r="A435" s="47" t="str">
        <f t="shared" si="12"/>
        <v>AW22M3110343A</v>
      </c>
      <c r="B435" s="47">
        <v>1491</v>
      </c>
      <c r="C435" s="52" t="s">
        <v>909</v>
      </c>
      <c r="D435" s="6" t="e">
        <v>#N/A</v>
      </c>
      <c r="E435" s="8"/>
      <c r="F435" s="52" t="s">
        <v>910</v>
      </c>
      <c r="G435" s="6" t="s">
        <v>5031</v>
      </c>
      <c r="H435" s="6" t="s">
        <v>5104</v>
      </c>
      <c r="I435" s="6" t="e">
        <f>VLOOKUP(A435,#REF!,24,0)</f>
        <v>#REF!</v>
      </c>
      <c r="J435" s="14" t="s">
        <v>25</v>
      </c>
      <c r="K435" s="14" t="s">
        <v>25</v>
      </c>
      <c r="L435" s="14" t="s">
        <v>25</v>
      </c>
      <c r="M435" s="14" t="s">
        <v>25</v>
      </c>
      <c r="N435" s="14" t="b">
        <f t="shared" si="13"/>
        <v>1</v>
      </c>
      <c r="O435" s="14" t="s">
        <v>20</v>
      </c>
      <c r="P435" s="14" t="s">
        <v>20</v>
      </c>
      <c r="Q435" s="14" t="s">
        <v>20</v>
      </c>
      <c r="R435" s="5" t="s">
        <v>20</v>
      </c>
      <c r="S435" s="5" t="s">
        <v>20</v>
      </c>
      <c r="T435" s="5" t="s">
        <v>281</v>
      </c>
      <c r="U435" s="53" t="s">
        <v>20</v>
      </c>
      <c r="V435" s="53" t="s">
        <v>20</v>
      </c>
      <c r="W435" s="5" t="str">
        <f>VLOOKUP('English Version'!$H343,'Recycled Content'!$B$4:$H$67,2,FALSE)</f>
        <v>Packaging Contains at least 60% recycled material</v>
      </c>
      <c r="X435" s="5" t="str">
        <f>VLOOKUP('English Version'!$H343,'Recycled Content'!$B$4:$H$67,4,FALSE)</f>
        <v>Packaging Contains at least 65% recycled material</v>
      </c>
      <c r="Y435" s="5" t="str">
        <f>VLOOKUP('English Version'!$H343,Recyclability!$B$4:$H$67,2,FALSE)</f>
        <v>Mostly Recyclable Packaging</v>
      </c>
      <c r="Z435" s="5" t="str">
        <f>VLOOKUP('English Version'!$H343,Recyclability!$B$4:$H$67,4,FALSE)</f>
        <v>N/A</v>
      </c>
    </row>
    <row r="436" spans="1:26" x14ac:dyDescent="0.75">
      <c r="A436" s="47" t="str">
        <f t="shared" si="12"/>
        <v>AW22M3110343B</v>
      </c>
      <c r="B436" s="47">
        <v>2101</v>
      </c>
      <c r="C436" s="52" t="s">
        <v>911</v>
      </c>
      <c r="D436" s="6" t="e">
        <v>#N/A</v>
      </c>
      <c r="E436" s="8"/>
      <c r="F436" s="52" t="s">
        <v>910</v>
      </c>
      <c r="G436" s="6" t="s">
        <v>5031</v>
      </c>
      <c r="H436" s="6" t="s">
        <v>5104</v>
      </c>
      <c r="I436" s="6" t="e">
        <f>VLOOKUP(A436,#REF!,24,0)</f>
        <v>#REF!</v>
      </c>
      <c r="J436" s="14" t="s">
        <v>25</v>
      </c>
      <c r="K436" s="14" t="s">
        <v>25</v>
      </c>
      <c r="L436" s="14" t="s">
        <v>25</v>
      </c>
      <c r="M436" s="14" t="s">
        <v>25</v>
      </c>
      <c r="N436" s="14" t="b">
        <f t="shared" si="13"/>
        <v>1</v>
      </c>
      <c r="O436" s="14" t="s">
        <v>20</v>
      </c>
      <c r="P436" s="14" t="s">
        <v>20</v>
      </c>
      <c r="Q436" s="14" t="s">
        <v>20</v>
      </c>
      <c r="R436" s="5" t="s">
        <v>20</v>
      </c>
      <c r="S436" s="5" t="s">
        <v>20</v>
      </c>
      <c r="T436" s="5" t="s">
        <v>281</v>
      </c>
      <c r="U436" s="53" t="s">
        <v>20</v>
      </c>
      <c r="V436" s="53" t="s">
        <v>20</v>
      </c>
      <c r="W436" s="5" t="str">
        <f>VLOOKUP('English Version'!$H344,'Recycled Content'!$B$4:$H$67,2,FALSE)</f>
        <v>Packaging Contains at least 60% recycled material</v>
      </c>
      <c r="X436" s="5" t="str">
        <f>VLOOKUP('English Version'!$H344,'Recycled Content'!$B$4:$H$67,4,FALSE)</f>
        <v>Packaging Contains at least 65% recycled material</v>
      </c>
      <c r="Y436" s="5" t="str">
        <f>VLOOKUP('English Version'!$H344,Recyclability!$B$4:$H$67,2,FALSE)</f>
        <v>Mostly Recyclable Packaging</v>
      </c>
      <c r="Z436" s="5" t="str">
        <f>VLOOKUP('English Version'!$H344,Recyclability!$B$4:$H$67,4,FALSE)</f>
        <v>N/A</v>
      </c>
    </row>
    <row r="437" spans="1:26" x14ac:dyDescent="0.75">
      <c r="A437" s="47" t="str">
        <f t="shared" si="12"/>
        <v>AW22M3110344A</v>
      </c>
      <c r="B437" s="47">
        <v>3642</v>
      </c>
      <c r="C437" s="52" t="s">
        <v>912</v>
      </c>
      <c r="D437" s="6" t="e">
        <v>#N/A</v>
      </c>
      <c r="E437" s="8"/>
      <c r="F437" s="52" t="s">
        <v>913</v>
      </c>
      <c r="G437" s="6" t="s">
        <v>5031</v>
      </c>
      <c r="H437" s="6" t="s">
        <v>5104</v>
      </c>
      <c r="I437" s="6" t="e">
        <f>VLOOKUP(A437,#REF!,24,0)</f>
        <v>#REF!</v>
      </c>
      <c r="J437" s="14" t="s">
        <v>25</v>
      </c>
      <c r="K437" s="14" t="s">
        <v>25</v>
      </c>
      <c r="L437" s="14" t="s">
        <v>25</v>
      </c>
      <c r="M437" s="14" t="s">
        <v>25</v>
      </c>
      <c r="N437" s="14" t="b">
        <f t="shared" si="13"/>
        <v>1</v>
      </c>
      <c r="O437" s="14" t="s">
        <v>20</v>
      </c>
      <c r="P437" s="14" t="s">
        <v>20</v>
      </c>
      <c r="Q437" s="14" t="s">
        <v>20</v>
      </c>
      <c r="R437" s="5" t="s">
        <v>20</v>
      </c>
      <c r="S437" s="5" t="s">
        <v>20</v>
      </c>
      <c r="T437" s="5" t="s">
        <v>281</v>
      </c>
      <c r="U437" s="53" t="s">
        <v>20</v>
      </c>
      <c r="V437" s="53" t="s">
        <v>20</v>
      </c>
      <c r="W437" s="5" t="str">
        <f>VLOOKUP('English Version'!$H345,'Recycled Content'!$B$4:$H$67,2,FALSE)</f>
        <v>Packaging Contains at least 60% recycled material</v>
      </c>
      <c r="X437" s="5" t="str">
        <f>VLOOKUP('English Version'!$H345,'Recycled Content'!$B$4:$H$67,4,FALSE)</f>
        <v>Packaging Contains at least 65% recycled material</v>
      </c>
      <c r="Y437" s="5" t="str">
        <f>VLOOKUP('English Version'!$H345,Recyclability!$B$4:$H$67,2,FALSE)</f>
        <v>Mostly Recyclable Packaging</v>
      </c>
      <c r="Z437" s="5" t="str">
        <f>VLOOKUP('English Version'!$H345,Recyclability!$B$4:$H$67,4,FALSE)</f>
        <v>N/A</v>
      </c>
    </row>
    <row r="438" spans="1:26" x14ac:dyDescent="0.75">
      <c r="A438" s="47" t="str">
        <f t="shared" si="12"/>
        <v>AW22M3110345A</v>
      </c>
      <c r="B438" s="47">
        <v>1752</v>
      </c>
      <c r="C438" s="52" t="s">
        <v>914</v>
      </c>
      <c r="D438" s="6" t="e">
        <v>#N/A</v>
      </c>
      <c r="E438" s="8"/>
      <c r="F438" s="52" t="s">
        <v>915</v>
      </c>
      <c r="G438" s="6" t="s">
        <v>5031</v>
      </c>
      <c r="H438" s="6" t="s">
        <v>5104</v>
      </c>
      <c r="I438" s="6" t="e">
        <f>VLOOKUP(A438,#REF!,24,0)</f>
        <v>#REF!</v>
      </c>
      <c r="J438" s="14" t="s">
        <v>25</v>
      </c>
      <c r="K438" s="14" t="s">
        <v>25</v>
      </c>
      <c r="L438" s="14" t="s">
        <v>25</v>
      </c>
      <c r="M438" s="14" t="s">
        <v>25</v>
      </c>
      <c r="N438" s="14" t="b">
        <f t="shared" si="13"/>
        <v>1</v>
      </c>
      <c r="O438" s="14" t="s">
        <v>20</v>
      </c>
      <c r="P438" s="14" t="s">
        <v>20</v>
      </c>
      <c r="Q438" s="14" t="s">
        <v>20</v>
      </c>
      <c r="R438" s="5" t="s">
        <v>20</v>
      </c>
      <c r="S438" s="5" t="s">
        <v>20</v>
      </c>
      <c r="T438" s="5" t="s">
        <v>281</v>
      </c>
      <c r="U438" s="53" t="s">
        <v>20</v>
      </c>
      <c r="V438" s="53" t="s">
        <v>20</v>
      </c>
      <c r="W438" s="5" t="str">
        <f>VLOOKUP('English Version'!$H346,'Recycled Content'!$B$4:$H$67,2,FALSE)</f>
        <v>Packaging Contains at least 60% recycled material</v>
      </c>
      <c r="X438" s="5" t="str">
        <f>VLOOKUP('English Version'!$H346,'Recycled Content'!$B$4:$H$67,4,FALSE)</f>
        <v>Packaging Contains at least 65% recycled material</v>
      </c>
      <c r="Y438" s="5" t="str">
        <f>VLOOKUP('English Version'!$H346,Recyclability!$B$4:$H$67,2,FALSE)</f>
        <v>Mostly Recyclable Packaging</v>
      </c>
      <c r="Z438" s="5" t="str">
        <f>VLOOKUP('English Version'!$H346,Recyclability!$B$4:$H$67,4,FALSE)</f>
        <v>N/A</v>
      </c>
    </row>
    <row r="439" spans="1:26" x14ac:dyDescent="0.75">
      <c r="A439" s="47" t="str">
        <f t="shared" si="12"/>
        <v>AW22M3110345B</v>
      </c>
      <c r="B439" s="47">
        <v>2733</v>
      </c>
      <c r="C439" s="52" t="s">
        <v>916</v>
      </c>
      <c r="D439" s="6" t="e">
        <v>#N/A</v>
      </c>
      <c r="E439" s="8"/>
      <c r="F439" s="52" t="s">
        <v>915</v>
      </c>
      <c r="G439" s="6" t="s">
        <v>5031</v>
      </c>
      <c r="H439" s="6" t="s">
        <v>5104</v>
      </c>
      <c r="I439" s="6" t="e">
        <f>VLOOKUP(A439,#REF!,24,0)</f>
        <v>#REF!</v>
      </c>
      <c r="J439" s="14" t="s">
        <v>25</v>
      </c>
      <c r="K439" s="14" t="s">
        <v>25</v>
      </c>
      <c r="L439" s="14" t="s">
        <v>25</v>
      </c>
      <c r="M439" s="14" t="s">
        <v>25</v>
      </c>
      <c r="N439" s="14" t="b">
        <f t="shared" si="13"/>
        <v>1</v>
      </c>
      <c r="O439" s="14" t="s">
        <v>20</v>
      </c>
      <c r="P439" s="14" t="s">
        <v>20</v>
      </c>
      <c r="Q439" s="14" t="s">
        <v>20</v>
      </c>
      <c r="R439" s="5" t="s">
        <v>20</v>
      </c>
      <c r="S439" s="5" t="s">
        <v>20</v>
      </c>
      <c r="T439" s="5" t="s">
        <v>281</v>
      </c>
      <c r="U439" s="53" t="s">
        <v>20</v>
      </c>
      <c r="V439" s="53" t="s">
        <v>20</v>
      </c>
      <c r="W439" s="5" t="str">
        <f>VLOOKUP('English Version'!$H347,'Recycled Content'!$B$4:$H$67,2,FALSE)</f>
        <v>Packaging Contains at least 60% recycled material</v>
      </c>
      <c r="X439" s="5" t="str">
        <f>VLOOKUP('English Version'!$H347,'Recycled Content'!$B$4:$H$67,4,FALSE)</f>
        <v>Packaging Contains at least 65% recycled material</v>
      </c>
      <c r="Y439" s="5" t="str">
        <f>VLOOKUP('English Version'!$H347,Recyclability!$B$4:$H$67,2,FALSE)</f>
        <v>Mostly Recyclable Packaging</v>
      </c>
      <c r="Z439" s="5" t="str">
        <f>VLOOKUP('English Version'!$H347,Recyclability!$B$4:$H$67,4,FALSE)</f>
        <v>N/A</v>
      </c>
    </row>
    <row r="440" spans="1:26" x14ac:dyDescent="0.75">
      <c r="A440" s="47" t="str">
        <f t="shared" si="12"/>
        <v>AW22M3110346A</v>
      </c>
      <c r="B440" s="47">
        <v>299</v>
      </c>
      <c r="C440" s="52" t="s">
        <v>917</v>
      </c>
      <c r="D440" s="6" t="e">
        <v>#N/A</v>
      </c>
      <c r="E440" s="8"/>
      <c r="F440" s="52" t="s">
        <v>918</v>
      </c>
      <c r="G440" s="6" t="s">
        <v>5031</v>
      </c>
      <c r="H440" s="6" t="s">
        <v>5104</v>
      </c>
      <c r="I440" s="6" t="e">
        <f>VLOOKUP(A440,#REF!,24,0)</f>
        <v>#REF!</v>
      </c>
      <c r="J440" s="14" t="s">
        <v>25</v>
      </c>
      <c r="K440" s="14" t="s">
        <v>25</v>
      </c>
      <c r="L440" s="14" t="s">
        <v>25</v>
      </c>
      <c r="M440" s="14" t="s">
        <v>25</v>
      </c>
      <c r="N440" s="14" t="b">
        <f t="shared" si="13"/>
        <v>1</v>
      </c>
      <c r="O440" s="14" t="s">
        <v>20</v>
      </c>
      <c r="P440" s="14" t="s">
        <v>20</v>
      </c>
      <c r="Q440" s="14" t="s">
        <v>20</v>
      </c>
      <c r="R440" s="5" t="s">
        <v>20</v>
      </c>
      <c r="S440" s="5" t="s">
        <v>20</v>
      </c>
      <c r="T440" s="5" t="s">
        <v>281</v>
      </c>
      <c r="U440" s="53" t="s">
        <v>20</v>
      </c>
      <c r="V440" s="53" t="s">
        <v>20</v>
      </c>
      <c r="W440" s="5" t="str">
        <f>VLOOKUP('English Version'!$H348,'Recycled Content'!$B$4:$H$67,2,FALSE)</f>
        <v>Packaging Contains at least 60% recycled material</v>
      </c>
      <c r="X440" s="5" t="str">
        <f>VLOOKUP('English Version'!$H348,'Recycled Content'!$B$4:$H$67,4,FALSE)</f>
        <v>Packaging Contains at least 65% recycled material</v>
      </c>
      <c r="Y440" s="5" t="str">
        <f>VLOOKUP('English Version'!$H348,Recyclability!$B$4:$H$67,2,FALSE)</f>
        <v>Mostly Recyclable Packaging</v>
      </c>
      <c r="Z440" s="5" t="str">
        <f>VLOOKUP('English Version'!$H348,Recyclability!$B$4:$H$67,4,FALSE)</f>
        <v>N/A</v>
      </c>
    </row>
    <row r="441" spans="1:26" x14ac:dyDescent="0.75">
      <c r="A441" s="47" t="str">
        <f t="shared" si="12"/>
        <v>AW22M3110346B</v>
      </c>
      <c r="B441" s="47">
        <v>5754</v>
      </c>
      <c r="C441" s="52" t="s">
        <v>919</v>
      </c>
      <c r="D441" s="6" t="e">
        <v>#N/A</v>
      </c>
      <c r="E441" s="8"/>
      <c r="F441" s="52" t="s">
        <v>918</v>
      </c>
      <c r="G441" s="6" t="s">
        <v>5031</v>
      </c>
      <c r="H441" s="6" t="s">
        <v>5104</v>
      </c>
      <c r="I441" s="6" t="e">
        <f>VLOOKUP(A441,#REF!,24,0)</f>
        <v>#REF!</v>
      </c>
      <c r="J441" s="14" t="s">
        <v>25</v>
      </c>
      <c r="K441" s="14" t="s">
        <v>25</v>
      </c>
      <c r="L441" s="14" t="s">
        <v>25</v>
      </c>
      <c r="M441" s="14" t="s">
        <v>25</v>
      </c>
      <c r="N441" s="14" t="b">
        <f t="shared" si="13"/>
        <v>1</v>
      </c>
      <c r="O441" s="14" t="s">
        <v>20</v>
      </c>
      <c r="P441" s="14" t="s">
        <v>20</v>
      </c>
      <c r="Q441" s="14" t="s">
        <v>20</v>
      </c>
      <c r="R441" s="5" t="s">
        <v>20</v>
      </c>
      <c r="S441" s="5" t="s">
        <v>20</v>
      </c>
      <c r="T441" s="5" t="s">
        <v>281</v>
      </c>
      <c r="U441" s="53" t="s">
        <v>20</v>
      </c>
      <c r="V441" s="53" t="s">
        <v>20</v>
      </c>
      <c r="W441" s="5" t="str">
        <f>VLOOKUP('English Version'!$H349,'Recycled Content'!$B$4:$H$67,2,FALSE)</f>
        <v>Packaging Contains at least 60% recycled material</v>
      </c>
      <c r="X441" s="5" t="str">
        <f>VLOOKUP('English Version'!$H349,'Recycled Content'!$B$4:$H$67,4,FALSE)</f>
        <v>Packaging Contains at least 65% recycled material</v>
      </c>
      <c r="Y441" s="5" t="str">
        <f>VLOOKUP('English Version'!$H349,Recyclability!$B$4:$H$67,2,FALSE)</f>
        <v>Mostly Recyclable Packaging</v>
      </c>
      <c r="Z441" s="5" t="str">
        <f>VLOOKUP('English Version'!$H349,Recyclability!$B$4:$H$67,4,FALSE)</f>
        <v>N/A</v>
      </c>
    </row>
    <row r="442" spans="1:26" x14ac:dyDescent="0.75">
      <c r="A442" s="47" t="str">
        <f t="shared" si="12"/>
        <v>AW22M3110347A</v>
      </c>
      <c r="B442" s="47">
        <v>800</v>
      </c>
      <c r="C442" s="52" t="s">
        <v>920</v>
      </c>
      <c r="D442" s="6" t="e">
        <v>#N/A</v>
      </c>
      <c r="E442" s="8"/>
      <c r="F442" s="52" t="s">
        <v>921</v>
      </c>
      <c r="G442" s="6" t="s">
        <v>5031</v>
      </c>
      <c r="H442" s="6" t="s">
        <v>5104</v>
      </c>
      <c r="I442" s="6" t="e">
        <f>VLOOKUP(A442,#REF!,24,0)</f>
        <v>#REF!</v>
      </c>
      <c r="J442" s="14" t="s">
        <v>25</v>
      </c>
      <c r="K442" s="14" t="s">
        <v>25</v>
      </c>
      <c r="L442" s="14" t="s">
        <v>25</v>
      </c>
      <c r="M442" s="14" t="s">
        <v>25</v>
      </c>
      <c r="N442" s="14" t="b">
        <f t="shared" si="13"/>
        <v>1</v>
      </c>
      <c r="O442" s="14" t="s">
        <v>20</v>
      </c>
      <c r="P442" s="14" t="s">
        <v>20</v>
      </c>
      <c r="Q442" s="14" t="s">
        <v>20</v>
      </c>
      <c r="R442" s="5" t="s">
        <v>20</v>
      </c>
      <c r="S442" s="5" t="s">
        <v>20</v>
      </c>
      <c r="T442" s="5" t="s">
        <v>281</v>
      </c>
      <c r="U442" s="53" t="s">
        <v>20</v>
      </c>
      <c r="V442" s="53" t="s">
        <v>20</v>
      </c>
      <c r="W442" s="5" t="str">
        <f>VLOOKUP('English Version'!$H350,'Recycled Content'!$B$4:$H$67,2,FALSE)</f>
        <v>Packaging Contains at least 60% recycled material</v>
      </c>
      <c r="X442" s="5" t="str">
        <f>VLOOKUP('English Version'!$H350,'Recycled Content'!$B$4:$H$67,4,FALSE)</f>
        <v>Packaging Contains at least 65% recycled material</v>
      </c>
      <c r="Y442" s="5" t="str">
        <f>VLOOKUP('English Version'!$H350,Recyclability!$B$4:$H$67,2,FALSE)</f>
        <v>Mostly Recyclable Packaging</v>
      </c>
      <c r="Z442" s="5" t="str">
        <f>VLOOKUP('English Version'!$H350,Recyclability!$B$4:$H$67,4,FALSE)</f>
        <v>N/A</v>
      </c>
    </row>
    <row r="443" spans="1:26" x14ac:dyDescent="0.75">
      <c r="A443" s="47" t="str">
        <f t="shared" si="12"/>
        <v>AW22M3110348A</v>
      </c>
      <c r="B443" s="47">
        <v>2298</v>
      </c>
      <c r="C443" s="52" t="s">
        <v>922</v>
      </c>
      <c r="D443" s="6" t="e">
        <v>#N/A</v>
      </c>
      <c r="E443" s="8"/>
      <c r="F443" s="52" t="s">
        <v>923</v>
      </c>
      <c r="G443" s="6" t="s">
        <v>5031</v>
      </c>
      <c r="H443" s="6" t="s">
        <v>5104</v>
      </c>
      <c r="I443" s="6" t="e">
        <f>VLOOKUP(A443,#REF!,24,0)</f>
        <v>#REF!</v>
      </c>
      <c r="J443" s="14" t="s">
        <v>43</v>
      </c>
      <c r="K443" s="14" t="s">
        <v>43</v>
      </c>
      <c r="L443" s="14" t="s">
        <v>43</v>
      </c>
      <c r="M443" s="14" t="s">
        <v>43</v>
      </c>
      <c r="N443" s="14" t="b">
        <f t="shared" si="13"/>
        <v>1</v>
      </c>
      <c r="O443" s="14" t="s">
        <v>20</v>
      </c>
      <c r="P443" s="14" t="s">
        <v>20</v>
      </c>
      <c r="Q443" s="14" t="s">
        <v>20</v>
      </c>
      <c r="R443" s="5" t="s">
        <v>20</v>
      </c>
      <c r="S443" s="5" t="s">
        <v>20</v>
      </c>
      <c r="T443" s="5" t="s">
        <v>281</v>
      </c>
      <c r="U443" s="53" t="s">
        <v>20</v>
      </c>
      <c r="V443" s="53" t="s">
        <v>20</v>
      </c>
      <c r="W443" s="5" t="str">
        <f>VLOOKUP('English Version'!$H351,'Recycled Content'!$B$4:$H$67,2,FALSE)</f>
        <v>Packaging Contains at least 60% recycled material</v>
      </c>
      <c r="X443" s="5" t="str">
        <f>VLOOKUP('English Version'!$H351,'Recycled Content'!$B$4:$H$67,4,FALSE)</f>
        <v>Packaging Contains at least 65% recycled material</v>
      </c>
      <c r="Y443" s="5" t="str">
        <f>VLOOKUP('English Version'!$H351,Recyclability!$B$4:$H$67,2,FALSE)</f>
        <v>Mostly Recyclable Packaging</v>
      </c>
      <c r="Z443" s="5" t="str">
        <f>VLOOKUP('English Version'!$H351,Recyclability!$B$4:$H$67,4,FALSE)</f>
        <v>N/A</v>
      </c>
    </row>
    <row r="444" spans="1:26" x14ac:dyDescent="0.75">
      <c r="A444" s="47" t="str">
        <f t="shared" si="12"/>
        <v>AW22M3110348B</v>
      </c>
      <c r="B444" s="47">
        <v>1984</v>
      </c>
      <c r="C444" s="52" t="s">
        <v>924</v>
      </c>
      <c r="D444" s="6" t="e">
        <v>#N/A</v>
      </c>
      <c r="E444" s="8"/>
      <c r="F444" s="52" t="s">
        <v>923</v>
      </c>
      <c r="G444" s="6" t="s">
        <v>5031</v>
      </c>
      <c r="H444" s="6" t="s">
        <v>5104</v>
      </c>
      <c r="I444" s="6" t="e">
        <f>VLOOKUP(A444,#REF!,24,0)</f>
        <v>#REF!</v>
      </c>
      <c r="J444" s="14" t="s">
        <v>25</v>
      </c>
      <c r="K444" s="14" t="s">
        <v>25</v>
      </c>
      <c r="L444" s="14" t="s">
        <v>25</v>
      </c>
      <c r="M444" s="14" t="s">
        <v>25</v>
      </c>
      <c r="N444" s="14" t="b">
        <f t="shared" si="13"/>
        <v>1</v>
      </c>
      <c r="O444" s="14" t="s">
        <v>20</v>
      </c>
      <c r="P444" s="14" t="s">
        <v>20</v>
      </c>
      <c r="Q444" s="14" t="s">
        <v>20</v>
      </c>
      <c r="R444" s="5" t="s">
        <v>20</v>
      </c>
      <c r="S444" s="5" t="s">
        <v>20</v>
      </c>
      <c r="T444" s="5" t="s">
        <v>281</v>
      </c>
      <c r="U444" s="53" t="s">
        <v>20</v>
      </c>
      <c r="V444" s="53" t="s">
        <v>20</v>
      </c>
      <c r="W444" s="5" t="str">
        <f>VLOOKUP('English Version'!$H352,'Recycled Content'!$B$4:$H$67,2,FALSE)</f>
        <v>Packaging Contains at least 60% recycled material</v>
      </c>
      <c r="X444" s="5" t="str">
        <f>VLOOKUP('English Version'!$H352,'Recycled Content'!$B$4:$H$67,4,FALSE)</f>
        <v>Packaging Contains at least 65% recycled material</v>
      </c>
      <c r="Y444" s="5" t="str">
        <f>VLOOKUP('English Version'!$H352,Recyclability!$B$4:$H$67,2,FALSE)</f>
        <v>Mostly Recyclable Packaging</v>
      </c>
      <c r="Z444" s="5" t="str">
        <f>VLOOKUP('English Version'!$H352,Recyclability!$B$4:$H$67,4,FALSE)</f>
        <v>N/A</v>
      </c>
    </row>
    <row r="445" spans="1:26" x14ac:dyDescent="0.75">
      <c r="A445" s="47" t="str">
        <f t="shared" si="12"/>
        <v>AW22M3110349A</v>
      </c>
      <c r="B445" s="47">
        <v>2321</v>
      </c>
      <c r="C445" s="52" t="s">
        <v>925</v>
      </c>
      <c r="D445" s="6" t="e">
        <v>#N/A</v>
      </c>
      <c r="E445" s="8"/>
      <c r="F445" s="52" t="s">
        <v>926</v>
      </c>
      <c r="G445" s="6" t="s">
        <v>5031</v>
      </c>
      <c r="H445" s="6" t="s">
        <v>5104</v>
      </c>
      <c r="I445" s="6" t="e">
        <f>VLOOKUP(A445,#REF!,24,0)</f>
        <v>#REF!</v>
      </c>
      <c r="J445" s="14" t="s">
        <v>25</v>
      </c>
      <c r="K445" s="14" t="s">
        <v>25</v>
      </c>
      <c r="L445" s="14" t="s">
        <v>25</v>
      </c>
      <c r="M445" s="14" t="s">
        <v>25</v>
      </c>
      <c r="N445" s="14" t="b">
        <f t="shared" si="13"/>
        <v>1</v>
      </c>
      <c r="O445" s="14" t="s">
        <v>20</v>
      </c>
      <c r="P445" s="14" t="s">
        <v>20</v>
      </c>
      <c r="Q445" s="14" t="s">
        <v>20</v>
      </c>
      <c r="R445" s="5" t="s">
        <v>20</v>
      </c>
      <c r="S445" s="5" t="s">
        <v>20</v>
      </c>
      <c r="T445" s="5" t="s">
        <v>281</v>
      </c>
      <c r="U445" s="53" t="s">
        <v>20</v>
      </c>
      <c r="V445" s="53" t="s">
        <v>20</v>
      </c>
      <c r="W445" s="5" t="str">
        <f>VLOOKUP('English Version'!$H353,'Recycled Content'!$B$4:$H$67,2,FALSE)</f>
        <v>Packaging Contains at least 60% recycled material</v>
      </c>
      <c r="X445" s="5" t="str">
        <f>VLOOKUP('English Version'!$H353,'Recycled Content'!$B$4:$H$67,4,FALSE)</f>
        <v>Packaging Contains at least 65% recycled material</v>
      </c>
      <c r="Y445" s="5" t="str">
        <f>VLOOKUP('English Version'!$H353,Recyclability!$B$4:$H$67,2,FALSE)</f>
        <v>Mostly Recyclable Packaging</v>
      </c>
      <c r="Z445" s="5" t="str">
        <f>VLOOKUP('English Version'!$H353,Recyclability!$B$4:$H$67,4,FALSE)</f>
        <v>N/A</v>
      </c>
    </row>
    <row r="446" spans="1:26" x14ac:dyDescent="0.75">
      <c r="A446" s="47" t="str">
        <f t="shared" si="12"/>
        <v>AW22M3110349B</v>
      </c>
      <c r="B446" s="47">
        <v>3550</v>
      </c>
      <c r="C446" s="52" t="s">
        <v>927</v>
      </c>
      <c r="D446" s="6" t="e">
        <v>#N/A</v>
      </c>
      <c r="E446" s="8"/>
      <c r="F446" s="52" t="s">
        <v>926</v>
      </c>
      <c r="G446" s="6" t="s">
        <v>5031</v>
      </c>
      <c r="H446" s="6" t="s">
        <v>5104</v>
      </c>
      <c r="I446" s="6" t="e">
        <f>VLOOKUP(A446,#REF!,24,0)</f>
        <v>#REF!</v>
      </c>
      <c r="J446" s="67" t="s">
        <v>228</v>
      </c>
      <c r="K446" s="14" t="s">
        <v>289</v>
      </c>
      <c r="L446" s="14" t="s">
        <v>289</v>
      </c>
      <c r="M446" s="14" t="s">
        <v>289</v>
      </c>
      <c r="N446" s="14" t="b">
        <f t="shared" si="13"/>
        <v>1</v>
      </c>
      <c r="O446" s="14" t="s">
        <v>20</v>
      </c>
      <c r="P446" s="14" t="s">
        <v>20</v>
      </c>
      <c r="Q446" s="14" t="s">
        <v>20</v>
      </c>
      <c r="R446" s="5" t="s">
        <v>20</v>
      </c>
      <c r="S446" s="5" t="s">
        <v>20</v>
      </c>
      <c r="T446" s="5" t="s">
        <v>281</v>
      </c>
      <c r="U446" s="53" t="s">
        <v>20</v>
      </c>
      <c r="V446" s="53" t="s">
        <v>20</v>
      </c>
      <c r="W446" s="5" t="str">
        <f>VLOOKUP('English Version'!$H354,'Recycled Content'!$B$4:$H$67,2,FALSE)</f>
        <v>Packaging Contains at least 60% recycled material</v>
      </c>
      <c r="X446" s="5" t="str">
        <f>VLOOKUP('English Version'!$H354,'Recycled Content'!$B$4:$H$67,4,FALSE)</f>
        <v>Packaging Contains at least 65% recycled material</v>
      </c>
      <c r="Y446" s="5" t="str">
        <f>VLOOKUP('English Version'!$H354,Recyclability!$B$4:$H$67,2,FALSE)</f>
        <v>Mostly Recyclable Packaging</v>
      </c>
      <c r="Z446" s="5" t="str">
        <f>VLOOKUP('English Version'!$H354,Recyclability!$B$4:$H$67,4,FALSE)</f>
        <v>N/A</v>
      </c>
    </row>
    <row r="447" spans="1:26" x14ac:dyDescent="0.75">
      <c r="A447" s="47" t="str">
        <f t="shared" si="12"/>
        <v>AW22M3110423A</v>
      </c>
      <c r="B447" s="47">
        <v>1210</v>
      </c>
      <c r="C447" s="52" t="s">
        <v>934</v>
      </c>
      <c r="D447" s="6" t="e">
        <v>#N/A</v>
      </c>
      <c r="E447" s="8"/>
      <c r="F447" s="52" t="s">
        <v>935</v>
      </c>
      <c r="G447" s="6" t="s">
        <v>5031</v>
      </c>
      <c r="H447" s="6" t="s">
        <v>5104</v>
      </c>
      <c r="I447" s="6" t="e">
        <f>VLOOKUP(A447,#REF!,24,0)</f>
        <v>#REF!</v>
      </c>
      <c r="J447" s="14" t="s">
        <v>25</v>
      </c>
      <c r="K447" s="14" t="s">
        <v>25</v>
      </c>
      <c r="L447" s="14" t="s">
        <v>25</v>
      </c>
      <c r="M447" s="14" t="s">
        <v>25</v>
      </c>
      <c r="N447" s="14" t="b">
        <f t="shared" si="13"/>
        <v>1</v>
      </c>
      <c r="O447" s="14" t="s">
        <v>20</v>
      </c>
      <c r="P447" s="14" t="s">
        <v>20</v>
      </c>
      <c r="Q447" s="14" t="s">
        <v>20</v>
      </c>
      <c r="R447" s="5" t="s">
        <v>20</v>
      </c>
      <c r="S447" s="5" t="s">
        <v>20</v>
      </c>
      <c r="T447" s="5" t="s">
        <v>281</v>
      </c>
      <c r="U447" s="53" t="s">
        <v>20</v>
      </c>
      <c r="V447" s="53" t="s">
        <v>20</v>
      </c>
      <c r="W447" s="5" t="str">
        <f>VLOOKUP('English Version'!$H358,'Recycled Content'!$B$4:$H$67,2,FALSE)</f>
        <v>Packaging Contains at least 60% recycled material</v>
      </c>
      <c r="X447" s="5" t="str">
        <f>VLOOKUP('English Version'!$H358,'Recycled Content'!$B$4:$H$67,4,FALSE)</f>
        <v>Packaging Contains at least 65% recycled material</v>
      </c>
      <c r="Y447" s="5" t="str">
        <f>VLOOKUP('English Version'!$H358,Recyclability!$B$4:$H$67,2,FALSE)</f>
        <v>Mostly Recyclable Packaging</v>
      </c>
      <c r="Z447" s="5" t="str">
        <f>VLOOKUP('English Version'!$H358,Recyclability!$B$4:$H$67,4,FALSE)</f>
        <v>N/A</v>
      </c>
    </row>
    <row r="448" spans="1:26" x14ac:dyDescent="0.75">
      <c r="A448" s="47" t="str">
        <f t="shared" si="12"/>
        <v>AW22M3110424A</v>
      </c>
      <c r="B448" s="47">
        <v>872</v>
      </c>
      <c r="C448" s="52" t="s">
        <v>936</v>
      </c>
      <c r="D448" s="6" t="e">
        <v>#N/A</v>
      </c>
      <c r="E448" s="8"/>
      <c r="F448" s="52" t="s">
        <v>937</v>
      </c>
      <c r="G448" s="6" t="s">
        <v>5031</v>
      </c>
      <c r="H448" s="6" t="s">
        <v>5104</v>
      </c>
      <c r="I448" s="6" t="e">
        <f>VLOOKUP(A448,#REF!,24,0)</f>
        <v>#REF!</v>
      </c>
      <c r="J448" s="67" t="s">
        <v>228</v>
      </c>
      <c r="K448" s="14" t="s">
        <v>289</v>
      </c>
      <c r="L448" s="14" t="s">
        <v>289</v>
      </c>
      <c r="M448" s="14" t="s">
        <v>289</v>
      </c>
      <c r="N448" s="14" t="b">
        <f t="shared" si="13"/>
        <v>1</v>
      </c>
      <c r="O448" s="14" t="s">
        <v>20</v>
      </c>
      <c r="P448" s="14" t="s">
        <v>20</v>
      </c>
      <c r="Q448" s="14" t="s">
        <v>20</v>
      </c>
      <c r="R448" s="5" t="s">
        <v>20</v>
      </c>
      <c r="S448" s="5" t="s">
        <v>20</v>
      </c>
      <c r="T448" s="5" t="s">
        <v>281</v>
      </c>
      <c r="U448" s="53" t="s">
        <v>20</v>
      </c>
      <c r="V448" s="53" t="s">
        <v>20</v>
      </c>
      <c r="W448" s="5" t="str">
        <f>VLOOKUP('English Version'!$H359,'Recycled Content'!$B$4:$H$67,2,FALSE)</f>
        <v>Packaging Contains at least 60% recycled material</v>
      </c>
      <c r="X448" s="5" t="str">
        <f>VLOOKUP('English Version'!$H359,'Recycled Content'!$B$4:$H$67,4,FALSE)</f>
        <v>Packaging Contains at least 65% recycled material</v>
      </c>
      <c r="Y448" s="5" t="str">
        <f>VLOOKUP('English Version'!$H359,Recyclability!$B$4:$H$67,2,FALSE)</f>
        <v>Mostly Recyclable Packaging</v>
      </c>
      <c r="Z448" s="5" t="str">
        <f>VLOOKUP('English Version'!$H359,Recyclability!$B$4:$H$67,4,FALSE)</f>
        <v>N/A</v>
      </c>
    </row>
    <row r="449" spans="1:26" x14ac:dyDescent="0.75">
      <c r="A449" s="47" t="str">
        <f t="shared" si="12"/>
        <v>AW22M3110425A</v>
      </c>
      <c r="B449" s="47">
        <v>4062</v>
      </c>
      <c r="C449" s="52" t="s">
        <v>938</v>
      </c>
      <c r="D449" s="6" t="e">
        <v>#N/A</v>
      </c>
      <c r="E449" s="8"/>
      <c r="F449" s="52" t="s">
        <v>939</v>
      </c>
      <c r="G449" s="6" t="s">
        <v>5031</v>
      </c>
      <c r="H449" s="6" t="s">
        <v>5104</v>
      </c>
      <c r="I449" s="6" t="e">
        <f>VLOOKUP(A449,#REF!,24,0)</f>
        <v>#REF!</v>
      </c>
      <c r="J449" s="14" t="s">
        <v>25</v>
      </c>
      <c r="K449" s="14" t="s">
        <v>25</v>
      </c>
      <c r="L449" s="14" t="s">
        <v>25</v>
      </c>
      <c r="M449" s="14" t="s">
        <v>25</v>
      </c>
      <c r="N449" s="14" t="b">
        <f t="shared" si="13"/>
        <v>1</v>
      </c>
      <c r="O449" s="14" t="s">
        <v>20</v>
      </c>
      <c r="P449" s="14" t="s">
        <v>20</v>
      </c>
      <c r="Q449" s="14" t="s">
        <v>20</v>
      </c>
      <c r="R449" s="5" t="s">
        <v>20</v>
      </c>
      <c r="S449" s="5" t="s">
        <v>20</v>
      </c>
      <c r="T449" s="5" t="s">
        <v>281</v>
      </c>
      <c r="U449" s="53" t="s">
        <v>20</v>
      </c>
      <c r="V449" s="53" t="s">
        <v>20</v>
      </c>
      <c r="W449" s="5" t="str">
        <f>VLOOKUP('English Version'!$H360,'Recycled Content'!$B$4:$H$67,2,FALSE)</f>
        <v>Packaging Contains at least 60% recycled material</v>
      </c>
      <c r="X449" s="5" t="str">
        <f>VLOOKUP('English Version'!$H360,'Recycled Content'!$B$4:$H$67,4,FALSE)</f>
        <v>Packaging Contains at least 65% recycled material</v>
      </c>
      <c r="Y449" s="5" t="str">
        <f>VLOOKUP('English Version'!$H360,Recyclability!$B$4:$H$67,2,FALSE)</f>
        <v>Mostly Recyclable Packaging</v>
      </c>
      <c r="Z449" s="5" t="str">
        <f>VLOOKUP('English Version'!$H360,Recyclability!$B$4:$H$67,4,FALSE)</f>
        <v>N/A</v>
      </c>
    </row>
    <row r="450" spans="1:26" x14ac:dyDescent="0.75">
      <c r="A450" s="47" t="str">
        <f t="shared" ref="A450:A513" si="14">G450&amp;C450</f>
        <v>AW22M3110426A</v>
      </c>
      <c r="B450" s="47">
        <v>1076</v>
      </c>
      <c r="C450" s="52" t="s">
        <v>940</v>
      </c>
      <c r="D450" s="6" t="e">
        <v>#N/A</v>
      </c>
      <c r="E450" s="8"/>
      <c r="F450" s="52" t="s">
        <v>941</v>
      </c>
      <c r="G450" s="6" t="s">
        <v>5031</v>
      </c>
      <c r="H450" s="6" t="s">
        <v>5104</v>
      </c>
      <c r="I450" s="6" t="e">
        <f>VLOOKUP(A450,#REF!,24,0)</f>
        <v>#REF!</v>
      </c>
      <c r="J450" s="14" t="s">
        <v>25</v>
      </c>
      <c r="K450" s="14" t="s">
        <v>25</v>
      </c>
      <c r="L450" s="14" t="s">
        <v>25</v>
      </c>
      <c r="M450" s="14" t="s">
        <v>25</v>
      </c>
      <c r="N450" s="14" t="b">
        <f t="shared" ref="N450:N513" si="15">M450=L450</f>
        <v>1</v>
      </c>
      <c r="O450" s="14" t="s">
        <v>20</v>
      </c>
      <c r="P450" s="14" t="s">
        <v>20</v>
      </c>
      <c r="Q450" s="14" t="s">
        <v>20</v>
      </c>
      <c r="R450" s="5" t="s">
        <v>20</v>
      </c>
      <c r="S450" s="5" t="s">
        <v>20</v>
      </c>
      <c r="T450" s="5" t="s">
        <v>281</v>
      </c>
      <c r="U450" s="53" t="s">
        <v>20</v>
      </c>
      <c r="V450" s="53" t="s">
        <v>20</v>
      </c>
      <c r="W450" s="5" t="str">
        <f>VLOOKUP('English Version'!$H361,'Recycled Content'!$B$4:$H$67,2,FALSE)</f>
        <v>Packaging Contains at least 60% recycled material</v>
      </c>
      <c r="X450" s="5" t="str">
        <f>VLOOKUP('English Version'!$H361,'Recycled Content'!$B$4:$H$67,4,FALSE)</f>
        <v>Packaging Contains at least 65% recycled material</v>
      </c>
      <c r="Y450" s="5" t="str">
        <f>VLOOKUP('English Version'!$H361,Recyclability!$B$4:$H$67,2,FALSE)</f>
        <v>Mostly Recyclable Packaging</v>
      </c>
      <c r="Z450" s="5" t="str">
        <f>VLOOKUP('English Version'!$H361,Recyclability!$B$4:$H$67,4,FALSE)</f>
        <v>N/A</v>
      </c>
    </row>
    <row r="451" spans="1:26" x14ac:dyDescent="0.75">
      <c r="A451" s="47" t="str">
        <f t="shared" si="14"/>
        <v>AW22M3110427A</v>
      </c>
      <c r="B451" s="47">
        <v>7441</v>
      </c>
      <c r="C451" s="52" t="s">
        <v>942</v>
      </c>
      <c r="D451" s="6" t="e">
        <v>#N/A</v>
      </c>
      <c r="E451" s="8"/>
      <c r="F451" s="52" t="s">
        <v>943</v>
      </c>
      <c r="G451" s="6" t="s">
        <v>5031</v>
      </c>
      <c r="H451" s="6" t="s">
        <v>5104</v>
      </c>
      <c r="I451" s="6" t="e">
        <f>VLOOKUP(A451,#REF!,24,0)</f>
        <v>#REF!</v>
      </c>
      <c r="J451" s="14" t="s">
        <v>43</v>
      </c>
      <c r="K451" s="14" t="s">
        <v>43</v>
      </c>
      <c r="L451" s="14" t="s">
        <v>43</v>
      </c>
      <c r="M451" s="14" t="s">
        <v>43</v>
      </c>
      <c r="N451" s="14" t="b">
        <f t="shared" si="15"/>
        <v>1</v>
      </c>
      <c r="O451" s="14" t="s">
        <v>20</v>
      </c>
      <c r="P451" s="14" t="s">
        <v>20</v>
      </c>
      <c r="Q451" s="14" t="s">
        <v>20</v>
      </c>
      <c r="R451" s="5" t="s">
        <v>20</v>
      </c>
      <c r="S451" s="5" t="s">
        <v>20</v>
      </c>
      <c r="T451" s="5" t="s">
        <v>281</v>
      </c>
      <c r="U451" s="53" t="s">
        <v>20</v>
      </c>
      <c r="V451" s="53" t="s">
        <v>20</v>
      </c>
      <c r="W451" s="5" t="str">
        <f>VLOOKUP('English Version'!$H362,'Recycled Content'!$B$4:$H$67,2,FALSE)</f>
        <v>Packaging Contains at least 60% recycled material</v>
      </c>
      <c r="X451" s="5" t="str">
        <f>VLOOKUP('English Version'!$H362,'Recycled Content'!$B$4:$H$67,4,FALSE)</f>
        <v>Packaging Contains at least 65% recycled material</v>
      </c>
      <c r="Y451" s="5" t="str">
        <f>VLOOKUP('English Version'!$H362,Recyclability!$B$4:$H$67,2,FALSE)</f>
        <v>Mostly Recyclable Packaging</v>
      </c>
      <c r="Z451" s="5" t="str">
        <f>VLOOKUP('English Version'!$H362,Recyclability!$B$4:$H$67,4,FALSE)</f>
        <v>N/A</v>
      </c>
    </row>
    <row r="452" spans="1:26" x14ac:dyDescent="0.75">
      <c r="A452" s="47" t="str">
        <f t="shared" si="14"/>
        <v>AW22M3110428A</v>
      </c>
      <c r="B452" s="47">
        <v>3371</v>
      </c>
      <c r="C452" s="52" t="s">
        <v>944</v>
      </c>
      <c r="D452" s="6" t="e">
        <v>#N/A</v>
      </c>
      <c r="E452" s="8"/>
      <c r="F452" s="52" t="s">
        <v>945</v>
      </c>
      <c r="G452" s="6" t="s">
        <v>5031</v>
      </c>
      <c r="H452" s="6" t="s">
        <v>5104</v>
      </c>
      <c r="I452" s="6" t="e">
        <f>VLOOKUP(A452,#REF!,24,0)</f>
        <v>#REF!</v>
      </c>
      <c r="J452" s="14" t="s">
        <v>25</v>
      </c>
      <c r="K452" s="14" t="s">
        <v>25</v>
      </c>
      <c r="L452" s="14" t="s">
        <v>25</v>
      </c>
      <c r="M452" s="14" t="s">
        <v>25</v>
      </c>
      <c r="N452" s="14" t="b">
        <f t="shared" si="15"/>
        <v>1</v>
      </c>
      <c r="O452" s="14" t="s">
        <v>20</v>
      </c>
      <c r="P452" s="14" t="s">
        <v>20</v>
      </c>
      <c r="Q452" s="14" t="s">
        <v>20</v>
      </c>
      <c r="R452" s="5" t="s">
        <v>20</v>
      </c>
      <c r="S452" s="5" t="s">
        <v>20</v>
      </c>
      <c r="T452" s="5" t="s">
        <v>281</v>
      </c>
      <c r="U452" s="53" t="s">
        <v>20</v>
      </c>
      <c r="V452" s="53" t="s">
        <v>20</v>
      </c>
      <c r="W452" s="5" t="str">
        <f>VLOOKUP('English Version'!$H363,'Recycled Content'!$B$4:$H$67,2,FALSE)</f>
        <v>Packaging Contains at least 60% recycled material</v>
      </c>
      <c r="X452" s="5" t="str">
        <f>VLOOKUP('English Version'!$H363,'Recycled Content'!$B$4:$H$67,4,FALSE)</f>
        <v>Packaging Contains at least 65% recycled material</v>
      </c>
      <c r="Y452" s="5" t="str">
        <f>VLOOKUP('English Version'!$H363,Recyclability!$B$4:$H$67,2,FALSE)</f>
        <v>Mostly Recyclable Packaging</v>
      </c>
      <c r="Z452" s="5" t="str">
        <f>VLOOKUP('English Version'!$H363,Recyclability!$B$4:$H$67,4,FALSE)</f>
        <v>N/A</v>
      </c>
    </row>
    <row r="453" spans="1:26" x14ac:dyDescent="0.75">
      <c r="A453" s="47" t="str">
        <f t="shared" si="14"/>
        <v>AW22M3110429A</v>
      </c>
      <c r="B453" s="47">
        <v>2325</v>
      </c>
      <c r="C453" s="52" t="s">
        <v>946</v>
      </c>
      <c r="D453" s="6" t="e">
        <v>#N/A</v>
      </c>
      <c r="E453" s="8"/>
      <c r="F453" s="52" t="s">
        <v>947</v>
      </c>
      <c r="G453" s="6" t="s">
        <v>5031</v>
      </c>
      <c r="H453" s="6" t="s">
        <v>5104</v>
      </c>
      <c r="I453" s="6" t="e">
        <f>VLOOKUP(A453,#REF!,24,0)</f>
        <v>#REF!</v>
      </c>
      <c r="J453" s="14" t="s">
        <v>25</v>
      </c>
      <c r="K453" s="14" t="s">
        <v>25</v>
      </c>
      <c r="L453" s="14" t="s">
        <v>25</v>
      </c>
      <c r="M453" s="14" t="s">
        <v>25</v>
      </c>
      <c r="N453" s="14" t="b">
        <f t="shared" si="15"/>
        <v>1</v>
      </c>
      <c r="O453" s="14" t="s">
        <v>20</v>
      </c>
      <c r="P453" s="14" t="s">
        <v>20</v>
      </c>
      <c r="Q453" s="14" t="s">
        <v>20</v>
      </c>
      <c r="R453" s="5" t="s">
        <v>20</v>
      </c>
      <c r="S453" s="5" t="s">
        <v>20</v>
      </c>
      <c r="T453" s="5" t="s">
        <v>281</v>
      </c>
      <c r="U453" s="53" t="s">
        <v>20</v>
      </c>
      <c r="V453" s="53" t="s">
        <v>20</v>
      </c>
      <c r="W453" s="5" t="str">
        <f>VLOOKUP('English Version'!$H364,'Recycled Content'!$B$4:$H$67,2,FALSE)</f>
        <v>Packaging Contains at least 60% recycled material</v>
      </c>
      <c r="X453" s="5" t="str">
        <f>VLOOKUP('English Version'!$H364,'Recycled Content'!$B$4:$H$67,4,FALSE)</f>
        <v>Packaging Contains at least 65% recycled material</v>
      </c>
      <c r="Y453" s="5" t="str">
        <f>VLOOKUP('English Version'!$H364,Recyclability!$B$4:$H$67,2,FALSE)</f>
        <v>Mostly Recyclable Packaging</v>
      </c>
      <c r="Z453" s="5" t="str">
        <f>VLOOKUP('English Version'!$H364,Recyclability!$B$4:$H$67,4,FALSE)</f>
        <v>N/A</v>
      </c>
    </row>
    <row r="454" spans="1:26" x14ac:dyDescent="0.75">
      <c r="A454" s="47" t="str">
        <f t="shared" si="14"/>
        <v>AW22M4010121A</v>
      </c>
      <c r="B454" s="47">
        <v>6731</v>
      </c>
      <c r="C454" s="52" t="s">
        <v>5106</v>
      </c>
      <c r="D454" s="6" t="e">
        <v>#N/A</v>
      </c>
      <c r="E454" s="8"/>
      <c r="F454" s="52" t="s">
        <v>5107</v>
      </c>
      <c r="G454" s="6" t="s">
        <v>5031</v>
      </c>
      <c r="H454" s="6" t="s">
        <v>5108</v>
      </c>
      <c r="I454" s="6" t="e">
        <f>VLOOKUP(A454,#REF!,24,0)</f>
        <v>#REF!</v>
      </c>
      <c r="J454" s="14" t="s">
        <v>25</v>
      </c>
      <c r="K454" s="14" t="s">
        <v>25</v>
      </c>
      <c r="L454" s="14" t="s">
        <v>25</v>
      </c>
      <c r="M454" s="14" t="s">
        <v>25</v>
      </c>
      <c r="N454" s="14" t="b">
        <f t="shared" si="15"/>
        <v>1</v>
      </c>
      <c r="O454" s="14" t="s">
        <v>20</v>
      </c>
      <c r="P454" s="14" t="s">
        <v>20</v>
      </c>
      <c r="Q454" s="14" t="s">
        <v>20</v>
      </c>
      <c r="R454" s="5" t="s">
        <v>20</v>
      </c>
      <c r="S454" s="5" t="s">
        <v>20</v>
      </c>
      <c r="T454" s="5" t="s">
        <v>281</v>
      </c>
      <c r="U454" s="53" t="s">
        <v>20</v>
      </c>
      <c r="V454" s="53" t="s">
        <v>20</v>
      </c>
      <c r="W454" s="5" t="str">
        <f>VLOOKUP('English Version'!$H365,'Recycled Content'!$B$4:$H$67,2,FALSE)</f>
        <v>Packaging Contains at least 60% recycled material</v>
      </c>
      <c r="X454" s="5" t="str">
        <f>VLOOKUP('English Version'!$H365,'Recycled Content'!$B$4:$H$67,4,FALSE)</f>
        <v>Packaging Contains at least 65% recycled material</v>
      </c>
      <c r="Y454" s="5" t="str">
        <f>VLOOKUP('English Version'!$H365,Recyclability!$B$4:$H$67,2,FALSE)</f>
        <v>Mostly Recyclable Packaging</v>
      </c>
      <c r="Z454" s="5" t="str">
        <f>VLOOKUP('English Version'!$H365,Recyclability!$B$4:$H$67,4,FALSE)</f>
        <v>N/A</v>
      </c>
    </row>
    <row r="455" spans="1:26" x14ac:dyDescent="0.75">
      <c r="A455" s="47" t="str">
        <f t="shared" si="14"/>
        <v>AW22M4010344A</v>
      </c>
      <c r="B455" s="47">
        <v>1996</v>
      </c>
      <c r="C455" s="52" t="s">
        <v>5110</v>
      </c>
      <c r="D455" s="6" t="e">
        <v>#N/A</v>
      </c>
      <c r="E455" s="8"/>
      <c r="F455" s="52" t="s">
        <v>5111</v>
      </c>
      <c r="G455" s="6" t="s">
        <v>5031</v>
      </c>
      <c r="H455" s="6" t="s">
        <v>5108</v>
      </c>
      <c r="I455" s="6" t="e">
        <f>VLOOKUP(A455,#REF!,24,0)</f>
        <v>#REF!</v>
      </c>
      <c r="J455" s="14" t="s">
        <v>25</v>
      </c>
      <c r="K455" s="14" t="s">
        <v>25</v>
      </c>
      <c r="L455" s="14" t="s">
        <v>25</v>
      </c>
      <c r="M455" s="14" t="s">
        <v>25</v>
      </c>
      <c r="N455" s="14" t="b">
        <f t="shared" si="15"/>
        <v>1</v>
      </c>
      <c r="O455" s="14" t="s">
        <v>20</v>
      </c>
      <c r="P455" s="14" t="s">
        <v>20</v>
      </c>
      <c r="Q455" s="14" t="s">
        <v>20</v>
      </c>
      <c r="R455" s="5" t="s">
        <v>20</v>
      </c>
      <c r="S455" s="5" t="s">
        <v>20</v>
      </c>
      <c r="T455" s="5" t="s">
        <v>281</v>
      </c>
      <c r="U455" s="53" t="s">
        <v>20</v>
      </c>
      <c r="V455" s="53" t="s">
        <v>20</v>
      </c>
      <c r="W455" s="5" t="str">
        <f>VLOOKUP('English Version'!$H366,'Recycled Content'!$B$4:$H$67,2,FALSE)</f>
        <v>Packaging Contains at least 60% recycled material</v>
      </c>
      <c r="X455" s="5" t="str">
        <f>VLOOKUP('English Version'!$H366,'Recycled Content'!$B$4:$H$67,4,FALSE)</f>
        <v>Packaging Contains at least 65% recycled material</v>
      </c>
      <c r="Y455" s="5" t="str">
        <f>VLOOKUP('English Version'!$H366,Recyclability!$B$4:$H$67,2,FALSE)</f>
        <v>Mostly Recyclable Packaging</v>
      </c>
      <c r="Z455" s="5" t="str">
        <f>VLOOKUP('English Version'!$H366,Recyclability!$B$4:$H$67,4,FALSE)</f>
        <v>N/A</v>
      </c>
    </row>
    <row r="456" spans="1:26" x14ac:dyDescent="0.75">
      <c r="A456" s="47" t="str">
        <f t="shared" si="14"/>
        <v>AW22M4010436A</v>
      </c>
      <c r="B456" s="47">
        <v>2837</v>
      </c>
      <c r="C456" s="52" t="s">
        <v>5112</v>
      </c>
      <c r="D456" s="6" t="e">
        <v>#N/A</v>
      </c>
      <c r="E456" s="8"/>
      <c r="F456" s="52" t="s">
        <v>5113</v>
      </c>
      <c r="G456" s="6" t="s">
        <v>5031</v>
      </c>
      <c r="H456" s="6" t="s">
        <v>5108</v>
      </c>
      <c r="I456" s="6" t="e">
        <f>VLOOKUP(A456,#REF!,24,0)</f>
        <v>#REF!</v>
      </c>
      <c r="J456" s="14" t="s">
        <v>25</v>
      </c>
      <c r="K456" s="14" t="s">
        <v>25</v>
      </c>
      <c r="L456" s="14" t="s">
        <v>25</v>
      </c>
      <c r="M456" s="14" t="s">
        <v>25</v>
      </c>
      <c r="N456" s="14" t="b">
        <f t="shared" si="15"/>
        <v>1</v>
      </c>
      <c r="O456" s="14" t="s">
        <v>20</v>
      </c>
      <c r="P456" s="14" t="s">
        <v>20</v>
      </c>
      <c r="Q456" s="14" t="s">
        <v>20</v>
      </c>
      <c r="R456" s="5" t="s">
        <v>20</v>
      </c>
      <c r="S456" s="5" t="s">
        <v>20</v>
      </c>
      <c r="T456" s="5" t="s">
        <v>281</v>
      </c>
      <c r="U456" s="53" t="s">
        <v>20</v>
      </c>
      <c r="V456" s="53" t="s">
        <v>20</v>
      </c>
      <c r="W456" s="5" t="str">
        <f>VLOOKUP('English Version'!$H367,'Recycled Content'!$B$4:$H$67,2,FALSE)</f>
        <v>Packaging Contains at least 60% recycled material</v>
      </c>
      <c r="X456" s="5" t="str">
        <f>VLOOKUP('English Version'!$H367,'Recycled Content'!$B$4:$H$67,4,FALSE)</f>
        <v>Packaging Contains at least 65% recycled material</v>
      </c>
      <c r="Y456" s="5" t="str">
        <f>VLOOKUP('English Version'!$H367,Recyclability!$B$4:$H$67,2,FALSE)</f>
        <v>Mostly Recyclable Packaging</v>
      </c>
      <c r="Z456" s="5" t="str">
        <f>VLOOKUP('English Version'!$H367,Recyclability!$B$4:$H$67,4,FALSE)</f>
        <v>N/A</v>
      </c>
    </row>
    <row r="457" spans="1:26" x14ac:dyDescent="0.75">
      <c r="A457" s="47" t="str">
        <f t="shared" si="14"/>
        <v>AW22M4010460A</v>
      </c>
      <c r="B457" s="47">
        <v>2031</v>
      </c>
      <c r="C457" s="52" t="s">
        <v>5114</v>
      </c>
      <c r="D457" s="6" t="e">
        <v>#N/A</v>
      </c>
      <c r="E457" s="8"/>
      <c r="F457" s="52" t="s">
        <v>5115</v>
      </c>
      <c r="G457" s="6" t="s">
        <v>5031</v>
      </c>
      <c r="H457" s="6" t="s">
        <v>5108</v>
      </c>
      <c r="I457" s="6" t="e">
        <f>VLOOKUP(A457,#REF!,24,0)</f>
        <v>#REF!</v>
      </c>
      <c r="J457" s="14" t="s">
        <v>25</v>
      </c>
      <c r="K457" s="14" t="s">
        <v>25</v>
      </c>
      <c r="L457" s="14" t="s">
        <v>25</v>
      </c>
      <c r="M457" s="14" t="s">
        <v>25</v>
      </c>
      <c r="N457" s="14" t="b">
        <f t="shared" si="15"/>
        <v>1</v>
      </c>
      <c r="O457" s="14" t="s">
        <v>20</v>
      </c>
      <c r="P457" s="14" t="s">
        <v>20</v>
      </c>
      <c r="Q457" s="14" t="s">
        <v>20</v>
      </c>
      <c r="R457" s="5" t="s">
        <v>20</v>
      </c>
      <c r="S457" s="5" t="s">
        <v>20</v>
      </c>
      <c r="T457" s="5" t="s">
        <v>281</v>
      </c>
      <c r="U457" s="53" t="s">
        <v>20</v>
      </c>
      <c r="V457" s="53" t="s">
        <v>20</v>
      </c>
      <c r="W457" s="5" t="str">
        <f>VLOOKUP('English Version'!$H368,'Recycled Content'!$B$4:$H$67,2,FALSE)</f>
        <v>Packaging Contains at least 60% recycled material</v>
      </c>
      <c r="X457" s="5" t="str">
        <f>VLOOKUP('English Version'!$H368,'Recycled Content'!$B$4:$H$67,4,FALSE)</f>
        <v>Packaging Contains at least 65% recycled material</v>
      </c>
      <c r="Y457" s="5" t="str">
        <f>VLOOKUP('English Version'!$H368,Recyclability!$B$4:$H$67,2,FALSE)</f>
        <v>Mostly Recyclable Packaging</v>
      </c>
      <c r="Z457" s="5" t="str">
        <f>VLOOKUP('English Version'!$H368,Recyclability!$B$4:$H$67,4,FALSE)</f>
        <v>N/A</v>
      </c>
    </row>
    <row r="458" spans="1:26" x14ac:dyDescent="0.75">
      <c r="A458" s="47" t="str">
        <f t="shared" si="14"/>
        <v>AW22M4010505A</v>
      </c>
      <c r="B458" s="47">
        <v>3801</v>
      </c>
      <c r="C458" s="52" t="s">
        <v>5116</v>
      </c>
      <c r="D458" s="6" t="e">
        <v>#N/A</v>
      </c>
      <c r="E458" s="8"/>
      <c r="F458" s="52" t="s">
        <v>5117</v>
      </c>
      <c r="G458" s="6" t="s">
        <v>5031</v>
      </c>
      <c r="H458" s="6" t="s">
        <v>5108</v>
      </c>
      <c r="I458" s="6" t="e">
        <f>VLOOKUP(A458,#REF!,24,0)</f>
        <v>#REF!</v>
      </c>
      <c r="J458" s="14" t="s">
        <v>25</v>
      </c>
      <c r="K458" s="14" t="s">
        <v>25</v>
      </c>
      <c r="L458" s="14" t="s">
        <v>25</v>
      </c>
      <c r="M458" s="14" t="s">
        <v>25</v>
      </c>
      <c r="N458" s="14" t="b">
        <f t="shared" si="15"/>
        <v>1</v>
      </c>
      <c r="O458" s="14" t="s">
        <v>20</v>
      </c>
      <c r="P458" s="14" t="s">
        <v>20</v>
      </c>
      <c r="Q458" s="14" t="s">
        <v>20</v>
      </c>
      <c r="R458" s="5" t="s">
        <v>20</v>
      </c>
      <c r="S458" s="5" t="s">
        <v>20</v>
      </c>
      <c r="T458" s="5" t="s">
        <v>281</v>
      </c>
      <c r="U458" s="53" t="s">
        <v>20</v>
      </c>
      <c r="V458" s="53" t="s">
        <v>20</v>
      </c>
      <c r="W458" s="5" t="str">
        <f>VLOOKUP('English Version'!$H369,'Recycled Content'!$B$4:$H$67,2,FALSE)</f>
        <v>Packaging Contains at least 60% recycled material</v>
      </c>
      <c r="X458" s="5" t="str">
        <f>VLOOKUP('English Version'!$H369,'Recycled Content'!$B$4:$H$67,4,FALSE)</f>
        <v>Packaging Contains at least 65% recycled material</v>
      </c>
      <c r="Y458" s="5" t="str">
        <f>VLOOKUP('English Version'!$H369,Recyclability!$B$4:$H$67,2,FALSE)</f>
        <v>Mostly Recyclable Packaging</v>
      </c>
      <c r="Z458" s="5" t="str">
        <f>VLOOKUP('English Version'!$H369,Recyclability!$B$4:$H$67,4,FALSE)</f>
        <v>N/A</v>
      </c>
    </row>
    <row r="459" spans="1:26" x14ac:dyDescent="0.75">
      <c r="A459" s="47" t="str">
        <f t="shared" si="14"/>
        <v>AW22M4010525A</v>
      </c>
      <c r="B459" s="47">
        <v>6516</v>
      </c>
      <c r="C459" s="52" t="s">
        <v>5118</v>
      </c>
      <c r="D459" s="6" t="e">
        <v>#N/A</v>
      </c>
      <c r="E459" s="8"/>
      <c r="F459" s="52" t="s">
        <v>5119</v>
      </c>
      <c r="G459" s="6" t="s">
        <v>5031</v>
      </c>
      <c r="H459" s="6" t="s">
        <v>5108</v>
      </c>
      <c r="I459" s="6" t="e">
        <f>VLOOKUP(A459,#REF!,24,0)</f>
        <v>#REF!</v>
      </c>
      <c r="J459" s="14" t="s">
        <v>25</v>
      </c>
      <c r="K459" s="14" t="s">
        <v>25</v>
      </c>
      <c r="L459" s="14" t="s">
        <v>25</v>
      </c>
      <c r="M459" s="14" t="s">
        <v>25</v>
      </c>
      <c r="N459" s="14" t="b">
        <f t="shared" si="15"/>
        <v>1</v>
      </c>
      <c r="O459" s="14" t="s">
        <v>20</v>
      </c>
      <c r="P459" s="14" t="s">
        <v>20</v>
      </c>
      <c r="Q459" s="14" t="s">
        <v>20</v>
      </c>
      <c r="R459" s="5" t="s">
        <v>20</v>
      </c>
      <c r="S459" s="5" t="s">
        <v>20</v>
      </c>
      <c r="T459" s="5" t="s">
        <v>281</v>
      </c>
      <c r="U459" s="53" t="s">
        <v>20</v>
      </c>
      <c r="V459" s="53" t="s">
        <v>20</v>
      </c>
      <c r="W459" s="5" t="str">
        <f>VLOOKUP('English Version'!$H370,'Recycled Content'!$B$4:$H$67,2,FALSE)</f>
        <v>Packaging Contains at least 60% recycled material</v>
      </c>
      <c r="X459" s="5" t="str">
        <f>VLOOKUP('English Version'!$H370,'Recycled Content'!$B$4:$H$67,4,FALSE)</f>
        <v>Packaging Contains at least 65% recycled material</v>
      </c>
      <c r="Y459" s="5" t="str">
        <f>VLOOKUP('English Version'!$H370,Recyclability!$B$4:$H$67,2,FALSE)</f>
        <v>Mostly Recyclable Packaging</v>
      </c>
      <c r="Z459" s="5" t="str">
        <f>VLOOKUP('English Version'!$H370,Recyclability!$B$4:$H$67,4,FALSE)</f>
        <v>N/A</v>
      </c>
    </row>
    <row r="460" spans="1:26" x14ac:dyDescent="0.75">
      <c r="A460" s="47" t="str">
        <f t="shared" si="14"/>
        <v>AW22M4010545A</v>
      </c>
      <c r="B460" s="47">
        <v>8979</v>
      </c>
      <c r="C460" s="52" t="s">
        <v>5120</v>
      </c>
      <c r="D460" s="6" t="s">
        <v>6049</v>
      </c>
      <c r="E460" s="8"/>
      <c r="F460" s="52" t="s">
        <v>5121</v>
      </c>
      <c r="G460" s="6" t="s">
        <v>5031</v>
      </c>
      <c r="H460" s="6" t="s">
        <v>5108</v>
      </c>
      <c r="I460" s="6" t="e">
        <f>VLOOKUP(A460,#REF!,24,0)</f>
        <v>#REF!</v>
      </c>
      <c r="J460" s="67" t="s">
        <v>228</v>
      </c>
      <c r="K460" s="14" t="s">
        <v>3050</v>
      </c>
      <c r="L460" s="14" t="s">
        <v>3050</v>
      </c>
      <c r="M460" s="14" t="s">
        <v>3050</v>
      </c>
      <c r="N460" s="14" t="b">
        <f t="shared" si="15"/>
        <v>1</v>
      </c>
      <c r="O460" s="14" t="s">
        <v>20</v>
      </c>
      <c r="P460" s="14" t="s">
        <v>20</v>
      </c>
      <c r="Q460" s="14" t="s">
        <v>20</v>
      </c>
      <c r="R460" s="5" t="s">
        <v>20</v>
      </c>
      <c r="S460" s="5" t="s">
        <v>20</v>
      </c>
      <c r="T460" s="5" t="s">
        <v>281</v>
      </c>
      <c r="U460" s="53" t="s">
        <v>20</v>
      </c>
      <c r="V460" s="53" t="s">
        <v>20</v>
      </c>
      <c r="W460" s="5" t="str">
        <f>VLOOKUP('English Version'!$H371,'Recycled Content'!$B$4:$H$67,2,FALSE)</f>
        <v>Packaging Contains at least 60% recycled material</v>
      </c>
      <c r="X460" s="5" t="str">
        <f>VLOOKUP('English Version'!$H371,'Recycled Content'!$B$4:$H$67,4,FALSE)</f>
        <v>Packaging Contains at least 65% recycled material</v>
      </c>
      <c r="Y460" s="5" t="str">
        <f>VLOOKUP('English Version'!$H371,Recyclability!$B$4:$H$67,2,FALSE)</f>
        <v>Mostly Recyclable Packaging</v>
      </c>
      <c r="Z460" s="5" t="str">
        <f>VLOOKUP('English Version'!$H371,Recyclability!$B$4:$H$67,4,FALSE)</f>
        <v>N/A</v>
      </c>
    </row>
    <row r="461" spans="1:26" x14ac:dyDescent="0.75">
      <c r="A461" s="47" t="str">
        <f t="shared" si="14"/>
        <v>AW22M4010548A</v>
      </c>
      <c r="B461" s="47">
        <v>2464</v>
      </c>
      <c r="C461" s="52" t="s">
        <v>5125</v>
      </c>
      <c r="D461" s="6" t="s">
        <v>6050</v>
      </c>
      <c r="E461" s="8"/>
      <c r="F461" s="52" t="s">
        <v>5126</v>
      </c>
      <c r="G461" s="6" t="s">
        <v>5031</v>
      </c>
      <c r="H461" s="6" t="s">
        <v>5108</v>
      </c>
      <c r="I461" s="6" t="e">
        <f>VLOOKUP(A461,#REF!,24,0)</f>
        <v>#REF!</v>
      </c>
      <c r="J461" s="14" t="s">
        <v>25</v>
      </c>
      <c r="K461" s="14" t="s">
        <v>25</v>
      </c>
      <c r="L461" s="14" t="s">
        <v>25</v>
      </c>
      <c r="M461" s="14" t="s">
        <v>25</v>
      </c>
      <c r="N461" s="14" t="b">
        <f t="shared" si="15"/>
        <v>1</v>
      </c>
      <c r="O461" s="14" t="s">
        <v>20</v>
      </c>
      <c r="P461" s="14" t="s">
        <v>20</v>
      </c>
      <c r="Q461" s="14" t="s">
        <v>20</v>
      </c>
      <c r="R461" s="5" t="s">
        <v>20</v>
      </c>
      <c r="S461" s="5" t="s">
        <v>20</v>
      </c>
      <c r="T461" s="5" t="s">
        <v>281</v>
      </c>
      <c r="U461" s="53" t="s">
        <v>20</v>
      </c>
      <c r="V461" s="53" t="s">
        <v>20</v>
      </c>
      <c r="W461" s="5" t="str">
        <f>VLOOKUP('English Version'!$H372,'Recycled Content'!$B$4:$H$67,2,FALSE)</f>
        <v>Packaging Contains at least 60% recycled material</v>
      </c>
      <c r="X461" s="5" t="str">
        <f>VLOOKUP('English Version'!$H372,'Recycled Content'!$B$4:$H$67,4,FALSE)</f>
        <v>Packaging Contains at least 65% recycled material</v>
      </c>
      <c r="Y461" s="5" t="str">
        <f>VLOOKUP('English Version'!$H372,Recyclability!$B$4:$H$67,2,FALSE)</f>
        <v>Mostly Recyclable Packaging</v>
      </c>
      <c r="Z461" s="5" t="str">
        <f>VLOOKUP('English Version'!$H372,Recyclability!$B$4:$H$67,4,FALSE)</f>
        <v>N/A</v>
      </c>
    </row>
    <row r="462" spans="1:26" x14ac:dyDescent="0.75">
      <c r="A462" s="47" t="str">
        <f t="shared" si="14"/>
        <v>AW22M4010550A</v>
      </c>
      <c r="B462" s="47">
        <v>1285</v>
      </c>
      <c r="C462" s="52" t="s">
        <v>5128</v>
      </c>
      <c r="D462" s="6" t="e">
        <v>#N/A</v>
      </c>
      <c r="E462" s="8"/>
      <c r="F462" s="52" t="s">
        <v>5129</v>
      </c>
      <c r="G462" s="6" t="s">
        <v>5031</v>
      </c>
      <c r="H462" s="6" t="s">
        <v>5108</v>
      </c>
      <c r="I462" s="6" t="e">
        <f>VLOOKUP(A462,#REF!,24,0)</f>
        <v>#REF!</v>
      </c>
      <c r="J462" s="14" t="s">
        <v>25</v>
      </c>
      <c r="K462" s="14" t="s">
        <v>25</v>
      </c>
      <c r="L462" s="14" t="s">
        <v>25</v>
      </c>
      <c r="M462" s="14" t="s">
        <v>25</v>
      </c>
      <c r="N462" s="14" t="b">
        <f t="shared" si="15"/>
        <v>1</v>
      </c>
      <c r="O462" s="14" t="s">
        <v>20</v>
      </c>
      <c r="P462" s="14" t="s">
        <v>20</v>
      </c>
      <c r="Q462" s="14" t="s">
        <v>20</v>
      </c>
      <c r="R462" s="5" t="s">
        <v>20</v>
      </c>
      <c r="S462" s="5" t="s">
        <v>20</v>
      </c>
      <c r="T462" s="5" t="s">
        <v>281</v>
      </c>
      <c r="U462" s="53" t="s">
        <v>20</v>
      </c>
      <c r="V462" s="53" t="s">
        <v>20</v>
      </c>
      <c r="W462" s="5" t="str">
        <f>VLOOKUP('English Version'!$H373,'Recycled Content'!$B$4:$H$67,2,FALSE)</f>
        <v>Packaging Contains at least 60% recycled material</v>
      </c>
      <c r="X462" s="5" t="str">
        <f>VLOOKUP('English Version'!$H373,'Recycled Content'!$B$4:$H$67,4,FALSE)</f>
        <v>Packaging Contains at least 65% recycled material</v>
      </c>
      <c r="Y462" s="5" t="str">
        <f>VLOOKUP('English Version'!$H373,Recyclability!$B$4:$H$67,2,FALSE)</f>
        <v>Mostly Recyclable Packaging</v>
      </c>
      <c r="Z462" s="5" t="str">
        <f>VLOOKUP('English Version'!$H373,Recyclability!$B$4:$H$67,4,FALSE)</f>
        <v>N/A</v>
      </c>
    </row>
    <row r="463" spans="1:26" x14ac:dyDescent="0.75">
      <c r="A463" s="47" t="str">
        <f t="shared" si="14"/>
        <v>AW22M4010551A</v>
      </c>
      <c r="B463" s="47">
        <v>4246</v>
      </c>
      <c r="C463" s="52" t="s">
        <v>5130</v>
      </c>
      <c r="D463" s="6" t="e">
        <v>#N/A</v>
      </c>
      <c r="E463" s="8"/>
      <c r="F463" s="52" t="s">
        <v>5117</v>
      </c>
      <c r="G463" s="6" t="s">
        <v>5031</v>
      </c>
      <c r="H463" s="6" t="s">
        <v>5108</v>
      </c>
      <c r="I463" s="6" t="e">
        <f>VLOOKUP(A463,#REF!,24,0)</f>
        <v>#REF!</v>
      </c>
      <c r="J463" s="14" t="s">
        <v>25</v>
      </c>
      <c r="K463" s="14" t="s">
        <v>25</v>
      </c>
      <c r="L463" s="14" t="s">
        <v>25</v>
      </c>
      <c r="M463" s="14" t="s">
        <v>25</v>
      </c>
      <c r="N463" s="14" t="b">
        <f t="shared" si="15"/>
        <v>1</v>
      </c>
      <c r="O463" s="14" t="s">
        <v>20</v>
      </c>
      <c r="P463" s="14" t="s">
        <v>20</v>
      </c>
      <c r="Q463" s="14" t="s">
        <v>20</v>
      </c>
      <c r="R463" s="5" t="s">
        <v>20</v>
      </c>
      <c r="S463" s="5" t="s">
        <v>20</v>
      </c>
      <c r="T463" s="5" t="s">
        <v>281</v>
      </c>
      <c r="U463" s="53" t="s">
        <v>20</v>
      </c>
      <c r="V463" s="53" t="s">
        <v>20</v>
      </c>
      <c r="W463" s="5" t="str">
        <f>VLOOKUP('English Version'!$H374,'Recycled Content'!$B$4:$H$67,2,FALSE)</f>
        <v>Packaging Contains at least 60% recycled material</v>
      </c>
      <c r="X463" s="5" t="str">
        <f>VLOOKUP('English Version'!$H374,'Recycled Content'!$B$4:$H$67,4,FALSE)</f>
        <v>Packaging Contains at least 65% recycled material</v>
      </c>
      <c r="Y463" s="5" t="str">
        <f>VLOOKUP('English Version'!$H374,Recyclability!$B$4:$H$67,2,FALSE)</f>
        <v>Mostly Recyclable Packaging</v>
      </c>
      <c r="Z463" s="5" t="str">
        <f>VLOOKUP('English Version'!$H374,Recyclability!$B$4:$H$67,4,FALSE)</f>
        <v>N/A</v>
      </c>
    </row>
    <row r="464" spans="1:26" x14ac:dyDescent="0.75">
      <c r="A464" s="47" t="str">
        <f t="shared" si="14"/>
        <v>AW22M4010553A</v>
      </c>
      <c r="B464" s="47">
        <v>2352</v>
      </c>
      <c r="C464" s="52" t="s">
        <v>5131</v>
      </c>
      <c r="D464" s="6" t="s">
        <v>6051</v>
      </c>
      <c r="E464" s="8"/>
      <c r="F464" s="52" t="s">
        <v>5132</v>
      </c>
      <c r="G464" s="6" t="s">
        <v>5031</v>
      </c>
      <c r="H464" s="6" t="s">
        <v>5108</v>
      </c>
      <c r="I464" s="6" t="e">
        <f>VLOOKUP(A464,#REF!,24,0)</f>
        <v>#REF!</v>
      </c>
      <c r="J464" s="14" t="s">
        <v>25</v>
      </c>
      <c r="K464" s="14" t="s">
        <v>25</v>
      </c>
      <c r="L464" s="14" t="s">
        <v>25</v>
      </c>
      <c r="M464" s="14" t="s">
        <v>25</v>
      </c>
      <c r="N464" s="14" t="b">
        <f t="shared" si="15"/>
        <v>1</v>
      </c>
      <c r="O464" s="14" t="s">
        <v>20</v>
      </c>
      <c r="P464" s="14" t="s">
        <v>20</v>
      </c>
      <c r="Q464" s="14" t="s">
        <v>20</v>
      </c>
      <c r="R464" s="5" t="s">
        <v>20</v>
      </c>
      <c r="S464" s="5" t="s">
        <v>20</v>
      </c>
      <c r="T464" s="5" t="s">
        <v>281</v>
      </c>
      <c r="U464" s="53" t="s">
        <v>20</v>
      </c>
      <c r="V464" s="53" t="s">
        <v>20</v>
      </c>
      <c r="W464" s="5" t="str">
        <f>VLOOKUP('English Version'!$H375,'Recycled Content'!$B$4:$H$67,2,FALSE)</f>
        <v>Packaging Contains at least 60% recycled material</v>
      </c>
      <c r="X464" s="5" t="str">
        <f>VLOOKUP('English Version'!$H375,'Recycled Content'!$B$4:$H$67,4,FALSE)</f>
        <v>Packaging Contains at least 65% recycled material</v>
      </c>
      <c r="Y464" s="5" t="str">
        <f>VLOOKUP('English Version'!$H375,Recyclability!$B$4:$H$67,2,FALSE)</f>
        <v>Mostly Recyclable Packaging</v>
      </c>
      <c r="Z464" s="5" t="str">
        <f>VLOOKUP('English Version'!$H375,Recyclability!$B$4:$H$67,4,FALSE)</f>
        <v>N/A</v>
      </c>
    </row>
    <row r="465" spans="1:26" x14ac:dyDescent="0.75">
      <c r="A465" s="47" t="str">
        <f t="shared" si="14"/>
        <v>AW22M4010554A</v>
      </c>
      <c r="B465" s="47">
        <v>9309</v>
      </c>
      <c r="C465" s="52" t="s">
        <v>5134</v>
      </c>
      <c r="D465" s="6" t="s">
        <v>6052</v>
      </c>
      <c r="E465" s="8"/>
      <c r="F465" s="52" t="s">
        <v>5135</v>
      </c>
      <c r="G465" s="6" t="s">
        <v>5031</v>
      </c>
      <c r="H465" s="6" t="s">
        <v>5108</v>
      </c>
      <c r="I465" s="6" t="e">
        <f>VLOOKUP(A465,#REF!,24,0)</f>
        <v>#REF!</v>
      </c>
      <c r="J465" s="14" t="s">
        <v>25</v>
      </c>
      <c r="K465" s="14" t="s">
        <v>25</v>
      </c>
      <c r="L465" s="14" t="s">
        <v>25</v>
      </c>
      <c r="M465" s="14" t="s">
        <v>25</v>
      </c>
      <c r="N465" s="14" t="b">
        <f t="shared" si="15"/>
        <v>1</v>
      </c>
      <c r="O465" s="14" t="s">
        <v>20</v>
      </c>
      <c r="P465" s="14" t="s">
        <v>20</v>
      </c>
      <c r="Q465" s="14" t="s">
        <v>20</v>
      </c>
      <c r="R465" s="5" t="s">
        <v>20</v>
      </c>
      <c r="S465" s="5" t="s">
        <v>20</v>
      </c>
      <c r="T465" s="5" t="s">
        <v>281</v>
      </c>
      <c r="U465" s="53" t="s">
        <v>20</v>
      </c>
      <c r="V465" s="53" t="s">
        <v>20</v>
      </c>
      <c r="W465" s="5" t="str">
        <f>VLOOKUP('English Version'!$H376,'Recycled Content'!$B$4:$H$67,2,FALSE)</f>
        <v>Packaging Contains at least 60% recycled material</v>
      </c>
      <c r="X465" s="5" t="str">
        <f>VLOOKUP('English Version'!$H376,'Recycled Content'!$B$4:$H$67,4,FALSE)</f>
        <v>Packaging Contains at least 65% recycled material</v>
      </c>
      <c r="Y465" s="5" t="str">
        <f>VLOOKUP('English Version'!$H376,Recyclability!$B$4:$H$67,2,FALSE)</f>
        <v>Mostly Recyclable Packaging</v>
      </c>
      <c r="Z465" s="5" t="str">
        <f>VLOOKUP('English Version'!$H376,Recyclability!$B$4:$H$67,4,FALSE)</f>
        <v>N/A</v>
      </c>
    </row>
    <row r="466" spans="1:26" x14ac:dyDescent="0.75">
      <c r="A466" s="47" t="str">
        <f t="shared" si="14"/>
        <v>AW22M4010557A</v>
      </c>
      <c r="B466" s="47">
        <v>9994</v>
      </c>
      <c r="C466" s="52" t="s">
        <v>5137</v>
      </c>
      <c r="D466" s="6" t="e">
        <v>#N/A</v>
      </c>
      <c r="E466" s="8"/>
      <c r="F466" s="52" t="s">
        <v>5138</v>
      </c>
      <c r="G466" s="6" t="s">
        <v>5031</v>
      </c>
      <c r="H466" s="6" t="s">
        <v>5108</v>
      </c>
      <c r="I466" s="6" t="e">
        <f>VLOOKUP(A466,#REF!,24,0)</f>
        <v>#REF!</v>
      </c>
      <c r="J466" s="14" t="s">
        <v>25</v>
      </c>
      <c r="K466" s="14" t="s">
        <v>25</v>
      </c>
      <c r="L466" s="14" t="s">
        <v>25</v>
      </c>
      <c r="M466" s="14" t="s">
        <v>25</v>
      </c>
      <c r="N466" s="14" t="b">
        <f t="shared" si="15"/>
        <v>1</v>
      </c>
      <c r="O466" s="14" t="s">
        <v>20</v>
      </c>
      <c r="P466" s="14" t="s">
        <v>20</v>
      </c>
      <c r="Q466" s="14" t="s">
        <v>20</v>
      </c>
      <c r="R466" s="5" t="s">
        <v>20</v>
      </c>
      <c r="S466" s="5" t="s">
        <v>20</v>
      </c>
      <c r="T466" s="5" t="s">
        <v>281</v>
      </c>
      <c r="U466" s="53" t="s">
        <v>20</v>
      </c>
      <c r="V466" s="53" t="s">
        <v>20</v>
      </c>
      <c r="W466" s="5" t="str">
        <f>VLOOKUP('English Version'!$H377,'Recycled Content'!$B$4:$H$67,2,FALSE)</f>
        <v>Packaging Contains at least 60% recycled material</v>
      </c>
      <c r="X466" s="5" t="str">
        <f>VLOOKUP('English Version'!$H377,'Recycled Content'!$B$4:$H$67,4,FALSE)</f>
        <v>Packaging Contains at least 65% recycled material</v>
      </c>
      <c r="Y466" s="5" t="str">
        <f>VLOOKUP('English Version'!$H377,Recyclability!$B$4:$H$67,2,FALSE)</f>
        <v>Mostly Recyclable Packaging</v>
      </c>
      <c r="Z466" s="5" t="str">
        <f>VLOOKUP('English Version'!$H377,Recyclability!$B$4:$H$67,4,FALSE)</f>
        <v>N/A</v>
      </c>
    </row>
    <row r="467" spans="1:26" x14ac:dyDescent="0.75">
      <c r="A467" s="47" t="str">
        <f t="shared" si="14"/>
        <v>AW22M4010559A</v>
      </c>
      <c r="B467" s="47">
        <v>11317</v>
      </c>
      <c r="C467" s="52" t="s">
        <v>5139</v>
      </c>
      <c r="D467" s="6" t="s">
        <v>6053</v>
      </c>
      <c r="E467" s="8"/>
      <c r="F467" s="52" t="s">
        <v>5140</v>
      </c>
      <c r="G467" s="6" t="s">
        <v>5031</v>
      </c>
      <c r="H467" s="6" t="s">
        <v>5108</v>
      </c>
      <c r="I467" s="6" t="e">
        <f>VLOOKUP(A467,#REF!,24,0)</f>
        <v>#REF!</v>
      </c>
      <c r="J467" s="14" t="s">
        <v>25</v>
      </c>
      <c r="K467" s="14" t="s">
        <v>25</v>
      </c>
      <c r="L467" s="14" t="s">
        <v>25</v>
      </c>
      <c r="M467" s="14" t="s">
        <v>25</v>
      </c>
      <c r="N467" s="14" t="b">
        <f t="shared" si="15"/>
        <v>1</v>
      </c>
      <c r="O467" s="14" t="s">
        <v>20</v>
      </c>
      <c r="P467" s="14" t="s">
        <v>20</v>
      </c>
      <c r="Q467" s="14" t="s">
        <v>20</v>
      </c>
      <c r="R467" s="5" t="s">
        <v>20</v>
      </c>
      <c r="S467" s="5" t="s">
        <v>20</v>
      </c>
      <c r="T467" s="5" t="s">
        <v>281</v>
      </c>
      <c r="U467" s="53" t="s">
        <v>20</v>
      </c>
      <c r="V467" s="53" t="s">
        <v>20</v>
      </c>
      <c r="W467" s="5" t="str">
        <f>VLOOKUP('English Version'!$H378,'Recycled Content'!$B$4:$H$67,2,FALSE)</f>
        <v>Packaging Contains at least 60% recycled material</v>
      </c>
      <c r="X467" s="5" t="str">
        <f>VLOOKUP('English Version'!$H378,'Recycled Content'!$B$4:$H$67,4,FALSE)</f>
        <v>Packaging Contains at least 65% recycled material</v>
      </c>
      <c r="Y467" s="5" t="str">
        <f>VLOOKUP('English Version'!$H378,Recyclability!$B$4:$H$67,2,FALSE)</f>
        <v>Mostly Recyclable Packaging</v>
      </c>
      <c r="Z467" s="5" t="str">
        <f>VLOOKUP('English Version'!$H378,Recyclability!$B$4:$H$67,4,FALSE)</f>
        <v>N/A</v>
      </c>
    </row>
    <row r="468" spans="1:26" x14ac:dyDescent="0.75">
      <c r="A468" s="47" t="str">
        <f t="shared" si="14"/>
        <v>AW22M4010560A</v>
      </c>
      <c r="B468" s="47">
        <v>6810</v>
      </c>
      <c r="C468" s="52" t="s">
        <v>5142</v>
      </c>
      <c r="D468" s="6" t="s">
        <v>6054</v>
      </c>
      <c r="E468" s="8"/>
      <c r="F468" s="52" t="s">
        <v>5143</v>
      </c>
      <c r="G468" s="6" t="s">
        <v>5031</v>
      </c>
      <c r="H468" s="6" t="s">
        <v>5108</v>
      </c>
      <c r="I468" s="6" t="e">
        <f>VLOOKUP(A468,#REF!,24,0)</f>
        <v>#REF!</v>
      </c>
      <c r="J468" s="14" t="s">
        <v>25</v>
      </c>
      <c r="K468" s="14" t="s">
        <v>25</v>
      </c>
      <c r="L468" s="14" t="s">
        <v>25</v>
      </c>
      <c r="M468" s="14" t="s">
        <v>25</v>
      </c>
      <c r="N468" s="14" t="b">
        <f t="shared" si="15"/>
        <v>1</v>
      </c>
      <c r="O468" s="14" t="s">
        <v>20</v>
      </c>
      <c r="P468" s="14" t="s">
        <v>20</v>
      </c>
      <c r="Q468" s="14" t="s">
        <v>20</v>
      </c>
      <c r="R468" s="5" t="s">
        <v>20</v>
      </c>
      <c r="S468" s="5" t="s">
        <v>20</v>
      </c>
      <c r="T468" s="5" t="s">
        <v>281</v>
      </c>
      <c r="U468" s="53" t="s">
        <v>20</v>
      </c>
      <c r="V468" s="53" t="s">
        <v>20</v>
      </c>
      <c r="W468" s="5" t="str">
        <f>VLOOKUP('English Version'!$H379,'Recycled Content'!$B$4:$H$67,2,FALSE)</f>
        <v>Packaging Contains at least 60% recycled material</v>
      </c>
      <c r="X468" s="5" t="str">
        <f>VLOOKUP('English Version'!$H379,'Recycled Content'!$B$4:$H$67,4,FALSE)</f>
        <v>Packaging Contains at least 65% recycled material</v>
      </c>
      <c r="Y468" s="5" t="str">
        <f>VLOOKUP('English Version'!$H379,Recyclability!$B$4:$H$67,2,FALSE)</f>
        <v>Mostly Recyclable Packaging</v>
      </c>
      <c r="Z468" s="5" t="str">
        <f>VLOOKUP('English Version'!$H379,Recyclability!$B$4:$H$67,4,FALSE)</f>
        <v>N/A</v>
      </c>
    </row>
    <row r="469" spans="1:26" x14ac:dyDescent="0.75">
      <c r="A469" s="47" t="str">
        <f t="shared" si="14"/>
        <v>AW22M4010561A</v>
      </c>
      <c r="B469" s="47">
        <v>5140</v>
      </c>
      <c r="C469" s="52" t="s">
        <v>5145</v>
      </c>
      <c r="D469" s="6" t="s">
        <v>6055</v>
      </c>
      <c r="E469" s="8"/>
      <c r="F469" s="52" t="s">
        <v>5146</v>
      </c>
      <c r="G469" s="6" t="s">
        <v>5031</v>
      </c>
      <c r="H469" s="6" t="s">
        <v>5108</v>
      </c>
      <c r="I469" s="6" t="e">
        <f>VLOOKUP(A469,#REF!,24,0)</f>
        <v>#REF!</v>
      </c>
      <c r="J469" s="14" t="s">
        <v>25</v>
      </c>
      <c r="K469" s="14" t="s">
        <v>25</v>
      </c>
      <c r="L469" s="14" t="s">
        <v>25</v>
      </c>
      <c r="M469" s="14" t="s">
        <v>25</v>
      </c>
      <c r="N469" s="14" t="b">
        <f t="shared" si="15"/>
        <v>1</v>
      </c>
      <c r="O469" s="14" t="s">
        <v>20</v>
      </c>
      <c r="P469" s="14" t="s">
        <v>20</v>
      </c>
      <c r="Q469" s="14" t="s">
        <v>20</v>
      </c>
      <c r="R469" s="5" t="s">
        <v>20</v>
      </c>
      <c r="S469" s="5" t="s">
        <v>20</v>
      </c>
      <c r="T469" s="5" t="s">
        <v>281</v>
      </c>
      <c r="U469" s="53" t="s">
        <v>20</v>
      </c>
      <c r="V469" s="53" t="s">
        <v>20</v>
      </c>
      <c r="W469" s="5" t="str">
        <f>VLOOKUP('English Version'!$H380,'Recycled Content'!$B$4:$H$67,2,FALSE)</f>
        <v>Packaging Contains at least 60% recycled material</v>
      </c>
      <c r="X469" s="5" t="str">
        <f>VLOOKUP('English Version'!$H380,'Recycled Content'!$B$4:$H$67,4,FALSE)</f>
        <v>Packaging Contains at least 65% recycled material</v>
      </c>
      <c r="Y469" s="5" t="str">
        <f>VLOOKUP('English Version'!$H380,Recyclability!$B$4:$H$67,2,FALSE)</f>
        <v>Mostly Recyclable Packaging</v>
      </c>
      <c r="Z469" s="5" t="str">
        <f>VLOOKUP('English Version'!$H380,Recyclability!$B$4:$H$67,4,FALSE)</f>
        <v>N/A</v>
      </c>
    </row>
    <row r="470" spans="1:26" x14ac:dyDescent="0.75">
      <c r="A470" s="47" t="str">
        <f t="shared" si="14"/>
        <v>AW22M4010563A</v>
      </c>
      <c r="B470" s="47">
        <v>2693</v>
      </c>
      <c r="C470" s="52" t="s">
        <v>5148</v>
      </c>
      <c r="D470" s="6" t="s">
        <v>6056</v>
      </c>
      <c r="E470" s="8"/>
      <c r="F470" s="52" t="s">
        <v>5149</v>
      </c>
      <c r="G470" s="6" t="s">
        <v>5031</v>
      </c>
      <c r="H470" s="6" t="s">
        <v>5108</v>
      </c>
      <c r="I470" s="6" t="e">
        <f>VLOOKUP(A470,#REF!,24,0)</f>
        <v>#REF!</v>
      </c>
      <c r="J470" s="14" t="s">
        <v>25</v>
      </c>
      <c r="K470" s="14" t="s">
        <v>25</v>
      </c>
      <c r="L470" s="14" t="s">
        <v>25</v>
      </c>
      <c r="M470" s="14" t="s">
        <v>25</v>
      </c>
      <c r="N470" s="14" t="b">
        <f t="shared" si="15"/>
        <v>1</v>
      </c>
      <c r="O470" s="14" t="s">
        <v>20</v>
      </c>
      <c r="P470" s="14" t="s">
        <v>20</v>
      </c>
      <c r="Q470" s="14" t="s">
        <v>20</v>
      </c>
      <c r="R470" s="5" t="s">
        <v>20</v>
      </c>
      <c r="S470" s="5" t="s">
        <v>20</v>
      </c>
      <c r="T470" s="5" t="s">
        <v>281</v>
      </c>
      <c r="U470" s="53" t="s">
        <v>20</v>
      </c>
      <c r="V470" s="53" t="s">
        <v>20</v>
      </c>
      <c r="W470" s="5" t="str">
        <f>VLOOKUP('English Version'!$H381,'Recycled Content'!$B$4:$H$67,2,FALSE)</f>
        <v>Packaging Contains at least 60% recycled material</v>
      </c>
      <c r="X470" s="5" t="str">
        <f>VLOOKUP('English Version'!$H381,'Recycled Content'!$B$4:$H$67,4,FALSE)</f>
        <v>Packaging Contains at least 65% recycled material</v>
      </c>
      <c r="Y470" s="5" t="str">
        <f>VLOOKUP('English Version'!$H381,Recyclability!$B$4:$H$67,2,FALSE)</f>
        <v>Mostly Recyclable Packaging</v>
      </c>
      <c r="Z470" s="5" t="str">
        <f>VLOOKUP('English Version'!$H381,Recyclability!$B$4:$H$67,4,FALSE)</f>
        <v>N/A</v>
      </c>
    </row>
    <row r="471" spans="1:26" x14ac:dyDescent="0.75">
      <c r="A471" s="47" t="str">
        <f t="shared" si="14"/>
        <v>AW22M4010564A</v>
      </c>
      <c r="B471" s="47">
        <v>4067</v>
      </c>
      <c r="C471" s="52" t="s">
        <v>5151</v>
      </c>
      <c r="D471" s="6" t="s">
        <v>6057</v>
      </c>
      <c r="E471" s="8"/>
      <c r="F471" s="52" t="s">
        <v>5152</v>
      </c>
      <c r="G471" s="6" t="s">
        <v>5031</v>
      </c>
      <c r="H471" s="6" t="s">
        <v>5108</v>
      </c>
      <c r="I471" s="6" t="e">
        <f>VLOOKUP(A471,#REF!,24,0)</f>
        <v>#REF!</v>
      </c>
      <c r="J471" s="14" t="s">
        <v>25</v>
      </c>
      <c r="K471" s="14" t="s">
        <v>25</v>
      </c>
      <c r="L471" s="14" t="s">
        <v>25</v>
      </c>
      <c r="M471" s="14" t="s">
        <v>25</v>
      </c>
      <c r="N471" s="14" t="b">
        <f t="shared" si="15"/>
        <v>1</v>
      </c>
      <c r="O471" s="14" t="s">
        <v>20</v>
      </c>
      <c r="P471" s="14" t="s">
        <v>20</v>
      </c>
      <c r="Q471" s="14" t="s">
        <v>20</v>
      </c>
      <c r="R471" s="5" t="s">
        <v>20</v>
      </c>
      <c r="S471" s="5" t="s">
        <v>20</v>
      </c>
      <c r="T471" s="5" t="s">
        <v>281</v>
      </c>
      <c r="U471" s="53" t="s">
        <v>20</v>
      </c>
      <c r="V471" s="53" t="s">
        <v>20</v>
      </c>
      <c r="W471" s="5" t="str">
        <f>VLOOKUP('English Version'!$H382,'Recycled Content'!$B$4:$H$67,2,FALSE)</f>
        <v>Packaging Contains at least 60% recycled material</v>
      </c>
      <c r="X471" s="5" t="str">
        <f>VLOOKUP('English Version'!$H382,'Recycled Content'!$B$4:$H$67,4,FALSE)</f>
        <v>Packaging Contains at least 65% recycled material</v>
      </c>
      <c r="Y471" s="5" t="str">
        <f>VLOOKUP('English Version'!$H382,Recyclability!$B$4:$H$67,2,FALSE)</f>
        <v>Mostly Recyclable Packaging</v>
      </c>
      <c r="Z471" s="5" t="str">
        <f>VLOOKUP('English Version'!$H382,Recyclability!$B$4:$H$67,4,FALSE)</f>
        <v>N/A</v>
      </c>
    </row>
    <row r="472" spans="1:26" x14ac:dyDescent="0.75">
      <c r="A472" s="47" t="str">
        <f t="shared" si="14"/>
        <v>AW22M4010565A</v>
      </c>
      <c r="B472" s="47">
        <v>816</v>
      </c>
      <c r="C472" s="52" t="s">
        <v>5154</v>
      </c>
      <c r="D472" s="6" t="e">
        <v>#N/A</v>
      </c>
      <c r="E472" s="8"/>
      <c r="F472" s="52" t="s">
        <v>5155</v>
      </c>
      <c r="G472" s="6" t="s">
        <v>5031</v>
      </c>
      <c r="H472" s="6" t="s">
        <v>5108</v>
      </c>
      <c r="I472" s="6" t="e">
        <f>VLOOKUP(A472,#REF!,24,0)</f>
        <v>#REF!</v>
      </c>
      <c r="J472" s="14" t="s">
        <v>25</v>
      </c>
      <c r="K472" s="14" t="s">
        <v>25</v>
      </c>
      <c r="L472" s="14" t="s">
        <v>25</v>
      </c>
      <c r="M472" s="14" t="s">
        <v>25</v>
      </c>
      <c r="N472" s="14" t="b">
        <f t="shared" si="15"/>
        <v>1</v>
      </c>
      <c r="O472" s="14" t="s">
        <v>20</v>
      </c>
      <c r="P472" s="14" t="s">
        <v>20</v>
      </c>
      <c r="Q472" s="14" t="s">
        <v>20</v>
      </c>
      <c r="R472" s="5" t="s">
        <v>20</v>
      </c>
      <c r="S472" s="5" t="s">
        <v>20</v>
      </c>
      <c r="T472" s="5" t="s">
        <v>281</v>
      </c>
      <c r="U472" s="53" t="s">
        <v>20</v>
      </c>
      <c r="V472" s="53" t="s">
        <v>20</v>
      </c>
      <c r="W472" s="5" t="str">
        <f>VLOOKUP('English Version'!$H383,'Recycled Content'!$B$4:$H$67,2,FALSE)</f>
        <v>Packaging Contains at least 60% recycled material</v>
      </c>
      <c r="X472" s="5" t="str">
        <f>VLOOKUP('English Version'!$H383,'Recycled Content'!$B$4:$H$67,4,FALSE)</f>
        <v>Packaging Contains at least 65% recycled material</v>
      </c>
      <c r="Y472" s="5" t="str">
        <f>VLOOKUP('English Version'!$H383,Recyclability!$B$4:$H$67,2,FALSE)</f>
        <v>Mostly Recyclable Packaging</v>
      </c>
      <c r="Z472" s="5" t="str">
        <f>VLOOKUP('English Version'!$H383,Recyclability!$B$4:$H$67,4,FALSE)</f>
        <v>N/A</v>
      </c>
    </row>
    <row r="473" spans="1:26" x14ac:dyDescent="0.75">
      <c r="A473" s="47" t="str">
        <f t="shared" si="14"/>
        <v>AW22M4010599A</v>
      </c>
      <c r="B473" s="47">
        <v>2243</v>
      </c>
      <c r="C473" s="52" t="s">
        <v>5156</v>
      </c>
      <c r="D473" s="6" t="e">
        <v>#N/A</v>
      </c>
      <c r="E473" s="8"/>
      <c r="F473" s="52" t="s">
        <v>5119</v>
      </c>
      <c r="G473" s="6" t="s">
        <v>5031</v>
      </c>
      <c r="H473" s="6" t="s">
        <v>5108</v>
      </c>
      <c r="I473" s="6" t="e">
        <f>VLOOKUP(A473,#REF!,24,0)</f>
        <v>#REF!</v>
      </c>
      <c r="J473" s="67" t="s">
        <v>228</v>
      </c>
      <c r="K473" s="14" t="s">
        <v>289</v>
      </c>
      <c r="L473" s="14" t="s">
        <v>289</v>
      </c>
      <c r="M473" s="14" t="s">
        <v>289</v>
      </c>
      <c r="N473" s="14" t="b">
        <f t="shared" si="15"/>
        <v>1</v>
      </c>
      <c r="O473" s="14" t="s">
        <v>20</v>
      </c>
      <c r="P473" s="14" t="s">
        <v>20</v>
      </c>
      <c r="Q473" s="14" t="s">
        <v>20</v>
      </c>
      <c r="R473" s="5" t="s">
        <v>20</v>
      </c>
      <c r="S473" s="5" t="s">
        <v>20</v>
      </c>
      <c r="T473" s="5" t="s">
        <v>281</v>
      </c>
      <c r="U473" s="53" t="s">
        <v>20</v>
      </c>
      <c r="V473" s="53" t="s">
        <v>20</v>
      </c>
      <c r="W473" s="5" t="str">
        <f>VLOOKUP('English Version'!$H384,'Recycled Content'!$B$4:$H$67,2,FALSE)</f>
        <v>Packaging Contains at least 60% recycled material</v>
      </c>
      <c r="X473" s="5" t="str">
        <f>VLOOKUP('English Version'!$H384,'Recycled Content'!$B$4:$H$67,4,FALSE)</f>
        <v>Packaging Contains at least 65% recycled material</v>
      </c>
      <c r="Y473" s="5" t="str">
        <f>VLOOKUP('English Version'!$H384,Recyclability!$B$4:$H$67,2,FALSE)</f>
        <v>Mostly Recyclable Packaging</v>
      </c>
      <c r="Z473" s="5" t="str">
        <f>VLOOKUP('English Version'!$H384,Recyclability!$B$4:$H$67,4,FALSE)</f>
        <v>N/A</v>
      </c>
    </row>
    <row r="474" spans="1:26" x14ac:dyDescent="0.75">
      <c r="A474" s="47" t="str">
        <f t="shared" si="14"/>
        <v>AW22M4010601A</v>
      </c>
      <c r="B474" s="47">
        <v>1999</v>
      </c>
      <c r="C474" s="52" t="s">
        <v>5157</v>
      </c>
      <c r="D474" s="6" t="s">
        <v>6058</v>
      </c>
      <c r="E474" s="8"/>
      <c r="F474" s="52" t="s">
        <v>5158</v>
      </c>
      <c r="G474" s="6" t="s">
        <v>5031</v>
      </c>
      <c r="H474" s="6" t="s">
        <v>5108</v>
      </c>
      <c r="I474" s="6" t="e">
        <f>VLOOKUP(A474,#REF!,24,0)</f>
        <v>#REF!</v>
      </c>
      <c r="J474" s="14" t="s">
        <v>25</v>
      </c>
      <c r="K474" s="14" t="s">
        <v>25</v>
      </c>
      <c r="L474" s="14" t="s">
        <v>25</v>
      </c>
      <c r="M474" s="14" t="s">
        <v>25</v>
      </c>
      <c r="N474" s="14" t="b">
        <f t="shared" si="15"/>
        <v>1</v>
      </c>
      <c r="O474" s="14" t="s">
        <v>20</v>
      </c>
      <c r="P474" s="14" t="s">
        <v>20</v>
      </c>
      <c r="Q474" s="14" t="s">
        <v>20</v>
      </c>
      <c r="R474" s="5" t="s">
        <v>20</v>
      </c>
      <c r="S474" s="5" t="s">
        <v>20</v>
      </c>
      <c r="T474" s="5" t="s">
        <v>281</v>
      </c>
      <c r="U474" s="53" t="s">
        <v>20</v>
      </c>
      <c r="V474" s="53" t="s">
        <v>20</v>
      </c>
      <c r="W474" s="5" t="str">
        <f>VLOOKUP('English Version'!$H385,'Recycled Content'!$B$4:$H$67,2,FALSE)</f>
        <v>Packaging Contains at least 60% recycled material</v>
      </c>
      <c r="X474" s="5" t="str">
        <f>VLOOKUP('English Version'!$H385,'Recycled Content'!$B$4:$H$67,4,FALSE)</f>
        <v>Packaging Contains at least 65% recycled material</v>
      </c>
      <c r="Y474" s="5" t="str">
        <f>VLOOKUP('English Version'!$H385,Recyclability!$B$4:$H$67,2,FALSE)</f>
        <v>Mostly Recyclable Packaging</v>
      </c>
      <c r="Z474" s="5" t="str">
        <f>VLOOKUP('English Version'!$H385,Recyclability!$B$4:$H$67,4,FALSE)</f>
        <v>N/A</v>
      </c>
    </row>
    <row r="475" spans="1:26" x14ac:dyDescent="0.75">
      <c r="A475" s="47" t="str">
        <f t="shared" si="14"/>
        <v>AW22M4010604A</v>
      </c>
      <c r="B475" s="47">
        <v>3200</v>
      </c>
      <c r="C475" s="52" t="s">
        <v>5160</v>
      </c>
      <c r="D475" s="6" t="e">
        <v>#N/A</v>
      </c>
      <c r="E475" s="8"/>
      <c r="F475" s="52" t="s">
        <v>5161</v>
      </c>
      <c r="G475" s="6" t="s">
        <v>5031</v>
      </c>
      <c r="H475" s="6" t="s">
        <v>5108</v>
      </c>
      <c r="I475" s="6" t="e">
        <f>VLOOKUP(A475,#REF!,24,0)</f>
        <v>#REF!</v>
      </c>
      <c r="J475" s="14" t="s">
        <v>25</v>
      </c>
      <c r="K475" s="14" t="s">
        <v>25</v>
      </c>
      <c r="L475" s="14" t="s">
        <v>25</v>
      </c>
      <c r="M475" s="14" t="s">
        <v>25</v>
      </c>
      <c r="N475" s="14" t="b">
        <f t="shared" si="15"/>
        <v>1</v>
      </c>
      <c r="O475" s="14" t="s">
        <v>20</v>
      </c>
      <c r="P475" s="14" t="s">
        <v>20</v>
      </c>
      <c r="Q475" s="14" t="s">
        <v>20</v>
      </c>
      <c r="R475" s="5" t="s">
        <v>20</v>
      </c>
      <c r="S475" s="5" t="s">
        <v>20</v>
      </c>
      <c r="T475" s="5" t="s">
        <v>281</v>
      </c>
      <c r="U475" s="53" t="s">
        <v>20</v>
      </c>
      <c r="V475" s="53" t="s">
        <v>20</v>
      </c>
      <c r="W475" s="5" t="str">
        <f>VLOOKUP('English Version'!$H386,'Recycled Content'!$B$4:$H$67,2,FALSE)</f>
        <v>Packaging Contains at least 60% recycled material</v>
      </c>
      <c r="X475" s="5" t="str">
        <f>VLOOKUP('English Version'!$H386,'Recycled Content'!$B$4:$H$67,4,FALSE)</f>
        <v>Packaging Contains at least 65% recycled material</v>
      </c>
      <c r="Y475" s="5" t="str">
        <f>VLOOKUP('English Version'!$H386,Recyclability!$B$4:$H$67,2,FALSE)</f>
        <v>Mostly Recyclable Packaging</v>
      </c>
      <c r="Z475" s="5" t="str">
        <f>VLOOKUP('English Version'!$H386,Recyclability!$B$4:$H$67,4,FALSE)</f>
        <v>N/A</v>
      </c>
    </row>
    <row r="476" spans="1:26" x14ac:dyDescent="0.75">
      <c r="A476" s="47" t="str">
        <f t="shared" si="14"/>
        <v>AW22M4010605A</v>
      </c>
      <c r="B476" s="47">
        <v>2255</v>
      </c>
      <c r="C476" s="52" t="s">
        <v>5162</v>
      </c>
      <c r="D476" s="6" t="s">
        <v>6059</v>
      </c>
      <c r="E476" s="8"/>
      <c r="F476" s="52" t="s">
        <v>5163</v>
      </c>
      <c r="G476" s="6" t="s">
        <v>5031</v>
      </c>
      <c r="H476" s="6" t="s">
        <v>5108</v>
      </c>
      <c r="I476" s="6" t="e">
        <f>VLOOKUP(A476,#REF!,24,0)</f>
        <v>#REF!</v>
      </c>
      <c r="J476" s="14" t="s">
        <v>25</v>
      </c>
      <c r="K476" s="14" t="s">
        <v>25</v>
      </c>
      <c r="L476" s="14" t="s">
        <v>25</v>
      </c>
      <c r="M476" s="14" t="s">
        <v>25</v>
      </c>
      <c r="N476" s="14" t="b">
        <f t="shared" si="15"/>
        <v>1</v>
      </c>
      <c r="O476" s="14" t="s">
        <v>20</v>
      </c>
      <c r="P476" s="14" t="s">
        <v>20</v>
      </c>
      <c r="Q476" s="14" t="s">
        <v>20</v>
      </c>
      <c r="R476" s="5" t="s">
        <v>20</v>
      </c>
      <c r="S476" s="5" t="s">
        <v>20</v>
      </c>
      <c r="T476" s="5" t="s">
        <v>281</v>
      </c>
      <c r="U476" s="53" t="s">
        <v>20</v>
      </c>
      <c r="V476" s="53" t="s">
        <v>20</v>
      </c>
      <c r="W476" s="5" t="str">
        <f>VLOOKUP('English Version'!$H387,'Recycled Content'!$B$4:$H$67,2,FALSE)</f>
        <v>Packaging Contains at least 60% recycled material</v>
      </c>
      <c r="X476" s="5" t="str">
        <f>VLOOKUP('English Version'!$H387,'Recycled Content'!$B$4:$H$67,4,FALSE)</f>
        <v>Packaging Contains at least 65% recycled material</v>
      </c>
      <c r="Y476" s="5" t="str">
        <f>VLOOKUP('English Version'!$H387,Recyclability!$B$4:$H$67,2,FALSE)</f>
        <v>Mostly Recyclable Packaging</v>
      </c>
      <c r="Z476" s="5" t="str">
        <f>VLOOKUP('English Version'!$H387,Recyclability!$B$4:$H$67,4,FALSE)</f>
        <v>N/A</v>
      </c>
    </row>
    <row r="477" spans="1:26" x14ac:dyDescent="0.75">
      <c r="A477" s="47" t="str">
        <f t="shared" si="14"/>
        <v>AW22M4010606A</v>
      </c>
      <c r="B477" s="47">
        <v>4065</v>
      </c>
      <c r="C477" s="52" t="s">
        <v>5165</v>
      </c>
      <c r="D477" s="6" t="e">
        <v>#N/A</v>
      </c>
      <c r="E477" s="8"/>
      <c r="F477" s="52" t="s">
        <v>5166</v>
      </c>
      <c r="G477" s="6" t="s">
        <v>5031</v>
      </c>
      <c r="H477" s="6" t="s">
        <v>5108</v>
      </c>
      <c r="I477" s="6" t="e">
        <f>VLOOKUP(A477,#REF!,24,0)</f>
        <v>#REF!</v>
      </c>
      <c r="J477" s="14" t="s">
        <v>25</v>
      </c>
      <c r="K477" s="14" t="s">
        <v>25</v>
      </c>
      <c r="L477" s="14" t="s">
        <v>25</v>
      </c>
      <c r="M477" s="14" t="s">
        <v>25</v>
      </c>
      <c r="N477" s="14" t="b">
        <f t="shared" si="15"/>
        <v>1</v>
      </c>
      <c r="O477" s="14" t="s">
        <v>20</v>
      </c>
      <c r="P477" s="14" t="s">
        <v>20</v>
      </c>
      <c r="Q477" s="14" t="s">
        <v>20</v>
      </c>
      <c r="R477" s="5" t="s">
        <v>20</v>
      </c>
      <c r="S477" s="5" t="s">
        <v>20</v>
      </c>
      <c r="T477" s="5" t="s">
        <v>281</v>
      </c>
      <c r="U477" s="53" t="s">
        <v>20</v>
      </c>
      <c r="V477" s="53" t="s">
        <v>20</v>
      </c>
      <c r="W477" s="5" t="str">
        <f>VLOOKUP('English Version'!$H388,'Recycled Content'!$B$4:$H$67,2,FALSE)</f>
        <v>Packaging Contains at least 60% recycled material</v>
      </c>
      <c r="X477" s="5" t="str">
        <f>VLOOKUP('English Version'!$H388,'Recycled Content'!$B$4:$H$67,4,FALSE)</f>
        <v>Packaging Contains at least 65% recycled material</v>
      </c>
      <c r="Y477" s="5" t="str">
        <f>VLOOKUP('English Version'!$H388,Recyclability!$B$4:$H$67,2,FALSE)</f>
        <v>Mostly Recyclable Packaging</v>
      </c>
      <c r="Z477" s="5" t="str">
        <f>VLOOKUP('English Version'!$H388,Recyclability!$B$4:$H$67,4,FALSE)</f>
        <v>N/A</v>
      </c>
    </row>
    <row r="478" spans="1:26" x14ac:dyDescent="0.75">
      <c r="A478" s="47" t="str">
        <f t="shared" si="14"/>
        <v>AW22M4010607A</v>
      </c>
      <c r="B478" s="47">
        <v>791</v>
      </c>
      <c r="C478" s="52" t="s">
        <v>5167</v>
      </c>
      <c r="D478" s="6" t="s">
        <v>6060</v>
      </c>
      <c r="E478" s="8"/>
      <c r="F478" s="52" t="s">
        <v>5168</v>
      </c>
      <c r="G478" s="6" t="s">
        <v>5031</v>
      </c>
      <c r="H478" s="6" t="s">
        <v>5108</v>
      </c>
      <c r="I478" s="6" t="e">
        <f>VLOOKUP(A478,#REF!,24,0)</f>
        <v>#REF!</v>
      </c>
      <c r="J478" s="14" t="s">
        <v>25</v>
      </c>
      <c r="K478" s="14" t="s">
        <v>25</v>
      </c>
      <c r="L478" s="14" t="s">
        <v>25</v>
      </c>
      <c r="M478" s="14" t="s">
        <v>25</v>
      </c>
      <c r="N478" s="14" t="b">
        <f t="shared" si="15"/>
        <v>1</v>
      </c>
      <c r="O478" s="14" t="s">
        <v>20</v>
      </c>
      <c r="P478" s="14" t="s">
        <v>20</v>
      </c>
      <c r="Q478" s="14" t="s">
        <v>20</v>
      </c>
      <c r="R478" s="5" t="s">
        <v>20</v>
      </c>
      <c r="S478" s="5" t="s">
        <v>20</v>
      </c>
      <c r="T478" s="5" t="s">
        <v>281</v>
      </c>
      <c r="U478" s="53" t="s">
        <v>20</v>
      </c>
      <c r="V478" s="53" t="s">
        <v>20</v>
      </c>
      <c r="W478" s="5" t="str">
        <f>VLOOKUP('English Version'!$H389,'Recycled Content'!$B$4:$H$67,2,FALSE)</f>
        <v>Packaging Contains at least 60% recycled material</v>
      </c>
      <c r="X478" s="5" t="str">
        <f>VLOOKUP('English Version'!$H389,'Recycled Content'!$B$4:$H$67,4,FALSE)</f>
        <v>Packaging Contains at least 65% recycled material</v>
      </c>
      <c r="Y478" s="5" t="str">
        <f>VLOOKUP('English Version'!$H389,Recyclability!$B$4:$H$67,2,FALSE)</f>
        <v>Mostly Recyclable Packaging</v>
      </c>
      <c r="Z478" s="5" t="str">
        <f>VLOOKUP('English Version'!$H389,Recyclability!$B$4:$H$67,4,FALSE)</f>
        <v>N/A</v>
      </c>
    </row>
    <row r="479" spans="1:26" x14ac:dyDescent="0.75">
      <c r="A479" s="47" t="str">
        <f t="shared" si="14"/>
        <v>AW22M4010656A</v>
      </c>
      <c r="B479" s="47">
        <v>1011</v>
      </c>
      <c r="C479" s="52" t="s">
        <v>5170</v>
      </c>
      <c r="D479" s="6" t="s">
        <v>6061</v>
      </c>
      <c r="E479" s="8"/>
      <c r="F479" s="52" t="s">
        <v>5171</v>
      </c>
      <c r="G479" s="6" t="s">
        <v>5031</v>
      </c>
      <c r="H479" s="6" t="s">
        <v>5108</v>
      </c>
      <c r="I479" s="6" t="e">
        <f>VLOOKUP(A479,#REF!,24,0)</f>
        <v>#REF!</v>
      </c>
      <c r="J479" s="14" t="s">
        <v>25</v>
      </c>
      <c r="K479" s="14" t="s">
        <v>25</v>
      </c>
      <c r="L479" s="14" t="s">
        <v>25</v>
      </c>
      <c r="M479" s="14" t="s">
        <v>25</v>
      </c>
      <c r="N479" s="14" t="b">
        <f t="shared" si="15"/>
        <v>1</v>
      </c>
      <c r="O479" s="14" t="s">
        <v>20</v>
      </c>
      <c r="P479" s="14" t="s">
        <v>20</v>
      </c>
      <c r="Q479" s="14" t="s">
        <v>20</v>
      </c>
      <c r="R479" s="5" t="s">
        <v>20</v>
      </c>
      <c r="S479" s="5" t="s">
        <v>20</v>
      </c>
      <c r="T479" s="5" t="s">
        <v>281</v>
      </c>
      <c r="U479" s="53" t="s">
        <v>20</v>
      </c>
      <c r="V479" s="53" t="s">
        <v>20</v>
      </c>
      <c r="W479" s="5" t="str">
        <f>VLOOKUP('English Version'!$H390,'Recycled Content'!$B$4:$H$67,2,FALSE)</f>
        <v>Packaging Contains at least 60% recycled material</v>
      </c>
      <c r="X479" s="5" t="str">
        <f>VLOOKUP('English Version'!$H390,'Recycled Content'!$B$4:$H$67,4,FALSE)</f>
        <v>Packaging Contains at least 65% recycled material</v>
      </c>
      <c r="Y479" s="5" t="str">
        <f>VLOOKUP('English Version'!$H390,Recyclability!$B$4:$H$67,2,FALSE)</f>
        <v>Mostly Recyclable Packaging</v>
      </c>
      <c r="Z479" s="5" t="str">
        <f>VLOOKUP('English Version'!$H390,Recyclability!$B$4:$H$67,4,FALSE)</f>
        <v>N/A</v>
      </c>
    </row>
    <row r="480" spans="1:26" x14ac:dyDescent="0.75">
      <c r="A480" s="47" t="str">
        <f t="shared" si="14"/>
        <v>AW22M4010661A</v>
      </c>
      <c r="B480" s="47">
        <v>2296</v>
      </c>
      <c r="C480" s="52" t="s">
        <v>5173</v>
      </c>
      <c r="D480" s="6" t="e">
        <v>#N/A</v>
      </c>
      <c r="E480" s="8"/>
      <c r="F480" s="52" t="s">
        <v>5174</v>
      </c>
      <c r="G480" s="6" t="s">
        <v>5031</v>
      </c>
      <c r="H480" s="6" t="s">
        <v>5108</v>
      </c>
      <c r="I480" s="6" t="e">
        <f>VLOOKUP(A480,#REF!,24,0)</f>
        <v>#REF!</v>
      </c>
      <c r="J480" s="14" t="s">
        <v>25</v>
      </c>
      <c r="K480" s="14" t="s">
        <v>25</v>
      </c>
      <c r="L480" s="14" t="s">
        <v>25</v>
      </c>
      <c r="M480" s="14" t="s">
        <v>25</v>
      </c>
      <c r="N480" s="14" t="b">
        <f t="shared" si="15"/>
        <v>1</v>
      </c>
      <c r="O480" s="14" t="s">
        <v>20</v>
      </c>
      <c r="P480" s="14" t="s">
        <v>20</v>
      </c>
      <c r="Q480" s="14" t="s">
        <v>20</v>
      </c>
      <c r="R480" s="5" t="s">
        <v>20</v>
      </c>
      <c r="S480" s="5" t="s">
        <v>20</v>
      </c>
      <c r="T480" s="5" t="s">
        <v>281</v>
      </c>
      <c r="U480" s="53" t="s">
        <v>20</v>
      </c>
      <c r="V480" s="53" t="s">
        <v>20</v>
      </c>
      <c r="W480" s="5" t="str">
        <f>VLOOKUP('English Version'!$H391,'Recycled Content'!$B$4:$H$67,2,FALSE)</f>
        <v>Packaging Contains at least 60% recycled material</v>
      </c>
      <c r="X480" s="5" t="str">
        <f>VLOOKUP('English Version'!$H391,'Recycled Content'!$B$4:$H$67,4,FALSE)</f>
        <v>Packaging Contains at least 65% recycled material</v>
      </c>
      <c r="Y480" s="5" t="str">
        <f>VLOOKUP('English Version'!$H391,Recyclability!$B$4:$H$67,2,FALSE)</f>
        <v>Mostly Recyclable Packaging</v>
      </c>
      <c r="Z480" s="5" t="str">
        <f>VLOOKUP('English Version'!$H391,Recyclability!$B$4:$H$67,4,FALSE)</f>
        <v>N/A</v>
      </c>
    </row>
    <row r="481" spans="1:26" x14ac:dyDescent="0.75">
      <c r="A481" s="47" t="str">
        <f t="shared" si="14"/>
        <v>AW22M4010662A</v>
      </c>
      <c r="B481" s="47">
        <v>6878</v>
      </c>
      <c r="C481" s="52" t="s">
        <v>5175</v>
      </c>
      <c r="D481" s="6" t="e">
        <v>#N/A</v>
      </c>
      <c r="E481" s="8"/>
      <c r="F481" s="52" t="s">
        <v>5176</v>
      </c>
      <c r="G481" s="6" t="s">
        <v>5031</v>
      </c>
      <c r="H481" s="6" t="s">
        <v>5108</v>
      </c>
      <c r="I481" s="6" t="e">
        <f>VLOOKUP(A481,#REF!,24,0)</f>
        <v>#REF!</v>
      </c>
      <c r="J481" s="14" t="s">
        <v>25</v>
      </c>
      <c r="K481" s="14" t="s">
        <v>25</v>
      </c>
      <c r="L481" s="14" t="s">
        <v>25</v>
      </c>
      <c r="M481" s="14" t="s">
        <v>25</v>
      </c>
      <c r="N481" s="14" t="b">
        <f t="shared" si="15"/>
        <v>1</v>
      </c>
      <c r="O481" s="14" t="s">
        <v>20</v>
      </c>
      <c r="P481" s="14" t="s">
        <v>20</v>
      </c>
      <c r="Q481" s="14" t="s">
        <v>20</v>
      </c>
      <c r="R481" s="5" t="s">
        <v>20</v>
      </c>
      <c r="S481" s="5" t="s">
        <v>20</v>
      </c>
      <c r="T481" s="5" t="s">
        <v>281</v>
      </c>
      <c r="U481" s="53" t="s">
        <v>20</v>
      </c>
      <c r="V481" s="53" t="s">
        <v>20</v>
      </c>
      <c r="W481" s="5" t="str">
        <f>VLOOKUP('English Version'!$H392,'Recycled Content'!$B$4:$H$67,2,FALSE)</f>
        <v>Packaging Contains at least 60% recycled material</v>
      </c>
      <c r="X481" s="5" t="str">
        <f>VLOOKUP('English Version'!$H392,'Recycled Content'!$B$4:$H$67,4,FALSE)</f>
        <v>Packaging Contains at least 65% recycled material</v>
      </c>
      <c r="Y481" s="5" t="str">
        <f>VLOOKUP('English Version'!$H392,Recyclability!$B$4:$H$67,2,FALSE)</f>
        <v>Mostly Recyclable Packaging</v>
      </c>
      <c r="Z481" s="5" t="str">
        <f>VLOOKUP('English Version'!$H392,Recyclability!$B$4:$H$67,4,FALSE)</f>
        <v>N/A</v>
      </c>
    </row>
    <row r="482" spans="1:26" x14ac:dyDescent="0.75">
      <c r="A482" s="47" t="str">
        <f t="shared" si="14"/>
        <v>AW22M4010663A</v>
      </c>
      <c r="B482" s="47">
        <v>4393</v>
      </c>
      <c r="C482" s="52" t="s">
        <v>5177</v>
      </c>
      <c r="D482" s="6" t="e">
        <v>#N/A</v>
      </c>
      <c r="E482" s="8"/>
      <c r="F482" s="52" t="s">
        <v>5178</v>
      </c>
      <c r="G482" s="6" t="s">
        <v>5031</v>
      </c>
      <c r="H482" s="6" t="s">
        <v>5108</v>
      </c>
      <c r="I482" s="6" t="e">
        <f>VLOOKUP(A482,#REF!,24,0)</f>
        <v>#REF!</v>
      </c>
      <c r="J482" s="14" t="s">
        <v>25</v>
      </c>
      <c r="K482" s="14" t="s">
        <v>25</v>
      </c>
      <c r="L482" s="14" t="s">
        <v>25</v>
      </c>
      <c r="M482" s="14" t="s">
        <v>25</v>
      </c>
      <c r="N482" s="14" t="b">
        <f t="shared" si="15"/>
        <v>1</v>
      </c>
      <c r="O482" s="14" t="s">
        <v>20</v>
      </c>
      <c r="P482" s="14" t="s">
        <v>20</v>
      </c>
      <c r="Q482" s="14" t="s">
        <v>20</v>
      </c>
      <c r="R482" s="5" t="s">
        <v>20</v>
      </c>
      <c r="S482" s="5" t="s">
        <v>20</v>
      </c>
      <c r="T482" s="5" t="s">
        <v>281</v>
      </c>
      <c r="U482" s="53" t="s">
        <v>20</v>
      </c>
      <c r="V482" s="53" t="s">
        <v>20</v>
      </c>
      <c r="W482" s="5" t="str">
        <f>VLOOKUP('English Version'!$H393,'Recycled Content'!$B$4:$H$67,2,FALSE)</f>
        <v>Packaging Contains at least 60% recycled material</v>
      </c>
      <c r="X482" s="5" t="str">
        <f>VLOOKUP('English Version'!$H393,'Recycled Content'!$B$4:$H$67,4,FALSE)</f>
        <v>Packaging Contains at least 65% recycled material</v>
      </c>
      <c r="Y482" s="5" t="str">
        <f>VLOOKUP('English Version'!$H393,Recyclability!$B$4:$H$67,2,FALSE)</f>
        <v>Mostly Recyclable Packaging</v>
      </c>
      <c r="Z482" s="5" t="str">
        <f>VLOOKUP('English Version'!$H393,Recyclability!$B$4:$H$67,4,FALSE)</f>
        <v>N/A</v>
      </c>
    </row>
    <row r="483" spans="1:26" x14ac:dyDescent="0.75">
      <c r="A483" s="47" t="str">
        <f t="shared" si="14"/>
        <v>AW22M4010664A</v>
      </c>
      <c r="B483" s="47">
        <v>800</v>
      </c>
      <c r="C483" s="52" t="s">
        <v>5179</v>
      </c>
      <c r="D483" s="6" t="e">
        <v>#N/A</v>
      </c>
      <c r="E483" s="8"/>
      <c r="F483" s="52" t="s">
        <v>5180</v>
      </c>
      <c r="G483" s="6" t="s">
        <v>5031</v>
      </c>
      <c r="H483" s="6" t="s">
        <v>5108</v>
      </c>
      <c r="I483" s="6" t="e">
        <f>VLOOKUP(A483,#REF!,24,0)</f>
        <v>#REF!</v>
      </c>
      <c r="J483" s="67" t="s">
        <v>228</v>
      </c>
      <c r="K483" s="14" t="s">
        <v>3050</v>
      </c>
      <c r="L483" s="14" t="s">
        <v>3050</v>
      </c>
      <c r="M483" s="14" t="s">
        <v>3050</v>
      </c>
      <c r="N483" s="14" t="b">
        <f t="shared" si="15"/>
        <v>1</v>
      </c>
      <c r="O483" s="14" t="s">
        <v>20</v>
      </c>
      <c r="P483" s="14" t="s">
        <v>20</v>
      </c>
      <c r="Q483" s="14" t="s">
        <v>20</v>
      </c>
      <c r="R483" s="5" t="s">
        <v>20</v>
      </c>
      <c r="S483" s="5" t="s">
        <v>20</v>
      </c>
      <c r="T483" s="5" t="s">
        <v>281</v>
      </c>
      <c r="U483" s="53" t="s">
        <v>20</v>
      </c>
      <c r="V483" s="53" t="s">
        <v>20</v>
      </c>
      <c r="W483" s="5" t="str">
        <f>VLOOKUP('English Version'!$H394,'Recycled Content'!$B$4:$H$67,2,FALSE)</f>
        <v>Packaging Contains at least 60% recycled material</v>
      </c>
      <c r="X483" s="5" t="str">
        <f>VLOOKUP('English Version'!$H394,'Recycled Content'!$B$4:$H$67,4,FALSE)</f>
        <v>Packaging Contains at least 65% recycled material</v>
      </c>
      <c r="Y483" s="5" t="str">
        <f>VLOOKUP('English Version'!$H394,Recyclability!$B$4:$H$67,2,FALSE)</f>
        <v>Mostly Recyclable Packaging</v>
      </c>
      <c r="Z483" s="5" t="str">
        <f>VLOOKUP('English Version'!$H394,Recyclability!$B$4:$H$67,4,FALSE)</f>
        <v>N/A</v>
      </c>
    </row>
    <row r="484" spans="1:26" x14ac:dyDescent="0.75">
      <c r="A484" s="47" t="str">
        <f t="shared" si="14"/>
        <v>AW22M4010670A</v>
      </c>
      <c r="B484" s="47">
        <v>999</v>
      </c>
      <c r="C484" s="52" t="s">
        <v>5181</v>
      </c>
      <c r="D484" s="6" t="s">
        <v>6062</v>
      </c>
      <c r="E484" s="8"/>
      <c r="F484" s="52" t="s">
        <v>5182</v>
      </c>
      <c r="G484" s="6" t="s">
        <v>5031</v>
      </c>
      <c r="H484" s="6" t="s">
        <v>5108</v>
      </c>
      <c r="I484" s="6" t="e">
        <f>VLOOKUP(A484,#REF!,24,0)</f>
        <v>#REF!</v>
      </c>
      <c r="J484" s="14" t="s">
        <v>25</v>
      </c>
      <c r="K484" s="14" t="s">
        <v>25</v>
      </c>
      <c r="L484" s="14" t="s">
        <v>25</v>
      </c>
      <c r="M484" s="14" t="s">
        <v>25</v>
      </c>
      <c r="N484" s="14" t="b">
        <f t="shared" si="15"/>
        <v>1</v>
      </c>
      <c r="O484" s="14" t="s">
        <v>20</v>
      </c>
      <c r="P484" s="14" t="s">
        <v>20</v>
      </c>
      <c r="Q484" s="14" t="s">
        <v>20</v>
      </c>
      <c r="R484" s="5" t="s">
        <v>20</v>
      </c>
      <c r="S484" s="5" t="s">
        <v>20</v>
      </c>
      <c r="T484" s="5" t="s">
        <v>281</v>
      </c>
      <c r="U484" s="53" t="s">
        <v>20</v>
      </c>
      <c r="V484" s="53" t="s">
        <v>20</v>
      </c>
      <c r="W484" s="5" t="str">
        <f>VLOOKUP('English Version'!$H395,'Recycled Content'!$B$4:$H$67,2,FALSE)</f>
        <v>Packaging Contains at least 60% recycled material</v>
      </c>
      <c r="X484" s="5" t="str">
        <f>VLOOKUP('English Version'!$H395,'Recycled Content'!$B$4:$H$67,4,FALSE)</f>
        <v>Packaging Contains at least 65% recycled material</v>
      </c>
      <c r="Y484" s="5" t="str">
        <f>VLOOKUP('English Version'!$H395,Recyclability!$B$4:$H$67,2,FALSE)</f>
        <v>Mostly Recyclable Packaging</v>
      </c>
      <c r="Z484" s="5" t="str">
        <f>VLOOKUP('English Version'!$H395,Recyclability!$B$4:$H$67,4,FALSE)</f>
        <v>N/A</v>
      </c>
    </row>
    <row r="485" spans="1:26" x14ac:dyDescent="0.75">
      <c r="A485" s="47" t="str">
        <f t="shared" si="14"/>
        <v>AW22M4010671A</v>
      </c>
      <c r="B485" s="47">
        <v>2505</v>
      </c>
      <c r="C485" s="52" t="s">
        <v>5184</v>
      </c>
      <c r="D485" s="6" t="s">
        <v>6063</v>
      </c>
      <c r="E485" s="8"/>
      <c r="F485" s="52" t="s">
        <v>1519</v>
      </c>
      <c r="G485" s="6" t="s">
        <v>5031</v>
      </c>
      <c r="H485" s="6" t="s">
        <v>5108</v>
      </c>
      <c r="I485" s="6" t="e">
        <f>VLOOKUP(A485,#REF!,24,0)</f>
        <v>#REF!</v>
      </c>
      <c r="J485" s="14" t="s">
        <v>25</v>
      </c>
      <c r="K485" s="14" t="s">
        <v>25</v>
      </c>
      <c r="L485" s="14" t="s">
        <v>25</v>
      </c>
      <c r="M485" s="14" t="s">
        <v>25</v>
      </c>
      <c r="N485" s="14" t="b">
        <f t="shared" si="15"/>
        <v>1</v>
      </c>
      <c r="O485" s="14" t="s">
        <v>20</v>
      </c>
      <c r="P485" s="14" t="s">
        <v>20</v>
      </c>
      <c r="Q485" s="14" t="s">
        <v>20</v>
      </c>
      <c r="R485" s="5" t="s">
        <v>20</v>
      </c>
      <c r="S485" s="5" t="s">
        <v>20</v>
      </c>
      <c r="T485" s="5" t="s">
        <v>281</v>
      </c>
      <c r="U485" s="53" t="s">
        <v>20</v>
      </c>
      <c r="V485" s="53" t="s">
        <v>20</v>
      </c>
      <c r="W485" s="5" t="str">
        <f>VLOOKUP('English Version'!$H396,'Recycled Content'!$B$4:$H$67,2,FALSE)</f>
        <v>Packaging Contains at least 60% recycled material</v>
      </c>
      <c r="X485" s="5" t="str">
        <f>VLOOKUP('English Version'!$H396,'Recycled Content'!$B$4:$H$67,4,FALSE)</f>
        <v>Packaging Contains at least 65% recycled material</v>
      </c>
      <c r="Y485" s="5" t="str">
        <f>VLOOKUP('English Version'!$H396,Recyclability!$B$4:$H$67,2,FALSE)</f>
        <v>Mostly Recyclable Packaging</v>
      </c>
      <c r="Z485" s="5" t="str">
        <f>VLOOKUP('English Version'!$H396,Recyclability!$B$4:$H$67,4,FALSE)</f>
        <v>N/A</v>
      </c>
    </row>
    <row r="486" spans="1:26" x14ac:dyDescent="0.75">
      <c r="A486" s="47" t="str">
        <f t="shared" si="14"/>
        <v>AW22M4010675A</v>
      </c>
      <c r="B486" s="47">
        <v>1079</v>
      </c>
      <c r="C486" s="52" t="s">
        <v>5185</v>
      </c>
      <c r="D486" s="6" t="s">
        <v>6064</v>
      </c>
      <c r="E486" s="8"/>
      <c r="F486" s="52" t="s">
        <v>5186</v>
      </c>
      <c r="G486" s="6" t="s">
        <v>5031</v>
      </c>
      <c r="H486" s="6" t="s">
        <v>5108</v>
      </c>
      <c r="I486" s="6" t="e">
        <f>VLOOKUP(A486,#REF!,24,0)</f>
        <v>#REF!</v>
      </c>
      <c r="J486" s="14" t="s">
        <v>25</v>
      </c>
      <c r="K486" s="14" t="s">
        <v>25</v>
      </c>
      <c r="L486" s="14" t="s">
        <v>25</v>
      </c>
      <c r="M486" s="14" t="s">
        <v>25</v>
      </c>
      <c r="N486" s="14" t="b">
        <f t="shared" si="15"/>
        <v>1</v>
      </c>
      <c r="O486" s="14" t="s">
        <v>20</v>
      </c>
      <c r="P486" s="14" t="s">
        <v>20</v>
      </c>
      <c r="Q486" s="14" t="s">
        <v>20</v>
      </c>
      <c r="R486" s="5" t="s">
        <v>20</v>
      </c>
      <c r="S486" s="5" t="s">
        <v>20</v>
      </c>
      <c r="T486" s="5" t="s">
        <v>281</v>
      </c>
      <c r="U486" s="53" t="s">
        <v>20</v>
      </c>
      <c r="V486" s="53" t="s">
        <v>20</v>
      </c>
      <c r="W486" s="5" t="str">
        <f>VLOOKUP('English Version'!$H397,'Recycled Content'!$B$4:$H$67,2,FALSE)</f>
        <v>Packaging Contains at least 60% recycled material</v>
      </c>
      <c r="X486" s="5" t="str">
        <f>VLOOKUP('English Version'!$H397,'Recycled Content'!$B$4:$H$67,4,FALSE)</f>
        <v>Packaging Contains at least 65% recycled material</v>
      </c>
      <c r="Y486" s="5" t="str">
        <f>VLOOKUP('English Version'!$H397,Recyclability!$B$4:$H$67,2,FALSE)</f>
        <v>Mostly Recyclable Packaging</v>
      </c>
      <c r="Z486" s="5" t="str">
        <f>VLOOKUP('English Version'!$H397,Recyclability!$B$4:$H$67,4,FALSE)</f>
        <v>N/A</v>
      </c>
    </row>
    <row r="487" spans="1:26" x14ac:dyDescent="0.75">
      <c r="A487" s="47" t="str">
        <f t="shared" si="14"/>
        <v>AW22M4010680A</v>
      </c>
      <c r="B487" s="47">
        <v>1999</v>
      </c>
      <c r="C487" s="52" t="s">
        <v>5188</v>
      </c>
      <c r="D487" s="6" t="s">
        <v>6065</v>
      </c>
      <c r="E487" s="8"/>
      <c r="F487" s="52" t="s">
        <v>5189</v>
      </c>
      <c r="G487" s="6" t="s">
        <v>5031</v>
      </c>
      <c r="H487" s="6" t="s">
        <v>5108</v>
      </c>
      <c r="I487" s="6" t="e">
        <f>VLOOKUP(A487,#REF!,24,0)</f>
        <v>#REF!</v>
      </c>
      <c r="J487" s="14" t="s">
        <v>25</v>
      </c>
      <c r="K487" s="14" t="s">
        <v>25</v>
      </c>
      <c r="L487" s="14" t="s">
        <v>25</v>
      </c>
      <c r="M487" s="14" t="s">
        <v>25</v>
      </c>
      <c r="N487" s="14" t="b">
        <f t="shared" si="15"/>
        <v>1</v>
      </c>
      <c r="O487" s="14" t="s">
        <v>20</v>
      </c>
      <c r="P487" s="14" t="s">
        <v>20</v>
      </c>
      <c r="Q487" s="14" t="s">
        <v>20</v>
      </c>
      <c r="R487" s="5" t="s">
        <v>20</v>
      </c>
      <c r="S487" s="5" t="s">
        <v>20</v>
      </c>
      <c r="T487" s="5" t="s">
        <v>281</v>
      </c>
      <c r="U487" s="53" t="s">
        <v>20</v>
      </c>
      <c r="V487" s="53" t="s">
        <v>20</v>
      </c>
      <c r="W487" s="5" t="str">
        <f>VLOOKUP('English Version'!$H398,'Recycled Content'!$B$4:$H$67,2,FALSE)</f>
        <v>Packaging Contains at least 60% recycled material</v>
      </c>
      <c r="X487" s="5" t="str">
        <f>VLOOKUP('English Version'!$H398,'Recycled Content'!$B$4:$H$67,4,FALSE)</f>
        <v>Packaging Contains at least 65% recycled material</v>
      </c>
      <c r="Y487" s="5" t="str">
        <f>VLOOKUP('English Version'!$H398,Recyclability!$B$4:$H$67,2,FALSE)</f>
        <v>Mostly Recyclable Packaging</v>
      </c>
      <c r="Z487" s="5" t="str">
        <f>VLOOKUP('English Version'!$H398,Recyclability!$B$4:$H$67,4,FALSE)</f>
        <v>N/A</v>
      </c>
    </row>
    <row r="488" spans="1:26" x14ac:dyDescent="0.75">
      <c r="A488" s="47" t="str">
        <f t="shared" si="14"/>
        <v>AW22M4010683A</v>
      </c>
      <c r="B488" s="47">
        <v>1029</v>
      </c>
      <c r="C488" s="52" t="s">
        <v>5191</v>
      </c>
      <c r="D488" s="6" t="s">
        <v>6066</v>
      </c>
      <c r="E488" s="8"/>
      <c r="F488" s="52" t="s">
        <v>5192</v>
      </c>
      <c r="G488" s="6" t="s">
        <v>5031</v>
      </c>
      <c r="H488" s="6" t="s">
        <v>5108</v>
      </c>
      <c r="I488" s="6" t="e">
        <f>VLOOKUP(A488,#REF!,24,0)</f>
        <v>#REF!</v>
      </c>
      <c r="J488" s="14" t="s">
        <v>25</v>
      </c>
      <c r="K488" s="14" t="s">
        <v>25</v>
      </c>
      <c r="L488" s="14" t="s">
        <v>25</v>
      </c>
      <c r="M488" s="14" t="s">
        <v>25</v>
      </c>
      <c r="N488" s="14" t="b">
        <f t="shared" si="15"/>
        <v>1</v>
      </c>
      <c r="O488" s="14" t="s">
        <v>20</v>
      </c>
      <c r="P488" s="14" t="s">
        <v>20</v>
      </c>
      <c r="Q488" s="14" t="s">
        <v>20</v>
      </c>
      <c r="R488" s="5" t="s">
        <v>20</v>
      </c>
      <c r="S488" s="5" t="s">
        <v>20</v>
      </c>
      <c r="T488" s="5" t="s">
        <v>281</v>
      </c>
      <c r="U488" s="53" t="s">
        <v>20</v>
      </c>
      <c r="V488" s="53" t="s">
        <v>20</v>
      </c>
      <c r="W488" s="5" t="str">
        <f>VLOOKUP('English Version'!$H399,'Recycled Content'!$B$4:$H$67,2,FALSE)</f>
        <v>Packaging Contains at least 60% recycled material</v>
      </c>
      <c r="X488" s="5" t="str">
        <f>VLOOKUP('English Version'!$H399,'Recycled Content'!$B$4:$H$67,4,FALSE)</f>
        <v>Packaging Contains at least 65% recycled material</v>
      </c>
      <c r="Y488" s="5" t="str">
        <f>VLOOKUP('English Version'!$H399,Recyclability!$B$4:$H$67,2,FALSE)</f>
        <v>Mostly Recyclable Packaging</v>
      </c>
      <c r="Z488" s="5" t="str">
        <f>VLOOKUP('English Version'!$H399,Recyclability!$B$4:$H$67,4,FALSE)</f>
        <v>N/A</v>
      </c>
    </row>
    <row r="489" spans="1:26" x14ac:dyDescent="0.75">
      <c r="A489" s="47" t="str">
        <f t="shared" si="14"/>
        <v>AW22M4010687A</v>
      </c>
      <c r="B489" s="47">
        <v>808</v>
      </c>
      <c r="C489" s="52" t="s">
        <v>5194</v>
      </c>
      <c r="D489" s="6" t="e">
        <v>#N/A</v>
      </c>
      <c r="E489" s="8"/>
      <c r="F489" s="52" t="s">
        <v>5195</v>
      </c>
      <c r="G489" s="6" t="s">
        <v>5031</v>
      </c>
      <c r="H489" s="6" t="s">
        <v>5108</v>
      </c>
      <c r="I489" s="6" t="e">
        <f>VLOOKUP(A489,#REF!,24,0)</f>
        <v>#REF!</v>
      </c>
      <c r="J489" s="14" t="s">
        <v>298</v>
      </c>
      <c r="K489" s="14" t="s">
        <v>298</v>
      </c>
      <c r="L489" s="14" t="s">
        <v>298</v>
      </c>
      <c r="M489" s="14" t="s">
        <v>298</v>
      </c>
      <c r="N489" s="14" t="b">
        <f t="shared" si="15"/>
        <v>1</v>
      </c>
      <c r="O489" s="14" t="s">
        <v>20</v>
      </c>
      <c r="P489" s="14" t="s">
        <v>20</v>
      </c>
      <c r="Q489" s="14" t="s">
        <v>20</v>
      </c>
      <c r="R489" s="5" t="s">
        <v>20</v>
      </c>
      <c r="S489" s="5" t="s">
        <v>20</v>
      </c>
      <c r="T489" s="5" t="s">
        <v>281</v>
      </c>
      <c r="U489" s="53" t="s">
        <v>20</v>
      </c>
      <c r="V489" s="53" t="s">
        <v>20</v>
      </c>
      <c r="W489" s="5" t="str">
        <f>VLOOKUP('English Version'!$H400,'Recycled Content'!$B$4:$H$67,2,FALSE)</f>
        <v>Packaging Contains at least 60% recycled material</v>
      </c>
      <c r="X489" s="5" t="str">
        <f>VLOOKUP('English Version'!$H400,'Recycled Content'!$B$4:$H$67,4,FALSE)</f>
        <v>Packaging Contains at least 65% recycled material</v>
      </c>
      <c r="Y489" s="5" t="str">
        <f>VLOOKUP('English Version'!$H400,Recyclability!$B$4:$H$67,2,FALSE)</f>
        <v>Mostly Recyclable Packaging</v>
      </c>
      <c r="Z489" s="5" t="str">
        <f>VLOOKUP('English Version'!$H400,Recyclability!$B$4:$H$67,4,FALSE)</f>
        <v>N/A</v>
      </c>
    </row>
    <row r="490" spans="1:26" x14ac:dyDescent="0.75">
      <c r="A490" s="47" t="str">
        <f t="shared" si="14"/>
        <v>AW22M4010690A</v>
      </c>
      <c r="B490" s="47">
        <v>4021</v>
      </c>
      <c r="C490" s="52" t="s">
        <v>5196</v>
      </c>
      <c r="D490" s="6" t="e">
        <v>#N/A</v>
      </c>
      <c r="E490" s="8"/>
      <c r="F490" s="52" t="s">
        <v>5197</v>
      </c>
      <c r="G490" s="6" t="s">
        <v>5031</v>
      </c>
      <c r="H490" s="6" t="s">
        <v>5108</v>
      </c>
      <c r="I490" s="6" t="e">
        <f>VLOOKUP(A490,#REF!,24,0)</f>
        <v>#REF!</v>
      </c>
      <c r="J490" s="67" t="s">
        <v>228</v>
      </c>
      <c r="K490" s="14" t="s">
        <v>3050</v>
      </c>
      <c r="L490" s="14" t="s">
        <v>3050</v>
      </c>
      <c r="M490" s="14" t="s">
        <v>3050</v>
      </c>
      <c r="N490" s="14" t="b">
        <f t="shared" si="15"/>
        <v>1</v>
      </c>
      <c r="O490" s="14" t="s">
        <v>20</v>
      </c>
      <c r="P490" s="14" t="s">
        <v>20</v>
      </c>
      <c r="Q490" s="14" t="s">
        <v>20</v>
      </c>
      <c r="R490" s="5" t="s">
        <v>20</v>
      </c>
      <c r="S490" s="5" t="s">
        <v>20</v>
      </c>
      <c r="T490" s="5" t="s">
        <v>281</v>
      </c>
      <c r="U490" s="53" t="s">
        <v>20</v>
      </c>
      <c r="V490" s="53" t="s">
        <v>20</v>
      </c>
      <c r="W490" s="5" t="str">
        <f>VLOOKUP('English Version'!$H401,'Recycled Content'!$B$4:$H$67,2,FALSE)</f>
        <v>Packaging Contains at least 60% recycled material</v>
      </c>
      <c r="X490" s="5" t="str">
        <f>VLOOKUP('English Version'!$H401,'Recycled Content'!$B$4:$H$67,4,FALSE)</f>
        <v>Packaging Contains at least 65% recycled material</v>
      </c>
      <c r="Y490" s="5" t="str">
        <f>VLOOKUP('English Version'!$H401,Recyclability!$B$4:$H$67,2,FALSE)</f>
        <v>Mostly Recyclable Packaging</v>
      </c>
      <c r="Z490" s="5" t="str">
        <f>VLOOKUP('English Version'!$H401,Recyclability!$B$4:$H$67,4,FALSE)</f>
        <v>N/A</v>
      </c>
    </row>
    <row r="491" spans="1:26" x14ac:dyDescent="0.75">
      <c r="A491" s="47" t="str">
        <f t="shared" si="14"/>
        <v>AW22M4010691A</v>
      </c>
      <c r="B491" s="47">
        <v>3684</v>
      </c>
      <c r="C491" s="52" t="s">
        <v>5198</v>
      </c>
      <c r="D491" s="6" t="e">
        <v>#N/A</v>
      </c>
      <c r="E491" s="8"/>
      <c r="F491" s="52" t="s">
        <v>5199</v>
      </c>
      <c r="G491" s="6" t="s">
        <v>5031</v>
      </c>
      <c r="H491" s="6" t="s">
        <v>5108</v>
      </c>
      <c r="I491" s="6" t="e">
        <f>VLOOKUP(A491,#REF!,24,0)</f>
        <v>#REF!</v>
      </c>
      <c r="J491" s="14" t="s">
        <v>25</v>
      </c>
      <c r="K491" s="14" t="s">
        <v>25</v>
      </c>
      <c r="L491" s="14" t="s">
        <v>25</v>
      </c>
      <c r="M491" s="14" t="s">
        <v>25</v>
      </c>
      <c r="N491" s="14" t="b">
        <f t="shared" si="15"/>
        <v>1</v>
      </c>
      <c r="O491" s="14" t="s">
        <v>20</v>
      </c>
      <c r="P491" s="14" t="s">
        <v>20</v>
      </c>
      <c r="Q491" s="14" t="s">
        <v>20</v>
      </c>
      <c r="R491" s="5" t="s">
        <v>20</v>
      </c>
      <c r="S491" s="5" t="s">
        <v>20</v>
      </c>
      <c r="T491" s="5" t="s">
        <v>281</v>
      </c>
      <c r="U491" s="53" t="s">
        <v>20</v>
      </c>
      <c r="V491" s="53" t="s">
        <v>20</v>
      </c>
      <c r="W491" s="5" t="str">
        <f>VLOOKUP('English Version'!$H402,'Recycled Content'!$B$4:$H$67,2,FALSE)</f>
        <v>Packaging Contains at least 60% recycled material</v>
      </c>
      <c r="X491" s="5" t="str">
        <f>VLOOKUP('English Version'!$H402,'Recycled Content'!$B$4:$H$67,4,FALSE)</f>
        <v>Packaging Contains at least 65% recycled material</v>
      </c>
      <c r="Y491" s="5" t="str">
        <f>VLOOKUP('English Version'!$H402,Recyclability!$B$4:$H$67,2,FALSE)</f>
        <v>Mostly Recyclable Packaging</v>
      </c>
      <c r="Z491" s="5" t="str">
        <f>VLOOKUP('English Version'!$H402,Recyclability!$B$4:$H$67,4,FALSE)</f>
        <v>N/A</v>
      </c>
    </row>
    <row r="492" spans="1:26" x14ac:dyDescent="0.75">
      <c r="A492" s="47" t="str">
        <f t="shared" si="14"/>
        <v>AW22M4010692A</v>
      </c>
      <c r="B492" s="47">
        <v>500</v>
      </c>
      <c r="C492" s="52" t="s">
        <v>5200</v>
      </c>
      <c r="D492" s="6" t="e">
        <v>#N/A</v>
      </c>
      <c r="E492" s="8"/>
      <c r="F492" s="52" t="s">
        <v>5201</v>
      </c>
      <c r="G492" s="6" t="s">
        <v>5031</v>
      </c>
      <c r="H492" s="6" t="s">
        <v>5108</v>
      </c>
      <c r="I492" s="6" t="e">
        <f>VLOOKUP(A492,#REF!,24,0)</f>
        <v>#REF!</v>
      </c>
      <c r="J492" s="14" t="s">
        <v>25</v>
      </c>
      <c r="K492" s="14" t="s">
        <v>25</v>
      </c>
      <c r="L492" s="14" t="s">
        <v>25</v>
      </c>
      <c r="M492" s="14" t="s">
        <v>25</v>
      </c>
      <c r="N492" s="14" t="b">
        <f t="shared" si="15"/>
        <v>1</v>
      </c>
      <c r="O492" s="14" t="s">
        <v>20</v>
      </c>
      <c r="P492" s="14" t="s">
        <v>20</v>
      </c>
      <c r="Q492" s="14" t="s">
        <v>20</v>
      </c>
      <c r="R492" s="5" t="s">
        <v>20</v>
      </c>
      <c r="S492" s="5" t="s">
        <v>20</v>
      </c>
      <c r="T492" s="5" t="s">
        <v>281</v>
      </c>
      <c r="U492" s="53" t="s">
        <v>20</v>
      </c>
      <c r="V492" s="53" t="s">
        <v>20</v>
      </c>
      <c r="W492" s="5" t="str">
        <f>VLOOKUP('English Version'!$H403,'Recycled Content'!$B$4:$H$67,2,FALSE)</f>
        <v>Packaging Contains at least 60% recycled material</v>
      </c>
      <c r="X492" s="5" t="str">
        <f>VLOOKUP('English Version'!$H403,'Recycled Content'!$B$4:$H$67,4,FALSE)</f>
        <v>Packaging Contains at least 65% recycled material</v>
      </c>
      <c r="Y492" s="5" t="str">
        <f>VLOOKUP('English Version'!$H403,Recyclability!$B$4:$H$67,2,FALSE)</f>
        <v>Mostly Recyclable Packaging</v>
      </c>
      <c r="Z492" s="5" t="str">
        <f>VLOOKUP('English Version'!$H403,Recyclability!$B$4:$H$67,4,FALSE)</f>
        <v>N/A</v>
      </c>
    </row>
    <row r="493" spans="1:26" x14ac:dyDescent="0.75">
      <c r="A493" s="47" t="str">
        <f t="shared" si="14"/>
        <v>AW22M4010693A</v>
      </c>
      <c r="B493" s="47">
        <v>5329</v>
      </c>
      <c r="C493" s="52" t="s">
        <v>5202</v>
      </c>
      <c r="D493" s="6" t="e">
        <v>#N/A</v>
      </c>
      <c r="E493" s="8"/>
      <c r="F493" s="52" t="s">
        <v>5203</v>
      </c>
      <c r="G493" s="6" t="s">
        <v>5031</v>
      </c>
      <c r="H493" s="6" t="s">
        <v>5108</v>
      </c>
      <c r="I493" s="6" t="e">
        <f>VLOOKUP(A493,#REF!,24,0)</f>
        <v>#REF!</v>
      </c>
      <c r="J493" s="14" t="s">
        <v>25</v>
      </c>
      <c r="K493" s="14" t="s">
        <v>25</v>
      </c>
      <c r="L493" s="14" t="s">
        <v>25</v>
      </c>
      <c r="M493" s="14" t="s">
        <v>25</v>
      </c>
      <c r="N493" s="14" t="b">
        <f t="shared" si="15"/>
        <v>1</v>
      </c>
      <c r="O493" s="14" t="s">
        <v>20</v>
      </c>
      <c r="P493" s="14" t="s">
        <v>20</v>
      </c>
      <c r="Q493" s="14" t="s">
        <v>20</v>
      </c>
      <c r="R493" s="5" t="s">
        <v>20</v>
      </c>
      <c r="S493" s="5" t="s">
        <v>20</v>
      </c>
      <c r="T493" s="5" t="s">
        <v>281</v>
      </c>
      <c r="U493" s="53" t="s">
        <v>20</v>
      </c>
      <c r="V493" s="53" t="s">
        <v>20</v>
      </c>
      <c r="W493" s="5" t="str">
        <f>VLOOKUP('English Version'!$H404,'Recycled Content'!$B$4:$H$67,2,FALSE)</f>
        <v>Packaging Contains at least 60% recycled material</v>
      </c>
      <c r="X493" s="5" t="str">
        <f>VLOOKUP('English Version'!$H404,'Recycled Content'!$B$4:$H$67,4,FALSE)</f>
        <v>Packaging Contains at least 65% recycled material</v>
      </c>
      <c r="Y493" s="5" t="str">
        <f>VLOOKUP('English Version'!$H404,Recyclability!$B$4:$H$67,2,FALSE)</f>
        <v>Mostly Recyclable Packaging</v>
      </c>
      <c r="Z493" s="5" t="str">
        <f>VLOOKUP('English Version'!$H404,Recyclability!$B$4:$H$67,4,FALSE)</f>
        <v>N/A</v>
      </c>
    </row>
    <row r="494" spans="1:26" x14ac:dyDescent="0.75">
      <c r="A494" s="47" t="str">
        <f t="shared" si="14"/>
        <v>AW22M4010698A</v>
      </c>
      <c r="B494" s="47">
        <v>4710</v>
      </c>
      <c r="C494" s="52" t="s">
        <v>5204</v>
      </c>
      <c r="D494" s="6" t="e">
        <v>#N/A</v>
      </c>
      <c r="E494" s="8"/>
      <c r="F494" s="52" t="s">
        <v>5113</v>
      </c>
      <c r="G494" s="6" t="s">
        <v>5031</v>
      </c>
      <c r="H494" s="6" t="s">
        <v>5108</v>
      </c>
      <c r="I494" s="6" t="e">
        <f>VLOOKUP(A494,#REF!,24,0)</f>
        <v>#REF!</v>
      </c>
      <c r="J494" s="14" t="s">
        <v>25</v>
      </c>
      <c r="K494" s="14" t="s">
        <v>25</v>
      </c>
      <c r="L494" s="14" t="s">
        <v>25</v>
      </c>
      <c r="M494" s="14" t="s">
        <v>25</v>
      </c>
      <c r="N494" s="14" t="b">
        <f t="shared" si="15"/>
        <v>1</v>
      </c>
      <c r="O494" s="14" t="s">
        <v>20</v>
      </c>
      <c r="P494" s="14" t="s">
        <v>20</v>
      </c>
      <c r="Q494" s="14" t="s">
        <v>20</v>
      </c>
      <c r="R494" s="5" t="s">
        <v>20</v>
      </c>
      <c r="S494" s="5" t="s">
        <v>20</v>
      </c>
      <c r="T494" s="5" t="s">
        <v>281</v>
      </c>
      <c r="U494" s="53" t="s">
        <v>20</v>
      </c>
      <c r="V494" s="53" t="s">
        <v>20</v>
      </c>
      <c r="W494" s="5" t="str">
        <f>VLOOKUP('English Version'!$H405,'Recycled Content'!$B$4:$H$67,2,FALSE)</f>
        <v>Packaging Contains at least 60% recycled material</v>
      </c>
      <c r="X494" s="5" t="str">
        <f>VLOOKUP('English Version'!$H405,'Recycled Content'!$B$4:$H$67,4,FALSE)</f>
        <v>Packaging Contains at least 65% recycled material</v>
      </c>
      <c r="Y494" s="5" t="str">
        <f>VLOOKUP('English Version'!$H405,Recyclability!$B$4:$H$67,2,FALSE)</f>
        <v>Mostly Recyclable Packaging</v>
      </c>
      <c r="Z494" s="5" t="str">
        <f>VLOOKUP('English Version'!$H405,Recyclability!$B$4:$H$67,4,FALSE)</f>
        <v>N/A</v>
      </c>
    </row>
    <row r="495" spans="1:26" x14ac:dyDescent="0.75">
      <c r="A495" s="47" t="str">
        <f t="shared" si="14"/>
        <v>AW22M4010736A</v>
      </c>
      <c r="B495" s="47">
        <v>5615</v>
      </c>
      <c r="C495" s="52" t="s">
        <v>5205</v>
      </c>
      <c r="D495" s="6" t="e">
        <v>#N/A</v>
      </c>
      <c r="E495" s="8"/>
      <c r="F495" s="52" t="s">
        <v>5206</v>
      </c>
      <c r="G495" s="6" t="s">
        <v>5031</v>
      </c>
      <c r="H495" s="6" t="s">
        <v>5108</v>
      </c>
      <c r="I495" s="6" t="e">
        <f>VLOOKUP(A495,#REF!,24,0)</f>
        <v>#REF!</v>
      </c>
      <c r="J495" s="14" t="s">
        <v>43</v>
      </c>
      <c r="K495" s="14" t="s">
        <v>43</v>
      </c>
      <c r="L495" s="14" t="s">
        <v>43</v>
      </c>
      <c r="M495" s="14" t="s">
        <v>43</v>
      </c>
      <c r="N495" s="14" t="b">
        <f t="shared" si="15"/>
        <v>1</v>
      </c>
      <c r="O495" s="14" t="s">
        <v>20</v>
      </c>
      <c r="P495" s="14" t="s">
        <v>20</v>
      </c>
      <c r="Q495" s="14" t="s">
        <v>20</v>
      </c>
      <c r="R495" s="5" t="s">
        <v>20</v>
      </c>
      <c r="S495" s="5" t="s">
        <v>20</v>
      </c>
      <c r="T495" s="5" t="s">
        <v>281</v>
      </c>
      <c r="U495" s="53" t="s">
        <v>20</v>
      </c>
      <c r="V495" s="53" t="s">
        <v>20</v>
      </c>
      <c r="W495" s="5" t="str">
        <f>VLOOKUP('English Version'!$H406,'Recycled Content'!$B$4:$H$67,2,FALSE)</f>
        <v>Packaging Contains at least 60% recycled material</v>
      </c>
      <c r="X495" s="5" t="str">
        <f>VLOOKUP('English Version'!$H406,'Recycled Content'!$B$4:$H$67,4,FALSE)</f>
        <v>Packaging Contains at least 65% recycled material</v>
      </c>
      <c r="Y495" s="5" t="str">
        <f>VLOOKUP('English Version'!$H406,Recyclability!$B$4:$H$67,2,FALSE)</f>
        <v>Mostly Recyclable Packaging</v>
      </c>
      <c r="Z495" s="5" t="str">
        <f>VLOOKUP('English Version'!$H406,Recyclability!$B$4:$H$67,4,FALSE)</f>
        <v>N/A</v>
      </c>
    </row>
    <row r="496" spans="1:26" x14ac:dyDescent="0.75">
      <c r="A496" s="47" t="str">
        <f t="shared" si="14"/>
        <v>AW22M5010143A</v>
      </c>
      <c r="B496" s="47">
        <v>1024</v>
      </c>
      <c r="C496" s="52" t="s">
        <v>5207</v>
      </c>
      <c r="D496" s="6" t="e">
        <v>#N/A</v>
      </c>
      <c r="E496" s="8"/>
      <c r="F496" s="52" t="s">
        <v>5208</v>
      </c>
      <c r="G496" s="6" t="s">
        <v>5031</v>
      </c>
      <c r="H496" s="6" t="s">
        <v>5032</v>
      </c>
      <c r="I496" s="6" t="e">
        <f>VLOOKUP(A496,#REF!,24,0)</f>
        <v>#REF!</v>
      </c>
      <c r="J496" s="14" t="s">
        <v>298</v>
      </c>
      <c r="K496" s="14" t="s">
        <v>298</v>
      </c>
      <c r="L496" s="14" t="s">
        <v>298</v>
      </c>
      <c r="M496" s="14" t="s">
        <v>298</v>
      </c>
      <c r="N496" s="14" t="b">
        <f t="shared" si="15"/>
        <v>1</v>
      </c>
      <c r="O496" s="14" t="s">
        <v>20</v>
      </c>
      <c r="P496" s="14" t="s">
        <v>20</v>
      </c>
      <c r="Q496" s="14" t="s">
        <v>20</v>
      </c>
      <c r="R496" s="5" t="s">
        <v>20</v>
      </c>
      <c r="S496" s="5" t="s">
        <v>20</v>
      </c>
      <c r="T496" s="5" t="s">
        <v>281</v>
      </c>
      <c r="U496" s="53" t="s">
        <v>20</v>
      </c>
      <c r="V496" s="53" t="s">
        <v>20</v>
      </c>
      <c r="W496" s="5" t="str">
        <f>VLOOKUP('English Version'!$H407,'Recycled Content'!$B$4:$H$67,2,FALSE)</f>
        <v>Packaging Contains at least 60% recycled material</v>
      </c>
      <c r="X496" s="5" t="str">
        <f>VLOOKUP('English Version'!$H407,'Recycled Content'!$B$4:$H$67,4,FALSE)</f>
        <v>Packaging Contains at least 65% recycled material</v>
      </c>
      <c r="Y496" s="5" t="str">
        <f>VLOOKUP('English Version'!$H407,Recyclability!$B$4:$H$67,2,FALSE)</f>
        <v>Mostly Recyclable Packaging</v>
      </c>
      <c r="Z496" s="5" t="str">
        <f>VLOOKUP('English Version'!$H407,Recyclability!$B$4:$H$67,4,FALSE)</f>
        <v>N/A</v>
      </c>
    </row>
    <row r="497" spans="1:26" x14ac:dyDescent="0.75">
      <c r="A497" s="47" t="str">
        <f t="shared" si="14"/>
        <v>AW22M5010227C</v>
      </c>
      <c r="B497" s="47">
        <v>3773</v>
      </c>
      <c r="C497" s="52" t="s">
        <v>5209</v>
      </c>
      <c r="D497" s="6" t="e">
        <v>#N/A</v>
      </c>
      <c r="E497" s="8"/>
      <c r="F497" s="52" t="s">
        <v>5210</v>
      </c>
      <c r="G497" s="6" t="s">
        <v>5031</v>
      </c>
      <c r="H497" s="6" t="s">
        <v>5032</v>
      </c>
      <c r="I497" s="6" t="e">
        <f>VLOOKUP(A497,#REF!,24,0)</f>
        <v>#REF!</v>
      </c>
      <c r="J497" s="14" t="s">
        <v>43</v>
      </c>
      <c r="K497" s="14" t="s">
        <v>43</v>
      </c>
      <c r="L497" s="14" t="s">
        <v>43</v>
      </c>
      <c r="M497" s="14" t="s">
        <v>43</v>
      </c>
      <c r="N497" s="14" t="b">
        <f t="shared" si="15"/>
        <v>1</v>
      </c>
      <c r="O497" s="14" t="s">
        <v>20</v>
      </c>
      <c r="P497" s="14" t="s">
        <v>20</v>
      </c>
      <c r="Q497" s="14" t="s">
        <v>20</v>
      </c>
      <c r="R497" s="53" t="s">
        <v>6067</v>
      </c>
      <c r="S497" s="5" t="s">
        <v>20</v>
      </c>
      <c r="T497" s="5" t="s">
        <v>281</v>
      </c>
      <c r="U497" s="53" t="s">
        <v>20</v>
      </c>
      <c r="V497" s="53" t="s">
        <v>20</v>
      </c>
      <c r="W497" s="5" t="str">
        <f>VLOOKUP('English Version'!$H408,'Recycled Content'!$B$4:$H$67,2,FALSE)</f>
        <v>Packaging Contains at least 60% recycled material</v>
      </c>
      <c r="X497" s="5" t="str">
        <f>VLOOKUP('English Version'!$H408,'Recycled Content'!$B$4:$H$67,4,FALSE)</f>
        <v>Packaging Contains at least 65% recycled material</v>
      </c>
      <c r="Y497" s="5" t="str">
        <f>VLOOKUP('English Version'!$H408,Recyclability!$B$4:$H$67,2,FALSE)</f>
        <v>Mostly Recyclable Packaging</v>
      </c>
      <c r="Z497" s="5" t="str">
        <f>VLOOKUP('English Version'!$H408,Recyclability!$B$4:$H$67,4,FALSE)</f>
        <v>N/A</v>
      </c>
    </row>
    <row r="498" spans="1:26" x14ac:dyDescent="0.75">
      <c r="A498" s="47" t="str">
        <f t="shared" si="14"/>
        <v>AW22M5010228A</v>
      </c>
      <c r="B498" s="47">
        <v>300</v>
      </c>
      <c r="C498" s="52" t="s">
        <v>5212</v>
      </c>
      <c r="D498" s="6" t="e">
        <v>#N/A</v>
      </c>
      <c r="E498" s="8"/>
      <c r="F498" s="52" t="s">
        <v>5213</v>
      </c>
      <c r="G498" s="6" t="s">
        <v>5031</v>
      </c>
      <c r="H498" s="6" t="s">
        <v>5032</v>
      </c>
      <c r="I498" s="6" t="e">
        <f>VLOOKUP(A498,#REF!,24,0)</f>
        <v>#REF!</v>
      </c>
      <c r="J498" s="14" t="s">
        <v>43</v>
      </c>
      <c r="K498" s="14" t="s">
        <v>43</v>
      </c>
      <c r="L498" s="14" t="s">
        <v>43</v>
      </c>
      <c r="M498" s="14" t="s">
        <v>43</v>
      </c>
      <c r="N498" s="14" t="b">
        <f t="shared" si="15"/>
        <v>1</v>
      </c>
      <c r="O498" s="14" t="s">
        <v>20</v>
      </c>
      <c r="P498" s="14" t="s">
        <v>20</v>
      </c>
      <c r="Q498" s="14" t="s">
        <v>20</v>
      </c>
      <c r="R498" s="53" t="s">
        <v>6067</v>
      </c>
      <c r="S498" s="5" t="s">
        <v>20</v>
      </c>
      <c r="T498" s="5" t="s">
        <v>281</v>
      </c>
      <c r="U498" s="53" t="s">
        <v>20</v>
      </c>
      <c r="V498" s="53" t="s">
        <v>20</v>
      </c>
      <c r="W498" s="5" t="str">
        <f>VLOOKUP('English Version'!$H409,'Recycled Content'!$B$4:$H$67,2,FALSE)</f>
        <v>Packaging Contains at least 60% recycled material</v>
      </c>
      <c r="X498" s="5" t="str">
        <f>VLOOKUP('English Version'!$H409,'Recycled Content'!$B$4:$H$67,4,FALSE)</f>
        <v>Packaging Contains at least 65% recycled material</v>
      </c>
      <c r="Y498" s="5" t="str">
        <f>VLOOKUP('English Version'!$H409,Recyclability!$B$4:$H$67,2,FALSE)</f>
        <v>Mostly Recyclable Packaging</v>
      </c>
      <c r="Z498" s="5" t="str">
        <f>VLOOKUP('English Version'!$H409,Recyclability!$B$4:$H$67,4,FALSE)</f>
        <v>N/A</v>
      </c>
    </row>
    <row r="499" spans="1:26" x14ac:dyDescent="0.75">
      <c r="A499" s="47" t="str">
        <f t="shared" si="14"/>
        <v>AW22M5011113A</v>
      </c>
      <c r="B499" s="47">
        <v>892</v>
      </c>
      <c r="C499" s="52" t="s">
        <v>5214</v>
      </c>
      <c r="D499" s="6" t="e">
        <v>#N/A</v>
      </c>
      <c r="E499" s="8"/>
      <c r="F499" s="52" t="s">
        <v>1524</v>
      </c>
      <c r="G499" s="6" t="s">
        <v>5031</v>
      </c>
      <c r="H499" s="6" t="s">
        <v>5032</v>
      </c>
      <c r="I499" s="6" t="e">
        <f>VLOOKUP(A499,#REF!,24,0)</f>
        <v>#REF!</v>
      </c>
      <c r="J499" s="14" t="s">
        <v>43</v>
      </c>
      <c r="K499" s="14" t="s">
        <v>43</v>
      </c>
      <c r="L499" s="14" t="s">
        <v>43</v>
      </c>
      <c r="M499" s="14" t="s">
        <v>43</v>
      </c>
      <c r="N499" s="14" t="b">
        <f t="shared" si="15"/>
        <v>1</v>
      </c>
      <c r="O499" s="14" t="s">
        <v>20</v>
      </c>
      <c r="P499" s="14" t="s">
        <v>20</v>
      </c>
      <c r="Q499" s="14" t="s">
        <v>20</v>
      </c>
      <c r="R499" s="53" t="s">
        <v>6067</v>
      </c>
      <c r="S499" s="5" t="s">
        <v>20</v>
      </c>
      <c r="T499" s="5" t="s">
        <v>281</v>
      </c>
      <c r="U499" s="53" t="s">
        <v>20</v>
      </c>
      <c r="V499" s="53" t="s">
        <v>20</v>
      </c>
      <c r="W499" s="5" t="str">
        <f>VLOOKUP('English Version'!$H410,'Recycled Content'!$B$4:$H$67,2,FALSE)</f>
        <v>Packaging Contains at least 60% recycled material</v>
      </c>
      <c r="X499" s="5" t="str">
        <f>VLOOKUP('English Version'!$H410,'Recycled Content'!$B$4:$H$67,4,FALSE)</f>
        <v>Packaging Contains at least 65% recycled material</v>
      </c>
      <c r="Y499" s="5" t="str">
        <f>VLOOKUP('English Version'!$H410,Recyclability!$B$4:$H$67,2,FALSE)</f>
        <v>Mostly Recyclable Packaging</v>
      </c>
      <c r="Z499" s="5" t="str">
        <f>VLOOKUP('English Version'!$H410,Recyclability!$B$4:$H$67,4,FALSE)</f>
        <v>N/A</v>
      </c>
    </row>
    <row r="500" spans="1:26" x14ac:dyDescent="0.75">
      <c r="A500" s="47" t="str">
        <f t="shared" si="14"/>
        <v>AW22M5011132A</v>
      </c>
      <c r="B500" s="47">
        <v>4138</v>
      </c>
      <c r="C500" s="52" t="s">
        <v>5215</v>
      </c>
      <c r="D500" s="6" t="e">
        <v>#N/A</v>
      </c>
      <c r="E500" s="8"/>
      <c r="F500" s="52" t="s">
        <v>5216</v>
      </c>
      <c r="G500" s="6" t="s">
        <v>5031</v>
      </c>
      <c r="H500" s="6" t="s">
        <v>5032</v>
      </c>
      <c r="I500" s="6" t="e">
        <f>VLOOKUP(A500,#REF!,24,0)</f>
        <v>#REF!</v>
      </c>
      <c r="J500" s="67" t="s">
        <v>19</v>
      </c>
      <c r="K500" s="14" t="s">
        <v>289</v>
      </c>
      <c r="L500" s="14" t="s">
        <v>289</v>
      </c>
      <c r="M500" s="14" t="s">
        <v>289</v>
      </c>
      <c r="N500" s="14" t="b">
        <f t="shared" si="15"/>
        <v>1</v>
      </c>
      <c r="O500" s="14" t="s">
        <v>20</v>
      </c>
      <c r="P500" s="14" t="s">
        <v>20</v>
      </c>
      <c r="Q500" s="14" t="s">
        <v>20</v>
      </c>
      <c r="R500" s="5" t="s">
        <v>20</v>
      </c>
      <c r="S500" s="5" t="s">
        <v>20</v>
      </c>
      <c r="T500" s="5" t="s">
        <v>281</v>
      </c>
      <c r="U500" s="53" t="s">
        <v>20</v>
      </c>
      <c r="V500" s="53" t="s">
        <v>20</v>
      </c>
      <c r="W500" s="5" t="str">
        <f>VLOOKUP('English Version'!$H411,'Recycled Content'!$B$4:$H$67,2,FALSE)</f>
        <v>Packaging Contains at least 60% recycled material</v>
      </c>
      <c r="X500" s="5" t="str">
        <f>VLOOKUP('English Version'!$H411,'Recycled Content'!$B$4:$H$67,4,FALSE)</f>
        <v>Packaging Contains at least 65% recycled material</v>
      </c>
      <c r="Y500" s="5" t="str">
        <f>VLOOKUP('English Version'!$H411,Recyclability!$B$4:$H$67,2,FALSE)</f>
        <v>Mostly Recyclable Packaging</v>
      </c>
      <c r="Z500" s="5" t="str">
        <f>VLOOKUP('English Version'!$H411,Recyclability!$B$4:$H$67,4,FALSE)</f>
        <v>N/A</v>
      </c>
    </row>
    <row r="501" spans="1:26" x14ac:dyDescent="0.75">
      <c r="A501" s="47" t="str">
        <f t="shared" si="14"/>
        <v>AW22M5011146A</v>
      </c>
      <c r="B501" s="47">
        <v>1165</v>
      </c>
      <c r="C501" s="52" t="s">
        <v>5217</v>
      </c>
      <c r="D501" s="6" t="e">
        <v>#N/A</v>
      </c>
      <c r="E501" s="8"/>
      <c r="F501" s="52" t="s">
        <v>1532</v>
      </c>
      <c r="G501" s="6" t="s">
        <v>5031</v>
      </c>
      <c r="H501" s="6" t="s">
        <v>5032</v>
      </c>
      <c r="I501" s="6" t="e">
        <f>VLOOKUP(A501,#REF!,24,0)</f>
        <v>#REF!</v>
      </c>
      <c r="J501" s="14" t="s">
        <v>43</v>
      </c>
      <c r="K501" s="14" t="s">
        <v>43</v>
      </c>
      <c r="L501" s="14" t="s">
        <v>43</v>
      </c>
      <c r="M501" s="14" t="s">
        <v>43</v>
      </c>
      <c r="N501" s="14" t="b">
        <f t="shared" si="15"/>
        <v>1</v>
      </c>
      <c r="O501" s="14" t="s">
        <v>20</v>
      </c>
      <c r="P501" s="14" t="s">
        <v>20</v>
      </c>
      <c r="Q501" s="14" t="s">
        <v>20</v>
      </c>
      <c r="R501" s="53" t="s">
        <v>6046</v>
      </c>
      <c r="S501" s="5" t="s">
        <v>20</v>
      </c>
      <c r="T501" s="5" t="s">
        <v>281</v>
      </c>
      <c r="U501" s="53" t="s">
        <v>20</v>
      </c>
      <c r="V501" s="53" t="s">
        <v>20</v>
      </c>
      <c r="W501" s="5" t="str">
        <f>VLOOKUP('English Version'!$H412,'Recycled Content'!$B$4:$H$67,2,FALSE)</f>
        <v>Packaging Contains at least 60% recycled material</v>
      </c>
      <c r="X501" s="5" t="str">
        <f>VLOOKUP('English Version'!$H412,'Recycled Content'!$B$4:$H$67,4,FALSE)</f>
        <v>Packaging Contains at least 65% recycled material</v>
      </c>
      <c r="Y501" s="5" t="str">
        <f>VLOOKUP('English Version'!$H412,Recyclability!$B$4:$H$67,2,FALSE)</f>
        <v>Mostly Recyclable Packaging</v>
      </c>
      <c r="Z501" s="5" t="str">
        <f>VLOOKUP('English Version'!$H412,Recyclability!$B$4:$H$67,4,FALSE)</f>
        <v>N/A</v>
      </c>
    </row>
    <row r="502" spans="1:26" x14ac:dyDescent="0.75">
      <c r="A502" s="47" t="str">
        <f t="shared" si="14"/>
        <v>AW22M5011156A</v>
      </c>
      <c r="B502" s="47">
        <v>1304</v>
      </c>
      <c r="C502" s="52" t="s">
        <v>5218</v>
      </c>
      <c r="D502" s="6" t="e">
        <v>#N/A</v>
      </c>
      <c r="E502" s="8"/>
      <c r="F502" s="52" t="s">
        <v>5219</v>
      </c>
      <c r="G502" s="6" t="s">
        <v>5031</v>
      </c>
      <c r="H502" s="6" t="s">
        <v>5032</v>
      </c>
      <c r="I502" s="6" t="e">
        <f>VLOOKUP(A502,#REF!,24,0)</f>
        <v>#REF!</v>
      </c>
      <c r="J502" s="14" t="s">
        <v>298</v>
      </c>
      <c r="K502" s="14" t="s">
        <v>298</v>
      </c>
      <c r="L502" s="14" t="s">
        <v>298</v>
      </c>
      <c r="M502" s="14" t="s">
        <v>298</v>
      </c>
      <c r="N502" s="14" t="b">
        <f t="shared" si="15"/>
        <v>1</v>
      </c>
      <c r="O502" s="14" t="s">
        <v>20</v>
      </c>
      <c r="P502" s="14" t="s">
        <v>20</v>
      </c>
      <c r="Q502" s="14" t="s">
        <v>20</v>
      </c>
      <c r="R502" s="53" t="s">
        <v>6046</v>
      </c>
      <c r="S502" s="5" t="s">
        <v>20</v>
      </c>
      <c r="T502" s="5" t="s">
        <v>281</v>
      </c>
      <c r="U502" s="53" t="s">
        <v>20</v>
      </c>
      <c r="V502" s="53" t="s">
        <v>20</v>
      </c>
      <c r="W502" s="5" t="str">
        <f>VLOOKUP('English Version'!$H413,'Recycled Content'!$B$4:$H$67,2,FALSE)</f>
        <v>Packaging Contains at least 60% recycled material</v>
      </c>
      <c r="X502" s="5" t="str">
        <f>VLOOKUP('English Version'!$H413,'Recycled Content'!$B$4:$H$67,4,FALSE)</f>
        <v>Packaging Contains at least 65% recycled material</v>
      </c>
      <c r="Y502" s="5" t="str">
        <f>VLOOKUP('English Version'!$H413,Recyclability!$B$4:$H$67,2,FALSE)</f>
        <v>Mostly Recyclable Packaging</v>
      </c>
      <c r="Z502" s="5" t="str">
        <f>VLOOKUP('English Version'!$H413,Recyclability!$B$4:$H$67,4,FALSE)</f>
        <v>N/A</v>
      </c>
    </row>
    <row r="503" spans="1:26" x14ac:dyDescent="0.75">
      <c r="A503" s="47" t="str">
        <f t="shared" si="14"/>
        <v>AW22M5011180A</v>
      </c>
      <c r="B503" s="47">
        <v>1645</v>
      </c>
      <c r="C503" s="52" t="s">
        <v>5220</v>
      </c>
      <c r="D503" s="6" t="e">
        <v>#N/A</v>
      </c>
      <c r="E503" s="8"/>
      <c r="F503" s="52" t="s">
        <v>1754</v>
      </c>
      <c r="G503" s="6" t="s">
        <v>5031</v>
      </c>
      <c r="H503" s="6" t="s">
        <v>5032</v>
      </c>
      <c r="I503" s="6" t="e">
        <f>VLOOKUP(A503,#REF!,24,0)</f>
        <v>#REF!</v>
      </c>
      <c r="J503" s="14" t="s">
        <v>25</v>
      </c>
      <c r="K503" s="14" t="s">
        <v>25</v>
      </c>
      <c r="L503" s="14" t="s">
        <v>25</v>
      </c>
      <c r="M503" s="14" t="s">
        <v>25</v>
      </c>
      <c r="N503" s="14" t="b">
        <f t="shared" si="15"/>
        <v>1</v>
      </c>
      <c r="O503" s="14" t="s">
        <v>20</v>
      </c>
      <c r="P503" s="14" t="s">
        <v>20</v>
      </c>
      <c r="Q503" s="14" t="s">
        <v>20</v>
      </c>
      <c r="R503" s="5" t="s">
        <v>20</v>
      </c>
      <c r="S503" s="5" t="s">
        <v>20</v>
      </c>
      <c r="T503" s="5" t="s">
        <v>281</v>
      </c>
      <c r="U503" s="53" t="s">
        <v>20</v>
      </c>
      <c r="V503" s="53" t="s">
        <v>20</v>
      </c>
      <c r="W503" s="5" t="str">
        <f>VLOOKUP('English Version'!$H414,'Recycled Content'!$B$4:$H$67,2,FALSE)</f>
        <v>Packaging Contains at least 60% recycled material</v>
      </c>
      <c r="X503" s="5" t="str">
        <f>VLOOKUP('English Version'!$H414,'Recycled Content'!$B$4:$H$67,4,FALSE)</f>
        <v>Packaging Contains at least 65% recycled material</v>
      </c>
      <c r="Y503" s="5" t="str">
        <f>VLOOKUP('English Version'!$H414,Recyclability!$B$4:$H$67,2,FALSE)</f>
        <v>Mostly Recyclable Packaging</v>
      </c>
      <c r="Z503" s="5" t="str">
        <f>VLOOKUP('English Version'!$H414,Recyclability!$B$4:$H$67,4,FALSE)</f>
        <v>N/A</v>
      </c>
    </row>
    <row r="504" spans="1:26" x14ac:dyDescent="0.75">
      <c r="A504" s="47" t="str">
        <f t="shared" si="14"/>
        <v>AW22M5011201A</v>
      </c>
      <c r="B504" s="47">
        <v>963</v>
      </c>
      <c r="C504" s="52" t="s">
        <v>5221</v>
      </c>
      <c r="D504" s="6" t="e">
        <v>#N/A</v>
      </c>
      <c r="E504" s="8"/>
      <c r="F504" s="52" t="s">
        <v>1744</v>
      </c>
      <c r="G504" s="6" t="s">
        <v>5031</v>
      </c>
      <c r="H504" s="6" t="s">
        <v>5032</v>
      </c>
      <c r="I504" s="6" t="e">
        <f>VLOOKUP(A504,#REF!,24,0)</f>
        <v>#REF!</v>
      </c>
      <c r="J504" s="14" t="s">
        <v>25</v>
      </c>
      <c r="K504" s="14" t="s">
        <v>25</v>
      </c>
      <c r="L504" s="14" t="s">
        <v>25</v>
      </c>
      <c r="M504" s="14" t="s">
        <v>25</v>
      </c>
      <c r="N504" s="14" t="b">
        <f t="shared" si="15"/>
        <v>1</v>
      </c>
      <c r="O504" s="14" t="s">
        <v>20</v>
      </c>
      <c r="P504" s="14" t="s">
        <v>20</v>
      </c>
      <c r="Q504" s="14" t="s">
        <v>20</v>
      </c>
      <c r="R504" s="53" t="s">
        <v>6067</v>
      </c>
      <c r="S504" s="5" t="s">
        <v>20</v>
      </c>
      <c r="T504" s="5" t="s">
        <v>281</v>
      </c>
      <c r="U504" s="53" t="s">
        <v>20</v>
      </c>
      <c r="V504" s="53" t="s">
        <v>20</v>
      </c>
      <c r="W504" s="5" t="str">
        <f>VLOOKUP('English Version'!$H415,'Recycled Content'!$B$4:$H$67,2,FALSE)</f>
        <v>Packaging Contains at least 60% recycled material</v>
      </c>
      <c r="X504" s="5" t="str">
        <f>VLOOKUP('English Version'!$H415,'Recycled Content'!$B$4:$H$67,4,FALSE)</f>
        <v>Packaging Contains at least 65% recycled material</v>
      </c>
      <c r="Y504" s="5" t="str">
        <f>VLOOKUP('English Version'!$H415,Recyclability!$B$4:$H$67,2,FALSE)</f>
        <v>Mostly Recyclable Packaging</v>
      </c>
      <c r="Z504" s="5" t="str">
        <f>VLOOKUP('English Version'!$H415,Recyclability!$B$4:$H$67,4,FALSE)</f>
        <v>N/A</v>
      </c>
    </row>
    <row r="505" spans="1:26" x14ac:dyDescent="0.75">
      <c r="A505" s="47" t="str">
        <f t="shared" si="14"/>
        <v>AW22M5011212A</v>
      </c>
      <c r="B505" s="47">
        <v>510</v>
      </c>
      <c r="C505" s="52" t="s">
        <v>5222</v>
      </c>
      <c r="D505" s="6" t="e">
        <v>#N/A</v>
      </c>
      <c r="E505" s="8"/>
      <c r="F505" s="52" t="s">
        <v>5223</v>
      </c>
      <c r="G505" s="6" t="s">
        <v>5031</v>
      </c>
      <c r="H505" s="6" t="s">
        <v>5032</v>
      </c>
      <c r="I505" s="6" t="e">
        <f>VLOOKUP(A505,#REF!,24,0)</f>
        <v>#REF!</v>
      </c>
      <c r="J505" s="14" t="s">
        <v>298</v>
      </c>
      <c r="K505" s="14" t="s">
        <v>298</v>
      </c>
      <c r="L505" s="14" t="s">
        <v>298</v>
      </c>
      <c r="M505" s="14" t="s">
        <v>298</v>
      </c>
      <c r="N505" s="14" t="b">
        <f t="shared" si="15"/>
        <v>1</v>
      </c>
      <c r="O505" s="14" t="s">
        <v>20</v>
      </c>
      <c r="P505" s="14" t="s">
        <v>20</v>
      </c>
      <c r="Q505" s="14" t="s">
        <v>20</v>
      </c>
      <c r="R505" s="53" t="s">
        <v>6067</v>
      </c>
      <c r="S505" s="5" t="s">
        <v>20</v>
      </c>
      <c r="T505" s="5" t="s">
        <v>281</v>
      </c>
      <c r="U505" s="53" t="s">
        <v>20</v>
      </c>
      <c r="V505" s="53" t="s">
        <v>20</v>
      </c>
      <c r="W505" s="5" t="str">
        <f>VLOOKUP('English Version'!$H416,'Recycled Content'!$B$4:$H$67,2,FALSE)</f>
        <v>Packaging Contains at least 60% recycled material</v>
      </c>
      <c r="X505" s="5" t="str">
        <f>VLOOKUP('English Version'!$H416,'Recycled Content'!$B$4:$H$67,4,FALSE)</f>
        <v>Packaging Contains at least 65% recycled material</v>
      </c>
      <c r="Y505" s="5" t="str">
        <f>VLOOKUP('English Version'!$H416,Recyclability!$B$4:$H$67,2,FALSE)</f>
        <v>Mostly Recyclable Packaging</v>
      </c>
      <c r="Z505" s="5" t="str">
        <f>VLOOKUP('English Version'!$H416,Recyclability!$B$4:$H$67,4,FALSE)</f>
        <v>N/A</v>
      </c>
    </row>
    <row r="506" spans="1:26" x14ac:dyDescent="0.75">
      <c r="A506" s="47" t="str">
        <f t="shared" si="14"/>
        <v>AW22M5011242A</v>
      </c>
      <c r="B506" s="47">
        <v>1000</v>
      </c>
      <c r="C506" s="52" t="s">
        <v>5224</v>
      </c>
      <c r="D506" s="6" t="e">
        <v>#N/A</v>
      </c>
      <c r="E506" s="8"/>
      <c r="F506" s="52" t="s">
        <v>1548</v>
      </c>
      <c r="G506" s="6" t="s">
        <v>5031</v>
      </c>
      <c r="H506" s="6" t="s">
        <v>5032</v>
      </c>
      <c r="I506" s="6" t="e">
        <f>VLOOKUP(A506,#REF!,24,0)</f>
        <v>#REF!</v>
      </c>
      <c r="J506" s="14" t="s">
        <v>298</v>
      </c>
      <c r="K506" s="14" t="s">
        <v>298</v>
      </c>
      <c r="L506" s="14" t="s">
        <v>298</v>
      </c>
      <c r="M506" s="14" t="s">
        <v>298</v>
      </c>
      <c r="N506" s="14" t="b">
        <f t="shared" si="15"/>
        <v>1</v>
      </c>
      <c r="O506" s="14" t="s">
        <v>20</v>
      </c>
      <c r="P506" s="14" t="s">
        <v>20</v>
      </c>
      <c r="Q506" s="14" t="s">
        <v>20</v>
      </c>
      <c r="R506" s="53" t="s">
        <v>6067</v>
      </c>
      <c r="S506" s="5" t="s">
        <v>20</v>
      </c>
      <c r="T506" s="5" t="s">
        <v>281</v>
      </c>
      <c r="U506" s="53" t="s">
        <v>20</v>
      </c>
      <c r="V506" s="53" t="s">
        <v>20</v>
      </c>
      <c r="W506" s="5" t="str">
        <f>VLOOKUP('English Version'!$H417,'Recycled Content'!$B$4:$H$67,2,FALSE)</f>
        <v>Packaging Contains at least 60% recycled material</v>
      </c>
      <c r="X506" s="5" t="str">
        <f>VLOOKUP('English Version'!$H417,'Recycled Content'!$B$4:$H$67,4,FALSE)</f>
        <v>Packaging Contains at least 65% recycled material</v>
      </c>
      <c r="Y506" s="5" t="str">
        <f>VLOOKUP('English Version'!$H417,Recyclability!$B$4:$H$67,2,FALSE)</f>
        <v>Mostly Recyclable Packaging</v>
      </c>
      <c r="Z506" s="5" t="str">
        <f>VLOOKUP('English Version'!$H417,Recyclability!$B$4:$H$67,4,FALSE)</f>
        <v>N/A</v>
      </c>
    </row>
    <row r="507" spans="1:26" x14ac:dyDescent="0.75">
      <c r="A507" s="47" t="str">
        <f t="shared" si="14"/>
        <v>AW22M5011253A</v>
      </c>
      <c r="B507" s="47">
        <v>5351</v>
      </c>
      <c r="C507" s="52" t="s">
        <v>5225</v>
      </c>
      <c r="D507" s="6" t="e">
        <v>#N/A</v>
      </c>
      <c r="E507" s="8"/>
      <c r="F507" s="52" t="s">
        <v>1542</v>
      </c>
      <c r="G507" s="6" t="s">
        <v>5031</v>
      </c>
      <c r="H507" s="6" t="s">
        <v>5032</v>
      </c>
      <c r="I507" s="6" t="e">
        <f>VLOOKUP(A507,#REF!,24,0)</f>
        <v>#REF!</v>
      </c>
      <c r="J507" s="14" t="s">
        <v>298</v>
      </c>
      <c r="K507" s="14" t="s">
        <v>298</v>
      </c>
      <c r="L507" s="14" t="s">
        <v>298</v>
      </c>
      <c r="M507" s="14" t="s">
        <v>298</v>
      </c>
      <c r="N507" s="14" t="b">
        <f t="shared" si="15"/>
        <v>1</v>
      </c>
      <c r="O507" s="14" t="s">
        <v>20</v>
      </c>
      <c r="P507" s="14" t="s">
        <v>20</v>
      </c>
      <c r="Q507" s="14" t="s">
        <v>20</v>
      </c>
      <c r="R507" s="53" t="s">
        <v>6045</v>
      </c>
      <c r="S507" s="5" t="s">
        <v>20</v>
      </c>
      <c r="T507" s="5" t="s">
        <v>281</v>
      </c>
      <c r="U507" s="53" t="s">
        <v>20</v>
      </c>
      <c r="V507" s="53" t="s">
        <v>20</v>
      </c>
      <c r="W507" s="5" t="str">
        <f>VLOOKUP('English Version'!$H418,'Recycled Content'!$B$4:$H$67,2,FALSE)</f>
        <v>Packaging Contains at least 60% recycled material</v>
      </c>
      <c r="X507" s="5" t="str">
        <f>VLOOKUP('English Version'!$H418,'Recycled Content'!$B$4:$H$67,4,FALSE)</f>
        <v>Packaging Contains at least 65% recycled material</v>
      </c>
      <c r="Y507" s="5" t="str">
        <f>VLOOKUP('English Version'!$H418,Recyclability!$B$4:$H$67,2,FALSE)</f>
        <v>Mostly Recyclable Packaging</v>
      </c>
      <c r="Z507" s="5" t="str">
        <f>VLOOKUP('English Version'!$H418,Recyclability!$B$4:$H$67,4,FALSE)</f>
        <v>N/A</v>
      </c>
    </row>
    <row r="508" spans="1:26" x14ac:dyDescent="0.75">
      <c r="A508" s="47" t="str">
        <f t="shared" si="14"/>
        <v>AW22M5011254A</v>
      </c>
      <c r="B508" s="47">
        <v>1440</v>
      </c>
      <c r="C508" s="52" t="s">
        <v>5226</v>
      </c>
      <c r="D508" s="6" t="e">
        <v>#N/A</v>
      </c>
      <c r="E508" s="8"/>
      <c r="F508" s="52" t="s">
        <v>5227</v>
      </c>
      <c r="G508" s="6" t="s">
        <v>5031</v>
      </c>
      <c r="H508" s="6" t="s">
        <v>5032</v>
      </c>
      <c r="I508" s="6" t="e">
        <f>VLOOKUP(A508,#REF!,24,0)</f>
        <v>#REF!</v>
      </c>
      <c r="J508" s="14" t="s">
        <v>298</v>
      </c>
      <c r="K508" s="14" t="s">
        <v>298</v>
      </c>
      <c r="L508" s="14" t="s">
        <v>298</v>
      </c>
      <c r="M508" s="14" t="s">
        <v>298</v>
      </c>
      <c r="N508" s="14" t="b">
        <f t="shared" si="15"/>
        <v>1</v>
      </c>
      <c r="O508" s="14" t="s">
        <v>20</v>
      </c>
      <c r="P508" s="14" t="s">
        <v>20</v>
      </c>
      <c r="Q508" s="14" t="s">
        <v>20</v>
      </c>
      <c r="R508" s="5" t="s">
        <v>20</v>
      </c>
      <c r="S508" s="5" t="s">
        <v>20</v>
      </c>
      <c r="T508" s="5" t="s">
        <v>281</v>
      </c>
      <c r="U508" s="53" t="s">
        <v>20</v>
      </c>
      <c r="V508" s="53" t="s">
        <v>20</v>
      </c>
      <c r="W508" s="5" t="str">
        <f>VLOOKUP('English Version'!$H419,'Recycled Content'!$B$4:$H$67,2,FALSE)</f>
        <v>Packaging Contains at least 60% recycled material</v>
      </c>
      <c r="X508" s="5" t="str">
        <f>VLOOKUP('English Version'!$H419,'Recycled Content'!$B$4:$H$67,4,FALSE)</f>
        <v>Packaging Contains at least 65% recycled material</v>
      </c>
      <c r="Y508" s="5" t="str">
        <f>VLOOKUP('English Version'!$H419,Recyclability!$B$4:$H$67,2,FALSE)</f>
        <v>Mostly Recyclable Packaging</v>
      </c>
      <c r="Z508" s="5" t="str">
        <f>VLOOKUP('English Version'!$H419,Recyclability!$B$4:$H$67,4,FALSE)</f>
        <v>N/A</v>
      </c>
    </row>
    <row r="509" spans="1:26" x14ac:dyDescent="0.75">
      <c r="A509" s="47" t="str">
        <f t="shared" si="14"/>
        <v>AW22M5011262A</v>
      </c>
      <c r="B509" s="47">
        <v>802</v>
      </c>
      <c r="C509" s="52" t="s">
        <v>5229</v>
      </c>
      <c r="D509" s="6" t="e">
        <v>#N/A</v>
      </c>
      <c r="E509" s="8"/>
      <c r="F509" s="52" t="s">
        <v>1544</v>
      </c>
      <c r="G509" s="6" t="s">
        <v>5031</v>
      </c>
      <c r="H509" s="6" t="s">
        <v>5032</v>
      </c>
      <c r="I509" s="6" t="e">
        <f>VLOOKUP(A509,#REF!,24,0)</f>
        <v>#REF!</v>
      </c>
      <c r="J509" s="14" t="s">
        <v>298</v>
      </c>
      <c r="K509" s="14" t="s">
        <v>298</v>
      </c>
      <c r="L509" s="14" t="s">
        <v>298</v>
      </c>
      <c r="M509" s="14" t="s">
        <v>298</v>
      </c>
      <c r="N509" s="14" t="b">
        <f t="shared" si="15"/>
        <v>1</v>
      </c>
      <c r="O509" s="14" t="s">
        <v>20</v>
      </c>
      <c r="P509" s="14" t="s">
        <v>20</v>
      </c>
      <c r="Q509" s="14" t="s">
        <v>20</v>
      </c>
      <c r="R509" s="5" t="s">
        <v>20</v>
      </c>
      <c r="S509" s="5" t="s">
        <v>20</v>
      </c>
      <c r="T509" s="5" t="s">
        <v>281</v>
      </c>
      <c r="U509" s="53" t="s">
        <v>20</v>
      </c>
      <c r="V509" s="53" t="s">
        <v>20</v>
      </c>
      <c r="W509" s="5" t="str">
        <f>VLOOKUP('English Version'!$H420,'Recycled Content'!$B$4:$H$67,2,FALSE)</f>
        <v>Packaging Contains at least 60% recycled material</v>
      </c>
      <c r="X509" s="5" t="str">
        <f>VLOOKUP('English Version'!$H420,'Recycled Content'!$B$4:$H$67,4,FALSE)</f>
        <v>Packaging Contains at least 65% recycled material</v>
      </c>
      <c r="Y509" s="5" t="str">
        <f>VLOOKUP('English Version'!$H420,Recyclability!$B$4:$H$67,2,FALSE)</f>
        <v>Mostly Recyclable Packaging</v>
      </c>
      <c r="Z509" s="5" t="str">
        <f>VLOOKUP('English Version'!$H420,Recyclability!$B$4:$H$67,4,FALSE)</f>
        <v>N/A</v>
      </c>
    </row>
    <row r="510" spans="1:26" x14ac:dyDescent="0.75">
      <c r="A510" s="47" t="str">
        <f t="shared" si="14"/>
        <v>AW22M5011274A</v>
      </c>
      <c r="B510" s="47">
        <v>816</v>
      </c>
      <c r="C510" s="52" t="s">
        <v>5230</v>
      </c>
      <c r="D510" s="6" t="e">
        <v>#N/A</v>
      </c>
      <c r="E510" s="8"/>
      <c r="F510" s="52" t="s">
        <v>1546</v>
      </c>
      <c r="G510" s="6" t="s">
        <v>5031</v>
      </c>
      <c r="H510" s="6" t="s">
        <v>5032</v>
      </c>
      <c r="I510" s="6" t="e">
        <f>VLOOKUP(A510,#REF!,24,0)</f>
        <v>#REF!</v>
      </c>
      <c r="J510" s="14" t="s">
        <v>25</v>
      </c>
      <c r="K510" s="14" t="s">
        <v>25</v>
      </c>
      <c r="L510" s="14" t="s">
        <v>25</v>
      </c>
      <c r="M510" s="14" t="s">
        <v>25</v>
      </c>
      <c r="N510" s="14" t="b">
        <f t="shared" si="15"/>
        <v>1</v>
      </c>
      <c r="O510" s="14" t="s">
        <v>20</v>
      </c>
      <c r="P510" s="14" t="s">
        <v>20</v>
      </c>
      <c r="Q510" s="14" t="s">
        <v>20</v>
      </c>
      <c r="R510" s="53" t="s">
        <v>6067</v>
      </c>
      <c r="S510" s="5" t="s">
        <v>20</v>
      </c>
      <c r="T510" s="5" t="s">
        <v>281</v>
      </c>
      <c r="U510" s="53" t="s">
        <v>20</v>
      </c>
      <c r="V510" s="53" t="s">
        <v>20</v>
      </c>
      <c r="W510" s="5" t="str">
        <f>VLOOKUP('English Version'!$H421,'Recycled Content'!$B$4:$H$67,2,FALSE)</f>
        <v>Packaging Contains at least 60% recycled material</v>
      </c>
      <c r="X510" s="5" t="str">
        <f>VLOOKUP('English Version'!$H421,'Recycled Content'!$B$4:$H$67,4,FALSE)</f>
        <v>Packaging Contains at least 65% recycled material</v>
      </c>
      <c r="Y510" s="5" t="str">
        <f>VLOOKUP('English Version'!$H421,Recyclability!$B$4:$H$67,2,FALSE)</f>
        <v>Mostly Recyclable Packaging</v>
      </c>
      <c r="Z510" s="5" t="str">
        <f>VLOOKUP('English Version'!$H421,Recyclability!$B$4:$H$67,4,FALSE)</f>
        <v>N/A</v>
      </c>
    </row>
    <row r="511" spans="1:26" x14ac:dyDescent="0.75">
      <c r="A511" s="47" t="str">
        <f t="shared" si="14"/>
        <v>AW22M5011293A</v>
      </c>
      <c r="B511" s="47">
        <v>627</v>
      </c>
      <c r="C511" s="52" t="s">
        <v>5231</v>
      </c>
      <c r="D511" s="6" t="e">
        <v>#N/A</v>
      </c>
      <c r="E511" s="8"/>
      <c r="F511" s="52" t="s">
        <v>5232</v>
      </c>
      <c r="G511" s="6" t="s">
        <v>5031</v>
      </c>
      <c r="H511" s="6" t="s">
        <v>5032</v>
      </c>
      <c r="I511" s="6" t="e">
        <f>VLOOKUP(A511,#REF!,24,0)</f>
        <v>#REF!</v>
      </c>
      <c r="J511" s="14" t="s">
        <v>298</v>
      </c>
      <c r="K511" s="14" t="s">
        <v>298</v>
      </c>
      <c r="L511" s="14" t="s">
        <v>298</v>
      </c>
      <c r="M511" s="14" t="s">
        <v>298</v>
      </c>
      <c r="N511" s="14" t="b">
        <f t="shared" si="15"/>
        <v>1</v>
      </c>
      <c r="O511" s="14" t="s">
        <v>20</v>
      </c>
      <c r="P511" s="14" t="s">
        <v>20</v>
      </c>
      <c r="Q511" s="14" t="s">
        <v>20</v>
      </c>
      <c r="R511" s="5" t="s">
        <v>20</v>
      </c>
      <c r="S511" s="5" t="s">
        <v>20</v>
      </c>
      <c r="T511" s="5" t="s">
        <v>281</v>
      </c>
      <c r="U511" s="53" t="s">
        <v>20</v>
      </c>
      <c r="V511" s="53" t="s">
        <v>20</v>
      </c>
      <c r="W511" s="5" t="str">
        <f>VLOOKUP('English Version'!$H422,'Recycled Content'!$B$4:$H$67,2,FALSE)</f>
        <v>Packaging Contains at least 60% recycled material</v>
      </c>
      <c r="X511" s="5" t="str">
        <f>VLOOKUP('English Version'!$H422,'Recycled Content'!$B$4:$H$67,4,FALSE)</f>
        <v>Packaging Contains at least 65% recycled material</v>
      </c>
      <c r="Y511" s="5" t="str">
        <f>VLOOKUP('English Version'!$H422,Recyclability!$B$4:$H$67,2,FALSE)</f>
        <v>Mostly Recyclable Packaging</v>
      </c>
      <c r="Z511" s="5" t="str">
        <f>VLOOKUP('English Version'!$H422,Recyclability!$B$4:$H$67,4,FALSE)</f>
        <v>N/A</v>
      </c>
    </row>
    <row r="512" spans="1:26" x14ac:dyDescent="0.75">
      <c r="A512" s="47" t="str">
        <f t="shared" si="14"/>
        <v>AW22M5011320A</v>
      </c>
      <c r="B512" s="47">
        <v>2952</v>
      </c>
      <c r="C512" s="52" t="s">
        <v>5233</v>
      </c>
      <c r="D512" s="6" t="e">
        <v>#N/A</v>
      </c>
      <c r="E512" s="8"/>
      <c r="F512" s="52" t="s">
        <v>3170</v>
      </c>
      <c r="G512" s="6" t="s">
        <v>5031</v>
      </c>
      <c r="H512" s="6" t="s">
        <v>5032</v>
      </c>
      <c r="I512" s="6" t="e">
        <f>VLOOKUP(A512,#REF!,24,0)</f>
        <v>#REF!</v>
      </c>
      <c r="J512" s="14" t="s">
        <v>43</v>
      </c>
      <c r="K512" s="14" t="s">
        <v>43</v>
      </c>
      <c r="L512" s="14" t="s">
        <v>43</v>
      </c>
      <c r="M512" s="14" t="s">
        <v>43</v>
      </c>
      <c r="N512" s="14" t="b">
        <f t="shared" si="15"/>
        <v>1</v>
      </c>
      <c r="O512" s="14" t="s">
        <v>20</v>
      </c>
      <c r="P512" s="14" t="s">
        <v>20</v>
      </c>
      <c r="Q512" s="14" t="s">
        <v>20</v>
      </c>
      <c r="R512" s="5" t="s">
        <v>20</v>
      </c>
      <c r="S512" s="5" t="s">
        <v>20</v>
      </c>
      <c r="T512" s="5" t="s">
        <v>281</v>
      </c>
      <c r="U512" s="53" t="s">
        <v>20</v>
      </c>
      <c r="V512" s="53" t="s">
        <v>20</v>
      </c>
      <c r="W512" s="5" t="str">
        <f>VLOOKUP('English Version'!$H423,'Recycled Content'!$B$4:$H$67,2,FALSE)</f>
        <v>Packaging Contains at least 60% recycled material</v>
      </c>
      <c r="X512" s="5" t="str">
        <f>VLOOKUP('English Version'!$H423,'Recycled Content'!$B$4:$H$67,4,FALSE)</f>
        <v>Packaging Contains at least 65% recycled material</v>
      </c>
      <c r="Y512" s="5" t="str">
        <f>VLOOKUP('English Version'!$H423,Recyclability!$B$4:$H$67,2,FALSE)</f>
        <v>Mostly Recyclable Packaging</v>
      </c>
      <c r="Z512" s="5" t="str">
        <f>VLOOKUP('English Version'!$H423,Recyclability!$B$4:$H$67,4,FALSE)</f>
        <v>N/A</v>
      </c>
    </row>
    <row r="513" spans="1:26" x14ac:dyDescent="0.75">
      <c r="A513" s="47" t="str">
        <f t="shared" si="14"/>
        <v>AW22M5011324A</v>
      </c>
      <c r="B513" s="47">
        <v>907</v>
      </c>
      <c r="C513" s="52" t="s">
        <v>5234</v>
      </c>
      <c r="D513" s="6" t="e">
        <v>#N/A</v>
      </c>
      <c r="E513" s="8"/>
      <c r="F513" s="52" t="s">
        <v>1552</v>
      </c>
      <c r="G513" s="6" t="s">
        <v>5031</v>
      </c>
      <c r="H513" s="6" t="s">
        <v>5032</v>
      </c>
      <c r="I513" s="6" t="e">
        <f>VLOOKUP(A513,#REF!,24,0)</f>
        <v>#REF!</v>
      </c>
      <c r="J513" s="14" t="s">
        <v>43</v>
      </c>
      <c r="K513" s="14" t="s">
        <v>43</v>
      </c>
      <c r="L513" s="14" t="s">
        <v>43</v>
      </c>
      <c r="M513" s="14" t="s">
        <v>43</v>
      </c>
      <c r="N513" s="14" t="b">
        <f t="shared" si="15"/>
        <v>1</v>
      </c>
      <c r="O513" s="14" t="s">
        <v>20</v>
      </c>
      <c r="P513" s="14" t="s">
        <v>20</v>
      </c>
      <c r="Q513" s="14" t="s">
        <v>20</v>
      </c>
      <c r="R513" s="53" t="s">
        <v>6067</v>
      </c>
      <c r="S513" s="5" t="s">
        <v>20</v>
      </c>
      <c r="T513" s="5" t="s">
        <v>281</v>
      </c>
      <c r="U513" s="53" t="s">
        <v>20</v>
      </c>
      <c r="V513" s="53" t="s">
        <v>20</v>
      </c>
      <c r="W513" s="5" t="str">
        <f>VLOOKUP('English Version'!$H424,'Recycled Content'!$B$4:$H$67,2,FALSE)</f>
        <v>Packaging Contains at least 60% recycled material</v>
      </c>
      <c r="X513" s="5" t="str">
        <f>VLOOKUP('English Version'!$H424,'Recycled Content'!$B$4:$H$67,4,FALSE)</f>
        <v>Packaging Contains at least 65% recycled material</v>
      </c>
      <c r="Y513" s="5" t="str">
        <f>VLOOKUP('English Version'!$H424,Recyclability!$B$4:$H$67,2,FALSE)</f>
        <v>Mostly Recyclable Packaging</v>
      </c>
      <c r="Z513" s="5" t="str">
        <f>VLOOKUP('English Version'!$H424,Recyclability!$B$4:$H$67,4,FALSE)</f>
        <v>N/A</v>
      </c>
    </row>
    <row r="514" spans="1:26" x14ac:dyDescent="0.75">
      <c r="A514" s="47" t="str">
        <f t="shared" ref="A514:A577" si="16">G514&amp;C514</f>
        <v>AW22M5011331A</v>
      </c>
      <c r="B514" s="47">
        <v>3245</v>
      </c>
      <c r="C514" s="52" t="s">
        <v>5235</v>
      </c>
      <c r="D514" s="6" t="e">
        <v>#N/A</v>
      </c>
      <c r="E514" s="8"/>
      <c r="F514" s="52" t="s">
        <v>1554</v>
      </c>
      <c r="G514" s="6" t="s">
        <v>5031</v>
      </c>
      <c r="H514" s="6" t="s">
        <v>5032</v>
      </c>
      <c r="I514" s="6" t="e">
        <f>VLOOKUP(A514,#REF!,24,0)</f>
        <v>#REF!</v>
      </c>
      <c r="J514" s="14" t="s">
        <v>298</v>
      </c>
      <c r="K514" s="14" t="s">
        <v>298</v>
      </c>
      <c r="L514" s="14" t="s">
        <v>298</v>
      </c>
      <c r="M514" s="14" t="s">
        <v>298</v>
      </c>
      <c r="N514" s="14" t="b">
        <f t="shared" ref="N514:N577" si="17">M514=L514</f>
        <v>1</v>
      </c>
      <c r="O514" s="14" t="s">
        <v>20</v>
      </c>
      <c r="P514" s="14" t="s">
        <v>20</v>
      </c>
      <c r="Q514" s="14" t="s">
        <v>20</v>
      </c>
      <c r="R514" s="5" t="s">
        <v>20</v>
      </c>
      <c r="S514" s="5" t="s">
        <v>20</v>
      </c>
      <c r="T514" s="5" t="s">
        <v>281</v>
      </c>
      <c r="U514" s="53" t="s">
        <v>20</v>
      </c>
      <c r="V514" s="53" t="s">
        <v>20</v>
      </c>
      <c r="W514" s="5" t="str">
        <f>VLOOKUP('English Version'!$H425,'Recycled Content'!$B$4:$H$67,2,FALSE)</f>
        <v>Packaging Contains at least 60% recycled material</v>
      </c>
      <c r="X514" s="5" t="str">
        <f>VLOOKUP('English Version'!$H425,'Recycled Content'!$B$4:$H$67,4,FALSE)</f>
        <v>Packaging Contains at least 65% recycled material</v>
      </c>
      <c r="Y514" s="5" t="str">
        <f>VLOOKUP('English Version'!$H425,Recyclability!$B$4:$H$67,2,FALSE)</f>
        <v>Mostly Recyclable Packaging</v>
      </c>
      <c r="Z514" s="5" t="str">
        <f>VLOOKUP('English Version'!$H425,Recyclability!$B$4:$H$67,4,FALSE)</f>
        <v>N/A</v>
      </c>
    </row>
    <row r="515" spans="1:26" x14ac:dyDescent="0.75">
      <c r="A515" s="47" t="str">
        <f t="shared" si="16"/>
        <v>AW22M5011353A</v>
      </c>
      <c r="B515" s="47">
        <v>962</v>
      </c>
      <c r="C515" s="52" t="s">
        <v>5236</v>
      </c>
      <c r="D515" s="6" t="e">
        <v>#N/A</v>
      </c>
      <c r="E515" s="8"/>
      <c r="F515" s="52" t="s">
        <v>5237</v>
      </c>
      <c r="G515" s="6" t="s">
        <v>5031</v>
      </c>
      <c r="H515" s="6" t="s">
        <v>5032</v>
      </c>
      <c r="I515" s="6" t="e">
        <f>VLOOKUP(A515,#REF!,24,0)</f>
        <v>#REF!</v>
      </c>
      <c r="J515" s="14" t="s">
        <v>25</v>
      </c>
      <c r="K515" s="14" t="s">
        <v>25</v>
      </c>
      <c r="L515" s="14" t="s">
        <v>25</v>
      </c>
      <c r="M515" s="14" t="s">
        <v>25</v>
      </c>
      <c r="N515" s="14" t="b">
        <f t="shared" si="17"/>
        <v>1</v>
      </c>
      <c r="O515" s="14" t="s">
        <v>20</v>
      </c>
      <c r="P515" s="14" t="s">
        <v>20</v>
      </c>
      <c r="Q515" s="14" t="s">
        <v>20</v>
      </c>
      <c r="R515" s="5" t="s">
        <v>20</v>
      </c>
      <c r="S515" s="5" t="s">
        <v>20</v>
      </c>
      <c r="T515" s="5" t="s">
        <v>281</v>
      </c>
      <c r="U515" s="53" t="s">
        <v>20</v>
      </c>
      <c r="V515" s="53" t="s">
        <v>20</v>
      </c>
      <c r="W515" s="5" t="str">
        <f>VLOOKUP('English Version'!$H426,'Recycled Content'!$B$4:$H$67,2,FALSE)</f>
        <v>Packaging Contains at least 60% recycled material</v>
      </c>
      <c r="X515" s="5" t="str">
        <f>VLOOKUP('English Version'!$H426,'Recycled Content'!$B$4:$H$67,4,FALSE)</f>
        <v>Packaging Contains at least 65% recycled material</v>
      </c>
      <c r="Y515" s="5" t="str">
        <f>VLOOKUP('English Version'!$H426,Recyclability!$B$4:$H$67,2,FALSE)</f>
        <v>Mostly Recyclable Packaging</v>
      </c>
      <c r="Z515" s="5" t="str">
        <f>VLOOKUP('English Version'!$H426,Recyclability!$B$4:$H$67,4,FALSE)</f>
        <v>N/A</v>
      </c>
    </row>
    <row r="516" spans="1:26" x14ac:dyDescent="0.75">
      <c r="A516" s="47" t="str">
        <f t="shared" si="16"/>
        <v>AW22M5011386A</v>
      </c>
      <c r="B516" s="47">
        <v>1407</v>
      </c>
      <c r="C516" s="52" t="s">
        <v>5239</v>
      </c>
      <c r="D516" s="6" t="e">
        <v>#N/A</v>
      </c>
      <c r="E516" s="8"/>
      <c r="F516" s="52" t="s">
        <v>5240</v>
      </c>
      <c r="G516" s="6" t="s">
        <v>5031</v>
      </c>
      <c r="H516" s="6" t="s">
        <v>5032</v>
      </c>
      <c r="I516" s="6" t="e">
        <f>VLOOKUP(A516,#REF!,24,0)</f>
        <v>#REF!</v>
      </c>
      <c r="J516" s="14" t="s">
        <v>43</v>
      </c>
      <c r="K516" s="14" t="s">
        <v>43</v>
      </c>
      <c r="L516" s="14" t="s">
        <v>43</v>
      </c>
      <c r="M516" s="14" t="s">
        <v>43</v>
      </c>
      <c r="N516" s="14" t="b">
        <f t="shared" si="17"/>
        <v>1</v>
      </c>
      <c r="O516" s="14" t="s">
        <v>20</v>
      </c>
      <c r="P516" s="14" t="s">
        <v>20</v>
      </c>
      <c r="Q516" s="14" t="s">
        <v>20</v>
      </c>
      <c r="R516" s="5" t="s">
        <v>20</v>
      </c>
      <c r="S516" s="5" t="s">
        <v>20</v>
      </c>
      <c r="T516" s="5" t="s">
        <v>281</v>
      </c>
      <c r="U516" s="53" t="s">
        <v>20</v>
      </c>
      <c r="V516" s="53" t="s">
        <v>20</v>
      </c>
      <c r="W516" s="5" t="str">
        <f>VLOOKUP('English Version'!$H427,'Recycled Content'!$B$4:$H$67,2,FALSE)</f>
        <v>Packaging Contains at least 60% recycled material</v>
      </c>
      <c r="X516" s="5" t="str">
        <f>VLOOKUP('English Version'!$H427,'Recycled Content'!$B$4:$H$67,4,FALSE)</f>
        <v>Packaging Contains at least 65% recycled material</v>
      </c>
      <c r="Y516" s="5" t="str">
        <f>VLOOKUP('English Version'!$H427,Recyclability!$B$4:$H$67,2,FALSE)</f>
        <v>Mostly Recyclable Packaging</v>
      </c>
      <c r="Z516" s="5" t="str">
        <f>VLOOKUP('English Version'!$H427,Recyclability!$B$4:$H$67,4,FALSE)</f>
        <v>N/A</v>
      </c>
    </row>
    <row r="517" spans="1:26" x14ac:dyDescent="0.75">
      <c r="A517" s="47" t="str">
        <f t="shared" si="16"/>
        <v>AW22M5011389A</v>
      </c>
      <c r="B517" s="47">
        <v>1507</v>
      </c>
      <c r="C517" s="52" t="s">
        <v>5242</v>
      </c>
      <c r="D517" s="6" t="e">
        <v>#N/A</v>
      </c>
      <c r="E517" s="8"/>
      <c r="F517" s="52" t="s">
        <v>1558</v>
      </c>
      <c r="G517" s="6" t="s">
        <v>5031</v>
      </c>
      <c r="H517" s="6" t="s">
        <v>5032</v>
      </c>
      <c r="I517" s="6" t="e">
        <f>VLOOKUP(A517,#REF!,24,0)</f>
        <v>#REF!</v>
      </c>
      <c r="J517" s="14" t="s">
        <v>298</v>
      </c>
      <c r="K517" s="14" t="s">
        <v>298</v>
      </c>
      <c r="L517" s="14" t="s">
        <v>298</v>
      </c>
      <c r="M517" s="14" t="s">
        <v>298</v>
      </c>
      <c r="N517" s="14" t="b">
        <f t="shared" si="17"/>
        <v>1</v>
      </c>
      <c r="O517" s="14" t="s">
        <v>20</v>
      </c>
      <c r="P517" s="14" t="s">
        <v>20</v>
      </c>
      <c r="Q517" s="14" t="s">
        <v>20</v>
      </c>
      <c r="R517" s="53" t="s">
        <v>6045</v>
      </c>
      <c r="S517" s="5" t="s">
        <v>20</v>
      </c>
      <c r="T517" s="5" t="s">
        <v>281</v>
      </c>
      <c r="U517" s="53" t="s">
        <v>20</v>
      </c>
      <c r="V517" s="53" t="s">
        <v>20</v>
      </c>
      <c r="W517" s="5" t="str">
        <f>VLOOKUP('English Version'!$H428,'Recycled Content'!$B$4:$H$67,2,FALSE)</f>
        <v>N/A</v>
      </c>
      <c r="X517" s="5" t="str">
        <f>VLOOKUP('English Version'!$H428,'Recycled Content'!$B$4:$H$67,4,FALSE)</f>
        <v>N/A</v>
      </c>
      <c r="Y517" s="5" t="str">
        <f>VLOOKUP('English Version'!$H428,Recyclability!$B$4:$H$67,2,FALSE)</f>
        <v>Fully Recyclable Packaging</v>
      </c>
      <c r="Z517" s="5" t="str">
        <f>VLOOKUP('English Version'!$H428,Recyclability!$B$4:$H$67,4,FALSE)</f>
        <v>Mostly Recyclable Packaging</v>
      </c>
    </row>
    <row r="518" spans="1:26" x14ac:dyDescent="0.75">
      <c r="A518" s="47" t="str">
        <f t="shared" si="16"/>
        <v>AW22M5011390A</v>
      </c>
      <c r="B518" s="47">
        <v>3455</v>
      </c>
      <c r="C518" s="52" t="s">
        <v>5243</v>
      </c>
      <c r="D518" s="6" t="e">
        <v>#N/A</v>
      </c>
      <c r="E518" s="8"/>
      <c r="F518" s="52" t="s">
        <v>1560</v>
      </c>
      <c r="G518" s="6" t="s">
        <v>5031</v>
      </c>
      <c r="H518" s="6" t="s">
        <v>5032</v>
      </c>
      <c r="I518" s="6" t="e">
        <f>VLOOKUP(A518,#REF!,24,0)</f>
        <v>#REF!</v>
      </c>
      <c r="J518" s="14" t="s">
        <v>298</v>
      </c>
      <c r="K518" s="14" t="s">
        <v>298</v>
      </c>
      <c r="L518" s="14" t="s">
        <v>298</v>
      </c>
      <c r="M518" s="14" t="s">
        <v>298</v>
      </c>
      <c r="N518" s="14" t="b">
        <f t="shared" si="17"/>
        <v>1</v>
      </c>
      <c r="O518" s="14" t="s">
        <v>20</v>
      </c>
      <c r="P518" s="14" t="s">
        <v>20</v>
      </c>
      <c r="Q518" s="14" t="s">
        <v>20</v>
      </c>
      <c r="R518" s="53" t="s">
        <v>6045</v>
      </c>
      <c r="S518" s="5" t="s">
        <v>20</v>
      </c>
      <c r="T518" s="5" t="s">
        <v>281</v>
      </c>
      <c r="U518" s="53" t="s">
        <v>20</v>
      </c>
      <c r="V518" s="53" t="s">
        <v>20</v>
      </c>
      <c r="W518" s="5" t="str">
        <f>VLOOKUP('English Version'!$H429,'Recycled Content'!$B$4:$H$67,2,FALSE)</f>
        <v>N/A</v>
      </c>
      <c r="X518" s="5" t="str">
        <f>VLOOKUP('English Version'!$H429,'Recycled Content'!$B$4:$H$67,4,FALSE)</f>
        <v>N/A</v>
      </c>
      <c r="Y518" s="5" t="str">
        <f>VLOOKUP('English Version'!$H429,Recyclability!$B$4:$H$67,2,FALSE)</f>
        <v>Fully Recyclable Packaging</v>
      </c>
      <c r="Z518" s="5" t="str">
        <f>VLOOKUP('English Version'!$H429,Recyclability!$B$4:$H$67,4,FALSE)</f>
        <v>Mostly Recyclable Packaging</v>
      </c>
    </row>
    <row r="519" spans="1:26" x14ac:dyDescent="0.75">
      <c r="A519" s="47" t="str">
        <f t="shared" si="16"/>
        <v>AW22M5011392A</v>
      </c>
      <c r="B519" s="47">
        <v>1000</v>
      </c>
      <c r="C519" s="52" t="s">
        <v>5244</v>
      </c>
      <c r="D519" s="6" t="e">
        <v>#N/A</v>
      </c>
      <c r="E519" s="8"/>
      <c r="F519" s="52" t="s">
        <v>5245</v>
      </c>
      <c r="G519" s="6" t="s">
        <v>5031</v>
      </c>
      <c r="H519" s="6" t="s">
        <v>5032</v>
      </c>
      <c r="I519" s="6" t="e">
        <f>VLOOKUP(A519,#REF!,24,0)</f>
        <v>#REF!</v>
      </c>
      <c r="J519" s="14" t="s">
        <v>43</v>
      </c>
      <c r="K519" s="14" t="s">
        <v>43</v>
      </c>
      <c r="L519" s="14" t="s">
        <v>43</v>
      </c>
      <c r="M519" s="14" t="s">
        <v>43</v>
      </c>
      <c r="N519" s="14" t="b">
        <f t="shared" si="17"/>
        <v>1</v>
      </c>
      <c r="O519" s="14" t="s">
        <v>20</v>
      </c>
      <c r="P519" s="14" t="s">
        <v>20</v>
      </c>
      <c r="Q519" s="14" t="s">
        <v>20</v>
      </c>
      <c r="R519" s="53" t="s">
        <v>6067</v>
      </c>
      <c r="S519" s="5" t="s">
        <v>20</v>
      </c>
      <c r="T519" s="5" t="s">
        <v>281</v>
      </c>
      <c r="U519" s="53" t="s">
        <v>20</v>
      </c>
      <c r="V519" s="53" t="s">
        <v>20</v>
      </c>
      <c r="W519" s="5" t="str">
        <f>VLOOKUP('English Version'!$H430,'Recycled Content'!$B$4:$H$67,2,FALSE)</f>
        <v>N/A</v>
      </c>
      <c r="X519" s="5" t="str">
        <f>VLOOKUP('English Version'!$H430,'Recycled Content'!$B$4:$H$67,4,FALSE)</f>
        <v>N/A</v>
      </c>
      <c r="Y519" s="5" t="str">
        <f>VLOOKUP('English Version'!$H430,Recyclability!$B$4:$H$67,2,FALSE)</f>
        <v>Fully Recyclable Packaging</v>
      </c>
      <c r="Z519" s="5" t="str">
        <f>VLOOKUP('English Version'!$H430,Recyclability!$B$4:$H$67,4,FALSE)</f>
        <v>Mostly Recyclable Packaging</v>
      </c>
    </row>
    <row r="520" spans="1:26" x14ac:dyDescent="0.75">
      <c r="A520" s="47" t="str">
        <f t="shared" si="16"/>
        <v>AW22M5011398A</v>
      </c>
      <c r="B520" s="47">
        <v>1899</v>
      </c>
      <c r="C520" s="52" t="s">
        <v>5246</v>
      </c>
      <c r="D520" s="6" t="e">
        <v>#N/A</v>
      </c>
      <c r="E520" s="8"/>
      <c r="F520" s="52" t="s">
        <v>5247</v>
      </c>
      <c r="G520" s="6" t="s">
        <v>5031</v>
      </c>
      <c r="H520" s="6" t="s">
        <v>5032</v>
      </c>
      <c r="I520" s="6" t="e">
        <f>VLOOKUP(A520,#REF!,24,0)</f>
        <v>#REF!</v>
      </c>
      <c r="J520" s="14" t="s">
        <v>43</v>
      </c>
      <c r="K520" s="14" t="s">
        <v>43</v>
      </c>
      <c r="L520" s="14" t="s">
        <v>43</v>
      </c>
      <c r="M520" s="14" t="s">
        <v>43</v>
      </c>
      <c r="N520" s="14" t="b">
        <f t="shared" si="17"/>
        <v>1</v>
      </c>
      <c r="O520" s="14" t="s">
        <v>20</v>
      </c>
      <c r="P520" s="14" t="s">
        <v>20</v>
      </c>
      <c r="Q520" s="14" t="s">
        <v>20</v>
      </c>
      <c r="R520" s="53" t="s">
        <v>20</v>
      </c>
      <c r="S520" s="5" t="s">
        <v>20</v>
      </c>
      <c r="T520" s="5" t="s">
        <v>281</v>
      </c>
      <c r="U520" s="53" t="s">
        <v>20</v>
      </c>
      <c r="V520" s="53" t="s">
        <v>20</v>
      </c>
      <c r="W520" s="5" t="str">
        <f>VLOOKUP('English Version'!$H431,'Recycled Content'!$B$4:$H$67,2,FALSE)</f>
        <v>N/A</v>
      </c>
      <c r="X520" s="5" t="str">
        <f>VLOOKUP('English Version'!$H431,'Recycled Content'!$B$4:$H$67,4,FALSE)</f>
        <v>N/A</v>
      </c>
      <c r="Y520" s="5" t="str">
        <f>VLOOKUP('English Version'!$H431,Recyclability!$B$4:$H$67,2,FALSE)</f>
        <v>Fully Recyclable Packaging</v>
      </c>
      <c r="Z520" s="5" t="str">
        <f>VLOOKUP('English Version'!$H431,Recyclability!$B$4:$H$67,4,FALSE)</f>
        <v>Mostly Recyclable Packaging</v>
      </c>
    </row>
    <row r="521" spans="1:26" x14ac:dyDescent="0.75">
      <c r="A521" s="47" t="str">
        <f t="shared" si="16"/>
        <v>AW22M5011417A</v>
      </c>
      <c r="B521" s="47">
        <v>6797</v>
      </c>
      <c r="C521" s="52" t="s">
        <v>5249</v>
      </c>
      <c r="D521" s="6" t="e">
        <v>#N/A</v>
      </c>
      <c r="E521" s="8"/>
      <c r="F521" s="52" t="s">
        <v>1566</v>
      </c>
      <c r="G521" s="6" t="s">
        <v>5031</v>
      </c>
      <c r="H521" s="6" t="s">
        <v>5032</v>
      </c>
      <c r="I521" s="6" t="e">
        <f>VLOOKUP(A521,#REF!,24,0)</f>
        <v>#REF!</v>
      </c>
      <c r="J521" s="14" t="s">
        <v>43</v>
      </c>
      <c r="K521" s="14" t="s">
        <v>43</v>
      </c>
      <c r="L521" s="14" t="s">
        <v>43</v>
      </c>
      <c r="M521" s="14" t="s">
        <v>43</v>
      </c>
      <c r="N521" s="14" t="b">
        <f t="shared" si="17"/>
        <v>1</v>
      </c>
      <c r="O521" s="14" t="s">
        <v>20</v>
      </c>
      <c r="P521" s="14" t="s">
        <v>20</v>
      </c>
      <c r="Q521" s="14" t="s">
        <v>20</v>
      </c>
      <c r="R521" s="53" t="s">
        <v>6045</v>
      </c>
      <c r="S521" s="5" t="s">
        <v>20</v>
      </c>
      <c r="T521" s="5" t="s">
        <v>281</v>
      </c>
      <c r="U521" s="53" t="s">
        <v>20</v>
      </c>
      <c r="V521" s="53" t="s">
        <v>20</v>
      </c>
      <c r="W521" s="5" t="str">
        <f>VLOOKUP('English Version'!$H432,'Recycled Content'!$B$4:$H$67,2,FALSE)</f>
        <v>N/A</v>
      </c>
      <c r="X521" s="5" t="str">
        <f>VLOOKUP('English Version'!$H432,'Recycled Content'!$B$4:$H$67,4,FALSE)</f>
        <v>N/A</v>
      </c>
      <c r="Y521" s="5" t="str">
        <f>VLOOKUP('English Version'!$H432,Recyclability!$B$4:$H$67,2,FALSE)</f>
        <v>Fully Recyclable Packaging</v>
      </c>
      <c r="Z521" s="5" t="str">
        <f>VLOOKUP('English Version'!$H432,Recyclability!$B$4:$H$67,4,FALSE)</f>
        <v>Mostly Recyclable Packaging</v>
      </c>
    </row>
    <row r="522" spans="1:26" x14ac:dyDescent="0.75">
      <c r="A522" s="47" t="str">
        <f t="shared" si="16"/>
        <v>AW22M5011420A</v>
      </c>
      <c r="B522" s="47">
        <v>2444</v>
      </c>
      <c r="C522" s="52" t="s">
        <v>5250</v>
      </c>
      <c r="D522" s="6" t="s">
        <v>6068</v>
      </c>
      <c r="E522" s="8"/>
      <c r="F522" s="52" t="s">
        <v>5251</v>
      </c>
      <c r="G522" s="6" t="s">
        <v>5031</v>
      </c>
      <c r="H522" s="6" t="s">
        <v>5032</v>
      </c>
      <c r="I522" s="6" t="e">
        <f>VLOOKUP(A522,#REF!,24,0)</f>
        <v>#REF!</v>
      </c>
      <c r="J522" s="14" t="s">
        <v>43</v>
      </c>
      <c r="K522" s="14" t="s">
        <v>43</v>
      </c>
      <c r="L522" s="14" t="s">
        <v>43</v>
      </c>
      <c r="M522" s="14" t="s">
        <v>43</v>
      </c>
      <c r="N522" s="14" t="b">
        <f t="shared" si="17"/>
        <v>1</v>
      </c>
      <c r="O522" s="14" t="s">
        <v>20</v>
      </c>
      <c r="P522" s="14" t="s">
        <v>20</v>
      </c>
      <c r="Q522" s="14" t="s">
        <v>20</v>
      </c>
      <c r="R522" s="53" t="s">
        <v>6067</v>
      </c>
      <c r="S522" s="5" t="s">
        <v>20</v>
      </c>
      <c r="T522" s="5" t="s">
        <v>281</v>
      </c>
      <c r="U522" s="53" t="s">
        <v>20</v>
      </c>
      <c r="V522" s="53" t="s">
        <v>20</v>
      </c>
      <c r="W522" s="5" t="str">
        <f>VLOOKUP('English Version'!$H433,'Recycled Content'!$B$4:$H$67,2,FALSE)</f>
        <v>N/A</v>
      </c>
      <c r="X522" s="5" t="str">
        <f>VLOOKUP('English Version'!$H433,'Recycled Content'!$B$4:$H$67,4,FALSE)</f>
        <v>N/A</v>
      </c>
      <c r="Y522" s="5" t="str">
        <f>VLOOKUP('English Version'!$H433,Recyclability!$B$4:$H$67,2,FALSE)</f>
        <v>Fully Recyclable Packaging</v>
      </c>
      <c r="Z522" s="5" t="str">
        <f>VLOOKUP('English Version'!$H433,Recyclability!$B$4:$H$67,4,FALSE)</f>
        <v>Mostly Recyclable Packaging</v>
      </c>
    </row>
    <row r="523" spans="1:26" x14ac:dyDescent="0.75">
      <c r="A523" s="47" t="str">
        <f t="shared" si="16"/>
        <v>AW22M5011422A</v>
      </c>
      <c r="B523" s="47">
        <v>3961</v>
      </c>
      <c r="C523" s="52" t="s">
        <v>5253</v>
      </c>
      <c r="D523" s="6" t="e">
        <v>#N/A</v>
      </c>
      <c r="E523" s="8"/>
      <c r="F523" s="52" t="s">
        <v>5254</v>
      </c>
      <c r="G523" s="6" t="s">
        <v>5031</v>
      </c>
      <c r="H523" s="6" t="s">
        <v>5032</v>
      </c>
      <c r="I523" s="6" t="e">
        <f>VLOOKUP(A523,#REF!,24,0)</f>
        <v>#REF!</v>
      </c>
      <c r="J523" s="14" t="s">
        <v>25</v>
      </c>
      <c r="K523" s="14" t="s">
        <v>25</v>
      </c>
      <c r="L523" s="14" t="s">
        <v>25</v>
      </c>
      <c r="M523" s="14" t="s">
        <v>25</v>
      </c>
      <c r="N523" s="14" t="b">
        <f t="shared" si="17"/>
        <v>1</v>
      </c>
      <c r="O523" s="14" t="s">
        <v>20</v>
      </c>
      <c r="P523" s="14" t="s">
        <v>20</v>
      </c>
      <c r="Q523" s="14" t="s">
        <v>20</v>
      </c>
      <c r="R523" s="53" t="s">
        <v>6067</v>
      </c>
      <c r="S523" s="5" t="s">
        <v>20</v>
      </c>
      <c r="T523" s="5" t="s">
        <v>281</v>
      </c>
      <c r="U523" s="53" t="s">
        <v>20</v>
      </c>
      <c r="V523" s="53" t="s">
        <v>20</v>
      </c>
      <c r="W523" s="5" t="str">
        <f>VLOOKUP('English Version'!$H434,'Recycled Content'!$B$4:$H$67,2,FALSE)</f>
        <v>N/A</v>
      </c>
      <c r="X523" s="5" t="str">
        <f>VLOOKUP('English Version'!$H434,'Recycled Content'!$B$4:$H$67,4,FALSE)</f>
        <v>N/A</v>
      </c>
      <c r="Y523" s="5" t="str">
        <f>VLOOKUP('English Version'!$H434,Recyclability!$B$4:$H$67,2,FALSE)</f>
        <v>Fully Recyclable Packaging</v>
      </c>
      <c r="Z523" s="5" t="str">
        <f>VLOOKUP('English Version'!$H434,Recyclability!$B$4:$H$67,4,FALSE)</f>
        <v>Mostly Recyclable Packaging</v>
      </c>
    </row>
    <row r="524" spans="1:26" x14ac:dyDescent="0.75">
      <c r="A524" s="47" t="str">
        <f t="shared" si="16"/>
        <v>AW22M5011423A</v>
      </c>
      <c r="B524" s="47">
        <v>4583</v>
      </c>
      <c r="C524" s="52" t="s">
        <v>5255</v>
      </c>
      <c r="D524" s="6" t="e">
        <v>#N/A</v>
      </c>
      <c r="E524" s="8"/>
      <c r="F524" s="52" t="s">
        <v>5256</v>
      </c>
      <c r="G524" s="6" t="s">
        <v>5031</v>
      </c>
      <c r="H524" s="6" t="s">
        <v>5032</v>
      </c>
      <c r="I524" s="6" t="e">
        <f>VLOOKUP(A524,#REF!,24,0)</f>
        <v>#REF!</v>
      </c>
      <c r="J524" s="67" t="s">
        <v>228</v>
      </c>
      <c r="K524" s="14" t="s">
        <v>997</v>
      </c>
      <c r="L524" s="14" t="s">
        <v>997</v>
      </c>
      <c r="M524" s="14" t="s">
        <v>997</v>
      </c>
      <c r="N524" s="14" t="b">
        <f t="shared" si="17"/>
        <v>1</v>
      </c>
      <c r="O524" s="14" t="s">
        <v>20</v>
      </c>
      <c r="P524" s="14" t="s">
        <v>20</v>
      </c>
      <c r="Q524" s="14" t="s">
        <v>20</v>
      </c>
      <c r="R524" s="53" t="s">
        <v>6067</v>
      </c>
      <c r="S524" s="5" t="s">
        <v>20</v>
      </c>
      <c r="T524" s="5" t="s">
        <v>281</v>
      </c>
      <c r="U524" s="53" t="s">
        <v>20</v>
      </c>
      <c r="V524" s="53" t="s">
        <v>20</v>
      </c>
      <c r="W524" s="5" t="str">
        <f>VLOOKUP('English Version'!$H435,'Recycled Content'!$B$4:$H$67,2,FALSE)</f>
        <v>N/A</v>
      </c>
      <c r="X524" s="5" t="str">
        <f>VLOOKUP('English Version'!$H435,'Recycled Content'!$B$4:$H$67,4,FALSE)</f>
        <v>N/A</v>
      </c>
      <c r="Y524" s="5" t="str">
        <f>VLOOKUP('English Version'!$H435,Recyclability!$B$4:$H$67,2,FALSE)</f>
        <v>Fully Recyclable Packaging</v>
      </c>
      <c r="Z524" s="5" t="str">
        <f>VLOOKUP('English Version'!$H435,Recyclability!$B$4:$H$67,4,FALSE)</f>
        <v>Mostly Recyclable Packaging</v>
      </c>
    </row>
    <row r="525" spans="1:26" x14ac:dyDescent="0.75">
      <c r="A525" s="47" t="str">
        <f t="shared" si="16"/>
        <v>AW22M5011424A</v>
      </c>
      <c r="B525" s="47">
        <v>3015</v>
      </c>
      <c r="C525" s="52" t="s">
        <v>5257</v>
      </c>
      <c r="D525" s="6" t="s">
        <v>6069</v>
      </c>
      <c r="E525" s="8"/>
      <c r="F525" s="52" t="s">
        <v>5258</v>
      </c>
      <c r="G525" s="6" t="s">
        <v>5031</v>
      </c>
      <c r="H525" s="6" t="s">
        <v>5032</v>
      </c>
      <c r="I525" s="6" t="e">
        <f>VLOOKUP(A525,#REF!,24,0)</f>
        <v>#REF!</v>
      </c>
      <c r="J525" s="67" t="s">
        <v>228</v>
      </c>
      <c r="K525" s="14" t="s">
        <v>997</v>
      </c>
      <c r="L525" s="14" t="s">
        <v>997</v>
      </c>
      <c r="M525" s="14" t="s">
        <v>997</v>
      </c>
      <c r="N525" s="14" t="b">
        <f t="shared" si="17"/>
        <v>1</v>
      </c>
      <c r="O525" s="14" t="s">
        <v>20</v>
      </c>
      <c r="P525" s="14" t="s">
        <v>20</v>
      </c>
      <c r="Q525" s="14" t="s">
        <v>20</v>
      </c>
      <c r="R525" s="53" t="s">
        <v>6067</v>
      </c>
      <c r="S525" s="5" t="s">
        <v>20</v>
      </c>
      <c r="T525" s="5" t="s">
        <v>281</v>
      </c>
      <c r="U525" s="53" t="s">
        <v>20</v>
      </c>
      <c r="V525" s="53" t="s">
        <v>20</v>
      </c>
      <c r="W525" s="5" t="str">
        <f>VLOOKUP('English Version'!$H436,'Recycled Content'!$B$4:$H$67,2,FALSE)</f>
        <v>N/A</v>
      </c>
      <c r="X525" s="5" t="str">
        <f>VLOOKUP('English Version'!$H436,'Recycled Content'!$B$4:$H$67,4,FALSE)</f>
        <v>N/A</v>
      </c>
      <c r="Y525" s="5" t="str">
        <f>VLOOKUP('English Version'!$H436,Recyclability!$B$4:$H$67,2,FALSE)</f>
        <v>Fully Recyclable Packaging</v>
      </c>
      <c r="Z525" s="5" t="str">
        <f>VLOOKUP('English Version'!$H436,Recyclability!$B$4:$H$67,4,FALSE)</f>
        <v>Mostly Recyclable Packaging</v>
      </c>
    </row>
    <row r="526" spans="1:26" x14ac:dyDescent="0.75">
      <c r="A526" s="47" t="str">
        <f t="shared" si="16"/>
        <v>AW22M5011425A</v>
      </c>
      <c r="B526" s="47">
        <v>5863</v>
      </c>
      <c r="C526" s="52" t="s">
        <v>5260</v>
      </c>
      <c r="D526" s="6" t="e">
        <v>#N/A</v>
      </c>
      <c r="E526" s="8"/>
      <c r="F526" s="52" t="s">
        <v>1573</v>
      </c>
      <c r="G526" s="6" t="s">
        <v>5031</v>
      </c>
      <c r="H526" s="6" t="s">
        <v>5032</v>
      </c>
      <c r="I526" s="6" t="e">
        <f>VLOOKUP(A526,#REF!,24,0)</f>
        <v>#REF!</v>
      </c>
      <c r="J526" s="67" t="s">
        <v>228</v>
      </c>
      <c r="K526" s="14" t="s">
        <v>997</v>
      </c>
      <c r="L526" s="14" t="s">
        <v>997</v>
      </c>
      <c r="M526" s="14" t="s">
        <v>997</v>
      </c>
      <c r="N526" s="14" t="b">
        <f t="shared" si="17"/>
        <v>1</v>
      </c>
      <c r="O526" s="14" t="s">
        <v>20</v>
      </c>
      <c r="P526" s="14" t="s">
        <v>20</v>
      </c>
      <c r="Q526" s="14" t="s">
        <v>20</v>
      </c>
      <c r="R526" s="53" t="s">
        <v>6067</v>
      </c>
      <c r="S526" s="5" t="s">
        <v>20</v>
      </c>
      <c r="T526" s="5" t="s">
        <v>281</v>
      </c>
      <c r="U526" s="53" t="s">
        <v>20</v>
      </c>
      <c r="V526" s="53" t="s">
        <v>20</v>
      </c>
      <c r="W526" s="5" t="str">
        <f>VLOOKUP('English Version'!$H437,'Recycled Content'!$B$4:$H$67,2,FALSE)</f>
        <v>N/A</v>
      </c>
      <c r="X526" s="5" t="str">
        <f>VLOOKUP('English Version'!$H437,'Recycled Content'!$B$4:$H$67,4,FALSE)</f>
        <v>N/A</v>
      </c>
      <c r="Y526" s="5" t="str">
        <f>VLOOKUP('English Version'!$H437,Recyclability!$B$4:$H$67,2,FALSE)</f>
        <v>Fully Recyclable Packaging</v>
      </c>
      <c r="Z526" s="5" t="str">
        <f>VLOOKUP('English Version'!$H437,Recyclability!$B$4:$H$67,4,FALSE)</f>
        <v>Mostly Recyclable Packaging</v>
      </c>
    </row>
    <row r="527" spans="1:26" x14ac:dyDescent="0.75">
      <c r="A527" s="47" t="str">
        <f t="shared" si="16"/>
        <v>AW22M5011426A</v>
      </c>
      <c r="B527" s="47">
        <v>1191</v>
      </c>
      <c r="C527" s="52" t="s">
        <v>5261</v>
      </c>
      <c r="D527" s="6" t="e">
        <v>#N/A</v>
      </c>
      <c r="E527" s="8"/>
      <c r="F527" s="52" t="s">
        <v>5262</v>
      </c>
      <c r="G527" s="6" t="s">
        <v>5031</v>
      </c>
      <c r="H527" s="6" t="s">
        <v>5032</v>
      </c>
      <c r="I527" s="6" t="e">
        <f>VLOOKUP(A527,#REF!,24,0)</f>
        <v>#REF!</v>
      </c>
      <c r="J527" s="14" t="s">
        <v>25</v>
      </c>
      <c r="K527" s="14" t="s">
        <v>25</v>
      </c>
      <c r="L527" s="14" t="s">
        <v>25</v>
      </c>
      <c r="M527" s="14" t="s">
        <v>25</v>
      </c>
      <c r="N527" s="14" t="b">
        <f t="shared" si="17"/>
        <v>1</v>
      </c>
      <c r="O527" s="14" t="s">
        <v>20</v>
      </c>
      <c r="P527" s="14" t="s">
        <v>20</v>
      </c>
      <c r="Q527" s="14" t="s">
        <v>20</v>
      </c>
      <c r="R527" s="53" t="s">
        <v>6067</v>
      </c>
      <c r="S527" s="5" t="s">
        <v>20</v>
      </c>
      <c r="T527" s="5" t="s">
        <v>281</v>
      </c>
      <c r="U527" s="53" t="s">
        <v>20</v>
      </c>
      <c r="V527" s="53" t="s">
        <v>20</v>
      </c>
      <c r="W527" s="5" t="str">
        <f>VLOOKUP('English Version'!$H438,'Recycled Content'!$B$4:$H$67,2,FALSE)</f>
        <v>N/A</v>
      </c>
      <c r="X527" s="5" t="str">
        <f>VLOOKUP('English Version'!$H438,'Recycled Content'!$B$4:$H$67,4,FALSE)</f>
        <v>N/A</v>
      </c>
      <c r="Y527" s="5" t="str">
        <f>VLOOKUP('English Version'!$H438,Recyclability!$B$4:$H$67,2,FALSE)</f>
        <v>Fully Recyclable Packaging</v>
      </c>
      <c r="Z527" s="5" t="str">
        <f>VLOOKUP('English Version'!$H438,Recyclability!$B$4:$H$67,4,FALSE)</f>
        <v>Mostly Recyclable Packaging</v>
      </c>
    </row>
    <row r="528" spans="1:26" x14ac:dyDescent="0.75">
      <c r="A528" s="47" t="str">
        <f t="shared" si="16"/>
        <v>AW22M5011429A</v>
      </c>
      <c r="B528" s="47">
        <v>2283</v>
      </c>
      <c r="C528" s="52" t="s">
        <v>5263</v>
      </c>
      <c r="D528" s="6" t="e">
        <v>#N/A</v>
      </c>
      <c r="E528" s="8"/>
      <c r="F528" s="52" t="s">
        <v>5264</v>
      </c>
      <c r="G528" s="6" t="s">
        <v>5031</v>
      </c>
      <c r="H528" s="6" t="s">
        <v>5032</v>
      </c>
      <c r="I528" s="6" t="e">
        <f>VLOOKUP(A528,#REF!,24,0)</f>
        <v>#REF!</v>
      </c>
      <c r="J528" s="14" t="s">
        <v>298</v>
      </c>
      <c r="K528" s="14" t="s">
        <v>298</v>
      </c>
      <c r="L528" s="14" t="s">
        <v>298</v>
      </c>
      <c r="M528" s="14" t="s">
        <v>298</v>
      </c>
      <c r="N528" s="14" t="b">
        <f t="shared" si="17"/>
        <v>1</v>
      </c>
      <c r="O528" s="14" t="s">
        <v>20</v>
      </c>
      <c r="P528" s="14" t="s">
        <v>20</v>
      </c>
      <c r="Q528" s="14" t="s">
        <v>20</v>
      </c>
      <c r="R528" s="53" t="s">
        <v>6067</v>
      </c>
      <c r="S528" s="5" t="s">
        <v>20</v>
      </c>
      <c r="T528" s="5" t="s">
        <v>281</v>
      </c>
      <c r="U528" s="53" t="s">
        <v>20</v>
      </c>
      <c r="V528" s="53" t="s">
        <v>20</v>
      </c>
      <c r="W528" s="5" t="str">
        <f>VLOOKUP('English Version'!$H439,'Recycled Content'!$B$4:$H$67,2,FALSE)</f>
        <v>N/A</v>
      </c>
      <c r="X528" s="5" t="str">
        <f>VLOOKUP('English Version'!$H439,'Recycled Content'!$B$4:$H$67,4,FALSE)</f>
        <v>N/A</v>
      </c>
      <c r="Y528" s="5" t="str">
        <f>VLOOKUP('English Version'!$H439,Recyclability!$B$4:$H$67,2,FALSE)</f>
        <v>Fully Recyclable Packaging</v>
      </c>
      <c r="Z528" s="5" t="str">
        <f>VLOOKUP('English Version'!$H439,Recyclability!$B$4:$H$67,4,FALSE)</f>
        <v>Mostly Recyclable Packaging</v>
      </c>
    </row>
    <row r="529" spans="1:26" x14ac:dyDescent="0.75">
      <c r="A529" s="47" t="str">
        <f t="shared" si="16"/>
        <v>AW22W5011418A</v>
      </c>
      <c r="B529" s="47">
        <v>1480</v>
      </c>
      <c r="C529" s="52" t="s">
        <v>5265</v>
      </c>
      <c r="D529" s="6" t="s">
        <v>6070</v>
      </c>
      <c r="E529" s="8"/>
      <c r="F529" s="52" t="s">
        <v>75</v>
      </c>
      <c r="G529" s="6" t="s">
        <v>5031</v>
      </c>
      <c r="H529" s="6" t="s">
        <v>5035</v>
      </c>
      <c r="I529" s="6" t="e">
        <f>VLOOKUP(A529,#REF!,24,0)</f>
        <v>#REF!</v>
      </c>
      <c r="J529" s="14" t="s">
        <v>298</v>
      </c>
      <c r="K529" s="14" t="s">
        <v>298</v>
      </c>
      <c r="L529" s="14" t="s">
        <v>298</v>
      </c>
      <c r="M529" s="14" t="s">
        <v>298</v>
      </c>
      <c r="N529" s="14" t="b">
        <f t="shared" si="17"/>
        <v>1</v>
      </c>
      <c r="O529" s="14" t="s">
        <v>20</v>
      </c>
      <c r="P529" s="14" t="s">
        <v>20</v>
      </c>
      <c r="Q529" s="14" t="s">
        <v>20</v>
      </c>
      <c r="R529" s="5" t="s">
        <v>20</v>
      </c>
      <c r="S529" s="5" t="s">
        <v>20</v>
      </c>
      <c r="T529" s="5" t="s">
        <v>281</v>
      </c>
      <c r="U529" s="53" t="s">
        <v>20</v>
      </c>
      <c r="V529" s="53" t="s">
        <v>20</v>
      </c>
      <c r="W529" s="5" t="str">
        <f>VLOOKUP('English Version'!$H440,'Recycled Content'!$B$4:$H$67,2,FALSE)</f>
        <v>N/A</v>
      </c>
      <c r="X529" s="5" t="str">
        <f>VLOOKUP('English Version'!$H440,'Recycled Content'!$B$4:$H$67,4,FALSE)</f>
        <v>N/A</v>
      </c>
      <c r="Y529" s="5" t="str">
        <f>VLOOKUP('English Version'!$H440,Recyclability!$B$4:$H$67,2,FALSE)</f>
        <v>Fully Recyclable Packaging</v>
      </c>
      <c r="Z529" s="5" t="str">
        <f>VLOOKUP('English Version'!$H440,Recyclability!$B$4:$H$67,4,FALSE)</f>
        <v>Mostly Recyclable Packaging</v>
      </c>
    </row>
    <row r="530" spans="1:26" x14ac:dyDescent="0.75">
      <c r="A530" s="47" t="str">
        <f t="shared" si="16"/>
        <v>AW22M5011440A</v>
      </c>
      <c r="B530" s="47">
        <v>1407</v>
      </c>
      <c r="C530" s="52" t="s">
        <v>5267</v>
      </c>
      <c r="D530" s="6" t="s">
        <v>6071</v>
      </c>
      <c r="E530" s="8"/>
      <c r="F530" s="52" t="s">
        <v>5268</v>
      </c>
      <c r="G530" s="6" t="s">
        <v>5031</v>
      </c>
      <c r="H530" s="6" t="s">
        <v>5032</v>
      </c>
      <c r="I530" s="6" t="e">
        <f>VLOOKUP(A530,#REF!,24,0)</f>
        <v>#REF!</v>
      </c>
      <c r="J530" s="67" t="s">
        <v>228</v>
      </c>
      <c r="K530" s="14" t="s">
        <v>997</v>
      </c>
      <c r="L530" s="14" t="s">
        <v>997</v>
      </c>
      <c r="M530" s="14" t="s">
        <v>997</v>
      </c>
      <c r="N530" s="14" t="b">
        <f t="shared" si="17"/>
        <v>1</v>
      </c>
      <c r="O530" s="14" t="s">
        <v>20</v>
      </c>
      <c r="P530" s="14" t="s">
        <v>20</v>
      </c>
      <c r="Q530" s="14" t="s">
        <v>20</v>
      </c>
      <c r="R530" s="53" t="s">
        <v>6046</v>
      </c>
      <c r="S530" s="5" t="s">
        <v>20</v>
      </c>
      <c r="T530" s="5" t="s">
        <v>281</v>
      </c>
      <c r="U530" s="53" t="s">
        <v>20</v>
      </c>
      <c r="V530" s="53" t="s">
        <v>20</v>
      </c>
      <c r="W530" s="5" t="str">
        <f>VLOOKUP('English Version'!$H441,'Recycled Content'!$B$4:$H$67,2,FALSE)</f>
        <v>N/A</v>
      </c>
      <c r="X530" s="5" t="str">
        <f>VLOOKUP('English Version'!$H441,'Recycled Content'!$B$4:$H$67,4,FALSE)</f>
        <v>N/A</v>
      </c>
      <c r="Y530" s="5" t="str">
        <f>VLOOKUP('English Version'!$H441,Recyclability!$B$4:$H$67,2,FALSE)</f>
        <v>Fully Recyclable Packaging</v>
      </c>
      <c r="Z530" s="5" t="str">
        <f>VLOOKUP('English Version'!$H441,Recyclability!$B$4:$H$67,4,FALSE)</f>
        <v>Mostly Recyclable Packaging</v>
      </c>
    </row>
    <row r="531" spans="1:26" x14ac:dyDescent="0.75">
      <c r="A531" s="47" t="str">
        <f t="shared" si="16"/>
        <v>AW22M5011454A</v>
      </c>
      <c r="B531" s="47">
        <v>1009</v>
      </c>
      <c r="C531" s="52" t="s">
        <v>5270</v>
      </c>
      <c r="D531" s="6" t="s">
        <v>6072</v>
      </c>
      <c r="E531" s="8"/>
      <c r="F531" s="52" t="s">
        <v>5271</v>
      </c>
      <c r="G531" s="6" t="s">
        <v>5031</v>
      </c>
      <c r="H531" s="6" t="s">
        <v>5032</v>
      </c>
      <c r="I531" s="6" t="e">
        <f>VLOOKUP(A531,#REF!,24,0)</f>
        <v>#REF!</v>
      </c>
      <c r="J531" s="67" t="s">
        <v>228</v>
      </c>
      <c r="K531" s="14" t="s">
        <v>997</v>
      </c>
      <c r="L531" s="14" t="s">
        <v>997</v>
      </c>
      <c r="M531" s="14" t="s">
        <v>997</v>
      </c>
      <c r="N531" s="14" t="b">
        <f t="shared" si="17"/>
        <v>1</v>
      </c>
      <c r="O531" s="14" t="s">
        <v>20</v>
      </c>
      <c r="P531" s="14" t="s">
        <v>20</v>
      </c>
      <c r="Q531" s="14" t="s">
        <v>20</v>
      </c>
      <c r="R531" s="5" t="s">
        <v>20</v>
      </c>
      <c r="S531" s="5" t="s">
        <v>20</v>
      </c>
      <c r="T531" s="5" t="s">
        <v>281</v>
      </c>
      <c r="U531" s="53" t="s">
        <v>20</v>
      </c>
      <c r="V531" s="53" t="s">
        <v>20</v>
      </c>
      <c r="W531" s="5" t="str">
        <f>VLOOKUP('English Version'!$H442,'Recycled Content'!$B$4:$H$67,2,FALSE)</f>
        <v>N/A</v>
      </c>
      <c r="X531" s="5" t="str">
        <f>VLOOKUP('English Version'!$H442,'Recycled Content'!$B$4:$H$67,4,FALSE)</f>
        <v>N/A</v>
      </c>
      <c r="Y531" s="5" t="str">
        <f>VLOOKUP('English Version'!$H442,Recyclability!$B$4:$H$67,2,FALSE)</f>
        <v>Fully Recyclable Packaging</v>
      </c>
      <c r="Z531" s="5" t="str">
        <f>VLOOKUP('English Version'!$H442,Recyclability!$B$4:$H$67,4,FALSE)</f>
        <v>Mostly Recyclable Packaging</v>
      </c>
    </row>
    <row r="532" spans="1:26" x14ac:dyDescent="0.75">
      <c r="A532" s="47" t="str">
        <f t="shared" si="16"/>
        <v>AW22M5011455A</v>
      </c>
      <c r="B532" s="47">
        <v>1500</v>
      </c>
      <c r="C532" s="52" t="s">
        <v>5273</v>
      </c>
      <c r="D532" s="6" t="s">
        <v>6073</v>
      </c>
      <c r="E532" s="8"/>
      <c r="F532" s="52" t="s">
        <v>5274</v>
      </c>
      <c r="G532" s="6" t="s">
        <v>5031</v>
      </c>
      <c r="H532" s="6" t="s">
        <v>5032</v>
      </c>
      <c r="I532" s="6" t="e">
        <f>VLOOKUP(A532,#REF!,24,0)</f>
        <v>#REF!</v>
      </c>
      <c r="J532" s="14" t="s">
        <v>25</v>
      </c>
      <c r="K532" s="14" t="s">
        <v>25</v>
      </c>
      <c r="L532" s="14" t="s">
        <v>25</v>
      </c>
      <c r="M532" s="14" t="s">
        <v>25</v>
      </c>
      <c r="N532" s="14" t="b">
        <f t="shared" si="17"/>
        <v>1</v>
      </c>
      <c r="O532" s="14" t="s">
        <v>20</v>
      </c>
      <c r="P532" s="14" t="s">
        <v>20</v>
      </c>
      <c r="Q532" s="14" t="s">
        <v>20</v>
      </c>
      <c r="R532" s="5" t="s">
        <v>20</v>
      </c>
      <c r="S532" s="5" t="s">
        <v>20</v>
      </c>
      <c r="T532" s="5" t="s">
        <v>281</v>
      </c>
      <c r="U532" s="53" t="s">
        <v>20</v>
      </c>
      <c r="V532" s="53" t="s">
        <v>20</v>
      </c>
      <c r="W532" s="5" t="str">
        <f>VLOOKUP('English Version'!$H443,'Recycled Content'!$B$4:$H$67,2,FALSE)</f>
        <v>N/A</v>
      </c>
      <c r="X532" s="5" t="str">
        <f>VLOOKUP('English Version'!$H443,'Recycled Content'!$B$4:$H$67,4,FALSE)</f>
        <v>N/A</v>
      </c>
      <c r="Y532" s="5" t="str">
        <f>VLOOKUP('English Version'!$H443,Recyclability!$B$4:$H$67,2,FALSE)</f>
        <v>Fully Recyclable Packaging</v>
      </c>
      <c r="Z532" s="5" t="str">
        <f>VLOOKUP('English Version'!$H443,Recyclability!$B$4:$H$67,4,FALSE)</f>
        <v>Mostly Recyclable Packaging</v>
      </c>
    </row>
    <row r="533" spans="1:26" x14ac:dyDescent="0.75">
      <c r="A533" s="47" t="str">
        <f t="shared" si="16"/>
        <v>AW22M5011456A</v>
      </c>
      <c r="B533" s="47">
        <v>488</v>
      </c>
      <c r="C533" s="52" t="s">
        <v>5276</v>
      </c>
      <c r="D533" s="6" t="s">
        <v>6074</v>
      </c>
      <c r="E533" s="8"/>
      <c r="F533" s="52" t="s">
        <v>5277</v>
      </c>
      <c r="G533" s="6" t="s">
        <v>5031</v>
      </c>
      <c r="H533" s="6" t="s">
        <v>5032</v>
      </c>
      <c r="I533" s="6" t="e">
        <f>VLOOKUP(A533,#REF!,24,0)</f>
        <v>#REF!</v>
      </c>
      <c r="J533" s="14" t="s">
        <v>298</v>
      </c>
      <c r="K533" s="14" t="s">
        <v>298</v>
      </c>
      <c r="L533" s="14" t="s">
        <v>298</v>
      </c>
      <c r="M533" s="14" t="s">
        <v>298</v>
      </c>
      <c r="N533" s="14" t="b">
        <f t="shared" si="17"/>
        <v>1</v>
      </c>
      <c r="O533" s="14" t="s">
        <v>20</v>
      </c>
      <c r="P533" s="14" t="s">
        <v>20</v>
      </c>
      <c r="Q533" s="14" t="s">
        <v>20</v>
      </c>
      <c r="R533" s="5" t="s">
        <v>20</v>
      </c>
      <c r="S533" s="5" t="s">
        <v>20</v>
      </c>
      <c r="T533" s="5" t="s">
        <v>281</v>
      </c>
      <c r="U533" s="53" t="s">
        <v>20</v>
      </c>
      <c r="V533" s="53" t="s">
        <v>20</v>
      </c>
      <c r="W533" s="5" t="str">
        <f>VLOOKUP('English Version'!$H444,'Recycled Content'!$B$4:$H$67,2,FALSE)</f>
        <v>N/A</v>
      </c>
      <c r="X533" s="5" t="str">
        <f>VLOOKUP('English Version'!$H444,'Recycled Content'!$B$4:$H$67,4,FALSE)</f>
        <v>N/A</v>
      </c>
      <c r="Y533" s="5" t="str">
        <f>VLOOKUP('English Version'!$H444,Recyclability!$B$4:$H$67,2,FALSE)</f>
        <v>Fully Recyclable Packaging</v>
      </c>
      <c r="Z533" s="5" t="str">
        <f>VLOOKUP('English Version'!$H444,Recyclability!$B$4:$H$67,4,FALSE)</f>
        <v>Mostly Recyclable Packaging</v>
      </c>
    </row>
    <row r="534" spans="1:26" x14ac:dyDescent="0.75">
      <c r="A534" s="47" t="str">
        <f t="shared" si="16"/>
        <v>AW22M5011457A</v>
      </c>
      <c r="B534" s="47">
        <v>549</v>
      </c>
      <c r="C534" s="52" t="s">
        <v>5279</v>
      </c>
      <c r="D534" s="6" t="s">
        <v>6075</v>
      </c>
      <c r="E534" s="8"/>
      <c r="F534" s="52" t="s">
        <v>5280</v>
      </c>
      <c r="G534" s="6" t="s">
        <v>5031</v>
      </c>
      <c r="H534" s="6" t="s">
        <v>5032</v>
      </c>
      <c r="I534" s="6" t="e">
        <f>VLOOKUP(A534,#REF!,24,0)</f>
        <v>#REF!</v>
      </c>
      <c r="J534" s="14" t="s">
        <v>25</v>
      </c>
      <c r="K534" s="14" t="s">
        <v>25</v>
      </c>
      <c r="L534" s="14" t="s">
        <v>25</v>
      </c>
      <c r="M534" s="14" t="s">
        <v>25</v>
      </c>
      <c r="N534" s="14" t="b">
        <f t="shared" si="17"/>
        <v>1</v>
      </c>
      <c r="O534" s="14" t="s">
        <v>20</v>
      </c>
      <c r="P534" s="14" t="s">
        <v>20</v>
      </c>
      <c r="Q534" s="14" t="s">
        <v>20</v>
      </c>
      <c r="R534" s="5" t="s">
        <v>20</v>
      </c>
      <c r="S534" s="5" t="s">
        <v>20</v>
      </c>
      <c r="T534" s="5" t="s">
        <v>281</v>
      </c>
      <c r="U534" s="53" t="s">
        <v>20</v>
      </c>
      <c r="V534" s="53" t="s">
        <v>20</v>
      </c>
      <c r="W534" s="5" t="str">
        <f>VLOOKUP('English Version'!$H445,'Recycled Content'!$B$4:$H$67,2,FALSE)</f>
        <v>N/A</v>
      </c>
      <c r="X534" s="5" t="str">
        <f>VLOOKUP('English Version'!$H445,'Recycled Content'!$B$4:$H$67,4,FALSE)</f>
        <v>N/A</v>
      </c>
      <c r="Y534" s="5" t="str">
        <f>VLOOKUP('English Version'!$H445,Recyclability!$B$4:$H$67,2,FALSE)</f>
        <v>Fully Recyclable Packaging</v>
      </c>
      <c r="Z534" s="5" t="str">
        <f>VLOOKUP('English Version'!$H445,Recyclability!$B$4:$H$67,4,FALSE)</f>
        <v>Mostly Recyclable Packaging</v>
      </c>
    </row>
    <row r="535" spans="1:26" x14ac:dyDescent="0.75">
      <c r="A535" s="47" t="str">
        <f t="shared" si="16"/>
        <v>AW22M5011458A</v>
      </c>
      <c r="B535" s="47">
        <v>509</v>
      </c>
      <c r="C535" s="52" t="s">
        <v>5282</v>
      </c>
      <c r="D535" s="6" t="s">
        <v>6076</v>
      </c>
      <c r="E535" s="8"/>
      <c r="F535" s="52" t="s">
        <v>1624</v>
      </c>
      <c r="G535" s="6" t="s">
        <v>5031</v>
      </c>
      <c r="H535" s="6" t="s">
        <v>5032</v>
      </c>
      <c r="I535" s="6" t="e">
        <f>VLOOKUP(A535,#REF!,24,0)</f>
        <v>#REF!</v>
      </c>
      <c r="J535" s="14" t="s">
        <v>298</v>
      </c>
      <c r="K535" s="14" t="s">
        <v>298</v>
      </c>
      <c r="L535" s="14" t="s">
        <v>298</v>
      </c>
      <c r="M535" s="14" t="s">
        <v>298</v>
      </c>
      <c r="N535" s="14" t="b">
        <f t="shared" si="17"/>
        <v>1</v>
      </c>
      <c r="O535" s="14" t="s">
        <v>20</v>
      </c>
      <c r="P535" s="14" t="s">
        <v>20</v>
      </c>
      <c r="Q535" s="14" t="s">
        <v>20</v>
      </c>
      <c r="R535" s="5" t="s">
        <v>20</v>
      </c>
      <c r="S535" s="5" t="s">
        <v>20</v>
      </c>
      <c r="T535" s="5" t="s">
        <v>281</v>
      </c>
      <c r="U535" s="53" t="s">
        <v>20</v>
      </c>
      <c r="V535" s="53" t="s">
        <v>20</v>
      </c>
      <c r="W535" s="5" t="str">
        <f>VLOOKUP('English Version'!$H446,'Recycled Content'!$B$4:$H$67,2,FALSE)</f>
        <v>N/A</v>
      </c>
      <c r="X535" s="5" t="str">
        <f>VLOOKUP('English Version'!$H446,'Recycled Content'!$B$4:$H$67,4,FALSE)</f>
        <v>N/A</v>
      </c>
      <c r="Y535" s="5" t="str">
        <f>VLOOKUP('English Version'!$H446,Recyclability!$B$4:$H$67,2,FALSE)</f>
        <v>Fully Recyclable Packaging</v>
      </c>
      <c r="Z535" s="5" t="str">
        <f>VLOOKUP('English Version'!$H446,Recyclability!$B$4:$H$67,4,FALSE)</f>
        <v>Mostly Recyclable Packaging</v>
      </c>
    </row>
    <row r="536" spans="1:26" x14ac:dyDescent="0.75">
      <c r="A536" s="47" t="str">
        <f t="shared" si="16"/>
        <v>AW22M5011459A</v>
      </c>
      <c r="B536" s="47">
        <v>3979</v>
      </c>
      <c r="C536" s="52" t="s">
        <v>5284</v>
      </c>
      <c r="D536" s="6" t="s">
        <v>6077</v>
      </c>
      <c r="E536" s="8"/>
      <c r="F536" s="52" t="s">
        <v>5285</v>
      </c>
      <c r="G536" s="6" t="s">
        <v>5031</v>
      </c>
      <c r="H536" s="6" t="s">
        <v>5032</v>
      </c>
      <c r="I536" s="6" t="e">
        <f>VLOOKUP(A536,#REF!,24,0)</f>
        <v>#REF!</v>
      </c>
      <c r="J536" s="14" t="s">
        <v>298</v>
      </c>
      <c r="K536" s="14" t="s">
        <v>298</v>
      </c>
      <c r="L536" s="14" t="s">
        <v>298</v>
      </c>
      <c r="M536" s="14" t="s">
        <v>298</v>
      </c>
      <c r="N536" s="14" t="b">
        <f t="shared" si="17"/>
        <v>1</v>
      </c>
      <c r="O536" s="14" t="s">
        <v>20</v>
      </c>
      <c r="P536" s="14" t="s">
        <v>20</v>
      </c>
      <c r="Q536" s="14" t="s">
        <v>20</v>
      </c>
      <c r="R536" s="5" t="s">
        <v>20</v>
      </c>
      <c r="S536" s="5" t="s">
        <v>20</v>
      </c>
      <c r="T536" s="5" t="s">
        <v>281</v>
      </c>
      <c r="U536" s="53" t="s">
        <v>20</v>
      </c>
      <c r="V536" s="53" t="s">
        <v>20</v>
      </c>
      <c r="W536" s="5" t="str">
        <f>VLOOKUP('English Version'!$H447,'Recycled Content'!$B$4:$H$67,2,FALSE)</f>
        <v>N/A</v>
      </c>
      <c r="X536" s="5" t="str">
        <f>VLOOKUP('English Version'!$H447,'Recycled Content'!$B$4:$H$67,4,FALSE)</f>
        <v>N/A</v>
      </c>
      <c r="Y536" s="5" t="str">
        <f>VLOOKUP('English Version'!$H447,Recyclability!$B$4:$H$67,2,FALSE)</f>
        <v>Fully Recyclable Packaging</v>
      </c>
      <c r="Z536" s="5" t="str">
        <f>VLOOKUP('English Version'!$H447,Recyclability!$B$4:$H$67,4,FALSE)</f>
        <v>Mostly Recyclable Packaging</v>
      </c>
    </row>
    <row r="537" spans="1:26" x14ac:dyDescent="0.75">
      <c r="A537" s="47" t="str">
        <f t="shared" si="16"/>
        <v>AW22M5011460A</v>
      </c>
      <c r="B537" s="47">
        <v>515</v>
      </c>
      <c r="C537" s="52" t="s">
        <v>5287</v>
      </c>
      <c r="D537" s="6" t="e">
        <v>#N/A</v>
      </c>
      <c r="E537" s="8"/>
      <c r="F537" s="52" t="s">
        <v>5288</v>
      </c>
      <c r="G537" s="6" t="s">
        <v>5031</v>
      </c>
      <c r="H537" s="6" t="s">
        <v>5032</v>
      </c>
      <c r="I537" s="6" t="e">
        <f>VLOOKUP(A537,#REF!,24,0)</f>
        <v>#REF!</v>
      </c>
      <c r="J537" s="14" t="s">
        <v>25</v>
      </c>
      <c r="K537" s="14" t="s">
        <v>25</v>
      </c>
      <c r="L537" s="14" t="s">
        <v>25</v>
      </c>
      <c r="M537" s="14" t="s">
        <v>25</v>
      </c>
      <c r="N537" s="14" t="b">
        <f t="shared" si="17"/>
        <v>1</v>
      </c>
      <c r="O537" s="14" t="s">
        <v>20</v>
      </c>
      <c r="P537" s="14" t="s">
        <v>20</v>
      </c>
      <c r="Q537" s="14" t="s">
        <v>20</v>
      </c>
      <c r="R537" s="5" t="s">
        <v>20</v>
      </c>
      <c r="S537" s="5" t="s">
        <v>20</v>
      </c>
      <c r="T537" s="5" t="s">
        <v>281</v>
      </c>
      <c r="U537" s="53" t="s">
        <v>20</v>
      </c>
      <c r="V537" s="53" t="s">
        <v>20</v>
      </c>
      <c r="W537" s="5" t="str">
        <f>VLOOKUP('English Version'!$H448,'Recycled Content'!$B$4:$H$67,2,FALSE)</f>
        <v>N/A</v>
      </c>
      <c r="X537" s="5" t="str">
        <f>VLOOKUP('English Version'!$H448,'Recycled Content'!$B$4:$H$67,4,FALSE)</f>
        <v>N/A</v>
      </c>
      <c r="Y537" s="5" t="str">
        <f>VLOOKUP('English Version'!$H448,Recyclability!$B$4:$H$67,2,FALSE)</f>
        <v>Fully Recyclable Packaging</v>
      </c>
      <c r="Z537" s="5" t="str">
        <f>VLOOKUP('English Version'!$H448,Recyclability!$B$4:$H$67,4,FALSE)</f>
        <v>Mostly Recyclable Packaging</v>
      </c>
    </row>
    <row r="538" spans="1:26" x14ac:dyDescent="0.75">
      <c r="A538" s="47" t="str">
        <f t="shared" si="16"/>
        <v>AW22M5011462A</v>
      </c>
      <c r="B538" s="47">
        <v>920</v>
      </c>
      <c r="C538" s="52" t="s">
        <v>5289</v>
      </c>
      <c r="D538" s="6" t="s">
        <v>6078</v>
      </c>
      <c r="E538" s="8"/>
      <c r="F538" s="52" t="s">
        <v>3216</v>
      </c>
      <c r="G538" s="6" t="s">
        <v>5031</v>
      </c>
      <c r="H538" s="6" t="s">
        <v>5032</v>
      </c>
      <c r="I538" s="6" t="e">
        <f>VLOOKUP(A538,#REF!,24,0)</f>
        <v>#REF!</v>
      </c>
      <c r="J538" s="14" t="s">
        <v>25</v>
      </c>
      <c r="K538" s="14" t="s">
        <v>25</v>
      </c>
      <c r="L538" s="14" t="s">
        <v>25</v>
      </c>
      <c r="M538" s="14" t="s">
        <v>25</v>
      </c>
      <c r="N538" s="14" t="b">
        <f t="shared" si="17"/>
        <v>1</v>
      </c>
      <c r="O538" s="14" t="s">
        <v>20</v>
      </c>
      <c r="P538" s="14" t="s">
        <v>20</v>
      </c>
      <c r="Q538" s="14" t="s">
        <v>20</v>
      </c>
      <c r="R538" s="5" t="s">
        <v>20</v>
      </c>
      <c r="S538" s="5" t="s">
        <v>20</v>
      </c>
      <c r="T538" s="5" t="s">
        <v>281</v>
      </c>
      <c r="U538" s="53" t="s">
        <v>20</v>
      </c>
      <c r="V538" s="53" t="s">
        <v>20</v>
      </c>
      <c r="W538" s="5" t="str">
        <f>VLOOKUP('English Version'!$H449,'Recycled Content'!$B$4:$H$67,2,FALSE)</f>
        <v>N/A</v>
      </c>
      <c r="X538" s="5" t="str">
        <f>VLOOKUP('English Version'!$H449,'Recycled Content'!$B$4:$H$67,4,FALSE)</f>
        <v>N/A</v>
      </c>
      <c r="Y538" s="5" t="str">
        <f>VLOOKUP('English Version'!$H449,Recyclability!$B$4:$H$67,2,FALSE)</f>
        <v>Fully Recyclable Packaging</v>
      </c>
      <c r="Z538" s="5" t="str">
        <f>VLOOKUP('English Version'!$H449,Recyclability!$B$4:$H$67,4,FALSE)</f>
        <v>Mostly Recyclable Packaging</v>
      </c>
    </row>
    <row r="539" spans="1:26" x14ac:dyDescent="0.75">
      <c r="A539" s="47" t="str">
        <f t="shared" si="16"/>
        <v>AW22M5011472A</v>
      </c>
      <c r="B539" s="47">
        <v>1203</v>
      </c>
      <c r="C539" s="52" t="s">
        <v>5291</v>
      </c>
      <c r="D539" s="6" t="e">
        <v>#N/A</v>
      </c>
      <c r="E539" s="8"/>
      <c r="F539" s="52" t="s">
        <v>5292</v>
      </c>
      <c r="G539" s="6" t="s">
        <v>5031</v>
      </c>
      <c r="H539" s="6" t="s">
        <v>5032</v>
      </c>
      <c r="I539" s="6" t="e">
        <f>VLOOKUP(A539,#REF!,24,0)</f>
        <v>#REF!</v>
      </c>
      <c r="J539" s="14" t="s">
        <v>37</v>
      </c>
      <c r="K539" s="14" t="s">
        <v>37</v>
      </c>
      <c r="L539" s="14" t="s">
        <v>37</v>
      </c>
      <c r="M539" s="14" t="s">
        <v>37</v>
      </c>
      <c r="N539" s="14" t="b">
        <f t="shared" si="17"/>
        <v>1</v>
      </c>
      <c r="O539" s="14" t="s">
        <v>20</v>
      </c>
      <c r="P539" s="14" t="s">
        <v>20</v>
      </c>
      <c r="Q539" s="14" t="s">
        <v>20</v>
      </c>
      <c r="R539" s="5" t="s">
        <v>20</v>
      </c>
      <c r="S539" s="5" t="s">
        <v>20</v>
      </c>
      <c r="T539" s="5" t="s">
        <v>281</v>
      </c>
      <c r="U539" s="53" t="s">
        <v>20</v>
      </c>
      <c r="V539" s="53" t="s">
        <v>20</v>
      </c>
      <c r="W539" s="5" t="str">
        <f>VLOOKUP('English Version'!$H450,'Recycled Content'!$B$4:$H$67,2,FALSE)</f>
        <v>N/A</v>
      </c>
      <c r="X539" s="5" t="str">
        <f>VLOOKUP('English Version'!$H450,'Recycled Content'!$B$4:$H$67,4,FALSE)</f>
        <v>N/A</v>
      </c>
      <c r="Y539" s="5" t="str">
        <f>VLOOKUP('English Version'!$H450,Recyclability!$B$4:$H$67,2,FALSE)</f>
        <v>Fully Recyclable Packaging</v>
      </c>
      <c r="Z539" s="5" t="str">
        <f>VLOOKUP('English Version'!$H450,Recyclability!$B$4:$H$67,4,FALSE)</f>
        <v>Mostly Recyclable Packaging</v>
      </c>
    </row>
    <row r="540" spans="1:26" x14ac:dyDescent="0.75">
      <c r="A540" s="47" t="str">
        <f t="shared" si="16"/>
        <v>AW22M5011474A</v>
      </c>
      <c r="B540" s="47">
        <v>1213</v>
      </c>
      <c r="C540" s="52" t="s">
        <v>5293</v>
      </c>
      <c r="D540" s="6" t="s">
        <v>6079</v>
      </c>
      <c r="E540" s="8"/>
      <c r="F540" s="52" t="s">
        <v>5294</v>
      </c>
      <c r="G540" s="6" t="s">
        <v>5031</v>
      </c>
      <c r="H540" s="6" t="s">
        <v>5032</v>
      </c>
      <c r="I540" s="6" t="e">
        <f>VLOOKUP(A540,#REF!,24,0)</f>
        <v>#REF!</v>
      </c>
      <c r="J540" s="14" t="s">
        <v>298</v>
      </c>
      <c r="K540" s="14" t="s">
        <v>298</v>
      </c>
      <c r="L540" s="14" t="s">
        <v>298</v>
      </c>
      <c r="M540" s="14" t="s">
        <v>298</v>
      </c>
      <c r="N540" s="14" t="b">
        <f t="shared" si="17"/>
        <v>1</v>
      </c>
      <c r="O540" s="14" t="s">
        <v>20</v>
      </c>
      <c r="P540" s="14" t="s">
        <v>20</v>
      </c>
      <c r="Q540" s="14" t="s">
        <v>20</v>
      </c>
      <c r="R540" s="53" t="s">
        <v>6046</v>
      </c>
      <c r="S540" s="5" t="s">
        <v>20</v>
      </c>
      <c r="T540" s="5" t="s">
        <v>281</v>
      </c>
      <c r="U540" s="53" t="s">
        <v>20</v>
      </c>
      <c r="V540" s="53" t="s">
        <v>20</v>
      </c>
      <c r="W540" s="5" t="str">
        <f>VLOOKUP('English Version'!$H451,'Recycled Content'!$B$4:$H$67,2,FALSE)</f>
        <v>N/A</v>
      </c>
      <c r="X540" s="5" t="str">
        <f>VLOOKUP('English Version'!$H451,'Recycled Content'!$B$4:$H$67,4,FALSE)</f>
        <v>N/A</v>
      </c>
      <c r="Y540" s="5" t="str">
        <f>VLOOKUP('English Version'!$H451,Recyclability!$B$4:$H$67,2,FALSE)</f>
        <v>Fully Recyclable Packaging</v>
      </c>
      <c r="Z540" s="5" t="str">
        <f>VLOOKUP('English Version'!$H451,Recyclability!$B$4:$H$67,4,FALSE)</f>
        <v>Mostly Recyclable Packaging</v>
      </c>
    </row>
    <row r="541" spans="1:26" x14ac:dyDescent="0.75">
      <c r="A541" s="47" t="str">
        <f t="shared" si="16"/>
        <v>AW22M5011476A</v>
      </c>
      <c r="B541" s="47">
        <v>1026</v>
      </c>
      <c r="C541" s="52" t="s">
        <v>5296</v>
      </c>
      <c r="D541" s="6" t="s">
        <v>6080</v>
      </c>
      <c r="E541" s="8"/>
      <c r="F541" s="52" t="s">
        <v>5297</v>
      </c>
      <c r="G541" s="6" t="s">
        <v>5031</v>
      </c>
      <c r="H541" s="6" t="s">
        <v>5032</v>
      </c>
      <c r="I541" s="6" t="e">
        <f>VLOOKUP(A541,#REF!,24,0)</f>
        <v>#REF!</v>
      </c>
      <c r="J541" s="14" t="s">
        <v>37</v>
      </c>
      <c r="K541" s="14" t="s">
        <v>37</v>
      </c>
      <c r="L541" s="14" t="s">
        <v>37</v>
      </c>
      <c r="M541" s="14" t="s">
        <v>37</v>
      </c>
      <c r="N541" s="14" t="b">
        <f t="shared" si="17"/>
        <v>1</v>
      </c>
      <c r="O541" s="14" t="s">
        <v>20</v>
      </c>
      <c r="P541" s="14" t="s">
        <v>20</v>
      </c>
      <c r="Q541" s="14" t="s">
        <v>20</v>
      </c>
      <c r="R541" s="53" t="s">
        <v>6046</v>
      </c>
      <c r="S541" s="5" t="s">
        <v>20</v>
      </c>
      <c r="T541" s="5" t="s">
        <v>281</v>
      </c>
      <c r="U541" s="53" t="s">
        <v>20</v>
      </c>
      <c r="V541" s="53" t="s">
        <v>20</v>
      </c>
      <c r="W541" s="5" t="str">
        <f>VLOOKUP('English Version'!$H452,'Recycled Content'!$B$4:$H$67,2,FALSE)</f>
        <v>N/A</v>
      </c>
      <c r="X541" s="5" t="str">
        <f>VLOOKUP('English Version'!$H452,'Recycled Content'!$B$4:$H$67,4,FALSE)</f>
        <v>N/A</v>
      </c>
      <c r="Y541" s="5" t="str">
        <f>VLOOKUP('English Version'!$H452,Recyclability!$B$4:$H$67,2,FALSE)</f>
        <v>Fully Recyclable Packaging</v>
      </c>
      <c r="Z541" s="5" t="str">
        <f>VLOOKUP('English Version'!$H452,Recyclability!$B$4:$H$67,4,FALSE)</f>
        <v>Mostly Recyclable Packaging</v>
      </c>
    </row>
    <row r="542" spans="1:26" x14ac:dyDescent="0.75">
      <c r="A542" s="47" t="str">
        <f t="shared" si="16"/>
        <v>AW22M5011480A</v>
      </c>
      <c r="B542" s="47">
        <v>2339</v>
      </c>
      <c r="C542" s="52" t="s">
        <v>5299</v>
      </c>
      <c r="D542" s="6" t="s">
        <v>6081</v>
      </c>
      <c r="E542" s="8"/>
      <c r="F542" s="52" t="s">
        <v>5300</v>
      </c>
      <c r="G542" s="6" t="s">
        <v>5031</v>
      </c>
      <c r="H542" s="6" t="s">
        <v>5032</v>
      </c>
      <c r="I542" s="6" t="e">
        <f>VLOOKUP(A542,#REF!,24,0)</f>
        <v>#REF!</v>
      </c>
      <c r="J542" s="67" t="s">
        <v>228</v>
      </c>
      <c r="K542" s="14" t="s">
        <v>997</v>
      </c>
      <c r="L542" s="14" t="s">
        <v>997</v>
      </c>
      <c r="M542" s="14" t="s">
        <v>997</v>
      </c>
      <c r="N542" s="14" t="b">
        <f t="shared" si="17"/>
        <v>1</v>
      </c>
      <c r="O542" s="14" t="s">
        <v>20</v>
      </c>
      <c r="P542" s="14" t="s">
        <v>20</v>
      </c>
      <c r="Q542" s="14" t="s">
        <v>20</v>
      </c>
      <c r="R542" s="5" t="s">
        <v>20</v>
      </c>
      <c r="S542" s="5" t="s">
        <v>20</v>
      </c>
      <c r="T542" s="5" t="s">
        <v>281</v>
      </c>
      <c r="U542" s="53" t="s">
        <v>20</v>
      </c>
      <c r="V542" s="53" t="s">
        <v>20</v>
      </c>
      <c r="W542" s="5" t="str">
        <f>VLOOKUP('English Version'!$H453,'Recycled Content'!$B$4:$H$67,2,FALSE)</f>
        <v>N/A</v>
      </c>
      <c r="X542" s="5" t="str">
        <f>VLOOKUP('English Version'!$H453,'Recycled Content'!$B$4:$H$67,4,FALSE)</f>
        <v>N/A</v>
      </c>
      <c r="Y542" s="5" t="str">
        <f>VLOOKUP('English Version'!$H453,Recyclability!$B$4:$H$67,2,FALSE)</f>
        <v>Fully Recyclable Packaging</v>
      </c>
      <c r="Z542" s="5" t="str">
        <f>VLOOKUP('English Version'!$H453,Recyclability!$B$4:$H$67,4,FALSE)</f>
        <v>Mostly Recyclable Packaging</v>
      </c>
    </row>
    <row r="543" spans="1:26" x14ac:dyDescent="0.75">
      <c r="A543" s="47" t="str">
        <f t="shared" si="16"/>
        <v>AW22M5011481A</v>
      </c>
      <c r="B543" s="47">
        <v>2466</v>
      </c>
      <c r="C543" s="52" t="s">
        <v>5302</v>
      </c>
      <c r="D543" s="6" t="s">
        <v>6082</v>
      </c>
      <c r="E543" s="8"/>
      <c r="F543" s="52" t="s">
        <v>5303</v>
      </c>
      <c r="G543" s="6" t="s">
        <v>5031</v>
      </c>
      <c r="H543" s="6" t="s">
        <v>5032</v>
      </c>
      <c r="I543" s="6" t="e">
        <f>VLOOKUP(A543,#REF!,24,0)</f>
        <v>#REF!</v>
      </c>
      <c r="J543" s="67" t="s">
        <v>228</v>
      </c>
      <c r="K543" s="14" t="s">
        <v>997</v>
      </c>
      <c r="L543" s="14" t="s">
        <v>997</v>
      </c>
      <c r="M543" s="14" t="s">
        <v>997</v>
      </c>
      <c r="N543" s="14" t="b">
        <f t="shared" si="17"/>
        <v>1</v>
      </c>
      <c r="O543" s="14" t="s">
        <v>20</v>
      </c>
      <c r="P543" s="14" t="s">
        <v>20</v>
      </c>
      <c r="Q543" s="14" t="s">
        <v>20</v>
      </c>
      <c r="R543" s="53" t="s">
        <v>6067</v>
      </c>
      <c r="S543" s="5" t="s">
        <v>20</v>
      </c>
      <c r="T543" s="5" t="s">
        <v>281</v>
      </c>
      <c r="U543" s="53" t="s">
        <v>20</v>
      </c>
      <c r="V543" s="53" t="s">
        <v>20</v>
      </c>
      <c r="W543" s="5" t="str">
        <f>VLOOKUP('English Version'!$H454,'Recycled Content'!$B$4:$H$67,2,FALSE)</f>
        <v>Packaging Contains at least 60% recycled material</v>
      </c>
      <c r="X543" s="5" t="str">
        <f>VLOOKUP('English Version'!$H454,'Recycled Content'!$B$4:$H$67,4,FALSE)</f>
        <v>Packaging Contains at least 65% recycled material</v>
      </c>
      <c r="Y543" s="5" t="str">
        <f>VLOOKUP('English Version'!$H454,Recyclability!$B$4:$H$67,2,FALSE)</f>
        <v>Mostly Recyclable Packaging</v>
      </c>
      <c r="Z543" s="5" t="str">
        <f>VLOOKUP('English Version'!$H454,Recyclability!$B$4:$H$67,4,FALSE)</f>
        <v>N/A</v>
      </c>
    </row>
    <row r="544" spans="1:26" x14ac:dyDescent="0.75">
      <c r="A544" s="47" t="str">
        <f t="shared" si="16"/>
        <v>AW22M5011484A</v>
      </c>
      <c r="B544" s="47">
        <v>524</v>
      </c>
      <c r="C544" s="52" t="s">
        <v>5305</v>
      </c>
      <c r="D544" s="6" t="s">
        <v>6083</v>
      </c>
      <c r="E544" s="8"/>
      <c r="F544" s="52" t="s">
        <v>5306</v>
      </c>
      <c r="G544" s="6" t="s">
        <v>5031</v>
      </c>
      <c r="H544" s="6" t="s">
        <v>5032</v>
      </c>
      <c r="I544" s="6" t="e">
        <f>VLOOKUP(A544,#REF!,24,0)</f>
        <v>#REF!</v>
      </c>
      <c r="J544" s="14" t="s">
        <v>25</v>
      </c>
      <c r="K544" s="14" t="s">
        <v>25</v>
      </c>
      <c r="L544" s="14" t="s">
        <v>25</v>
      </c>
      <c r="M544" s="14" t="s">
        <v>25</v>
      </c>
      <c r="N544" s="14" t="b">
        <f t="shared" si="17"/>
        <v>1</v>
      </c>
      <c r="O544" s="14" t="s">
        <v>20</v>
      </c>
      <c r="P544" s="14" t="s">
        <v>20</v>
      </c>
      <c r="Q544" s="14" t="s">
        <v>20</v>
      </c>
      <c r="R544" s="53" t="s">
        <v>6067</v>
      </c>
      <c r="S544" s="5" t="s">
        <v>20</v>
      </c>
      <c r="T544" s="5" t="s">
        <v>281</v>
      </c>
      <c r="U544" s="53" t="s">
        <v>20</v>
      </c>
      <c r="V544" s="53" t="s">
        <v>20</v>
      </c>
      <c r="W544" s="5" t="str">
        <f>VLOOKUP('English Version'!$H455,'Recycled Content'!$B$4:$H$67,2,FALSE)</f>
        <v>Packaging Contains at least 60% recycled material</v>
      </c>
      <c r="X544" s="5" t="str">
        <f>VLOOKUP('English Version'!$H455,'Recycled Content'!$B$4:$H$67,4,FALSE)</f>
        <v>Packaging Contains at least 65% recycled material</v>
      </c>
      <c r="Y544" s="5" t="str">
        <f>VLOOKUP('English Version'!$H455,Recyclability!$B$4:$H$67,2,FALSE)</f>
        <v>Mostly Recyclable Packaging</v>
      </c>
      <c r="Z544" s="5" t="str">
        <f>VLOOKUP('English Version'!$H455,Recyclability!$B$4:$H$67,4,FALSE)</f>
        <v>N/A</v>
      </c>
    </row>
    <row r="545" spans="1:26" x14ac:dyDescent="0.75">
      <c r="A545" s="47" t="str">
        <f t="shared" si="16"/>
        <v>AW22M5011489A</v>
      </c>
      <c r="B545" s="47">
        <v>2264</v>
      </c>
      <c r="C545" s="52" t="s">
        <v>5308</v>
      </c>
      <c r="D545" s="6" t="s">
        <v>6084</v>
      </c>
      <c r="E545" s="8"/>
      <c r="F545" s="52" t="s">
        <v>5309</v>
      </c>
      <c r="G545" s="6" t="s">
        <v>5031</v>
      </c>
      <c r="H545" s="6" t="s">
        <v>5032</v>
      </c>
      <c r="I545" s="6" t="e">
        <f>VLOOKUP(A545,#REF!,24,0)</f>
        <v>#REF!</v>
      </c>
      <c r="J545" s="14" t="s">
        <v>25</v>
      </c>
      <c r="K545" s="14" t="s">
        <v>25</v>
      </c>
      <c r="L545" s="14" t="s">
        <v>25</v>
      </c>
      <c r="M545" s="14" t="s">
        <v>25</v>
      </c>
      <c r="N545" s="14" t="b">
        <f t="shared" si="17"/>
        <v>1</v>
      </c>
      <c r="O545" s="14" t="s">
        <v>20</v>
      </c>
      <c r="P545" s="14" t="s">
        <v>20</v>
      </c>
      <c r="Q545" s="14" t="s">
        <v>20</v>
      </c>
      <c r="R545" s="53" t="s">
        <v>6067</v>
      </c>
      <c r="S545" s="5" t="s">
        <v>20</v>
      </c>
      <c r="T545" s="5" t="s">
        <v>281</v>
      </c>
      <c r="U545" s="53" t="s">
        <v>20</v>
      </c>
      <c r="V545" s="53" t="s">
        <v>20</v>
      </c>
      <c r="W545" s="5" t="str">
        <f>VLOOKUP('English Version'!$H456,'Recycled Content'!$B$4:$H$67,2,FALSE)</f>
        <v>Packaging Contains at least 60% recycled material</v>
      </c>
      <c r="X545" s="5" t="str">
        <f>VLOOKUP('English Version'!$H456,'Recycled Content'!$B$4:$H$67,4,FALSE)</f>
        <v>Packaging Contains at least 65% recycled material</v>
      </c>
      <c r="Y545" s="5" t="str">
        <f>VLOOKUP('English Version'!$H456,Recyclability!$B$4:$H$67,2,FALSE)</f>
        <v>Mostly Recyclable Packaging</v>
      </c>
      <c r="Z545" s="5" t="str">
        <f>VLOOKUP('English Version'!$H456,Recyclability!$B$4:$H$67,4,FALSE)</f>
        <v>N/A</v>
      </c>
    </row>
    <row r="546" spans="1:26" x14ac:dyDescent="0.75">
      <c r="A546" s="47" t="str">
        <f t="shared" si="16"/>
        <v>AW22M5011492A</v>
      </c>
      <c r="B546" s="47">
        <v>3003</v>
      </c>
      <c r="C546" s="52" t="s">
        <v>5310</v>
      </c>
      <c r="D546" s="6" t="s">
        <v>6085</v>
      </c>
      <c r="E546" s="8"/>
      <c r="F546" s="52" t="s">
        <v>5311</v>
      </c>
      <c r="G546" s="6" t="s">
        <v>5031</v>
      </c>
      <c r="H546" s="6" t="s">
        <v>5032</v>
      </c>
      <c r="I546" s="6" t="e">
        <f>VLOOKUP(A546,#REF!,24,0)</f>
        <v>#REF!</v>
      </c>
      <c r="J546" s="14" t="s">
        <v>25</v>
      </c>
      <c r="K546" s="14" t="s">
        <v>25</v>
      </c>
      <c r="L546" s="14" t="s">
        <v>25</v>
      </c>
      <c r="M546" s="14" t="s">
        <v>25</v>
      </c>
      <c r="N546" s="14" t="b">
        <f t="shared" si="17"/>
        <v>1</v>
      </c>
      <c r="O546" s="14" t="s">
        <v>20</v>
      </c>
      <c r="P546" s="14" t="s">
        <v>20</v>
      </c>
      <c r="Q546" s="14" t="s">
        <v>20</v>
      </c>
      <c r="R546" s="5" t="s">
        <v>20</v>
      </c>
      <c r="S546" s="5" t="s">
        <v>20</v>
      </c>
      <c r="T546" s="5" t="s">
        <v>281</v>
      </c>
      <c r="U546" s="53" t="s">
        <v>20</v>
      </c>
      <c r="V546" s="53" t="s">
        <v>20</v>
      </c>
      <c r="W546" s="5" t="str">
        <f>VLOOKUP('English Version'!$H457,'Recycled Content'!$B$4:$H$67,2,FALSE)</f>
        <v>Packaging Contains at least 60% recycled material</v>
      </c>
      <c r="X546" s="5" t="str">
        <f>VLOOKUP('English Version'!$H457,'Recycled Content'!$B$4:$H$67,4,FALSE)</f>
        <v>Packaging Contains at least 65% recycled material</v>
      </c>
      <c r="Y546" s="5" t="str">
        <f>VLOOKUP('English Version'!$H457,Recyclability!$B$4:$H$67,2,FALSE)</f>
        <v>Mostly Recyclable Packaging</v>
      </c>
      <c r="Z546" s="5" t="str">
        <f>VLOOKUP('English Version'!$H457,Recyclability!$B$4:$H$67,4,FALSE)</f>
        <v>N/A</v>
      </c>
    </row>
    <row r="547" spans="1:26" x14ac:dyDescent="0.75">
      <c r="A547" s="47" t="str">
        <f t="shared" si="16"/>
        <v>AW22M5011495A</v>
      </c>
      <c r="B547" s="47">
        <v>2409</v>
      </c>
      <c r="C547" s="52" t="s">
        <v>5313</v>
      </c>
      <c r="D547" s="6" t="e">
        <v>#N/A</v>
      </c>
      <c r="E547" s="8"/>
      <c r="F547" s="52" t="s">
        <v>5314</v>
      </c>
      <c r="G547" s="6" t="s">
        <v>5031</v>
      </c>
      <c r="H547" s="6" t="s">
        <v>5032</v>
      </c>
      <c r="I547" s="6" t="e">
        <f>VLOOKUP(A547,#REF!,24,0)</f>
        <v>#REF!</v>
      </c>
      <c r="J547" s="67" t="s">
        <v>228</v>
      </c>
      <c r="K547" s="14" t="s">
        <v>997</v>
      </c>
      <c r="L547" s="14" t="s">
        <v>997</v>
      </c>
      <c r="M547" s="14" t="s">
        <v>997</v>
      </c>
      <c r="N547" s="14" t="b">
        <f t="shared" si="17"/>
        <v>1</v>
      </c>
      <c r="O547" s="14" t="s">
        <v>20</v>
      </c>
      <c r="P547" s="14" t="s">
        <v>20</v>
      </c>
      <c r="Q547" s="14" t="s">
        <v>20</v>
      </c>
      <c r="R547" s="5" t="s">
        <v>20</v>
      </c>
      <c r="S547" s="5" t="s">
        <v>20</v>
      </c>
      <c r="T547" s="5" t="s">
        <v>281</v>
      </c>
      <c r="U547" s="53" t="s">
        <v>20</v>
      </c>
      <c r="V547" s="53" t="s">
        <v>20</v>
      </c>
      <c r="W547" s="5" t="str">
        <f>VLOOKUP('English Version'!$H458,'Recycled Content'!$B$4:$H$67,2,FALSE)</f>
        <v>Packaging Contains at least 60% recycled material</v>
      </c>
      <c r="X547" s="5" t="str">
        <f>VLOOKUP('English Version'!$H458,'Recycled Content'!$B$4:$H$67,4,FALSE)</f>
        <v>Packaging Contains at least 65% recycled material</v>
      </c>
      <c r="Y547" s="5" t="str">
        <f>VLOOKUP('English Version'!$H458,Recyclability!$B$4:$H$67,2,FALSE)</f>
        <v>Mostly Recyclable Packaging</v>
      </c>
      <c r="Z547" s="5" t="str">
        <f>VLOOKUP('English Version'!$H458,Recyclability!$B$4:$H$67,4,FALSE)</f>
        <v>N/A</v>
      </c>
    </row>
    <row r="548" spans="1:26" x14ac:dyDescent="0.75">
      <c r="A548" s="47" t="str">
        <f t="shared" si="16"/>
        <v>AW22M5011498A</v>
      </c>
      <c r="B548" s="47">
        <v>1196</v>
      </c>
      <c r="C548" s="52" t="s">
        <v>5316</v>
      </c>
      <c r="D548" s="6" t="e">
        <v>#N/A</v>
      </c>
      <c r="E548" s="8"/>
      <c r="F548" s="52" t="s">
        <v>5317</v>
      </c>
      <c r="G548" s="6" t="s">
        <v>5031</v>
      </c>
      <c r="H548" s="6" t="s">
        <v>5032</v>
      </c>
      <c r="I548" s="6" t="e">
        <f>VLOOKUP(A548,#REF!,24,0)</f>
        <v>#REF!</v>
      </c>
      <c r="J548" s="67" t="s">
        <v>228</v>
      </c>
      <c r="K548" s="14" t="s">
        <v>2052</v>
      </c>
      <c r="L548" s="14" t="s">
        <v>2052</v>
      </c>
      <c r="M548" s="14" t="s">
        <v>2052</v>
      </c>
      <c r="N548" s="14" t="b">
        <f t="shared" si="17"/>
        <v>1</v>
      </c>
      <c r="O548" s="14" t="s">
        <v>20</v>
      </c>
      <c r="P548" s="14" t="s">
        <v>20</v>
      </c>
      <c r="Q548" s="14" t="s">
        <v>20</v>
      </c>
      <c r="R548" s="5" t="s">
        <v>20</v>
      </c>
      <c r="S548" s="5" t="s">
        <v>20</v>
      </c>
      <c r="T548" s="5" t="s">
        <v>281</v>
      </c>
      <c r="U548" s="53" t="s">
        <v>20</v>
      </c>
      <c r="V548" s="53" t="s">
        <v>20</v>
      </c>
      <c r="W548" s="5" t="str">
        <f>VLOOKUP('English Version'!$H459,'Recycled Content'!$B$4:$H$67,2,FALSE)</f>
        <v>Packaging Contains at least 60% recycled material</v>
      </c>
      <c r="X548" s="5" t="str">
        <f>VLOOKUP('English Version'!$H459,'Recycled Content'!$B$4:$H$67,4,FALSE)</f>
        <v>Packaging Contains at least 65% recycled material</v>
      </c>
      <c r="Y548" s="5" t="str">
        <f>VLOOKUP('English Version'!$H459,Recyclability!$B$4:$H$67,2,FALSE)</f>
        <v>Mostly Recyclable Packaging</v>
      </c>
      <c r="Z548" s="5" t="str">
        <f>VLOOKUP('English Version'!$H459,Recyclability!$B$4:$H$67,4,FALSE)</f>
        <v>N/A</v>
      </c>
    </row>
    <row r="549" spans="1:26" x14ac:dyDescent="0.75">
      <c r="A549" s="47" t="str">
        <f t="shared" si="16"/>
        <v>AW22M5011500A</v>
      </c>
      <c r="B549" s="47">
        <v>1050</v>
      </c>
      <c r="C549" s="52" t="s">
        <v>5318</v>
      </c>
      <c r="D549" s="6" t="s">
        <v>6086</v>
      </c>
      <c r="E549" s="8"/>
      <c r="F549" s="52" t="s">
        <v>1678</v>
      </c>
      <c r="G549" s="6" t="s">
        <v>5031</v>
      </c>
      <c r="H549" s="6" t="s">
        <v>5032</v>
      </c>
      <c r="I549" s="6" t="e">
        <f>VLOOKUP(A549,#REF!,24,0)</f>
        <v>#REF!</v>
      </c>
      <c r="J549" s="67" t="s">
        <v>228</v>
      </c>
      <c r="K549" s="14" t="s">
        <v>997</v>
      </c>
      <c r="L549" s="14" t="s">
        <v>997</v>
      </c>
      <c r="M549" s="14" t="s">
        <v>997</v>
      </c>
      <c r="N549" s="14" t="b">
        <f t="shared" si="17"/>
        <v>1</v>
      </c>
      <c r="O549" s="14" t="s">
        <v>20</v>
      </c>
      <c r="P549" s="14" t="s">
        <v>20</v>
      </c>
      <c r="Q549" s="14" t="s">
        <v>20</v>
      </c>
      <c r="R549" s="53" t="s">
        <v>6067</v>
      </c>
      <c r="S549" s="5" t="s">
        <v>20</v>
      </c>
      <c r="T549" s="5" t="s">
        <v>281</v>
      </c>
      <c r="U549" s="53" t="s">
        <v>20</v>
      </c>
      <c r="V549" s="53" t="s">
        <v>20</v>
      </c>
      <c r="W549" s="5" t="str">
        <f>VLOOKUP('English Version'!$H460,'Recycled Content'!$B$4:$H$67,2,FALSE)</f>
        <v>Packaging Contains at least 60% recycled material</v>
      </c>
      <c r="X549" s="5" t="str">
        <f>VLOOKUP('English Version'!$H460,'Recycled Content'!$B$4:$H$67,4,FALSE)</f>
        <v>Packaging Contains at least 65% recycled material</v>
      </c>
      <c r="Y549" s="5" t="str">
        <f>VLOOKUP('English Version'!$H460,Recyclability!$B$4:$H$67,2,FALSE)</f>
        <v>Mostly Recyclable Packaging</v>
      </c>
      <c r="Z549" s="5" t="str">
        <f>VLOOKUP('English Version'!$H460,Recyclability!$B$4:$H$67,4,FALSE)</f>
        <v>N/A</v>
      </c>
    </row>
    <row r="550" spans="1:26" x14ac:dyDescent="0.75">
      <c r="A550" s="47" t="str">
        <f t="shared" si="16"/>
        <v>AW22M5011501A</v>
      </c>
      <c r="B550" s="47">
        <v>2364</v>
      </c>
      <c r="C550" s="52" t="s">
        <v>5320</v>
      </c>
      <c r="D550" s="6" t="e">
        <v>#N/A</v>
      </c>
      <c r="E550" s="8"/>
      <c r="F550" s="52" t="s">
        <v>5321</v>
      </c>
      <c r="G550" s="6" t="s">
        <v>5031</v>
      </c>
      <c r="H550" s="6" t="s">
        <v>5032</v>
      </c>
      <c r="I550" s="6" t="e">
        <f>VLOOKUP(A550,#REF!,24,0)</f>
        <v>#REF!</v>
      </c>
      <c r="J550" s="67" t="s">
        <v>228</v>
      </c>
      <c r="K550" s="14" t="s">
        <v>997</v>
      </c>
      <c r="L550" s="14" t="s">
        <v>997</v>
      </c>
      <c r="M550" s="14" t="s">
        <v>997</v>
      </c>
      <c r="N550" s="14" t="b">
        <f t="shared" si="17"/>
        <v>1</v>
      </c>
      <c r="O550" s="14" t="s">
        <v>20</v>
      </c>
      <c r="P550" s="14" t="s">
        <v>20</v>
      </c>
      <c r="Q550" s="14" t="s">
        <v>20</v>
      </c>
      <c r="R550" s="53" t="s">
        <v>6067</v>
      </c>
      <c r="S550" s="5" t="s">
        <v>20</v>
      </c>
      <c r="T550" s="5" t="s">
        <v>281</v>
      </c>
      <c r="U550" s="53" t="s">
        <v>20</v>
      </c>
      <c r="V550" s="53" t="s">
        <v>20</v>
      </c>
      <c r="W550" s="5" t="str">
        <f>VLOOKUP('English Version'!$H461,'Recycled Content'!$B$4:$H$67,2,FALSE)</f>
        <v>Packaging Contains at least 60% recycled material</v>
      </c>
      <c r="X550" s="5" t="str">
        <f>VLOOKUP('English Version'!$H461,'Recycled Content'!$B$4:$H$67,4,FALSE)</f>
        <v>Packaging Contains at least 65% recycled material</v>
      </c>
      <c r="Y550" s="5" t="str">
        <f>VLOOKUP('English Version'!$H461,Recyclability!$B$4:$H$67,2,FALSE)</f>
        <v>Mostly Recyclable Packaging</v>
      </c>
      <c r="Z550" s="5" t="str">
        <f>VLOOKUP('English Version'!$H461,Recyclability!$B$4:$H$67,4,FALSE)</f>
        <v>N/A</v>
      </c>
    </row>
    <row r="551" spans="1:26" x14ac:dyDescent="0.75">
      <c r="A551" s="47" t="str">
        <f t="shared" si="16"/>
        <v>AW22M5011503A</v>
      </c>
      <c r="B551" s="47">
        <v>5303</v>
      </c>
      <c r="C551" s="52" t="s">
        <v>5322</v>
      </c>
      <c r="D551" s="6" t="e">
        <v>#N/A</v>
      </c>
      <c r="E551" s="8"/>
      <c r="F551" s="52" t="s">
        <v>5323</v>
      </c>
      <c r="G551" s="6" t="s">
        <v>5031</v>
      </c>
      <c r="H551" s="6" t="s">
        <v>5032</v>
      </c>
      <c r="I551" s="6" t="e">
        <f>VLOOKUP(A551,#REF!,24,0)</f>
        <v>#REF!</v>
      </c>
      <c r="J551" s="67" t="s">
        <v>228</v>
      </c>
      <c r="K551" s="14" t="s">
        <v>997</v>
      </c>
      <c r="L551" s="14" t="s">
        <v>997</v>
      </c>
      <c r="M551" s="14" t="s">
        <v>997</v>
      </c>
      <c r="N551" s="14" t="b">
        <f t="shared" si="17"/>
        <v>1</v>
      </c>
      <c r="O551" s="14" t="s">
        <v>20</v>
      </c>
      <c r="P551" s="14" t="s">
        <v>20</v>
      </c>
      <c r="Q551" s="14" t="s">
        <v>20</v>
      </c>
      <c r="R551" s="5" t="s">
        <v>20</v>
      </c>
      <c r="S551" s="5" t="s">
        <v>20</v>
      </c>
      <c r="T551" s="5" t="s">
        <v>281</v>
      </c>
      <c r="U551" s="53" t="s">
        <v>20</v>
      </c>
      <c r="V551" s="53" t="s">
        <v>20</v>
      </c>
      <c r="W551" s="5" t="str">
        <f>VLOOKUP('English Version'!$H462,'Recycled Content'!$B$4:$H$67,2,FALSE)</f>
        <v>Packaging Contains at least 60% recycled material</v>
      </c>
      <c r="X551" s="5" t="str">
        <f>VLOOKUP('English Version'!$H462,'Recycled Content'!$B$4:$H$67,4,FALSE)</f>
        <v>Packaging Contains at least 65% recycled material</v>
      </c>
      <c r="Y551" s="5" t="str">
        <f>VLOOKUP('English Version'!$H462,Recyclability!$B$4:$H$67,2,FALSE)</f>
        <v>Mostly Recyclable Packaging</v>
      </c>
      <c r="Z551" s="5" t="str">
        <f>VLOOKUP('English Version'!$H462,Recyclability!$B$4:$H$67,4,FALSE)</f>
        <v>N/A</v>
      </c>
    </row>
    <row r="552" spans="1:26" x14ac:dyDescent="0.75">
      <c r="A552" s="47" t="str">
        <f t="shared" si="16"/>
        <v>AW22M5011505A</v>
      </c>
      <c r="B552" s="47">
        <v>809</v>
      </c>
      <c r="C552" s="52" t="s">
        <v>5324</v>
      </c>
      <c r="D552" s="6" t="s">
        <v>6087</v>
      </c>
      <c r="E552" s="8"/>
      <c r="F552" s="52" t="s">
        <v>1682</v>
      </c>
      <c r="G552" s="6" t="s">
        <v>5031</v>
      </c>
      <c r="H552" s="6" t="s">
        <v>5032</v>
      </c>
      <c r="I552" s="6" t="e">
        <f>VLOOKUP(A552,#REF!,24,0)</f>
        <v>#REF!</v>
      </c>
      <c r="J552" s="14" t="s">
        <v>25</v>
      </c>
      <c r="K552" s="14" t="s">
        <v>25</v>
      </c>
      <c r="L552" s="14" t="s">
        <v>25</v>
      </c>
      <c r="M552" s="14" t="s">
        <v>25</v>
      </c>
      <c r="N552" s="14" t="b">
        <f t="shared" si="17"/>
        <v>1</v>
      </c>
      <c r="O552" s="14" t="s">
        <v>20</v>
      </c>
      <c r="P552" s="14" t="s">
        <v>20</v>
      </c>
      <c r="Q552" s="14" t="s">
        <v>20</v>
      </c>
      <c r="R552" s="53" t="s">
        <v>6067</v>
      </c>
      <c r="S552" s="5" t="s">
        <v>20</v>
      </c>
      <c r="T552" s="5" t="s">
        <v>281</v>
      </c>
      <c r="U552" s="53" t="s">
        <v>20</v>
      </c>
      <c r="V552" s="53" t="s">
        <v>20</v>
      </c>
      <c r="W552" s="5" t="str">
        <f>VLOOKUP('English Version'!$H463,'Recycled Content'!$B$4:$H$67,2,FALSE)</f>
        <v>Packaging Contains at least 60% recycled material</v>
      </c>
      <c r="X552" s="5" t="str">
        <f>VLOOKUP('English Version'!$H463,'Recycled Content'!$B$4:$H$67,4,FALSE)</f>
        <v>Packaging Contains at least 65% recycled material</v>
      </c>
      <c r="Y552" s="5" t="str">
        <f>VLOOKUP('English Version'!$H463,Recyclability!$B$4:$H$67,2,FALSE)</f>
        <v>Mostly Recyclable Packaging</v>
      </c>
      <c r="Z552" s="5" t="str">
        <f>VLOOKUP('English Version'!$H463,Recyclability!$B$4:$H$67,4,FALSE)</f>
        <v>N/A</v>
      </c>
    </row>
    <row r="553" spans="1:26" x14ac:dyDescent="0.75">
      <c r="A553" s="47" t="str">
        <f t="shared" si="16"/>
        <v>AW22M5011508A</v>
      </c>
      <c r="B553" s="47">
        <v>583</v>
      </c>
      <c r="C553" s="52" t="s">
        <v>5326</v>
      </c>
      <c r="D553" s="6" t="s">
        <v>6088</v>
      </c>
      <c r="E553" s="8"/>
      <c r="F553" s="52" t="s">
        <v>5327</v>
      </c>
      <c r="G553" s="6" t="s">
        <v>5031</v>
      </c>
      <c r="H553" s="6" t="s">
        <v>5032</v>
      </c>
      <c r="I553" s="6" t="e">
        <f>VLOOKUP(A553,#REF!,24,0)</f>
        <v>#REF!</v>
      </c>
      <c r="J553" s="14" t="s">
        <v>298</v>
      </c>
      <c r="K553" s="14" t="s">
        <v>298</v>
      </c>
      <c r="L553" s="14" t="s">
        <v>298</v>
      </c>
      <c r="M553" s="14" t="s">
        <v>298</v>
      </c>
      <c r="N553" s="14" t="b">
        <f t="shared" si="17"/>
        <v>1</v>
      </c>
      <c r="O553" s="14" t="s">
        <v>20</v>
      </c>
      <c r="P553" s="14" t="s">
        <v>20</v>
      </c>
      <c r="Q553" s="14" t="s">
        <v>20</v>
      </c>
      <c r="R553" s="5" t="s">
        <v>20</v>
      </c>
      <c r="S553" s="5" t="s">
        <v>20</v>
      </c>
      <c r="T553" s="5" t="s">
        <v>281</v>
      </c>
      <c r="U553" s="53" t="s">
        <v>20</v>
      </c>
      <c r="V553" s="53" t="s">
        <v>20</v>
      </c>
      <c r="W553" s="5" t="str">
        <f>VLOOKUP('English Version'!$H464,'Recycled Content'!$B$4:$H$67,2,FALSE)</f>
        <v>Packaging Contains at least 60% recycled material</v>
      </c>
      <c r="X553" s="5" t="str">
        <f>VLOOKUP('English Version'!$H464,'Recycled Content'!$B$4:$H$67,4,FALSE)</f>
        <v>Packaging Contains at least 65% recycled material</v>
      </c>
      <c r="Y553" s="5" t="str">
        <f>VLOOKUP('English Version'!$H464,Recyclability!$B$4:$H$67,2,FALSE)</f>
        <v>Mostly Recyclable Packaging</v>
      </c>
      <c r="Z553" s="5" t="str">
        <f>VLOOKUP('English Version'!$H464,Recyclability!$B$4:$H$67,4,FALSE)</f>
        <v>N/A</v>
      </c>
    </row>
    <row r="554" spans="1:26" x14ac:dyDescent="0.75">
      <c r="A554" s="47" t="str">
        <f t="shared" si="16"/>
        <v>AW22M5011513A</v>
      </c>
      <c r="B554" s="47">
        <v>2303</v>
      </c>
      <c r="C554" s="52" t="s">
        <v>5329</v>
      </c>
      <c r="D554" s="6" t="s">
        <v>6089</v>
      </c>
      <c r="E554" s="8"/>
      <c r="F554" s="52" t="s">
        <v>5330</v>
      </c>
      <c r="G554" s="6" t="s">
        <v>5031</v>
      </c>
      <c r="H554" s="6" t="s">
        <v>5032</v>
      </c>
      <c r="I554" s="6" t="e">
        <f>VLOOKUP(A554,#REF!,24,0)</f>
        <v>#REF!</v>
      </c>
      <c r="J554" s="14" t="s">
        <v>298</v>
      </c>
      <c r="K554" s="14" t="s">
        <v>298</v>
      </c>
      <c r="L554" s="14" t="s">
        <v>298</v>
      </c>
      <c r="M554" s="14" t="s">
        <v>298</v>
      </c>
      <c r="N554" s="14" t="b">
        <f t="shared" si="17"/>
        <v>1</v>
      </c>
      <c r="O554" s="14" t="s">
        <v>20</v>
      </c>
      <c r="P554" s="14" t="s">
        <v>20</v>
      </c>
      <c r="Q554" s="14" t="s">
        <v>20</v>
      </c>
      <c r="R554" s="5" t="s">
        <v>20</v>
      </c>
      <c r="S554" s="5" t="s">
        <v>20</v>
      </c>
      <c r="T554" s="5" t="s">
        <v>281</v>
      </c>
      <c r="U554" s="53" t="s">
        <v>20</v>
      </c>
      <c r="V554" s="53" t="s">
        <v>20</v>
      </c>
      <c r="W554" s="5" t="str">
        <f>VLOOKUP('English Version'!$H465,'Recycled Content'!$B$4:$H$67,2,FALSE)</f>
        <v>Packaging Contains at least 60% recycled material</v>
      </c>
      <c r="X554" s="5" t="str">
        <f>VLOOKUP('English Version'!$H465,'Recycled Content'!$B$4:$H$67,4,FALSE)</f>
        <v>Packaging Contains at least 65% recycled material</v>
      </c>
      <c r="Y554" s="5" t="str">
        <f>VLOOKUP('English Version'!$H465,Recyclability!$B$4:$H$67,2,FALSE)</f>
        <v>Mostly Recyclable Packaging</v>
      </c>
      <c r="Z554" s="5" t="str">
        <f>VLOOKUP('English Version'!$H465,Recyclability!$B$4:$H$67,4,FALSE)</f>
        <v>N/A</v>
      </c>
    </row>
    <row r="555" spans="1:26" x14ac:dyDescent="0.75">
      <c r="A555" s="47" t="str">
        <f t="shared" si="16"/>
        <v>AW22M5011514A</v>
      </c>
      <c r="B555" s="47">
        <v>1166</v>
      </c>
      <c r="C555" s="52" t="s">
        <v>5332</v>
      </c>
      <c r="D555" s="6" t="s">
        <v>6090</v>
      </c>
      <c r="E555" s="8"/>
      <c r="F555" s="52" t="s">
        <v>1748</v>
      </c>
      <c r="G555" s="6" t="s">
        <v>5031</v>
      </c>
      <c r="H555" s="6" t="s">
        <v>5032</v>
      </c>
      <c r="I555" s="6" t="e">
        <f>VLOOKUP(A555,#REF!,24,0)</f>
        <v>#REF!</v>
      </c>
      <c r="J555" s="14" t="s">
        <v>25</v>
      </c>
      <c r="K555" s="14" t="s">
        <v>25</v>
      </c>
      <c r="L555" s="14" t="s">
        <v>25</v>
      </c>
      <c r="M555" s="14" t="s">
        <v>25</v>
      </c>
      <c r="N555" s="14" t="b">
        <f t="shared" si="17"/>
        <v>1</v>
      </c>
      <c r="O555" s="14" t="s">
        <v>20</v>
      </c>
      <c r="P555" s="14" t="s">
        <v>20</v>
      </c>
      <c r="Q555" s="14" t="s">
        <v>20</v>
      </c>
      <c r="R555" s="53" t="s">
        <v>6046</v>
      </c>
      <c r="S555" s="5" t="s">
        <v>20</v>
      </c>
      <c r="T555" s="5" t="s">
        <v>281</v>
      </c>
      <c r="U555" s="53" t="s">
        <v>20</v>
      </c>
      <c r="V555" s="53" t="s">
        <v>20</v>
      </c>
      <c r="W555" s="5" t="str">
        <f>VLOOKUP('English Version'!$H466,'Recycled Content'!$B$4:$H$67,2,FALSE)</f>
        <v>Packaging Contains at least 60% recycled material</v>
      </c>
      <c r="X555" s="5" t="str">
        <f>VLOOKUP('English Version'!$H466,'Recycled Content'!$B$4:$H$67,4,FALSE)</f>
        <v>Packaging Contains at least 65% recycled material</v>
      </c>
      <c r="Y555" s="5" t="str">
        <f>VLOOKUP('English Version'!$H466,Recyclability!$B$4:$H$67,2,FALSE)</f>
        <v>Mostly Recyclable Packaging</v>
      </c>
      <c r="Z555" s="5" t="str">
        <f>VLOOKUP('English Version'!$H466,Recyclability!$B$4:$H$67,4,FALSE)</f>
        <v>N/A</v>
      </c>
    </row>
    <row r="556" spans="1:26" x14ac:dyDescent="0.75">
      <c r="A556" s="47" t="str">
        <f t="shared" si="16"/>
        <v>AW22M5011517A</v>
      </c>
      <c r="B556" s="47">
        <v>4970</v>
      </c>
      <c r="C556" s="52" t="s">
        <v>5333</v>
      </c>
      <c r="D556" s="6" t="s">
        <v>6091</v>
      </c>
      <c r="E556" s="8"/>
      <c r="F556" s="52" t="s">
        <v>5334</v>
      </c>
      <c r="G556" s="6" t="s">
        <v>5031</v>
      </c>
      <c r="H556" s="6" t="s">
        <v>5032</v>
      </c>
      <c r="I556" s="6" t="e">
        <f>VLOOKUP(A556,#REF!,24,0)</f>
        <v>#REF!</v>
      </c>
      <c r="J556" s="14" t="s">
        <v>25</v>
      </c>
      <c r="K556" s="14" t="s">
        <v>25</v>
      </c>
      <c r="L556" s="14" t="s">
        <v>25</v>
      </c>
      <c r="M556" s="14" t="s">
        <v>25</v>
      </c>
      <c r="N556" s="14" t="b">
        <f t="shared" si="17"/>
        <v>1</v>
      </c>
      <c r="O556" s="14" t="s">
        <v>20</v>
      </c>
      <c r="P556" s="14" t="s">
        <v>20</v>
      </c>
      <c r="Q556" s="14" t="s">
        <v>20</v>
      </c>
      <c r="R556" s="53" t="s">
        <v>6067</v>
      </c>
      <c r="S556" s="5" t="s">
        <v>20</v>
      </c>
      <c r="T556" s="5" t="s">
        <v>281</v>
      </c>
      <c r="U556" s="53" t="s">
        <v>20</v>
      </c>
      <c r="V556" s="53" t="s">
        <v>20</v>
      </c>
      <c r="W556" s="5" t="str">
        <f>VLOOKUP('English Version'!$H467,'Recycled Content'!$B$4:$H$67,2,FALSE)</f>
        <v>Packaging Contains at least 60% recycled material</v>
      </c>
      <c r="X556" s="5" t="str">
        <f>VLOOKUP('English Version'!$H467,'Recycled Content'!$B$4:$H$67,4,FALSE)</f>
        <v>Packaging Contains at least 65% recycled material</v>
      </c>
      <c r="Y556" s="5" t="str">
        <f>VLOOKUP('English Version'!$H467,Recyclability!$B$4:$H$67,2,FALSE)</f>
        <v>Mostly Recyclable Packaging</v>
      </c>
      <c r="Z556" s="5" t="str">
        <f>VLOOKUP('English Version'!$H467,Recyclability!$B$4:$H$67,4,FALSE)</f>
        <v>N/A</v>
      </c>
    </row>
    <row r="557" spans="1:26" x14ac:dyDescent="0.75">
      <c r="A557" s="47" t="str">
        <f t="shared" si="16"/>
        <v>AW22M5011518A</v>
      </c>
      <c r="B557" s="47">
        <v>11830</v>
      </c>
      <c r="C557" s="52" t="s">
        <v>5335</v>
      </c>
      <c r="D557" s="6" t="s">
        <v>6092</v>
      </c>
      <c r="E557" s="8"/>
      <c r="F557" s="52" t="s">
        <v>5336</v>
      </c>
      <c r="G557" s="6" t="s">
        <v>5031</v>
      </c>
      <c r="H557" s="6" t="s">
        <v>5032</v>
      </c>
      <c r="I557" s="6" t="e">
        <f>VLOOKUP(A557,#REF!,24,0)</f>
        <v>#REF!</v>
      </c>
      <c r="J557" s="14" t="s">
        <v>25</v>
      </c>
      <c r="K557" s="14" t="s">
        <v>25</v>
      </c>
      <c r="L557" s="14" t="s">
        <v>25</v>
      </c>
      <c r="M557" s="14" t="s">
        <v>25</v>
      </c>
      <c r="N557" s="14" t="b">
        <f t="shared" si="17"/>
        <v>1</v>
      </c>
      <c r="O557" s="14" t="s">
        <v>20</v>
      </c>
      <c r="P557" s="14" t="s">
        <v>20</v>
      </c>
      <c r="Q557" s="14" t="s">
        <v>20</v>
      </c>
      <c r="R557" s="53" t="s">
        <v>6067</v>
      </c>
      <c r="S557" s="5" t="s">
        <v>20</v>
      </c>
      <c r="T557" s="5" t="s">
        <v>281</v>
      </c>
      <c r="U557" s="53" t="s">
        <v>20</v>
      </c>
      <c r="V557" s="53" t="s">
        <v>20</v>
      </c>
      <c r="W557" s="5" t="str">
        <f>VLOOKUP('English Version'!$H468,'Recycled Content'!$B$4:$H$67,2,FALSE)</f>
        <v>Packaging Contains at least 60% recycled material</v>
      </c>
      <c r="X557" s="5" t="str">
        <f>VLOOKUP('English Version'!$H468,'Recycled Content'!$B$4:$H$67,4,FALSE)</f>
        <v>Packaging Contains at least 65% recycled material</v>
      </c>
      <c r="Y557" s="5" t="str">
        <f>VLOOKUP('English Version'!$H468,Recyclability!$B$4:$H$67,2,FALSE)</f>
        <v>Mostly Recyclable Packaging</v>
      </c>
      <c r="Z557" s="5" t="str">
        <f>VLOOKUP('English Version'!$H468,Recyclability!$B$4:$H$67,4,FALSE)</f>
        <v>N/A</v>
      </c>
    </row>
    <row r="558" spans="1:26" x14ac:dyDescent="0.75">
      <c r="A558" s="47" t="str">
        <f t="shared" si="16"/>
        <v>AW22M5011519A</v>
      </c>
      <c r="B558" s="47">
        <v>20685</v>
      </c>
      <c r="C558" s="52" t="s">
        <v>5338</v>
      </c>
      <c r="D558" s="6" t="s">
        <v>6093</v>
      </c>
      <c r="E558" s="8"/>
      <c r="F558" s="52" t="s">
        <v>5339</v>
      </c>
      <c r="G558" s="6" t="s">
        <v>5031</v>
      </c>
      <c r="H558" s="6" t="s">
        <v>5032</v>
      </c>
      <c r="I558" s="6" t="e">
        <f>VLOOKUP(A558,#REF!,24,0)</f>
        <v>#REF!</v>
      </c>
      <c r="J558" s="14" t="s">
        <v>25</v>
      </c>
      <c r="K558" s="14" t="s">
        <v>25</v>
      </c>
      <c r="L558" s="14" t="s">
        <v>25</v>
      </c>
      <c r="M558" s="14" t="s">
        <v>25</v>
      </c>
      <c r="N558" s="14" t="b">
        <f t="shared" si="17"/>
        <v>1</v>
      </c>
      <c r="O558" s="14" t="s">
        <v>20</v>
      </c>
      <c r="P558" s="14" t="s">
        <v>20</v>
      </c>
      <c r="Q558" s="14" t="s">
        <v>20</v>
      </c>
      <c r="R558" s="53" t="s">
        <v>6067</v>
      </c>
      <c r="S558" s="5" t="s">
        <v>20</v>
      </c>
      <c r="T558" s="5" t="s">
        <v>281</v>
      </c>
      <c r="U558" s="53" t="s">
        <v>20</v>
      </c>
      <c r="V558" s="53" t="s">
        <v>20</v>
      </c>
      <c r="W558" s="5" t="str">
        <f>VLOOKUP('English Version'!$H469,'Recycled Content'!$B$4:$H$67,2,FALSE)</f>
        <v>Packaging Contains at least 60% recycled material</v>
      </c>
      <c r="X558" s="5" t="str">
        <f>VLOOKUP('English Version'!$H469,'Recycled Content'!$B$4:$H$67,4,FALSE)</f>
        <v>Packaging Contains at least 65% recycled material</v>
      </c>
      <c r="Y558" s="5" t="str">
        <f>VLOOKUP('English Version'!$H469,Recyclability!$B$4:$H$67,2,FALSE)</f>
        <v>Mostly Recyclable Packaging</v>
      </c>
      <c r="Z558" s="5" t="str">
        <f>VLOOKUP('English Version'!$H469,Recyclability!$B$4:$H$67,4,FALSE)</f>
        <v>N/A</v>
      </c>
    </row>
    <row r="559" spans="1:26" x14ac:dyDescent="0.75">
      <c r="A559" s="47" t="str">
        <f t="shared" si="16"/>
        <v>AW22M5011534A</v>
      </c>
      <c r="B559" s="47">
        <v>3543</v>
      </c>
      <c r="C559" s="52" t="s">
        <v>5341</v>
      </c>
      <c r="D559" s="6" t="s">
        <v>6094</v>
      </c>
      <c r="E559" s="8"/>
      <c r="F559" s="52" t="s">
        <v>5342</v>
      </c>
      <c r="G559" s="6" t="s">
        <v>5031</v>
      </c>
      <c r="H559" s="6" t="s">
        <v>5032</v>
      </c>
      <c r="I559" s="6" t="e">
        <f>VLOOKUP(A559,#REF!,24,0)</f>
        <v>#REF!</v>
      </c>
      <c r="J559" s="14" t="s">
        <v>25</v>
      </c>
      <c r="K559" s="14" t="s">
        <v>25</v>
      </c>
      <c r="L559" s="14" t="s">
        <v>25</v>
      </c>
      <c r="M559" s="14" t="s">
        <v>25</v>
      </c>
      <c r="N559" s="14" t="b">
        <f t="shared" si="17"/>
        <v>1</v>
      </c>
      <c r="O559" s="14" t="s">
        <v>20</v>
      </c>
      <c r="P559" s="14" t="s">
        <v>20</v>
      </c>
      <c r="Q559" s="14" t="s">
        <v>20</v>
      </c>
      <c r="R559" s="5" t="s">
        <v>20</v>
      </c>
      <c r="S559" s="5" t="s">
        <v>20</v>
      </c>
      <c r="T559" s="5" t="s">
        <v>281</v>
      </c>
      <c r="U559" s="53" t="s">
        <v>20</v>
      </c>
      <c r="V559" s="53" t="s">
        <v>20</v>
      </c>
      <c r="W559" s="5" t="str">
        <f>VLOOKUP('English Version'!$H470,'Recycled Content'!$B$4:$H$67,2,FALSE)</f>
        <v>Packaging Contains at least 60% recycled material</v>
      </c>
      <c r="X559" s="5" t="str">
        <f>VLOOKUP('English Version'!$H470,'Recycled Content'!$B$4:$H$67,4,FALSE)</f>
        <v>Packaging Contains at least 65% recycled material</v>
      </c>
      <c r="Y559" s="5" t="str">
        <f>VLOOKUP('English Version'!$H470,Recyclability!$B$4:$H$67,2,FALSE)</f>
        <v>Mostly Recyclable Packaging</v>
      </c>
      <c r="Z559" s="5" t="str">
        <f>VLOOKUP('English Version'!$H470,Recyclability!$B$4:$H$67,4,FALSE)</f>
        <v>N/A</v>
      </c>
    </row>
    <row r="560" spans="1:26" x14ac:dyDescent="0.75">
      <c r="A560" s="47" t="str">
        <f t="shared" si="16"/>
        <v>AW22M5011543A</v>
      </c>
      <c r="B560" s="47">
        <v>495</v>
      </c>
      <c r="C560" s="52" t="s">
        <v>5344</v>
      </c>
      <c r="D560" s="6" t="e">
        <v>#N/A</v>
      </c>
      <c r="E560" s="8"/>
      <c r="F560" s="52" t="s">
        <v>1696</v>
      </c>
      <c r="G560" s="6" t="s">
        <v>5031</v>
      </c>
      <c r="H560" s="6" t="s">
        <v>5032</v>
      </c>
      <c r="I560" s="6" t="e">
        <f>VLOOKUP(A560,#REF!,24,0)</f>
        <v>#REF!</v>
      </c>
      <c r="J560" s="14" t="s">
        <v>25</v>
      </c>
      <c r="K560" s="14" t="s">
        <v>25</v>
      </c>
      <c r="L560" s="14" t="s">
        <v>25</v>
      </c>
      <c r="M560" s="14" t="s">
        <v>25</v>
      </c>
      <c r="N560" s="14" t="b">
        <f t="shared" si="17"/>
        <v>1</v>
      </c>
      <c r="O560" s="14" t="s">
        <v>20</v>
      </c>
      <c r="P560" s="14" t="s">
        <v>20</v>
      </c>
      <c r="Q560" s="14" t="s">
        <v>20</v>
      </c>
      <c r="R560" s="5" t="s">
        <v>20</v>
      </c>
      <c r="S560" s="5" t="s">
        <v>20</v>
      </c>
      <c r="T560" s="5" t="s">
        <v>281</v>
      </c>
      <c r="U560" s="53" t="s">
        <v>20</v>
      </c>
      <c r="V560" s="53" t="s">
        <v>20</v>
      </c>
      <c r="W560" s="5" t="str">
        <f>VLOOKUP('English Version'!$H471,'Recycled Content'!$B$4:$H$67,2,FALSE)</f>
        <v>Packaging Contains at least 60% recycled material</v>
      </c>
      <c r="X560" s="5" t="str">
        <f>VLOOKUP('English Version'!$H471,'Recycled Content'!$B$4:$H$67,4,FALSE)</f>
        <v>Packaging Contains at least 65% recycled material</v>
      </c>
      <c r="Y560" s="5" t="str">
        <f>VLOOKUP('English Version'!$H471,Recyclability!$B$4:$H$67,2,FALSE)</f>
        <v>Mostly Recyclable Packaging</v>
      </c>
      <c r="Z560" s="5" t="str">
        <f>VLOOKUP('English Version'!$H471,Recyclability!$B$4:$H$67,4,FALSE)</f>
        <v>N/A</v>
      </c>
    </row>
    <row r="561" spans="1:26" x14ac:dyDescent="0.75">
      <c r="A561" s="47" t="str">
        <f t="shared" si="16"/>
        <v>AW22M5011556A</v>
      </c>
      <c r="B561" s="47">
        <v>4160</v>
      </c>
      <c r="C561" s="52" t="s">
        <v>5345</v>
      </c>
      <c r="D561" s="6" t="e">
        <v>#N/A</v>
      </c>
      <c r="E561" s="8"/>
      <c r="F561" s="52" t="s">
        <v>5346</v>
      </c>
      <c r="G561" s="6" t="s">
        <v>5031</v>
      </c>
      <c r="H561" s="6" t="s">
        <v>5032</v>
      </c>
      <c r="I561" s="6" t="e">
        <f>VLOOKUP(A561,#REF!,24,0)</f>
        <v>#REF!</v>
      </c>
      <c r="J561" s="67" t="s">
        <v>228</v>
      </c>
      <c r="K561" s="14" t="s">
        <v>229</v>
      </c>
      <c r="L561" s="14" t="s">
        <v>229</v>
      </c>
      <c r="M561" s="14" t="s">
        <v>289</v>
      </c>
      <c r="N561" s="14" t="b">
        <f t="shared" si="17"/>
        <v>1</v>
      </c>
      <c r="O561" s="14" t="s">
        <v>20</v>
      </c>
      <c r="P561" s="14" t="s">
        <v>20</v>
      </c>
      <c r="Q561" s="14" t="s">
        <v>20</v>
      </c>
      <c r="R561" s="5" t="s">
        <v>20</v>
      </c>
      <c r="S561" s="5" t="s">
        <v>20</v>
      </c>
      <c r="T561" s="5" t="s">
        <v>281</v>
      </c>
      <c r="U561" s="53" t="s">
        <v>20</v>
      </c>
      <c r="V561" s="53" t="s">
        <v>20</v>
      </c>
      <c r="W561" s="5" t="str">
        <f>VLOOKUP('English Version'!$H472,'Recycled Content'!$B$4:$H$67,2,FALSE)</f>
        <v>Packaging Contains at least 60% recycled material</v>
      </c>
      <c r="X561" s="5" t="str">
        <f>VLOOKUP('English Version'!$H472,'Recycled Content'!$B$4:$H$67,4,FALSE)</f>
        <v>Packaging Contains at least 65% recycled material</v>
      </c>
      <c r="Y561" s="5" t="str">
        <f>VLOOKUP('English Version'!$H472,Recyclability!$B$4:$H$67,2,FALSE)</f>
        <v>Mostly Recyclable Packaging</v>
      </c>
      <c r="Z561" s="5" t="str">
        <f>VLOOKUP('English Version'!$H472,Recyclability!$B$4:$H$67,4,FALSE)</f>
        <v>N/A</v>
      </c>
    </row>
    <row r="562" spans="1:26" x14ac:dyDescent="0.75">
      <c r="A562" s="47" t="str">
        <f t="shared" si="16"/>
        <v>AW22M5011572A</v>
      </c>
      <c r="B562" s="47">
        <v>4766</v>
      </c>
      <c r="C562" s="52" t="s">
        <v>5347</v>
      </c>
      <c r="D562" s="6" t="e">
        <v>#N/A</v>
      </c>
      <c r="E562" s="8"/>
      <c r="F562" s="52" t="s">
        <v>5348</v>
      </c>
      <c r="G562" s="6" t="s">
        <v>5031</v>
      </c>
      <c r="H562" s="6" t="s">
        <v>5032</v>
      </c>
      <c r="I562" s="6" t="e">
        <f>VLOOKUP(A562,#REF!,24,0)</f>
        <v>#REF!</v>
      </c>
      <c r="J562" s="14" t="s">
        <v>25</v>
      </c>
      <c r="K562" s="14" t="s">
        <v>25</v>
      </c>
      <c r="L562" s="14" t="s">
        <v>25</v>
      </c>
      <c r="M562" s="14" t="s">
        <v>25</v>
      </c>
      <c r="N562" s="14" t="b">
        <f t="shared" si="17"/>
        <v>1</v>
      </c>
      <c r="O562" s="14" t="s">
        <v>20</v>
      </c>
      <c r="P562" s="14" t="s">
        <v>20</v>
      </c>
      <c r="Q562" s="14" t="s">
        <v>20</v>
      </c>
      <c r="R562" s="53" t="s">
        <v>6067</v>
      </c>
      <c r="S562" s="5" t="s">
        <v>20</v>
      </c>
      <c r="T562" s="5" t="s">
        <v>281</v>
      </c>
      <c r="U562" s="53" t="s">
        <v>20</v>
      </c>
      <c r="V562" s="53" t="s">
        <v>20</v>
      </c>
      <c r="W562" s="5" t="str">
        <f>VLOOKUP('English Version'!$H473,'Recycled Content'!$B$4:$H$67,2,FALSE)</f>
        <v>Packaging Contains at least 60% recycled material</v>
      </c>
      <c r="X562" s="5" t="str">
        <f>VLOOKUP('English Version'!$H473,'Recycled Content'!$B$4:$H$67,4,FALSE)</f>
        <v>Packaging Contains at least 65% recycled material</v>
      </c>
      <c r="Y562" s="5" t="str">
        <f>VLOOKUP('English Version'!$H473,Recyclability!$B$4:$H$67,2,FALSE)</f>
        <v>Mostly Recyclable Packaging</v>
      </c>
      <c r="Z562" s="5" t="str">
        <f>VLOOKUP('English Version'!$H473,Recyclability!$B$4:$H$67,4,FALSE)</f>
        <v>N/A</v>
      </c>
    </row>
    <row r="563" spans="1:26" x14ac:dyDescent="0.75">
      <c r="A563" s="47" t="str">
        <f t="shared" si="16"/>
        <v>AW22M5011573A</v>
      </c>
      <c r="B563" s="47">
        <v>776</v>
      </c>
      <c r="C563" s="52" t="s">
        <v>5349</v>
      </c>
      <c r="D563" s="6" t="s">
        <v>6095</v>
      </c>
      <c r="E563" s="8"/>
      <c r="F563" s="52" t="s">
        <v>5350</v>
      </c>
      <c r="G563" s="6" t="s">
        <v>5031</v>
      </c>
      <c r="H563" s="6" t="s">
        <v>5032</v>
      </c>
      <c r="I563" s="6" t="e">
        <f>VLOOKUP(A563,#REF!,24,0)</f>
        <v>#REF!</v>
      </c>
      <c r="J563" s="14" t="s">
        <v>298</v>
      </c>
      <c r="K563" s="14" t="s">
        <v>298</v>
      </c>
      <c r="L563" s="14" t="s">
        <v>298</v>
      </c>
      <c r="M563" s="14" t="s">
        <v>298</v>
      </c>
      <c r="N563" s="14" t="b">
        <f t="shared" si="17"/>
        <v>1</v>
      </c>
      <c r="O563" s="14" t="s">
        <v>20</v>
      </c>
      <c r="P563" s="14" t="s">
        <v>20</v>
      </c>
      <c r="Q563" s="14" t="s">
        <v>20</v>
      </c>
      <c r="R563" s="53" t="s">
        <v>6067</v>
      </c>
      <c r="S563" s="5" t="s">
        <v>20</v>
      </c>
      <c r="T563" s="5" t="s">
        <v>281</v>
      </c>
      <c r="U563" s="53" t="s">
        <v>20</v>
      </c>
      <c r="V563" s="53" t="s">
        <v>20</v>
      </c>
      <c r="W563" s="5" t="str">
        <f>VLOOKUP('English Version'!$H474,'Recycled Content'!$B$4:$H$67,2,FALSE)</f>
        <v>Packaging Contains at least 60% recycled material</v>
      </c>
      <c r="X563" s="5" t="str">
        <f>VLOOKUP('English Version'!$H474,'Recycled Content'!$B$4:$H$67,4,FALSE)</f>
        <v>Packaging Contains at least 65% recycled material</v>
      </c>
      <c r="Y563" s="5" t="str">
        <f>VLOOKUP('English Version'!$H474,Recyclability!$B$4:$H$67,2,FALSE)</f>
        <v>Mostly Recyclable Packaging</v>
      </c>
      <c r="Z563" s="5" t="str">
        <f>VLOOKUP('English Version'!$H474,Recyclability!$B$4:$H$67,4,FALSE)</f>
        <v>N/A</v>
      </c>
    </row>
    <row r="564" spans="1:26" x14ac:dyDescent="0.75">
      <c r="A564" s="47" t="str">
        <f t="shared" si="16"/>
        <v>AW22M5011575A</v>
      </c>
      <c r="B564" s="47">
        <v>3828</v>
      </c>
      <c r="C564" s="52" t="s">
        <v>5352</v>
      </c>
      <c r="D564" s="6" t="s">
        <v>6096</v>
      </c>
      <c r="E564" s="8"/>
      <c r="F564" s="52" t="s">
        <v>5353</v>
      </c>
      <c r="G564" s="6" t="s">
        <v>5031</v>
      </c>
      <c r="H564" s="6" t="s">
        <v>5032</v>
      </c>
      <c r="I564" s="6" t="e">
        <f>VLOOKUP(A564,#REF!,24,0)</f>
        <v>#REF!</v>
      </c>
      <c r="J564" s="14" t="s">
        <v>298</v>
      </c>
      <c r="K564" s="14" t="s">
        <v>298</v>
      </c>
      <c r="L564" s="14" t="s">
        <v>298</v>
      </c>
      <c r="M564" s="14" t="s">
        <v>298</v>
      </c>
      <c r="N564" s="14" t="b">
        <f t="shared" si="17"/>
        <v>1</v>
      </c>
      <c r="O564" s="14" t="s">
        <v>20</v>
      </c>
      <c r="P564" s="14" t="s">
        <v>20</v>
      </c>
      <c r="Q564" s="14" t="s">
        <v>20</v>
      </c>
      <c r="R564" s="53" t="s">
        <v>6067</v>
      </c>
      <c r="S564" s="5" t="s">
        <v>20</v>
      </c>
      <c r="T564" s="5" t="s">
        <v>281</v>
      </c>
      <c r="U564" s="53" t="s">
        <v>20</v>
      </c>
      <c r="V564" s="53" t="s">
        <v>20</v>
      </c>
      <c r="W564" s="5" t="str">
        <f>VLOOKUP('English Version'!$H475,'Recycled Content'!$B$4:$H$67,2,FALSE)</f>
        <v>Packaging Contains at least 60% recycled material</v>
      </c>
      <c r="X564" s="5" t="str">
        <f>VLOOKUP('English Version'!$H475,'Recycled Content'!$B$4:$H$67,4,FALSE)</f>
        <v>Packaging Contains at least 65% recycled material</v>
      </c>
      <c r="Y564" s="5" t="str">
        <f>VLOOKUP('English Version'!$H475,Recyclability!$B$4:$H$67,2,FALSE)</f>
        <v>Mostly Recyclable Packaging</v>
      </c>
      <c r="Z564" s="5" t="str">
        <f>VLOOKUP('English Version'!$H475,Recyclability!$B$4:$H$67,4,FALSE)</f>
        <v>N/A</v>
      </c>
    </row>
    <row r="565" spans="1:26" x14ac:dyDescent="0.75">
      <c r="A565" s="47" t="str">
        <f t="shared" si="16"/>
        <v>AW22M5011578A</v>
      </c>
      <c r="B565" s="47">
        <v>1759</v>
      </c>
      <c r="C565" s="52" t="s">
        <v>5355</v>
      </c>
      <c r="D565" s="6" t="s">
        <v>6097</v>
      </c>
      <c r="E565" s="8"/>
      <c r="F565" s="52" t="s">
        <v>5356</v>
      </c>
      <c r="G565" s="6" t="s">
        <v>5031</v>
      </c>
      <c r="H565" s="6" t="s">
        <v>5032</v>
      </c>
      <c r="I565" s="6" t="e">
        <f>VLOOKUP(A565,#REF!,24,0)</f>
        <v>#REF!</v>
      </c>
      <c r="J565" s="14" t="s">
        <v>43</v>
      </c>
      <c r="K565" s="14" t="s">
        <v>43</v>
      </c>
      <c r="L565" s="14" t="s">
        <v>43</v>
      </c>
      <c r="M565" s="14" t="s">
        <v>43</v>
      </c>
      <c r="N565" s="14" t="b">
        <f t="shared" si="17"/>
        <v>1</v>
      </c>
      <c r="O565" s="14" t="s">
        <v>20</v>
      </c>
      <c r="P565" s="14" t="s">
        <v>20</v>
      </c>
      <c r="Q565" s="14" t="s">
        <v>20</v>
      </c>
      <c r="R565" s="53" t="s">
        <v>6067</v>
      </c>
      <c r="S565" s="5" t="s">
        <v>20</v>
      </c>
      <c r="T565" s="5" t="s">
        <v>281</v>
      </c>
      <c r="U565" s="53" t="s">
        <v>20</v>
      </c>
      <c r="V565" s="53" t="s">
        <v>20</v>
      </c>
      <c r="W565" s="5" t="str">
        <f>VLOOKUP('English Version'!$H476,'Recycled Content'!$B$4:$H$67,2,FALSE)</f>
        <v>Packaging Contains at least 60% recycled material</v>
      </c>
      <c r="X565" s="5" t="str">
        <f>VLOOKUP('English Version'!$H476,'Recycled Content'!$B$4:$H$67,4,FALSE)</f>
        <v>Packaging Contains at least 65% recycled material</v>
      </c>
      <c r="Y565" s="5" t="str">
        <f>VLOOKUP('English Version'!$H476,Recyclability!$B$4:$H$67,2,FALSE)</f>
        <v>Mostly Recyclable Packaging</v>
      </c>
      <c r="Z565" s="5" t="str">
        <f>VLOOKUP('English Version'!$H476,Recyclability!$B$4:$H$67,4,FALSE)</f>
        <v>N/A</v>
      </c>
    </row>
    <row r="566" spans="1:26" x14ac:dyDescent="0.75">
      <c r="A566" s="47" t="str">
        <f t="shared" si="16"/>
        <v>AW22M5011587A</v>
      </c>
      <c r="B566" s="47">
        <v>860</v>
      </c>
      <c r="C566" s="52" t="s">
        <v>5358</v>
      </c>
      <c r="D566" s="6" t="s">
        <v>6098</v>
      </c>
      <c r="E566" s="8"/>
      <c r="F566" s="52" t="s">
        <v>5359</v>
      </c>
      <c r="G566" s="6" t="s">
        <v>5031</v>
      </c>
      <c r="H566" s="6" t="s">
        <v>5032</v>
      </c>
      <c r="I566" s="6" t="e">
        <f>VLOOKUP(A566,#REF!,24,0)</f>
        <v>#REF!</v>
      </c>
      <c r="J566" s="14" t="s">
        <v>298</v>
      </c>
      <c r="K566" s="14" t="s">
        <v>298</v>
      </c>
      <c r="L566" s="14" t="s">
        <v>298</v>
      </c>
      <c r="M566" s="14" t="s">
        <v>298</v>
      </c>
      <c r="N566" s="14" t="b">
        <f t="shared" si="17"/>
        <v>1</v>
      </c>
      <c r="O566" s="14" t="s">
        <v>20</v>
      </c>
      <c r="P566" s="14" t="s">
        <v>20</v>
      </c>
      <c r="Q566" s="14" t="s">
        <v>20</v>
      </c>
      <c r="R566" s="53" t="s">
        <v>6067</v>
      </c>
      <c r="S566" s="5" t="s">
        <v>20</v>
      </c>
      <c r="T566" s="5" t="s">
        <v>281</v>
      </c>
      <c r="U566" s="53" t="s">
        <v>20</v>
      </c>
      <c r="V566" s="53" t="s">
        <v>20</v>
      </c>
      <c r="W566" s="5" t="str">
        <f>VLOOKUP('English Version'!$H477,'Recycled Content'!$B$4:$H$67,2,FALSE)</f>
        <v>Packaging Contains at least 60% recycled material</v>
      </c>
      <c r="X566" s="5" t="str">
        <f>VLOOKUP('English Version'!$H477,'Recycled Content'!$B$4:$H$67,4,FALSE)</f>
        <v>Packaging Contains at least 65% recycled material</v>
      </c>
      <c r="Y566" s="5" t="str">
        <f>VLOOKUP('English Version'!$H477,Recyclability!$B$4:$H$67,2,FALSE)</f>
        <v>Mostly Recyclable Packaging</v>
      </c>
      <c r="Z566" s="5" t="str">
        <f>VLOOKUP('English Version'!$H477,Recyclability!$B$4:$H$67,4,FALSE)</f>
        <v>N/A</v>
      </c>
    </row>
    <row r="567" spans="1:26" x14ac:dyDescent="0.75">
      <c r="A567" s="47" t="str">
        <f t="shared" si="16"/>
        <v>AW22M5011587B</v>
      </c>
      <c r="B567" s="47">
        <v>1548</v>
      </c>
      <c r="C567" s="52" t="s">
        <v>5361</v>
      </c>
      <c r="D567" s="6" t="e">
        <v>#N/A</v>
      </c>
      <c r="E567" s="8"/>
      <c r="F567" s="52" t="s">
        <v>5359</v>
      </c>
      <c r="G567" s="6" t="s">
        <v>5031</v>
      </c>
      <c r="H567" s="6" t="s">
        <v>5032</v>
      </c>
      <c r="I567" s="6" t="e">
        <f>VLOOKUP(A567,#REF!,24,0)</f>
        <v>#REF!</v>
      </c>
      <c r="J567" s="14" t="s">
        <v>25</v>
      </c>
      <c r="K567" s="14" t="s">
        <v>25</v>
      </c>
      <c r="L567" s="14" t="s">
        <v>25</v>
      </c>
      <c r="M567" s="14" t="s">
        <v>25</v>
      </c>
      <c r="N567" s="14" t="b">
        <f t="shared" si="17"/>
        <v>1</v>
      </c>
      <c r="O567" s="14" t="s">
        <v>20</v>
      </c>
      <c r="P567" s="14" t="s">
        <v>20</v>
      </c>
      <c r="Q567" s="14" t="s">
        <v>20</v>
      </c>
      <c r="R567" s="53" t="s">
        <v>6067</v>
      </c>
      <c r="S567" s="5" t="s">
        <v>20</v>
      </c>
      <c r="T567" s="5" t="s">
        <v>281</v>
      </c>
      <c r="U567" s="53" t="s">
        <v>20</v>
      </c>
      <c r="V567" s="53" t="s">
        <v>20</v>
      </c>
      <c r="W567" s="5" t="str">
        <f>VLOOKUP('English Version'!$H478,'Recycled Content'!$B$4:$H$67,2,FALSE)</f>
        <v>Packaging Contains at least 60% recycled material</v>
      </c>
      <c r="X567" s="5" t="str">
        <f>VLOOKUP('English Version'!$H478,'Recycled Content'!$B$4:$H$67,4,FALSE)</f>
        <v>Packaging Contains at least 65% recycled material</v>
      </c>
      <c r="Y567" s="5" t="str">
        <f>VLOOKUP('English Version'!$H478,Recyclability!$B$4:$H$67,2,FALSE)</f>
        <v>Mostly Recyclable Packaging</v>
      </c>
      <c r="Z567" s="5" t="str">
        <f>VLOOKUP('English Version'!$H478,Recyclability!$B$4:$H$67,4,FALSE)</f>
        <v>N/A</v>
      </c>
    </row>
    <row r="568" spans="1:26" x14ac:dyDescent="0.75">
      <c r="A568" s="47" t="str">
        <f t="shared" si="16"/>
        <v>AW22M5011588A</v>
      </c>
      <c r="B568" s="47">
        <v>828</v>
      </c>
      <c r="C568" s="52" t="s">
        <v>5362</v>
      </c>
      <c r="D568" s="6" t="s">
        <v>6099</v>
      </c>
      <c r="E568" s="8"/>
      <c r="F568" s="52" t="s">
        <v>5363</v>
      </c>
      <c r="G568" s="6" t="s">
        <v>5031</v>
      </c>
      <c r="H568" s="6" t="s">
        <v>5032</v>
      </c>
      <c r="I568" s="6" t="e">
        <f>VLOOKUP(A568,#REF!,24,0)</f>
        <v>#REF!</v>
      </c>
      <c r="J568" s="14" t="s">
        <v>298</v>
      </c>
      <c r="K568" s="14" t="s">
        <v>298</v>
      </c>
      <c r="L568" s="14" t="s">
        <v>298</v>
      </c>
      <c r="M568" s="14" t="s">
        <v>298</v>
      </c>
      <c r="N568" s="14" t="b">
        <f t="shared" si="17"/>
        <v>1</v>
      </c>
      <c r="O568" s="14" t="s">
        <v>20</v>
      </c>
      <c r="P568" s="14" t="s">
        <v>20</v>
      </c>
      <c r="Q568" s="14" t="s">
        <v>20</v>
      </c>
      <c r="R568" s="53" t="s">
        <v>20</v>
      </c>
      <c r="S568" s="5" t="s">
        <v>20</v>
      </c>
      <c r="T568" s="5" t="s">
        <v>281</v>
      </c>
      <c r="U568" s="53" t="s">
        <v>20</v>
      </c>
      <c r="V568" s="53" t="s">
        <v>20</v>
      </c>
      <c r="W568" s="5" t="str">
        <f>VLOOKUP('English Version'!$H479,'Recycled Content'!$B$4:$H$67,2,FALSE)</f>
        <v>Packaging Contains at least 60% recycled material</v>
      </c>
      <c r="X568" s="5" t="str">
        <f>VLOOKUP('English Version'!$H479,'Recycled Content'!$B$4:$H$67,4,FALSE)</f>
        <v>Packaging Contains at least 65% recycled material</v>
      </c>
      <c r="Y568" s="5" t="str">
        <f>VLOOKUP('English Version'!$H479,Recyclability!$B$4:$H$67,2,FALSE)</f>
        <v>Mostly Recyclable Packaging</v>
      </c>
      <c r="Z568" s="5" t="str">
        <f>VLOOKUP('English Version'!$H479,Recyclability!$B$4:$H$67,4,FALSE)</f>
        <v>N/A</v>
      </c>
    </row>
    <row r="569" spans="1:26" x14ac:dyDescent="0.75">
      <c r="A569" s="47" t="str">
        <f t="shared" si="16"/>
        <v>AW22M5011589A</v>
      </c>
      <c r="B569" s="47">
        <v>1075</v>
      </c>
      <c r="C569" s="52" t="s">
        <v>5365</v>
      </c>
      <c r="D569" s="6" t="s">
        <v>6100</v>
      </c>
      <c r="E569" s="8"/>
      <c r="F569" s="52" t="s">
        <v>5366</v>
      </c>
      <c r="G569" s="6" t="s">
        <v>5031</v>
      </c>
      <c r="H569" s="6" t="s">
        <v>5032</v>
      </c>
      <c r="I569" s="6" t="e">
        <f>VLOOKUP(A569,#REF!,24,0)</f>
        <v>#REF!</v>
      </c>
      <c r="J569" s="67" t="s">
        <v>228</v>
      </c>
      <c r="K569" s="14" t="s">
        <v>298</v>
      </c>
      <c r="L569" s="14" t="s">
        <v>298</v>
      </c>
      <c r="M569" s="14" t="s">
        <v>298</v>
      </c>
      <c r="N569" s="14" t="b">
        <f t="shared" si="17"/>
        <v>1</v>
      </c>
      <c r="O569" s="14" t="s">
        <v>20</v>
      </c>
      <c r="P569" s="14" t="s">
        <v>20</v>
      </c>
      <c r="Q569" s="14" t="s">
        <v>20</v>
      </c>
      <c r="R569" s="5" t="s">
        <v>20</v>
      </c>
      <c r="S569" s="5" t="s">
        <v>20</v>
      </c>
      <c r="T569" s="5" t="s">
        <v>281</v>
      </c>
      <c r="U569" s="53" t="s">
        <v>20</v>
      </c>
      <c r="V569" s="53" t="s">
        <v>20</v>
      </c>
      <c r="W569" s="5" t="str">
        <f>VLOOKUP('English Version'!$H480,'Recycled Content'!$B$4:$H$67,2,FALSE)</f>
        <v>Packaging Contains at least 60% recycled material</v>
      </c>
      <c r="X569" s="5" t="str">
        <f>VLOOKUP('English Version'!$H480,'Recycled Content'!$B$4:$H$67,4,FALSE)</f>
        <v>Packaging Contains at least 65% recycled material</v>
      </c>
      <c r="Y569" s="5" t="str">
        <f>VLOOKUP('English Version'!$H480,Recyclability!$B$4:$H$67,2,FALSE)</f>
        <v>Mostly Recyclable Packaging</v>
      </c>
      <c r="Z569" s="5" t="str">
        <f>VLOOKUP('English Version'!$H480,Recyclability!$B$4:$H$67,4,FALSE)</f>
        <v>N/A</v>
      </c>
    </row>
    <row r="570" spans="1:26" x14ac:dyDescent="0.75">
      <c r="A570" s="47" t="str">
        <f t="shared" si="16"/>
        <v>AW22M5011656A</v>
      </c>
      <c r="B570" s="47">
        <v>1666</v>
      </c>
      <c r="C570" s="52" t="s">
        <v>5368</v>
      </c>
      <c r="D570" s="6" t="e">
        <v>#N/A</v>
      </c>
      <c r="E570" s="8"/>
      <c r="F570" s="52" t="s">
        <v>1552</v>
      </c>
      <c r="G570" s="6" t="s">
        <v>5031</v>
      </c>
      <c r="H570" s="6" t="s">
        <v>5032</v>
      </c>
      <c r="I570" s="6" t="e">
        <f>VLOOKUP(A570,#REF!,24,0)</f>
        <v>#REF!</v>
      </c>
      <c r="J570" s="67" t="s">
        <v>228</v>
      </c>
      <c r="K570" s="14" t="s">
        <v>298</v>
      </c>
      <c r="L570" s="14" t="s">
        <v>298</v>
      </c>
      <c r="M570" s="14" t="s">
        <v>298</v>
      </c>
      <c r="N570" s="14" t="b">
        <f t="shared" si="17"/>
        <v>1</v>
      </c>
      <c r="O570" s="14" t="s">
        <v>20</v>
      </c>
      <c r="P570" s="14" t="s">
        <v>20</v>
      </c>
      <c r="Q570" s="14" t="s">
        <v>20</v>
      </c>
      <c r="R570" s="53" t="s">
        <v>6067</v>
      </c>
      <c r="S570" s="5" t="s">
        <v>20</v>
      </c>
      <c r="T570" s="5" t="s">
        <v>281</v>
      </c>
      <c r="U570" s="53" t="s">
        <v>20</v>
      </c>
      <c r="V570" s="53" t="s">
        <v>20</v>
      </c>
      <c r="W570" s="5" t="str">
        <f>VLOOKUP('English Version'!$H481,'Recycled Content'!$B$4:$H$67,2,FALSE)</f>
        <v>Packaging Contains at least 60% recycled material</v>
      </c>
      <c r="X570" s="5" t="str">
        <f>VLOOKUP('English Version'!$H481,'Recycled Content'!$B$4:$H$67,4,FALSE)</f>
        <v>Packaging Contains at least 65% recycled material</v>
      </c>
      <c r="Y570" s="5" t="str">
        <f>VLOOKUP('English Version'!$H481,Recyclability!$B$4:$H$67,2,FALSE)</f>
        <v>Mostly Recyclable Packaging</v>
      </c>
      <c r="Z570" s="5" t="str">
        <f>VLOOKUP('English Version'!$H481,Recyclability!$B$4:$H$67,4,FALSE)</f>
        <v>N/A</v>
      </c>
    </row>
    <row r="571" spans="1:26" x14ac:dyDescent="0.75">
      <c r="A571" s="47" t="str">
        <f t="shared" si="16"/>
        <v>AW22M5011665A</v>
      </c>
      <c r="B571" s="47">
        <v>1200</v>
      </c>
      <c r="C571" s="52" t="s">
        <v>5369</v>
      </c>
      <c r="D571" s="6" t="s">
        <v>6101</v>
      </c>
      <c r="E571" s="8"/>
      <c r="F571" s="52" t="s">
        <v>5370</v>
      </c>
      <c r="G571" s="6" t="s">
        <v>5031</v>
      </c>
      <c r="H571" s="6" t="s">
        <v>5032</v>
      </c>
      <c r="I571" s="6" t="e">
        <f>VLOOKUP(A571,#REF!,24,0)</f>
        <v>#REF!</v>
      </c>
      <c r="J571" s="14" t="s">
        <v>25</v>
      </c>
      <c r="K571" s="14" t="s">
        <v>25</v>
      </c>
      <c r="L571" s="14" t="s">
        <v>25</v>
      </c>
      <c r="M571" s="14" t="s">
        <v>25</v>
      </c>
      <c r="N571" s="14" t="b">
        <f t="shared" si="17"/>
        <v>1</v>
      </c>
      <c r="O571" s="14" t="s">
        <v>20</v>
      </c>
      <c r="P571" s="14" t="s">
        <v>20</v>
      </c>
      <c r="Q571" s="14" t="s">
        <v>20</v>
      </c>
      <c r="R571" s="53" t="s">
        <v>6067</v>
      </c>
      <c r="S571" s="5" t="s">
        <v>20</v>
      </c>
      <c r="T571" s="5" t="s">
        <v>281</v>
      </c>
      <c r="U571" s="53" t="s">
        <v>20</v>
      </c>
      <c r="V571" s="53" t="s">
        <v>20</v>
      </c>
      <c r="W571" s="5" t="str">
        <f>VLOOKUP('English Version'!$H482,'Recycled Content'!$B$4:$H$67,2,FALSE)</f>
        <v>Packaging Contains at least 60% recycled material</v>
      </c>
      <c r="X571" s="5" t="str">
        <f>VLOOKUP('English Version'!$H482,'Recycled Content'!$B$4:$H$67,4,FALSE)</f>
        <v>Packaging Contains at least 65% recycled material</v>
      </c>
      <c r="Y571" s="5" t="str">
        <f>VLOOKUP('English Version'!$H482,Recyclability!$B$4:$H$67,2,FALSE)</f>
        <v>Mostly Recyclable Packaging</v>
      </c>
      <c r="Z571" s="5" t="str">
        <f>VLOOKUP('English Version'!$H482,Recyclability!$B$4:$H$67,4,FALSE)</f>
        <v>N/A</v>
      </c>
    </row>
    <row r="572" spans="1:26" x14ac:dyDescent="0.75">
      <c r="A572" s="47" t="str">
        <f t="shared" si="16"/>
        <v>AW22M5011667A</v>
      </c>
      <c r="B572" s="47">
        <v>5041</v>
      </c>
      <c r="C572" s="52" t="s">
        <v>5372</v>
      </c>
      <c r="D572" s="6" t="s">
        <v>6102</v>
      </c>
      <c r="E572" s="8"/>
      <c r="F572" s="52" t="s">
        <v>1771</v>
      </c>
      <c r="G572" s="6" t="s">
        <v>5031</v>
      </c>
      <c r="H572" s="6" t="s">
        <v>5032</v>
      </c>
      <c r="I572" s="6" t="e">
        <f>VLOOKUP(A572,#REF!,24,0)</f>
        <v>#REF!</v>
      </c>
      <c r="J572" s="14" t="s">
        <v>25</v>
      </c>
      <c r="K572" s="14" t="s">
        <v>25</v>
      </c>
      <c r="L572" s="14" t="s">
        <v>25</v>
      </c>
      <c r="M572" s="14" t="s">
        <v>25</v>
      </c>
      <c r="N572" s="14" t="b">
        <f t="shared" si="17"/>
        <v>1</v>
      </c>
      <c r="O572" s="14" t="s">
        <v>20</v>
      </c>
      <c r="P572" s="14" t="s">
        <v>20</v>
      </c>
      <c r="Q572" s="14" t="s">
        <v>20</v>
      </c>
      <c r="R572" s="53" t="s">
        <v>6067</v>
      </c>
      <c r="S572" s="5" t="s">
        <v>20</v>
      </c>
      <c r="T572" s="5" t="s">
        <v>281</v>
      </c>
      <c r="U572" s="53" t="s">
        <v>20</v>
      </c>
      <c r="V572" s="53" t="s">
        <v>20</v>
      </c>
      <c r="W572" s="5" t="str">
        <f>VLOOKUP('English Version'!$H483,'Recycled Content'!$B$4:$H$67,2,FALSE)</f>
        <v>Packaging Contains at least 60% recycled material</v>
      </c>
      <c r="X572" s="5" t="str">
        <f>VLOOKUP('English Version'!$H483,'Recycled Content'!$B$4:$H$67,4,FALSE)</f>
        <v>Packaging Contains at least 65% recycled material</v>
      </c>
      <c r="Y572" s="5" t="str">
        <f>VLOOKUP('English Version'!$H483,Recyclability!$B$4:$H$67,2,FALSE)</f>
        <v>Mostly Recyclable Packaging</v>
      </c>
      <c r="Z572" s="5" t="str">
        <f>VLOOKUP('English Version'!$H483,Recyclability!$B$4:$H$67,4,FALSE)</f>
        <v>N/A</v>
      </c>
    </row>
    <row r="573" spans="1:26" x14ac:dyDescent="0.75">
      <c r="A573" s="47" t="str">
        <f t="shared" si="16"/>
        <v>AW22M5011669A</v>
      </c>
      <c r="B573" s="47">
        <v>629</v>
      </c>
      <c r="C573" s="52" t="s">
        <v>5374</v>
      </c>
      <c r="D573" s="6" t="s">
        <v>6103</v>
      </c>
      <c r="E573" s="8"/>
      <c r="F573" s="52" t="s">
        <v>5375</v>
      </c>
      <c r="G573" s="6" t="s">
        <v>5031</v>
      </c>
      <c r="H573" s="6" t="s">
        <v>5032</v>
      </c>
      <c r="I573" s="6" t="e">
        <f>VLOOKUP(A573,#REF!,24,0)</f>
        <v>#REF!</v>
      </c>
      <c r="J573" s="14" t="s">
        <v>25</v>
      </c>
      <c r="K573" s="14" t="s">
        <v>25</v>
      </c>
      <c r="L573" s="14" t="s">
        <v>25</v>
      </c>
      <c r="M573" s="14" t="s">
        <v>25</v>
      </c>
      <c r="N573" s="14" t="b">
        <f t="shared" si="17"/>
        <v>1</v>
      </c>
      <c r="O573" s="14" t="s">
        <v>20</v>
      </c>
      <c r="P573" s="14" t="s">
        <v>20</v>
      </c>
      <c r="Q573" s="14" t="s">
        <v>20</v>
      </c>
      <c r="R573" s="53" t="s">
        <v>6067</v>
      </c>
      <c r="S573" s="5" t="s">
        <v>20</v>
      </c>
      <c r="T573" s="5" t="s">
        <v>281</v>
      </c>
      <c r="U573" s="53" t="s">
        <v>20</v>
      </c>
      <c r="V573" s="53" t="s">
        <v>20</v>
      </c>
      <c r="W573" s="5" t="str">
        <f>VLOOKUP('English Version'!$H484,'Recycled Content'!$B$4:$H$67,2,FALSE)</f>
        <v>Packaging Contains at least 60% recycled material</v>
      </c>
      <c r="X573" s="5" t="str">
        <f>VLOOKUP('English Version'!$H484,'Recycled Content'!$B$4:$H$67,4,FALSE)</f>
        <v>Packaging Contains at least 65% recycled material</v>
      </c>
      <c r="Y573" s="5" t="str">
        <f>VLOOKUP('English Version'!$H484,Recyclability!$B$4:$H$67,2,FALSE)</f>
        <v>Mostly Recyclable Packaging</v>
      </c>
      <c r="Z573" s="5" t="str">
        <f>VLOOKUP('English Version'!$H484,Recyclability!$B$4:$H$67,4,FALSE)</f>
        <v>N/A</v>
      </c>
    </row>
    <row r="574" spans="1:26" x14ac:dyDescent="0.75">
      <c r="A574" s="47" t="str">
        <f t="shared" si="16"/>
        <v>AW22M5011671A</v>
      </c>
      <c r="B574" s="47">
        <v>796</v>
      </c>
      <c r="C574" s="52" t="s">
        <v>5377</v>
      </c>
      <c r="D574" s="6" t="s">
        <v>6104</v>
      </c>
      <c r="E574" s="8"/>
      <c r="F574" s="52" t="s">
        <v>5378</v>
      </c>
      <c r="G574" s="6" t="s">
        <v>5031</v>
      </c>
      <c r="H574" s="6" t="s">
        <v>5032</v>
      </c>
      <c r="I574" s="6" t="e">
        <f>VLOOKUP(A574,#REF!,24,0)</f>
        <v>#REF!</v>
      </c>
      <c r="J574" s="67" t="s">
        <v>228</v>
      </c>
      <c r="K574" s="14" t="s">
        <v>229</v>
      </c>
      <c r="L574" s="14" t="s">
        <v>229</v>
      </c>
      <c r="M574" s="14" t="s">
        <v>229</v>
      </c>
      <c r="N574" s="14" t="b">
        <f t="shared" si="17"/>
        <v>1</v>
      </c>
      <c r="O574" s="14" t="s">
        <v>20</v>
      </c>
      <c r="P574" s="14" t="s">
        <v>20</v>
      </c>
      <c r="Q574" s="14" t="s">
        <v>20</v>
      </c>
      <c r="R574" s="5" t="s">
        <v>20</v>
      </c>
      <c r="S574" s="5" t="s">
        <v>20</v>
      </c>
      <c r="T574" s="5" t="s">
        <v>281</v>
      </c>
      <c r="U574" s="53" t="s">
        <v>20</v>
      </c>
      <c r="V574" s="53" t="s">
        <v>20</v>
      </c>
      <c r="W574" s="5" t="str">
        <f>VLOOKUP('English Version'!$H485,'Recycled Content'!$B$4:$H$67,2,FALSE)</f>
        <v>Packaging Contains at least 60% recycled material</v>
      </c>
      <c r="X574" s="5" t="str">
        <f>VLOOKUP('English Version'!$H485,'Recycled Content'!$B$4:$H$67,4,FALSE)</f>
        <v>Packaging Contains at least 65% recycled material</v>
      </c>
      <c r="Y574" s="5" t="str">
        <f>VLOOKUP('English Version'!$H485,Recyclability!$B$4:$H$67,2,FALSE)</f>
        <v>Mostly Recyclable Packaging</v>
      </c>
      <c r="Z574" s="5" t="str">
        <f>VLOOKUP('English Version'!$H485,Recyclability!$B$4:$H$67,4,FALSE)</f>
        <v>N/A</v>
      </c>
    </row>
    <row r="575" spans="1:26" x14ac:dyDescent="0.75">
      <c r="A575" s="47" t="str">
        <f t="shared" si="16"/>
        <v>AW22M5011674A</v>
      </c>
      <c r="B575" s="47">
        <v>3848</v>
      </c>
      <c r="C575" s="52" t="s">
        <v>5380</v>
      </c>
      <c r="D575" s="6" t="s">
        <v>6105</v>
      </c>
      <c r="E575" s="8"/>
      <c r="F575" s="52" t="s">
        <v>5381</v>
      </c>
      <c r="G575" s="6" t="s">
        <v>5031</v>
      </c>
      <c r="H575" s="6" t="s">
        <v>5032</v>
      </c>
      <c r="I575" s="6" t="e">
        <f>VLOOKUP(A575,#REF!,24,0)</f>
        <v>#REF!</v>
      </c>
      <c r="J575" s="67" t="s">
        <v>228</v>
      </c>
      <c r="K575" s="14" t="s">
        <v>229</v>
      </c>
      <c r="L575" s="14" t="s">
        <v>229</v>
      </c>
      <c r="M575" s="14" t="s">
        <v>289</v>
      </c>
      <c r="N575" s="14" t="b">
        <f t="shared" si="17"/>
        <v>1</v>
      </c>
      <c r="O575" s="14" t="s">
        <v>20</v>
      </c>
      <c r="P575" s="14" t="s">
        <v>20</v>
      </c>
      <c r="Q575" s="14" t="s">
        <v>20</v>
      </c>
      <c r="R575" s="5" t="s">
        <v>20</v>
      </c>
      <c r="S575" s="5" t="s">
        <v>20</v>
      </c>
      <c r="T575" s="5" t="s">
        <v>281</v>
      </c>
      <c r="U575" s="53" t="s">
        <v>20</v>
      </c>
      <c r="V575" s="53" t="s">
        <v>20</v>
      </c>
      <c r="W575" s="5" t="str">
        <f>VLOOKUP('English Version'!$H486,'Recycled Content'!$B$4:$H$67,2,FALSE)</f>
        <v>Packaging Contains at least 60% recycled material</v>
      </c>
      <c r="X575" s="5" t="str">
        <f>VLOOKUP('English Version'!$H486,'Recycled Content'!$B$4:$H$67,4,FALSE)</f>
        <v>Packaging Contains at least 65% recycled material</v>
      </c>
      <c r="Y575" s="5" t="str">
        <f>VLOOKUP('English Version'!$H486,Recyclability!$B$4:$H$67,2,FALSE)</f>
        <v>Mostly Recyclable Packaging</v>
      </c>
      <c r="Z575" s="5" t="str">
        <f>VLOOKUP('English Version'!$H486,Recyclability!$B$4:$H$67,4,FALSE)</f>
        <v>N/A</v>
      </c>
    </row>
    <row r="576" spans="1:26" x14ac:dyDescent="0.75">
      <c r="A576" s="47" t="str">
        <f t="shared" si="16"/>
        <v>AW22M5011678A</v>
      </c>
      <c r="B576" s="47">
        <v>1041</v>
      </c>
      <c r="C576" s="52" t="s">
        <v>5383</v>
      </c>
      <c r="D576" s="6" t="s">
        <v>6106</v>
      </c>
      <c r="E576" s="8"/>
      <c r="F576" s="52" t="s">
        <v>5384</v>
      </c>
      <c r="G576" s="6" t="s">
        <v>5031</v>
      </c>
      <c r="H576" s="6" t="s">
        <v>5032</v>
      </c>
      <c r="I576" s="6" t="e">
        <f>VLOOKUP(A576,#REF!,24,0)</f>
        <v>#REF!</v>
      </c>
      <c r="J576" s="14" t="s">
        <v>43</v>
      </c>
      <c r="K576" s="14" t="s">
        <v>43</v>
      </c>
      <c r="L576" s="14" t="s">
        <v>43</v>
      </c>
      <c r="M576" s="14" t="s">
        <v>43</v>
      </c>
      <c r="N576" s="14" t="b">
        <f t="shared" si="17"/>
        <v>1</v>
      </c>
      <c r="O576" s="14" t="s">
        <v>20</v>
      </c>
      <c r="P576" s="14" t="s">
        <v>20</v>
      </c>
      <c r="Q576" s="14" t="s">
        <v>20</v>
      </c>
      <c r="R576" s="5" t="s">
        <v>20</v>
      </c>
      <c r="S576" s="5" t="s">
        <v>20</v>
      </c>
      <c r="T576" s="5" t="s">
        <v>281</v>
      </c>
      <c r="U576" s="53" t="s">
        <v>20</v>
      </c>
      <c r="V576" s="53" t="s">
        <v>20</v>
      </c>
      <c r="W576" s="5" t="str">
        <f>VLOOKUP('English Version'!$H487,'Recycled Content'!$B$4:$H$67,2,FALSE)</f>
        <v>Packaging Contains at least 60% recycled material</v>
      </c>
      <c r="X576" s="5" t="str">
        <f>VLOOKUP('English Version'!$H487,'Recycled Content'!$B$4:$H$67,4,FALSE)</f>
        <v>Packaging Contains at least 65% recycled material</v>
      </c>
      <c r="Y576" s="5" t="str">
        <f>VLOOKUP('English Version'!$H487,Recyclability!$B$4:$H$67,2,FALSE)</f>
        <v>Mostly Recyclable Packaging</v>
      </c>
      <c r="Z576" s="5" t="str">
        <f>VLOOKUP('English Version'!$H487,Recyclability!$B$4:$H$67,4,FALSE)</f>
        <v>N/A</v>
      </c>
    </row>
    <row r="577" spans="1:26" x14ac:dyDescent="0.75">
      <c r="A577" s="47" t="str">
        <f t="shared" si="16"/>
        <v>AW22M5011679A</v>
      </c>
      <c r="B577" s="47">
        <v>9559</v>
      </c>
      <c r="C577" s="52" t="s">
        <v>5386</v>
      </c>
      <c r="D577" s="6" t="s">
        <v>6107</v>
      </c>
      <c r="E577" s="8"/>
      <c r="F577" s="52" t="s">
        <v>5387</v>
      </c>
      <c r="G577" s="6" t="s">
        <v>5031</v>
      </c>
      <c r="H577" s="6" t="s">
        <v>5032</v>
      </c>
      <c r="I577" s="6" t="e">
        <f>VLOOKUP(A577,#REF!,24,0)</f>
        <v>#REF!</v>
      </c>
      <c r="J577" s="67" t="s">
        <v>228</v>
      </c>
      <c r="K577" s="14" t="s">
        <v>298</v>
      </c>
      <c r="L577" s="14" t="s">
        <v>298</v>
      </c>
      <c r="M577" s="14" t="s">
        <v>298</v>
      </c>
      <c r="N577" s="14" t="b">
        <f t="shared" si="17"/>
        <v>1</v>
      </c>
      <c r="O577" s="14" t="s">
        <v>20</v>
      </c>
      <c r="P577" s="14" t="s">
        <v>20</v>
      </c>
      <c r="Q577" s="14" t="s">
        <v>20</v>
      </c>
      <c r="R577" s="5" t="s">
        <v>20</v>
      </c>
      <c r="S577" s="5" t="s">
        <v>20</v>
      </c>
      <c r="T577" s="5" t="s">
        <v>281</v>
      </c>
      <c r="U577" s="53" t="s">
        <v>20</v>
      </c>
      <c r="V577" s="53" t="s">
        <v>20</v>
      </c>
      <c r="W577" s="5" t="str">
        <f>VLOOKUP('English Version'!$H488,'Recycled Content'!$B$4:$H$67,2,FALSE)</f>
        <v>Packaging Contains at least 60% recycled material</v>
      </c>
      <c r="X577" s="5" t="str">
        <f>VLOOKUP('English Version'!$H488,'Recycled Content'!$B$4:$H$67,4,FALSE)</f>
        <v>Packaging Contains at least 65% recycled material</v>
      </c>
      <c r="Y577" s="5" t="str">
        <f>VLOOKUP('English Version'!$H488,Recyclability!$B$4:$H$67,2,FALSE)</f>
        <v>Mostly Recyclable Packaging</v>
      </c>
      <c r="Z577" s="5" t="str">
        <f>VLOOKUP('English Version'!$H488,Recyclability!$B$4:$H$67,4,FALSE)</f>
        <v>N/A</v>
      </c>
    </row>
    <row r="578" spans="1:26" x14ac:dyDescent="0.75">
      <c r="A578" s="47" t="str">
        <f t="shared" ref="A578:A641" si="18">G578&amp;C578</f>
        <v>AW22M5011680A</v>
      </c>
      <c r="B578" s="47">
        <v>1330</v>
      </c>
      <c r="C578" s="52" t="s">
        <v>5390</v>
      </c>
      <c r="D578" s="6" t="s">
        <v>6108</v>
      </c>
      <c r="E578" s="8"/>
      <c r="F578" s="52" t="s">
        <v>5391</v>
      </c>
      <c r="G578" s="6" t="s">
        <v>5031</v>
      </c>
      <c r="H578" s="6" t="s">
        <v>5032</v>
      </c>
      <c r="I578" s="6" t="e">
        <f>VLOOKUP(A578,#REF!,24,0)</f>
        <v>#REF!</v>
      </c>
      <c r="J578" s="67" t="s">
        <v>228</v>
      </c>
      <c r="K578" s="14" t="s">
        <v>298</v>
      </c>
      <c r="L578" s="14" t="s">
        <v>298</v>
      </c>
      <c r="M578" s="14" t="s">
        <v>298</v>
      </c>
      <c r="N578" s="14" t="b">
        <f t="shared" ref="N578:N641" si="19">M578=L578</f>
        <v>1</v>
      </c>
      <c r="O578" s="14" t="s">
        <v>20</v>
      </c>
      <c r="P578" s="14" t="s">
        <v>20</v>
      </c>
      <c r="Q578" s="14" t="s">
        <v>20</v>
      </c>
      <c r="R578" s="5" t="s">
        <v>20</v>
      </c>
      <c r="S578" s="5" t="s">
        <v>20</v>
      </c>
      <c r="T578" s="5" t="s">
        <v>281</v>
      </c>
      <c r="U578" s="53" t="s">
        <v>20</v>
      </c>
      <c r="V578" s="53" t="s">
        <v>20</v>
      </c>
      <c r="W578" s="5" t="str">
        <f>VLOOKUP('English Version'!$H489,'Recycled Content'!$B$4:$H$67,2,FALSE)</f>
        <v>Packaging Contains at least 60% recycled material</v>
      </c>
      <c r="X578" s="5" t="str">
        <f>VLOOKUP('English Version'!$H489,'Recycled Content'!$B$4:$H$67,4,FALSE)</f>
        <v>Packaging Contains at least 65% recycled material</v>
      </c>
      <c r="Y578" s="5" t="str">
        <f>VLOOKUP('English Version'!$H489,Recyclability!$B$4:$H$67,2,FALSE)</f>
        <v>Mostly Recyclable Packaging</v>
      </c>
      <c r="Z578" s="5" t="str">
        <f>VLOOKUP('English Version'!$H489,Recyclability!$B$4:$H$67,4,FALSE)</f>
        <v>N/A</v>
      </c>
    </row>
    <row r="579" spans="1:26" x14ac:dyDescent="0.75">
      <c r="A579" s="47" t="str">
        <f t="shared" si="18"/>
        <v>AW22M5011685A</v>
      </c>
      <c r="B579" s="47">
        <v>2020</v>
      </c>
      <c r="C579" s="52" t="s">
        <v>5393</v>
      </c>
      <c r="D579" s="6" t="e">
        <v>#N/A</v>
      </c>
      <c r="E579" s="8"/>
      <c r="F579" s="52" t="s">
        <v>1524</v>
      </c>
      <c r="G579" s="6" t="s">
        <v>5031</v>
      </c>
      <c r="H579" s="6" t="s">
        <v>5032</v>
      </c>
      <c r="I579" s="6" t="e">
        <f>VLOOKUP(A579,#REF!,24,0)</f>
        <v>#REF!</v>
      </c>
      <c r="J579" s="67" t="s">
        <v>228</v>
      </c>
      <c r="K579" s="14" t="s">
        <v>298</v>
      </c>
      <c r="L579" s="14" t="s">
        <v>298</v>
      </c>
      <c r="M579" s="14" t="s">
        <v>298</v>
      </c>
      <c r="N579" s="14" t="b">
        <f t="shared" si="19"/>
        <v>1</v>
      </c>
      <c r="O579" s="14" t="s">
        <v>20</v>
      </c>
      <c r="P579" s="14" t="s">
        <v>20</v>
      </c>
      <c r="Q579" s="14" t="s">
        <v>20</v>
      </c>
      <c r="R579" s="53" t="s">
        <v>6067</v>
      </c>
      <c r="S579" s="5" t="s">
        <v>20</v>
      </c>
      <c r="T579" s="5" t="s">
        <v>281</v>
      </c>
      <c r="U579" s="53" t="s">
        <v>20</v>
      </c>
      <c r="V579" s="53" t="s">
        <v>20</v>
      </c>
      <c r="W579" s="5" t="str">
        <f>VLOOKUP('English Version'!$H490,'Recycled Content'!$B$4:$H$67,2,FALSE)</f>
        <v>Packaging Contains at least 60% recycled material</v>
      </c>
      <c r="X579" s="5" t="str">
        <f>VLOOKUP('English Version'!$H490,'Recycled Content'!$B$4:$H$67,4,FALSE)</f>
        <v>Packaging Contains at least 65% recycled material</v>
      </c>
      <c r="Y579" s="5" t="str">
        <f>VLOOKUP('English Version'!$H490,Recyclability!$B$4:$H$67,2,FALSE)</f>
        <v>Mostly Recyclable Packaging</v>
      </c>
      <c r="Z579" s="5" t="str">
        <f>VLOOKUP('English Version'!$H490,Recyclability!$B$4:$H$67,4,FALSE)</f>
        <v>N/A</v>
      </c>
    </row>
    <row r="580" spans="1:26" x14ac:dyDescent="0.75">
      <c r="A580" s="47" t="str">
        <f t="shared" si="18"/>
        <v>AW22M5011688A</v>
      </c>
      <c r="B580" s="47">
        <v>4557</v>
      </c>
      <c r="C580" s="52" t="s">
        <v>5394</v>
      </c>
      <c r="D580" s="6" t="s">
        <v>6109</v>
      </c>
      <c r="E580" s="8"/>
      <c r="F580" s="52" t="s">
        <v>5395</v>
      </c>
      <c r="G580" s="6" t="s">
        <v>5031</v>
      </c>
      <c r="H580" s="6" t="s">
        <v>5032</v>
      </c>
      <c r="I580" s="6" t="e">
        <f>VLOOKUP(A580,#REF!,24,0)</f>
        <v>#REF!</v>
      </c>
      <c r="J580" s="67" t="s">
        <v>228</v>
      </c>
      <c r="K580" s="14" t="s">
        <v>298</v>
      </c>
      <c r="L580" s="14" t="s">
        <v>298</v>
      </c>
      <c r="M580" s="14" t="s">
        <v>298</v>
      </c>
      <c r="N580" s="14" t="b">
        <f t="shared" si="19"/>
        <v>1</v>
      </c>
      <c r="O580" s="14" t="s">
        <v>20</v>
      </c>
      <c r="P580" s="14" t="s">
        <v>20</v>
      </c>
      <c r="Q580" s="14" t="s">
        <v>20</v>
      </c>
      <c r="R580" s="5" t="s">
        <v>20</v>
      </c>
      <c r="S580" s="5" t="s">
        <v>20</v>
      </c>
      <c r="T580" s="5" t="s">
        <v>281</v>
      </c>
      <c r="U580" s="53" t="s">
        <v>20</v>
      </c>
      <c r="V580" s="53" t="s">
        <v>20</v>
      </c>
      <c r="W580" s="5" t="str">
        <f>VLOOKUP('English Version'!$H491,'Recycled Content'!$B$4:$H$67,2,FALSE)</f>
        <v>Packaging Contains at least 60% recycled material</v>
      </c>
      <c r="X580" s="5" t="str">
        <f>VLOOKUP('English Version'!$H491,'Recycled Content'!$B$4:$H$67,4,FALSE)</f>
        <v>Packaging Contains at least 65% recycled material</v>
      </c>
      <c r="Y580" s="5" t="str">
        <f>VLOOKUP('English Version'!$H491,Recyclability!$B$4:$H$67,2,FALSE)</f>
        <v>Mostly Recyclable Packaging</v>
      </c>
      <c r="Z580" s="5" t="str">
        <f>VLOOKUP('English Version'!$H491,Recyclability!$B$4:$H$67,4,FALSE)</f>
        <v>N/A</v>
      </c>
    </row>
    <row r="581" spans="1:26" x14ac:dyDescent="0.75">
      <c r="A581" s="47" t="str">
        <f t="shared" si="18"/>
        <v>AW22M5011696A</v>
      </c>
      <c r="B581" s="47">
        <v>4734</v>
      </c>
      <c r="C581" s="52" t="s">
        <v>5396</v>
      </c>
      <c r="D581" s="6" t="e">
        <v>#N/A</v>
      </c>
      <c r="E581" s="8"/>
      <c r="F581" s="52" t="s">
        <v>5397</v>
      </c>
      <c r="G581" s="6" t="s">
        <v>5031</v>
      </c>
      <c r="H581" s="6" t="s">
        <v>5032</v>
      </c>
      <c r="I581" s="6" t="e">
        <f>VLOOKUP(A581,#REF!,24,0)</f>
        <v>#REF!</v>
      </c>
      <c r="J581" s="14" t="s">
        <v>25</v>
      </c>
      <c r="K581" s="14" t="s">
        <v>25</v>
      </c>
      <c r="L581" s="14" t="s">
        <v>25</v>
      </c>
      <c r="M581" s="14" t="s">
        <v>25</v>
      </c>
      <c r="N581" s="14" t="b">
        <f t="shared" si="19"/>
        <v>1</v>
      </c>
      <c r="O581" s="14" t="s">
        <v>20</v>
      </c>
      <c r="P581" s="14" t="s">
        <v>20</v>
      </c>
      <c r="Q581" s="14" t="s">
        <v>20</v>
      </c>
      <c r="R581" s="5" t="s">
        <v>20</v>
      </c>
      <c r="S581" s="5" t="s">
        <v>20</v>
      </c>
      <c r="T581" s="5" t="s">
        <v>281</v>
      </c>
      <c r="U581" s="53" t="s">
        <v>20</v>
      </c>
      <c r="V581" s="53" t="s">
        <v>20</v>
      </c>
      <c r="W581" s="5" t="str">
        <f>VLOOKUP('English Version'!$H492,'Recycled Content'!$B$4:$H$67,2,FALSE)</f>
        <v>Packaging Contains at least 60% recycled material</v>
      </c>
      <c r="X581" s="5" t="str">
        <f>VLOOKUP('English Version'!$H492,'Recycled Content'!$B$4:$H$67,4,FALSE)</f>
        <v>Packaging Contains at least 65% recycled material</v>
      </c>
      <c r="Y581" s="5" t="str">
        <f>VLOOKUP('English Version'!$H492,Recyclability!$B$4:$H$67,2,FALSE)</f>
        <v>Mostly Recyclable Packaging</v>
      </c>
      <c r="Z581" s="5" t="str">
        <f>VLOOKUP('English Version'!$H492,Recyclability!$B$4:$H$67,4,FALSE)</f>
        <v>N/A</v>
      </c>
    </row>
    <row r="582" spans="1:26" x14ac:dyDescent="0.75">
      <c r="A582" s="47" t="str">
        <f t="shared" si="18"/>
        <v>AW22M6010383A</v>
      </c>
      <c r="B582" s="47">
        <v>1607</v>
      </c>
      <c r="C582" s="52" t="s">
        <v>5398</v>
      </c>
      <c r="D582" s="6" t="e">
        <v>#N/A</v>
      </c>
      <c r="E582" s="8"/>
      <c r="F582" s="52" t="s">
        <v>5399</v>
      </c>
      <c r="G582" s="6" t="s">
        <v>5031</v>
      </c>
      <c r="H582" s="6" t="s">
        <v>5070</v>
      </c>
      <c r="I582" s="6" t="e">
        <f>VLOOKUP(A582,#REF!,24,0)</f>
        <v>#REF!</v>
      </c>
      <c r="J582" s="67" t="s">
        <v>228</v>
      </c>
      <c r="K582" s="14" t="s">
        <v>298</v>
      </c>
      <c r="L582" s="14" t="s">
        <v>298</v>
      </c>
      <c r="M582" s="14" t="s">
        <v>298</v>
      </c>
      <c r="N582" s="14" t="b">
        <f t="shared" si="19"/>
        <v>1</v>
      </c>
      <c r="O582" s="14" t="s">
        <v>20</v>
      </c>
      <c r="P582" s="14" t="s">
        <v>20</v>
      </c>
      <c r="Q582" s="14" t="s">
        <v>20</v>
      </c>
      <c r="R582" s="5" t="s">
        <v>20</v>
      </c>
      <c r="S582" s="5" t="s">
        <v>20</v>
      </c>
      <c r="T582" s="5" t="s">
        <v>281</v>
      </c>
      <c r="U582" s="53" t="s">
        <v>20</v>
      </c>
      <c r="V582" s="53" t="s">
        <v>20</v>
      </c>
      <c r="W582" s="5" t="str">
        <f>VLOOKUP('English Version'!$H493,'Recycled Content'!$B$4:$H$67,2,FALSE)</f>
        <v>Packaging Contains at least 60% recycled material</v>
      </c>
      <c r="X582" s="5" t="str">
        <f>VLOOKUP('English Version'!$H493,'Recycled Content'!$B$4:$H$67,4,FALSE)</f>
        <v>Packaging Contains at least 65% recycled material</v>
      </c>
      <c r="Y582" s="5" t="str">
        <f>VLOOKUP('English Version'!$H493,Recyclability!$B$4:$H$67,2,FALSE)</f>
        <v>Mostly Recyclable Packaging</v>
      </c>
      <c r="Z582" s="5" t="str">
        <f>VLOOKUP('English Version'!$H493,Recyclability!$B$4:$H$67,4,FALSE)</f>
        <v>N/A</v>
      </c>
    </row>
    <row r="583" spans="1:26" x14ac:dyDescent="0.75">
      <c r="A583" s="47" t="str">
        <f t="shared" si="18"/>
        <v>AW22M6010396A</v>
      </c>
      <c r="B583" s="47">
        <v>4837</v>
      </c>
      <c r="C583" s="52" t="s">
        <v>5400</v>
      </c>
      <c r="D583" s="6" t="e">
        <v>#N/A</v>
      </c>
      <c r="E583" s="8"/>
      <c r="F583" s="52" t="s">
        <v>5401</v>
      </c>
      <c r="G583" s="6" t="s">
        <v>5031</v>
      </c>
      <c r="H583" s="6" t="s">
        <v>5070</v>
      </c>
      <c r="I583" s="6" t="e">
        <f>VLOOKUP(A583,#REF!,24,0)</f>
        <v>#REF!</v>
      </c>
      <c r="J583" s="67" t="s">
        <v>228</v>
      </c>
      <c r="K583" s="14" t="s">
        <v>298</v>
      </c>
      <c r="L583" s="14" t="s">
        <v>298</v>
      </c>
      <c r="M583" s="14" t="s">
        <v>298</v>
      </c>
      <c r="N583" s="14" t="b">
        <f t="shared" si="19"/>
        <v>1</v>
      </c>
      <c r="O583" s="14" t="s">
        <v>20</v>
      </c>
      <c r="P583" s="14" t="s">
        <v>20</v>
      </c>
      <c r="Q583" s="14" t="s">
        <v>20</v>
      </c>
      <c r="R583" s="5" t="s">
        <v>20</v>
      </c>
      <c r="S583" s="5" t="s">
        <v>20</v>
      </c>
      <c r="T583" s="5" t="s">
        <v>281</v>
      </c>
      <c r="U583" s="53" t="s">
        <v>20</v>
      </c>
      <c r="V583" s="53" t="s">
        <v>20</v>
      </c>
      <c r="W583" s="5" t="str">
        <f>VLOOKUP('English Version'!$H494,'Recycled Content'!$B$4:$H$67,2,FALSE)</f>
        <v>Packaging Contains at least 60% recycled material</v>
      </c>
      <c r="X583" s="5" t="str">
        <f>VLOOKUP('English Version'!$H494,'Recycled Content'!$B$4:$H$67,4,FALSE)</f>
        <v>Packaging Contains at least 65% recycled material</v>
      </c>
      <c r="Y583" s="5" t="str">
        <f>VLOOKUP('English Version'!$H494,Recyclability!$B$4:$H$67,2,FALSE)</f>
        <v>Mostly Recyclable Packaging</v>
      </c>
      <c r="Z583" s="5" t="str">
        <f>VLOOKUP('English Version'!$H494,Recyclability!$B$4:$H$67,4,FALSE)</f>
        <v>N/A</v>
      </c>
    </row>
    <row r="584" spans="1:26" x14ac:dyDescent="0.75">
      <c r="A584" s="47" t="str">
        <f t="shared" si="18"/>
        <v>AW22M6010548A</v>
      </c>
      <c r="B584" s="47">
        <v>3512</v>
      </c>
      <c r="C584" s="52" t="s">
        <v>5402</v>
      </c>
      <c r="D584" s="6" t="e">
        <v>#N/A</v>
      </c>
      <c r="E584" s="8"/>
      <c r="F584" s="52" t="s">
        <v>5403</v>
      </c>
      <c r="G584" s="6" t="s">
        <v>5031</v>
      </c>
      <c r="H584" s="6" t="s">
        <v>5070</v>
      </c>
      <c r="I584" s="6" t="e">
        <f>VLOOKUP(A584,#REF!,24,0)</f>
        <v>#REF!</v>
      </c>
      <c r="J584" s="14" t="s">
        <v>43</v>
      </c>
      <c r="K584" s="14" t="s">
        <v>43</v>
      </c>
      <c r="L584" s="14" t="s">
        <v>43</v>
      </c>
      <c r="M584" s="14" t="s">
        <v>43</v>
      </c>
      <c r="N584" s="14" t="b">
        <f t="shared" si="19"/>
        <v>1</v>
      </c>
      <c r="O584" s="14" t="s">
        <v>20</v>
      </c>
      <c r="P584" s="14" t="s">
        <v>20</v>
      </c>
      <c r="Q584" s="14" t="s">
        <v>20</v>
      </c>
      <c r="R584" s="5" t="s">
        <v>20</v>
      </c>
      <c r="S584" s="5" t="s">
        <v>20</v>
      </c>
      <c r="T584" s="5" t="s">
        <v>281</v>
      </c>
      <c r="U584" s="53" t="s">
        <v>20</v>
      </c>
      <c r="V584" s="53" t="s">
        <v>20</v>
      </c>
      <c r="W584" s="5" t="str">
        <f>VLOOKUP('English Version'!$H495,'Recycled Content'!$B$4:$H$67,2,FALSE)</f>
        <v>Packaging Contains at least 60% recycled material</v>
      </c>
      <c r="X584" s="5" t="str">
        <f>VLOOKUP('English Version'!$H495,'Recycled Content'!$B$4:$H$67,4,FALSE)</f>
        <v>Packaging Contains at least 65% recycled material</v>
      </c>
      <c r="Y584" s="5" t="str">
        <f>VLOOKUP('English Version'!$H495,Recyclability!$B$4:$H$67,2,FALSE)</f>
        <v>Mostly Recyclable Packaging</v>
      </c>
      <c r="Z584" s="5" t="str">
        <f>VLOOKUP('English Version'!$H495,Recyclability!$B$4:$H$67,4,FALSE)</f>
        <v>N/A</v>
      </c>
    </row>
    <row r="585" spans="1:26" x14ac:dyDescent="0.75">
      <c r="A585" s="47" t="str">
        <f t="shared" si="18"/>
        <v>AW22M6010549A</v>
      </c>
      <c r="B585" s="47">
        <v>3423</v>
      </c>
      <c r="C585" s="52" t="s">
        <v>5404</v>
      </c>
      <c r="D585" s="6" t="e">
        <v>#N/A</v>
      </c>
      <c r="E585" s="8"/>
      <c r="F585" s="52" t="s">
        <v>5405</v>
      </c>
      <c r="G585" s="6" t="s">
        <v>5031</v>
      </c>
      <c r="H585" s="6" t="s">
        <v>5070</v>
      </c>
      <c r="I585" s="6" t="e">
        <f>VLOOKUP(A585,#REF!,24,0)</f>
        <v>#REF!</v>
      </c>
      <c r="J585" s="67" t="s">
        <v>228</v>
      </c>
      <c r="K585" s="14" t="s">
        <v>298</v>
      </c>
      <c r="L585" s="14" t="s">
        <v>298</v>
      </c>
      <c r="M585" s="14" t="s">
        <v>298</v>
      </c>
      <c r="N585" s="14" t="b">
        <f t="shared" si="19"/>
        <v>1</v>
      </c>
      <c r="O585" s="14" t="s">
        <v>20</v>
      </c>
      <c r="P585" s="14" t="s">
        <v>20</v>
      </c>
      <c r="Q585" s="14" t="s">
        <v>20</v>
      </c>
      <c r="R585" s="5" t="s">
        <v>20</v>
      </c>
      <c r="S585" s="5" t="s">
        <v>20</v>
      </c>
      <c r="T585" s="5" t="s">
        <v>281</v>
      </c>
      <c r="U585" s="53" t="s">
        <v>20</v>
      </c>
      <c r="V585" s="53" t="s">
        <v>20</v>
      </c>
      <c r="W585" s="5" t="str">
        <f>VLOOKUP('English Version'!$H496,'Recycled Content'!$B$4:$H$67,2,FALSE)</f>
        <v>Packaging Contains at least 60% recycled material</v>
      </c>
      <c r="X585" s="5" t="str">
        <f>VLOOKUP('English Version'!$H496,'Recycled Content'!$B$4:$H$67,4,FALSE)</f>
        <v>Packaging Contains at least 65% recycled material</v>
      </c>
      <c r="Y585" s="5" t="str">
        <f>VLOOKUP('English Version'!$H496,Recyclability!$B$4:$H$67,2,FALSE)</f>
        <v>Mostly Recyclable Packaging</v>
      </c>
      <c r="Z585" s="5" t="str">
        <f>VLOOKUP('English Version'!$H496,Recyclability!$B$4:$H$67,4,FALSE)</f>
        <v>N/A</v>
      </c>
    </row>
    <row r="586" spans="1:26" x14ac:dyDescent="0.75">
      <c r="A586" s="47" t="str">
        <f t="shared" si="18"/>
        <v>AW22M6010550B</v>
      </c>
      <c r="B586" s="47">
        <v>2770</v>
      </c>
      <c r="C586" s="52" t="s">
        <v>5406</v>
      </c>
      <c r="D586" s="6" t="e">
        <v>#N/A</v>
      </c>
      <c r="E586" s="8"/>
      <c r="F586" s="52" t="s">
        <v>212</v>
      </c>
      <c r="G586" s="6" t="s">
        <v>5031</v>
      </c>
      <c r="H586" s="6" t="s">
        <v>5070</v>
      </c>
      <c r="I586" s="6" t="e">
        <f>VLOOKUP(A586,#REF!,24,0)</f>
        <v>#REF!</v>
      </c>
      <c r="J586" s="14" t="s">
        <v>298</v>
      </c>
      <c r="K586" s="14" t="s">
        <v>298</v>
      </c>
      <c r="L586" s="14" t="s">
        <v>298</v>
      </c>
      <c r="M586" s="14" t="s">
        <v>298</v>
      </c>
      <c r="N586" s="14" t="b">
        <f t="shared" si="19"/>
        <v>1</v>
      </c>
      <c r="O586" s="14" t="s">
        <v>20</v>
      </c>
      <c r="P586" s="14" t="s">
        <v>20</v>
      </c>
      <c r="Q586" s="14" t="s">
        <v>20</v>
      </c>
      <c r="R586" s="5" t="s">
        <v>20</v>
      </c>
      <c r="S586" s="5" t="s">
        <v>20</v>
      </c>
      <c r="T586" s="5" t="s">
        <v>281</v>
      </c>
      <c r="U586" s="53" t="s">
        <v>20</v>
      </c>
      <c r="V586" s="53" t="s">
        <v>20</v>
      </c>
      <c r="W586" s="5" t="str">
        <f>VLOOKUP('English Version'!$H497,'Recycled Content'!$B$4:$H$67,2,FALSE)</f>
        <v>Packaging Contains at least 60% recycled material</v>
      </c>
      <c r="X586" s="5" t="str">
        <f>VLOOKUP('English Version'!$H497,'Recycled Content'!$B$4:$H$67,4,FALSE)</f>
        <v>Packaging Contains at least 65% recycled material</v>
      </c>
      <c r="Y586" s="5" t="str">
        <f>VLOOKUP('English Version'!$H497,Recyclability!$B$4:$H$67,2,FALSE)</f>
        <v>Mostly Recyclable Packaging</v>
      </c>
      <c r="Z586" s="5" t="str">
        <f>VLOOKUP('English Version'!$H497,Recyclability!$B$4:$H$67,4,FALSE)</f>
        <v>N/A</v>
      </c>
    </row>
    <row r="587" spans="1:26" x14ac:dyDescent="0.75">
      <c r="A587" s="47" t="str">
        <f t="shared" si="18"/>
        <v>AW22M6010618A</v>
      </c>
      <c r="B587" s="47">
        <v>2481</v>
      </c>
      <c r="C587" s="52" t="s">
        <v>5407</v>
      </c>
      <c r="D587" s="6" t="e">
        <v>#N/A</v>
      </c>
      <c r="E587" s="8"/>
      <c r="F587" s="52" t="s">
        <v>5408</v>
      </c>
      <c r="G587" s="6" t="s">
        <v>5031</v>
      </c>
      <c r="H587" s="6" t="s">
        <v>5070</v>
      </c>
      <c r="I587" s="6" t="e">
        <f>VLOOKUP(A587,#REF!,24,0)</f>
        <v>#REF!</v>
      </c>
      <c r="J587" s="14" t="s">
        <v>25</v>
      </c>
      <c r="K587" s="14" t="s">
        <v>25</v>
      </c>
      <c r="L587" s="14" t="s">
        <v>25</v>
      </c>
      <c r="M587" s="14" t="s">
        <v>25</v>
      </c>
      <c r="N587" s="14" t="b">
        <f t="shared" si="19"/>
        <v>1</v>
      </c>
      <c r="O587" s="14" t="s">
        <v>20</v>
      </c>
      <c r="P587" s="14" t="s">
        <v>20</v>
      </c>
      <c r="Q587" s="14" t="s">
        <v>20</v>
      </c>
      <c r="R587" s="5" t="s">
        <v>20</v>
      </c>
      <c r="S587" s="5" t="s">
        <v>20</v>
      </c>
      <c r="T587" s="5" t="s">
        <v>281</v>
      </c>
      <c r="U587" s="53" t="s">
        <v>20</v>
      </c>
      <c r="V587" s="53" t="s">
        <v>20</v>
      </c>
      <c r="W587" s="5" t="str">
        <f>VLOOKUP('English Version'!$H498,'Recycled Content'!$B$4:$H$67,2,FALSE)</f>
        <v>Packaging Contains at least 60% recycled material</v>
      </c>
      <c r="X587" s="5" t="str">
        <f>VLOOKUP('English Version'!$H498,'Recycled Content'!$B$4:$H$67,4,FALSE)</f>
        <v>Packaging Contains at least 65% recycled material</v>
      </c>
      <c r="Y587" s="5" t="str">
        <f>VLOOKUP('English Version'!$H498,Recyclability!$B$4:$H$67,2,FALSE)</f>
        <v>Mostly Recyclable Packaging</v>
      </c>
      <c r="Z587" s="5" t="str">
        <f>VLOOKUP('English Version'!$H498,Recyclability!$B$4:$H$67,4,FALSE)</f>
        <v>N/A</v>
      </c>
    </row>
    <row r="588" spans="1:26" x14ac:dyDescent="0.75">
      <c r="A588" s="47" t="str">
        <f t="shared" si="18"/>
        <v>AW22M6010631A</v>
      </c>
      <c r="B588" s="47">
        <v>471</v>
      </c>
      <c r="C588" s="52" t="s">
        <v>5409</v>
      </c>
      <c r="D588" s="6" t="e">
        <v>#N/A</v>
      </c>
      <c r="E588" s="8"/>
      <c r="F588" s="52" t="s">
        <v>5410</v>
      </c>
      <c r="G588" s="6" t="s">
        <v>5031</v>
      </c>
      <c r="H588" s="6" t="s">
        <v>5070</v>
      </c>
      <c r="I588" s="6" t="e">
        <f>VLOOKUP(A588,#REF!,24,0)</f>
        <v>#REF!</v>
      </c>
      <c r="J588" s="14" t="s">
        <v>298</v>
      </c>
      <c r="K588" s="14" t="s">
        <v>298</v>
      </c>
      <c r="L588" s="14" t="s">
        <v>298</v>
      </c>
      <c r="M588" s="14" t="s">
        <v>298</v>
      </c>
      <c r="N588" s="14" t="b">
        <f t="shared" si="19"/>
        <v>1</v>
      </c>
      <c r="O588" s="14" t="s">
        <v>20</v>
      </c>
      <c r="P588" s="14" t="s">
        <v>20</v>
      </c>
      <c r="Q588" s="14" t="s">
        <v>20</v>
      </c>
      <c r="R588" s="5" t="s">
        <v>20</v>
      </c>
      <c r="S588" s="5" t="s">
        <v>20</v>
      </c>
      <c r="T588" s="5" t="s">
        <v>281</v>
      </c>
      <c r="U588" s="53" t="s">
        <v>20</v>
      </c>
      <c r="V588" s="53" t="s">
        <v>20</v>
      </c>
      <c r="W588" s="5" t="str">
        <f>VLOOKUP('English Version'!$H499,'Recycled Content'!$B$4:$H$67,2,FALSE)</f>
        <v>Packaging Contains at least 60% recycled material</v>
      </c>
      <c r="X588" s="5" t="str">
        <f>VLOOKUP('English Version'!$H499,'Recycled Content'!$B$4:$H$67,4,FALSE)</f>
        <v>Packaging Contains at least 65% recycled material</v>
      </c>
      <c r="Y588" s="5" t="str">
        <f>VLOOKUP('English Version'!$H499,Recyclability!$B$4:$H$67,2,FALSE)</f>
        <v>Mostly Recyclable Packaging</v>
      </c>
      <c r="Z588" s="5" t="str">
        <f>VLOOKUP('English Version'!$H499,Recyclability!$B$4:$H$67,4,FALSE)</f>
        <v>N/A</v>
      </c>
    </row>
    <row r="589" spans="1:26" x14ac:dyDescent="0.75">
      <c r="A589" s="47" t="str">
        <f t="shared" si="18"/>
        <v>AW22M6010632A</v>
      </c>
      <c r="B589" s="47">
        <v>600</v>
      </c>
      <c r="C589" s="52" t="s">
        <v>5411</v>
      </c>
      <c r="D589" s="6" t="e">
        <v>#N/A</v>
      </c>
      <c r="E589" s="8"/>
      <c r="F589" s="52" t="s">
        <v>5412</v>
      </c>
      <c r="G589" s="6" t="s">
        <v>5031</v>
      </c>
      <c r="H589" s="6" t="s">
        <v>5070</v>
      </c>
      <c r="I589" s="6" t="e">
        <f>VLOOKUP(A589,#REF!,24,0)</f>
        <v>#REF!</v>
      </c>
      <c r="J589" s="14" t="s">
        <v>43</v>
      </c>
      <c r="K589" s="14" t="s">
        <v>43</v>
      </c>
      <c r="L589" s="14" t="s">
        <v>43</v>
      </c>
      <c r="M589" s="14" t="s">
        <v>43</v>
      </c>
      <c r="N589" s="14" t="b">
        <f t="shared" si="19"/>
        <v>1</v>
      </c>
      <c r="O589" s="14" t="s">
        <v>20</v>
      </c>
      <c r="P589" s="14" t="s">
        <v>20</v>
      </c>
      <c r="Q589" s="14" t="s">
        <v>20</v>
      </c>
      <c r="R589" s="5" t="s">
        <v>20</v>
      </c>
      <c r="S589" s="5" t="s">
        <v>20</v>
      </c>
      <c r="T589" s="5" t="s">
        <v>281</v>
      </c>
      <c r="U589" s="53" t="s">
        <v>20</v>
      </c>
      <c r="V589" s="53" t="s">
        <v>20</v>
      </c>
      <c r="W589" s="5" t="str">
        <f>VLOOKUP('English Version'!$H500,'Recycled Content'!$B$4:$H$67,2,FALSE)</f>
        <v>Packaging Contains at least 60% recycled material</v>
      </c>
      <c r="X589" s="5" t="str">
        <f>VLOOKUP('English Version'!$H500,'Recycled Content'!$B$4:$H$67,4,FALSE)</f>
        <v>Packaging Contains at least 65% recycled material</v>
      </c>
      <c r="Y589" s="5" t="str">
        <f>VLOOKUP('English Version'!$H500,Recyclability!$B$4:$H$67,2,FALSE)</f>
        <v>Mostly Recyclable Packaging</v>
      </c>
      <c r="Z589" s="5" t="str">
        <f>VLOOKUP('English Version'!$H500,Recyclability!$B$4:$H$67,4,FALSE)</f>
        <v>N/A</v>
      </c>
    </row>
    <row r="590" spans="1:26" x14ac:dyDescent="0.75">
      <c r="A590" s="47" t="str">
        <f t="shared" si="18"/>
        <v>AW22M6010635A</v>
      </c>
      <c r="B590" s="47">
        <v>1527</v>
      </c>
      <c r="C590" s="52" t="s">
        <v>5413</v>
      </c>
      <c r="D590" s="6" t="e">
        <v>#N/A</v>
      </c>
      <c r="E590" s="8"/>
      <c r="F590" s="52" t="s">
        <v>5414</v>
      </c>
      <c r="G590" s="6" t="s">
        <v>5031</v>
      </c>
      <c r="H590" s="6" t="s">
        <v>5070</v>
      </c>
      <c r="I590" s="6" t="e">
        <f>VLOOKUP(A590,#REF!,24,0)</f>
        <v>#REF!</v>
      </c>
      <c r="J590" s="14" t="s">
        <v>43</v>
      </c>
      <c r="K590" s="14" t="s">
        <v>43</v>
      </c>
      <c r="L590" s="14" t="s">
        <v>43</v>
      </c>
      <c r="M590" s="14" t="s">
        <v>43</v>
      </c>
      <c r="N590" s="14" t="b">
        <f t="shared" si="19"/>
        <v>1</v>
      </c>
      <c r="O590" s="14" t="s">
        <v>20</v>
      </c>
      <c r="P590" s="14" t="s">
        <v>20</v>
      </c>
      <c r="Q590" s="14" t="s">
        <v>20</v>
      </c>
      <c r="R590" s="5" t="s">
        <v>20</v>
      </c>
      <c r="S590" s="5" t="s">
        <v>20</v>
      </c>
      <c r="T590" s="5" t="s">
        <v>281</v>
      </c>
      <c r="U590" s="53" t="s">
        <v>20</v>
      </c>
      <c r="V590" s="53" t="s">
        <v>20</v>
      </c>
      <c r="W590" s="5" t="str">
        <f>VLOOKUP('English Version'!$H501,'Recycled Content'!$B$4:$H$67,2,FALSE)</f>
        <v>Packaging Contains at least 60% recycled material</v>
      </c>
      <c r="X590" s="5" t="str">
        <f>VLOOKUP('English Version'!$H501,'Recycled Content'!$B$4:$H$67,4,FALSE)</f>
        <v>Packaging Contains at least 65% recycled material</v>
      </c>
      <c r="Y590" s="5" t="str">
        <f>VLOOKUP('English Version'!$H501,Recyclability!$B$4:$H$67,2,FALSE)</f>
        <v>Mostly Recyclable Packaging</v>
      </c>
      <c r="Z590" s="5" t="str">
        <f>VLOOKUP('English Version'!$H501,Recyclability!$B$4:$H$67,4,FALSE)</f>
        <v>N/A</v>
      </c>
    </row>
    <row r="591" spans="1:26" x14ac:dyDescent="0.75">
      <c r="A591" s="47" t="str">
        <f t="shared" si="18"/>
        <v>AW22M6010637A</v>
      </c>
      <c r="B591" s="47">
        <v>1240</v>
      </c>
      <c r="C591" s="52" t="s">
        <v>5415</v>
      </c>
      <c r="D591" s="6" t="e">
        <v>#N/A</v>
      </c>
      <c r="E591" s="8"/>
      <c r="F591" s="52" t="s">
        <v>5416</v>
      </c>
      <c r="G591" s="6" t="s">
        <v>5031</v>
      </c>
      <c r="H591" s="6" t="s">
        <v>5070</v>
      </c>
      <c r="I591" s="6" t="e">
        <f>VLOOKUP(A591,#REF!,24,0)</f>
        <v>#REF!</v>
      </c>
      <c r="J591" s="67" t="s">
        <v>228</v>
      </c>
      <c r="K591" s="14" t="s">
        <v>298</v>
      </c>
      <c r="L591" s="14" t="s">
        <v>298</v>
      </c>
      <c r="M591" s="14" t="s">
        <v>298</v>
      </c>
      <c r="N591" s="14" t="b">
        <f t="shared" si="19"/>
        <v>1</v>
      </c>
      <c r="O591" s="14" t="s">
        <v>20</v>
      </c>
      <c r="P591" s="14" t="s">
        <v>20</v>
      </c>
      <c r="Q591" s="14" t="s">
        <v>20</v>
      </c>
      <c r="R591" s="5" t="s">
        <v>20</v>
      </c>
      <c r="S591" s="5" t="s">
        <v>20</v>
      </c>
      <c r="T591" s="5" t="s">
        <v>281</v>
      </c>
      <c r="U591" s="53" t="s">
        <v>20</v>
      </c>
      <c r="V591" s="53" t="s">
        <v>20</v>
      </c>
      <c r="W591" s="5" t="str">
        <f>VLOOKUP('English Version'!$H502,'Recycled Content'!$B$4:$H$67,2,FALSE)</f>
        <v>Packaging Contains at least 60% recycled material</v>
      </c>
      <c r="X591" s="5" t="str">
        <f>VLOOKUP('English Version'!$H502,'Recycled Content'!$B$4:$H$67,4,FALSE)</f>
        <v>Packaging Contains at least 65% recycled material</v>
      </c>
      <c r="Y591" s="5" t="str">
        <f>VLOOKUP('English Version'!$H502,Recyclability!$B$4:$H$67,2,FALSE)</f>
        <v>Mostly Recyclable Packaging</v>
      </c>
      <c r="Z591" s="5" t="str">
        <f>VLOOKUP('English Version'!$H502,Recyclability!$B$4:$H$67,4,FALSE)</f>
        <v>N/A</v>
      </c>
    </row>
    <row r="592" spans="1:26" x14ac:dyDescent="0.75">
      <c r="A592" s="47" t="str">
        <f t="shared" si="18"/>
        <v>AW22M6010671A</v>
      </c>
      <c r="B592" s="47">
        <v>1240</v>
      </c>
      <c r="C592" s="52" t="s">
        <v>5417</v>
      </c>
      <c r="D592" s="6" t="e">
        <v>#N/A</v>
      </c>
      <c r="E592" s="8"/>
      <c r="F592" s="52" t="s">
        <v>5418</v>
      </c>
      <c r="G592" s="6" t="s">
        <v>5031</v>
      </c>
      <c r="H592" s="6" t="s">
        <v>5070</v>
      </c>
      <c r="I592" s="6" t="e">
        <f>VLOOKUP(A592,#REF!,24,0)</f>
        <v>#REF!</v>
      </c>
      <c r="J592" s="14" t="s">
        <v>43</v>
      </c>
      <c r="K592" s="14" t="s">
        <v>43</v>
      </c>
      <c r="L592" s="14" t="s">
        <v>43</v>
      </c>
      <c r="M592" s="14" t="s">
        <v>43</v>
      </c>
      <c r="N592" s="14" t="b">
        <f t="shared" si="19"/>
        <v>1</v>
      </c>
      <c r="O592" s="14" t="s">
        <v>20</v>
      </c>
      <c r="P592" s="14" t="s">
        <v>20</v>
      </c>
      <c r="Q592" s="14" t="s">
        <v>20</v>
      </c>
      <c r="R592" s="5" t="s">
        <v>20</v>
      </c>
      <c r="S592" s="5" t="s">
        <v>20</v>
      </c>
      <c r="T592" s="5" t="s">
        <v>281</v>
      </c>
      <c r="U592" s="53" t="s">
        <v>20</v>
      </c>
      <c r="V592" s="53" t="s">
        <v>20</v>
      </c>
      <c r="W592" s="5" t="str">
        <f>VLOOKUP('English Version'!$H503,'Recycled Content'!$B$4:$H$67,2,FALSE)</f>
        <v>Packaging Contains at least 60% recycled material</v>
      </c>
      <c r="X592" s="5" t="str">
        <f>VLOOKUP('English Version'!$H503,'Recycled Content'!$B$4:$H$67,4,FALSE)</f>
        <v>Packaging Contains at least 65% recycled material</v>
      </c>
      <c r="Y592" s="5" t="str">
        <f>VLOOKUP('English Version'!$H503,Recyclability!$B$4:$H$67,2,FALSE)</f>
        <v>Mostly Recyclable Packaging</v>
      </c>
      <c r="Z592" s="5" t="str">
        <f>VLOOKUP('English Version'!$H503,Recyclability!$B$4:$H$67,4,FALSE)</f>
        <v>N/A</v>
      </c>
    </row>
    <row r="593" spans="1:26" x14ac:dyDescent="0.75">
      <c r="A593" s="47" t="str">
        <f t="shared" si="18"/>
        <v>AW22M6010676A</v>
      </c>
      <c r="B593" s="47">
        <v>751</v>
      </c>
      <c r="C593" s="52" t="s">
        <v>5419</v>
      </c>
      <c r="D593" s="6" t="e">
        <v>#N/A</v>
      </c>
      <c r="E593" s="8"/>
      <c r="F593" s="52" t="s">
        <v>5420</v>
      </c>
      <c r="G593" s="6" t="s">
        <v>5031</v>
      </c>
      <c r="H593" s="6" t="s">
        <v>5070</v>
      </c>
      <c r="I593" s="6" t="e">
        <f>VLOOKUP(A593,#REF!,24,0)</f>
        <v>#REF!</v>
      </c>
      <c r="J593" s="67" t="s">
        <v>228</v>
      </c>
      <c r="K593" s="14" t="s">
        <v>298</v>
      </c>
      <c r="L593" s="14" t="s">
        <v>298</v>
      </c>
      <c r="M593" s="14" t="s">
        <v>298</v>
      </c>
      <c r="N593" s="14" t="b">
        <f t="shared" si="19"/>
        <v>1</v>
      </c>
      <c r="O593" s="14" t="s">
        <v>20</v>
      </c>
      <c r="P593" s="14" t="s">
        <v>20</v>
      </c>
      <c r="Q593" s="14" t="s">
        <v>20</v>
      </c>
      <c r="R593" s="5" t="s">
        <v>20</v>
      </c>
      <c r="S593" s="5" t="s">
        <v>20</v>
      </c>
      <c r="T593" s="5" t="s">
        <v>281</v>
      </c>
      <c r="U593" s="53" t="s">
        <v>20</v>
      </c>
      <c r="V593" s="53" t="s">
        <v>20</v>
      </c>
      <c r="W593" s="5" t="str">
        <f>VLOOKUP('English Version'!$H504,'Recycled Content'!$B$4:$H$67,2,FALSE)</f>
        <v>Packaging Contains at least 60% recycled material</v>
      </c>
      <c r="X593" s="5" t="str">
        <f>VLOOKUP('English Version'!$H504,'Recycled Content'!$B$4:$H$67,4,FALSE)</f>
        <v>Packaging Contains at least 65% recycled material</v>
      </c>
      <c r="Y593" s="5" t="str">
        <f>VLOOKUP('English Version'!$H504,Recyclability!$B$4:$H$67,2,FALSE)</f>
        <v>Mostly Recyclable Packaging</v>
      </c>
      <c r="Z593" s="5" t="str">
        <f>VLOOKUP('English Version'!$H504,Recyclability!$B$4:$H$67,4,FALSE)</f>
        <v>N/A</v>
      </c>
    </row>
    <row r="594" spans="1:26" x14ac:dyDescent="0.75">
      <c r="A594" s="47" t="str">
        <f t="shared" si="18"/>
        <v>AW22M6010677A</v>
      </c>
      <c r="B594" s="47">
        <v>354</v>
      </c>
      <c r="C594" s="52" t="s">
        <v>5421</v>
      </c>
      <c r="D594" s="6" t="e">
        <v>#N/A</v>
      </c>
      <c r="E594" s="8"/>
      <c r="F594" s="52" t="s">
        <v>5422</v>
      </c>
      <c r="G594" s="6" t="s">
        <v>5031</v>
      </c>
      <c r="H594" s="6" t="s">
        <v>5070</v>
      </c>
      <c r="I594" s="6" t="e">
        <f>VLOOKUP(A594,#REF!,24,0)</f>
        <v>#REF!</v>
      </c>
      <c r="J594" s="14" t="s">
        <v>25</v>
      </c>
      <c r="K594" s="14" t="s">
        <v>25</v>
      </c>
      <c r="L594" s="14" t="s">
        <v>25</v>
      </c>
      <c r="M594" s="14" t="s">
        <v>25</v>
      </c>
      <c r="N594" s="14" t="b">
        <f t="shared" si="19"/>
        <v>1</v>
      </c>
      <c r="O594" s="14" t="s">
        <v>20</v>
      </c>
      <c r="P594" s="14" t="s">
        <v>20</v>
      </c>
      <c r="Q594" s="14" t="s">
        <v>20</v>
      </c>
      <c r="R594" s="5" t="s">
        <v>20</v>
      </c>
      <c r="S594" s="5" t="s">
        <v>20</v>
      </c>
      <c r="T594" s="5" t="s">
        <v>281</v>
      </c>
      <c r="U594" s="53" t="s">
        <v>20</v>
      </c>
      <c r="V594" s="53" t="s">
        <v>20</v>
      </c>
      <c r="W594" s="5" t="str">
        <f>VLOOKUP('English Version'!$H505,'Recycled Content'!$B$4:$H$67,2,FALSE)</f>
        <v>Packaging Contains at least 60% recycled material</v>
      </c>
      <c r="X594" s="5" t="str">
        <f>VLOOKUP('English Version'!$H505,'Recycled Content'!$B$4:$H$67,4,FALSE)</f>
        <v>Packaging Contains at least 65% recycled material</v>
      </c>
      <c r="Y594" s="5" t="str">
        <f>VLOOKUP('English Version'!$H505,Recyclability!$B$4:$H$67,2,FALSE)</f>
        <v>Mostly Recyclable Packaging</v>
      </c>
      <c r="Z594" s="5" t="str">
        <f>VLOOKUP('English Version'!$H505,Recyclability!$B$4:$H$67,4,FALSE)</f>
        <v>N/A</v>
      </c>
    </row>
    <row r="595" spans="1:26" x14ac:dyDescent="0.75">
      <c r="A595" s="47" t="str">
        <f t="shared" si="18"/>
        <v>AW22M6010680A</v>
      </c>
      <c r="B595" s="47">
        <v>1529</v>
      </c>
      <c r="C595" s="52" t="s">
        <v>5423</v>
      </c>
      <c r="D595" s="6" t="e">
        <v>#N/A</v>
      </c>
      <c r="E595" s="8"/>
      <c r="F595" s="52" t="s">
        <v>5424</v>
      </c>
      <c r="G595" s="6" t="s">
        <v>5031</v>
      </c>
      <c r="H595" s="6" t="s">
        <v>5070</v>
      </c>
      <c r="I595" s="6" t="e">
        <f>VLOOKUP(A595,#REF!,24,0)</f>
        <v>#REF!</v>
      </c>
      <c r="J595" s="14" t="s">
        <v>43</v>
      </c>
      <c r="K595" s="14" t="s">
        <v>43</v>
      </c>
      <c r="L595" s="14" t="s">
        <v>43</v>
      </c>
      <c r="M595" s="14" t="s">
        <v>43</v>
      </c>
      <c r="N595" s="14" t="b">
        <f t="shared" si="19"/>
        <v>1</v>
      </c>
      <c r="O595" s="14" t="s">
        <v>20</v>
      </c>
      <c r="P595" s="14" t="s">
        <v>20</v>
      </c>
      <c r="Q595" s="14" t="s">
        <v>20</v>
      </c>
      <c r="R595" s="5" t="s">
        <v>20</v>
      </c>
      <c r="S595" s="5" t="s">
        <v>20</v>
      </c>
      <c r="T595" s="5" t="s">
        <v>281</v>
      </c>
      <c r="U595" s="53" t="s">
        <v>20</v>
      </c>
      <c r="V595" s="53" t="s">
        <v>20</v>
      </c>
      <c r="W595" s="5" t="str">
        <f>VLOOKUP('English Version'!$H506,'Recycled Content'!$B$4:$H$67,2,FALSE)</f>
        <v>Packaging Contains at least 60% recycled material</v>
      </c>
      <c r="X595" s="5" t="str">
        <f>VLOOKUP('English Version'!$H506,'Recycled Content'!$B$4:$H$67,4,FALSE)</f>
        <v>Packaging Contains at least 65% recycled material</v>
      </c>
      <c r="Y595" s="5" t="str">
        <f>VLOOKUP('English Version'!$H506,Recyclability!$B$4:$H$67,2,FALSE)</f>
        <v>Mostly Recyclable Packaging</v>
      </c>
      <c r="Z595" s="5" t="str">
        <f>VLOOKUP('English Version'!$H506,Recyclability!$B$4:$H$67,4,FALSE)</f>
        <v>N/A</v>
      </c>
    </row>
    <row r="596" spans="1:26" x14ac:dyDescent="0.75">
      <c r="A596" s="47" t="str">
        <f t="shared" si="18"/>
        <v>AW22M6010682A</v>
      </c>
      <c r="B596" s="47">
        <v>1529</v>
      </c>
      <c r="C596" s="52" t="s">
        <v>5425</v>
      </c>
      <c r="D596" s="6" t="s">
        <v>6110</v>
      </c>
      <c r="E596" s="8"/>
      <c r="F596" s="52" t="s">
        <v>5426</v>
      </c>
      <c r="G596" s="6" t="s">
        <v>5031</v>
      </c>
      <c r="H596" s="6" t="s">
        <v>5070</v>
      </c>
      <c r="I596" s="6" t="e">
        <f>VLOOKUP(A596,#REF!,24,0)</f>
        <v>#REF!</v>
      </c>
      <c r="J596" s="14" t="s">
        <v>43</v>
      </c>
      <c r="K596" s="14" t="s">
        <v>43</v>
      </c>
      <c r="L596" s="14" t="s">
        <v>43</v>
      </c>
      <c r="M596" s="14" t="s">
        <v>43</v>
      </c>
      <c r="N596" s="14" t="b">
        <f t="shared" si="19"/>
        <v>1</v>
      </c>
      <c r="O596" s="14" t="s">
        <v>20</v>
      </c>
      <c r="P596" s="14" t="s">
        <v>20</v>
      </c>
      <c r="Q596" s="14" t="s">
        <v>20</v>
      </c>
      <c r="R596" s="5" t="s">
        <v>20</v>
      </c>
      <c r="S596" s="5" t="s">
        <v>20</v>
      </c>
      <c r="T596" s="5" t="s">
        <v>281</v>
      </c>
      <c r="U596" s="53" t="s">
        <v>20</v>
      </c>
      <c r="V596" s="53" t="s">
        <v>20</v>
      </c>
      <c r="W596" s="5" t="str">
        <f>VLOOKUP('English Version'!$H507,'Recycled Content'!$B$4:$H$67,2,FALSE)</f>
        <v>Packaging Contains at least 60% recycled material</v>
      </c>
      <c r="X596" s="5" t="str">
        <f>VLOOKUP('English Version'!$H507,'Recycled Content'!$B$4:$H$67,4,FALSE)</f>
        <v>Packaging Contains at least 65% recycled material</v>
      </c>
      <c r="Y596" s="5" t="str">
        <f>VLOOKUP('English Version'!$H507,Recyclability!$B$4:$H$67,2,FALSE)</f>
        <v>Mostly Recyclable Packaging</v>
      </c>
      <c r="Z596" s="5" t="str">
        <f>VLOOKUP('English Version'!$H507,Recyclability!$B$4:$H$67,4,FALSE)</f>
        <v>N/A</v>
      </c>
    </row>
    <row r="597" spans="1:26" x14ac:dyDescent="0.75">
      <c r="A597" s="47" t="str">
        <f t="shared" si="18"/>
        <v>AW22M6010683A</v>
      </c>
      <c r="B597" s="47">
        <v>1529</v>
      </c>
      <c r="C597" s="52" t="s">
        <v>5428</v>
      </c>
      <c r="D597" s="6" t="s">
        <v>6111</v>
      </c>
      <c r="E597" s="8"/>
      <c r="F597" s="52" t="s">
        <v>1825</v>
      </c>
      <c r="G597" s="6" t="s">
        <v>5031</v>
      </c>
      <c r="H597" s="6" t="s">
        <v>5070</v>
      </c>
      <c r="I597" s="6" t="e">
        <f>VLOOKUP(A597,#REF!,24,0)</f>
        <v>#REF!</v>
      </c>
      <c r="J597" s="14" t="s">
        <v>298</v>
      </c>
      <c r="K597" s="14" t="s">
        <v>298</v>
      </c>
      <c r="L597" s="14" t="s">
        <v>298</v>
      </c>
      <c r="M597" s="14" t="s">
        <v>298</v>
      </c>
      <c r="N597" s="14" t="b">
        <f t="shared" si="19"/>
        <v>1</v>
      </c>
      <c r="O597" s="14" t="s">
        <v>20</v>
      </c>
      <c r="P597" s="14" t="s">
        <v>20</v>
      </c>
      <c r="Q597" s="14" t="s">
        <v>20</v>
      </c>
      <c r="R597" s="5" t="s">
        <v>20</v>
      </c>
      <c r="S597" s="5" t="s">
        <v>20</v>
      </c>
      <c r="T597" s="5" t="s">
        <v>281</v>
      </c>
      <c r="U597" s="53" t="s">
        <v>20</v>
      </c>
      <c r="V597" s="53" t="s">
        <v>20</v>
      </c>
      <c r="W597" s="5" t="str">
        <f>VLOOKUP('English Version'!$H508,'Recycled Content'!$B$4:$H$67,2,FALSE)</f>
        <v>Packaging Contains at least 60% recycled material</v>
      </c>
      <c r="X597" s="5" t="str">
        <f>VLOOKUP('English Version'!$H508,'Recycled Content'!$B$4:$H$67,4,FALSE)</f>
        <v>Packaging Contains at least 65% recycled material</v>
      </c>
      <c r="Y597" s="5" t="str">
        <f>VLOOKUP('English Version'!$H508,Recyclability!$B$4:$H$67,2,FALSE)</f>
        <v>Mostly Recyclable Packaging</v>
      </c>
      <c r="Z597" s="5" t="str">
        <f>VLOOKUP('English Version'!$H508,Recyclability!$B$4:$H$67,4,FALSE)</f>
        <v>N/A</v>
      </c>
    </row>
    <row r="598" spans="1:26" x14ac:dyDescent="0.75">
      <c r="A598" s="47" t="str">
        <f t="shared" si="18"/>
        <v>AW22M6010684A</v>
      </c>
      <c r="B598" s="47">
        <v>1533</v>
      </c>
      <c r="C598" s="52" t="s">
        <v>5430</v>
      </c>
      <c r="D598" s="6" t="e">
        <v>#N/A</v>
      </c>
      <c r="E598" s="8"/>
      <c r="F598" s="52" t="s">
        <v>5431</v>
      </c>
      <c r="G598" s="6" t="s">
        <v>5031</v>
      </c>
      <c r="H598" s="6" t="s">
        <v>5070</v>
      </c>
      <c r="I598" s="6" t="e">
        <f>VLOOKUP(A598,#REF!,24,0)</f>
        <v>#REF!</v>
      </c>
      <c r="J598" s="14" t="s">
        <v>966</v>
      </c>
      <c r="K598" s="14" t="s">
        <v>966</v>
      </c>
      <c r="L598" s="14" t="s">
        <v>966</v>
      </c>
      <c r="M598" s="14" t="s">
        <v>966</v>
      </c>
      <c r="N598" s="14" t="b">
        <f t="shared" si="19"/>
        <v>1</v>
      </c>
      <c r="O598" s="14" t="s">
        <v>20</v>
      </c>
      <c r="P598" s="14" t="s">
        <v>20</v>
      </c>
      <c r="Q598" s="14" t="s">
        <v>20</v>
      </c>
      <c r="R598" s="5" t="s">
        <v>20</v>
      </c>
      <c r="S598" s="5" t="s">
        <v>20</v>
      </c>
      <c r="T598" s="5" t="s">
        <v>281</v>
      </c>
      <c r="U598" s="53" t="s">
        <v>20</v>
      </c>
      <c r="V598" s="53" t="s">
        <v>20</v>
      </c>
      <c r="W598" s="5" t="str">
        <f>VLOOKUP('English Version'!$H509,'Recycled Content'!$B$4:$H$67,2,FALSE)</f>
        <v>Packaging Contains at least 60% recycled material</v>
      </c>
      <c r="X598" s="5" t="str">
        <f>VLOOKUP('English Version'!$H509,'Recycled Content'!$B$4:$H$67,4,FALSE)</f>
        <v>Packaging Contains at least 65% recycled material</v>
      </c>
      <c r="Y598" s="5" t="str">
        <f>VLOOKUP('English Version'!$H509,Recyclability!$B$4:$H$67,2,FALSE)</f>
        <v>Mostly Recyclable Packaging</v>
      </c>
      <c r="Z598" s="5" t="str">
        <f>VLOOKUP('English Version'!$H509,Recyclability!$B$4:$H$67,4,FALSE)</f>
        <v>N/A</v>
      </c>
    </row>
    <row r="599" spans="1:26" x14ac:dyDescent="0.75">
      <c r="A599" s="47" t="str">
        <f t="shared" si="18"/>
        <v>AW22M6010688A</v>
      </c>
      <c r="B599" s="47">
        <v>1533</v>
      </c>
      <c r="C599" s="52" t="s">
        <v>5432</v>
      </c>
      <c r="D599" s="6" t="s">
        <v>6112</v>
      </c>
      <c r="E599" s="8"/>
      <c r="F599" s="52" t="s">
        <v>5433</v>
      </c>
      <c r="G599" s="6" t="s">
        <v>5031</v>
      </c>
      <c r="H599" s="6" t="s">
        <v>5070</v>
      </c>
      <c r="I599" s="6" t="e">
        <f>VLOOKUP(A599,#REF!,24,0)</f>
        <v>#REF!</v>
      </c>
      <c r="J599" s="14" t="s">
        <v>966</v>
      </c>
      <c r="K599" s="14" t="s">
        <v>966</v>
      </c>
      <c r="L599" s="14" t="s">
        <v>966</v>
      </c>
      <c r="M599" s="14" t="s">
        <v>966</v>
      </c>
      <c r="N599" s="14" t="b">
        <f t="shared" si="19"/>
        <v>1</v>
      </c>
      <c r="O599" s="14" t="s">
        <v>20</v>
      </c>
      <c r="P599" s="14" t="s">
        <v>20</v>
      </c>
      <c r="Q599" s="14" t="s">
        <v>20</v>
      </c>
      <c r="R599" s="5" t="s">
        <v>20</v>
      </c>
      <c r="S599" s="5" t="s">
        <v>20</v>
      </c>
      <c r="T599" s="5" t="s">
        <v>281</v>
      </c>
      <c r="U599" s="53" t="s">
        <v>20</v>
      </c>
      <c r="V599" s="53" t="s">
        <v>20</v>
      </c>
      <c r="W599" s="5" t="str">
        <f>VLOOKUP('English Version'!$H510,'Recycled Content'!$B$4:$H$67,2,FALSE)</f>
        <v>Packaging Contains at least 60% recycled material</v>
      </c>
      <c r="X599" s="5" t="str">
        <f>VLOOKUP('English Version'!$H510,'Recycled Content'!$B$4:$H$67,4,FALSE)</f>
        <v>Packaging Contains at least 65% recycled material</v>
      </c>
      <c r="Y599" s="5" t="str">
        <f>VLOOKUP('English Version'!$H510,Recyclability!$B$4:$H$67,2,FALSE)</f>
        <v>Mostly Recyclable Packaging</v>
      </c>
      <c r="Z599" s="5" t="str">
        <f>VLOOKUP('English Version'!$H510,Recyclability!$B$4:$H$67,4,FALSE)</f>
        <v>N/A</v>
      </c>
    </row>
    <row r="600" spans="1:26" x14ac:dyDescent="0.75">
      <c r="A600" s="47" t="str">
        <f t="shared" si="18"/>
        <v>AW22M6010691A</v>
      </c>
      <c r="B600" s="47">
        <v>1232</v>
      </c>
      <c r="C600" s="52" t="s">
        <v>5435</v>
      </c>
      <c r="D600" s="6" t="e">
        <v>#N/A</v>
      </c>
      <c r="E600" s="8"/>
      <c r="F600" s="52" t="s">
        <v>5436</v>
      </c>
      <c r="G600" s="6" t="s">
        <v>5031</v>
      </c>
      <c r="H600" s="6" t="s">
        <v>5070</v>
      </c>
      <c r="I600" s="6" t="e">
        <f>VLOOKUP(A600,#REF!,24,0)</f>
        <v>#REF!</v>
      </c>
      <c r="J600" s="67" t="s">
        <v>20</v>
      </c>
      <c r="K600" s="67" t="s">
        <v>20</v>
      </c>
      <c r="L600" s="14" t="s">
        <v>43</v>
      </c>
      <c r="M600" s="14" t="s">
        <v>43</v>
      </c>
      <c r="N600" s="14" t="b">
        <f t="shared" si="19"/>
        <v>1</v>
      </c>
      <c r="O600" s="14" t="s">
        <v>20</v>
      </c>
      <c r="P600" s="14" t="s">
        <v>20</v>
      </c>
      <c r="Q600" s="14" t="s">
        <v>20</v>
      </c>
      <c r="R600" s="5" t="s">
        <v>20</v>
      </c>
      <c r="S600" s="5" t="s">
        <v>20</v>
      </c>
      <c r="T600" s="5" t="s">
        <v>281</v>
      </c>
      <c r="U600" s="53" t="s">
        <v>20</v>
      </c>
      <c r="V600" s="53" t="s">
        <v>20</v>
      </c>
      <c r="W600" s="5" t="str">
        <f>VLOOKUP('English Version'!$H511,'Recycled Content'!$B$4:$H$67,2,FALSE)</f>
        <v>Packaging Contains at least 60% recycled material</v>
      </c>
      <c r="X600" s="5" t="str">
        <f>VLOOKUP('English Version'!$H511,'Recycled Content'!$B$4:$H$67,4,FALSE)</f>
        <v>Packaging Contains at least 65% recycled material</v>
      </c>
      <c r="Y600" s="5" t="str">
        <f>VLOOKUP('English Version'!$H511,Recyclability!$B$4:$H$67,2,FALSE)</f>
        <v>Mostly Recyclable Packaging</v>
      </c>
      <c r="Z600" s="5" t="str">
        <f>VLOOKUP('English Version'!$H511,Recyclability!$B$4:$H$67,4,FALSE)</f>
        <v>N/A</v>
      </c>
    </row>
    <row r="601" spans="1:26" x14ac:dyDescent="0.75">
      <c r="A601" s="47" t="str">
        <f t="shared" si="18"/>
        <v>AW22M6010693A</v>
      </c>
      <c r="B601" s="47">
        <v>752</v>
      </c>
      <c r="C601" s="52" t="s">
        <v>5437</v>
      </c>
      <c r="D601" s="6" t="s">
        <v>6113</v>
      </c>
      <c r="E601" s="8"/>
      <c r="F601" s="52" t="s">
        <v>5438</v>
      </c>
      <c r="G601" s="6" t="s">
        <v>5031</v>
      </c>
      <c r="H601" s="6" t="s">
        <v>5070</v>
      </c>
      <c r="I601" s="6" t="e">
        <f>VLOOKUP(A601,#REF!,24,0)</f>
        <v>#REF!</v>
      </c>
      <c r="J601" s="14" t="s">
        <v>25</v>
      </c>
      <c r="K601" s="14" t="s">
        <v>25</v>
      </c>
      <c r="L601" s="14" t="s">
        <v>25</v>
      </c>
      <c r="M601" s="14" t="s">
        <v>25</v>
      </c>
      <c r="N601" s="14" t="b">
        <f t="shared" si="19"/>
        <v>1</v>
      </c>
      <c r="O601" s="14" t="s">
        <v>20</v>
      </c>
      <c r="P601" s="14" t="s">
        <v>20</v>
      </c>
      <c r="Q601" s="14" t="s">
        <v>20</v>
      </c>
      <c r="R601" s="5" t="s">
        <v>20</v>
      </c>
      <c r="S601" s="5" t="s">
        <v>20</v>
      </c>
      <c r="T601" s="5" t="s">
        <v>281</v>
      </c>
      <c r="U601" s="53" t="s">
        <v>20</v>
      </c>
      <c r="V601" s="53" t="s">
        <v>20</v>
      </c>
      <c r="W601" s="5" t="str">
        <f>VLOOKUP('English Version'!$H512,'Recycled Content'!$B$4:$H$67,2,FALSE)</f>
        <v>Packaging Contains at least 60% recycled material</v>
      </c>
      <c r="X601" s="5" t="str">
        <f>VLOOKUP('English Version'!$H512,'Recycled Content'!$B$4:$H$67,4,FALSE)</f>
        <v>Packaging Contains at least 65% recycled material</v>
      </c>
      <c r="Y601" s="5" t="str">
        <f>VLOOKUP('English Version'!$H512,Recyclability!$B$4:$H$67,2,FALSE)</f>
        <v>Mostly Recyclable Packaging</v>
      </c>
      <c r="Z601" s="5" t="str">
        <f>VLOOKUP('English Version'!$H512,Recyclability!$B$4:$H$67,4,FALSE)</f>
        <v>N/A</v>
      </c>
    </row>
    <row r="602" spans="1:26" x14ac:dyDescent="0.75">
      <c r="A602" s="47" t="str">
        <f t="shared" si="18"/>
        <v>AW22M6010697A</v>
      </c>
      <c r="B602" s="47">
        <v>1527</v>
      </c>
      <c r="C602" s="52" t="s">
        <v>5440</v>
      </c>
      <c r="D602" s="6" t="e">
        <v>#N/A</v>
      </c>
      <c r="E602" s="8"/>
      <c r="F602" s="52" t="s">
        <v>5441</v>
      </c>
      <c r="G602" s="6" t="s">
        <v>5031</v>
      </c>
      <c r="H602" s="6" t="s">
        <v>5070</v>
      </c>
      <c r="I602" s="6" t="e">
        <f>VLOOKUP(A602,#REF!,24,0)</f>
        <v>#REF!</v>
      </c>
      <c r="J602" s="67" t="s">
        <v>20</v>
      </c>
      <c r="K602" s="67" t="s">
        <v>20</v>
      </c>
      <c r="L602" s="14" t="s">
        <v>43</v>
      </c>
      <c r="M602" s="14" t="s">
        <v>43</v>
      </c>
      <c r="N602" s="14" t="b">
        <f t="shared" si="19"/>
        <v>1</v>
      </c>
      <c r="O602" s="14" t="s">
        <v>20</v>
      </c>
      <c r="P602" s="14" t="s">
        <v>20</v>
      </c>
      <c r="Q602" s="14" t="s">
        <v>20</v>
      </c>
      <c r="R602" s="5" t="s">
        <v>20</v>
      </c>
      <c r="S602" s="5" t="s">
        <v>20</v>
      </c>
      <c r="T602" s="5" t="s">
        <v>281</v>
      </c>
      <c r="U602" s="53" t="s">
        <v>20</v>
      </c>
      <c r="V602" s="53" t="s">
        <v>20</v>
      </c>
      <c r="W602" s="5" t="str">
        <f>VLOOKUP('English Version'!$H513,'Recycled Content'!$B$4:$H$67,2,FALSE)</f>
        <v>Packaging Contains at least 60% recycled material</v>
      </c>
      <c r="X602" s="5" t="str">
        <f>VLOOKUP('English Version'!$H513,'Recycled Content'!$B$4:$H$67,4,FALSE)</f>
        <v>Packaging Contains at least 65% recycled material</v>
      </c>
      <c r="Y602" s="5" t="str">
        <f>VLOOKUP('English Version'!$H513,Recyclability!$B$4:$H$67,2,FALSE)</f>
        <v>Mostly Recyclable Packaging</v>
      </c>
      <c r="Z602" s="5" t="str">
        <f>VLOOKUP('English Version'!$H513,Recyclability!$B$4:$H$67,4,FALSE)</f>
        <v>N/A</v>
      </c>
    </row>
    <row r="603" spans="1:26" x14ac:dyDescent="0.75">
      <c r="A603" s="47" t="str">
        <f t="shared" si="18"/>
        <v>AW22M6010699A</v>
      </c>
      <c r="B603" s="47">
        <v>1232</v>
      </c>
      <c r="C603" s="52" t="s">
        <v>5442</v>
      </c>
      <c r="D603" s="6" t="e">
        <v>#N/A</v>
      </c>
      <c r="E603" s="8"/>
      <c r="F603" s="52" t="s">
        <v>1874</v>
      </c>
      <c r="G603" s="6" t="s">
        <v>5031</v>
      </c>
      <c r="H603" s="6" t="s">
        <v>5070</v>
      </c>
      <c r="I603" s="6" t="e">
        <f>VLOOKUP(A603,#REF!,24,0)</f>
        <v>#REF!</v>
      </c>
      <c r="J603" s="14" t="s">
        <v>25</v>
      </c>
      <c r="K603" s="14" t="s">
        <v>25</v>
      </c>
      <c r="L603" s="14" t="s">
        <v>25</v>
      </c>
      <c r="M603" s="14" t="s">
        <v>25</v>
      </c>
      <c r="N603" s="14" t="b">
        <f t="shared" si="19"/>
        <v>1</v>
      </c>
      <c r="O603" s="14" t="s">
        <v>20</v>
      </c>
      <c r="P603" s="14" t="s">
        <v>20</v>
      </c>
      <c r="Q603" s="14" t="s">
        <v>20</v>
      </c>
      <c r="R603" s="5" t="s">
        <v>20</v>
      </c>
      <c r="S603" s="5" t="s">
        <v>20</v>
      </c>
      <c r="T603" s="5" t="s">
        <v>281</v>
      </c>
      <c r="U603" s="53" t="s">
        <v>20</v>
      </c>
      <c r="V603" s="53" t="s">
        <v>20</v>
      </c>
      <c r="W603" s="5" t="str">
        <f>VLOOKUP('English Version'!$H514,'Recycled Content'!$B$4:$H$67,2,FALSE)</f>
        <v>Packaging Contains at least 60% recycled material</v>
      </c>
      <c r="X603" s="5" t="str">
        <f>VLOOKUP('English Version'!$H514,'Recycled Content'!$B$4:$H$67,4,FALSE)</f>
        <v>Packaging Contains at least 65% recycled material</v>
      </c>
      <c r="Y603" s="5" t="str">
        <f>VLOOKUP('English Version'!$H514,Recyclability!$B$4:$H$67,2,FALSE)</f>
        <v>Mostly Recyclable Packaging</v>
      </c>
      <c r="Z603" s="5" t="str">
        <f>VLOOKUP('English Version'!$H514,Recyclability!$B$4:$H$67,4,FALSE)</f>
        <v>N/A</v>
      </c>
    </row>
    <row r="604" spans="1:26" x14ac:dyDescent="0.75">
      <c r="A604" s="47" t="str">
        <f t="shared" si="18"/>
        <v>AW22M6010722A</v>
      </c>
      <c r="B604" s="47">
        <v>1232</v>
      </c>
      <c r="C604" s="52" t="s">
        <v>5443</v>
      </c>
      <c r="D604" s="6" t="e">
        <v>#N/A</v>
      </c>
      <c r="E604" s="8"/>
      <c r="F604" s="52" t="s">
        <v>5444</v>
      </c>
      <c r="G604" s="6" t="s">
        <v>5031</v>
      </c>
      <c r="H604" s="6" t="s">
        <v>5070</v>
      </c>
      <c r="I604" s="6" t="e">
        <f>VLOOKUP(A604,#REF!,24,0)</f>
        <v>#REF!</v>
      </c>
      <c r="J604" s="67" t="s">
        <v>20</v>
      </c>
      <c r="K604" s="67" t="s">
        <v>20</v>
      </c>
      <c r="L604" s="14" t="s">
        <v>43</v>
      </c>
      <c r="M604" s="14" t="s">
        <v>43</v>
      </c>
      <c r="N604" s="14" t="b">
        <f t="shared" si="19"/>
        <v>1</v>
      </c>
      <c r="O604" s="14" t="s">
        <v>20</v>
      </c>
      <c r="P604" s="14" t="s">
        <v>20</v>
      </c>
      <c r="Q604" s="14" t="s">
        <v>20</v>
      </c>
      <c r="R604" s="5" t="s">
        <v>20</v>
      </c>
      <c r="S604" s="5" t="s">
        <v>20</v>
      </c>
      <c r="T604" s="5" t="s">
        <v>281</v>
      </c>
      <c r="U604" s="53" t="s">
        <v>20</v>
      </c>
      <c r="V604" s="53" t="s">
        <v>20</v>
      </c>
      <c r="W604" s="5" t="str">
        <f>VLOOKUP('English Version'!$H515,'Recycled Content'!$B$4:$H$67,2,FALSE)</f>
        <v>Packaging Contains at least 60% recycled material</v>
      </c>
      <c r="X604" s="5" t="str">
        <f>VLOOKUP('English Version'!$H515,'Recycled Content'!$B$4:$H$67,4,FALSE)</f>
        <v>Packaging Contains at least 65% recycled material</v>
      </c>
      <c r="Y604" s="5" t="str">
        <f>VLOOKUP('English Version'!$H515,Recyclability!$B$4:$H$67,2,FALSE)</f>
        <v>Mostly Recyclable Packaging</v>
      </c>
      <c r="Z604" s="5" t="str">
        <f>VLOOKUP('English Version'!$H515,Recyclability!$B$4:$H$67,4,FALSE)</f>
        <v>N/A</v>
      </c>
    </row>
    <row r="605" spans="1:26" x14ac:dyDescent="0.75">
      <c r="A605" s="47" t="str">
        <f t="shared" si="18"/>
        <v>AW22M6010724A</v>
      </c>
      <c r="B605" s="47">
        <v>1232</v>
      </c>
      <c r="C605" s="52" t="s">
        <v>5445</v>
      </c>
      <c r="D605" s="6" t="s">
        <v>6114</v>
      </c>
      <c r="E605" s="8"/>
      <c r="F605" s="52" t="s">
        <v>5446</v>
      </c>
      <c r="G605" s="6" t="s">
        <v>5031</v>
      </c>
      <c r="H605" s="6" t="s">
        <v>5070</v>
      </c>
      <c r="I605" s="6" t="e">
        <f>VLOOKUP(A605,#REF!,24,0)</f>
        <v>#REF!</v>
      </c>
      <c r="J605" s="67" t="s">
        <v>20</v>
      </c>
      <c r="K605" s="67" t="s">
        <v>20</v>
      </c>
      <c r="L605" s="14" t="s">
        <v>43</v>
      </c>
      <c r="M605" s="14" t="s">
        <v>43</v>
      </c>
      <c r="N605" s="14" t="b">
        <f t="shared" si="19"/>
        <v>1</v>
      </c>
      <c r="O605" s="14" t="s">
        <v>20</v>
      </c>
      <c r="P605" s="14" t="s">
        <v>20</v>
      </c>
      <c r="Q605" s="14" t="s">
        <v>20</v>
      </c>
      <c r="R605" s="5" t="s">
        <v>20</v>
      </c>
      <c r="S605" s="5" t="s">
        <v>20</v>
      </c>
      <c r="T605" s="5" t="s">
        <v>281</v>
      </c>
      <c r="U605" s="53" t="s">
        <v>20</v>
      </c>
      <c r="V605" s="53" t="s">
        <v>20</v>
      </c>
      <c r="W605" s="5" t="str">
        <f>VLOOKUP('English Version'!$H516,'Recycled Content'!$B$4:$H$67,2,FALSE)</f>
        <v>Packaging Contains at least 60% recycled material</v>
      </c>
      <c r="X605" s="5" t="str">
        <f>VLOOKUP('English Version'!$H516,'Recycled Content'!$B$4:$H$67,4,FALSE)</f>
        <v>Packaging Contains at least 65% recycled material</v>
      </c>
      <c r="Y605" s="5" t="str">
        <f>VLOOKUP('English Version'!$H516,Recyclability!$B$4:$H$67,2,FALSE)</f>
        <v>Mostly Recyclable Packaging</v>
      </c>
      <c r="Z605" s="5" t="str">
        <f>VLOOKUP('English Version'!$H516,Recyclability!$B$4:$H$67,4,FALSE)</f>
        <v>N/A</v>
      </c>
    </row>
    <row r="606" spans="1:26" x14ac:dyDescent="0.75">
      <c r="A606" s="47" t="str">
        <f t="shared" si="18"/>
        <v>AW22M6010725A</v>
      </c>
      <c r="B606" s="47">
        <v>1232</v>
      </c>
      <c r="C606" s="52" t="s">
        <v>5448</v>
      </c>
      <c r="D606" s="6" t="e">
        <v>#N/A</v>
      </c>
      <c r="E606" s="8"/>
      <c r="F606" s="52" t="s">
        <v>5449</v>
      </c>
      <c r="G606" s="6" t="s">
        <v>5031</v>
      </c>
      <c r="H606" s="6" t="s">
        <v>5070</v>
      </c>
      <c r="I606" s="6" t="e">
        <f>VLOOKUP(A606,#REF!,24,0)</f>
        <v>#REF!</v>
      </c>
      <c r="J606" s="14" t="s">
        <v>20</v>
      </c>
      <c r="K606" s="14" t="s">
        <v>20</v>
      </c>
      <c r="L606" s="14" t="s">
        <v>43</v>
      </c>
      <c r="M606" s="14" t="s">
        <v>43</v>
      </c>
      <c r="N606" s="14" t="b">
        <f t="shared" si="19"/>
        <v>1</v>
      </c>
      <c r="O606" s="14" t="s">
        <v>20</v>
      </c>
      <c r="P606" s="14" t="s">
        <v>20</v>
      </c>
      <c r="Q606" s="14" t="s">
        <v>20</v>
      </c>
      <c r="R606" s="5" t="s">
        <v>20</v>
      </c>
      <c r="S606" s="5" t="s">
        <v>20</v>
      </c>
      <c r="T606" s="5" t="s">
        <v>281</v>
      </c>
      <c r="U606" s="53" t="s">
        <v>20</v>
      </c>
      <c r="V606" s="53" t="s">
        <v>20</v>
      </c>
      <c r="W606" s="5" t="str">
        <f>VLOOKUP('English Version'!$H517,'Recycled Content'!$B$4:$H$67,2,FALSE)</f>
        <v>Packaging Contains at least 60% recycled material</v>
      </c>
      <c r="X606" s="5" t="str">
        <f>VLOOKUP('English Version'!$H517,'Recycled Content'!$B$4:$H$67,4,FALSE)</f>
        <v>Packaging Contains at least 65% recycled material</v>
      </c>
      <c r="Y606" s="5" t="str">
        <f>VLOOKUP('English Version'!$H517,Recyclability!$B$4:$H$67,2,FALSE)</f>
        <v>Mostly Recyclable Packaging</v>
      </c>
      <c r="Z606" s="5" t="str">
        <f>VLOOKUP('English Version'!$H517,Recyclability!$B$4:$H$67,4,FALSE)</f>
        <v>N/A</v>
      </c>
    </row>
    <row r="607" spans="1:26" x14ac:dyDescent="0.75">
      <c r="A607" s="47" t="str">
        <f t="shared" si="18"/>
        <v>AW22M6010726A</v>
      </c>
      <c r="B607" s="47">
        <v>750</v>
      </c>
      <c r="C607" s="52" t="s">
        <v>5450</v>
      </c>
      <c r="D607" s="6" t="s">
        <v>6115</v>
      </c>
      <c r="E607" s="8"/>
      <c r="F607" s="52" t="s">
        <v>5451</v>
      </c>
      <c r="G607" s="6" t="s">
        <v>5031</v>
      </c>
      <c r="H607" s="6" t="s">
        <v>5070</v>
      </c>
      <c r="I607" s="6" t="e">
        <f>VLOOKUP(A607,#REF!,24,0)</f>
        <v>#REF!</v>
      </c>
      <c r="J607" s="14" t="s">
        <v>20</v>
      </c>
      <c r="K607" s="14" t="s">
        <v>20</v>
      </c>
      <c r="L607" s="14" t="s">
        <v>43</v>
      </c>
      <c r="M607" s="14" t="s">
        <v>43</v>
      </c>
      <c r="N607" s="14" t="b">
        <f t="shared" si="19"/>
        <v>1</v>
      </c>
      <c r="O607" s="14" t="s">
        <v>20</v>
      </c>
      <c r="P607" s="14" t="s">
        <v>20</v>
      </c>
      <c r="Q607" s="14" t="s">
        <v>20</v>
      </c>
      <c r="R607" s="5" t="s">
        <v>20</v>
      </c>
      <c r="S607" s="5" t="s">
        <v>20</v>
      </c>
      <c r="T607" s="5" t="s">
        <v>281</v>
      </c>
      <c r="U607" s="53" t="s">
        <v>20</v>
      </c>
      <c r="V607" s="53" t="s">
        <v>20</v>
      </c>
      <c r="W607" s="5" t="str">
        <f>VLOOKUP('English Version'!$H518,'Recycled Content'!$B$4:$H$67,2,FALSE)</f>
        <v>Packaging Contains at least 60% recycled material</v>
      </c>
      <c r="X607" s="5" t="str">
        <f>VLOOKUP('English Version'!$H518,'Recycled Content'!$B$4:$H$67,4,FALSE)</f>
        <v>Packaging Contains at least 65% recycled material</v>
      </c>
      <c r="Y607" s="5" t="str">
        <f>VLOOKUP('English Version'!$H518,Recyclability!$B$4:$H$67,2,FALSE)</f>
        <v>Mostly Recyclable Packaging</v>
      </c>
      <c r="Z607" s="5" t="str">
        <f>VLOOKUP('English Version'!$H518,Recyclability!$B$4:$H$67,4,FALSE)</f>
        <v>N/A</v>
      </c>
    </row>
    <row r="608" spans="1:26" x14ac:dyDescent="0.75">
      <c r="A608" s="47" t="str">
        <f t="shared" si="18"/>
        <v>AW22M6010794A</v>
      </c>
      <c r="B608" s="47">
        <v>750</v>
      </c>
      <c r="C608" s="52" t="s">
        <v>5453</v>
      </c>
      <c r="D608" s="6" t="e">
        <v>#N/A</v>
      </c>
      <c r="E608" s="8"/>
      <c r="F608" s="52" t="s">
        <v>5454</v>
      </c>
      <c r="G608" s="6" t="s">
        <v>5031</v>
      </c>
      <c r="H608" s="6" t="s">
        <v>5070</v>
      </c>
      <c r="I608" s="6" t="e">
        <f>VLOOKUP(A608,#REF!,24,0)</f>
        <v>#REF!</v>
      </c>
      <c r="J608" s="14" t="s">
        <v>20</v>
      </c>
      <c r="K608" s="14" t="s">
        <v>20</v>
      </c>
      <c r="L608" s="14" t="s">
        <v>43</v>
      </c>
      <c r="M608" s="14" t="s">
        <v>43</v>
      </c>
      <c r="N608" s="14" t="b">
        <f t="shared" si="19"/>
        <v>1</v>
      </c>
      <c r="O608" s="14" t="s">
        <v>20</v>
      </c>
      <c r="P608" s="14" t="s">
        <v>20</v>
      </c>
      <c r="Q608" s="14" t="s">
        <v>20</v>
      </c>
      <c r="R608" s="5" t="s">
        <v>20</v>
      </c>
      <c r="S608" s="5" t="s">
        <v>20</v>
      </c>
      <c r="T608" s="5" t="s">
        <v>281</v>
      </c>
      <c r="U608" s="53" t="s">
        <v>20</v>
      </c>
      <c r="V608" s="53" t="s">
        <v>20</v>
      </c>
      <c r="W608" s="5" t="str">
        <f>VLOOKUP('English Version'!$H519,'Recycled Content'!$B$4:$H$67,2,FALSE)</f>
        <v>Packaging Contains at least 60% recycled material</v>
      </c>
      <c r="X608" s="5" t="str">
        <f>VLOOKUP('English Version'!$H519,'Recycled Content'!$B$4:$H$67,4,FALSE)</f>
        <v>Packaging Contains at least 65% recycled material</v>
      </c>
      <c r="Y608" s="5" t="str">
        <f>VLOOKUP('English Version'!$H519,Recyclability!$B$4:$H$67,2,FALSE)</f>
        <v>Mostly Recyclable Packaging</v>
      </c>
      <c r="Z608" s="5" t="str">
        <f>VLOOKUP('English Version'!$H519,Recyclability!$B$4:$H$67,4,FALSE)</f>
        <v>N/A</v>
      </c>
    </row>
    <row r="609" spans="1:26" x14ac:dyDescent="0.75">
      <c r="A609" s="47" t="str">
        <f t="shared" si="18"/>
        <v>AW22M6110283A</v>
      </c>
      <c r="B609" s="47">
        <v>750</v>
      </c>
      <c r="C609" s="52" t="s">
        <v>5455</v>
      </c>
      <c r="D609" s="6" t="e">
        <v>#N/A</v>
      </c>
      <c r="E609" s="8"/>
      <c r="F609" s="52" t="s">
        <v>5456</v>
      </c>
      <c r="G609" s="6" t="s">
        <v>5031</v>
      </c>
      <c r="H609" s="6" t="s">
        <v>5457</v>
      </c>
      <c r="I609" s="6" t="e">
        <f>VLOOKUP(A609,#REF!,24,0)</f>
        <v>#REF!</v>
      </c>
      <c r="J609" s="67" t="s">
        <v>20</v>
      </c>
      <c r="K609" s="67" t="s">
        <v>20</v>
      </c>
      <c r="L609" s="14" t="s">
        <v>43</v>
      </c>
      <c r="M609" s="14" t="s">
        <v>43</v>
      </c>
      <c r="N609" s="14" t="b">
        <f t="shared" si="19"/>
        <v>1</v>
      </c>
      <c r="O609" s="14" t="s">
        <v>20</v>
      </c>
      <c r="P609" s="14" t="s">
        <v>20</v>
      </c>
      <c r="Q609" s="14" t="s">
        <v>20</v>
      </c>
      <c r="R609" s="5" t="s">
        <v>20</v>
      </c>
      <c r="S609" s="5" t="s">
        <v>20</v>
      </c>
      <c r="T609" s="5" t="s">
        <v>281</v>
      </c>
      <c r="U609" s="53" t="s">
        <v>20</v>
      </c>
      <c r="V609" s="53" t="s">
        <v>20</v>
      </c>
      <c r="W609" s="5" t="str">
        <f>VLOOKUP('English Version'!$H520,'Recycled Content'!$B$4:$H$67,2,FALSE)</f>
        <v>Packaging Contains at least 60% recycled material</v>
      </c>
      <c r="X609" s="5" t="str">
        <f>VLOOKUP('English Version'!$H520,'Recycled Content'!$B$4:$H$67,4,FALSE)</f>
        <v>Packaging Contains at least 65% recycled material</v>
      </c>
      <c r="Y609" s="5" t="str">
        <f>VLOOKUP('English Version'!$H520,Recyclability!$B$4:$H$67,2,FALSE)</f>
        <v>Mostly Recyclable Packaging</v>
      </c>
      <c r="Z609" s="5" t="str">
        <f>VLOOKUP('English Version'!$H520,Recyclability!$B$4:$H$67,4,FALSE)</f>
        <v>N/A</v>
      </c>
    </row>
    <row r="610" spans="1:26" x14ac:dyDescent="0.75">
      <c r="A610" s="47" t="str">
        <f t="shared" si="18"/>
        <v>AW22M6110289A</v>
      </c>
      <c r="B610" s="47">
        <v>360</v>
      </c>
      <c r="C610" s="52" t="s">
        <v>5459</v>
      </c>
      <c r="D610" s="6" t="e">
        <v>#N/A</v>
      </c>
      <c r="E610" s="8"/>
      <c r="F610" s="52" t="s">
        <v>5460</v>
      </c>
      <c r="G610" s="6" t="s">
        <v>5031</v>
      </c>
      <c r="H610" s="6" t="s">
        <v>5457</v>
      </c>
      <c r="I610" s="6" t="e">
        <f>VLOOKUP(A610,#REF!,24,0)</f>
        <v>#REF!</v>
      </c>
      <c r="J610" s="14" t="s">
        <v>966</v>
      </c>
      <c r="K610" s="14" t="s">
        <v>966</v>
      </c>
      <c r="L610" s="14" t="s">
        <v>966</v>
      </c>
      <c r="M610" s="14" t="s">
        <v>966</v>
      </c>
      <c r="N610" s="14" t="b">
        <f t="shared" si="19"/>
        <v>1</v>
      </c>
      <c r="O610" s="14" t="s">
        <v>20</v>
      </c>
      <c r="P610" s="14" t="s">
        <v>20</v>
      </c>
      <c r="Q610" s="14" t="s">
        <v>20</v>
      </c>
      <c r="R610" s="5" t="s">
        <v>20</v>
      </c>
      <c r="S610" s="5" t="s">
        <v>20</v>
      </c>
      <c r="T610" s="5" t="s">
        <v>281</v>
      </c>
      <c r="U610" s="53" t="s">
        <v>20</v>
      </c>
      <c r="V610" s="53" t="s">
        <v>20</v>
      </c>
      <c r="W610" s="5" t="str">
        <f>VLOOKUP('English Version'!$H521,'Recycled Content'!$B$4:$H$67,2,FALSE)</f>
        <v>Packaging Contains at least 60% recycled material</v>
      </c>
      <c r="X610" s="5" t="str">
        <f>VLOOKUP('English Version'!$H521,'Recycled Content'!$B$4:$H$67,4,FALSE)</f>
        <v>Packaging Contains at least 65% recycled material</v>
      </c>
      <c r="Y610" s="5" t="str">
        <f>VLOOKUP('English Version'!$H521,Recyclability!$B$4:$H$67,2,FALSE)</f>
        <v>Mostly Recyclable Packaging</v>
      </c>
      <c r="Z610" s="5" t="str">
        <f>VLOOKUP('English Version'!$H521,Recyclability!$B$4:$H$67,4,FALSE)</f>
        <v>N/A</v>
      </c>
    </row>
    <row r="611" spans="1:26" x14ac:dyDescent="0.75">
      <c r="A611" s="47" t="str">
        <f t="shared" si="18"/>
        <v>AW22M6110292A</v>
      </c>
      <c r="B611" s="47">
        <v>360</v>
      </c>
      <c r="C611" s="52" t="s">
        <v>5461</v>
      </c>
      <c r="D611" s="6" t="e">
        <v>#N/A</v>
      </c>
      <c r="E611" s="8"/>
      <c r="F611" s="52" t="s">
        <v>5462</v>
      </c>
      <c r="G611" s="6" t="s">
        <v>5031</v>
      </c>
      <c r="H611" s="6" t="s">
        <v>5457</v>
      </c>
      <c r="I611" s="6" t="e">
        <f>VLOOKUP(A611,#REF!,24,0)</f>
        <v>#REF!</v>
      </c>
      <c r="J611" s="14" t="s">
        <v>966</v>
      </c>
      <c r="K611" s="14" t="s">
        <v>966</v>
      </c>
      <c r="L611" s="14" t="s">
        <v>966</v>
      </c>
      <c r="M611" s="14" t="s">
        <v>966</v>
      </c>
      <c r="N611" s="14" t="b">
        <f t="shared" si="19"/>
        <v>1</v>
      </c>
      <c r="O611" s="14" t="s">
        <v>20</v>
      </c>
      <c r="P611" s="14" t="s">
        <v>20</v>
      </c>
      <c r="Q611" s="14" t="s">
        <v>20</v>
      </c>
      <c r="R611" s="5" t="s">
        <v>20</v>
      </c>
      <c r="S611" s="5" t="s">
        <v>20</v>
      </c>
      <c r="T611" s="5" t="s">
        <v>281</v>
      </c>
      <c r="U611" s="53" t="s">
        <v>20</v>
      </c>
      <c r="V611" s="53" t="s">
        <v>20</v>
      </c>
      <c r="W611" s="5" t="str">
        <f>VLOOKUP('English Version'!$H522,'Recycled Content'!$B$4:$H$67,2,FALSE)</f>
        <v>Packaging Contains at least 60% recycled material</v>
      </c>
      <c r="X611" s="5" t="str">
        <f>VLOOKUP('English Version'!$H522,'Recycled Content'!$B$4:$H$67,4,FALSE)</f>
        <v>Packaging Contains at least 65% recycled material</v>
      </c>
      <c r="Y611" s="5" t="str">
        <f>VLOOKUP('English Version'!$H522,Recyclability!$B$4:$H$67,2,FALSE)</f>
        <v>Mostly Recyclable Packaging</v>
      </c>
      <c r="Z611" s="5" t="str">
        <f>VLOOKUP('English Version'!$H522,Recyclability!$B$4:$H$67,4,FALSE)</f>
        <v>N/A</v>
      </c>
    </row>
    <row r="612" spans="1:26" x14ac:dyDescent="0.75">
      <c r="A612" s="47" t="str">
        <f t="shared" si="18"/>
        <v>AW22M6110293A</v>
      </c>
      <c r="B612" s="47">
        <v>1529</v>
      </c>
      <c r="C612" s="52" t="s">
        <v>5463</v>
      </c>
      <c r="D612" s="6" t="e">
        <v>#N/A</v>
      </c>
      <c r="E612" s="8"/>
      <c r="F612" s="52" t="s">
        <v>3673</v>
      </c>
      <c r="G612" s="6" t="s">
        <v>5031</v>
      </c>
      <c r="H612" s="6" t="s">
        <v>5457</v>
      </c>
      <c r="I612" s="6" t="e">
        <f>VLOOKUP(A612,#REF!,24,0)</f>
        <v>#REF!</v>
      </c>
      <c r="J612" s="14" t="s">
        <v>966</v>
      </c>
      <c r="K612" s="14" t="s">
        <v>966</v>
      </c>
      <c r="L612" s="14" t="s">
        <v>966</v>
      </c>
      <c r="M612" s="14" t="s">
        <v>966</v>
      </c>
      <c r="N612" s="14" t="b">
        <f t="shared" si="19"/>
        <v>1</v>
      </c>
      <c r="O612" s="14" t="s">
        <v>20</v>
      </c>
      <c r="P612" s="14" t="s">
        <v>20</v>
      </c>
      <c r="Q612" s="14" t="s">
        <v>20</v>
      </c>
      <c r="R612" s="5" t="s">
        <v>20</v>
      </c>
      <c r="S612" s="5" t="s">
        <v>20</v>
      </c>
      <c r="T612" s="5" t="s">
        <v>281</v>
      </c>
      <c r="U612" s="53" t="s">
        <v>20</v>
      </c>
      <c r="V612" s="53" t="s">
        <v>20</v>
      </c>
      <c r="W612" s="5" t="str">
        <f>VLOOKUP('English Version'!$H523,'Recycled Content'!$B$4:$H$67,2,FALSE)</f>
        <v>Packaging Contains at least 60% recycled material</v>
      </c>
      <c r="X612" s="5" t="str">
        <f>VLOOKUP('English Version'!$H523,'Recycled Content'!$B$4:$H$67,4,FALSE)</f>
        <v>Packaging Contains at least 65% recycled material</v>
      </c>
      <c r="Y612" s="5" t="str">
        <f>VLOOKUP('English Version'!$H523,Recyclability!$B$4:$H$67,2,FALSE)</f>
        <v>Mostly Recyclable Packaging</v>
      </c>
      <c r="Z612" s="5" t="str">
        <f>VLOOKUP('English Version'!$H523,Recyclability!$B$4:$H$67,4,FALSE)</f>
        <v>N/A</v>
      </c>
    </row>
    <row r="613" spans="1:26" x14ac:dyDescent="0.75">
      <c r="A613" s="47" t="str">
        <f t="shared" si="18"/>
        <v>AW22M6110296A</v>
      </c>
      <c r="B613" s="47">
        <v>1529</v>
      </c>
      <c r="C613" s="52" t="s">
        <v>5464</v>
      </c>
      <c r="D613" s="6" t="e">
        <v>#N/A</v>
      </c>
      <c r="E613" s="8"/>
      <c r="F613" s="52" t="s">
        <v>5465</v>
      </c>
      <c r="G613" s="6" t="s">
        <v>5031</v>
      </c>
      <c r="H613" s="6" t="s">
        <v>5457</v>
      </c>
      <c r="I613" s="6" t="e">
        <f>VLOOKUP(A613,#REF!,24,0)</f>
        <v>#REF!</v>
      </c>
      <c r="J613" s="67" t="s">
        <v>20</v>
      </c>
      <c r="K613" s="67" t="s">
        <v>20</v>
      </c>
      <c r="L613" s="14" t="s">
        <v>43</v>
      </c>
      <c r="M613" s="14" t="s">
        <v>43</v>
      </c>
      <c r="N613" s="14" t="b">
        <f t="shared" si="19"/>
        <v>1</v>
      </c>
      <c r="O613" s="14" t="s">
        <v>20</v>
      </c>
      <c r="P613" s="14" t="s">
        <v>20</v>
      </c>
      <c r="Q613" s="14" t="s">
        <v>20</v>
      </c>
      <c r="R613" s="5" t="s">
        <v>20</v>
      </c>
      <c r="S613" s="5" t="s">
        <v>20</v>
      </c>
      <c r="T613" s="5" t="s">
        <v>281</v>
      </c>
      <c r="U613" s="53" t="s">
        <v>20</v>
      </c>
      <c r="V613" s="53" t="s">
        <v>20</v>
      </c>
      <c r="W613" s="5" t="str">
        <f>VLOOKUP('English Version'!$H524,'Recycled Content'!$B$4:$H$67,2,FALSE)</f>
        <v>Packaging Contains at least 60% recycled material</v>
      </c>
      <c r="X613" s="5" t="str">
        <f>VLOOKUP('English Version'!$H524,'Recycled Content'!$B$4:$H$67,4,FALSE)</f>
        <v>Packaging Contains at least 65% recycled material</v>
      </c>
      <c r="Y613" s="5" t="str">
        <f>VLOOKUP('English Version'!$H524,Recyclability!$B$4:$H$67,2,FALSE)</f>
        <v>Mostly Recyclable Packaging</v>
      </c>
      <c r="Z613" s="5" t="str">
        <f>VLOOKUP('English Version'!$H524,Recyclability!$B$4:$H$67,4,FALSE)</f>
        <v>N/A</v>
      </c>
    </row>
    <row r="614" spans="1:26" x14ac:dyDescent="0.75">
      <c r="A614" s="47" t="str">
        <f t="shared" si="18"/>
        <v>AW22M6110305A</v>
      </c>
      <c r="B614" s="47">
        <v>1529</v>
      </c>
      <c r="C614" s="52" t="s">
        <v>5466</v>
      </c>
      <c r="D614" s="6" t="e">
        <v>#N/A</v>
      </c>
      <c r="E614" s="8"/>
      <c r="F614" s="52" t="s">
        <v>5467</v>
      </c>
      <c r="G614" s="6" t="s">
        <v>5031</v>
      </c>
      <c r="H614" s="6" t="s">
        <v>5457</v>
      </c>
      <c r="I614" s="6" t="e">
        <f>VLOOKUP(A614,#REF!,24,0)</f>
        <v>#REF!</v>
      </c>
      <c r="J614" s="67" t="s">
        <v>20</v>
      </c>
      <c r="K614" s="67" t="s">
        <v>20</v>
      </c>
      <c r="L614" s="67" t="s">
        <v>20</v>
      </c>
      <c r="M614" s="68" t="s">
        <v>25</v>
      </c>
      <c r="N614" s="14" t="b">
        <f t="shared" si="19"/>
        <v>0</v>
      </c>
      <c r="O614" s="68" t="s">
        <v>966</v>
      </c>
      <c r="P614" s="68" t="s">
        <v>966</v>
      </c>
      <c r="Q614" s="68" t="s">
        <v>966</v>
      </c>
      <c r="R614" s="5" t="s">
        <v>20</v>
      </c>
      <c r="S614" s="5" t="s">
        <v>20</v>
      </c>
      <c r="T614" s="5" t="s">
        <v>281</v>
      </c>
      <c r="U614" s="53" t="s">
        <v>20</v>
      </c>
      <c r="V614" s="53" t="s">
        <v>20</v>
      </c>
      <c r="W614" s="5" t="str">
        <f>VLOOKUP('English Version'!$H525,'Recycled Content'!$B$4:$H$67,2,FALSE)</f>
        <v>Packaging Contains at least 60% recycled material</v>
      </c>
      <c r="X614" s="5" t="str">
        <f>VLOOKUP('English Version'!$H525,'Recycled Content'!$B$4:$H$67,4,FALSE)</f>
        <v>Packaging Contains at least 65% recycled material</v>
      </c>
      <c r="Y614" s="5" t="str">
        <f>VLOOKUP('English Version'!$H525,Recyclability!$B$4:$H$67,2,FALSE)</f>
        <v>Mostly Recyclable Packaging</v>
      </c>
      <c r="Z614" s="5" t="str">
        <f>VLOOKUP('English Version'!$H525,Recyclability!$B$4:$H$67,4,FALSE)</f>
        <v>N/A</v>
      </c>
    </row>
    <row r="615" spans="1:26" x14ac:dyDescent="0.75">
      <c r="A615" s="47" t="str">
        <f t="shared" si="18"/>
        <v>AW22M6110308A</v>
      </c>
      <c r="B615" s="47">
        <v>1529</v>
      </c>
      <c r="C615" s="52" t="s">
        <v>5468</v>
      </c>
      <c r="D615" s="6" t="e">
        <v>#N/A</v>
      </c>
      <c r="E615" s="8"/>
      <c r="F615" s="52" t="s">
        <v>5469</v>
      </c>
      <c r="G615" s="6" t="s">
        <v>5031</v>
      </c>
      <c r="H615" s="6" t="s">
        <v>5457</v>
      </c>
      <c r="I615" s="6" t="e">
        <f>VLOOKUP(A615,#REF!,24,0)</f>
        <v>#REF!</v>
      </c>
      <c r="J615" s="67" t="s">
        <v>20</v>
      </c>
      <c r="K615" s="67" t="s">
        <v>20</v>
      </c>
      <c r="L615" s="67" t="s">
        <v>20</v>
      </c>
      <c r="M615" s="68" t="s">
        <v>25</v>
      </c>
      <c r="N615" s="14" t="b">
        <f t="shared" si="19"/>
        <v>0</v>
      </c>
      <c r="O615" s="68" t="s">
        <v>966</v>
      </c>
      <c r="P615" s="68" t="s">
        <v>966</v>
      </c>
      <c r="Q615" s="68" t="s">
        <v>966</v>
      </c>
      <c r="R615" s="5" t="s">
        <v>20</v>
      </c>
      <c r="S615" s="5" t="s">
        <v>20</v>
      </c>
      <c r="T615" s="5" t="s">
        <v>281</v>
      </c>
      <c r="U615" s="53" t="s">
        <v>20</v>
      </c>
      <c r="V615" s="53" t="s">
        <v>20</v>
      </c>
      <c r="W615" s="5" t="str">
        <f>VLOOKUP('English Version'!$H526,'Recycled Content'!$B$4:$H$67,2,FALSE)</f>
        <v>Packaging Contains at least 60% recycled material</v>
      </c>
      <c r="X615" s="5" t="str">
        <f>VLOOKUP('English Version'!$H526,'Recycled Content'!$B$4:$H$67,4,FALSE)</f>
        <v>Packaging Contains at least 65% recycled material</v>
      </c>
      <c r="Y615" s="5" t="str">
        <f>VLOOKUP('English Version'!$H526,Recyclability!$B$4:$H$67,2,FALSE)</f>
        <v>Mostly Recyclable Packaging</v>
      </c>
      <c r="Z615" s="5" t="str">
        <f>VLOOKUP('English Version'!$H526,Recyclability!$B$4:$H$67,4,FALSE)</f>
        <v>N/A</v>
      </c>
    </row>
    <row r="616" spans="1:26" x14ac:dyDescent="0.75">
      <c r="A616" s="47" t="str">
        <f t="shared" si="18"/>
        <v>AW22M6110436A</v>
      </c>
      <c r="B616" s="47">
        <v>1529</v>
      </c>
      <c r="C616" s="52" t="s">
        <v>5470</v>
      </c>
      <c r="D616" s="6" t="e">
        <v>#N/A</v>
      </c>
      <c r="E616" s="8"/>
      <c r="F616" s="52" t="s">
        <v>5471</v>
      </c>
      <c r="G616" s="6" t="s">
        <v>5031</v>
      </c>
      <c r="H616" s="6" t="s">
        <v>5457</v>
      </c>
      <c r="I616" s="6" t="e">
        <f>VLOOKUP(A616,#REF!,24,0)</f>
        <v>#REF!</v>
      </c>
      <c r="J616" s="67" t="s">
        <v>20</v>
      </c>
      <c r="K616" s="67" t="s">
        <v>20</v>
      </c>
      <c r="L616" s="67" t="s">
        <v>20</v>
      </c>
      <c r="M616" s="68" t="s">
        <v>25</v>
      </c>
      <c r="N616" s="14" t="b">
        <f t="shared" si="19"/>
        <v>0</v>
      </c>
      <c r="O616" s="68" t="s">
        <v>966</v>
      </c>
      <c r="P616" s="68" t="s">
        <v>966</v>
      </c>
      <c r="Q616" s="68" t="s">
        <v>966</v>
      </c>
      <c r="R616" s="5" t="s">
        <v>20</v>
      </c>
      <c r="S616" s="5" t="s">
        <v>20</v>
      </c>
      <c r="T616" s="5" t="s">
        <v>281</v>
      </c>
      <c r="U616" s="53" t="s">
        <v>20</v>
      </c>
      <c r="V616" s="53" t="s">
        <v>20</v>
      </c>
      <c r="W616" s="5" t="str">
        <f>VLOOKUP('English Version'!$H527,'Recycled Content'!$B$4:$H$67,2,FALSE)</f>
        <v>Packaging Contains at least 60% recycled material</v>
      </c>
      <c r="X616" s="5" t="str">
        <f>VLOOKUP('English Version'!$H527,'Recycled Content'!$B$4:$H$67,4,FALSE)</f>
        <v>Packaging Contains at least 65% recycled material</v>
      </c>
      <c r="Y616" s="5" t="str">
        <f>VLOOKUP('English Version'!$H527,Recyclability!$B$4:$H$67,2,FALSE)</f>
        <v>Mostly Recyclable Packaging</v>
      </c>
      <c r="Z616" s="5" t="str">
        <f>VLOOKUP('English Version'!$H527,Recyclability!$B$4:$H$67,4,FALSE)</f>
        <v>N/A</v>
      </c>
    </row>
    <row r="617" spans="1:26" x14ac:dyDescent="0.75">
      <c r="A617" s="47" t="str">
        <f t="shared" si="18"/>
        <v>AW22M6110437A</v>
      </c>
      <c r="B617" s="47">
        <v>1529</v>
      </c>
      <c r="C617" s="52" t="s">
        <v>5472</v>
      </c>
      <c r="D617" s="6" t="e">
        <v>#N/A</v>
      </c>
      <c r="E617" s="8"/>
      <c r="F617" s="52" t="s">
        <v>5473</v>
      </c>
      <c r="G617" s="6" t="s">
        <v>5031</v>
      </c>
      <c r="H617" s="6" t="s">
        <v>5457</v>
      </c>
      <c r="I617" s="6" t="e">
        <f>VLOOKUP(A617,#REF!,24,0)</f>
        <v>#REF!</v>
      </c>
      <c r="J617" s="67" t="s">
        <v>20</v>
      </c>
      <c r="K617" s="67" t="s">
        <v>20</v>
      </c>
      <c r="L617" s="67" t="s">
        <v>20</v>
      </c>
      <c r="M617" s="68" t="s">
        <v>25</v>
      </c>
      <c r="N617" s="14" t="b">
        <f t="shared" si="19"/>
        <v>0</v>
      </c>
      <c r="O617" s="68" t="s">
        <v>966</v>
      </c>
      <c r="P617" s="68" t="s">
        <v>966</v>
      </c>
      <c r="Q617" s="68" t="s">
        <v>966</v>
      </c>
      <c r="R617" s="5" t="s">
        <v>20</v>
      </c>
      <c r="S617" s="5" t="s">
        <v>20</v>
      </c>
      <c r="T617" s="5" t="s">
        <v>281</v>
      </c>
      <c r="U617" s="53" t="s">
        <v>20</v>
      </c>
      <c r="V617" s="53" t="s">
        <v>20</v>
      </c>
      <c r="W617" s="5" t="str">
        <f>VLOOKUP('English Version'!$H528,'Recycled Content'!$B$4:$H$67,2,FALSE)</f>
        <v>Packaging Contains at least 60% recycled material</v>
      </c>
      <c r="X617" s="5" t="str">
        <f>VLOOKUP('English Version'!$H528,'Recycled Content'!$B$4:$H$67,4,FALSE)</f>
        <v>Packaging Contains at least 65% recycled material</v>
      </c>
      <c r="Y617" s="5" t="str">
        <f>VLOOKUP('English Version'!$H528,Recyclability!$B$4:$H$67,2,FALSE)</f>
        <v>Mostly Recyclable Packaging</v>
      </c>
      <c r="Z617" s="5" t="str">
        <f>VLOOKUP('English Version'!$H528,Recyclability!$B$4:$H$67,4,FALSE)</f>
        <v>N/A</v>
      </c>
    </row>
    <row r="618" spans="1:26" x14ac:dyDescent="0.75">
      <c r="A618" s="47" t="str">
        <f t="shared" si="18"/>
        <v>AW22M6110459A</v>
      </c>
      <c r="B618" s="47">
        <v>1232</v>
      </c>
      <c r="C618" s="52" t="s">
        <v>5474</v>
      </c>
      <c r="D618" s="6" t="e">
        <v>#N/A</v>
      </c>
      <c r="E618" s="8"/>
      <c r="F618" s="52" t="s">
        <v>5475</v>
      </c>
      <c r="G618" s="6" t="s">
        <v>5031</v>
      </c>
      <c r="H618" s="6" t="s">
        <v>5457</v>
      </c>
      <c r="I618" s="6" t="e">
        <f>VLOOKUP(A618,#REF!,24,0)</f>
        <v>#REF!</v>
      </c>
      <c r="J618" s="67" t="s">
        <v>20</v>
      </c>
      <c r="K618" s="67" t="s">
        <v>20</v>
      </c>
      <c r="L618" s="67" t="s">
        <v>20</v>
      </c>
      <c r="M618" s="68" t="s">
        <v>25</v>
      </c>
      <c r="N618" s="14" t="b">
        <f t="shared" si="19"/>
        <v>0</v>
      </c>
      <c r="O618" s="68" t="s">
        <v>966</v>
      </c>
      <c r="P618" s="68" t="s">
        <v>966</v>
      </c>
      <c r="Q618" s="68" t="s">
        <v>966</v>
      </c>
      <c r="R618" s="5" t="s">
        <v>20</v>
      </c>
      <c r="S618" s="5" t="s">
        <v>20</v>
      </c>
      <c r="T618" s="5" t="s">
        <v>281</v>
      </c>
      <c r="U618" s="53" t="s">
        <v>20</v>
      </c>
      <c r="V618" s="53" t="s">
        <v>20</v>
      </c>
      <c r="W618" s="5" t="str">
        <f>VLOOKUP('English Version'!$H529,'Recycled Content'!$B$4:$H$67,2,FALSE)</f>
        <v>Packaging Contains at least 60% recycled material</v>
      </c>
      <c r="X618" s="5" t="str">
        <f>VLOOKUP('English Version'!$H529,'Recycled Content'!$B$4:$H$67,4,FALSE)</f>
        <v>Packaging Contains at least 65% recycled material</v>
      </c>
      <c r="Y618" s="5" t="str">
        <f>VLOOKUP('English Version'!$H529,Recyclability!$B$4:$H$67,2,FALSE)</f>
        <v>Mostly Recyclable Packaging</v>
      </c>
      <c r="Z618" s="5" t="str">
        <f>VLOOKUP('English Version'!$H529,Recyclability!$B$4:$H$67,4,FALSE)</f>
        <v>N/A</v>
      </c>
    </row>
    <row r="619" spans="1:26" x14ac:dyDescent="0.75">
      <c r="A619" s="47" t="str">
        <f t="shared" si="18"/>
        <v>AW22M6110467A</v>
      </c>
      <c r="B619" s="47">
        <v>1232</v>
      </c>
      <c r="C619" s="52" t="s">
        <v>5476</v>
      </c>
      <c r="D619" s="6" t="e">
        <v>#N/A</v>
      </c>
      <c r="E619" s="8"/>
      <c r="F619" s="52" t="s">
        <v>5477</v>
      </c>
      <c r="G619" s="6" t="s">
        <v>5031</v>
      </c>
      <c r="H619" s="6" t="s">
        <v>5457</v>
      </c>
      <c r="I619" s="6" t="e">
        <f>VLOOKUP(A619,#REF!,24,0)</f>
        <v>#REF!</v>
      </c>
      <c r="J619" s="67" t="s">
        <v>20</v>
      </c>
      <c r="K619" s="67" t="s">
        <v>20</v>
      </c>
      <c r="L619" s="67" t="s">
        <v>20</v>
      </c>
      <c r="M619" s="68" t="s">
        <v>229</v>
      </c>
      <c r="N619" s="14" t="b">
        <f t="shared" si="19"/>
        <v>0</v>
      </c>
      <c r="O619" s="68" t="s">
        <v>229</v>
      </c>
      <c r="P619" s="68" t="s">
        <v>229</v>
      </c>
      <c r="Q619" s="68" t="s">
        <v>229</v>
      </c>
      <c r="R619" s="5" t="s">
        <v>20</v>
      </c>
      <c r="S619" s="5" t="s">
        <v>20</v>
      </c>
      <c r="T619" s="5" t="s">
        <v>281</v>
      </c>
      <c r="U619" s="53" t="s">
        <v>20</v>
      </c>
      <c r="V619" s="53" t="s">
        <v>20</v>
      </c>
      <c r="W619" s="5" t="str">
        <f>VLOOKUP('English Version'!$H530,'Recycled Content'!$B$4:$H$67,2,FALSE)</f>
        <v>Packaging Contains at least 60% recycled material</v>
      </c>
      <c r="X619" s="5" t="str">
        <f>VLOOKUP('English Version'!$H530,'Recycled Content'!$B$4:$H$67,4,FALSE)</f>
        <v>Packaging Contains at least 65% recycled material</v>
      </c>
      <c r="Y619" s="5" t="str">
        <f>VLOOKUP('English Version'!$H530,Recyclability!$B$4:$H$67,2,FALSE)</f>
        <v>Mostly Recyclable Packaging</v>
      </c>
      <c r="Z619" s="5" t="str">
        <f>VLOOKUP('English Version'!$H530,Recyclability!$B$4:$H$67,4,FALSE)</f>
        <v>N/A</v>
      </c>
    </row>
    <row r="620" spans="1:26" x14ac:dyDescent="0.75">
      <c r="A620" s="47" t="str">
        <f t="shared" si="18"/>
        <v>AW22M6110468A</v>
      </c>
      <c r="B620" s="47">
        <v>750</v>
      </c>
      <c r="C620" s="52" t="s">
        <v>5479</v>
      </c>
      <c r="D620" s="6" t="s">
        <v>6116</v>
      </c>
      <c r="E620" s="8"/>
      <c r="F620" s="52" t="s">
        <v>5480</v>
      </c>
      <c r="G620" s="6" t="s">
        <v>5031</v>
      </c>
      <c r="H620" s="6" t="s">
        <v>5457</v>
      </c>
      <c r="I620" s="6" t="e">
        <f>VLOOKUP(A620,#REF!,24,0)</f>
        <v>#REF!</v>
      </c>
      <c r="J620" s="14" t="s">
        <v>20</v>
      </c>
      <c r="K620" s="14" t="s">
        <v>20</v>
      </c>
      <c r="L620" s="14" t="s">
        <v>20</v>
      </c>
      <c r="M620" s="14" t="s">
        <v>25</v>
      </c>
      <c r="N620" s="3" t="b">
        <f t="shared" si="19"/>
        <v>0</v>
      </c>
      <c r="O620" s="14" t="s">
        <v>966</v>
      </c>
      <c r="P620" s="14" t="s">
        <v>966</v>
      </c>
      <c r="Q620" s="14" t="s">
        <v>966</v>
      </c>
      <c r="R620" s="5" t="s">
        <v>20</v>
      </c>
      <c r="S620" s="5" t="s">
        <v>20</v>
      </c>
      <c r="T620" s="5" t="s">
        <v>281</v>
      </c>
      <c r="U620" s="53" t="s">
        <v>20</v>
      </c>
      <c r="V620" s="53" t="s">
        <v>20</v>
      </c>
      <c r="W620" s="5" t="str">
        <f>VLOOKUP('English Version'!$H531,'Recycled Content'!$B$4:$H$67,2,FALSE)</f>
        <v>Packaging Contains at least 60% recycled material</v>
      </c>
      <c r="X620" s="5" t="str">
        <f>VLOOKUP('English Version'!$H531,'Recycled Content'!$B$4:$H$67,4,FALSE)</f>
        <v>Packaging Contains at least 65% recycled material</v>
      </c>
      <c r="Y620" s="5" t="str">
        <f>VLOOKUP('English Version'!$H531,Recyclability!$B$4:$H$67,2,FALSE)</f>
        <v>Mostly Recyclable Packaging</v>
      </c>
      <c r="Z620" s="5" t="str">
        <f>VLOOKUP('English Version'!$H531,Recyclability!$B$4:$H$67,4,FALSE)</f>
        <v>N/A</v>
      </c>
    </row>
    <row r="621" spans="1:26" x14ac:dyDescent="0.75">
      <c r="A621" s="47" t="str">
        <f t="shared" si="18"/>
        <v>AW22M6110474A</v>
      </c>
      <c r="B621" s="47">
        <v>750</v>
      </c>
      <c r="C621" s="52" t="s">
        <v>5482</v>
      </c>
      <c r="D621" s="6" t="e">
        <v>#N/A</v>
      </c>
      <c r="E621" s="8"/>
      <c r="F621" s="52" t="s">
        <v>5483</v>
      </c>
      <c r="G621" s="6" t="s">
        <v>5031</v>
      </c>
      <c r="H621" s="6" t="s">
        <v>5457</v>
      </c>
      <c r="I621" s="6" t="e">
        <f>VLOOKUP(A621,#REF!,24,0)</f>
        <v>#REF!</v>
      </c>
      <c r="J621" s="14" t="s">
        <v>25</v>
      </c>
      <c r="K621" s="14" t="s">
        <v>25</v>
      </c>
      <c r="L621" s="14" t="s">
        <v>25</v>
      </c>
      <c r="M621" s="14" t="s">
        <v>25</v>
      </c>
      <c r="N621" s="14" t="b">
        <f t="shared" si="19"/>
        <v>1</v>
      </c>
      <c r="O621" s="14" t="s">
        <v>20</v>
      </c>
      <c r="P621" s="14" t="s">
        <v>20</v>
      </c>
      <c r="Q621" s="14" t="s">
        <v>20</v>
      </c>
      <c r="R621" s="5" t="s">
        <v>20</v>
      </c>
      <c r="S621" s="5" t="s">
        <v>20</v>
      </c>
      <c r="T621" s="5" t="s">
        <v>281</v>
      </c>
      <c r="U621" s="53" t="s">
        <v>20</v>
      </c>
      <c r="V621" s="53" t="s">
        <v>20</v>
      </c>
      <c r="W621" s="5" t="str">
        <f>VLOOKUP('English Version'!$H532,'Recycled Content'!$B$4:$H$67,2,FALSE)</f>
        <v>Packaging Contains at least 60% recycled material</v>
      </c>
      <c r="X621" s="5" t="str">
        <f>VLOOKUP('English Version'!$H532,'Recycled Content'!$B$4:$H$67,4,FALSE)</f>
        <v>Packaging Contains at least 65% recycled material</v>
      </c>
      <c r="Y621" s="5" t="str">
        <f>VLOOKUP('English Version'!$H532,Recyclability!$B$4:$H$67,2,FALSE)</f>
        <v>Mostly Recyclable Packaging</v>
      </c>
      <c r="Z621" s="5" t="str">
        <f>VLOOKUP('English Version'!$H532,Recyclability!$B$4:$H$67,4,FALSE)</f>
        <v>N/A</v>
      </c>
    </row>
    <row r="622" spans="1:26" x14ac:dyDescent="0.75">
      <c r="A622" s="47" t="str">
        <f t="shared" si="18"/>
        <v>AW22M6110478A</v>
      </c>
      <c r="B622" s="47">
        <v>750</v>
      </c>
      <c r="C622" s="52" t="s">
        <v>5484</v>
      </c>
      <c r="D622" s="6" t="e">
        <v>#N/A</v>
      </c>
      <c r="E622" s="8"/>
      <c r="F622" s="52" t="s">
        <v>5485</v>
      </c>
      <c r="G622" s="6" t="s">
        <v>5031</v>
      </c>
      <c r="H622" s="6" t="s">
        <v>5457</v>
      </c>
      <c r="I622" s="6" t="e">
        <f>VLOOKUP(A622,#REF!,24,0)</f>
        <v>#REF!</v>
      </c>
      <c r="J622" s="14" t="s">
        <v>25</v>
      </c>
      <c r="K622" s="14" t="s">
        <v>25</v>
      </c>
      <c r="L622" s="14" t="s">
        <v>25</v>
      </c>
      <c r="M622" s="14" t="s">
        <v>25</v>
      </c>
      <c r="N622" s="14" t="b">
        <f t="shared" si="19"/>
        <v>1</v>
      </c>
      <c r="O622" s="14" t="s">
        <v>20</v>
      </c>
      <c r="P622" s="14" t="s">
        <v>20</v>
      </c>
      <c r="Q622" s="14" t="s">
        <v>20</v>
      </c>
      <c r="R622" s="5" t="s">
        <v>20</v>
      </c>
      <c r="S622" s="5" t="s">
        <v>20</v>
      </c>
      <c r="T622" s="5" t="s">
        <v>281</v>
      </c>
      <c r="U622" s="53" t="s">
        <v>20</v>
      </c>
      <c r="V622" s="53" t="s">
        <v>20</v>
      </c>
      <c r="W622" s="5" t="str">
        <f>VLOOKUP('English Version'!$H533,'Recycled Content'!$B$4:$H$67,2,FALSE)</f>
        <v>Packaging Contains at least 60% recycled material</v>
      </c>
      <c r="X622" s="5" t="str">
        <f>VLOOKUP('English Version'!$H533,'Recycled Content'!$B$4:$H$67,4,FALSE)</f>
        <v>Packaging Contains at least 65% recycled material</v>
      </c>
      <c r="Y622" s="5" t="str">
        <f>VLOOKUP('English Version'!$H533,Recyclability!$B$4:$H$67,2,FALSE)</f>
        <v>Mostly Recyclable Packaging</v>
      </c>
      <c r="Z622" s="5" t="str">
        <f>VLOOKUP('English Version'!$H533,Recyclability!$B$4:$H$67,4,FALSE)</f>
        <v>N/A</v>
      </c>
    </row>
    <row r="623" spans="1:26" x14ac:dyDescent="0.75">
      <c r="A623" s="47" t="str">
        <f t="shared" si="18"/>
        <v>AW22M6110480A</v>
      </c>
      <c r="B623" s="47">
        <v>750</v>
      </c>
      <c r="C623" s="52" t="s">
        <v>5486</v>
      </c>
      <c r="D623" s="6" t="e">
        <v>#N/A</v>
      </c>
      <c r="E623" s="8"/>
      <c r="F623" s="52" t="s">
        <v>5487</v>
      </c>
      <c r="G623" s="6" t="s">
        <v>5031</v>
      </c>
      <c r="H623" s="6" t="s">
        <v>5457</v>
      </c>
      <c r="I623" s="6" t="e">
        <f>VLOOKUP(A623,#REF!,24,0)</f>
        <v>#REF!</v>
      </c>
      <c r="J623" s="14" t="s">
        <v>25</v>
      </c>
      <c r="K623" s="14" t="s">
        <v>25</v>
      </c>
      <c r="L623" s="14" t="s">
        <v>25</v>
      </c>
      <c r="M623" s="14" t="s">
        <v>25</v>
      </c>
      <c r="N623" s="14" t="b">
        <f t="shared" si="19"/>
        <v>1</v>
      </c>
      <c r="O623" s="14" t="s">
        <v>20</v>
      </c>
      <c r="P623" s="14" t="s">
        <v>20</v>
      </c>
      <c r="Q623" s="14" t="s">
        <v>20</v>
      </c>
      <c r="R623" s="5" t="s">
        <v>20</v>
      </c>
      <c r="S623" s="5" t="s">
        <v>20</v>
      </c>
      <c r="T623" s="5" t="s">
        <v>281</v>
      </c>
      <c r="U623" s="53" t="s">
        <v>20</v>
      </c>
      <c r="V623" s="53" t="s">
        <v>20</v>
      </c>
      <c r="W623" s="5" t="str">
        <f>VLOOKUP('English Version'!$H534,'Recycled Content'!$B$4:$H$67,2,FALSE)</f>
        <v>Packaging Contains at least 60% recycled material</v>
      </c>
      <c r="X623" s="5" t="str">
        <f>VLOOKUP('English Version'!$H534,'Recycled Content'!$B$4:$H$67,4,FALSE)</f>
        <v>Packaging Contains at least 65% recycled material</v>
      </c>
      <c r="Y623" s="5" t="str">
        <f>VLOOKUP('English Version'!$H534,Recyclability!$B$4:$H$67,2,FALSE)</f>
        <v>Mostly Recyclable Packaging</v>
      </c>
      <c r="Z623" s="5" t="str">
        <f>VLOOKUP('English Version'!$H534,Recyclability!$B$4:$H$67,4,FALSE)</f>
        <v>N/A</v>
      </c>
    </row>
    <row r="624" spans="1:26" x14ac:dyDescent="0.75">
      <c r="A624" s="47" t="str">
        <f t="shared" si="18"/>
        <v>AW22M6110481A</v>
      </c>
      <c r="B624" s="47">
        <v>360</v>
      </c>
      <c r="C624" s="52" t="s">
        <v>5488</v>
      </c>
      <c r="D624" s="6" t="e">
        <v>#N/A</v>
      </c>
      <c r="E624" s="8"/>
      <c r="F624" s="52" t="s">
        <v>5489</v>
      </c>
      <c r="G624" s="6" t="s">
        <v>5031</v>
      </c>
      <c r="H624" s="6" t="s">
        <v>5457</v>
      </c>
      <c r="I624" s="6" t="e">
        <f>VLOOKUP(A624,#REF!,24,0)</f>
        <v>#REF!</v>
      </c>
      <c r="J624" s="14" t="s">
        <v>25</v>
      </c>
      <c r="K624" s="14" t="s">
        <v>25</v>
      </c>
      <c r="L624" s="14" t="s">
        <v>25</v>
      </c>
      <c r="M624" s="14" t="s">
        <v>25</v>
      </c>
      <c r="N624" s="14" t="b">
        <f t="shared" si="19"/>
        <v>1</v>
      </c>
      <c r="O624" s="14" t="s">
        <v>20</v>
      </c>
      <c r="P624" s="14" t="s">
        <v>20</v>
      </c>
      <c r="Q624" s="14" t="s">
        <v>20</v>
      </c>
      <c r="R624" s="5" t="s">
        <v>20</v>
      </c>
      <c r="S624" s="5" t="s">
        <v>20</v>
      </c>
      <c r="T624" s="5" t="s">
        <v>281</v>
      </c>
      <c r="U624" s="53" t="s">
        <v>20</v>
      </c>
      <c r="V624" s="53" t="s">
        <v>20</v>
      </c>
      <c r="W624" s="5" t="str">
        <f>VLOOKUP('English Version'!$H535,'Recycled Content'!$B$4:$H$67,2,FALSE)</f>
        <v>Packaging Contains at least 60% recycled material</v>
      </c>
      <c r="X624" s="5" t="str">
        <f>VLOOKUP('English Version'!$H535,'Recycled Content'!$B$4:$H$67,4,FALSE)</f>
        <v>Packaging Contains at least 65% recycled material</v>
      </c>
      <c r="Y624" s="5" t="str">
        <f>VLOOKUP('English Version'!$H535,Recyclability!$B$4:$H$67,2,FALSE)</f>
        <v>Mostly Recyclable Packaging</v>
      </c>
      <c r="Z624" s="5" t="str">
        <f>VLOOKUP('English Version'!$H535,Recyclability!$B$4:$H$67,4,FALSE)</f>
        <v>N/A</v>
      </c>
    </row>
    <row r="625" spans="1:26" x14ac:dyDescent="0.75">
      <c r="A625" s="47" t="str">
        <f t="shared" si="18"/>
        <v>AW22M6110483A</v>
      </c>
      <c r="B625" s="47">
        <v>1533</v>
      </c>
      <c r="C625" s="52" t="s">
        <v>5490</v>
      </c>
      <c r="D625" s="6" t="e">
        <v>#N/A</v>
      </c>
      <c r="E625" s="8"/>
      <c r="F625" s="52" t="s">
        <v>5491</v>
      </c>
      <c r="G625" s="6" t="s">
        <v>5031</v>
      </c>
      <c r="H625" s="6" t="s">
        <v>5457</v>
      </c>
      <c r="I625" s="6" t="e">
        <f>VLOOKUP(A625,#REF!,24,0)</f>
        <v>#REF!</v>
      </c>
      <c r="J625" s="14" t="s">
        <v>25</v>
      </c>
      <c r="K625" s="14" t="s">
        <v>25</v>
      </c>
      <c r="L625" s="14" t="s">
        <v>25</v>
      </c>
      <c r="M625" s="14" t="s">
        <v>25</v>
      </c>
      <c r="N625" s="14" t="b">
        <f t="shared" si="19"/>
        <v>1</v>
      </c>
      <c r="O625" s="14" t="s">
        <v>20</v>
      </c>
      <c r="P625" s="14" t="s">
        <v>20</v>
      </c>
      <c r="Q625" s="14" t="s">
        <v>20</v>
      </c>
      <c r="R625" s="5" t="s">
        <v>20</v>
      </c>
      <c r="S625" s="5" t="s">
        <v>20</v>
      </c>
      <c r="T625" s="5" t="s">
        <v>281</v>
      </c>
      <c r="U625" s="53" t="s">
        <v>20</v>
      </c>
      <c r="V625" s="53" t="s">
        <v>20</v>
      </c>
      <c r="W625" s="5" t="str">
        <f>VLOOKUP('English Version'!$H536,'Recycled Content'!$B$4:$H$67,2,FALSE)</f>
        <v>Packaging Contains at least 60% recycled material</v>
      </c>
      <c r="X625" s="5" t="str">
        <f>VLOOKUP('English Version'!$H536,'Recycled Content'!$B$4:$H$67,4,FALSE)</f>
        <v>Packaging Contains at least 65% recycled material</v>
      </c>
      <c r="Y625" s="5" t="str">
        <f>VLOOKUP('English Version'!$H536,Recyclability!$B$4:$H$67,2,FALSE)</f>
        <v>Mostly Recyclable Packaging</v>
      </c>
      <c r="Z625" s="5" t="str">
        <f>VLOOKUP('English Version'!$H536,Recyclability!$B$4:$H$67,4,FALSE)</f>
        <v>N/A</v>
      </c>
    </row>
    <row r="626" spans="1:26" x14ac:dyDescent="0.75">
      <c r="A626" s="47" t="str">
        <f t="shared" si="18"/>
        <v>AW22M6110486A</v>
      </c>
      <c r="B626" s="47">
        <v>1232</v>
      </c>
      <c r="C626" s="52" t="s">
        <v>5492</v>
      </c>
      <c r="D626" s="6" t="e">
        <v>#N/A</v>
      </c>
      <c r="E626" s="8"/>
      <c r="F626" s="52" t="s">
        <v>5493</v>
      </c>
      <c r="G626" s="6" t="s">
        <v>5031</v>
      </c>
      <c r="H626" s="6" t="s">
        <v>5457</v>
      </c>
      <c r="I626" s="6" t="e">
        <f>VLOOKUP(A626,#REF!,24,0)</f>
        <v>#REF!</v>
      </c>
      <c r="J626" s="14" t="s">
        <v>966</v>
      </c>
      <c r="K626" s="14" t="s">
        <v>966</v>
      </c>
      <c r="L626" s="14" t="s">
        <v>966</v>
      </c>
      <c r="M626" s="14" t="s">
        <v>966</v>
      </c>
      <c r="N626" s="14" t="b">
        <f t="shared" si="19"/>
        <v>1</v>
      </c>
      <c r="O626" s="14" t="s">
        <v>20</v>
      </c>
      <c r="P626" s="14" t="s">
        <v>20</v>
      </c>
      <c r="Q626" s="14" t="s">
        <v>20</v>
      </c>
      <c r="R626" s="5" t="s">
        <v>20</v>
      </c>
      <c r="S626" s="5" t="s">
        <v>20</v>
      </c>
      <c r="T626" s="5" t="s">
        <v>281</v>
      </c>
      <c r="U626" s="53" t="s">
        <v>20</v>
      </c>
      <c r="V626" s="53" t="s">
        <v>20</v>
      </c>
      <c r="W626" s="5" t="str">
        <f>VLOOKUP('English Version'!$H537,'Recycled Content'!$B$4:$H$67,2,FALSE)</f>
        <v>Packaging Contains at least 60% recycled material</v>
      </c>
      <c r="X626" s="5" t="str">
        <f>VLOOKUP('English Version'!$H537,'Recycled Content'!$B$4:$H$67,4,FALSE)</f>
        <v>Packaging Contains at least 65% recycled material</v>
      </c>
      <c r="Y626" s="5" t="str">
        <f>VLOOKUP('English Version'!$H537,Recyclability!$B$4:$H$67,2,FALSE)</f>
        <v>Mostly Recyclable Packaging</v>
      </c>
      <c r="Z626" s="5" t="str">
        <f>VLOOKUP('English Version'!$H537,Recyclability!$B$4:$H$67,4,FALSE)</f>
        <v>N/A</v>
      </c>
    </row>
    <row r="627" spans="1:26" x14ac:dyDescent="0.75">
      <c r="A627" s="47" t="str">
        <f t="shared" si="18"/>
        <v>AW22M6110487A</v>
      </c>
      <c r="B627" s="47">
        <v>1232</v>
      </c>
      <c r="C627" s="52" t="s">
        <v>5494</v>
      </c>
      <c r="D627" s="6" t="e">
        <v>#N/A</v>
      </c>
      <c r="E627" s="8"/>
      <c r="F627" s="52" t="s">
        <v>5495</v>
      </c>
      <c r="G627" s="6" t="s">
        <v>5031</v>
      </c>
      <c r="H627" s="6" t="s">
        <v>5457</v>
      </c>
      <c r="I627" s="6" t="e">
        <f>VLOOKUP(A627,#REF!,24,0)</f>
        <v>#REF!</v>
      </c>
      <c r="J627" s="14" t="s">
        <v>25</v>
      </c>
      <c r="K627" s="14" t="s">
        <v>25</v>
      </c>
      <c r="L627" s="14" t="s">
        <v>25</v>
      </c>
      <c r="M627" s="14" t="s">
        <v>25</v>
      </c>
      <c r="N627" s="14" t="b">
        <f t="shared" si="19"/>
        <v>1</v>
      </c>
      <c r="O627" s="14" t="s">
        <v>20</v>
      </c>
      <c r="P627" s="14" t="s">
        <v>20</v>
      </c>
      <c r="Q627" s="14" t="s">
        <v>20</v>
      </c>
      <c r="R627" s="5" t="s">
        <v>20</v>
      </c>
      <c r="S627" s="5" t="s">
        <v>20</v>
      </c>
      <c r="T627" s="5" t="s">
        <v>281</v>
      </c>
      <c r="U627" s="53" t="s">
        <v>20</v>
      </c>
      <c r="V627" s="53" t="s">
        <v>20</v>
      </c>
      <c r="W627" s="5" t="str">
        <f>VLOOKUP('English Version'!$H538,'Recycled Content'!$B$4:$H$67,2,FALSE)</f>
        <v>Packaging Contains at least 60% recycled material</v>
      </c>
      <c r="X627" s="5" t="str">
        <f>VLOOKUP('English Version'!$H538,'Recycled Content'!$B$4:$H$67,4,FALSE)</f>
        <v>Packaging Contains at least 65% recycled material</v>
      </c>
      <c r="Y627" s="5" t="str">
        <f>VLOOKUP('English Version'!$H538,Recyclability!$B$4:$H$67,2,FALSE)</f>
        <v>Mostly Recyclable Packaging</v>
      </c>
      <c r="Z627" s="5" t="str">
        <f>VLOOKUP('English Version'!$H538,Recyclability!$B$4:$H$67,4,FALSE)</f>
        <v>N/A</v>
      </c>
    </row>
    <row r="628" spans="1:26" x14ac:dyDescent="0.75">
      <c r="A628" s="47" t="str">
        <f t="shared" si="18"/>
        <v>AW22M6110492A</v>
      </c>
      <c r="B628" s="47">
        <v>752</v>
      </c>
      <c r="C628" s="52" t="s">
        <v>5496</v>
      </c>
      <c r="D628" s="6" t="s">
        <v>6117</v>
      </c>
      <c r="E628" s="8"/>
      <c r="F628" s="52" t="s">
        <v>5497</v>
      </c>
      <c r="G628" s="6" t="s">
        <v>5031</v>
      </c>
      <c r="H628" s="6" t="s">
        <v>5457</v>
      </c>
      <c r="I628" s="6" t="e">
        <f>VLOOKUP(A628,#REF!,24,0)</f>
        <v>#REF!</v>
      </c>
      <c r="J628" s="14" t="s">
        <v>25</v>
      </c>
      <c r="K628" s="14" t="s">
        <v>25</v>
      </c>
      <c r="L628" s="14" t="s">
        <v>25</v>
      </c>
      <c r="M628" s="14" t="s">
        <v>25</v>
      </c>
      <c r="N628" s="14" t="b">
        <f t="shared" si="19"/>
        <v>1</v>
      </c>
      <c r="O628" s="14" t="s">
        <v>20</v>
      </c>
      <c r="P628" s="14" t="s">
        <v>20</v>
      </c>
      <c r="Q628" s="14" t="s">
        <v>20</v>
      </c>
      <c r="R628" s="5" t="s">
        <v>20</v>
      </c>
      <c r="S628" s="5" t="s">
        <v>20</v>
      </c>
      <c r="T628" s="5" t="s">
        <v>281</v>
      </c>
      <c r="U628" s="53" t="s">
        <v>20</v>
      </c>
      <c r="V628" s="53" t="s">
        <v>20</v>
      </c>
      <c r="W628" s="5" t="str">
        <f>VLOOKUP('English Version'!$H539,'Recycled Content'!$B$4:$H$67,2,FALSE)</f>
        <v>Packaging Contains at least 60% recycled material</v>
      </c>
      <c r="X628" s="5" t="str">
        <f>VLOOKUP('English Version'!$H539,'Recycled Content'!$B$4:$H$67,4,FALSE)</f>
        <v>Packaging Contains at least 65% recycled material</v>
      </c>
      <c r="Y628" s="5" t="str">
        <f>VLOOKUP('English Version'!$H539,Recyclability!$B$4:$H$67,2,FALSE)</f>
        <v>Mostly Recyclable Packaging</v>
      </c>
      <c r="Z628" s="5" t="str">
        <f>VLOOKUP('English Version'!$H539,Recyclability!$B$4:$H$67,4,FALSE)</f>
        <v>N/A</v>
      </c>
    </row>
    <row r="629" spans="1:26" x14ac:dyDescent="0.75">
      <c r="A629" s="47" t="str">
        <f t="shared" si="18"/>
        <v>AW22M6110495A</v>
      </c>
      <c r="B629" s="47">
        <v>752</v>
      </c>
      <c r="C629" s="52" t="s">
        <v>5499</v>
      </c>
      <c r="D629" s="6" t="s">
        <v>6118</v>
      </c>
      <c r="E629" s="8"/>
      <c r="F629" s="52" t="s">
        <v>5500</v>
      </c>
      <c r="G629" s="6" t="s">
        <v>5031</v>
      </c>
      <c r="H629" s="6" t="s">
        <v>5457</v>
      </c>
      <c r="I629" s="6" t="e">
        <f>VLOOKUP(A629,#REF!,24,0)</f>
        <v>#REF!</v>
      </c>
      <c r="J629" s="14" t="s">
        <v>25</v>
      </c>
      <c r="K629" s="14" t="s">
        <v>25</v>
      </c>
      <c r="L629" s="14" t="s">
        <v>25</v>
      </c>
      <c r="M629" s="14" t="s">
        <v>25</v>
      </c>
      <c r="N629" s="14" t="b">
        <f t="shared" si="19"/>
        <v>1</v>
      </c>
      <c r="O629" s="14" t="s">
        <v>20</v>
      </c>
      <c r="P629" s="14" t="s">
        <v>20</v>
      </c>
      <c r="Q629" s="14" t="s">
        <v>20</v>
      </c>
      <c r="R629" s="5" t="s">
        <v>20</v>
      </c>
      <c r="S629" s="5" t="s">
        <v>20</v>
      </c>
      <c r="T629" s="5" t="s">
        <v>281</v>
      </c>
      <c r="U629" s="53" t="s">
        <v>20</v>
      </c>
      <c r="V629" s="53" t="s">
        <v>20</v>
      </c>
      <c r="W629" s="5" t="str">
        <f>VLOOKUP('English Version'!$H540,'Recycled Content'!$B$4:$H$67,2,FALSE)</f>
        <v>Packaging Contains at least 60% recycled material</v>
      </c>
      <c r="X629" s="5" t="str">
        <f>VLOOKUP('English Version'!$H540,'Recycled Content'!$B$4:$H$67,4,FALSE)</f>
        <v>Packaging Contains at least 65% recycled material</v>
      </c>
      <c r="Y629" s="5" t="str">
        <f>VLOOKUP('English Version'!$H540,Recyclability!$B$4:$H$67,2,FALSE)</f>
        <v>Mostly Recyclable Packaging</v>
      </c>
      <c r="Z629" s="5" t="str">
        <f>VLOOKUP('English Version'!$H540,Recyclability!$B$4:$H$67,4,FALSE)</f>
        <v>N/A</v>
      </c>
    </row>
    <row r="630" spans="1:26" x14ac:dyDescent="0.75">
      <c r="A630" s="47" t="str">
        <f t="shared" si="18"/>
        <v>AW22M6110498A</v>
      </c>
      <c r="B630" s="47">
        <v>750</v>
      </c>
      <c r="C630" s="52" t="s">
        <v>5502</v>
      </c>
      <c r="D630" s="6" t="e">
        <v>#N/A</v>
      </c>
      <c r="E630" s="8"/>
      <c r="F630" s="52" t="s">
        <v>5503</v>
      </c>
      <c r="G630" s="6" t="s">
        <v>5031</v>
      </c>
      <c r="H630" s="6" t="s">
        <v>5457</v>
      </c>
      <c r="I630" s="6" t="e">
        <f>VLOOKUP(A630,#REF!,24,0)</f>
        <v>#REF!</v>
      </c>
      <c r="J630" s="14" t="s">
        <v>25</v>
      </c>
      <c r="K630" s="14" t="s">
        <v>25</v>
      </c>
      <c r="L630" s="14" t="s">
        <v>25</v>
      </c>
      <c r="M630" s="14" t="s">
        <v>25</v>
      </c>
      <c r="N630" s="14" t="b">
        <f t="shared" si="19"/>
        <v>1</v>
      </c>
      <c r="O630" s="14" t="s">
        <v>20</v>
      </c>
      <c r="P630" s="14" t="s">
        <v>20</v>
      </c>
      <c r="Q630" s="14" t="s">
        <v>20</v>
      </c>
      <c r="R630" s="5" t="s">
        <v>20</v>
      </c>
      <c r="S630" s="5" t="s">
        <v>20</v>
      </c>
      <c r="T630" s="5" t="s">
        <v>281</v>
      </c>
      <c r="U630" s="53" t="s">
        <v>20</v>
      </c>
      <c r="V630" s="53" t="s">
        <v>20</v>
      </c>
      <c r="W630" s="5" t="str">
        <f>VLOOKUP('English Version'!$H541,'Recycled Content'!$B$4:$H$67,2,FALSE)</f>
        <v>Packaging Contains at least 60% recycled material</v>
      </c>
      <c r="X630" s="5" t="str">
        <f>VLOOKUP('English Version'!$H541,'Recycled Content'!$B$4:$H$67,4,FALSE)</f>
        <v>Packaging Contains at least 65% recycled material</v>
      </c>
      <c r="Y630" s="5" t="str">
        <f>VLOOKUP('English Version'!$H541,Recyclability!$B$4:$H$67,2,FALSE)</f>
        <v>Mostly Recyclable Packaging</v>
      </c>
      <c r="Z630" s="5" t="str">
        <f>VLOOKUP('English Version'!$H541,Recyclability!$B$4:$H$67,4,FALSE)</f>
        <v>N/A</v>
      </c>
    </row>
    <row r="631" spans="1:26" x14ac:dyDescent="0.75">
      <c r="A631" s="47" t="str">
        <f t="shared" si="18"/>
        <v>AW22M6110499A</v>
      </c>
      <c r="B631" s="47">
        <v>750</v>
      </c>
      <c r="C631" s="52" t="s">
        <v>5504</v>
      </c>
      <c r="D631" s="6" t="s">
        <v>6119</v>
      </c>
      <c r="E631" s="8"/>
      <c r="F631" s="52" t="s">
        <v>5505</v>
      </c>
      <c r="G631" s="6" t="s">
        <v>5031</v>
      </c>
      <c r="H631" s="6" t="s">
        <v>5457</v>
      </c>
      <c r="I631" s="6" t="e">
        <f>VLOOKUP(A631,#REF!,24,0)</f>
        <v>#REF!</v>
      </c>
      <c r="J631" s="14" t="s">
        <v>25</v>
      </c>
      <c r="K631" s="14" t="s">
        <v>25</v>
      </c>
      <c r="L631" s="14" t="s">
        <v>25</v>
      </c>
      <c r="M631" s="14" t="s">
        <v>25</v>
      </c>
      <c r="N631" s="14" t="b">
        <f t="shared" si="19"/>
        <v>1</v>
      </c>
      <c r="O631" s="14" t="s">
        <v>20</v>
      </c>
      <c r="P631" s="14" t="s">
        <v>20</v>
      </c>
      <c r="Q631" s="14" t="s">
        <v>20</v>
      </c>
      <c r="R631" s="5" t="s">
        <v>20</v>
      </c>
      <c r="S631" s="5" t="s">
        <v>20</v>
      </c>
      <c r="T631" s="5" t="s">
        <v>281</v>
      </c>
      <c r="U631" s="53" t="s">
        <v>20</v>
      </c>
      <c r="V631" s="53" t="s">
        <v>20</v>
      </c>
      <c r="W631" s="5" t="str">
        <f>VLOOKUP('English Version'!$H542,'Recycled Content'!$B$4:$H$67,2,FALSE)</f>
        <v>Packaging Contains at least 60% recycled material</v>
      </c>
      <c r="X631" s="5" t="str">
        <f>VLOOKUP('English Version'!$H542,'Recycled Content'!$B$4:$H$67,4,FALSE)</f>
        <v>Packaging Contains at least 65% recycled material</v>
      </c>
      <c r="Y631" s="5" t="str">
        <f>VLOOKUP('English Version'!$H542,Recyclability!$B$4:$H$67,2,FALSE)</f>
        <v>Mostly Recyclable Packaging</v>
      </c>
      <c r="Z631" s="5" t="str">
        <f>VLOOKUP('English Version'!$H542,Recyclability!$B$4:$H$67,4,FALSE)</f>
        <v>N/A</v>
      </c>
    </row>
    <row r="632" spans="1:26" x14ac:dyDescent="0.75">
      <c r="A632" s="47" t="str">
        <f t="shared" si="18"/>
        <v>AW22M6110500A</v>
      </c>
      <c r="B632" s="47">
        <v>750</v>
      </c>
      <c r="C632" s="52" t="s">
        <v>5507</v>
      </c>
      <c r="D632" s="6" t="s">
        <v>6120</v>
      </c>
      <c r="E632" s="8"/>
      <c r="F632" s="52" t="s">
        <v>5508</v>
      </c>
      <c r="G632" s="6" t="s">
        <v>5031</v>
      </c>
      <c r="H632" s="6" t="s">
        <v>5457</v>
      </c>
      <c r="I632" s="6" t="e">
        <f>VLOOKUP(A632,#REF!,24,0)</f>
        <v>#REF!</v>
      </c>
      <c r="J632" s="14" t="s">
        <v>25</v>
      </c>
      <c r="K632" s="14" t="s">
        <v>25</v>
      </c>
      <c r="L632" s="14" t="s">
        <v>25</v>
      </c>
      <c r="M632" s="14" t="s">
        <v>25</v>
      </c>
      <c r="N632" s="14" t="b">
        <f t="shared" si="19"/>
        <v>1</v>
      </c>
      <c r="O632" s="14" t="s">
        <v>20</v>
      </c>
      <c r="P632" s="14" t="s">
        <v>20</v>
      </c>
      <c r="Q632" s="14" t="s">
        <v>20</v>
      </c>
      <c r="R632" s="5" t="s">
        <v>20</v>
      </c>
      <c r="S632" s="5" t="s">
        <v>20</v>
      </c>
      <c r="T632" s="5" t="s">
        <v>281</v>
      </c>
      <c r="U632" s="53" t="s">
        <v>20</v>
      </c>
      <c r="V632" s="53" t="s">
        <v>20</v>
      </c>
      <c r="W632" s="5" t="str">
        <f>VLOOKUP('English Version'!$H543,'Recycled Content'!$B$4:$H$67,2,FALSE)</f>
        <v>Packaging Contains at least 60% recycled material</v>
      </c>
      <c r="X632" s="5" t="str">
        <f>VLOOKUP('English Version'!$H543,'Recycled Content'!$B$4:$H$67,4,FALSE)</f>
        <v>Packaging Contains at least 65% recycled material</v>
      </c>
      <c r="Y632" s="5" t="str">
        <f>VLOOKUP('English Version'!$H543,Recyclability!$B$4:$H$67,2,FALSE)</f>
        <v>Mostly Recyclable Packaging</v>
      </c>
      <c r="Z632" s="5" t="str">
        <f>VLOOKUP('English Version'!$H543,Recyclability!$B$4:$H$67,4,FALSE)</f>
        <v>N/A</v>
      </c>
    </row>
    <row r="633" spans="1:26" x14ac:dyDescent="0.75">
      <c r="A633" s="47" t="str">
        <f t="shared" si="18"/>
        <v>AW22M6110512A</v>
      </c>
      <c r="B633" s="47">
        <v>750</v>
      </c>
      <c r="C633" s="52" t="s">
        <v>5510</v>
      </c>
      <c r="D633" s="6" t="e">
        <v>#N/A</v>
      </c>
      <c r="E633" s="8"/>
      <c r="F633" s="52" t="s">
        <v>5511</v>
      </c>
      <c r="G633" s="6" t="s">
        <v>5031</v>
      </c>
      <c r="H633" s="6" t="s">
        <v>5457</v>
      </c>
      <c r="I633" s="6" t="e">
        <f>VLOOKUP(A633,#REF!,24,0)</f>
        <v>#REF!</v>
      </c>
      <c r="J633" s="14" t="s">
        <v>25</v>
      </c>
      <c r="K633" s="14" t="s">
        <v>25</v>
      </c>
      <c r="L633" s="14" t="s">
        <v>25</v>
      </c>
      <c r="M633" s="14" t="s">
        <v>25</v>
      </c>
      <c r="N633" s="14" t="b">
        <f t="shared" si="19"/>
        <v>1</v>
      </c>
      <c r="O633" s="14" t="s">
        <v>20</v>
      </c>
      <c r="P633" s="14" t="s">
        <v>20</v>
      </c>
      <c r="Q633" s="14" t="s">
        <v>20</v>
      </c>
      <c r="R633" s="5" t="s">
        <v>20</v>
      </c>
      <c r="S633" s="5" t="s">
        <v>20</v>
      </c>
      <c r="T633" s="5" t="s">
        <v>281</v>
      </c>
      <c r="U633" s="53" t="s">
        <v>20</v>
      </c>
      <c r="V633" s="53" t="s">
        <v>20</v>
      </c>
      <c r="W633" s="5" t="str">
        <f>VLOOKUP('English Version'!$H544,'Recycled Content'!$B$4:$H$67,2,FALSE)</f>
        <v>Packaging Contains at least 60% recycled material</v>
      </c>
      <c r="X633" s="5" t="str">
        <f>VLOOKUP('English Version'!$H544,'Recycled Content'!$B$4:$H$67,4,FALSE)</f>
        <v>Packaging Contains at least 65% recycled material</v>
      </c>
      <c r="Y633" s="5" t="str">
        <f>VLOOKUP('English Version'!$H544,Recyclability!$B$4:$H$67,2,FALSE)</f>
        <v>Mostly Recyclable Packaging</v>
      </c>
      <c r="Z633" s="5" t="str">
        <f>VLOOKUP('English Version'!$H544,Recyclability!$B$4:$H$67,4,FALSE)</f>
        <v>N/A</v>
      </c>
    </row>
    <row r="634" spans="1:26" x14ac:dyDescent="0.75">
      <c r="A634" s="47" t="str">
        <f t="shared" si="18"/>
        <v>AW22M6110513A</v>
      </c>
      <c r="B634" s="47">
        <v>821</v>
      </c>
      <c r="C634" s="52" t="s">
        <v>5512</v>
      </c>
      <c r="D634" s="6" t="s">
        <v>6121</v>
      </c>
      <c r="E634" s="8"/>
      <c r="F634" s="52" t="s">
        <v>5513</v>
      </c>
      <c r="G634" s="6" t="s">
        <v>5031</v>
      </c>
      <c r="H634" s="6" t="s">
        <v>5457</v>
      </c>
      <c r="I634" s="6" t="e">
        <f>VLOOKUP(A634,#REF!,24,0)</f>
        <v>#REF!</v>
      </c>
      <c r="J634" s="14" t="s">
        <v>298</v>
      </c>
      <c r="K634" s="14" t="s">
        <v>298</v>
      </c>
      <c r="L634" s="14" t="s">
        <v>298</v>
      </c>
      <c r="M634" s="14" t="s">
        <v>298</v>
      </c>
      <c r="N634" s="14" t="b">
        <f t="shared" si="19"/>
        <v>1</v>
      </c>
      <c r="O634" s="14" t="s">
        <v>20</v>
      </c>
      <c r="P634" s="14" t="s">
        <v>20</v>
      </c>
      <c r="Q634" s="14" t="s">
        <v>20</v>
      </c>
      <c r="R634" s="5" t="s">
        <v>20</v>
      </c>
      <c r="S634" s="5" t="s">
        <v>20</v>
      </c>
      <c r="T634" s="5" t="s">
        <v>281</v>
      </c>
      <c r="U634" s="53" t="s">
        <v>20</v>
      </c>
      <c r="V634" s="53" t="s">
        <v>20</v>
      </c>
      <c r="W634" s="5" t="str">
        <f>VLOOKUP('English Version'!$H545,'Recycled Content'!$B$4:$H$67,2,FALSE)</f>
        <v>Packaging Contains at least 60% recycled material</v>
      </c>
      <c r="X634" s="5" t="str">
        <f>VLOOKUP('English Version'!$H545,'Recycled Content'!$B$4:$H$67,4,FALSE)</f>
        <v>Packaging Contains at least 65% recycled material</v>
      </c>
      <c r="Y634" s="5" t="str">
        <f>VLOOKUP('English Version'!$H545,Recyclability!$B$4:$H$67,2,FALSE)</f>
        <v>Mostly Recyclable Packaging</v>
      </c>
      <c r="Z634" s="5" t="str">
        <f>VLOOKUP('English Version'!$H545,Recyclability!$B$4:$H$67,4,FALSE)</f>
        <v>N/A</v>
      </c>
    </row>
    <row r="635" spans="1:26" x14ac:dyDescent="0.75">
      <c r="A635" s="47" t="str">
        <f t="shared" si="18"/>
        <v>AW22M6110514A</v>
      </c>
      <c r="B635" s="47">
        <v>785</v>
      </c>
      <c r="C635" s="52" t="s">
        <v>5515</v>
      </c>
      <c r="D635" s="6" t="s">
        <v>6122</v>
      </c>
      <c r="E635" s="8"/>
      <c r="F635" s="52" t="s">
        <v>5471</v>
      </c>
      <c r="G635" s="6" t="s">
        <v>5031</v>
      </c>
      <c r="H635" s="6" t="s">
        <v>5457</v>
      </c>
      <c r="I635" s="6" t="e">
        <f>VLOOKUP(A635,#REF!,24,0)</f>
        <v>#REF!</v>
      </c>
      <c r="J635" s="14" t="s">
        <v>25</v>
      </c>
      <c r="K635" s="14" t="s">
        <v>25</v>
      </c>
      <c r="L635" s="14" t="s">
        <v>25</v>
      </c>
      <c r="M635" s="14" t="s">
        <v>25</v>
      </c>
      <c r="N635" s="14" t="b">
        <f t="shared" si="19"/>
        <v>1</v>
      </c>
      <c r="O635" s="14" t="s">
        <v>20</v>
      </c>
      <c r="P635" s="14" t="s">
        <v>20</v>
      </c>
      <c r="Q635" s="14" t="s">
        <v>20</v>
      </c>
      <c r="R635" s="5" t="s">
        <v>20</v>
      </c>
      <c r="S635" s="5" t="s">
        <v>20</v>
      </c>
      <c r="T635" s="5" t="s">
        <v>281</v>
      </c>
      <c r="U635" s="53" t="s">
        <v>20</v>
      </c>
      <c r="V635" s="53" t="s">
        <v>20</v>
      </c>
      <c r="W635" s="5" t="str">
        <f>VLOOKUP('English Version'!$H546,'Recycled Content'!$B$4:$H$67,2,FALSE)</f>
        <v>Packaging Contains at least 60% recycled material</v>
      </c>
      <c r="X635" s="5" t="str">
        <f>VLOOKUP('English Version'!$H546,'Recycled Content'!$B$4:$H$67,4,FALSE)</f>
        <v>Packaging Contains at least 65% recycled material</v>
      </c>
      <c r="Y635" s="5" t="str">
        <f>VLOOKUP('English Version'!$H546,Recyclability!$B$4:$H$67,2,FALSE)</f>
        <v>Mostly Recyclable Packaging</v>
      </c>
      <c r="Z635" s="5" t="str">
        <f>VLOOKUP('English Version'!$H546,Recyclability!$B$4:$H$67,4,FALSE)</f>
        <v>N/A</v>
      </c>
    </row>
    <row r="636" spans="1:26" x14ac:dyDescent="0.75">
      <c r="A636" s="47" t="str">
        <f t="shared" si="18"/>
        <v>AW22M6110515A</v>
      </c>
      <c r="B636" s="47">
        <v>600</v>
      </c>
      <c r="C636" s="52" t="s">
        <v>5517</v>
      </c>
      <c r="D636" s="6" t="s">
        <v>6123</v>
      </c>
      <c r="E636" s="8"/>
      <c r="F636" s="52" t="s">
        <v>5473</v>
      </c>
      <c r="G636" s="6" t="s">
        <v>5031</v>
      </c>
      <c r="H636" s="6" t="s">
        <v>5457</v>
      </c>
      <c r="I636" s="6" t="e">
        <f>VLOOKUP(A636,#REF!,24,0)</f>
        <v>#REF!</v>
      </c>
      <c r="J636" s="14" t="s">
        <v>966</v>
      </c>
      <c r="K636" s="14" t="s">
        <v>966</v>
      </c>
      <c r="L636" s="14" t="s">
        <v>966</v>
      </c>
      <c r="M636" s="14" t="s">
        <v>966</v>
      </c>
      <c r="N636" s="14" t="b">
        <f t="shared" si="19"/>
        <v>1</v>
      </c>
      <c r="O636" s="14" t="s">
        <v>20</v>
      </c>
      <c r="P636" s="14" t="s">
        <v>20</v>
      </c>
      <c r="Q636" s="14" t="s">
        <v>20</v>
      </c>
      <c r="R636" s="5" t="s">
        <v>20</v>
      </c>
      <c r="S636" s="5" t="s">
        <v>20</v>
      </c>
      <c r="T636" s="5" t="s">
        <v>281</v>
      </c>
      <c r="U636" s="53" t="s">
        <v>20</v>
      </c>
      <c r="V636" s="53" t="s">
        <v>20</v>
      </c>
      <c r="W636" s="5" t="str">
        <f>VLOOKUP('English Version'!$H547,'Recycled Content'!$B$4:$H$67,2,FALSE)</f>
        <v>Packaging Contains at least 60% recycled material</v>
      </c>
      <c r="X636" s="5" t="str">
        <f>VLOOKUP('English Version'!$H547,'Recycled Content'!$B$4:$H$67,4,FALSE)</f>
        <v>Packaging Contains at least 65% recycled material</v>
      </c>
      <c r="Y636" s="5" t="str">
        <f>VLOOKUP('English Version'!$H547,Recyclability!$B$4:$H$67,2,FALSE)</f>
        <v>Mostly Recyclable Packaging</v>
      </c>
      <c r="Z636" s="5" t="str">
        <f>VLOOKUP('English Version'!$H547,Recyclability!$B$4:$H$67,4,FALSE)</f>
        <v>N/A</v>
      </c>
    </row>
    <row r="637" spans="1:26" x14ac:dyDescent="0.75">
      <c r="A637" s="47" t="str">
        <f t="shared" si="18"/>
        <v>AW22M6110516A</v>
      </c>
      <c r="B637" s="47">
        <v>8463</v>
      </c>
      <c r="C637" s="52" t="s">
        <v>5519</v>
      </c>
      <c r="D637" s="6" t="s">
        <v>6124</v>
      </c>
      <c r="E637" s="8"/>
      <c r="F637" s="52" t="s">
        <v>5520</v>
      </c>
      <c r="G637" s="6" t="s">
        <v>5031</v>
      </c>
      <c r="H637" s="6" t="s">
        <v>5457</v>
      </c>
      <c r="I637" s="6" t="e">
        <f>VLOOKUP(A637,#REF!,24,0)</f>
        <v>#REF!</v>
      </c>
      <c r="J637" s="14" t="s">
        <v>966</v>
      </c>
      <c r="K637" s="14" t="s">
        <v>966</v>
      </c>
      <c r="L637" s="14" t="s">
        <v>966</v>
      </c>
      <c r="M637" s="14" t="s">
        <v>966</v>
      </c>
      <c r="N637" s="14" t="b">
        <f t="shared" si="19"/>
        <v>1</v>
      </c>
      <c r="O637" s="14" t="s">
        <v>20</v>
      </c>
      <c r="P637" s="14" t="s">
        <v>20</v>
      </c>
      <c r="Q637" s="14" t="s">
        <v>20</v>
      </c>
      <c r="R637" s="5" t="s">
        <v>20</v>
      </c>
      <c r="S637" s="5" t="s">
        <v>20</v>
      </c>
      <c r="T637" s="5" t="s">
        <v>281</v>
      </c>
      <c r="U637" s="53" t="s">
        <v>20</v>
      </c>
      <c r="V637" s="53" t="s">
        <v>20</v>
      </c>
      <c r="W637" s="5" t="str">
        <f>VLOOKUP('English Version'!$H548,'Recycled Content'!$B$4:$H$67,2,FALSE)</f>
        <v>Packaging Contains at least 60% recycled material</v>
      </c>
      <c r="X637" s="5" t="str">
        <f>VLOOKUP('English Version'!$H548,'Recycled Content'!$B$4:$H$67,4,FALSE)</f>
        <v>Packaging Contains at least 65% recycled material</v>
      </c>
      <c r="Y637" s="5" t="str">
        <f>VLOOKUP('English Version'!$H548,Recyclability!$B$4:$H$67,2,FALSE)</f>
        <v>Mostly Recyclable Packaging</v>
      </c>
      <c r="Z637" s="5" t="str">
        <f>VLOOKUP('English Version'!$H548,Recyclability!$B$4:$H$67,4,FALSE)</f>
        <v>N/A</v>
      </c>
    </row>
    <row r="638" spans="1:26" x14ac:dyDescent="0.75">
      <c r="A638" s="47" t="str">
        <f t="shared" si="18"/>
        <v>AW22M6110517A</v>
      </c>
      <c r="B638" s="47">
        <v>10536</v>
      </c>
      <c r="C638" s="52" t="s">
        <v>5522</v>
      </c>
      <c r="D638" s="6" t="s">
        <v>6125</v>
      </c>
      <c r="E638" s="8"/>
      <c r="F638" s="52" t="s">
        <v>5523</v>
      </c>
      <c r="G638" s="6" t="s">
        <v>5031</v>
      </c>
      <c r="H638" s="6" t="s">
        <v>5457</v>
      </c>
      <c r="I638" s="6" t="e">
        <f>VLOOKUP(A638,#REF!,24,0)</f>
        <v>#REF!</v>
      </c>
      <c r="J638" s="14" t="s">
        <v>25</v>
      </c>
      <c r="K638" s="14" t="s">
        <v>25</v>
      </c>
      <c r="L638" s="14" t="s">
        <v>25</v>
      </c>
      <c r="M638" s="14" t="s">
        <v>25</v>
      </c>
      <c r="N638" s="14" t="b">
        <f t="shared" si="19"/>
        <v>1</v>
      </c>
      <c r="O638" s="14" t="s">
        <v>20</v>
      </c>
      <c r="P638" s="14" t="s">
        <v>20</v>
      </c>
      <c r="Q638" s="14" t="s">
        <v>20</v>
      </c>
      <c r="R638" s="5" t="s">
        <v>20</v>
      </c>
      <c r="S638" s="5" t="s">
        <v>20</v>
      </c>
      <c r="T638" s="5" t="s">
        <v>281</v>
      </c>
      <c r="U638" s="53" t="s">
        <v>20</v>
      </c>
      <c r="V638" s="53" t="s">
        <v>20</v>
      </c>
      <c r="W638" s="5" t="str">
        <f>VLOOKUP('English Version'!$H549,'Recycled Content'!$B$4:$H$67,2,FALSE)</f>
        <v>Packaging Contains at least 60% recycled material</v>
      </c>
      <c r="X638" s="5" t="str">
        <f>VLOOKUP('English Version'!$H549,'Recycled Content'!$B$4:$H$67,4,FALSE)</f>
        <v>Packaging Contains at least 65% recycled material</v>
      </c>
      <c r="Y638" s="5" t="str">
        <f>VLOOKUP('English Version'!$H549,Recyclability!$B$4:$H$67,2,FALSE)</f>
        <v>Mostly Recyclable Packaging</v>
      </c>
      <c r="Z638" s="5" t="str">
        <f>VLOOKUP('English Version'!$H549,Recyclability!$B$4:$H$67,4,FALSE)</f>
        <v>N/A</v>
      </c>
    </row>
    <row r="639" spans="1:26" x14ac:dyDescent="0.75">
      <c r="A639" s="47" t="str">
        <f t="shared" si="18"/>
        <v>AW22M6110526A</v>
      </c>
      <c r="B639" s="47">
        <v>12727</v>
      </c>
      <c r="C639" s="52" t="s">
        <v>5525</v>
      </c>
      <c r="D639" s="6" t="s">
        <v>6126</v>
      </c>
      <c r="E639" s="8"/>
      <c r="F639" s="52" t="s">
        <v>5526</v>
      </c>
      <c r="G639" s="6" t="s">
        <v>5031</v>
      </c>
      <c r="H639" s="6" t="s">
        <v>5457</v>
      </c>
      <c r="I639" s="6" t="e">
        <f>VLOOKUP(A639,#REF!,24,0)</f>
        <v>#REF!</v>
      </c>
      <c r="J639" s="14" t="s">
        <v>25</v>
      </c>
      <c r="K639" s="14" t="s">
        <v>25</v>
      </c>
      <c r="L639" s="14" t="s">
        <v>25</v>
      </c>
      <c r="M639" s="14" t="s">
        <v>25</v>
      </c>
      <c r="N639" s="14" t="b">
        <f t="shared" si="19"/>
        <v>1</v>
      </c>
      <c r="O639" s="14" t="s">
        <v>20</v>
      </c>
      <c r="P639" s="14" t="s">
        <v>20</v>
      </c>
      <c r="Q639" s="14" t="s">
        <v>20</v>
      </c>
      <c r="R639" s="5" t="s">
        <v>20</v>
      </c>
      <c r="S639" s="5" t="s">
        <v>20</v>
      </c>
      <c r="T639" s="5" t="s">
        <v>281</v>
      </c>
      <c r="U639" s="53" t="s">
        <v>20</v>
      </c>
      <c r="V639" s="53" t="s">
        <v>20</v>
      </c>
      <c r="W639" s="5" t="str">
        <f>VLOOKUP('English Version'!$H550,'Recycled Content'!$B$4:$H$67,2,FALSE)</f>
        <v>Packaging Contains at least 60% recycled material</v>
      </c>
      <c r="X639" s="5" t="str">
        <f>VLOOKUP('English Version'!$H550,'Recycled Content'!$B$4:$H$67,4,FALSE)</f>
        <v>Packaging Contains at least 65% recycled material</v>
      </c>
      <c r="Y639" s="5" t="str">
        <f>VLOOKUP('English Version'!$H550,Recyclability!$B$4:$H$67,2,FALSE)</f>
        <v>Mostly Recyclable Packaging</v>
      </c>
      <c r="Z639" s="5" t="str">
        <f>VLOOKUP('English Version'!$H550,Recyclability!$B$4:$H$67,4,FALSE)</f>
        <v>N/A</v>
      </c>
    </row>
    <row r="640" spans="1:26" x14ac:dyDescent="0.75">
      <c r="A640" s="47" t="str">
        <f t="shared" si="18"/>
        <v>AW22M6110527A</v>
      </c>
      <c r="B640" s="47">
        <v>1444</v>
      </c>
      <c r="C640" s="52" t="s">
        <v>5528</v>
      </c>
      <c r="D640" s="6" t="s">
        <v>6127</v>
      </c>
      <c r="E640" s="8"/>
      <c r="F640" s="52" t="s">
        <v>5529</v>
      </c>
      <c r="G640" s="6" t="s">
        <v>5031</v>
      </c>
      <c r="H640" s="6" t="s">
        <v>5457</v>
      </c>
      <c r="I640" s="6" t="e">
        <f>VLOOKUP(A640,#REF!,24,0)</f>
        <v>#REF!</v>
      </c>
      <c r="J640" s="14" t="s">
        <v>25</v>
      </c>
      <c r="K640" s="14" t="s">
        <v>25</v>
      </c>
      <c r="L640" s="14" t="s">
        <v>25</v>
      </c>
      <c r="M640" s="14" t="s">
        <v>25</v>
      </c>
      <c r="N640" s="14" t="b">
        <f t="shared" si="19"/>
        <v>1</v>
      </c>
      <c r="O640" s="14" t="s">
        <v>20</v>
      </c>
      <c r="P640" s="14" t="s">
        <v>20</v>
      </c>
      <c r="Q640" s="14" t="s">
        <v>20</v>
      </c>
      <c r="R640" s="5" t="s">
        <v>20</v>
      </c>
      <c r="S640" s="5" t="s">
        <v>20</v>
      </c>
      <c r="T640" s="5" t="s">
        <v>281</v>
      </c>
      <c r="U640" s="53" t="s">
        <v>20</v>
      </c>
      <c r="V640" s="53" t="s">
        <v>20</v>
      </c>
      <c r="W640" s="5" t="str">
        <f>VLOOKUP('English Version'!$H551,'Recycled Content'!$B$4:$H$67,2,FALSE)</f>
        <v>Packaging Contains at least 60% recycled material</v>
      </c>
      <c r="X640" s="5" t="str">
        <f>VLOOKUP('English Version'!$H551,'Recycled Content'!$B$4:$H$67,4,FALSE)</f>
        <v>Packaging Contains at least 65% recycled material</v>
      </c>
      <c r="Y640" s="5" t="str">
        <f>VLOOKUP('English Version'!$H551,Recyclability!$B$4:$H$67,2,FALSE)</f>
        <v>Mostly Recyclable Packaging</v>
      </c>
      <c r="Z640" s="5" t="str">
        <f>VLOOKUP('English Version'!$H551,Recyclability!$B$4:$H$67,4,FALSE)</f>
        <v>N/A</v>
      </c>
    </row>
    <row r="641" spans="1:26" x14ac:dyDescent="0.75">
      <c r="A641" s="47" t="str">
        <f t="shared" si="18"/>
        <v>AW22M6110530A</v>
      </c>
      <c r="B641" s="47">
        <v>10035</v>
      </c>
      <c r="C641" s="52" t="s">
        <v>5531</v>
      </c>
      <c r="D641" s="6" t="s">
        <v>6128</v>
      </c>
      <c r="E641" s="8"/>
      <c r="F641" s="52" t="s">
        <v>5508</v>
      </c>
      <c r="G641" s="6" t="s">
        <v>5031</v>
      </c>
      <c r="H641" s="6" t="s">
        <v>5457</v>
      </c>
      <c r="I641" s="6" t="e">
        <f>VLOOKUP(A641,#REF!,24,0)</f>
        <v>#REF!</v>
      </c>
      <c r="J641" s="14" t="s">
        <v>25</v>
      </c>
      <c r="K641" s="14" t="s">
        <v>25</v>
      </c>
      <c r="L641" s="14" t="s">
        <v>25</v>
      </c>
      <c r="M641" s="14" t="s">
        <v>25</v>
      </c>
      <c r="N641" s="14" t="b">
        <f t="shared" si="19"/>
        <v>1</v>
      </c>
      <c r="O641" s="14" t="s">
        <v>20</v>
      </c>
      <c r="P641" s="14" t="s">
        <v>20</v>
      </c>
      <c r="Q641" s="14" t="s">
        <v>20</v>
      </c>
      <c r="R641" s="5" t="s">
        <v>20</v>
      </c>
      <c r="S641" s="5" t="s">
        <v>20</v>
      </c>
      <c r="T641" s="5" t="s">
        <v>281</v>
      </c>
      <c r="U641" s="53" t="s">
        <v>20</v>
      </c>
      <c r="V641" s="53" t="s">
        <v>20</v>
      </c>
      <c r="W641" s="5" t="str">
        <f>VLOOKUP('English Version'!$H552,'Recycled Content'!$B$4:$H$67,2,FALSE)</f>
        <v>Packaging Contains at least 60% recycled material</v>
      </c>
      <c r="X641" s="5" t="str">
        <f>VLOOKUP('English Version'!$H552,'Recycled Content'!$B$4:$H$67,4,FALSE)</f>
        <v>Packaging Contains at least 65% recycled material</v>
      </c>
      <c r="Y641" s="5" t="str">
        <f>VLOOKUP('English Version'!$H552,Recyclability!$B$4:$H$67,2,FALSE)</f>
        <v>Mostly Recyclable Packaging</v>
      </c>
      <c r="Z641" s="5" t="str">
        <f>VLOOKUP('English Version'!$H552,Recyclability!$B$4:$H$67,4,FALSE)</f>
        <v>N/A</v>
      </c>
    </row>
    <row r="642" spans="1:26" x14ac:dyDescent="0.75">
      <c r="A642" s="47" t="str">
        <f t="shared" ref="A642:A705" si="20">G642&amp;C642</f>
        <v>AW22M6110538A</v>
      </c>
      <c r="B642" s="47">
        <v>818</v>
      </c>
      <c r="C642" s="52" t="s">
        <v>5533</v>
      </c>
      <c r="D642" s="6" t="s">
        <v>6129</v>
      </c>
      <c r="E642" s="8"/>
      <c r="F642" s="52" t="s">
        <v>5534</v>
      </c>
      <c r="G642" s="6" t="s">
        <v>5031</v>
      </c>
      <c r="H642" s="6" t="s">
        <v>5457</v>
      </c>
      <c r="I642" s="6" t="e">
        <f>VLOOKUP(A642,#REF!,24,0)</f>
        <v>#REF!</v>
      </c>
      <c r="J642" s="14" t="s">
        <v>25</v>
      </c>
      <c r="K642" s="14" t="s">
        <v>25</v>
      </c>
      <c r="L642" s="14" t="s">
        <v>25</v>
      </c>
      <c r="M642" s="14" t="s">
        <v>25</v>
      </c>
      <c r="N642" s="14" t="b">
        <f t="shared" ref="N642:N705" si="21">M642=L642</f>
        <v>1</v>
      </c>
      <c r="O642" s="14" t="s">
        <v>20</v>
      </c>
      <c r="P642" s="14" t="s">
        <v>20</v>
      </c>
      <c r="Q642" s="14" t="s">
        <v>20</v>
      </c>
      <c r="R642" s="5" t="s">
        <v>20</v>
      </c>
      <c r="S642" s="5" t="s">
        <v>20</v>
      </c>
      <c r="T642" s="5" t="s">
        <v>281</v>
      </c>
      <c r="U642" s="53" t="s">
        <v>20</v>
      </c>
      <c r="V642" s="53" t="s">
        <v>20</v>
      </c>
      <c r="W642" s="5" t="str">
        <f>VLOOKUP('English Version'!$H553,'Recycled Content'!$B$4:$H$67,2,FALSE)</f>
        <v>Packaging Contains at least 60% recycled material</v>
      </c>
      <c r="X642" s="5" t="str">
        <f>VLOOKUP('English Version'!$H553,'Recycled Content'!$B$4:$H$67,4,FALSE)</f>
        <v>Packaging Contains at least 65% recycled material</v>
      </c>
      <c r="Y642" s="5" t="str">
        <f>VLOOKUP('English Version'!$H553,Recyclability!$B$4:$H$67,2,FALSE)</f>
        <v>Mostly Recyclable Packaging</v>
      </c>
      <c r="Z642" s="5" t="str">
        <f>VLOOKUP('English Version'!$H553,Recyclability!$B$4:$H$67,4,FALSE)</f>
        <v>N/A</v>
      </c>
    </row>
    <row r="643" spans="1:26" x14ac:dyDescent="0.75">
      <c r="A643" s="47" t="str">
        <f t="shared" si="20"/>
        <v>AW22M6110539A</v>
      </c>
      <c r="B643" s="47">
        <v>4624</v>
      </c>
      <c r="C643" s="52" t="s">
        <v>5536</v>
      </c>
      <c r="D643" s="6" t="s">
        <v>6130</v>
      </c>
      <c r="E643" s="8"/>
      <c r="F643" s="52" t="s">
        <v>5537</v>
      </c>
      <c r="G643" s="6" t="s">
        <v>5031</v>
      </c>
      <c r="H643" s="6" t="s">
        <v>5457</v>
      </c>
      <c r="I643" s="6" t="e">
        <f>VLOOKUP(A643,#REF!,24,0)</f>
        <v>#REF!</v>
      </c>
      <c r="J643" s="14" t="s">
        <v>25</v>
      </c>
      <c r="K643" s="14" t="s">
        <v>25</v>
      </c>
      <c r="L643" s="14" t="s">
        <v>25</v>
      </c>
      <c r="M643" s="14" t="s">
        <v>25</v>
      </c>
      <c r="N643" s="14" t="b">
        <f t="shared" si="21"/>
        <v>1</v>
      </c>
      <c r="O643" s="14" t="s">
        <v>20</v>
      </c>
      <c r="P643" s="14" t="s">
        <v>20</v>
      </c>
      <c r="Q643" s="14" t="s">
        <v>20</v>
      </c>
      <c r="R643" s="5" t="s">
        <v>20</v>
      </c>
      <c r="S643" s="5" t="s">
        <v>20</v>
      </c>
      <c r="T643" s="5" t="s">
        <v>281</v>
      </c>
      <c r="U643" s="53" t="s">
        <v>20</v>
      </c>
      <c r="V643" s="53" t="s">
        <v>20</v>
      </c>
      <c r="W643" s="5" t="str">
        <f>VLOOKUP('English Version'!$H554,'Recycled Content'!$B$4:$H$67,2,FALSE)</f>
        <v>Packaging Contains at least 60% recycled material</v>
      </c>
      <c r="X643" s="5" t="str">
        <f>VLOOKUP('English Version'!$H554,'Recycled Content'!$B$4:$H$67,4,FALSE)</f>
        <v>Packaging Contains at least 65% recycled material</v>
      </c>
      <c r="Y643" s="5" t="str">
        <f>VLOOKUP('English Version'!$H554,Recyclability!$B$4:$H$67,2,FALSE)</f>
        <v>Mostly Recyclable Packaging</v>
      </c>
      <c r="Z643" s="5" t="str">
        <f>VLOOKUP('English Version'!$H554,Recyclability!$B$4:$H$67,4,FALSE)</f>
        <v>N/A</v>
      </c>
    </row>
    <row r="644" spans="1:26" x14ac:dyDescent="0.75">
      <c r="A644" s="47" t="str">
        <f t="shared" si="20"/>
        <v>AW22M6110540A</v>
      </c>
      <c r="B644" s="47">
        <v>2250</v>
      </c>
      <c r="C644" s="52" t="s">
        <v>5539</v>
      </c>
      <c r="D644" s="6" t="s">
        <v>6131</v>
      </c>
      <c r="E644" s="8"/>
      <c r="F644" s="52" t="s">
        <v>5540</v>
      </c>
      <c r="G644" s="6" t="s">
        <v>5031</v>
      </c>
      <c r="H644" s="6" t="s">
        <v>5457</v>
      </c>
      <c r="I644" s="6" t="e">
        <f>VLOOKUP(A644,#REF!,24,0)</f>
        <v>#REF!</v>
      </c>
      <c r="J644" s="14" t="s">
        <v>25</v>
      </c>
      <c r="K644" s="14" t="s">
        <v>25</v>
      </c>
      <c r="L644" s="14" t="s">
        <v>25</v>
      </c>
      <c r="M644" s="14" t="s">
        <v>25</v>
      </c>
      <c r="N644" s="14" t="b">
        <f t="shared" si="21"/>
        <v>1</v>
      </c>
      <c r="O644" s="14" t="s">
        <v>20</v>
      </c>
      <c r="P644" s="14" t="s">
        <v>20</v>
      </c>
      <c r="Q644" s="14" t="s">
        <v>20</v>
      </c>
      <c r="R644" s="5" t="s">
        <v>20</v>
      </c>
      <c r="S644" s="5" t="s">
        <v>20</v>
      </c>
      <c r="T644" s="5" t="s">
        <v>281</v>
      </c>
      <c r="U644" s="53" t="s">
        <v>20</v>
      </c>
      <c r="V644" s="53" t="s">
        <v>20</v>
      </c>
      <c r="W644" s="5" t="str">
        <f>VLOOKUP('English Version'!$H555,'Recycled Content'!$B$4:$H$67,2,FALSE)</f>
        <v>Packaging Contains at least 60% recycled material</v>
      </c>
      <c r="X644" s="5" t="str">
        <f>VLOOKUP('English Version'!$H555,'Recycled Content'!$B$4:$H$67,4,FALSE)</f>
        <v>Packaging Contains at least 65% recycled material</v>
      </c>
      <c r="Y644" s="5" t="str">
        <f>VLOOKUP('English Version'!$H555,Recyclability!$B$4:$H$67,2,FALSE)</f>
        <v>Mostly Recyclable Packaging</v>
      </c>
      <c r="Z644" s="5" t="str">
        <f>VLOOKUP('English Version'!$H555,Recyclability!$B$4:$H$67,4,FALSE)</f>
        <v>N/A</v>
      </c>
    </row>
    <row r="645" spans="1:26" x14ac:dyDescent="0.75">
      <c r="A645" s="47" t="str">
        <f t="shared" si="20"/>
        <v>AW22M7010656A</v>
      </c>
      <c r="B645" s="47">
        <v>600</v>
      </c>
      <c r="C645" s="52" t="s">
        <v>5542</v>
      </c>
      <c r="D645" s="6" t="e">
        <v>#N/A</v>
      </c>
      <c r="E645" s="8"/>
      <c r="F645" s="52" t="s">
        <v>5543</v>
      </c>
      <c r="G645" s="6" t="s">
        <v>5031</v>
      </c>
      <c r="H645" s="6" t="s">
        <v>5073</v>
      </c>
      <c r="I645" s="6" t="e">
        <f>VLOOKUP(A645,#REF!,24,0)</f>
        <v>#REF!</v>
      </c>
      <c r="J645" s="14" t="s">
        <v>25</v>
      </c>
      <c r="K645" s="14" t="s">
        <v>25</v>
      </c>
      <c r="L645" s="14" t="s">
        <v>25</v>
      </c>
      <c r="M645" s="14" t="s">
        <v>25</v>
      </c>
      <c r="N645" s="14" t="b">
        <f t="shared" si="21"/>
        <v>1</v>
      </c>
      <c r="O645" s="14" t="s">
        <v>20</v>
      </c>
      <c r="P645" s="14" t="s">
        <v>20</v>
      </c>
      <c r="Q645" s="14" t="s">
        <v>20</v>
      </c>
      <c r="R645" s="5" t="s">
        <v>20</v>
      </c>
      <c r="S645" s="5" t="s">
        <v>20</v>
      </c>
      <c r="T645" s="5" t="s">
        <v>281</v>
      </c>
      <c r="U645" s="53" t="s">
        <v>20</v>
      </c>
      <c r="V645" s="53" t="s">
        <v>20</v>
      </c>
      <c r="W645" s="5" t="str">
        <f>VLOOKUP('English Version'!$H556,'Recycled Content'!$B$4:$H$67,2,FALSE)</f>
        <v>Packaging Contains at least 60% recycled material</v>
      </c>
      <c r="X645" s="5" t="str">
        <f>VLOOKUP('English Version'!$H556,'Recycled Content'!$B$4:$H$67,4,FALSE)</f>
        <v>Packaging Contains at least 65% recycled material</v>
      </c>
      <c r="Y645" s="5" t="str">
        <f>VLOOKUP('English Version'!$H556,Recyclability!$B$4:$H$67,2,FALSE)</f>
        <v>Mostly Recyclable Packaging</v>
      </c>
      <c r="Z645" s="5" t="str">
        <f>VLOOKUP('English Version'!$H556,Recyclability!$B$4:$H$67,4,FALSE)</f>
        <v>N/A</v>
      </c>
    </row>
    <row r="646" spans="1:26" x14ac:dyDescent="0.75">
      <c r="A646" s="47" t="str">
        <f t="shared" si="20"/>
        <v>AW22M7010750A</v>
      </c>
      <c r="B646" s="47">
        <v>1000</v>
      </c>
      <c r="C646" s="52" t="s">
        <v>5544</v>
      </c>
      <c r="D646" s="6" t="e">
        <v>#N/A</v>
      </c>
      <c r="E646" s="8"/>
      <c r="F646" s="52" t="s">
        <v>2063</v>
      </c>
      <c r="G646" s="6" t="s">
        <v>5031</v>
      </c>
      <c r="H646" s="6" t="s">
        <v>5073</v>
      </c>
      <c r="I646" s="6" t="e">
        <f>VLOOKUP(A646,#REF!,24,0)</f>
        <v>#REF!</v>
      </c>
      <c r="J646" s="14" t="s">
        <v>25</v>
      </c>
      <c r="K646" s="14" t="s">
        <v>25</v>
      </c>
      <c r="L646" s="14" t="s">
        <v>25</v>
      </c>
      <c r="M646" s="14" t="s">
        <v>25</v>
      </c>
      <c r="N646" s="14" t="b">
        <f t="shared" si="21"/>
        <v>1</v>
      </c>
      <c r="O646" s="14" t="s">
        <v>20</v>
      </c>
      <c r="P646" s="14" t="s">
        <v>20</v>
      </c>
      <c r="Q646" s="14" t="s">
        <v>20</v>
      </c>
      <c r="R646" s="5" t="s">
        <v>20</v>
      </c>
      <c r="S646" s="5" t="s">
        <v>20</v>
      </c>
      <c r="T646" s="5" t="s">
        <v>281</v>
      </c>
      <c r="U646" s="53" t="s">
        <v>20</v>
      </c>
      <c r="V646" s="53" t="s">
        <v>20</v>
      </c>
      <c r="W646" s="5" t="str">
        <f>VLOOKUP('English Version'!$H557,'Recycled Content'!$B$4:$H$67,2,FALSE)</f>
        <v>Packaging Contains at least 60% recycled material</v>
      </c>
      <c r="X646" s="5" t="str">
        <f>VLOOKUP('English Version'!$H557,'Recycled Content'!$B$4:$H$67,4,FALSE)</f>
        <v>Packaging Contains at least 65% recycled material</v>
      </c>
      <c r="Y646" s="5" t="str">
        <f>VLOOKUP('English Version'!$H557,Recyclability!$B$4:$H$67,2,FALSE)</f>
        <v>Mostly Recyclable Packaging</v>
      </c>
      <c r="Z646" s="5" t="str">
        <f>VLOOKUP('English Version'!$H557,Recyclability!$B$4:$H$67,4,FALSE)</f>
        <v>N/A</v>
      </c>
    </row>
    <row r="647" spans="1:26" x14ac:dyDescent="0.75">
      <c r="A647" s="47" t="str">
        <f t="shared" si="20"/>
        <v>AW22M7010793A</v>
      </c>
      <c r="B647" s="47">
        <v>1000</v>
      </c>
      <c r="C647" s="52" t="s">
        <v>5545</v>
      </c>
      <c r="D647" s="6" t="e">
        <v>#N/A</v>
      </c>
      <c r="E647" s="8"/>
      <c r="F647" s="52" t="s">
        <v>5546</v>
      </c>
      <c r="G647" s="6" t="s">
        <v>5031</v>
      </c>
      <c r="H647" s="6" t="s">
        <v>5547</v>
      </c>
      <c r="I647" s="6" t="e">
        <f>VLOOKUP(A647,#REF!,24,0)</f>
        <v>#REF!</v>
      </c>
      <c r="J647" s="14" t="s">
        <v>25</v>
      </c>
      <c r="K647" s="14" t="s">
        <v>25</v>
      </c>
      <c r="L647" s="14" t="s">
        <v>25</v>
      </c>
      <c r="M647" s="14" t="s">
        <v>25</v>
      </c>
      <c r="N647" s="14" t="b">
        <f t="shared" si="21"/>
        <v>1</v>
      </c>
      <c r="O647" s="14" t="s">
        <v>20</v>
      </c>
      <c r="P647" s="14" t="s">
        <v>20</v>
      </c>
      <c r="Q647" s="14" t="s">
        <v>20</v>
      </c>
      <c r="R647" s="5" t="s">
        <v>20</v>
      </c>
      <c r="S647" s="5" t="s">
        <v>20</v>
      </c>
      <c r="T647" s="5" t="s">
        <v>281</v>
      </c>
      <c r="U647" s="53" t="s">
        <v>20</v>
      </c>
      <c r="V647" s="53" t="s">
        <v>20</v>
      </c>
      <c r="W647" s="5" t="str">
        <f>VLOOKUP('English Version'!$H558,'Recycled Content'!$B$4:$H$67,2,FALSE)</f>
        <v>Packaging Contains at least 60% recycled material</v>
      </c>
      <c r="X647" s="5" t="str">
        <f>VLOOKUP('English Version'!$H558,'Recycled Content'!$B$4:$H$67,4,FALSE)</f>
        <v>Packaging Contains at least 65% recycled material</v>
      </c>
      <c r="Y647" s="5" t="str">
        <f>VLOOKUP('English Version'!$H558,Recyclability!$B$4:$H$67,2,FALSE)</f>
        <v>Mostly Recyclable Packaging</v>
      </c>
      <c r="Z647" s="5" t="str">
        <f>VLOOKUP('English Version'!$H558,Recyclability!$B$4:$H$67,4,FALSE)</f>
        <v>N/A</v>
      </c>
    </row>
    <row r="648" spans="1:26" x14ac:dyDescent="0.75">
      <c r="A648" s="47" t="str">
        <f t="shared" si="20"/>
        <v>AW22M7010801A</v>
      </c>
      <c r="B648" s="47">
        <v>300</v>
      </c>
      <c r="C648" s="52" t="s">
        <v>5549</v>
      </c>
      <c r="D648" s="6" t="e">
        <v>#N/A</v>
      </c>
      <c r="E648" s="8"/>
      <c r="F648" s="52" t="s">
        <v>5550</v>
      </c>
      <c r="G648" s="6" t="s">
        <v>5031</v>
      </c>
      <c r="H648" s="6" t="s">
        <v>5073</v>
      </c>
      <c r="I648" s="6" t="e">
        <f>VLOOKUP(A648,#REF!,24,0)</f>
        <v>#REF!</v>
      </c>
      <c r="J648" s="14" t="s">
        <v>25</v>
      </c>
      <c r="K648" s="14" t="s">
        <v>25</v>
      </c>
      <c r="L648" s="14" t="s">
        <v>25</v>
      </c>
      <c r="M648" s="14" t="s">
        <v>25</v>
      </c>
      <c r="N648" s="14" t="b">
        <f t="shared" si="21"/>
        <v>1</v>
      </c>
      <c r="O648" s="14" t="s">
        <v>20</v>
      </c>
      <c r="P648" s="14" t="s">
        <v>20</v>
      </c>
      <c r="Q648" s="14" t="s">
        <v>20</v>
      </c>
      <c r="R648" s="5" t="s">
        <v>20</v>
      </c>
      <c r="S648" s="5" t="s">
        <v>20</v>
      </c>
      <c r="T648" s="5" t="s">
        <v>281</v>
      </c>
      <c r="U648" s="53" t="s">
        <v>20</v>
      </c>
      <c r="V648" s="53" t="s">
        <v>20</v>
      </c>
      <c r="W648" s="5" t="str">
        <f>VLOOKUP('English Version'!$H559,'Recycled Content'!$B$4:$H$67,2,FALSE)</f>
        <v>Packaging Contains at least 60% recycled material</v>
      </c>
      <c r="X648" s="5" t="str">
        <f>VLOOKUP('English Version'!$H559,'Recycled Content'!$B$4:$H$67,4,FALSE)</f>
        <v>Packaging Contains at least 65% recycled material</v>
      </c>
      <c r="Y648" s="5" t="str">
        <f>VLOOKUP('English Version'!$H559,Recyclability!$B$4:$H$67,2,FALSE)</f>
        <v>Mostly Recyclable Packaging</v>
      </c>
      <c r="Z648" s="5" t="str">
        <f>VLOOKUP('English Version'!$H559,Recyclability!$B$4:$H$67,4,FALSE)</f>
        <v>N/A</v>
      </c>
    </row>
    <row r="649" spans="1:26" x14ac:dyDescent="0.75">
      <c r="A649" s="47" t="str">
        <f t="shared" si="20"/>
        <v>AW22M7010804A</v>
      </c>
      <c r="B649" s="47">
        <v>800</v>
      </c>
      <c r="C649" s="52" t="s">
        <v>5551</v>
      </c>
      <c r="D649" s="6" t="e">
        <v>#N/A</v>
      </c>
      <c r="E649" s="8"/>
      <c r="F649" s="52" t="s">
        <v>2089</v>
      </c>
      <c r="G649" s="6" t="s">
        <v>5031</v>
      </c>
      <c r="H649" s="6" t="s">
        <v>5073</v>
      </c>
      <c r="I649" s="6" t="e">
        <f>VLOOKUP(A649,#REF!,24,0)</f>
        <v>#REF!</v>
      </c>
      <c r="J649" s="14" t="s">
        <v>25</v>
      </c>
      <c r="K649" s="14" t="s">
        <v>25</v>
      </c>
      <c r="L649" s="14" t="s">
        <v>25</v>
      </c>
      <c r="M649" s="14" t="s">
        <v>25</v>
      </c>
      <c r="N649" s="14" t="b">
        <f t="shared" si="21"/>
        <v>1</v>
      </c>
      <c r="O649" s="14" t="s">
        <v>20</v>
      </c>
      <c r="P649" s="14" t="s">
        <v>20</v>
      </c>
      <c r="Q649" s="14" t="s">
        <v>20</v>
      </c>
      <c r="R649" s="5" t="s">
        <v>20</v>
      </c>
      <c r="S649" s="5" t="s">
        <v>20</v>
      </c>
      <c r="T649" s="5" t="s">
        <v>281</v>
      </c>
      <c r="U649" s="53" t="s">
        <v>20</v>
      </c>
      <c r="V649" s="53" t="s">
        <v>20</v>
      </c>
      <c r="W649" s="5" t="str">
        <f>VLOOKUP('English Version'!$H560,'Recycled Content'!$B$4:$H$67,2,FALSE)</f>
        <v>Packaging Contains at least 60% recycled material</v>
      </c>
      <c r="X649" s="5" t="str">
        <f>VLOOKUP('English Version'!$H560,'Recycled Content'!$B$4:$H$67,4,FALSE)</f>
        <v>Packaging Contains at least 65% recycled material</v>
      </c>
      <c r="Y649" s="5" t="str">
        <f>VLOOKUP('English Version'!$H560,Recyclability!$B$4:$H$67,2,FALSE)</f>
        <v>Mostly Recyclable Packaging</v>
      </c>
      <c r="Z649" s="5" t="str">
        <f>VLOOKUP('English Version'!$H560,Recyclability!$B$4:$H$67,4,FALSE)</f>
        <v>N/A</v>
      </c>
    </row>
    <row r="650" spans="1:26" x14ac:dyDescent="0.75">
      <c r="A650" s="47" t="str">
        <f t="shared" si="20"/>
        <v>AW22M7010804B</v>
      </c>
      <c r="B650" s="47">
        <v>1000</v>
      </c>
      <c r="C650" s="52" t="s">
        <v>5552</v>
      </c>
      <c r="D650" s="6" t="e">
        <v>#N/A</v>
      </c>
      <c r="E650" s="8"/>
      <c r="F650" s="52" t="s">
        <v>2089</v>
      </c>
      <c r="G650" s="6" t="s">
        <v>5031</v>
      </c>
      <c r="H650" s="6" t="s">
        <v>5073</v>
      </c>
      <c r="I650" s="6" t="e">
        <f>VLOOKUP(A650,#REF!,24,0)</f>
        <v>#REF!</v>
      </c>
      <c r="J650" s="14" t="s">
        <v>25</v>
      </c>
      <c r="K650" s="14" t="s">
        <v>25</v>
      </c>
      <c r="L650" s="14" t="s">
        <v>25</v>
      </c>
      <c r="M650" s="14" t="s">
        <v>25</v>
      </c>
      <c r="N650" s="14" t="b">
        <f t="shared" si="21"/>
        <v>1</v>
      </c>
      <c r="O650" s="14" t="s">
        <v>20</v>
      </c>
      <c r="P650" s="14" t="s">
        <v>20</v>
      </c>
      <c r="Q650" s="14" t="s">
        <v>20</v>
      </c>
      <c r="R650" s="5" t="s">
        <v>20</v>
      </c>
      <c r="S650" s="5" t="s">
        <v>20</v>
      </c>
      <c r="T650" s="5" t="s">
        <v>281</v>
      </c>
      <c r="U650" s="53" t="s">
        <v>20</v>
      </c>
      <c r="V650" s="53" t="s">
        <v>20</v>
      </c>
      <c r="W650" s="5" t="str">
        <f>VLOOKUP('English Version'!$H561,'Recycled Content'!$B$4:$H$67,2,FALSE)</f>
        <v>Packaging Contains at least 60% recycled material</v>
      </c>
      <c r="X650" s="5" t="str">
        <f>VLOOKUP('English Version'!$H561,'Recycled Content'!$B$4:$H$67,4,FALSE)</f>
        <v>Packaging Contains at least 65% recycled material</v>
      </c>
      <c r="Y650" s="5" t="str">
        <f>VLOOKUP('English Version'!$H561,Recyclability!$B$4:$H$67,2,FALSE)</f>
        <v>Mostly Recyclable Packaging</v>
      </c>
      <c r="Z650" s="5" t="str">
        <f>VLOOKUP('English Version'!$H561,Recyclability!$B$4:$H$67,4,FALSE)</f>
        <v>N/A</v>
      </c>
    </row>
    <row r="651" spans="1:26" x14ac:dyDescent="0.75">
      <c r="A651" s="47" t="str">
        <f t="shared" si="20"/>
        <v>AW22M7010815A</v>
      </c>
      <c r="B651" s="47">
        <v>8584</v>
      </c>
      <c r="C651" s="52" t="s">
        <v>5553</v>
      </c>
      <c r="D651" s="6" t="e">
        <v>#N/A</v>
      </c>
      <c r="E651" s="8"/>
      <c r="F651" s="52" t="s">
        <v>5554</v>
      </c>
      <c r="G651" s="6" t="s">
        <v>5031</v>
      </c>
      <c r="H651" s="6" t="s">
        <v>5073</v>
      </c>
      <c r="I651" s="6" t="e">
        <f>VLOOKUP(A651,#REF!,24,0)</f>
        <v>#REF!</v>
      </c>
      <c r="J651" s="14" t="s">
        <v>966</v>
      </c>
      <c r="K651" s="14" t="s">
        <v>966</v>
      </c>
      <c r="L651" s="14" t="s">
        <v>966</v>
      </c>
      <c r="M651" s="14" t="s">
        <v>966</v>
      </c>
      <c r="N651" s="14" t="b">
        <f t="shared" si="21"/>
        <v>1</v>
      </c>
      <c r="O651" s="14" t="s">
        <v>20</v>
      </c>
      <c r="P651" s="14" t="s">
        <v>20</v>
      </c>
      <c r="Q651" s="14" t="s">
        <v>20</v>
      </c>
      <c r="R651" s="5" t="s">
        <v>20</v>
      </c>
      <c r="S651" s="5" t="s">
        <v>20</v>
      </c>
      <c r="T651" s="5" t="s">
        <v>281</v>
      </c>
      <c r="U651" s="53" t="s">
        <v>20</v>
      </c>
      <c r="V651" s="53" t="s">
        <v>20</v>
      </c>
      <c r="W651" s="5" t="str">
        <f>VLOOKUP('English Version'!$H562,'Recycled Content'!$B$4:$H$67,2,FALSE)</f>
        <v>Packaging Contains at least 60% recycled material</v>
      </c>
      <c r="X651" s="5" t="str">
        <f>VLOOKUP('English Version'!$H562,'Recycled Content'!$B$4:$H$67,4,FALSE)</f>
        <v>Packaging Contains at least 65% recycled material</v>
      </c>
      <c r="Y651" s="5" t="str">
        <f>VLOOKUP('English Version'!$H562,Recyclability!$B$4:$H$67,2,FALSE)</f>
        <v>Mostly Recyclable Packaging</v>
      </c>
      <c r="Z651" s="5" t="str">
        <f>VLOOKUP('English Version'!$H562,Recyclability!$B$4:$H$67,4,FALSE)</f>
        <v>N/A</v>
      </c>
    </row>
    <row r="652" spans="1:26" x14ac:dyDescent="0.75">
      <c r="A652" s="47" t="str">
        <f t="shared" si="20"/>
        <v>AW22M7010822A</v>
      </c>
      <c r="B652" s="47">
        <v>5829</v>
      </c>
      <c r="C652" s="52" t="s">
        <v>5555</v>
      </c>
      <c r="D652" s="6" t="e">
        <v>#N/A</v>
      </c>
      <c r="E652" s="8"/>
      <c r="F652" s="52" t="s">
        <v>5556</v>
      </c>
      <c r="G652" s="6" t="s">
        <v>5031</v>
      </c>
      <c r="H652" s="6" t="s">
        <v>5073</v>
      </c>
      <c r="I652" s="6" t="e">
        <f>VLOOKUP(A652,#REF!,24,0)</f>
        <v>#REF!</v>
      </c>
      <c r="J652" s="14" t="s">
        <v>966</v>
      </c>
      <c r="K652" s="14" t="s">
        <v>966</v>
      </c>
      <c r="L652" s="14" t="s">
        <v>966</v>
      </c>
      <c r="M652" s="14" t="s">
        <v>966</v>
      </c>
      <c r="N652" s="14" t="b">
        <f t="shared" si="21"/>
        <v>1</v>
      </c>
      <c r="O652" s="14" t="s">
        <v>20</v>
      </c>
      <c r="P652" s="14" t="s">
        <v>20</v>
      </c>
      <c r="Q652" s="14" t="s">
        <v>20</v>
      </c>
      <c r="R652" s="5" t="s">
        <v>20</v>
      </c>
      <c r="S652" s="5" t="s">
        <v>20</v>
      </c>
      <c r="T652" s="5" t="s">
        <v>281</v>
      </c>
      <c r="U652" s="53" t="s">
        <v>20</v>
      </c>
      <c r="V652" s="53" t="s">
        <v>20</v>
      </c>
      <c r="W652" s="5" t="str">
        <f>VLOOKUP('English Version'!$H563,'Recycled Content'!$B$4:$H$67,2,FALSE)</f>
        <v>Packaging Contains at least 60% recycled material</v>
      </c>
      <c r="X652" s="5" t="str">
        <f>VLOOKUP('English Version'!$H563,'Recycled Content'!$B$4:$H$67,4,FALSE)</f>
        <v>Packaging Contains at least 65% recycled material</v>
      </c>
      <c r="Y652" s="5" t="str">
        <f>VLOOKUP('English Version'!$H563,Recyclability!$B$4:$H$67,2,FALSE)</f>
        <v>Mostly Recyclable Packaging</v>
      </c>
      <c r="Z652" s="5" t="str">
        <f>VLOOKUP('English Version'!$H563,Recyclability!$B$4:$H$67,4,FALSE)</f>
        <v>N/A</v>
      </c>
    </row>
    <row r="653" spans="1:26" x14ac:dyDescent="0.75">
      <c r="A653" s="47" t="str">
        <f t="shared" si="20"/>
        <v>AW22M7010824A</v>
      </c>
      <c r="B653" s="47">
        <v>7909</v>
      </c>
      <c r="C653" s="52" t="s">
        <v>5557</v>
      </c>
      <c r="D653" s="6" t="e">
        <v>#N/A</v>
      </c>
      <c r="E653" s="8"/>
      <c r="F653" s="52" t="s">
        <v>5558</v>
      </c>
      <c r="G653" s="6" t="s">
        <v>5031</v>
      </c>
      <c r="H653" s="6" t="s">
        <v>5073</v>
      </c>
      <c r="I653" s="6" t="e">
        <f>VLOOKUP(A653,#REF!,24,0)</f>
        <v>#REF!</v>
      </c>
      <c r="J653" s="14" t="s">
        <v>966</v>
      </c>
      <c r="K653" s="14" t="s">
        <v>966</v>
      </c>
      <c r="L653" s="14" t="s">
        <v>966</v>
      </c>
      <c r="M653" s="14" t="s">
        <v>966</v>
      </c>
      <c r="N653" s="14" t="b">
        <f t="shared" si="21"/>
        <v>1</v>
      </c>
      <c r="O653" s="14" t="s">
        <v>20</v>
      </c>
      <c r="P653" s="14" t="s">
        <v>20</v>
      </c>
      <c r="Q653" s="14" t="s">
        <v>20</v>
      </c>
      <c r="R653" s="5" t="s">
        <v>20</v>
      </c>
      <c r="S653" s="5" t="s">
        <v>20</v>
      </c>
      <c r="T653" s="5" t="s">
        <v>281</v>
      </c>
      <c r="U653" s="53" t="s">
        <v>20</v>
      </c>
      <c r="V653" s="53" t="s">
        <v>20</v>
      </c>
      <c r="W653" s="5" t="str">
        <f>VLOOKUP('English Version'!$H564,'Recycled Content'!$B$4:$H$67,2,FALSE)</f>
        <v>Packaging Contains at least 60% recycled material</v>
      </c>
      <c r="X653" s="5" t="str">
        <f>VLOOKUP('English Version'!$H564,'Recycled Content'!$B$4:$H$67,4,FALSE)</f>
        <v>Packaging Contains at least 65% recycled material</v>
      </c>
      <c r="Y653" s="5" t="str">
        <f>VLOOKUP('English Version'!$H564,Recyclability!$B$4:$H$67,2,FALSE)</f>
        <v>Mostly Recyclable Packaging</v>
      </c>
      <c r="Z653" s="5" t="str">
        <f>VLOOKUP('English Version'!$H564,Recyclability!$B$4:$H$67,4,FALSE)</f>
        <v>N/A</v>
      </c>
    </row>
    <row r="654" spans="1:26" x14ac:dyDescent="0.75">
      <c r="A654" s="47" t="str">
        <f t="shared" si="20"/>
        <v>AW22M7010825A</v>
      </c>
      <c r="B654" s="47">
        <v>575</v>
      </c>
      <c r="C654" s="52" t="s">
        <v>5559</v>
      </c>
      <c r="D654" s="6" t="s">
        <v>6132</v>
      </c>
      <c r="E654" s="8"/>
      <c r="F654" s="52" t="s">
        <v>2117</v>
      </c>
      <c r="G654" s="6" t="s">
        <v>5031</v>
      </c>
      <c r="H654" s="6" t="s">
        <v>5073</v>
      </c>
      <c r="I654" s="6" t="e">
        <f>VLOOKUP(A654,#REF!,24,0)</f>
        <v>#REF!</v>
      </c>
      <c r="J654" s="14" t="s">
        <v>966</v>
      </c>
      <c r="K654" s="14" t="s">
        <v>966</v>
      </c>
      <c r="L654" s="14" t="s">
        <v>966</v>
      </c>
      <c r="M654" s="14" t="s">
        <v>966</v>
      </c>
      <c r="N654" s="14" t="b">
        <f t="shared" si="21"/>
        <v>1</v>
      </c>
      <c r="O654" s="14" t="s">
        <v>20</v>
      </c>
      <c r="P654" s="14" t="s">
        <v>20</v>
      </c>
      <c r="Q654" s="14" t="s">
        <v>20</v>
      </c>
      <c r="R654" s="5" t="s">
        <v>20</v>
      </c>
      <c r="S654" s="5" t="s">
        <v>20</v>
      </c>
      <c r="T654" s="5" t="s">
        <v>281</v>
      </c>
      <c r="U654" s="53" t="s">
        <v>20</v>
      </c>
      <c r="V654" s="53" t="s">
        <v>20</v>
      </c>
      <c r="W654" s="5" t="str">
        <f>VLOOKUP('English Version'!$H565,'Recycled Content'!$B$4:$H$67,2,FALSE)</f>
        <v>Packaging Contains at least 60% recycled material</v>
      </c>
      <c r="X654" s="5" t="str">
        <f>VLOOKUP('English Version'!$H565,'Recycled Content'!$B$4:$H$67,4,FALSE)</f>
        <v>Packaging Contains at least 65% recycled material</v>
      </c>
      <c r="Y654" s="5" t="str">
        <f>VLOOKUP('English Version'!$H565,Recyclability!$B$4:$H$67,2,FALSE)</f>
        <v>Mostly Recyclable Packaging</v>
      </c>
      <c r="Z654" s="5" t="str">
        <f>VLOOKUP('English Version'!$H565,Recyclability!$B$4:$H$67,4,FALSE)</f>
        <v>N/A</v>
      </c>
    </row>
    <row r="655" spans="1:26" x14ac:dyDescent="0.75">
      <c r="A655" s="47" t="str">
        <f t="shared" si="20"/>
        <v>AW22M7010855A</v>
      </c>
      <c r="B655" s="47">
        <v>48</v>
      </c>
      <c r="C655" s="52" t="s">
        <v>5561</v>
      </c>
      <c r="D655" s="6" t="s">
        <v>6133</v>
      </c>
      <c r="E655" s="8"/>
      <c r="F655" s="52" t="s">
        <v>5562</v>
      </c>
      <c r="G655" s="6" t="s">
        <v>5031</v>
      </c>
      <c r="H655" s="6" t="s">
        <v>5547</v>
      </c>
      <c r="I655" s="6" t="e">
        <f>VLOOKUP(A655,#REF!,24,0)</f>
        <v>#REF!</v>
      </c>
      <c r="J655" s="14" t="s">
        <v>966</v>
      </c>
      <c r="K655" s="14" t="s">
        <v>966</v>
      </c>
      <c r="L655" s="14" t="s">
        <v>966</v>
      </c>
      <c r="M655" s="14" t="s">
        <v>966</v>
      </c>
      <c r="N655" s="14" t="b">
        <f t="shared" si="21"/>
        <v>1</v>
      </c>
      <c r="O655" s="14" t="s">
        <v>20</v>
      </c>
      <c r="P655" s="14" t="s">
        <v>20</v>
      </c>
      <c r="Q655" s="14" t="s">
        <v>20</v>
      </c>
      <c r="R655" s="5" t="s">
        <v>20</v>
      </c>
      <c r="S655" s="5" t="s">
        <v>20</v>
      </c>
      <c r="T655" s="5" t="s">
        <v>281</v>
      </c>
      <c r="U655" s="53" t="s">
        <v>20</v>
      </c>
      <c r="V655" s="53" t="s">
        <v>20</v>
      </c>
      <c r="W655" s="5" t="str">
        <f>VLOOKUP('English Version'!$H566,'Recycled Content'!$B$4:$H$67,2,FALSE)</f>
        <v>Packaging Contains at least 60% recycled material</v>
      </c>
      <c r="X655" s="5" t="str">
        <f>VLOOKUP('English Version'!$H566,'Recycled Content'!$B$4:$H$67,4,FALSE)</f>
        <v>Packaging Contains at least 65% recycled material</v>
      </c>
      <c r="Y655" s="5" t="str">
        <f>VLOOKUP('English Version'!$H566,Recyclability!$B$4:$H$67,2,FALSE)</f>
        <v>Mostly Recyclable Packaging</v>
      </c>
      <c r="Z655" s="5" t="str">
        <f>VLOOKUP('English Version'!$H566,Recyclability!$B$4:$H$67,4,FALSE)</f>
        <v>N/A</v>
      </c>
    </row>
    <row r="656" spans="1:26" x14ac:dyDescent="0.75">
      <c r="A656" s="47" t="str">
        <f t="shared" si="20"/>
        <v>AW22M7010856A</v>
      </c>
      <c r="B656" s="47">
        <v>1290</v>
      </c>
      <c r="C656" s="52" t="s">
        <v>5564</v>
      </c>
      <c r="D656" s="6" t="s">
        <v>6134</v>
      </c>
      <c r="E656" s="8"/>
      <c r="F656" s="52" t="s">
        <v>5565</v>
      </c>
      <c r="G656" s="6" t="s">
        <v>5031</v>
      </c>
      <c r="H656" s="6" t="s">
        <v>5547</v>
      </c>
      <c r="I656" s="6" t="e">
        <f>VLOOKUP(A656,#REF!,24,0)</f>
        <v>#REF!</v>
      </c>
      <c r="J656" s="14" t="s">
        <v>25</v>
      </c>
      <c r="K656" s="14" t="s">
        <v>25</v>
      </c>
      <c r="L656" s="14" t="s">
        <v>25</v>
      </c>
      <c r="M656" s="14" t="s">
        <v>25</v>
      </c>
      <c r="N656" s="14" t="b">
        <f t="shared" si="21"/>
        <v>1</v>
      </c>
      <c r="O656" s="14" t="s">
        <v>20</v>
      </c>
      <c r="P656" s="14" t="s">
        <v>20</v>
      </c>
      <c r="Q656" s="14" t="s">
        <v>20</v>
      </c>
      <c r="R656" s="5" t="s">
        <v>20</v>
      </c>
      <c r="S656" s="5" t="s">
        <v>20</v>
      </c>
      <c r="T656" s="5" t="s">
        <v>281</v>
      </c>
      <c r="U656" s="53" t="s">
        <v>20</v>
      </c>
      <c r="V656" s="53" t="s">
        <v>20</v>
      </c>
      <c r="W656" s="5" t="str">
        <f>VLOOKUP('English Version'!$H567,'Recycled Content'!$B$4:$H$67,2,FALSE)</f>
        <v>Packaging Contains at least 60% recycled material</v>
      </c>
      <c r="X656" s="5" t="str">
        <f>VLOOKUP('English Version'!$H567,'Recycled Content'!$B$4:$H$67,4,FALSE)</f>
        <v>Packaging Contains at least 65% recycled material</v>
      </c>
      <c r="Y656" s="5" t="str">
        <f>VLOOKUP('English Version'!$H567,Recyclability!$B$4:$H$67,2,FALSE)</f>
        <v>Mostly Recyclable Packaging</v>
      </c>
      <c r="Z656" s="5" t="str">
        <f>VLOOKUP('English Version'!$H567,Recyclability!$B$4:$H$67,4,FALSE)</f>
        <v>N/A</v>
      </c>
    </row>
    <row r="657" spans="1:26" x14ac:dyDescent="0.75">
      <c r="A657" s="47" t="str">
        <f t="shared" si="20"/>
        <v>AW22M7010857A</v>
      </c>
      <c r="B657" s="47">
        <v>1000</v>
      </c>
      <c r="C657" s="52" t="s">
        <v>5566</v>
      </c>
      <c r="D657" s="6" t="e">
        <v>#N/A</v>
      </c>
      <c r="E657" s="8"/>
      <c r="F657" s="52" t="s">
        <v>5567</v>
      </c>
      <c r="G657" s="6" t="s">
        <v>5031</v>
      </c>
      <c r="H657" s="6" t="s">
        <v>5073</v>
      </c>
      <c r="I657" s="6" t="e">
        <f>VLOOKUP(A657,#REF!,24,0)</f>
        <v>#REF!</v>
      </c>
      <c r="J657" s="14" t="s">
        <v>298</v>
      </c>
      <c r="K657" s="14" t="s">
        <v>298</v>
      </c>
      <c r="L657" s="14" t="s">
        <v>298</v>
      </c>
      <c r="M657" s="14" t="s">
        <v>298</v>
      </c>
      <c r="N657" s="14" t="b">
        <f t="shared" si="21"/>
        <v>1</v>
      </c>
      <c r="O657" s="14" t="s">
        <v>20</v>
      </c>
      <c r="P657" s="14" t="s">
        <v>20</v>
      </c>
      <c r="Q657" s="14" t="s">
        <v>20</v>
      </c>
      <c r="R657" s="5" t="s">
        <v>20</v>
      </c>
      <c r="S657" s="5" t="s">
        <v>20</v>
      </c>
      <c r="T657" s="5" t="s">
        <v>281</v>
      </c>
      <c r="U657" s="53" t="s">
        <v>20</v>
      </c>
      <c r="V657" s="53" t="s">
        <v>20</v>
      </c>
      <c r="W657" s="5" t="str">
        <f>VLOOKUP('English Version'!$H568,'Recycled Content'!$B$4:$H$67,2,FALSE)</f>
        <v>Packaging Contains at least 60% recycled material</v>
      </c>
      <c r="X657" s="5" t="str">
        <f>VLOOKUP('English Version'!$H568,'Recycled Content'!$B$4:$H$67,4,FALSE)</f>
        <v>Packaging Contains at least 65% recycled material</v>
      </c>
      <c r="Y657" s="5" t="str">
        <f>VLOOKUP('English Version'!$H568,Recyclability!$B$4:$H$67,2,FALSE)</f>
        <v>Mostly Recyclable Packaging</v>
      </c>
      <c r="Z657" s="5" t="str">
        <f>VLOOKUP('English Version'!$H568,Recyclability!$B$4:$H$67,4,FALSE)</f>
        <v>N/A</v>
      </c>
    </row>
    <row r="658" spans="1:26" x14ac:dyDescent="0.75">
      <c r="A658" s="47" t="str">
        <f t="shared" si="20"/>
        <v>AW22M7010865A</v>
      </c>
      <c r="B658" s="47">
        <v>1256</v>
      </c>
      <c r="C658" s="52" t="s">
        <v>5568</v>
      </c>
      <c r="D658" s="6" t="e">
        <v>#N/A</v>
      </c>
      <c r="E658" s="8"/>
      <c r="F658" s="52" t="s">
        <v>5569</v>
      </c>
      <c r="G658" s="6" t="s">
        <v>5031</v>
      </c>
      <c r="H658" s="6" t="s">
        <v>5073</v>
      </c>
      <c r="I658" s="6" t="e">
        <f>VLOOKUP(A658,#REF!,24,0)</f>
        <v>#REF!</v>
      </c>
      <c r="J658" s="14" t="s">
        <v>298</v>
      </c>
      <c r="K658" s="14" t="s">
        <v>298</v>
      </c>
      <c r="L658" s="14" t="s">
        <v>298</v>
      </c>
      <c r="M658" s="14" t="s">
        <v>298</v>
      </c>
      <c r="N658" s="14" t="b">
        <f t="shared" si="21"/>
        <v>1</v>
      </c>
      <c r="O658" s="14" t="s">
        <v>20</v>
      </c>
      <c r="P658" s="14" t="s">
        <v>20</v>
      </c>
      <c r="Q658" s="14" t="s">
        <v>20</v>
      </c>
      <c r="R658" s="53" t="s">
        <v>6048</v>
      </c>
      <c r="S658" s="5" t="s">
        <v>20</v>
      </c>
      <c r="T658" s="5" t="s">
        <v>20</v>
      </c>
      <c r="U658" s="53" t="s">
        <v>20</v>
      </c>
      <c r="V658" s="53" t="s">
        <v>20</v>
      </c>
      <c r="W658" s="5" t="str">
        <f>VLOOKUP('English Version'!$H569,'Recycled Content'!$B$4:$H$67,2,FALSE)</f>
        <v>Packaging Contains at least 60% recycled material</v>
      </c>
      <c r="X658" s="5" t="str">
        <f>VLOOKUP('English Version'!$H569,'Recycled Content'!$B$4:$H$67,4,FALSE)</f>
        <v>Packaging Contains at least 65% recycled material</v>
      </c>
      <c r="Y658" s="5" t="str">
        <f>VLOOKUP('English Version'!$H569,Recyclability!$B$4:$H$67,2,FALSE)</f>
        <v>Mostly Recyclable Packaging</v>
      </c>
      <c r="Z658" s="5" t="str">
        <f>VLOOKUP('English Version'!$H569,Recyclability!$B$4:$H$67,4,FALSE)</f>
        <v>N/A</v>
      </c>
    </row>
    <row r="659" spans="1:26" x14ac:dyDescent="0.75">
      <c r="A659" s="47" t="str">
        <f t="shared" si="20"/>
        <v>AW22M7010879A</v>
      </c>
      <c r="B659" s="47">
        <v>1000</v>
      </c>
      <c r="C659" s="52" t="s">
        <v>5570</v>
      </c>
      <c r="D659" s="6" t="e">
        <v>#N/A</v>
      </c>
      <c r="E659" s="8"/>
      <c r="F659" s="52" t="s">
        <v>5571</v>
      </c>
      <c r="G659" s="6" t="s">
        <v>5031</v>
      </c>
      <c r="H659" s="6" t="s">
        <v>5073</v>
      </c>
      <c r="I659" s="6" t="e">
        <f>VLOOKUP(A659,#REF!,24,0)</f>
        <v>#REF!</v>
      </c>
      <c r="J659" s="14" t="s">
        <v>298</v>
      </c>
      <c r="K659" s="14" t="s">
        <v>298</v>
      </c>
      <c r="L659" s="14" t="s">
        <v>298</v>
      </c>
      <c r="M659" s="14" t="s">
        <v>298</v>
      </c>
      <c r="N659" s="14" t="b">
        <f t="shared" si="21"/>
        <v>1</v>
      </c>
      <c r="O659" s="14" t="s">
        <v>20</v>
      </c>
      <c r="P659" s="14" t="s">
        <v>20</v>
      </c>
      <c r="Q659" s="14" t="s">
        <v>20</v>
      </c>
      <c r="R659" s="5" t="s">
        <v>20</v>
      </c>
      <c r="S659" s="5" t="s">
        <v>20</v>
      </c>
      <c r="T659" s="5" t="s">
        <v>281</v>
      </c>
      <c r="U659" s="53" t="s">
        <v>20</v>
      </c>
      <c r="V659" s="53" t="s">
        <v>20</v>
      </c>
      <c r="W659" s="5" t="str">
        <f>VLOOKUP('English Version'!$H570,'Recycled Content'!$B$4:$H$67,2,FALSE)</f>
        <v>Packaging Contains at least 60% recycled material</v>
      </c>
      <c r="X659" s="5" t="str">
        <f>VLOOKUP('English Version'!$H570,'Recycled Content'!$B$4:$H$67,4,FALSE)</f>
        <v>Packaging Contains at least 65% recycled material</v>
      </c>
      <c r="Y659" s="5" t="str">
        <f>VLOOKUP('English Version'!$H570,Recyclability!$B$4:$H$67,2,FALSE)</f>
        <v>Mostly Recyclable Packaging</v>
      </c>
      <c r="Z659" s="5" t="str">
        <f>VLOOKUP('English Version'!$H570,Recyclability!$B$4:$H$67,4,FALSE)</f>
        <v>N/A</v>
      </c>
    </row>
    <row r="660" spans="1:26" x14ac:dyDescent="0.75">
      <c r="A660" s="47" t="str">
        <f t="shared" si="20"/>
        <v>AW22M7010880A</v>
      </c>
      <c r="B660" s="47">
        <v>984</v>
      </c>
      <c r="C660" s="52" t="s">
        <v>5572</v>
      </c>
      <c r="D660" s="6" t="s">
        <v>6135</v>
      </c>
      <c r="E660" s="8"/>
      <c r="F660" s="52" t="s">
        <v>5573</v>
      </c>
      <c r="G660" s="6" t="s">
        <v>5031</v>
      </c>
      <c r="H660" s="6" t="s">
        <v>5547</v>
      </c>
      <c r="I660" s="6" t="e">
        <f>VLOOKUP(A660,#REF!,24,0)</f>
        <v>#REF!</v>
      </c>
      <c r="J660" s="14" t="s">
        <v>298</v>
      </c>
      <c r="K660" s="14" t="s">
        <v>298</v>
      </c>
      <c r="L660" s="14" t="s">
        <v>298</v>
      </c>
      <c r="M660" s="14" t="s">
        <v>298</v>
      </c>
      <c r="N660" s="14" t="b">
        <f t="shared" si="21"/>
        <v>1</v>
      </c>
      <c r="O660" s="14" t="s">
        <v>20</v>
      </c>
      <c r="P660" s="14" t="s">
        <v>20</v>
      </c>
      <c r="Q660" s="14" t="s">
        <v>20</v>
      </c>
      <c r="R660" s="5" t="s">
        <v>20</v>
      </c>
      <c r="S660" s="5" t="s">
        <v>20</v>
      </c>
      <c r="T660" s="5" t="s">
        <v>281</v>
      </c>
      <c r="U660" s="53" t="s">
        <v>20</v>
      </c>
      <c r="V660" s="53" t="s">
        <v>20</v>
      </c>
      <c r="W660" s="5" t="str">
        <f>VLOOKUP('English Version'!$H571,'Recycled Content'!$B$4:$H$67,2,FALSE)</f>
        <v>Packaging Contains at least 60% recycled material</v>
      </c>
      <c r="X660" s="5" t="str">
        <f>VLOOKUP('English Version'!$H571,'Recycled Content'!$B$4:$H$67,4,FALSE)</f>
        <v>Packaging Contains at least 65% recycled material</v>
      </c>
      <c r="Y660" s="5" t="str">
        <f>VLOOKUP('English Version'!$H571,Recyclability!$B$4:$H$67,2,FALSE)</f>
        <v>Mostly Recyclable Packaging</v>
      </c>
      <c r="Z660" s="5" t="str">
        <f>VLOOKUP('English Version'!$H571,Recyclability!$B$4:$H$67,4,FALSE)</f>
        <v>N/A</v>
      </c>
    </row>
    <row r="661" spans="1:26" x14ac:dyDescent="0.75">
      <c r="A661" s="47" t="str">
        <f t="shared" si="20"/>
        <v>AW22M7010882A</v>
      </c>
      <c r="B661" s="47">
        <v>3950</v>
      </c>
      <c r="C661" s="52" t="s">
        <v>5575</v>
      </c>
      <c r="D661" s="6" t="s">
        <v>6136</v>
      </c>
      <c r="E661" s="8"/>
      <c r="F661" s="52" t="s">
        <v>5576</v>
      </c>
      <c r="G661" s="6" t="s">
        <v>5031</v>
      </c>
      <c r="H661" s="6" t="s">
        <v>5547</v>
      </c>
      <c r="I661" s="6" t="e">
        <f>VLOOKUP(A661,#REF!,24,0)</f>
        <v>#REF!</v>
      </c>
      <c r="J661" s="14" t="s">
        <v>298</v>
      </c>
      <c r="K661" s="14" t="s">
        <v>298</v>
      </c>
      <c r="L661" s="14" t="s">
        <v>298</v>
      </c>
      <c r="M661" s="14" t="s">
        <v>298</v>
      </c>
      <c r="N661" s="14" t="b">
        <f t="shared" si="21"/>
        <v>1</v>
      </c>
      <c r="O661" s="14" t="s">
        <v>20</v>
      </c>
      <c r="P661" s="14" t="s">
        <v>20</v>
      </c>
      <c r="Q661" s="14" t="s">
        <v>20</v>
      </c>
      <c r="R661" s="5" t="s">
        <v>20</v>
      </c>
      <c r="S661" s="5" t="s">
        <v>20</v>
      </c>
      <c r="T661" s="5" t="s">
        <v>281</v>
      </c>
      <c r="U661" s="53" t="s">
        <v>20</v>
      </c>
      <c r="V661" s="53" t="s">
        <v>20</v>
      </c>
      <c r="W661" s="5" t="str">
        <f>VLOOKUP('English Version'!$H572,'Recycled Content'!$B$4:$H$67,2,FALSE)</f>
        <v>Packaging Contains at least 60% recycled material</v>
      </c>
      <c r="X661" s="5" t="str">
        <f>VLOOKUP('English Version'!$H572,'Recycled Content'!$B$4:$H$67,4,FALSE)</f>
        <v>Packaging Contains at least 65% recycled material</v>
      </c>
      <c r="Y661" s="5" t="str">
        <f>VLOOKUP('English Version'!$H572,Recyclability!$B$4:$H$67,2,FALSE)</f>
        <v>Mostly Recyclable Packaging</v>
      </c>
      <c r="Z661" s="5" t="str">
        <f>VLOOKUP('English Version'!$H572,Recyclability!$B$4:$H$67,4,FALSE)</f>
        <v>N/A</v>
      </c>
    </row>
    <row r="662" spans="1:26" x14ac:dyDescent="0.75">
      <c r="A662" s="47" t="str">
        <f t="shared" si="20"/>
        <v>AW22M7010883A</v>
      </c>
      <c r="B662" s="47">
        <v>2349</v>
      </c>
      <c r="C662" s="52" t="s">
        <v>5578</v>
      </c>
      <c r="D662" s="6" t="e">
        <v>#N/A</v>
      </c>
      <c r="E662" s="8"/>
      <c r="F662" s="52" t="s">
        <v>5579</v>
      </c>
      <c r="G662" s="6" t="s">
        <v>5031</v>
      </c>
      <c r="H662" s="6" t="s">
        <v>5547</v>
      </c>
      <c r="I662" s="6" t="e">
        <f>VLOOKUP(A662,#REF!,24,0)</f>
        <v>#REF!</v>
      </c>
      <c r="J662" s="67" t="s">
        <v>228</v>
      </c>
      <c r="K662" s="14" t="s">
        <v>997</v>
      </c>
      <c r="L662" s="14" t="s">
        <v>997</v>
      </c>
      <c r="M662" s="14" t="s">
        <v>997</v>
      </c>
      <c r="N662" s="14" t="b">
        <f t="shared" si="21"/>
        <v>1</v>
      </c>
      <c r="O662" s="14" t="s">
        <v>20</v>
      </c>
      <c r="P662" s="14" t="s">
        <v>20</v>
      </c>
      <c r="Q662" s="14" t="s">
        <v>20</v>
      </c>
      <c r="R662" s="5" t="s">
        <v>20</v>
      </c>
      <c r="S662" s="5" t="s">
        <v>20</v>
      </c>
      <c r="T662" s="5" t="s">
        <v>281</v>
      </c>
      <c r="U662" s="53" t="s">
        <v>20</v>
      </c>
      <c r="V662" s="53" t="s">
        <v>20</v>
      </c>
      <c r="W662" s="5" t="str">
        <f>VLOOKUP('English Version'!$H573,'Recycled Content'!$B$4:$H$67,2,FALSE)</f>
        <v>Packaging Contains at least 60% recycled material</v>
      </c>
      <c r="X662" s="5" t="str">
        <f>VLOOKUP('English Version'!$H573,'Recycled Content'!$B$4:$H$67,4,FALSE)</f>
        <v>Packaging Contains at least 65% recycled material</v>
      </c>
      <c r="Y662" s="5" t="str">
        <f>VLOOKUP('English Version'!$H573,Recyclability!$B$4:$H$67,2,FALSE)</f>
        <v>Mostly Recyclable Packaging</v>
      </c>
      <c r="Z662" s="5" t="str">
        <f>VLOOKUP('English Version'!$H573,Recyclability!$B$4:$H$67,4,FALSE)</f>
        <v>N/A</v>
      </c>
    </row>
    <row r="663" spans="1:26" x14ac:dyDescent="0.75">
      <c r="A663" s="47" t="str">
        <f t="shared" si="20"/>
        <v>AW22M7010886A</v>
      </c>
      <c r="B663" s="47">
        <v>519</v>
      </c>
      <c r="C663" s="52" t="s">
        <v>5580</v>
      </c>
      <c r="D663" s="6" t="e">
        <v>#N/A</v>
      </c>
      <c r="E663" s="8"/>
      <c r="F663" s="52" t="s">
        <v>5581</v>
      </c>
      <c r="G663" s="6" t="s">
        <v>5031</v>
      </c>
      <c r="H663" s="6" t="s">
        <v>5547</v>
      </c>
      <c r="I663" s="6" t="e">
        <f>VLOOKUP(A663,#REF!,24,0)</f>
        <v>#REF!</v>
      </c>
      <c r="J663" s="14" t="s">
        <v>298</v>
      </c>
      <c r="K663" s="14" t="s">
        <v>298</v>
      </c>
      <c r="L663" s="14" t="s">
        <v>298</v>
      </c>
      <c r="M663" s="14" t="s">
        <v>298</v>
      </c>
      <c r="N663" s="14" t="b">
        <f t="shared" si="21"/>
        <v>1</v>
      </c>
      <c r="O663" s="14" t="s">
        <v>20</v>
      </c>
      <c r="P663" s="14" t="s">
        <v>20</v>
      </c>
      <c r="Q663" s="14" t="s">
        <v>20</v>
      </c>
      <c r="R663" s="5" t="s">
        <v>20</v>
      </c>
      <c r="S663" s="5" t="s">
        <v>20</v>
      </c>
      <c r="T663" s="5" t="s">
        <v>281</v>
      </c>
      <c r="U663" s="53" t="s">
        <v>20</v>
      </c>
      <c r="V663" s="53" t="s">
        <v>20</v>
      </c>
      <c r="W663" s="5" t="str">
        <f>VLOOKUP('English Version'!$H574,'Recycled Content'!$B$4:$H$67,2,FALSE)</f>
        <v>Packaging Contains at least 60% recycled material</v>
      </c>
      <c r="X663" s="5" t="str">
        <f>VLOOKUP('English Version'!$H574,'Recycled Content'!$B$4:$H$67,4,FALSE)</f>
        <v>Packaging Contains at least 65% recycled material</v>
      </c>
      <c r="Y663" s="5" t="str">
        <f>VLOOKUP('English Version'!$H574,Recyclability!$B$4:$H$67,2,FALSE)</f>
        <v>Mostly Recyclable Packaging</v>
      </c>
      <c r="Z663" s="5" t="str">
        <f>VLOOKUP('English Version'!$H574,Recyclability!$B$4:$H$67,4,FALSE)</f>
        <v>N/A</v>
      </c>
    </row>
    <row r="664" spans="1:26" x14ac:dyDescent="0.75">
      <c r="A664" s="47" t="str">
        <f t="shared" si="20"/>
        <v>AW22M7010887A</v>
      </c>
      <c r="B664" s="47">
        <v>233</v>
      </c>
      <c r="C664" s="52" t="s">
        <v>5583</v>
      </c>
      <c r="D664" s="6" t="s">
        <v>6137</v>
      </c>
      <c r="E664" s="8"/>
      <c r="F664" s="52" t="s">
        <v>5584</v>
      </c>
      <c r="G664" s="6" t="s">
        <v>5031</v>
      </c>
      <c r="H664" s="6" t="s">
        <v>5547</v>
      </c>
      <c r="I664" s="6" t="e">
        <f>VLOOKUP(A664,#REF!,24,0)</f>
        <v>#REF!</v>
      </c>
      <c r="J664" s="14" t="s">
        <v>298</v>
      </c>
      <c r="K664" s="14" t="s">
        <v>298</v>
      </c>
      <c r="L664" s="14" t="s">
        <v>298</v>
      </c>
      <c r="M664" s="14" t="s">
        <v>298</v>
      </c>
      <c r="N664" s="14" t="b">
        <f t="shared" si="21"/>
        <v>1</v>
      </c>
      <c r="O664" s="14" t="s">
        <v>20</v>
      </c>
      <c r="P664" s="14" t="s">
        <v>20</v>
      </c>
      <c r="Q664" s="14" t="s">
        <v>20</v>
      </c>
      <c r="R664" s="5" t="s">
        <v>20</v>
      </c>
      <c r="S664" s="5" t="s">
        <v>20</v>
      </c>
      <c r="T664" s="5" t="s">
        <v>281</v>
      </c>
      <c r="U664" s="53" t="s">
        <v>20</v>
      </c>
      <c r="V664" s="53" t="s">
        <v>20</v>
      </c>
      <c r="W664" s="5" t="str">
        <f>VLOOKUP('English Version'!$H575,'Recycled Content'!$B$4:$H$67,2,FALSE)</f>
        <v>Packaging Contains at least 60% recycled material</v>
      </c>
      <c r="X664" s="5" t="str">
        <f>VLOOKUP('English Version'!$H575,'Recycled Content'!$B$4:$H$67,4,FALSE)</f>
        <v>Packaging Contains at least 65% recycled material</v>
      </c>
      <c r="Y664" s="5" t="str">
        <f>VLOOKUP('English Version'!$H575,Recyclability!$B$4:$H$67,2,FALSE)</f>
        <v>Mostly Recyclable Packaging</v>
      </c>
      <c r="Z664" s="5" t="str">
        <f>VLOOKUP('English Version'!$H575,Recyclability!$B$4:$H$67,4,FALSE)</f>
        <v>N/A</v>
      </c>
    </row>
    <row r="665" spans="1:26" x14ac:dyDescent="0.75">
      <c r="A665" s="47" t="str">
        <f t="shared" si="20"/>
        <v>AW22M7010888A</v>
      </c>
      <c r="B665" s="47">
        <v>806</v>
      </c>
      <c r="C665" s="52" t="s">
        <v>5586</v>
      </c>
      <c r="D665" s="6" t="s">
        <v>6138</v>
      </c>
      <c r="E665" s="8"/>
      <c r="F665" s="52" t="s">
        <v>5587</v>
      </c>
      <c r="G665" s="6" t="s">
        <v>5031</v>
      </c>
      <c r="H665" s="6" t="s">
        <v>5547</v>
      </c>
      <c r="I665" s="6" t="e">
        <f>VLOOKUP(A665,#REF!,24,0)</f>
        <v>#REF!</v>
      </c>
      <c r="J665" s="14" t="s">
        <v>298</v>
      </c>
      <c r="K665" s="14" t="s">
        <v>298</v>
      </c>
      <c r="L665" s="14" t="s">
        <v>298</v>
      </c>
      <c r="M665" s="14" t="s">
        <v>298</v>
      </c>
      <c r="N665" s="14" t="b">
        <f t="shared" si="21"/>
        <v>1</v>
      </c>
      <c r="O665" s="14" t="s">
        <v>20</v>
      </c>
      <c r="P665" s="14" t="s">
        <v>20</v>
      </c>
      <c r="Q665" s="14" t="s">
        <v>20</v>
      </c>
      <c r="R665" s="5" t="s">
        <v>20</v>
      </c>
      <c r="S665" s="5" t="s">
        <v>20</v>
      </c>
      <c r="T665" s="5" t="s">
        <v>281</v>
      </c>
      <c r="U665" s="53" t="s">
        <v>20</v>
      </c>
      <c r="V665" s="53" t="s">
        <v>20</v>
      </c>
      <c r="W665" s="5" t="str">
        <f>VLOOKUP('English Version'!$H576,'Recycled Content'!$B$4:$H$67,2,FALSE)</f>
        <v>Packaging Contains at least 60% recycled material</v>
      </c>
      <c r="X665" s="5" t="str">
        <f>VLOOKUP('English Version'!$H576,'Recycled Content'!$B$4:$H$67,4,FALSE)</f>
        <v>Packaging Contains at least 65% recycled material</v>
      </c>
      <c r="Y665" s="5" t="str">
        <f>VLOOKUP('English Version'!$H576,Recyclability!$B$4:$H$67,2,FALSE)</f>
        <v>Mostly Recyclable Packaging</v>
      </c>
      <c r="Z665" s="5" t="str">
        <f>VLOOKUP('English Version'!$H576,Recyclability!$B$4:$H$67,4,FALSE)</f>
        <v>N/A</v>
      </c>
    </row>
    <row r="666" spans="1:26" x14ac:dyDescent="0.75">
      <c r="A666" s="47" t="str">
        <f t="shared" si="20"/>
        <v>AW22M7010890A</v>
      </c>
      <c r="B666" s="47">
        <v>150</v>
      </c>
      <c r="C666" s="52" t="s">
        <v>5589</v>
      </c>
      <c r="D666" s="6" t="s">
        <v>6139</v>
      </c>
      <c r="E666" s="8"/>
      <c r="F666" s="52" t="s">
        <v>5590</v>
      </c>
      <c r="G666" s="6" t="s">
        <v>5031</v>
      </c>
      <c r="H666" s="6" t="s">
        <v>5547</v>
      </c>
      <c r="I666" s="6" t="e">
        <f>VLOOKUP(A666,#REF!,24,0)</f>
        <v>#REF!</v>
      </c>
      <c r="J666" s="14" t="s">
        <v>25</v>
      </c>
      <c r="K666" s="14" t="s">
        <v>25</v>
      </c>
      <c r="L666" s="14" t="s">
        <v>25</v>
      </c>
      <c r="M666" s="14" t="s">
        <v>25</v>
      </c>
      <c r="N666" s="14" t="b">
        <f t="shared" si="21"/>
        <v>1</v>
      </c>
      <c r="O666" s="14" t="s">
        <v>20</v>
      </c>
      <c r="P666" s="14" t="s">
        <v>20</v>
      </c>
      <c r="Q666" s="14" t="s">
        <v>20</v>
      </c>
      <c r="R666" s="5" t="s">
        <v>20</v>
      </c>
      <c r="S666" s="5" t="s">
        <v>20</v>
      </c>
      <c r="T666" s="5" t="s">
        <v>281</v>
      </c>
      <c r="U666" s="53" t="s">
        <v>20</v>
      </c>
      <c r="V666" s="53" t="s">
        <v>20</v>
      </c>
      <c r="W666" s="5" t="str">
        <f>VLOOKUP('English Version'!$H577,'Recycled Content'!$B$4:$H$67,2,FALSE)</f>
        <v>Packaging Contains at least 60% recycled material</v>
      </c>
      <c r="X666" s="5" t="str">
        <f>VLOOKUP('English Version'!$H577,'Recycled Content'!$B$4:$H$67,4,FALSE)</f>
        <v>Packaging Contains at least 65% recycled material</v>
      </c>
      <c r="Y666" s="5" t="str">
        <f>VLOOKUP('English Version'!$H577,Recyclability!$B$4:$H$67,2,FALSE)</f>
        <v>Mostly Recyclable Packaging</v>
      </c>
      <c r="Z666" s="5" t="str">
        <f>VLOOKUP('English Version'!$H577,Recyclability!$B$4:$H$67,4,FALSE)</f>
        <v>N/A</v>
      </c>
    </row>
    <row r="667" spans="1:26" x14ac:dyDescent="0.75">
      <c r="A667" s="47" t="str">
        <f t="shared" si="20"/>
        <v>AW22M7010892A</v>
      </c>
      <c r="B667" s="47">
        <v>1686</v>
      </c>
      <c r="C667" s="52" t="s">
        <v>5592</v>
      </c>
      <c r="D667" s="6" t="e">
        <v>#N/A</v>
      </c>
      <c r="E667" s="8"/>
      <c r="F667" s="52" t="s">
        <v>2150</v>
      </c>
      <c r="G667" s="6" t="s">
        <v>5031</v>
      </c>
      <c r="H667" s="6" t="s">
        <v>5073</v>
      </c>
      <c r="I667" s="6" t="e">
        <f>VLOOKUP(A667,#REF!,24,0)</f>
        <v>#REF!</v>
      </c>
      <c r="J667" s="14" t="s">
        <v>43</v>
      </c>
      <c r="K667" s="14" t="s">
        <v>43</v>
      </c>
      <c r="L667" s="14" t="s">
        <v>43</v>
      </c>
      <c r="M667" s="14" t="s">
        <v>43</v>
      </c>
      <c r="N667" s="14" t="b">
        <f t="shared" si="21"/>
        <v>1</v>
      </c>
      <c r="O667" s="14" t="s">
        <v>20</v>
      </c>
      <c r="P667" s="14" t="s">
        <v>20</v>
      </c>
      <c r="Q667" s="14" t="s">
        <v>20</v>
      </c>
      <c r="R667" s="5" t="s">
        <v>20</v>
      </c>
      <c r="S667" s="5" t="s">
        <v>20</v>
      </c>
      <c r="T667" s="5" t="s">
        <v>281</v>
      </c>
      <c r="U667" s="53" t="s">
        <v>20</v>
      </c>
      <c r="V667" s="53" t="s">
        <v>20</v>
      </c>
      <c r="W667" s="5" t="str">
        <f>VLOOKUP('English Version'!$H578,'Recycled Content'!$B$4:$H$67,2,FALSE)</f>
        <v>Packaging Contains at least 60% recycled material</v>
      </c>
      <c r="X667" s="5" t="str">
        <f>VLOOKUP('English Version'!$H578,'Recycled Content'!$B$4:$H$67,4,FALSE)</f>
        <v>Packaging Contains at least 65% recycled material</v>
      </c>
      <c r="Y667" s="5" t="str">
        <f>VLOOKUP('English Version'!$H578,Recyclability!$B$4:$H$67,2,FALSE)</f>
        <v>Mostly Recyclable Packaging</v>
      </c>
      <c r="Z667" s="5" t="str">
        <f>VLOOKUP('English Version'!$H578,Recyclability!$B$4:$H$67,4,FALSE)</f>
        <v>N/A</v>
      </c>
    </row>
    <row r="668" spans="1:26" x14ac:dyDescent="0.75">
      <c r="A668" s="47" t="str">
        <f t="shared" si="20"/>
        <v>AW22M7010928A</v>
      </c>
      <c r="B668" s="47">
        <v>3128</v>
      </c>
      <c r="C668" s="52" t="s">
        <v>5593</v>
      </c>
      <c r="D668" s="6" t="s">
        <v>6140</v>
      </c>
      <c r="E668" s="8"/>
      <c r="F668" s="52" t="s">
        <v>5594</v>
      </c>
      <c r="G668" s="6" t="s">
        <v>5031</v>
      </c>
      <c r="H668" s="6" t="s">
        <v>5547</v>
      </c>
      <c r="I668" s="6" t="e">
        <f>VLOOKUP(A668,#REF!,24,0)</f>
        <v>#REF!</v>
      </c>
      <c r="J668" s="14" t="s">
        <v>43</v>
      </c>
      <c r="K668" s="14" t="s">
        <v>43</v>
      </c>
      <c r="L668" s="14" t="s">
        <v>43</v>
      </c>
      <c r="M668" s="14" t="s">
        <v>43</v>
      </c>
      <c r="N668" s="14" t="b">
        <f t="shared" si="21"/>
        <v>1</v>
      </c>
      <c r="O668" s="14" t="s">
        <v>20</v>
      </c>
      <c r="P668" s="14" t="s">
        <v>20</v>
      </c>
      <c r="Q668" s="14" t="s">
        <v>20</v>
      </c>
      <c r="R668" s="5" t="s">
        <v>20</v>
      </c>
      <c r="S668" s="5" t="s">
        <v>20</v>
      </c>
      <c r="T668" s="5" t="s">
        <v>281</v>
      </c>
      <c r="U668" s="53" t="s">
        <v>20</v>
      </c>
      <c r="V668" s="53" t="s">
        <v>20</v>
      </c>
      <c r="W668" s="5" t="str">
        <f>VLOOKUP('English Version'!$H579,'Recycled Content'!$B$4:$H$67,2,FALSE)</f>
        <v>Packaging Contains at least 60% recycled material</v>
      </c>
      <c r="X668" s="5" t="str">
        <f>VLOOKUP('English Version'!$H579,'Recycled Content'!$B$4:$H$67,4,FALSE)</f>
        <v>Packaging Contains at least 65% recycled material</v>
      </c>
      <c r="Y668" s="5" t="str">
        <f>VLOOKUP('English Version'!$H579,Recyclability!$B$4:$H$67,2,FALSE)</f>
        <v>Mostly Recyclable Packaging</v>
      </c>
      <c r="Z668" s="5" t="str">
        <f>VLOOKUP('English Version'!$H579,Recyclability!$B$4:$H$67,4,FALSE)</f>
        <v>N/A</v>
      </c>
    </row>
    <row r="669" spans="1:26" x14ac:dyDescent="0.75">
      <c r="A669" s="47" t="str">
        <f t="shared" si="20"/>
        <v>AW22M7010929A</v>
      </c>
      <c r="B669" s="47">
        <v>3022</v>
      </c>
      <c r="C669" s="52" t="s">
        <v>5595</v>
      </c>
      <c r="D669" s="6" t="s">
        <v>6141</v>
      </c>
      <c r="E669" s="8"/>
      <c r="F669" s="52" t="s">
        <v>5596</v>
      </c>
      <c r="G669" s="6" t="s">
        <v>5031</v>
      </c>
      <c r="H669" s="6" t="s">
        <v>5547</v>
      </c>
      <c r="I669" s="6" t="e">
        <f>VLOOKUP(A669,#REF!,24,0)</f>
        <v>#REF!</v>
      </c>
      <c r="J669" s="67" t="s">
        <v>19</v>
      </c>
      <c r="K669" s="14" t="s">
        <v>289</v>
      </c>
      <c r="L669" s="14" t="s">
        <v>289</v>
      </c>
      <c r="M669" s="14" t="s">
        <v>289</v>
      </c>
      <c r="N669" s="14" t="b">
        <f t="shared" si="21"/>
        <v>1</v>
      </c>
      <c r="O669" s="14" t="s">
        <v>20</v>
      </c>
      <c r="P669" s="14" t="s">
        <v>20</v>
      </c>
      <c r="Q669" s="14" t="s">
        <v>20</v>
      </c>
      <c r="R669" s="5" t="s">
        <v>20</v>
      </c>
      <c r="S669" s="5" t="s">
        <v>20</v>
      </c>
      <c r="T669" s="5" t="s">
        <v>281</v>
      </c>
      <c r="U669" s="53" t="s">
        <v>20</v>
      </c>
      <c r="V669" s="53" t="s">
        <v>20</v>
      </c>
      <c r="W669" s="5" t="str">
        <f>VLOOKUP('English Version'!$H580,'Recycled Content'!$B$4:$H$67,2,FALSE)</f>
        <v>Packaging Contains at least 60% recycled material</v>
      </c>
      <c r="X669" s="5" t="str">
        <f>VLOOKUP('English Version'!$H580,'Recycled Content'!$B$4:$H$67,4,FALSE)</f>
        <v>Packaging Contains at least 65% recycled material</v>
      </c>
      <c r="Y669" s="5" t="str">
        <f>VLOOKUP('English Version'!$H580,Recyclability!$B$4:$H$67,2,FALSE)</f>
        <v>Mostly Recyclable Packaging</v>
      </c>
      <c r="Z669" s="5" t="str">
        <f>VLOOKUP('English Version'!$H580,Recyclability!$B$4:$H$67,4,FALSE)</f>
        <v>N/A</v>
      </c>
    </row>
    <row r="670" spans="1:26" x14ac:dyDescent="0.75">
      <c r="A670" s="47" t="str">
        <f t="shared" si="20"/>
        <v>AW22M7010936A</v>
      </c>
      <c r="B670" s="47">
        <v>769</v>
      </c>
      <c r="C670" s="52" t="s">
        <v>5598</v>
      </c>
      <c r="D670" s="6" t="e">
        <v>#N/A</v>
      </c>
      <c r="E670" s="8"/>
      <c r="F670" s="52" t="s">
        <v>5599</v>
      </c>
      <c r="G670" s="6" t="s">
        <v>5031</v>
      </c>
      <c r="H670" s="6" t="s">
        <v>5547</v>
      </c>
      <c r="I670" s="6" t="e">
        <f>VLOOKUP(A670,#REF!,24,0)</f>
        <v>#REF!</v>
      </c>
      <c r="J670" s="67" t="s">
        <v>19</v>
      </c>
      <c r="K670" s="14" t="s">
        <v>289</v>
      </c>
      <c r="L670" s="14" t="s">
        <v>289</v>
      </c>
      <c r="M670" s="14" t="s">
        <v>289</v>
      </c>
      <c r="N670" s="14" t="b">
        <f t="shared" si="21"/>
        <v>1</v>
      </c>
      <c r="O670" s="14" t="s">
        <v>20</v>
      </c>
      <c r="P670" s="14" t="s">
        <v>20</v>
      </c>
      <c r="Q670" s="14" t="s">
        <v>20</v>
      </c>
      <c r="R670" s="5" t="s">
        <v>20</v>
      </c>
      <c r="S670" s="5" t="s">
        <v>20</v>
      </c>
      <c r="T670" s="5" t="s">
        <v>281</v>
      </c>
      <c r="U670" s="53" t="s">
        <v>20</v>
      </c>
      <c r="V670" s="53" t="s">
        <v>20</v>
      </c>
      <c r="W670" s="5" t="str">
        <f>VLOOKUP('English Version'!$H581,'Recycled Content'!$B$4:$H$67,2,FALSE)</f>
        <v>Packaging Contains at least 60% recycled material</v>
      </c>
      <c r="X670" s="5" t="str">
        <f>VLOOKUP('English Version'!$H581,'Recycled Content'!$B$4:$H$67,4,FALSE)</f>
        <v>Packaging Contains at least 65% recycled material</v>
      </c>
      <c r="Y670" s="5" t="str">
        <f>VLOOKUP('English Version'!$H581,Recyclability!$B$4:$H$67,2,FALSE)</f>
        <v>Mostly Recyclable Packaging</v>
      </c>
      <c r="Z670" s="5" t="str">
        <f>VLOOKUP('English Version'!$H581,Recyclability!$B$4:$H$67,4,FALSE)</f>
        <v>N/A</v>
      </c>
    </row>
    <row r="671" spans="1:26" x14ac:dyDescent="0.75">
      <c r="A671" s="47" t="str">
        <f t="shared" si="20"/>
        <v>AW22M7010938A</v>
      </c>
      <c r="B671" s="47">
        <v>1490</v>
      </c>
      <c r="C671" s="52" t="s">
        <v>5600</v>
      </c>
      <c r="D671" s="6" t="s">
        <v>6142</v>
      </c>
      <c r="E671" s="8"/>
      <c r="F671" s="52" t="s">
        <v>5601</v>
      </c>
      <c r="G671" s="6" t="s">
        <v>5031</v>
      </c>
      <c r="H671" s="6" t="s">
        <v>5547</v>
      </c>
      <c r="I671" s="6" t="e">
        <f>VLOOKUP(A671,#REF!,24,0)</f>
        <v>#REF!</v>
      </c>
      <c r="J671" s="14" t="s">
        <v>298</v>
      </c>
      <c r="K671" s="14" t="s">
        <v>298</v>
      </c>
      <c r="L671" s="14" t="s">
        <v>298</v>
      </c>
      <c r="M671" s="14" t="s">
        <v>298</v>
      </c>
      <c r="N671" s="14" t="b">
        <f t="shared" si="21"/>
        <v>1</v>
      </c>
      <c r="O671" s="14" t="s">
        <v>20</v>
      </c>
      <c r="P671" s="14" t="s">
        <v>20</v>
      </c>
      <c r="Q671" s="14" t="s">
        <v>20</v>
      </c>
      <c r="R671" s="5" t="s">
        <v>20</v>
      </c>
      <c r="S671" s="5" t="s">
        <v>20</v>
      </c>
      <c r="T671" s="5" t="s">
        <v>281</v>
      </c>
      <c r="U671" s="53" t="s">
        <v>20</v>
      </c>
      <c r="V671" s="53" t="s">
        <v>20</v>
      </c>
      <c r="W671" s="5" t="str">
        <f>VLOOKUP('English Version'!$H582,'Recycled Content'!$B$4:$H$67,2,FALSE)</f>
        <v>Packaging Contains at least 60% recycled material</v>
      </c>
      <c r="X671" s="5" t="str">
        <f>VLOOKUP('English Version'!$H582,'Recycled Content'!$B$4:$H$67,4,FALSE)</f>
        <v>Packaging Contains at least 65% recycled material</v>
      </c>
      <c r="Y671" s="5" t="str">
        <f>VLOOKUP('English Version'!$H582,Recyclability!$B$4:$H$67,2,FALSE)</f>
        <v>Mostly Recyclable Packaging</v>
      </c>
      <c r="Z671" s="5" t="str">
        <f>VLOOKUP('English Version'!$H582,Recyclability!$B$4:$H$67,4,FALSE)</f>
        <v>N/A</v>
      </c>
    </row>
    <row r="672" spans="1:26" x14ac:dyDescent="0.75">
      <c r="A672" s="47" t="str">
        <f t="shared" si="20"/>
        <v>AW22M7010963A</v>
      </c>
      <c r="B672" s="47">
        <v>450</v>
      </c>
      <c r="C672" s="52" t="s">
        <v>5603</v>
      </c>
      <c r="D672" s="6" t="e">
        <v>#N/A</v>
      </c>
      <c r="E672" s="8"/>
      <c r="F672" s="52" t="s">
        <v>5604</v>
      </c>
      <c r="G672" s="6" t="s">
        <v>5031</v>
      </c>
      <c r="H672" s="6" t="s">
        <v>5073</v>
      </c>
      <c r="I672" s="6" t="e">
        <f>VLOOKUP(A672,#REF!,24,0)</f>
        <v>#REF!</v>
      </c>
      <c r="J672" s="14" t="s">
        <v>25</v>
      </c>
      <c r="K672" s="14" t="s">
        <v>25</v>
      </c>
      <c r="L672" s="14" t="s">
        <v>25</v>
      </c>
      <c r="M672" s="14" t="s">
        <v>25</v>
      </c>
      <c r="N672" s="14" t="b">
        <f t="shared" si="21"/>
        <v>1</v>
      </c>
      <c r="O672" s="14" t="s">
        <v>20</v>
      </c>
      <c r="P672" s="14" t="s">
        <v>20</v>
      </c>
      <c r="Q672" s="14" t="s">
        <v>20</v>
      </c>
      <c r="R672" s="5" t="s">
        <v>20</v>
      </c>
      <c r="S672" s="5" t="s">
        <v>20</v>
      </c>
      <c r="T672" s="5" t="s">
        <v>281</v>
      </c>
      <c r="U672" s="53" t="s">
        <v>20</v>
      </c>
      <c r="V672" s="53" t="s">
        <v>20</v>
      </c>
      <c r="W672" s="5" t="str">
        <f>VLOOKUP('English Version'!$H583,'Recycled Content'!$B$4:$H$67,2,FALSE)</f>
        <v>Packaging Contains at least 60% recycled material</v>
      </c>
      <c r="X672" s="5" t="str">
        <f>VLOOKUP('English Version'!$H583,'Recycled Content'!$B$4:$H$67,4,FALSE)</f>
        <v>Packaging Contains at least 65% recycled material</v>
      </c>
      <c r="Y672" s="5" t="str">
        <f>VLOOKUP('English Version'!$H583,Recyclability!$B$4:$H$67,2,FALSE)</f>
        <v>Mostly Recyclable Packaging</v>
      </c>
      <c r="Z672" s="5" t="str">
        <f>VLOOKUP('English Version'!$H583,Recyclability!$B$4:$H$67,4,FALSE)</f>
        <v>N/A</v>
      </c>
    </row>
    <row r="673" spans="1:26" x14ac:dyDescent="0.75">
      <c r="A673" s="47" t="str">
        <f t="shared" si="20"/>
        <v>AW22M7010970A</v>
      </c>
      <c r="B673" s="47">
        <v>272</v>
      </c>
      <c r="C673" s="52" t="s">
        <v>5605</v>
      </c>
      <c r="D673" s="6" t="e">
        <v>#N/A</v>
      </c>
      <c r="E673" s="8"/>
      <c r="F673" s="52" t="s">
        <v>5606</v>
      </c>
      <c r="G673" s="6" t="s">
        <v>5031</v>
      </c>
      <c r="H673" s="6" t="s">
        <v>5073</v>
      </c>
      <c r="I673" s="6" t="e">
        <f>VLOOKUP(A673,#REF!,24,0)</f>
        <v>#REF!</v>
      </c>
      <c r="J673" s="14" t="s">
        <v>43</v>
      </c>
      <c r="K673" s="14" t="s">
        <v>43</v>
      </c>
      <c r="L673" s="14" t="s">
        <v>43</v>
      </c>
      <c r="M673" s="14" t="s">
        <v>43</v>
      </c>
      <c r="N673" s="14" t="b">
        <f t="shared" si="21"/>
        <v>1</v>
      </c>
      <c r="O673" s="14" t="s">
        <v>20</v>
      </c>
      <c r="P673" s="14" t="s">
        <v>20</v>
      </c>
      <c r="Q673" s="14" t="s">
        <v>20</v>
      </c>
      <c r="R673" s="5" t="s">
        <v>20</v>
      </c>
      <c r="S673" s="5" t="s">
        <v>20</v>
      </c>
      <c r="T673" s="5" t="s">
        <v>281</v>
      </c>
      <c r="U673" s="53" t="s">
        <v>20</v>
      </c>
      <c r="V673" s="53" t="s">
        <v>20</v>
      </c>
      <c r="W673" s="5" t="str">
        <f>VLOOKUP('English Version'!$H584,'Recycled Content'!$B$4:$H$67,2,FALSE)</f>
        <v>Packaging Contains at least 60% recycled material</v>
      </c>
      <c r="X673" s="5" t="str">
        <f>VLOOKUP('English Version'!$H584,'Recycled Content'!$B$4:$H$67,4,FALSE)</f>
        <v>Packaging Contains at least 65% recycled material</v>
      </c>
      <c r="Y673" s="5" t="str">
        <f>VLOOKUP('English Version'!$H584,Recyclability!$B$4:$H$67,2,FALSE)</f>
        <v>Mostly Recyclable Packaging</v>
      </c>
      <c r="Z673" s="5" t="str">
        <f>VLOOKUP('English Version'!$H584,Recyclability!$B$4:$H$67,4,FALSE)</f>
        <v>N/A</v>
      </c>
    </row>
    <row r="674" spans="1:26" x14ac:dyDescent="0.75">
      <c r="A674" s="47" t="str">
        <f t="shared" si="20"/>
        <v>AW22M7010971A</v>
      </c>
      <c r="B674" s="47">
        <v>450</v>
      </c>
      <c r="C674" s="52" t="s">
        <v>5607</v>
      </c>
      <c r="D674" s="6" t="e">
        <v>#N/A</v>
      </c>
      <c r="E674" s="8"/>
      <c r="F674" s="52" t="s">
        <v>5608</v>
      </c>
      <c r="G674" s="6" t="s">
        <v>5031</v>
      </c>
      <c r="H674" s="6" t="s">
        <v>5073</v>
      </c>
      <c r="I674" s="6" t="e">
        <f>VLOOKUP(A674,#REF!,24,0)</f>
        <v>#REF!</v>
      </c>
      <c r="J674" s="14" t="s">
        <v>25</v>
      </c>
      <c r="K674" s="14" t="s">
        <v>25</v>
      </c>
      <c r="L674" s="14" t="s">
        <v>25</v>
      </c>
      <c r="M674" s="14" t="s">
        <v>25</v>
      </c>
      <c r="N674" s="14" t="b">
        <f t="shared" si="21"/>
        <v>1</v>
      </c>
      <c r="O674" s="14" t="s">
        <v>20</v>
      </c>
      <c r="P674" s="14" t="s">
        <v>20</v>
      </c>
      <c r="Q674" s="14" t="s">
        <v>20</v>
      </c>
      <c r="R674" s="5" t="s">
        <v>20</v>
      </c>
      <c r="S674" s="5" t="s">
        <v>20</v>
      </c>
      <c r="T674" s="5" t="s">
        <v>281</v>
      </c>
      <c r="U674" s="53" t="s">
        <v>20</v>
      </c>
      <c r="V674" s="53" t="s">
        <v>20</v>
      </c>
      <c r="W674" s="5" t="str">
        <f>VLOOKUP('English Version'!$H585,'Recycled Content'!$B$4:$H$67,2,FALSE)</f>
        <v>Packaging Contains at least 60% recycled material</v>
      </c>
      <c r="X674" s="5" t="str">
        <f>VLOOKUP('English Version'!$H585,'Recycled Content'!$B$4:$H$67,4,FALSE)</f>
        <v>Packaging Contains at least 65% recycled material</v>
      </c>
      <c r="Y674" s="5" t="str">
        <f>VLOOKUP('English Version'!$H585,Recyclability!$B$4:$H$67,2,FALSE)</f>
        <v>Mostly Recyclable Packaging</v>
      </c>
      <c r="Z674" s="5" t="str">
        <f>VLOOKUP('English Version'!$H585,Recyclability!$B$4:$H$67,4,FALSE)</f>
        <v>N/A</v>
      </c>
    </row>
    <row r="675" spans="1:26" x14ac:dyDescent="0.75">
      <c r="A675" s="47" t="str">
        <f t="shared" si="20"/>
        <v>AW22M7010975A</v>
      </c>
      <c r="B675" s="47">
        <v>291</v>
      </c>
      <c r="C675" s="52" t="s">
        <v>5609</v>
      </c>
      <c r="D675" s="6" t="s">
        <v>6143</v>
      </c>
      <c r="E675" s="8"/>
      <c r="F675" s="52" t="s">
        <v>5610</v>
      </c>
      <c r="G675" s="6" t="s">
        <v>5031</v>
      </c>
      <c r="H675" s="6" t="s">
        <v>5073</v>
      </c>
      <c r="I675" s="6" t="e">
        <f>VLOOKUP(A675,#REF!,24,0)</f>
        <v>#REF!</v>
      </c>
      <c r="J675" s="14" t="s">
        <v>25</v>
      </c>
      <c r="K675" s="14" t="s">
        <v>25</v>
      </c>
      <c r="L675" s="14" t="s">
        <v>25</v>
      </c>
      <c r="M675" s="14" t="s">
        <v>25</v>
      </c>
      <c r="N675" s="14" t="b">
        <f t="shared" si="21"/>
        <v>1</v>
      </c>
      <c r="O675" s="14" t="s">
        <v>20</v>
      </c>
      <c r="P675" s="14" t="s">
        <v>20</v>
      </c>
      <c r="Q675" s="14" t="s">
        <v>20</v>
      </c>
      <c r="R675" s="5" t="s">
        <v>20</v>
      </c>
      <c r="S675" s="5" t="s">
        <v>20</v>
      </c>
      <c r="T675" s="5" t="s">
        <v>281</v>
      </c>
      <c r="U675" s="53" t="s">
        <v>20</v>
      </c>
      <c r="V675" s="53" t="s">
        <v>20</v>
      </c>
      <c r="W675" s="5" t="str">
        <f>VLOOKUP('English Version'!$H586,'Recycled Content'!$B$4:$H$67,2,FALSE)</f>
        <v>Packaging Contains at least 60% recycled material</v>
      </c>
      <c r="X675" s="5" t="str">
        <f>VLOOKUP('English Version'!$H586,'Recycled Content'!$B$4:$H$67,4,FALSE)</f>
        <v>Packaging Contains at least 65% recycled material</v>
      </c>
      <c r="Y675" s="5" t="str">
        <f>VLOOKUP('English Version'!$H586,Recyclability!$B$4:$H$67,2,FALSE)</f>
        <v>Mostly Recyclable Packaging</v>
      </c>
      <c r="Z675" s="5" t="str">
        <f>VLOOKUP('English Version'!$H586,Recyclability!$B$4:$H$67,4,FALSE)</f>
        <v>N/A</v>
      </c>
    </row>
    <row r="676" spans="1:26" x14ac:dyDescent="0.75">
      <c r="A676" s="47" t="str">
        <f t="shared" si="20"/>
        <v>AW22M7011022A</v>
      </c>
      <c r="B676" s="47">
        <v>1227</v>
      </c>
      <c r="C676" s="52" t="s">
        <v>5612</v>
      </c>
      <c r="D676" s="6" t="e">
        <v>#N/A</v>
      </c>
      <c r="E676" s="8"/>
      <c r="F676" s="52" t="s">
        <v>3566</v>
      </c>
      <c r="G676" s="6" t="s">
        <v>5031</v>
      </c>
      <c r="H676" s="6" t="s">
        <v>5547</v>
      </c>
      <c r="I676" s="6" t="e">
        <f>VLOOKUP(A676,#REF!,24,0)</f>
        <v>#REF!</v>
      </c>
      <c r="J676" s="14" t="s">
        <v>298</v>
      </c>
      <c r="K676" s="14" t="s">
        <v>298</v>
      </c>
      <c r="L676" s="14" t="s">
        <v>298</v>
      </c>
      <c r="M676" s="14" t="s">
        <v>298</v>
      </c>
      <c r="N676" s="14" t="b">
        <f t="shared" si="21"/>
        <v>1</v>
      </c>
      <c r="O676" s="14" t="s">
        <v>20</v>
      </c>
      <c r="P676" s="14" t="s">
        <v>20</v>
      </c>
      <c r="Q676" s="14" t="s">
        <v>20</v>
      </c>
      <c r="R676" s="5" t="s">
        <v>20</v>
      </c>
      <c r="S676" s="5" t="s">
        <v>20</v>
      </c>
      <c r="T676" s="5" t="s">
        <v>281</v>
      </c>
      <c r="U676" s="53" t="s">
        <v>20</v>
      </c>
      <c r="V676" s="53" t="s">
        <v>20</v>
      </c>
      <c r="W676" s="5" t="str">
        <f>VLOOKUP('English Version'!$H587,'Recycled Content'!$B$4:$H$67,2,FALSE)</f>
        <v>Packaging Contains at least 60% recycled material</v>
      </c>
      <c r="X676" s="5" t="str">
        <f>VLOOKUP('English Version'!$H587,'Recycled Content'!$B$4:$H$67,4,FALSE)</f>
        <v>Packaging Contains at least 65% recycled material</v>
      </c>
      <c r="Y676" s="5" t="str">
        <f>VLOOKUP('English Version'!$H587,Recyclability!$B$4:$H$67,2,FALSE)</f>
        <v>Mostly Recyclable Packaging</v>
      </c>
      <c r="Z676" s="5" t="str">
        <f>VLOOKUP('English Version'!$H587,Recyclability!$B$4:$H$67,4,FALSE)</f>
        <v>N/A</v>
      </c>
    </row>
    <row r="677" spans="1:26" x14ac:dyDescent="0.75">
      <c r="A677" s="47" t="str">
        <f t="shared" si="20"/>
        <v>AW22M7011024A</v>
      </c>
      <c r="B677" s="47">
        <v>849</v>
      </c>
      <c r="C677" s="52" t="s">
        <v>5613</v>
      </c>
      <c r="D677" s="6" t="s">
        <v>6144</v>
      </c>
      <c r="E677" s="8"/>
      <c r="F677" s="52" t="s">
        <v>5614</v>
      </c>
      <c r="G677" s="6" t="s">
        <v>5031</v>
      </c>
      <c r="H677" s="6" t="s">
        <v>5547</v>
      </c>
      <c r="I677" s="6" t="e">
        <f>VLOOKUP(A677,#REF!,24,0)</f>
        <v>#REF!</v>
      </c>
      <c r="J677" s="14" t="s">
        <v>298</v>
      </c>
      <c r="K677" s="14" t="s">
        <v>298</v>
      </c>
      <c r="L677" s="14" t="s">
        <v>298</v>
      </c>
      <c r="M677" s="14" t="s">
        <v>298</v>
      </c>
      <c r="N677" s="14" t="b">
        <f t="shared" si="21"/>
        <v>1</v>
      </c>
      <c r="O677" s="14" t="s">
        <v>20</v>
      </c>
      <c r="P677" s="14" t="s">
        <v>20</v>
      </c>
      <c r="Q677" s="14" t="s">
        <v>20</v>
      </c>
      <c r="R677" s="5" t="s">
        <v>20</v>
      </c>
      <c r="S677" s="5" t="s">
        <v>20</v>
      </c>
      <c r="T677" s="5" t="s">
        <v>281</v>
      </c>
      <c r="U677" s="53" t="s">
        <v>20</v>
      </c>
      <c r="V677" s="53" t="s">
        <v>20</v>
      </c>
      <c r="W677" s="5" t="str">
        <f>VLOOKUP('English Version'!$H588,'Recycled Content'!$B$4:$H$67,2,FALSE)</f>
        <v>Packaging Contains at least 60% recycled material</v>
      </c>
      <c r="X677" s="5" t="str">
        <f>VLOOKUP('English Version'!$H588,'Recycled Content'!$B$4:$H$67,4,FALSE)</f>
        <v>Packaging Contains at least 65% recycled material</v>
      </c>
      <c r="Y677" s="5" t="str">
        <f>VLOOKUP('English Version'!$H588,Recyclability!$B$4:$H$67,2,FALSE)</f>
        <v>Mostly Recyclable Packaging</v>
      </c>
      <c r="Z677" s="5" t="str">
        <f>VLOOKUP('English Version'!$H588,Recyclability!$B$4:$H$67,4,FALSE)</f>
        <v>N/A</v>
      </c>
    </row>
    <row r="678" spans="1:26" x14ac:dyDescent="0.75">
      <c r="A678" s="47" t="str">
        <f t="shared" si="20"/>
        <v>AW22M7011026A</v>
      </c>
      <c r="B678" s="47">
        <v>1111</v>
      </c>
      <c r="C678" s="52" t="s">
        <v>5616</v>
      </c>
      <c r="D678" s="6" t="e">
        <v>#N/A</v>
      </c>
      <c r="E678" s="8"/>
      <c r="F678" s="52" t="s">
        <v>5617</v>
      </c>
      <c r="G678" s="6" t="s">
        <v>5031</v>
      </c>
      <c r="H678" s="6" t="s">
        <v>5073</v>
      </c>
      <c r="I678" s="6" t="e">
        <f>VLOOKUP(A678,#REF!,24,0)</f>
        <v>#REF!</v>
      </c>
      <c r="J678" s="14" t="s">
        <v>43</v>
      </c>
      <c r="K678" s="14" t="s">
        <v>43</v>
      </c>
      <c r="L678" s="14" t="s">
        <v>43</v>
      </c>
      <c r="M678" s="14" t="s">
        <v>43</v>
      </c>
      <c r="N678" s="14" t="b">
        <f t="shared" si="21"/>
        <v>1</v>
      </c>
      <c r="O678" s="14" t="s">
        <v>20</v>
      </c>
      <c r="P678" s="14" t="s">
        <v>20</v>
      </c>
      <c r="Q678" s="14" t="s">
        <v>20</v>
      </c>
      <c r="R678" s="5" t="s">
        <v>20</v>
      </c>
      <c r="S678" s="5" t="s">
        <v>20</v>
      </c>
      <c r="T678" s="5" t="s">
        <v>281</v>
      </c>
      <c r="U678" s="53" t="s">
        <v>20</v>
      </c>
      <c r="V678" s="53" t="s">
        <v>20</v>
      </c>
      <c r="W678" s="5" t="str">
        <f>VLOOKUP('English Version'!$H589,'Recycled Content'!$B$4:$H$67,2,FALSE)</f>
        <v>Packaging Contains at least 60% recycled material</v>
      </c>
      <c r="X678" s="5" t="str">
        <f>VLOOKUP('English Version'!$H589,'Recycled Content'!$B$4:$H$67,4,FALSE)</f>
        <v>Packaging Contains at least 65% recycled material</v>
      </c>
      <c r="Y678" s="5" t="str">
        <f>VLOOKUP('English Version'!$H589,Recyclability!$B$4:$H$67,2,FALSE)</f>
        <v>Mostly Recyclable Packaging</v>
      </c>
      <c r="Z678" s="5" t="str">
        <f>VLOOKUP('English Version'!$H589,Recyclability!$B$4:$H$67,4,FALSE)</f>
        <v>N/A</v>
      </c>
    </row>
    <row r="679" spans="1:26" x14ac:dyDescent="0.75">
      <c r="A679" s="47" t="str">
        <f t="shared" si="20"/>
        <v>AW22M7011044A</v>
      </c>
      <c r="B679" s="47">
        <v>4065</v>
      </c>
      <c r="C679" s="52" t="s">
        <v>5618</v>
      </c>
      <c r="D679" s="6" t="e">
        <v>#N/A</v>
      </c>
      <c r="E679" s="8"/>
      <c r="F679" s="52" t="s">
        <v>5619</v>
      </c>
      <c r="G679" s="6" t="s">
        <v>5031</v>
      </c>
      <c r="H679" s="6" t="s">
        <v>5547</v>
      </c>
      <c r="I679" s="6" t="e">
        <f>VLOOKUP(A679,#REF!,24,0)</f>
        <v>#REF!</v>
      </c>
      <c r="J679" s="14" t="s">
        <v>298</v>
      </c>
      <c r="K679" s="14" t="s">
        <v>298</v>
      </c>
      <c r="L679" s="14" t="s">
        <v>298</v>
      </c>
      <c r="M679" s="14" t="s">
        <v>298</v>
      </c>
      <c r="N679" s="14" t="b">
        <f t="shared" si="21"/>
        <v>1</v>
      </c>
      <c r="O679" s="14" t="s">
        <v>20</v>
      </c>
      <c r="P679" s="14" t="s">
        <v>20</v>
      </c>
      <c r="Q679" s="14" t="s">
        <v>20</v>
      </c>
      <c r="R679" s="5" t="s">
        <v>20</v>
      </c>
      <c r="S679" s="5" t="s">
        <v>20</v>
      </c>
      <c r="T679" s="5" t="s">
        <v>281</v>
      </c>
      <c r="U679" s="53" t="s">
        <v>20</v>
      </c>
      <c r="V679" s="53" t="s">
        <v>20</v>
      </c>
      <c r="W679" s="5" t="str">
        <f>VLOOKUP('English Version'!$H590,'Recycled Content'!$B$4:$H$67,2,FALSE)</f>
        <v>Packaging Contains at least 60% recycled material</v>
      </c>
      <c r="X679" s="5" t="str">
        <f>VLOOKUP('English Version'!$H590,'Recycled Content'!$B$4:$H$67,4,FALSE)</f>
        <v>Packaging Contains at least 65% recycled material</v>
      </c>
      <c r="Y679" s="5" t="str">
        <f>VLOOKUP('English Version'!$H590,Recyclability!$B$4:$H$67,2,FALSE)</f>
        <v>Mostly Recyclable Packaging</v>
      </c>
      <c r="Z679" s="5" t="str">
        <f>VLOOKUP('English Version'!$H590,Recyclability!$B$4:$H$67,4,FALSE)</f>
        <v>N/A</v>
      </c>
    </row>
    <row r="680" spans="1:26" x14ac:dyDescent="0.75">
      <c r="A680" s="47" t="str">
        <f t="shared" si="20"/>
        <v>AW22M7011045A</v>
      </c>
      <c r="B680" s="47">
        <v>2474</v>
      </c>
      <c r="C680" s="52" t="s">
        <v>5620</v>
      </c>
      <c r="D680" s="6" t="e">
        <v>#N/A</v>
      </c>
      <c r="E680" s="8"/>
      <c r="F680" s="52" t="s">
        <v>5621</v>
      </c>
      <c r="G680" s="6" t="s">
        <v>5031</v>
      </c>
      <c r="H680" s="6" t="s">
        <v>5547</v>
      </c>
      <c r="I680" s="6" t="e">
        <f>VLOOKUP(A680,#REF!,24,0)</f>
        <v>#REF!</v>
      </c>
      <c r="J680" s="14" t="s">
        <v>298</v>
      </c>
      <c r="K680" s="14" t="s">
        <v>298</v>
      </c>
      <c r="L680" s="14" t="s">
        <v>298</v>
      </c>
      <c r="M680" s="14" t="s">
        <v>298</v>
      </c>
      <c r="N680" s="14" t="b">
        <f t="shared" si="21"/>
        <v>1</v>
      </c>
      <c r="O680" s="14" t="s">
        <v>20</v>
      </c>
      <c r="P680" s="14" t="s">
        <v>20</v>
      </c>
      <c r="Q680" s="14" t="s">
        <v>20</v>
      </c>
      <c r="R680" s="5" t="s">
        <v>20</v>
      </c>
      <c r="S680" s="5" t="s">
        <v>20</v>
      </c>
      <c r="T680" s="5" t="s">
        <v>281</v>
      </c>
      <c r="U680" s="53" t="s">
        <v>20</v>
      </c>
      <c r="V680" s="53" t="s">
        <v>20</v>
      </c>
      <c r="W680" s="5" t="str">
        <f>VLOOKUP('English Version'!$H591,'Recycled Content'!$B$4:$H$67,2,FALSE)</f>
        <v>Packaging Contains at least 60% recycled material</v>
      </c>
      <c r="X680" s="5" t="str">
        <f>VLOOKUP('English Version'!$H591,'Recycled Content'!$B$4:$H$67,4,FALSE)</f>
        <v>Packaging Contains at least 65% recycled material</v>
      </c>
      <c r="Y680" s="5" t="str">
        <f>VLOOKUP('English Version'!$H591,Recyclability!$B$4:$H$67,2,FALSE)</f>
        <v>Mostly Recyclable Packaging</v>
      </c>
      <c r="Z680" s="5" t="str">
        <f>VLOOKUP('English Version'!$H591,Recyclability!$B$4:$H$67,4,FALSE)</f>
        <v>N/A</v>
      </c>
    </row>
    <row r="681" spans="1:26" x14ac:dyDescent="0.75">
      <c r="A681" s="47" t="str">
        <f t="shared" si="20"/>
        <v>AW22M7011046A</v>
      </c>
      <c r="B681" s="47">
        <v>1021</v>
      </c>
      <c r="C681" s="52" t="s">
        <v>5622</v>
      </c>
      <c r="D681" s="6" t="e">
        <v>#N/A</v>
      </c>
      <c r="E681" s="8"/>
      <c r="F681" s="52" t="s">
        <v>5623</v>
      </c>
      <c r="G681" s="6" t="s">
        <v>5031</v>
      </c>
      <c r="H681" s="6" t="s">
        <v>5547</v>
      </c>
      <c r="I681" s="6" t="e">
        <f>VLOOKUP(A681,#REF!,24,0)</f>
        <v>#REF!</v>
      </c>
      <c r="J681" s="14" t="s">
        <v>298</v>
      </c>
      <c r="K681" s="14" t="s">
        <v>298</v>
      </c>
      <c r="L681" s="14" t="s">
        <v>298</v>
      </c>
      <c r="M681" s="14" t="s">
        <v>298</v>
      </c>
      <c r="N681" s="14" t="b">
        <f t="shared" si="21"/>
        <v>1</v>
      </c>
      <c r="O681" s="14" t="s">
        <v>20</v>
      </c>
      <c r="P681" s="14" t="s">
        <v>20</v>
      </c>
      <c r="Q681" s="14" t="s">
        <v>20</v>
      </c>
      <c r="R681" s="5" t="s">
        <v>20</v>
      </c>
      <c r="S681" s="5" t="s">
        <v>20</v>
      </c>
      <c r="T681" s="5" t="s">
        <v>281</v>
      </c>
      <c r="U681" s="53" t="s">
        <v>20</v>
      </c>
      <c r="V681" s="53" t="s">
        <v>20</v>
      </c>
      <c r="W681" s="5" t="str">
        <f>VLOOKUP('English Version'!$H592,'Recycled Content'!$B$4:$H$67,2,FALSE)</f>
        <v>Packaging Contains at least 60% recycled material</v>
      </c>
      <c r="X681" s="5" t="str">
        <f>VLOOKUP('English Version'!$H592,'Recycled Content'!$B$4:$H$67,4,FALSE)</f>
        <v>Packaging Contains at least 65% recycled material</v>
      </c>
      <c r="Y681" s="5" t="str">
        <f>VLOOKUP('English Version'!$H592,Recyclability!$B$4:$H$67,2,FALSE)</f>
        <v>Mostly Recyclable Packaging</v>
      </c>
      <c r="Z681" s="5" t="str">
        <f>VLOOKUP('English Version'!$H592,Recyclability!$B$4:$H$67,4,FALSE)</f>
        <v>N/A</v>
      </c>
    </row>
    <row r="682" spans="1:26" x14ac:dyDescent="0.75">
      <c r="A682" s="47" t="str">
        <f t="shared" si="20"/>
        <v>AW22M7011047A</v>
      </c>
      <c r="B682" s="47">
        <v>1000</v>
      </c>
      <c r="C682" s="52" t="s">
        <v>5624</v>
      </c>
      <c r="D682" s="6" t="e">
        <v>#N/A</v>
      </c>
      <c r="E682" s="8"/>
      <c r="F682" s="52" t="s">
        <v>5625</v>
      </c>
      <c r="G682" s="6" t="s">
        <v>5031</v>
      </c>
      <c r="H682" s="6" t="s">
        <v>5547</v>
      </c>
      <c r="I682" s="6" t="e">
        <f>VLOOKUP(A682,#REF!,24,0)</f>
        <v>#REF!</v>
      </c>
      <c r="J682" s="14" t="s">
        <v>298</v>
      </c>
      <c r="K682" s="14" t="s">
        <v>298</v>
      </c>
      <c r="L682" s="14" t="s">
        <v>298</v>
      </c>
      <c r="M682" s="14" t="s">
        <v>298</v>
      </c>
      <c r="N682" s="14" t="b">
        <f t="shared" si="21"/>
        <v>1</v>
      </c>
      <c r="O682" s="14" t="s">
        <v>20</v>
      </c>
      <c r="P682" s="14" t="s">
        <v>20</v>
      </c>
      <c r="Q682" s="14" t="s">
        <v>20</v>
      </c>
      <c r="R682" s="5" t="s">
        <v>20</v>
      </c>
      <c r="S682" s="5" t="s">
        <v>20</v>
      </c>
      <c r="T682" s="5" t="s">
        <v>281</v>
      </c>
      <c r="U682" s="53" t="s">
        <v>20</v>
      </c>
      <c r="V682" s="53" t="s">
        <v>20</v>
      </c>
      <c r="W682" s="5" t="str">
        <f>VLOOKUP('English Version'!$H593,'Recycled Content'!$B$4:$H$67,2,FALSE)</f>
        <v>Packaging Contains at least 60% recycled material</v>
      </c>
      <c r="X682" s="5" t="str">
        <f>VLOOKUP('English Version'!$H593,'Recycled Content'!$B$4:$H$67,4,FALSE)</f>
        <v>Packaging Contains at least 65% recycled material</v>
      </c>
      <c r="Y682" s="5" t="str">
        <f>VLOOKUP('English Version'!$H593,Recyclability!$B$4:$H$67,2,FALSE)</f>
        <v>Mostly Recyclable Packaging</v>
      </c>
      <c r="Z682" s="5" t="str">
        <f>VLOOKUP('English Version'!$H593,Recyclability!$B$4:$H$67,4,FALSE)</f>
        <v>N/A</v>
      </c>
    </row>
    <row r="683" spans="1:26" x14ac:dyDescent="0.75">
      <c r="A683" s="47" t="str">
        <f t="shared" si="20"/>
        <v>AW22M7011048A</v>
      </c>
      <c r="B683" s="47">
        <v>1000</v>
      </c>
      <c r="C683" s="52" t="s">
        <v>5626</v>
      </c>
      <c r="D683" s="6" t="e">
        <v>#N/A</v>
      </c>
      <c r="E683" s="8"/>
      <c r="F683" s="52" t="s">
        <v>5627</v>
      </c>
      <c r="G683" s="6" t="s">
        <v>5031</v>
      </c>
      <c r="H683" s="6" t="s">
        <v>5547</v>
      </c>
      <c r="I683" s="6" t="e">
        <f>VLOOKUP(A683,#REF!,24,0)</f>
        <v>#REF!</v>
      </c>
      <c r="J683" s="14" t="s">
        <v>25</v>
      </c>
      <c r="K683" s="14" t="s">
        <v>25</v>
      </c>
      <c r="L683" s="14" t="s">
        <v>25</v>
      </c>
      <c r="M683" s="14" t="s">
        <v>25</v>
      </c>
      <c r="N683" s="14" t="b">
        <f t="shared" si="21"/>
        <v>1</v>
      </c>
      <c r="O683" s="14" t="s">
        <v>20</v>
      </c>
      <c r="P683" s="14" t="s">
        <v>20</v>
      </c>
      <c r="Q683" s="14" t="s">
        <v>20</v>
      </c>
      <c r="R683" s="5" t="s">
        <v>20</v>
      </c>
      <c r="S683" s="5" t="s">
        <v>20</v>
      </c>
      <c r="T683" s="5" t="s">
        <v>281</v>
      </c>
      <c r="U683" s="53" t="s">
        <v>20</v>
      </c>
      <c r="V683" s="53" t="s">
        <v>20</v>
      </c>
      <c r="W683" s="5" t="str">
        <f>VLOOKUP('English Version'!$H594,'Recycled Content'!$B$4:$H$67,2,FALSE)</f>
        <v>Packaging Contains at least 60% recycled material</v>
      </c>
      <c r="X683" s="5" t="str">
        <f>VLOOKUP('English Version'!$H594,'Recycled Content'!$B$4:$H$67,4,FALSE)</f>
        <v>Packaging Contains at least 65% recycled material</v>
      </c>
      <c r="Y683" s="5" t="str">
        <f>VLOOKUP('English Version'!$H594,Recyclability!$B$4:$H$67,2,FALSE)</f>
        <v>Mostly Recyclable Packaging</v>
      </c>
      <c r="Z683" s="5" t="str">
        <f>VLOOKUP('English Version'!$H594,Recyclability!$B$4:$H$67,4,FALSE)</f>
        <v>N/A</v>
      </c>
    </row>
    <row r="684" spans="1:26" x14ac:dyDescent="0.75">
      <c r="A684" s="47" t="str">
        <f t="shared" si="20"/>
        <v>AW22M7011049A</v>
      </c>
      <c r="B684" s="47">
        <v>1000</v>
      </c>
      <c r="C684" s="52" t="s">
        <v>5628</v>
      </c>
      <c r="D684" s="6" t="e">
        <v>#N/A</v>
      </c>
      <c r="E684" s="8"/>
      <c r="F684" s="52" t="s">
        <v>5629</v>
      </c>
      <c r="G684" s="6" t="s">
        <v>5031</v>
      </c>
      <c r="H684" s="6" t="s">
        <v>5547</v>
      </c>
      <c r="I684" s="6" t="e">
        <f>VLOOKUP(A684,#REF!,24,0)</f>
        <v>#REF!</v>
      </c>
      <c r="J684" s="14" t="s">
        <v>298</v>
      </c>
      <c r="K684" s="14" t="s">
        <v>298</v>
      </c>
      <c r="L684" s="14" t="s">
        <v>298</v>
      </c>
      <c r="M684" s="14" t="s">
        <v>298</v>
      </c>
      <c r="N684" s="14" t="b">
        <f t="shared" si="21"/>
        <v>1</v>
      </c>
      <c r="O684" s="14" t="s">
        <v>20</v>
      </c>
      <c r="P684" s="14" t="s">
        <v>20</v>
      </c>
      <c r="Q684" s="14" t="s">
        <v>20</v>
      </c>
      <c r="R684" s="5" t="s">
        <v>20</v>
      </c>
      <c r="S684" s="5" t="s">
        <v>20</v>
      </c>
      <c r="T684" s="5" t="s">
        <v>281</v>
      </c>
      <c r="U684" s="53" t="s">
        <v>20</v>
      </c>
      <c r="V684" s="53" t="s">
        <v>20</v>
      </c>
      <c r="W684" s="5" t="str">
        <f>VLOOKUP('English Version'!$H595,'Recycled Content'!$B$4:$H$67,2,FALSE)</f>
        <v>Packaging Contains at least 60% recycled material</v>
      </c>
      <c r="X684" s="5" t="str">
        <f>VLOOKUP('English Version'!$H595,'Recycled Content'!$B$4:$H$67,4,FALSE)</f>
        <v>Packaging Contains at least 65% recycled material</v>
      </c>
      <c r="Y684" s="5" t="str">
        <f>VLOOKUP('English Version'!$H595,Recyclability!$B$4:$H$67,2,FALSE)</f>
        <v>Mostly Recyclable Packaging</v>
      </c>
      <c r="Z684" s="5" t="str">
        <f>VLOOKUP('English Version'!$H595,Recyclability!$B$4:$H$67,4,FALSE)</f>
        <v>N/A</v>
      </c>
    </row>
    <row r="685" spans="1:26" x14ac:dyDescent="0.75">
      <c r="A685" s="47" t="str">
        <f t="shared" si="20"/>
        <v>AW22M7011050A</v>
      </c>
      <c r="B685" s="47">
        <v>969</v>
      </c>
      <c r="C685" s="52" t="s">
        <v>5630</v>
      </c>
      <c r="D685" s="6" t="e">
        <v>#N/A</v>
      </c>
      <c r="E685" s="8"/>
      <c r="F685" s="52" t="s">
        <v>5631</v>
      </c>
      <c r="G685" s="6" t="s">
        <v>5031</v>
      </c>
      <c r="H685" s="6" t="s">
        <v>5547</v>
      </c>
      <c r="I685" s="6" t="e">
        <f>VLOOKUP(A685,#REF!,24,0)</f>
        <v>#REF!</v>
      </c>
      <c r="J685" s="14" t="s">
        <v>298</v>
      </c>
      <c r="K685" s="14" t="s">
        <v>298</v>
      </c>
      <c r="L685" s="14" t="s">
        <v>298</v>
      </c>
      <c r="M685" s="14" t="s">
        <v>298</v>
      </c>
      <c r="N685" s="14" t="b">
        <f t="shared" si="21"/>
        <v>1</v>
      </c>
      <c r="O685" s="14" t="s">
        <v>20</v>
      </c>
      <c r="P685" s="14" t="s">
        <v>20</v>
      </c>
      <c r="Q685" s="14" t="s">
        <v>20</v>
      </c>
      <c r="R685" s="5" t="s">
        <v>20</v>
      </c>
      <c r="S685" s="5" t="s">
        <v>20</v>
      </c>
      <c r="T685" s="5" t="s">
        <v>281</v>
      </c>
      <c r="U685" s="53" t="s">
        <v>20</v>
      </c>
      <c r="V685" s="53" t="s">
        <v>20</v>
      </c>
      <c r="W685" s="5" t="str">
        <f>VLOOKUP('English Version'!$H596,'Recycled Content'!$B$4:$H$67,2,FALSE)</f>
        <v>Packaging Contains at least 60% recycled material</v>
      </c>
      <c r="X685" s="5" t="str">
        <f>VLOOKUP('English Version'!$H596,'Recycled Content'!$B$4:$H$67,4,FALSE)</f>
        <v>Packaging Contains at least 65% recycled material</v>
      </c>
      <c r="Y685" s="5" t="str">
        <f>VLOOKUP('English Version'!$H596,Recyclability!$B$4:$H$67,2,FALSE)</f>
        <v>Mostly Recyclable Packaging</v>
      </c>
      <c r="Z685" s="5" t="str">
        <f>VLOOKUP('English Version'!$H596,Recyclability!$B$4:$H$67,4,FALSE)</f>
        <v>N/A</v>
      </c>
    </row>
    <row r="686" spans="1:26" x14ac:dyDescent="0.75">
      <c r="A686" s="47" t="str">
        <f t="shared" si="20"/>
        <v>AW22M7011051A</v>
      </c>
      <c r="B686" s="47">
        <v>1349</v>
      </c>
      <c r="C686" s="52" t="s">
        <v>5632</v>
      </c>
      <c r="D686" s="6" t="e">
        <v>#N/A</v>
      </c>
      <c r="E686" s="8"/>
      <c r="F686" s="52" t="s">
        <v>5633</v>
      </c>
      <c r="G686" s="6" t="s">
        <v>5031</v>
      </c>
      <c r="H686" s="6" t="s">
        <v>5547</v>
      </c>
      <c r="I686" s="6" t="e">
        <f>VLOOKUP(A686,#REF!,24,0)</f>
        <v>#REF!</v>
      </c>
      <c r="J686" s="14" t="s">
        <v>298</v>
      </c>
      <c r="K686" s="14" t="s">
        <v>298</v>
      </c>
      <c r="L686" s="14" t="s">
        <v>298</v>
      </c>
      <c r="M686" s="14" t="s">
        <v>298</v>
      </c>
      <c r="N686" s="14" t="b">
        <f t="shared" si="21"/>
        <v>1</v>
      </c>
      <c r="O686" s="14" t="s">
        <v>20</v>
      </c>
      <c r="P686" s="14" t="s">
        <v>20</v>
      </c>
      <c r="Q686" s="14" t="s">
        <v>20</v>
      </c>
      <c r="R686" s="5" t="s">
        <v>20</v>
      </c>
      <c r="S686" s="5" t="s">
        <v>20</v>
      </c>
      <c r="T686" s="5" t="s">
        <v>281</v>
      </c>
      <c r="U686" s="53" t="s">
        <v>20</v>
      </c>
      <c r="V686" s="53" t="s">
        <v>20</v>
      </c>
      <c r="W686" s="5" t="str">
        <f>VLOOKUP('English Version'!$H597,'Recycled Content'!$B$4:$H$67,2,FALSE)</f>
        <v>Packaging Contains at least 60% recycled material</v>
      </c>
      <c r="X686" s="5" t="str">
        <f>VLOOKUP('English Version'!$H597,'Recycled Content'!$B$4:$H$67,4,FALSE)</f>
        <v>Packaging Contains at least 65% recycled material</v>
      </c>
      <c r="Y686" s="5" t="str">
        <f>VLOOKUP('English Version'!$H597,Recyclability!$B$4:$H$67,2,FALSE)</f>
        <v>Mostly Recyclable Packaging</v>
      </c>
      <c r="Z686" s="5" t="str">
        <f>VLOOKUP('English Version'!$H597,Recyclability!$B$4:$H$67,4,FALSE)</f>
        <v>N/A</v>
      </c>
    </row>
    <row r="687" spans="1:26" x14ac:dyDescent="0.75">
      <c r="A687" s="47" t="str">
        <f t="shared" si="20"/>
        <v>AW22M7011053A</v>
      </c>
      <c r="B687" s="47">
        <v>1702</v>
      </c>
      <c r="C687" s="52" t="s">
        <v>5634</v>
      </c>
      <c r="D687" s="6" t="e">
        <v>#N/A</v>
      </c>
      <c r="E687" s="8"/>
      <c r="F687" s="52" t="s">
        <v>5635</v>
      </c>
      <c r="G687" s="6" t="s">
        <v>5031</v>
      </c>
      <c r="H687" s="6" t="s">
        <v>5547</v>
      </c>
      <c r="I687" s="6" t="e">
        <f>VLOOKUP(A687,#REF!,24,0)</f>
        <v>#REF!</v>
      </c>
      <c r="J687" s="14" t="s">
        <v>298</v>
      </c>
      <c r="K687" s="14" t="s">
        <v>298</v>
      </c>
      <c r="L687" s="14" t="s">
        <v>298</v>
      </c>
      <c r="M687" s="14" t="s">
        <v>298</v>
      </c>
      <c r="N687" s="14" t="b">
        <f t="shared" si="21"/>
        <v>1</v>
      </c>
      <c r="O687" s="14" t="s">
        <v>20</v>
      </c>
      <c r="P687" s="14" t="s">
        <v>20</v>
      </c>
      <c r="Q687" s="14" t="s">
        <v>20</v>
      </c>
      <c r="R687" s="5" t="s">
        <v>20</v>
      </c>
      <c r="S687" s="5" t="s">
        <v>20</v>
      </c>
      <c r="T687" s="5" t="s">
        <v>281</v>
      </c>
      <c r="U687" s="53" t="s">
        <v>20</v>
      </c>
      <c r="V687" s="53" t="s">
        <v>20</v>
      </c>
      <c r="W687" s="5" t="str">
        <f>VLOOKUP('English Version'!$H598,'Recycled Content'!$B$4:$H$67,2,FALSE)</f>
        <v>Packaging Contains at least 60% recycled material</v>
      </c>
      <c r="X687" s="5" t="str">
        <f>VLOOKUP('English Version'!$H598,'Recycled Content'!$B$4:$H$67,4,FALSE)</f>
        <v>Packaging Contains at least 65% recycled material</v>
      </c>
      <c r="Y687" s="5" t="str">
        <f>VLOOKUP('English Version'!$H598,Recyclability!$B$4:$H$67,2,FALSE)</f>
        <v>Mostly Recyclable Packaging</v>
      </c>
      <c r="Z687" s="5" t="str">
        <f>VLOOKUP('English Version'!$H598,Recyclability!$B$4:$H$67,4,FALSE)</f>
        <v>N/A</v>
      </c>
    </row>
    <row r="688" spans="1:26" x14ac:dyDescent="0.75">
      <c r="A688" s="47" t="str">
        <f t="shared" si="20"/>
        <v>AW22M7011054A</v>
      </c>
      <c r="B688" s="47">
        <v>985</v>
      </c>
      <c r="C688" s="52" t="s">
        <v>5636</v>
      </c>
      <c r="D688" s="6" t="e">
        <v>#N/A</v>
      </c>
      <c r="E688" s="8"/>
      <c r="F688" s="52" t="s">
        <v>5637</v>
      </c>
      <c r="G688" s="6" t="s">
        <v>5031</v>
      </c>
      <c r="H688" s="6" t="s">
        <v>5547</v>
      </c>
      <c r="I688" s="6" t="e">
        <f>VLOOKUP(A688,#REF!,24,0)</f>
        <v>#REF!</v>
      </c>
      <c r="J688" s="14" t="s">
        <v>25</v>
      </c>
      <c r="K688" s="14" t="s">
        <v>25</v>
      </c>
      <c r="L688" s="14" t="s">
        <v>25</v>
      </c>
      <c r="M688" s="14" t="s">
        <v>25</v>
      </c>
      <c r="N688" s="14" t="b">
        <f t="shared" si="21"/>
        <v>1</v>
      </c>
      <c r="O688" s="14" t="s">
        <v>20</v>
      </c>
      <c r="P688" s="14" t="s">
        <v>20</v>
      </c>
      <c r="Q688" s="14" t="s">
        <v>20</v>
      </c>
      <c r="R688" s="5" t="s">
        <v>20</v>
      </c>
      <c r="S688" s="5" t="s">
        <v>20</v>
      </c>
      <c r="T688" s="5" t="s">
        <v>281</v>
      </c>
      <c r="U688" s="53" t="s">
        <v>20</v>
      </c>
      <c r="V688" s="53" t="s">
        <v>20</v>
      </c>
      <c r="W688" s="5" t="str">
        <f>VLOOKUP('English Version'!$H599,'Recycled Content'!$B$4:$H$67,2,FALSE)</f>
        <v>Packaging Contains at least 60% recycled material</v>
      </c>
      <c r="X688" s="5" t="str">
        <f>VLOOKUP('English Version'!$H599,'Recycled Content'!$B$4:$H$67,4,FALSE)</f>
        <v>Packaging Contains at least 65% recycled material</v>
      </c>
      <c r="Y688" s="5" t="str">
        <f>VLOOKUP('English Version'!$H599,Recyclability!$B$4:$H$67,2,FALSE)</f>
        <v>Mostly Recyclable Packaging</v>
      </c>
      <c r="Z688" s="5" t="str">
        <f>VLOOKUP('English Version'!$H599,Recyclability!$B$4:$H$67,4,FALSE)</f>
        <v>N/A</v>
      </c>
    </row>
    <row r="689" spans="1:26" x14ac:dyDescent="0.75">
      <c r="A689" s="47" t="str">
        <f t="shared" si="20"/>
        <v>AW22M7011055A</v>
      </c>
      <c r="B689" s="47">
        <v>1060</v>
      </c>
      <c r="C689" s="52" t="s">
        <v>5638</v>
      </c>
      <c r="D689" s="6" t="e">
        <v>#N/A</v>
      </c>
      <c r="E689" s="8"/>
      <c r="F689" s="52" t="s">
        <v>5639</v>
      </c>
      <c r="G689" s="6" t="s">
        <v>5031</v>
      </c>
      <c r="H689" s="6" t="s">
        <v>5547</v>
      </c>
      <c r="I689" s="6" t="e">
        <f>VLOOKUP(A689,#REF!,24,0)</f>
        <v>#REF!</v>
      </c>
      <c r="J689" s="14" t="s">
        <v>25</v>
      </c>
      <c r="K689" s="14" t="s">
        <v>25</v>
      </c>
      <c r="L689" s="14" t="s">
        <v>25</v>
      </c>
      <c r="M689" s="14" t="s">
        <v>25</v>
      </c>
      <c r="N689" s="14" t="b">
        <f t="shared" si="21"/>
        <v>1</v>
      </c>
      <c r="O689" s="14" t="s">
        <v>20</v>
      </c>
      <c r="P689" s="14" t="s">
        <v>20</v>
      </c>
      <c r="Q689" s="14" t="s">
        <v>20</v>
      </c>
      <c r="R689" s="5" t="s">
        <v>20</v>
      </c>
      <c r="S689" s="5" t="s">
        <v>20</v>
      </c>
      <c r="T689" s="5" t="s">
        <v>281</v>
      </c>
      <c r="U689" s="53" t="s">
        <v>20</v>
      </c>
      <c r="V689" s="53" t="s">
        <v>20</v>
      </c>
      <c r="W689" s="5" t="str">
        <f>VLOOKUP('English Version'!$H600,'Recycled Content'!$B$4:$H$67,2,FALSE)</f>
        <v>Packaging Contains at least 60% recycled material</v>
      </c>
      <c r="X689" s="5" t="str">
        <f>VLOOKUP('English Version'!$H600,'Recycled Content'!$B$4:$H$67,4,FALSE)</f>
        <v>Packaging Contains at least 65% recycled material</v>
      </c>
      <c r="Y689" s="5" t="str">
        <f>VLOOKUP('English Version'!$H600,Recyclability!$B$4:$H$67,2,FALSE)</f>
        <v>Mostly Recyclable Packaging</v>
      </c>
      <c r="Z689" s="5" t="str">
        <f>VLOOKUP('English Version'!$H600,Recyclability!$B$4:$H$67,4,FALSE)</f>
        <v>N/A</v>
      </c>
    </row>
    <row r="690" spans="1:26" x14ac:dyDescent="0.75">
      <c r="A690" s="47" t="str">
        <f t="shared" si="20"/>
        <v>AW22M7011056A</v>
      </c>
      <c r="B690" s="47">
        <v>1041</v>
      </c>
      <c r="C690" s="52" t="s">
        <v>5640</v>
      </c>
      <c r="D690" s="6" t="e">
        <v>#N/A</v>
      </c>
      <c r="E690" s="8"/>
      <c r="F690" s="52" t="s">
        <v>5641</v>
      </c>
      <c r="G690" s="6" t="s">
        <v>5031</v>
      </c>
      <c r="H690" s="6" t="s">
        <v>5547</v>
      </c>
      <c r="I690" s="6" t="e">
        <f>VLOOKUP(A690,#REF!,24,0)</f>
        <v>#REF!</v>
      </c>
      <c r="J690" s="14" t="s">
        <v>298</v>
      </c>
      <c r="K690" s="14" t="s">
        <v>298</v>
      </c>
      <c r="L690" s="14" t="s">
        <v>298</v>
      </c>
      <c r="M690" s="14" t="s">
        <v>298</v>
      </c>
      <c r="N690" s="14" t="b">
        <f t="shared" si="21"/>
        <v>1</v>
      </c>
      <c r="O690" s="14" t="s">
        <v>20</v>
      </c>
      <c r="P690" s="14" t="s">
        <v>20</v>
      </c>
      <c r="Q690" s="14" t="s">
        <v>20</v>
      </c>
      <c r="R690" s="5" t="s">
        <v>20</v>
      </c>
      <c r="S690" s="5" t="s">
        <v>20</v>
      </c>
      <c r="T690" s="5" t="s">
        <v>281</v>
      </c>
      <c r="U690" s="53" t="s">
        <v>20</v>
      </c>
      <c r="V690" s="53" t="s">
        <v>20</v>
      </c>
      <c r="W690" s="5" t="str">
        <f>VLOOKUP('English Version'!$H601,'Recycled Content'!$B$4:$H$67,2,FALSE)</f>
        <v>Packaging Contains at least 60% recycled material</v>
      </c>
      <c r="X690" s="5" t="str">
        <f>VLOOKUP('English Version'!$H601,'Recycled Content'!$B$4:$H$67,4,FALSE)</f>
        <v>Packaging Contains at least 65% recycled material</v>
      </c>
      <c r="Y690" s="5" t="str">
        <f>VLOOKUP('English Version'!$H601,Recyclability!$B$4:$H$67,2,FALSE)</f>
        <v>Mostly Recyclable Packaging</v>
      </c>
      <c r="Z690" s="5" t="str">
        <f>VLOOKUP('English Version'!$H601,Recyclability!$B$4:$H$67,4,FALSE)</f>
        <v>N/A</v>
      </c>
    </row>
    <row r="691" spans="1:26" x14ac:dyDescent="0.75">
      <c r="A691" s="47" t="str">
        <f t="shared" si="20"/>
        <v>AW22M7011057A</v>
      </c>
      <c r="B691" s="47">
        <v>2499</v>
      </c>
      <c r="C691" s="52" t="s">
        <v>5642</v>
      </c>
      <c r="D691" s="6" t="e">
        <v>#N/A</v>
      </c>
      <c r="E691" s="8"/>
      <c r="F691" s="52" t="s">
        <v>5643</v>
      </c>
      <c r="G691" s="6" t="s">
        <v>5031</v>
      </c>
      <c r="H691" s="6" t="s">
        <v>5547</v>
      </c>
      <c r="I691" s="6" t="e">
        <f>VLOOKUP(A691,#REF!,24,0)</f>
        <v>#REF!</v>
      </c>
      <c r="J691" s="14" t="s">
        <v>43</v>
      </c>
      <c r="K691" s="14" t="s">
        <v>43</v>
      </c>
      <c r="L691" s="14" t="s">
        <v>43</v>
      </c>
      <c r="M691" s="14" t="s">
        <v>43</v>
      </c>
      <c r="N691" s="14" t="b">
        <f t="shared" si="21"/>
        <v>1</v>
      </c>
      <c r="O691" s="14" t="s">
        <v>20</v>
      </c>
      <c r="P691" s="14" t="s">
        <v>20</v>
      </c>
      <c r="Q691" s="14" t="s">
        <v>20</v>
      </c>
      <c r="R691" s="5" t="s">
        <v>20</v>
      </c>
      <c r="S691" s="5" t="s">
        <v>20</v>
      </c>
      <c r="T691" s="5" t="s">
        <v>281</v>
      </c>
      <c r="U691" s="53" t="s">
        <v>20</v>
      </c>
      <c r="V691" s="53" t="s">
        <v>20</v>
      </c>
      <c r="W691" s="5" t="str">
        <f>VLOOKUP('English Version'!$H602,'Recycled Content'!$B$4:$H$67,2,FALSE)</f>
        <v>Packaging Contains at least 60% recycled material</v>
      </c>
      <c r="X691" s="5" t="str">
        <f>VLOOKUP('English Version'!$H602,'Recycled Content'!$B$4:$H$67,4,FALSE)</f>
        <v>Packaging Contains at least 65% recycled material</v>
      </c>
      <c r="Y691" s="5" t="str">
        <f>VLOOKUP('English Version'!$H602,Recyclability!$B$4:$H$67,2,FALSE)</f>
        <v>Mostly Recyclable Packaging</v>
      </c>
      <c r="Z691" s="5" t="str">
        <f>VLOOKUP('English Version'!$H602,Recyclability!$B$4:$H$67,4,FALSE)</f>
        <v>N/A</v>
      </c>
    </row>
    <row r="692" spans="1:26" x14ac:dyDescent="0.75">
      <c r="A692" s="47" t="str">
        <f t="shared" si="20"/>
        <v>AW22M7011058A</v>
      </c>
      <c r="B692" s="47">
        <v>1860</v>
      </c>
      <c r="C692" s="52" t="s">
        <v>5644</v>
      </c>
      <c r="D692" s="6" t="e">
        <v>#N/A</v>
      </c>
      <c r="E692" s="8"/>
      <c r="F692" s="52" t="s">
        <v>5645</v>
      </c>
      <c r="G692" s="6" t="s">
        <v>5031</v>
      </c>
      <c r="H692" s="6" t="s">
        <v>5547</v>
      </c>
      <c r="I692" s="6" t="e">
        <f>VLOOKUP(A692,#REF!,24,0)</f>
        <v>#REF!</v>
      </c>
      <c r="J692" s="14" t="s">
        <v>43</v>
      </c>
      <c r="K692" s="14" t="s">
        <v>43</v>
      </c>
      <c r="L692" s="14" t="s">
        <v>43</v>
      </c>
      <c r="M692" s="14" t="s">
        <v>43</v>
      </c>
      <c r="N692" s="14" t="b">
        <f t="shared" si="21"/>
        <v>1</v>
      </c>
      <c r="O692" s="14" t="s">
        <v>20</v>
      </c>
      <c r="P692" s="14" t="s">
        <v>20</v>
      </c>
      <c r="Q692" s="14" t="s">
        <v>20</v>
      </c>
      <c r="R692" s="5" t="s">
        <v>20</v>
      </c>
      <c r="S692" s="5" t="s">
        <v>20</v>
      </c>
      <c r="T692" s="5" t="s">
        <v>281</v>
      </c>
      <c r="U692" s="53" t="s">
        <v>20</v>
      </c>
      <c r="V692" s="53" t="s">
        <v>20</v>
      </c>
      <c r="W692" s="5" t="str">
        <f>VLOOKUP('English Version'!$H603,'Recycled Content'!$B$4:$H$67,2,FALSE)</f>
        <v>Packaging Contains at least 60% recycled material</v>
      </c>
      <c r="X692" s="5" t="str">
        <f>VLOOKUP('English Version'!$H603,'Recycled Content'!$B$4:$H$67,4,FALSE)</f>
        <v>Packaging Contains at least 65% recycled material</v>
      </c>
      <c r="Y692" s="5" t="str">
        <f>VLOOKUP('English Version'!$H603,Recyclability!$B$4:$H$67,2,FALSE)</f>
        <v>Mostly Recyclable Packaging</v>
      </c>
      <c r="Z692" s="5" t="str">
        <f>VLOOKUP('English Version'!$H603,Recyclability!$B$4:$H$67,4,FALSE)</f>
        <v>N/A</v>
      </c>
    </row>
    <row r="693" spans="1:26" x14ac:dyDescent="0.75">
      <c r="A693" s="47" t="str">
        <f t="shared" si="20"/>
        <v>AW22M7011059A</v>
      </c>
      <c r="B693" s="47">
        <v>1357</v>
      </c>
      <c r="C693" s="52" t="s">
        <v>5646</v>
      </c>
      <c r="D693" s="6" t="e">
        <v>#N/A</v>
      </c>
      <c r="E693" s="8"/>
      <c r="F693" s="52" t="s">
        <v>5647</v>
      </c>
      <c r="G693" s="6" t="s">
        <v>5031</v>
      </c>
      <c r="H693" s="6" t="s">
        <v>5547</v>
      </c>
      <c r="I693" s="6" t="e">
        <f>VLOOKUP(A693,#REF!,24,0)</f>
        <v>#REF!</v>
      </c>
      <c r="J693" s="14" t="s">
        <v>298</v>
      </c>
      <c r="K693" s="14" t="s">
        <v>298</v>
      </c>
      <c r="L693" s="14" t="s">
        <v>298</v>
      </c>
      <c r="M693" s="14" t="s">
        <v>298</v>
      </c>
      <c r="N693" s="14" t="b">
        <f t="shared" si="21"/>
        <v>1</v>
      </c>
      <c r="O693" s="14" t="s">
        <v>20</v>
      </c>
      <c r="P693" s="14" t="s">
        <v>20</v>
      </c>
      <c r="Q693" s="14" t="s">
        <v>20</v>
      </c>
      <c r="R693" s="5" t="s">
        <v>20</v>
      </c>
      <c r="S693" s="5" t="s">
        <v>20</v>
      </c>
      <c r="T693" s="5" t="s">
        <v>281</v>
      </c>
      <c r="U693" s="53" t="s">
        <v>20</v>
      </c>
      <c r="V693" s="53" t="s">
        <v>20</v>
      </c>
      <c r="W693" s="5" t="str">
        <f>VLOOKUP('English Version'!$H604,'Recycled Content'!$B$4:$H$67,2,FALSE)</f>
        <v>Packaging Contains at least 60% recycled material</v>
      </c>
      <c r="X693" s="5" t="str">
        <f>VLOOKUP('English Version'!$H604,'Recycled Content'!$B$4:$H$67,4,FALSE)</f>
        <v>Packaging Contains at least 65% recycled material</v>
      </c>
      <c r="Y693" s="5" t="str">
        <f>VLOOKUP('English Version'!$H604,Recyclability!$B$4:$H$67,2,FALSE)</f>
        <v>Mostly Recyclable Packaging</v>
      </c>
      <c r="Z693" s="5" t="str">
        <f>VLOOKUP('English Version'!$H604,Recyclability!$B$4:$H$67,4,FALSE)</f>
        <v>N/A</v>
      </c>
    </row>
    <row r="694" spans="1:26" x14ac:dyDescent="0.75">
      <c r="A694" s="47" t="str">
        <f t="shared" si="20"/>
        <v>AW22M7011060A</v>
      </c>
      <c r="B694" s="47">
        <v>594</v>
      </c>
      <c r="C694" s="52" t="s">
        <v>5648</v>
      </c>
      <c r="D694" s="6" t="e">
        <v>#N/A</v>
      </c>
      <c r="E694" s="8"/>
      <c r="F694" s="52" t="s">
        <v>5649</v>
      </c>
      <c r="G694" s="6" t="s">
        <v>5031</v>
      </c>
      <c r="H694" s="6" t="s">
        <v>5547</v>
      </c>
      <c r="I694" s="6" t="e">
        <f>VLOOKUP(A694,#REF!,24,0)</f>
        <v>#REF!</v>
      </c>
      <c r="J694" s="14" t="s">
        <v>43</v>
      </c>
      <c r="K694" s="14" t="s">
        <v>43</v>
      </c>
      <c r="L694" s="14" t="s">
        <v>43</v>
      </c>
      <c r="M694" s="14" t="s">
        <v>43</v>
      </c>
      <c r="N694" s="14" t="b">
        <f t="shared" si="21"/>
        <v>1</v>
      </c>
      <c r="O694" s="14" t="s">
        <v>20</v>
      </c>
      <c r="P694" s="14" t="s">
        <v>20</v>
      </c>
      <c r="Q694" s="14" t="s">
        <v>20</v>
      </c>
      <c r="R694" s="5" t="s">
        <v>20</v>
      </c>
      <c r="S694" s="5" t="s">
        <v>20</v>
      </c>
      <c r="T694" s="5" t="s">
        <v>281</v>
      </c>
      <c r="U694" s="53" t="s">
        <v>20</v>
      </c>
      <c r="V694" s="53" t="s">
        <v>20</v>
      </c>
      <c r="W694" s="5" t="str">
        <f>VLOOKUP('English Version'!$H605,'Recycled Content'!$B$4:$H$67,2,FALSE)</f>
        <v>Packaging Contains at least 60% recycled material</v>
      </c>
      <c r="X694" s="5" t="str">
        <f>VLOOKUP('English Version'!$H605,'Recycled Content'!$B$4:$H$67,4,FALSE)</f>
        <v>Packaging Contains at least 65% recycled material</v>
      </c>
      <c r="Y694" s="5" t="str">
        <f>VLOOKUP('English Version'!$H605,Recyclability!$B$4:$H$67,2,FALSE)</f>
        <v>Mostly Recyclable Packaging</v>
      </c>
      <c r="Z694" s="5" t="str">
        <f>VLOOKUP('English Version'!$H605,Recyclability!$B$4:$H$67,4,FALSE)</f>
        <v>N/A</v>
      </c>
    </row>
    <row r="695" spans="1:26" x14ac:dyDescent="0.75">
      <c r="A695" s="47" t="str">
        <f t="shared" si="20"/>
        <v>AW22M7011061A</v>
      </c>
      <c r="B695" s="47">
        <v>3487</v>
      </c>
      <c r="C695" s="52" t="s">
        <v>5650</v>
      </c>
      <c r="D695" s="6" t="e">
        <v>#N/A</v>
      </c>
      <c r="E695" s="8"/>
      <c r="F695" s="52" t="s">
        <v>5651</v>
      </c>
      <c r="G695" s="6" t="s">
        <v>5031</v>
      </c>
      <c r="H695" s="6" t="s">
        <v>5547</v>
      </c>
      <c r="I695" s="6" t="e">
        <f>VLOOKUP(A695,#REF!,24,0)</f>
        <v>#REF!</v>
      </c>
      <c r="J695" s="14" t="s">
        <v>43</v>
      </c>
      <c r="K695" s="14" t="s">
        <v>43</v>
      </c>
      <c r="L695" s="14" t="s">
        <v>43</v>
      </c>
      <c r="M695" s="14" t="s">
        <v>43</v>
      </c>
      <c r="N695" s="14" t="b">
        <f t="shared" si="21"/>
        <v>1</v>
      </c>
      <c r="O695" s="14" t="s">
        <v>20</v>
      </c>
      <c r="P695" s="14" t="s">
        <v>20</v>
      </c>
      <c r="Q695" s="14" t="s">
        <v>20</v>
      </c>
      <c r="R695" s="5" t="s">
        <v>20</v>
      </c>
      <c r="S695" s="5" t="s">
        <v>20</v>
      </c>
      <c r="T695" s="5" t="s">
        <v>281</v>
      </c>
      <c r="U695" s="53" t="s">
        <v>20</v>
      </c>
      <c r="V695" s="53" t="s">
        <v>20</v>
      </c>
      <c r="W695" s="5" t="str">
        <f>VLOOKUP('English Version'!$H606,'Recycled Content'!$B$4:$H$67,2,FALSE)</f>
        <v>Packaging Contains at least 60% recycled material</v>
      </c>
      <c r="X695" s="5" t="str">
        <f>VLOOKUP('English Version'!$H606,'Recycled Content'!$B$4:$H$67,4,FALSE)</f>
        <v>Packaging Contains at least 65% recycled material</v>
      </c>
      <c r="Y695" s="5" t="str">
        <f>VLOOKUP('English Version'!$H606,Recyclability!$B$4:$H$67,2,FALSE)</f>
        <v>Mostly Recyclable Packaging</v>
      </c>
      <c r="Z695" s="5" t="str">
        <f>VLOOKUP('English Version'!$H606,Recyclability!$B$4:$H$67,4,FALSE)</f>
        <v>N/A</v>
      </c>
    </row>
    <row r="696" spans="1:26" x14ac:dyDescent="0.75">
      <c r="A696" s="47" t="str">
        <f t="shared" si="20"/>
        <v>AW22M7011062A</v>
      </c>
      <c r="B696" s="47">
        <v>2077</v>
      </c>
      <c r="C696" s="52" t="s">
        <v>5652</v>
      </c>
      <c r="D696" s="6" t="e">
        <v>#N/A</v>
      </c>
      <c r="E696" s="8"/>
      <c r="F696" s="52" t="s">
        <v>5653</v>
      </c>
      <c r="G696" s="6" t="s">
        <v>5031</v>
      </c>
      <c r="H696" s="6" t="s">
        <v>5547</v>
      </c>
      <c r="I696" s="6" t="e">
        <f>VLOOKUP(A696,#REF!,24,0)</f>
        <v>#REF!</v>
      </c>
      <c r="J696" s="14" t="s">
        <v>43</v>
      </c>
      <c r="K696" s="14" t="s">
        <v>43</v>
      </c>
      <c r="L696" s="14" t="s">
        <v>43</v>
      </c>
      <c r="M696" s="14" t="s">
        <v>43</v>
      </c>
      <c r="N696" s="14" t="b">
        <f t="shared" si="21"/>
        <v>1</v>
      </c>
      <c r="O696" s="14" t="s">
        <v>20</v>
      </c>
      <c r="P696" s="14" t="s">
        <v>20</v>
      </c>
      <c r="Q696" s="14" t="s">
        <v>20</v>
      </c>
      <c r="R696" s="5" t="s">
        <v>20</v>
      </c>
      <c r="S696" s="5" t="s">
        <v>20</v>
      </c>
      <c r="T696" s="5" t="s">
        <v>281</v>
      </c>
      <c r="U696" s="53" t="s">
        <v>20</v>
      </c>
      <c r="V696" s="53" t="s">
        <v>20</v>
      </c>
      <c r="W696" s="5" t="str">
        <f>VLOOKUP('English Version'!$H607,'Recycled Content'!$B$4:$H$67,2,FALSE)</f>
        <v>Packaging Contains at least 60% recycled material</v>
      </c>
      <c r="X696" s="5" t="str">
        <f>VLOOKUP('English Version'!$H607,'Recycled Content'!$B$4:$H$67,4,FALSE)</f>
        <v>Packaging Contains at least 65% recycled material</v>
      </c>
      <c r="Y696" s="5" t="str">
        <f>VLOOKUP('English Version'!$H607,Recyclability!$B$4:$H$67,2,FALSE)</f>
        <v>Mostly Recyclable Packaging</v>
      </c>
      <c r="Z696" s="5" t="str">
        <f>VLOOKUP('English Version'!$H607,Recyclability!$B$4:$H$67,4,FALSE)</f>
        <v>N/A</v>
      </c>
    </row>
    <row r="697" spans="1:26" x14ac:dyDescent="0.75">
      <c r="A697" s="47" t="str">
        <f t="shared" si="20"/>
        <v>AW22M7011063A</v>
      </c>
      <c r="B697" s="47">
        <v>999</v>
      </c>
      <c r="C697" s="52" t="s">
        <v>5654</v>
      </c>
      <c r="D697" s="6" t="e">
        <v>#N/A</v>
      </c>
      <c r="E697" s="8"/>
      <c r="F697" s="52" t="s">
        <v>5655</v>
      </c>
      <c r="G697" s="6" t="s">
        <v>5031</v>
      </c>
      <c r="H697" s="6" t="s">
        <v>5547</v>
      </c>
      <c r="I697" s="6" t="e">
        <f>VLOOKUP(A697,#REF!,24,0)</f>
        <v>#REF!</v>
      </c>
      <c r="J697" s="14" t="s">
        <v>25</v>
      </c>
      <c r="K697" s="14" t="s">
        <v>25</v>
      </c>
      <c r="L697" s="14" t="s">
        <v>25</v>
      </c>
      <c r="M697" s="14" t="s">
        <v>25</v>
      </c>
      <c r="N697" s="14" t="b">
        <f t="shared" si="21"/>
        <v>1</v>
      </c>
      <c r="O697" s="14" t="s">
        <v>20</v>
      </c>
      <c r="P697" s="14" t="s">
        <v>20</v>
      </c>
      <c r="Q697" s="14" t="s">
        <v>20</v>
      </c>
      <c r="R697" s="5" t="s">
        <v>20</v>
      </c>
      <c r="S697" s="5" t="s">
        <v>20</v>
      </c>
      <c r="T697" s="5" t="s">
        <v>281</v>
      </c>
      <c r="U697" s="53" t="s">
        <v>20</v>
      </c>
      <c r="V697" s="53" t="s">
        <v>20</v>
      </c>
      <c r="W697" s="5" t="str">
        <f>VLOOKUP('English Version'!$H608,'Recycled Content'!$B$4:$H$67,2,FALSE)</f>
        <v>Packaging Contains at least 60% recycled material</v>
      </c>
      <c r="X697" s="5" t="str">
        <f>VLOOKUP('English Version'!$H608,'Recycled Content'!$B$4:$H$67,4,FALSE)</f>
        <v>Packaging Contains at least 65% recycled material</v>
      </c>
      <c r="Y697" s="5" t="str">
        <f>VLOOKUP('English Version'!$H608,Recyclability!$B$4:$H$67,2,FALSE)</f>
        <v>Mostly Recyclable Packaging</v>
      </c>
      <c r="Z697" s="5" t="str">
        <f>VLOOKUP('English Version'!$H608,Recyclability!$B$4:$H$67,4,FALSE)</f>
        <v>N/A</v>
      </c>
    </row>
    <row r="698" spans="1:26" x14ac:dyDescent="0.75">
      <c r="A698" s="47" t="str">
        <f t="shared" si="20"/>
        <v>AW22M7011064A</v>
      </c>
      <c r="B698" s="47">
        <v>1377</v>
      </c>
      <c r="C698" s="52" t="s">
        <v>5656</v>
      </c>
      <c r="D698" s="6" t="e">
        <v>#N/A</v>
      </c>
      <c r="E698" s="8"/>
      <c r="F698" s="52" t="s">
        <v>5657</v>
      </c>
      <c r="G698" s="6" t="s">
        <v>5031</v>
      </c>
      <c r="H698" s="6" t="s">
        <v>5547</v>
      </c>
      <c r="I698" s="6" t="e">
        <f>VLOOKUP(A698,#REF!,24,0)</f>
        <v>#REF!</v>
      </c>
      <c r="J698" s="14" t="s">
        <v>43</v>
      </c>
      <c r="K698" s="14" t="s">
        <v>43</v>
      </c>
      <c r="L698" s="14" t="s">
        <v>43</v>
      </c>
      <c r="M698" s="14" t="s">
        <v>43</v>
      </c>
      <c r="N698" s="14" t="b">
        <f t="shared" si="21"/>
        <v>1</v>
      </c>
      <c r="O698" s="14" t="s">
        <v>20</v>
      </c>
      <c r="P698" s="14" t="s">
        <v>20</v>
      </c>
      <c r="Q698" s="14" t="s">
        <v>20</v>
      </c>
      <c r="R698" s="5" t="s">
        <v>20</v>
      </c>
      <c r="S698" s="5" t="s">
        <v>20</v>
      </c>
      <c r="T698" s="5" t="s">
        <v>281</v>
      </c>
      <c r="U698" s="53" t="s">
        <v>20</v>
      </c>
      <c r="V698" s="53" t="s">
        <v>20</v>
      </c>
      <c r="W698" s="5" t="str">
        <f>VLOOKUP('English Version'!$H609,'Recycled Content'!$B$4:$H$67,2,FALSE)</f>
        <v>Packaging Contains at least 60% recycled material</v>
      </c>
      <c r="X698" s="5" t="str">
        <f>VLOOKUP('English Version'!$H609,'Recycled Content'!$B$4:$H$67,4,FALSE)</f>
        <v>Packaging Contains at least 65% recycled material</v>
      </c>
      <c r="Y698" s="5" t="str">
        <f>VLOOKUP('English Version'!$H609,Recyclability!$B$4:$H$67,2,FALSE)</f>
        <v>Mostly Recyclable Packaging</v>
      </c>
      <c r="Z698" s="5" t="str">
        <f>VLOOKUP('English Version'!$H609,Recyclability!$B$4:$H$67,4,FALSE)</f>
        <v>N/A</v>
      </c>
    </row>
    <row r="699" spans="1:26" x14ac:dyDescent="0.75">
      <c r="A699" s="47" t="str">
        <f t="shared" si="20"/>
        <v>AW22M7011065A</v>
      </c>
      <c r="B699" s="47">
        <v>1625</v>
      </c>
      <c r="C699" s="52" t="s">
        <v>5658</v>
      </c>
      <c r="D699" s="6" t="e">
        <v>#N/A</v>
      </c>
      <c r="E699" s="8"/>
      <c r="F699" s="52" t="s">
        <v>5659</v>
      </c>
      <c r="G699" s="6" t="s">
        <v>5031</v>
      </c>
      <c r="H699" s="6" t="s">
        <v>5547</v>
      </c>
      <c r="I699" s="6" t="e">
        <f>VLOOKUP(A699,#REF!,24,0)</f>
        <v>#REF!</v>
      </c>
      <c r="J699" s="14" t="s">
        <v>298</v>
      </c>
      <c r="K699" s="14" t="s">
        <v>298</v>
      </c>
      <c r="L699" s="14" t="s">
        <v>298</v>
      </c>
      <c r="M699" s="14" t="s">
        <v>298</v>
      </c>
      <c r="N699" s="14" t="b">
        <f t="shared" si="21"/>
        <v>1</v>
      </c>
      <c r="O699" s="14" t="s">
        <v>20</v>
      </c>
      <c r="P699" s="14" t="s">
        <v>20</v>
      </c>
      <c r="Q699" s="14" t="s">
        <v>20</v>
      </c>
      <c r="R699" s="5" t="s">
        <v>20</v>
      </c>
      <c r="S699" s="5" t="s">
        <v>20</v>
      </c>
      <c r="T699" s="5" t="s">
        <v>281</v>
      </c>
      <c r="U699" s="53" t="s">
        <v>20</v>
      </c>
      <c r="V699" s="53" t="s">
        <v>20</v>
      </c>
      <c r="W699" s="5" t="str">
        <f>VLOOKUP('English Version'!$H610,'Recycled Content'!$B$4:$H$67,2,FALSE)</f>
        <v>Packaging Contains at least 60% recycled material</v>
      </c>
      <c r="X699" s="5" t="str">
        <f>VLOOKUP('English Version'!$H610,'Recycled Content'!$B$4:$H$67,4,FALSE)</f>
        <v>Packaging Contains at least 65% recycled material</v>
      </c>
      <c r="Y699" s="5" t="str">
        <f>VLOOKUP('English Version'!$H610,Recyclability!$B$4:$H$67,2,FALSE)</f>
        <v>Mostly Recyclable Packaging</v>
      </c>
      <c r="Z699" s="5" t="str">
        <f>VLOOKUP('English Version'!$H610,Recyclability!$B$4:$H$67,4,FALSE)</f>
        <v>N/A</v>
      </c>
    </row>
    <row r="700" spans="1:26" x14ac:dyDescent="0.75">
      <c r="A700" s="47" t="str">
        <f t="shared" si="20"/>
        <v>AW22M7011066A</v>
      </c>
      <c r="B700" s="47">
        <v>1553</v>
      </c>
      <c r="C700" s="52" t="s">
        <v>5660</v>
      </c>
      <c r="D700" s="6" t="e">
        <v>#N/A</v>
      </c>
      <c r="E700" s="8"/>
      <c r="F700" s="52" t="s">
        <v>5661</v>
      </c>
      <c r="G700" s="6" t="s">
        <v>5031</v>
      </c>
      <c r="H700" s="6" t="s">
        <v>5547</v>
      </c>
      <c r="I700" s="6" t="e">
        <f>VLOOKUP(A700,#REF!,24,0)</f>
        <v>#REF!</v>
      </c>
      <c r="J700" s="14" t="s">
        <v>298</v>
      </c>
      <c r="K700" s="14" t="s">
        <v>298</v>
      </c>
      <c r="L700" s="14" t="s">
        <v>298</v>
      </c>
      <c r="M700" s="14" t="s">
        <v>298</v>
      </c>
      <c r="N700" s="14" t="b">
        <f t="shared" si="21"/>
        <v>1</v>
      </c>
      <c r="O700" s="14" t="s">
        <v>20</v>
      </c>
      <c r="P700" s="14" t="s">
        <v>20</v>
      </c>
      <c r="Q700" s="14" t="s">
        <v>20</v>
      </c>
      <c r="R700" s="5" t="s">
        <v>20</v>
      </c>
      <c r="S700" s="5" t="s">
        <v>20</v>
      </c>
      <c r="T700" s="5" t="s">
        <v>281</v>
      </c>
      <c r="U700" s="53" t="s">
        <v>20</v>
      </c>
      <c r="V700" s="53" t="s">
        <v>20</v>
      </c>
      <c r="W700" s="5" t="str">
        <f>VLOOKUP('English Version'!$H611,'Recycled Content'!$B$4:$H$67,2,FALSE)</f>
        <v>Packaging Contains at least 60% recycled material</v>
      </c>
      <c r="X700" s="5" t="str">
        <f>VLOOKUP('English Version'!$H611,'Recycled Content'!$B$4:$H$67,4,FALSE)</f>
        <v>Packaging Contains at least 65% recycled material</v>
      </c>
      <c r="Y700" s="5" t="str">
        <f>VLOOKUP('English Version'!$H611,Recyclability!$B$4:$H$67,2,FALSE)</f>
        <v>Mostly Recyclable Packaging</v>
      </c>
      <c r="Z700" s="5" t="str">
        <f>VLOOKUP('English Version'!$H611,Recyclability!$B$4:$H$67,4,FALSE)</f>
        <v>N/A</v>
      </c>
    </row>
    <row r="701" spans="1:26" x14ac:dyDescent="0.75">
      <c r="A701" s="47" t="str">
        <f t="shared" si="20"/>
        <v>AW22M7011067A</v>
      </c>
      <c r="B701" s="47">
        <v>208</v>
      </c>
      <c r="C701" s="52" t="s">
        <v>5662</v>
      </c>
      <c r="D701" s="6" t="e">
        <v>#N/A</v>
      </c>
      <c r="E701" s="8"/>
      <c r="F701" s="52" t="s">
        <v>5663</v>
      </c>
      <c r="G701" s="6" t="s">
        <v>5031</v>
      </c>
      <c r="H701" s="6" t="s">
        <v>5547</v>
      </c>
      <c r="I701" s="6" t="e">
        <f>VLOOKUP(A701,#REF!,24,0)</f>
        <v>#REF!</v>
      </c>
      <c r="J701" s="14" t="s">
        <v>298</v>
      </c>
      <c r="K701" s="14" t="s">
        <v>298</v>
      </c>
      <c r="L701" s="14" t="s">
        <v>298</v>
      </c>
      <c r="M701" s="14" t="s">
        <v>298</v>
      </c>
      <c r="N701" s="14" t="b">
        <f t="shared" si="21"/>
        <v>1</v>
      </c>
      <c r="O701" s="14" t="s">
        <v>20</v>
      </c>
      <c r="P701" s="14" t="s">
        <v>20</v>
      </c>
      <c r="Q701" s="14" t="s">
        <v>20</v>
      </c>
      <c r="R701" s="5" t="s">
        <v>20</v>
      </c>
      <c r="S701" s="5" t="s">
        <v>20</v>
      </c>
      <c r="T701" s="5" t="s">
        <v>281</v>
      </c>
      <c r="U701" s="53" t="s">
        <v>20</v>
      </c>
      <c r="V701" s="53" t="s">
        <v>20</v>
      </c>
      <c r="W701" s="5" t="str">
        <f>VLOOKUP('English Version'!$H612,'Recycled Content'!$B$4:$H$67,2,FALSE)</f>
        <v>Packaging Contains at least 60% recycled material</v>
      </c>
      <c r="X701" s="5" t="str">
        <f>VLOOKUP('English Version'!$H612,'Recycled Content'!$B$4:$H$67,4,FALSE)</f>
        <v>Packaging Contains at least 65% recycled material</v>
      </c>
      <c r="Y701" s="5" t="str">
        <f>VLOOKUP('English Version'!$H612,Recyclability!$B$4:$H$67,2,FALSE)</f>
        <v>Mostly Recyclable Packaging</v>
      </c>
      <c r="Z701" s="5" t="str">
        <f>VLOOKUP('English Version'!$H612,Recyclability!$B$4:$H$67,4,FALSE)</f>
        <v>N/A</v>
      </c>
    </row>
    <row r="702" spans="1:26" x14ac:dyDescent="0.75">
      <c r="A702" s="47" t="str">
        <f t="shared" si="20"/>
        <v>AW22M7011068A</v>
      </c>
      <c r="B702" s="47">
        <v>153</v>
      </c>
      <c r="C702" s="52" t="s">
        <v>5664</v>
      </c>
      <c r="D702" s="6" t="e">
        <v>#N/A</v>
      </c>
      <c r="E702" s="8"/>
      <c r="F702" s="52" t="s">
        <v>5665</v>
      </c>
      <c r="G702" s="6" t="s">
        <v>5031</v>
      </c>
      <c r="H702" s="6" t="s">
        <v>5547</v>
      </c>
      <c r="I702" s="6" t="e">
        <f>VLOOKUP(A702,#REF!,24,0)</f>
        <v>#REF!</v>
      </c>
      <c r="J702" s="14" t="s">
        <v>43</v>
      </c>
      <c r="K702" s="14" t="s">
        <v>43</v>
      </c>
      <c r="L702" s="14" t="s">
        <v>43</v>
      </c>
      <c r="M702" s="14" t="s">
        <v>43</v>
      </c>
      <c r="N702" s="14" t="b">
        <f t="shared" si="21"/>
        <v>1</v>
      </c>
      <c r="O702" s="14" t="s">
        <v>20</v>
      </c>
      <c r="P702" s="14" t="s">
        <v>20</v>
      </c>
      <c r="Q702" s="14" t="s">
        <v>20</v>
      </c>
      <c r="R702" s="5" t="s">
        <v>20</v>
      </c>
      <c r="S702" s="5" t="s">
        <v>20</v>
      </c>
      <c r="T702" s="5" t="s">
        <v>281</v>
      </c>
      <c r="U702" s="53" t="s">
        <v>20</v>
      </c>
      <c r="V702" s="53" t="s">
        <v>20</v>
      </c>
      <c r="W702" s="5" t="str">
        <f>VLOOKUP('English Version'!$H613,'Recycled Content'!$B$4:$H$67,2,FALSE)</f>
        <v>Packaging Contains at least 60% recycled material</v>
      </c>
      <c r="X702" s="5" t="str">
        <f>VLOOKUP('English Version'!$H613,'Recycled Content'!$B$4:$H$67,4,FALSE)</f>
        <v>Packaging Contains at least 65% recycled material</v>
      </c>
      <c r="Y702" s="5" t="str">
        <f>VLOOKUP('English Version'!$H613,Recyclability!$B$4:$H$67,2,FALSE)</f>
        <v>Mostly Recyclable Packaging</v>
      </c>
      <c r="Z702" s="5" t="str">
        <f>VLOOKUP('English Version'!$H613,Recyclability!$B$4:$H$67,4,FALSE)</f>
        <v>N/A</v>
      </c>
    </row>
    <row r="703" spans="1:26" x14ac:dyDescent="0.75">
      <c r="A703" s="47" t="str">
        <f t="shared" si="20"/>
        <v>AW22M7011069A</v>
      </c>
      <c r="B703" s="47">
        <v>903</v>
      </c>
      <c r="C703" s="52" t="s">
        <v>5666</v>
      </c>
      <c r="D703" s="6" t="e">
        <v>#N/A</v>
      </c>
      <c r="E703" s="8"/>
      <c r="F703" s="52" t="s">
        <v>5667</v>
      </c>
      <c r="G703" s="6" t="s">
        <v>5031</v>
      </c>
      <c r="H703" s="6" t="s">
        <v>5547</v>
      </c>
      <c r="I703" s="6" t="e">
        <f>VLOOKUP(A703,#REF!,24,0)</f>
        <v>#REF!</v>
      </c>
      <c r="J703" s="14" t="s">
        <v>298</v>
      </c>
      <c r="K703" s="14" t="s">
        <v>298</v>
      </c>
      <c r="L703" s="14" t="s">
        <v>298</v>
      </c>
      <c r="M703" s="14" t="s">
        <v>298</v>
      </c>
      <c r="N703" s="14" t="b">
        <f t="shared" si="21"/>
        <v>1</v>
      </c>
      <c r="O703" s="14" t="s">
        <v>20</v>
      </c>
      <c r="P703" s="14" t="s">
        <v>20</v>
      </c>
      <c r="Q703" s="14" t="s">
        <v>20</v>
      </c>
      <c r="R703" s="5" t="s">
        <v>20</v>
      </c>
      <c r="S703" s="5" t="s">
        <v>20</v>
      </c>
      <c r="T703" s="5" t="s">
        <v>281</v>
      </c>
      <c r="U703" s="53" t="s">
        <v>20</v>
      </c>
      <c r="V703" s="53" t="s">
        <v>20</v>
      </c>
      <c r="W703" s="5" t="str">
        <f>VLOOKUP('English Version'!$H614,'Recycled Content'!$B$4:$H$67,2,FALSE)</f>
        <v>Packaging Contains at least 60% recycled material</v>
      </c>
      <c r="X703" s="5" t="str">
        <f>VLOOKUP('English Version'!$H614,'Recycled Content'!$B$4:$H$67,4,FALSE)</f>
        <v>Packaging Contains at least 65% recycled material</v>
      </c>
      <c r="Y703" s="5" t="str">
        <f>VLOOKUP('English Version'!$H614,Recyclability!$B$4:$H$67,2,FALSE)</f>
        <v>Mostly Recyclable Packaging</v>
      </c>
      <c r="Z703" s="5" t="str">
        <f>VLOOKUP('English Version'!$H614,Recyclability!$B$4:$H$67,4,FALSE)</f>
        <v>N/A</v>
      </c>
    </row>
    <row r="704" spans="1:26" x14ac:dyDescent="0.75">
      <c r="A704" s="47" t="str">
        <f t="shared" si="20"/>
        <v>AW22M7011070A</v>
      </c>
      <c r="B704" s="47">
        <v>1998</v>
      </c>
      <c r="C704" s="52" t="s">
        <v>5668</v>
      </c>
      <c r="D704" s="6" t="e">
        <v>#N/A</v>
      </c>
      <c r="E704" s="8"/>
      <c r="F704" s="52" t="s">
        <v>5669</v>
      </c>
      <c r="G704" s="6" t="s">
        <v>5031</v>
      </c>
      <c r="H704" s="6" t="s">
        <v>5547</v>
      </c>
      <c r="I704" s="6" t="e">
        <f>VLOOKUP(A704,#REF!,24,0)</f>
        <v>#REF!</v>
      </c>
      <c r="J704" s="14" t="s">
        <v>298</v>
      </c>
      <c r="K704" s="14" t="s">
        <v>298</v>
      </c>
      <c r="L704" s="14" t="s">
        <v>298</v>
      </c>
      <c r="M704" s="14" t="s">
        <v>298</v>
      </c>
      <c r="N704" s="14" t="b">
        <f t="shared" si="21"/>
        <v>1</v>
      </c>
      <c r="O704" s="14" t="s">
        <v>20</v>
      </c>
      <c r="P704" s="14" t="s">
        <v>20</v>
      </c>
      <c r="Q704" s="14" t="s">
        <v>20</v>
      </c>
      <c r="R704" s="5" t="s">
        <v>20</v>
      </c>
      <c r="S704" s="5" t="s">
        <v>20</v>
      </c>
      <c r="T704" s="5" t="s">
        <v>281</v>
      </c>
      <c r="U704" s="53" t="s">
        <v>20</v>
      </c>
      <c r="V704" s="53" t="s">
        <v>20</v>
      </c>
      <c r="W704" s="5" t="str">
        <f>VLOOKUP('English Version'!$H615,'Recycled Content'!$B$4:$H$67,2,FALSE)</f>
        <v>Packaging Contains at least 60% recycled material</v>
      </c>
      <c r="X704" s="5" t="str">
        <f>VLOOKUP('English Version'!$H615,'Recycled Content'!$B$4:$H$67,4,FALSE)</f>
        <v>Packaging Contains at least 65% recycled material</v>
      </c>
      <c r="Y704" s="5" t="str">
        <f>VLOOKUP('English Version'!$H615,Recyclability!$B$4:$H$67,2,FALSE)</f>
        <v>Mostly Recyclable Packaging</v>
      </c>
      <c r="Z704" s="5" t="str">
        <f>VLOOKUP('English Version'!$H615,Recyclability!$B$4:$H$67,4,FALSE)</f>
        <v>N/A</v>
      </c>
    </row>
    <row r="705" spans="1:26" x14ac:dyDescent="0.75">
      <c r="A705" s="47" t="str">
        <f t="shared" si="20"/>
        <v>AW22M7011071A</v>
      </c>
      <c r="B705" s="47">
        <v>6948</v>
      </c>
      <c r="C705" s="52" t="s">
        <v>5670</v>
      </c>
      <c r="D705" s="6" t="e">
        <v>#N/A</v>
      </c>
      <c r="E705" s="8"/>
      <c r="F705" s="52" t="s">
        <v>5671</v>
      </c>
      <c r="G705" s="6" t="s">
        <v>5031</v>
      </c>
      <c r="H705" s="6" t="s">
        <v>5547</v>
      </c>
      <c r="I705" s="6" t="e">
        <f>VLOOKUP(A705,#REF!,24,0)</f>
        <v>#REF!</v>
      </c>
      <c r="J705" s="14" t="s">
        <v>298</v>
      </c>
      <c r="K705" s="14" t="s">
        <v>298</v>
      </c>
      <c r="L705" s="14" t="s">
        <v>298</v>
      </c>
      <c r="M705" s="14" t="s">
        <v>298</v>
      </c>
      <c r="N705" s="14" t="b">
        <f t="shared" si="21"/>
        <v>1</v>
      </c>
      <c r="O705" s="14" t="s">
        <v>20</v>
      </c>
      <c r="P705" s="14" t="s">
        <v>20</v>
      </c>
      <c r="Q705" s="14" t="s">
        <v>20</v>
      </c>
      <c r="R705" s="5" t="s">
        <v>20</v>
      </c>
      <c r="S705" s="5" t="s">
        <v>20</v>
      </c>
      <c r="T705" s="5" t="s">
        <v>281</v>
      </c>
      <c r="U705" s="53" t="s">
        <v>20</v>
      </c>
      <c r="V705" s="53" t="s">
        <v>20</v>
      </c>
      <c r="W705" s="5" t="str">
        <f>VLOOKUP('English Version'!$H616,'Recycled Content'!$B$4:$H$67,2,FALSE)</f>
        <v>Packaging Contains at least 60% recycled material</v>
      </c>
      <c r="X705" s="5" t="str">
        <f>VLOOKUP('English Version'!$H616,'Recycled Content'!$B$4:$H$67,4,FALSE)</f>
        <v>Packaging Contains at least 65% recycled material</v>
      </c>
      <c r="Y705" s="5" t="str">
        <f>VLOOKUP('English Version'!$H616,Recyclability!$B$4:$H$67,2,FALSE)</f>
        <v>Mostly Recyclable Packaging</v>
      </c>
      <c r="Z705" s="5" t="str">
        <f>VLOOKUP('English Version'!$H616,Recyclability!$B$4:$H$67,4,FALSE)</f>
        <v>N/A</v>
      </c>
    </row>
    <row r="706" spans="1:26" x14ac:dyDescent="0.75">
      <c r="A706" s="47" t="str">
        <f t="shared" ref="A706:A769" si="22">G706&amp;C706</f>
        <v>AW22M7011073A</v>
      </c>
      <c r="B706" s="47">
        <v>5907</v>
      </c>
      <c r="C706" s="52" t="s">
        <v>5672</v>
      </c>
      <c r="D706" s="6" t="e">
        <v>#N/A</v>
      </c>
      <c r="E706" s="8"/>
      <c r="F706" s="52" t="s">
        <v>5673</v>
      </c>
      <c r="G706" s="6" t="s">
        <v>5031</v>
      </c>
      <c r="H706" s="6" t="s">
        <v>5547</v>
      </c>
      <c r="I706" s="6" t="e">
        <f>VLOOKUP(A706,#REF!,24,0)</f>
        <v>#REF!</v>
      </c>
      <c r="J706" s="14" t="s">
        <v>298</v>
      </c>
      <c r="K706" s="14" t="s">
        <v>298</v>
      </c>
      <c r="L706" s="14" t="s">
        <v>298</v>
      </c>
      <c r="M706" s="14" t="s">
        <v>298</v>
      </c>
      <c r="N706" s="14" t="b">
        <f t="shared" ref="N706:N769" si="23">M706=L706</f>
        <v>1</v>
      </c>
      <c r="O706" s="14" t="s">
        <v>20</v>
      </c>
      <c r="P706" s="14" t="s">
        <v>20</v>
      </c>
      <c r="Q706" s="14" t="s">
        <v>20</v>
      </c>
      <c r="R706" s="5" t="s">
        <v>20</v>
      </c>
      <c r="S706" s="5" t="s">
        <v>20</v>
      </c>
      <c r="T706" s="5" t="s">
        <v>281</v>
      </c>
      <c r="U706" s="53" t="s">
        <v>20</v>
      </c>
      <c r="V706" s="53" t="s">
        <v>20</v>
      </c>
      <c r="W706" s="5" t="str">
        <f>VLOOKUP('English Version'!$H617,'Recycled Content'!$B$4:$H$67,2,FALSE)</f>
        <v>Packaging Contains at least 60% recycled material</v>
      </c>
      <c r="X706" s="5" t="str">
        <f>VLOOKUP('English Version'!$H617,'Recycled Content'!$B$4:$H$67,4,FALSE)</f>
        <v>Packaging Contains at least 65% recycled material</v>
      </c>
      <c r="Y706" s="5" t="str">
        <f>VLOOKUP('English Version'!$H617,Recyclability!$B$4:$H$67,2,FALSE)</f>
        <v>Mostly Recyclable Packaging</v>
      </c>
      <c r="Z706" s="5" t="str">
        <f>VLOOKUP('English Version'!$H617,Recyclability!$B$4:$H$67,4,FALSE)</f>
        <v>N/A</v>
      </c>
    </row>
    <row r="707" spans="1:26" x14ac:dyDescent="0.75">
      <c r="A707" s="47" t="str">
        <f t="shared" si="22"/>
        <v>AW22M7011074A</v>
      </c>
      <c r="B707" s="47">
        <v>4285</v>
      </c>
      <c r="C707" s="52" t="s">
        <v>5674</v>
      </c>
      <c r="D707" s="6" t="e">
        <v>#N/A</v>
      </c>
      <c r="E707" s="8"/>
      <c r="F707" s="52" t="s">
        <v>5675</v>
      </c>
      <c r="G707" s="6" t="s">
        <v>5031</v>
      </c>
      <c r="H707" s="6" t="s">
        <v>5547</v>
      </c>
      <c r="I707" s="6" t="e">
        <f>VLOOKUP(A707,#REF!,24,0)</f>
        <v>#REF!</v>
      </c>
      <c r="J707" s="14" t="s">
        <v>298</v>
      </c>
      <c r="K707" s="14" t="s">
        <v>298</v>
      </c>
      <c r="L707" s="14" t="s">
        <v>298</v>
      </c>
      <c r="M707" s="14" t="s">
        <v>298</v>
      </c>
      <c r="N707" s="14" t="b">
        <f t="shared" si="23"/>
        <v>1</v>
      </c>
      <c r="O707" s="14" t="s">
        <v>20</v>
      </c>
      <c r="P707" s="14" t="s">
        <v>20</v>
      </c>
      <c r="Q707" s="14" t="s">
        <v>20</v>
      </c>
      <c r="R707" s="5" t="s">
        <v>20</v>
      </c>
      <c r="S707" s="5" t="s">
        <v>20</v>
      </c>
      <c r="T707" s="5" t="s">
        <v>281</v>
      </c>
      <c r="U707" s="53" t="s">
        <v>20</v>
      </c>
      <c r="V707" s="53" t="s">
        <v>20</v>
      </c>
      <c r="W707" s="5" t="str">
        <f>VLOOKUP('English Version'!$H618,'Recycled Content'!$B$4:$H$67,2,FALSE)</f>
        <v>Packaging Contains at least 60% recycled material</v>
      </c>
      <c r="X707" s="5" t="str">
        <f>VLOOKUP('English Version'!$H618,'Recycled Content'!$B$4:$H$67,4,FALSE)</f>
        <v>Packaging Contains at least 65% recycled material</v>
      </c>
      <c r="Y707" s="5" t="str">
        <f>VLOOKUP('English Version'!$H618,Recyclability!$B$4:$H$67,2,FALSE)</f>
        <v>Mostly Recyclable Packaging</v>
      </c>
      <c r="Z707" s="5" t="str">
        <f>VLOOKUP('English Version'!$H618,Recyclability!$B$4:$H$67,4,FALSE)</f>
        <v>N/A</v>
      </c>
    </row>
    <row r="708" spans="1:26" x14ac:dyDescent="0.75">
      <c r="A708" s="47" t="str">
        <f t="shared" si="22"/>
        <v>AW22M7011075A</v>
      </c>
      <c r="B708" s="47">
        <v>804</v>
      </c>
      <c r="C708" s="52" t="s">
        <v>5676</v>
      </c>
      <c r="D708" s="6" t="e">
        <v>#N/A</v>
      </c>
      <c r="E708" s="8"/>
      <c r="F708" s="52" t="s">
        <v>5677</v>
      </c>
      <c r="G708" s="6" t="s">
        <v>5031</v>
      </c>
      <c r="H708" s="6" t="s">
        <v>5547</v>
      </c>
      <c r="I708" s="6" t="e">
        <f>VLOOKUP(A708,#REF!,24,0)</f>
        <v>#REF!</v>
      </c>
      <c r="J708" s="14" t="s">
        <v>298</v>
      </c>
      <c r="K708" s="14" t="s">
        <v>298</v>
      </c>
      <c r="L708" s="14" t="s">
        <v>298</v>
      </c>
      <c r="M708" s="14" t="s">
        <v>298</v>
      </c>
      <c r="N708" s="14" t="b">
        <f t="shared" si="23"/>
        <v>1</v>
      </c>
      <c r="O708" s="14" t="s">
        <v>20</v>
      </c>
      <c r="P708" s="14" t="s">
        <v>20</v>
      </c>
      <c r="Q708" s="14" t="s">
        <v>20</v>
      </c>
      <c r="R708" s="5" t="s">
        <v>20</v>
      </c>
      <c r="S708" s="5" t="s">
        <v>20</v>
      </c>
      <c r="T708" s="5" t="s">
        <v>281</v>
      </c>
      <c r="U708" s="53" t="s">
        <v>20</v>
      </c>
      <c r="V708" s="53" t="s">
        <v>20</v>
      </c>
      <c r="W708" s="5" t="str">
        <f>VLOOKUP('English Version'!$H619,'Recycled Content'!$B$4:$H$67,2,FALSE)</f>
        <v>Packaging Contains at least 60% recycled material</v>
      </c>
      <c r="X708" s="5" t="str">
        <f>VLOOKUP('English Version'!$H619,'Recycled Content'!$B$4:$H$67,4,FALSE)</f>
        <v>Packaging Contains at least 65% recycled material</v>
      </c>
      <c r="Y708" s="5" t="str">
        <f>VLOOKUP('English Version'!$H619,Recyclability!$B$4:$H$67,2,FALSE)</f>
        <v>Mostly Recyclable Packaging</v>
      </c>
      <c r="Z708" s="5" t="str">
        <f>VLOOKUP('English Version'!$H619,Recyclability!$B$4:$H$67,4,FALSE)</f>
        <v>N/A</v>
      </c>
    </row>
    <row r="709" spans="1:26" x14ac:dyDescent="0.75">
      <c r="A709" s="47" t="str">
        <f t="shared" si="22"/>
        <v>AW22M7011076A</v>
      </c>
      <c r="B709" s="47">
        <v>295</v>
      </c>
      <c r="C709" s="52" t="s">
        <v>5678</v>
      </c>
      <c r="D709" s="6" t="e">
        <v>#N/A</v>
      </c>
      <c r="E709" s="8"/>
      <c r="F709" s="52" t="s">
        <v>5679</v>
      </c>
      <c r="G709" s="6" t="s">
        <v>5031</v>
      </c>
      <c r="H709" s="6" t="s">
        <v>5547</v>
      </c>
      <c r="I709" s="6" t="e">
        <f>VLOOKUP(A709,#REF!,24,0)</f>
        <v>#REF!</v>
      </c>
      <c r="J709" s="14" t="s">
        <v>298</v>
      </c>
      <c r="K709" s="14" t="s">
        <v>298</v>
      </c>
      <c r="L709" s="14" t="s">
        <v>298</v>
      </c>
      <c r="M709" s="14" t="s">
        <v>298</v>
      </c>
      <c r="N709" s="14" t="b">
        <f t="shared" si="23"/>
        <v>1</v>
      </c>
      <c r="O709" s="14" t="s">
        <v>20</v>
      </c>
      <c r="P709" s="14" t="s">
        <v>20</v>
      </c>
      <c r="Q709" s="14" t="s">
        <v>20</v>
      </c>
      <c r="R709" s="5" t="s">
        <v>20</v>
      </c>
      <c r="S709" s="5" t="s">
        <v>20</v>
      </c>
      <c r="T709" s="5" t="s">
        <v>281</v>
      </c>
      <c r="U709" s="53" t="s">
        <v>20</v>
      </c>
      <c r="V709" s="53" t="s">
        <v>20</v>
      </c>
      <c r="W709" s="5" t="str">
        <f>VLOOKUP('English Version'!$H620,'Recycled Content'!$B$4:$H$67,2,FALSE)</f>
        <v>Packaging Contains at least 60% recycled material</v>
      </c>
      <c r="X709" s="5" t="str">
        <f>VLOOKUP('English Version'!$H620,'Recycled Content'!$B$4:$H$67,4,FALSE)</f>
        <v>Packaging Contains at least 65% recycled material</v>
      </c>
      <c r="Y709" s="5" t="str">
        <f>VLOOKUP('English Version'!$H620,Recyclability!$B$4:$H$67,2,FALSE)</f>
        <v>Mostly Recyclable Packaging</v>
      </c>
      <c r="Z709" s="5" t="str">
        <f>VLOOKUP('English Version'!$H620,Recyclability!$B$4:$H$67,4,FALSE)</f>
        <v>N/A</v>
      </c>
    </row>
    <row r="710" spans="1:26" x14ac:dyDescent="0.75">
      <c r="A710" s="47" t="str">
        <f t="shared" si="22"/>
        <v>AW22M7011077A</v>
      </c>
      <c r="B710" s="47">
        <v>1716</v>
      </c>
      <c r="C710" s="52" t="s">
        <v>5680</v>
      </c>
      <c r="D710" s="6" t="e">
        <v>#N/A</v>
      </c>
      <c r="E710" s="8"/>
      <c r="F710" s="52" t="s">
        <v>5681</v>
      </c>
      <c r="G710" s="6" t="s">
        <v>5031</v>
      </c>
      <c r="H710" s="6" t="s">
        <v>5547</v>
      </c>
      <c r="I710" s="6" t="e">
        <f>VLOOKUP(A710,#REF!,24,0)</f>
        <v>#REF!</v>
      </c>
      <c r="J710" s="14" t="s">
        <v>298</v>
      </c>
      <c r="K710" s="14" t="s">
        <v>298</v>
      </c>
      <c r="L710" s="14" t="s">
        <v>298</v>
      </c>
      <c r="M710" s="14" t="s">
        <v>298</v>
      </c>
      <c r="N710" s="14" t="b">
        <f t="shared" si="23"/>
        <v>1</v>
      </c>
      <c r="O710" s="14" t="s">
        <v>20</v>
      </c>
      <c r="P710" s="14" t="s">
        <v>20</v>
      </c>
      <c r="Q710" s="14" t="s">
        <v>20</v>
      </c>
      <c r="R710" s="5" t="s">
        <v>20</v>
      </c>
      <c r="S710" s="5" t="s">
        <v>20</v>
      </c>
      <c r="T710" s="5" t="s">
        <v>281</v>
      </c>
      <c r="U710" s="53" t="s">
        <v>20</v>
      </c>
      <c r="V710" s="53" t="s">
        <v>20</v>
      </c>
      <c r="W710" s="5" t="str">
        <f>VLOOKUP('English Version'!$H621,'Recycled Content'!$B$4:$H$67,2,FALSE)</f>
        <v>Packaging Contains at least 60% recycled material</v>
      </c>
      <c r="X710" s="5" t="str">
        <f>VLOOKUP('English Version'!$H621,'Recycled Content'!$B$4:$H$67,4,FALSE)</f>
        <v>Packaging Contains at least 65% recycled material</v>
      </c>
      <c r="Y710" s="5" t="str">
        <f>VLOOKUP('English Version'!$H621,Recyclability!$B$4:$H$67,2,FALSE)</f>
        <v>Mostly Recyclable Packaging</v>
      </c>
      <c r="Z710" s="5" t="str">
        <f>VLOOKUP('English Version'!$H621,Recyclability!$B$4:$H$67,4,FALSE)</f>
        <v>N/A</v>
      </c>
    </row>
    <row r="711" spans="1:26" x14ac:dyDescent="0.75">
      <c r="A711" s="47" t="str">
        <f t="shared" si="22"/>
        <v>AW22M7011079A</v>
      </c>
      <c r="B711" s="47">
        <v>905</v>
      </c>
      <c r="C711" s="52" t="s">
        <v>5682</v>
      </c>
      <c r="D711" s="6" t="e">
        <v>#N/A</v>
      </c>
      <c r="E711" s="8"/>
      <c r="F711" s="52" t="s">
        <v>5683</v>
      </c>
      <c r="G711" s="6" t="s">
        <v>5031</v>
      </c>
      <c r="H711" s="6" t="s">
        <v>5547</v>
      </c>
      <c r="I711" s="6" t="e">
        <f>VLOOKUP(A711,#REF!,24,0)</f>
        <v>#REF!</v>
      </c>
      <c r="J711" s="14" t="s">
        <v>298</v>
      </c>
      <c r="K711" s="14" t="s">
        <v>298</v>
      </c>
      <c r="L711" s="14" t="s">
        <v>298</v>
      </c>
      <c r="M711" s="14" t="s">
        <v>298</v>
      </c>
      <c r="N711" s="14" t="b">
        <f t="shared" si="23"/>
        <v>1</v>
      </c>
      <c r="O711" s="14" t="s">
        <v>20</v>
      </c>
      <c r="P711" s="14" t="s">
        <v>20</v>
      </c>
      <c r="Q711" s="14" t="s">
        <v>20</v>
      </c>
      <c r="R711" s="5" t="s">
        <v>20</v>
      </c>
      <c r="S711" s="5" t="s">
        <v>20</v>
      </c>
      <c r="T711" s="5" t="s">
        <v>281</v>
      </c>
      <c r="U711" s="53" t="s">
        <v>20</v>
      </c>
      <c r="V711" s="53" t="s">
        <v>20</v>
      </c>
      <c r="W711" s="5" t="str">
        <f>VLOOKUP('English Version'!$H622,'Recycled Content'!$B$4:$H$67,2,FALSE)</f>
        <v>Packaging Contains at least 60% recycled material</v>
      </c>
      <c r="X711" s="5" t="str">
        <f>VLOOKUP('English Version'!$H622,'Recycled Content'!$B$4:$H$67,4,FALSE)</f>
        <v>Packaging Contains at least 65% recycled material</v>
      </c>
      <c r="Y711" s="5" t="str">
        <f>VLOOKUP('English Version'!$H622,Recyclability!$B$4:$H$67,2,FALSE)</f>
        <v>Mostly Recyclable Packaging</v>
      </c>
      <c r="Z711" s="5" t="str">
        <f>VLOOKUP('English Version'!$H622,Recyclability!$B$4:$H$67,4,FALSE)</f>
        <v>N/A</v>
      </c>
    </row>
    <row r="712" spans="1:26" x14ac:dyDescent="0.75">
      <c r="A712" s="47" t="str">
        <f t="shared" si="22"/>
        <v>AW22M7011080A</v>
      </c>
      <c r="B712" s="47">
        <v>1931</v>
      </c>
      <c r="C712" s="52" t="s">
        <v>5684</v>
      </c>
      <c r="D712" s="6" t="e">
        <v>#N/A</v>
      </c>
      <c r="E712" s="8"/>
      <c r="F712" s="52" t="s">
        <v>5685</v>
      </c>
      <c r="G712" s="6" t="s">
        <v>5031</v>
      </c>
      <c r="H712" s="6" t="s">
        <v>5547</v>
      </c>
      <c r="I712" s="6" t="e">
        <f>VLOOKUP(A712,#REF!,24,0)</f>
        <v>#REF!</v>
      </c>
      <c r="J712" s="14" t="s">
        <v>298</v>
      </c>
      <c r="K712" s="14" t="s">
        <v>298</v>
      </c>
      <c r="L712" s="14" t="s">
        <v>298</v>
      </c>
      <c r="M712" s="14" t="s">
        <v>298</v>
      </c>
      <c r="N712" s="14" t="b">
        <f t="shared" si="23"/>
        <v>1</v>
      </c>
      <c r="O712" s="14" t="s">
        <v>20</v>
      </c>
      <c r="P712" s="14" t="s">
        <v>20</v>
      </c>
      <c r="Q712" s="14" t="s">
        <v>20</v>
      </c>
      <c r="R712" s="5" t="s">
        <v>20</v>
      </c>
      <c r="S712" s="5" t="s">
        <v>20</v>
      </c>
      <c r="T712" s="5" t="s">
        <v>281</v>
      </c>
      <c r="U712" s="53" t="s">
        <v>20</v>
      </c>
      <c r="V712" s="53" t="s">
        <v>20</v>
      </c>
      <c r="W712" s="5" t="str">
        <f>VLOOKUP('English Version'!$H623,'Recycled Content'!$B$4:$H$67,2,FALSE)</f>
        <v>Packaging Contains at least 60% recycled material</v>
      </c>
      <c r="X712" s="5" t="str">
        <f>VLOOKUP('English Version'!$H623,'Recycled Content'!$B$4:$H$67,4,FALSE)</f>
        <v>Packaging Contains at least 65% recycled material</v>
      </c>
      <c r="Y712" s="5" t="str">
        <f>VLOOKUP('English Version'!$H623,Recyclability!$B$4:$H$67,2,FALSE)</f>
        <v>Mostly Recyclable Packaging</v>
      </c>
      <c r="Z712" s="5" t="str">
        <f>VLOOKUP('English Version'!$H623,Recyclability!$B$4:$H$67,4,FALSE)</f>
        <v>N/A</v>
      </c>
    </row>
    <row r="713" spans="1:26" x14ac:dyDescent="0.75">
      <c r="A713" s="47" t="str">
        <f t="shared" si="22"/>
        <v>AW22M7011081A</v>
      </c>
      <c r="B713" s="47">
        <v>1620</v>
      </c>
      <c r="C713" s="52" t="s">
        <v>5686</v>
      </c>
      <c r="D713" s="6" t="e">
        <v>#N/A</v>
      </c>
      <c r="E713" s="8"/>
      <c r="F713" s="52" t="s">
        <v>5687</v>
      </c>
      <c r="G713" s="6" t="s">
        <v>5031</v>
      </c>
      <c r="H713" s="6" t="s">
        <v>5547</v>
      </c>
      <c r="I713" s="6" t="e">
        <f>VLOOKUP(A713,#REF!,24,0)</f>
        <v>#REF!</v>
      </c>
      <c r="J713" s="14" t="s">
        <v>298</v>
      </c>
      <c r="K713" s="14" t="s">
        <v>298</v>
      </c>
      <c r="L713" s="14" t="s">
        <v>298</v>
      </c>
      <c r="M713" s="14" t="s">
        <v>298</v>
      </c>
      <c r="N713" s="14" t="b">
        <f t="shared" si="23"/>
        <v>1</v>
      </c>
      <c r="O713" s="14" t="s">
        <v>20</v>
      </c>
      <c r="P713" s="14" t="s">
        <v>20</v>
      </c>
      <c r="Q713" s="14" t="s">
        <v>20</v>
      </c>
      <c r="R713" s="5" t="s">
        <v>20</v>
      </c>
      <c r="S713" s="5" t="s">
        <v>20</v>
      </c>
      <c r="T713" s="5" t="s">
        <v>281</v>
      </c>
      <c r="U713" s="53" t="s">
        <v>20</v>
      </c>
      <c r="V713" s="53" t="s">
        <v>20</v>
      </c>
      <c r="W713" s="5" t="str">
        <f>VLOOKUP('English Version'!$H624,'Recycled Content'!$B$4:$H$67,2,FALSE)</f>
        <v>Packaging Contains at least 60% recycled material</v>
      </c>
      <c r="X713" s="5" t="str">
        <f>VLOOKUP('English Version'!$H624,'Recycled Content'!$B$4:$H$67,4,FALSE)</f>
        <v>Packaging Contains at least 65% recycled material</v>
      </c>
      <c r="Y713" s="5" t="str">
        <f>VLOOKUP('English Version'!$H624,Recyclability!$B$4:$H$67,2,FALSE)</f>
        <v>Mostly Recyclable Packaging</v>
      </c>
      <c r="Z713" s="5" t="str">
        <f>VLOOKUP('English Version'!$H624,Recyclability!$B$4:$H$67,4,FALSE)</f>
        <v>N/A</v>
      </c>
    </row>
    <row r="714" spans="1:26" x14ac:dyDescent="0.75">
      <c r="A714" s="47" t="str">
        <f t="shared" si="22"/>
        <v>AW22M7011082A</v>
      </c>
      <c r="B714" s="47">
        <v>1635</v>
      </c>
      <c r="C714" s="52" t="s">
        <v>5688</v>
      </c>
      <c r="D714" s="6" t="e">
        <v>#N/A</v>
      </c>
      <c r="E714" s="8"/>
      <c r="F714" s="52" t="s">
        <v>5689</v>
      </c>
      <c r="G714" s="6" t="s">
        <v>5031</v>
      </c>
      <c r="H714" s="6" t="s">
        <v>5547</v>
      </c>
      <c r="I714" s="6" t="e">
        <f>VLOOKUP(A714,#REF!,24,0)</f>
        <v>#REF!</v>
      </c>
      <c r="J714" s="14" t="s">
        <v>298</v>
      </c>
      <c r="K714" s="14" t="s">
        <v>298</v>
      </c>
      <c r="L714" s="14" t="s">
        <v>298</v>
      </c>
      <c r="M714" s="14" t="s">
        <v>298</v>
      </c>
      <c r="N714" s="14" t="b">
        <f t="shared" si="23"/>
        <v>1</v>
      </c>
      <c r="O714" s="14" t="s">
        <v>20</v>
      </c>
      <c r="P714" s="14" t="s">
        <v>20</v>
      </c>
      <c r="Q714" s="14" t="s">
        <v>20</v>
      </c>
      <c r="R714" s="5" t="s">
        <v>20</v>
      </c>
      <c r="S714" s="5" t="s">
        <v>20</v>
      </c>
      <c r="T714" s="5" t="s">
        <v>281</v>
      </c>
      <c r="U714" s="53" t="s">
        <v>20</v>
      </c>
      <c r="V714" s="53" t="s">
        <v>20</v>
      </c>
      <c r="W714" s="5" t="str">
        <f>VLOOKUP('English Version'!$H625,'Recycled Content'!$B$4:$H$67,2,FALSE)</f>
        <v>Packaging Contains at least 60% recycled material</v>
      </c>
      <c r="X714" s="5" t="str">
        <f>VLOOKUP('English Version'!$H625,'Recycled Content'!$B$4:$H$67,4,FALSE)</f>
        <v>Packaging Contains at least 65% recycled material</v>
      </c>
      <c r="Y714" s="5" t="str">
        <f>VLOOKUP('English Version'!$H625,Recyclability!$B$4:$H$67,2,FALSE)</f>
        <v>Mostly Recyclable Packaging</v>
      </c>
      <c r="Z714" s="5" t="str">
        <f>VLOOKUP('English Version'!$H625,Recyclability!$B$4:$H$67,4,FALSE)</f>
        <v>N/A</v>
      </c>
    </row>
    <row r="715" spans="1:26" x14ac:dyDescent="0.75">
      <c r="A715" s="47" t="str">
        <f t="shared" si="22"/>
        <v>AW22M7011083A</v>
      </c>
      <c r="B715" s="47">
        <v>2060</v>
      </c>
      <c r="C715" s="52" t="s">
        <v>5690</v>
      </c>
      <c r="D715" s="6" t="e">
        <v>#N/A</v>
      </c>
      <c r="E715" s="8"/>
      <c r="F715" s="52" t="s">
        <v>5691</v>
      </c>
      <c r="G715" s="6" t="s">
        <v>5031</v>
      </c>
      <c r="H715" s="6" t="s">
        <v>5547</v>
      </c>
      <c r="I715" s="6" t="e">
        <f>VLOOKUP(A715,#REF!,24,0)</f>
        <v>#REF!</v>
      </c>
      <c r="J715" s="14" t="s">
        <v>43</v>
      </c>
      <c r="K715" s="14" t="s">
        <v>43</v>
      </c>
      <c r="L715" s="14" t="s">
        <v>43</v>
      </c>
      <c r="M715" s="14" t="s">
        <v>43</v>
      </c>
      <c r="N715" s="14" t="b">
        <f t="shared" si="23"/>
        <v>1</v>
      </c>
      <c r="O715" s="14" t="s">
        <v>20</v>
      </c>
      <c r="P715" s="14" t="s">
        <v>20</v>
      </c>
      <c r="Q715" s="14" t="s">
        <v>20</v>
      </c>
      <c r="R715" s="5" t="s">
        <v>20</v>
      </c>
      <c r="S715" s="5" t="s">
        <v>20</v>
      </c>
      <c r="T715" s="5" t="s">
        <v>281</v>
      </c>
      <c r="U715" s="53" t="s">
        <v>20</v>
      </c>
      <c r="V715" s="53" t="s">
        <v>20</v>
      </c>
      <c r="W715" s="5" t="str">
        <f>VLOOKUP('English Version'!$H626,'Recycled Content'!$B$4:$H$67,2,FALSE)</f>
        <v>Packaging Contains at least 60% recycled material</v>
      </c>
      <c r="X715" s="5" t="str">
        <f>VLOOKUP('English Version'!$H626,'Recycled Content'!$B$4:$H$67,4,FALSE)</f>
        <v>Packaging Contains at least 65% recycled material</v>
      </c>
      <c r="Y715" s="5" t="str">
        <f>VLOOKUP('English Version'!$H626,Recyclability!$B$4:$H$67,2,FALSE)</f>
        <v>Mostly Recyclable Packaging</v>
      </c>
      <c r="Z715" s="5" t="str">
        <f>VLOOKUP('English Version'!$H626,Recyclability!$B$4:$H$67,4,FALSE)</f>
        <v>N/A</v>
      </c>
    </row>
    <row r="716" spans="1:26" x14ac:dyDescent="0.75">
      <c r="A716" s="47" t="str">
        <f t="shared" si="22"/>
        <v>AW22M7011084A</v>
      </c>
      <c r="B716" s="47">
        <v>3014</v>
      </c>
      <c r="C716" s="52" t="s">
        <v>5692</v>
      </c>
      <c r="D716" s="6" t="e">
        <v>#N/A</v>
      </c>
      <c r="E716" s="8"/>
      <c r="F716" s="52" t="s">
        <v>5693</v>
      </c>
      <c r="G716" s="6" t="s">
        <v>5031</v>
      </c>
      <c r="H716" s="6" t="s">
        <v>5547</v>
      </c>
      <c r="I716" s="6" t="e">
        <f>VLOOKUP(A716,#REF!,24,0)</f>
        <v>#REF!</v>
      </c>
      <c r="J716" s="14" t="s">
        <v>43</v>
      </c>
      <c r="K716" s="14" t="s">
        <v>43</v>
      </c>
      <c r="L716" s="14" t="s">
        <v>43</v>
      </c>
      <c r="M716" s="14" t="s">
        <v>43</v>
      </c>
      <c r="N716" s="14" t="b">
        <f t="shared" si="23"/>
        <v>1</v>
      </c>
      <c r="O716" s="14" t="s">
        <v>20</v>
      </c>
      <c r="P716" s="14" t="s">
        <v>20</v>
      </c>
      <c r="Q716" s="14" t="s">
        <v>20</v>
      </c>
      <c r="R716" s="5" t="s">
        <v>20</v>
      </c>
      <c r="S716" s="5" t="s">
        <v>20</v>
      </c>
      <c r="T716" s="5" t="s">
        <v>281</v>
      </c>
      <c r="U716" s="53" t="s">
        <v>20</v>
      </c>
      <c r="V716" s="53" t="s">
        <v>20</v>
      </c>
      <c r="W716" s="5" t="str">
        <f>VLOOKUP('English Version'!$H627,'Recycled Content'!$B$4:$H$67,2,FALSE)</f>
        <v>Packaging Contains at least 60% recycled material</v>
      </c>
      <c r="X716" s="5" t="str">
        <f>VLOOKUP('English Version'!$H627,'Recycled Content'!$B$4:$H$67,4,FALSE)</f>
        <v>Packaging Contains at least 65% recycled material</v>
      </c>
      <c r="Y716" s="5" t="str">
        <f>VLOOKUP('English Version'!$H627,Recyclability!$B$4:$H$67,2,FALSE)</f>
        <v>Mostly Recyclable Packaging</v>
      </c>
      <c r="Z716" s="5" t="str">
        <f>VLOOKUP('English Version'!$H627,Recyclability!$B$4:$H$67,4,FALSE)</f>
        <v>N/A</v>
      </c>
    </row>
    <row r="717" spans="1:26" x14ac:dyDescent="0.75">
      <c r="A717" s="47" t="str">
        <f t="shared" si="22"/>
        <v>AW22M7011085A</v>
      </c>
      <c r="B717" s="47">
        <v>2156</v>
      </c>
      <c r="C717" s="52" t="s">
        <v>5694</v>
      </c>
      <c r="D717" s="6" t="e">
        <v>#N/A</v>
      </c>
      <c r="E717" s="8"/>
      <c r="F717" s="52" t="s">
        <v>5695</v>
      </c>
      <c r="G717" s="6" t="s">
        <v>5031</v>
      </c>
      <c r="H717" s="6" t="s">
        <v>5547</v>
      </c>
      <c r="I717" s="6" t="e">
        <f>VLOOKUP(A717,#REF!,24,0)</f>
        <v>#REF!</v>
      </c>
      <c r="J717" s="14" t="s">
        <v>43</v>
      </c>
      <c r="K717" s="14" t="s">
        <v>43</v>
      </c>
      <c r="L717" s="14" t="s">
        <v>43</v>
      </c>
      <c r="M717" s="14" t="s">
        <v>43</v>
      </c>
      <c r="N717" s="14" t="b">
        <f t="shared" si="23"/>
        <v>1</v>
      </c>
      <c r="O717" s="14" t="s">
        <v>20</v>
      </c>
      <c r="P717" s="14" t="s">
        <v>20</v>
      </c>
      <c r="Q717" s="14" t="s">
        <v>20</v>
      </c>
      <c r="R717" s="5" t="s">
        <v>20</v>
      </c>
      <c r="S717" s="5" t="s">
        <v>20</v>
      </c>
      <c r="T717" s="5" t="s">
        <v>281</v>
      </c>
      <c r="U717" s="53" t="s">
        <v>20</v>
      </c>
      <c r="V717" s="53" t="s">
        <v>20</v>
      </c>
      <c r="W717" s="5" t="str">
        <f>VLOOKUP('English Version'!$H628,'Recycled Content'!$B$4:$H$67,2,FALSE)</f>
        <v>Packaging Contains at least 60% recycled material</v>
      </c>
      <c r="X717" s="5" t="str">
        <f>VLOOKUP('English Version'!$H628,'Recycled Content'!$B$4:$H$67,4,FALSE)</f>
        <v>Packaging Contains at least 65% recycled material</v>
      </c>
      <c r="Y717" s="5" t="str">
        <f>VLOOKUP('English Version'!$H628,Recyclability!$B$4:$H$67,2,FALSE)</f>
        <v>Mostly Recyclable Packaging</v>
      </c>
      <c r="Z717" s="5" t="str">
        <f>VLOOKUP('English Version'!$H628,Recyclability!$B$4:$H$67,4,FALSE)</f>
        <v>N/A</v>
      </c>
    </row>
    <row r="718" spans="1:26" x14ac:dyDescent="0.75">
      <c r="A718" s="47" t="str">
        <f t="shared" si="22"/>
        <v>AW22M7011086A</v>
      </c>
      <c r="B718" s="47">
        <v>722</v>
      </c>
      <c r="C718" s="52" t="s">
        <v>5696</v>
      </c>
      <c r="D718" s="6" t="e">
        <v>#N/A</v>
      </c>
      <c r="E718" s="8"/>
      <c r="F718" s="52" t="s">
        <v>5697</v>
      </c>
      <c r="G718" s="6" t="s">
        <v>5031</v>
      </c>
      <c r="H718" s="6" t="s">
        <v>5547</v>
      </c>
      <c r="I718" s="6" t="e">
        <f>VLOOKUP(A718,#REF!,24,0)</f>
        <v>#REF!</v>
      </c>
      <c r="J718" s="14" t="s">
        <v>298</v>
      </c>
      <c r="K718" s="14" t="s">
        <v>298</v>
      </c>
      <c r="L718" s="14" t="s">
        <v>298</v>
      </c>
      <c r="M718" s="14" t="s">
        <v>298</v>
      </c>
      <c r="N718" s="14" t="b">
        <f t="shared" si="23"/>
        <v>1</v>
      </c>
      <c r="O718" s="14" t="s">
        <v>20</v>
      </c>
      <c r="P718" s="14" t="s">
        <v>20</v>
      </c>
      <c r="Q718" s="14" t="s">
        <v>20</v>
      </c>
      <c r="R718" s="5" t="s">
        <v>20</v>
      </c>
      <c r="S718" s="5" t="s">
        <v>20</v>
      </c>
      <c r="T718" s="5" t="s">
        <v>281</v>
      </c>
      <c r="U718" s="53" t="s">
        <v>20</v>
      </c>
      <c r="V718" s="53" t="s">
        <v>20</v>
      </c>
      <c r="W718" s="5" t="str">
        <f>VLOOKUP('English Version'!$H629,'Recycled Content'!$B$4:$H$67,2,FALSE)</f>
        <v>Packaging Contains at least 60% recycled material</v>
      </c>
      <c r="X718" s="5" t="str">
        <f>VLOOKUP('English Version'!$H629,'Recycled Content'!$B$4:$H$67,4,FALSE)</f>
        <v>Packaging Contains at least 65% recycled material</v>
      </c>
      <c r="Y718" s="5" t="str">
        <f>VLOOKUP('English Version'!$H629,Recyclability!$B$4:$H$67,2,FALSE)</f>
        <v>Mostly Recyclable Packaging</v>
      </c>
      <c r="Z718" s="5" t="str">
        <f>VLOOKUP('English Version'!$H629,Recyclability!$B$4:$H$67,4,FALSE)</f>
        <v>N/A</v>
      </c>
    </row>
    <row r="719" spans="1:26" x14ac:dyDescent="0.75">
      <c r="A719" s="47" t="str">
        <f t="shared" si="22"/>
        <v>AW22M7011087A</v>
      </c>
      <c r="B719" s="47">
        <v>2393</v>
      </c>
      <c r="C719" s="52" t="s">
        <v>5698</v>
      </c>
      <c r="D719" s="6" t="e">
        <v>#N/A</v>
      </c>
      <c r="E719" s="8"/>
      <c r="F719" s="52" t="s">
        <v>5699</v>
      </c>
      <c r="G719" s="6" t="s">
        <v>5031</v>
      </c>
      <c r="H719" s="6" t="s">
        <v>5547</v>
      </c>
      <c r="I719" s="6" t="e">
        <f>VLOOKUP(A719,#REF!,24,0)</f>
        <v>#REF!</v>
      </c>
      <c r="J719" s="14" t="s">
        <v>43</v>
      </c>
      <c r="K719" s="14" t="s">
        <v>43</v>
      </c>
      <c r="L719" s="14" t="s">
        <v>43</v>
      </c>
      <c r="M719" s="14" t="s">
        <v>43</v>
      </c>
      <c r="N719" s="14" t="b">
        <f t="shared" si="23"/>
        <v>1</v>
      </c>
      <c r="O719" s="14" t="s">
        <v>20</v>
      </c>
      <c r="P719" s="14" t="s">
        <v>20</v>
      </c>
      <c r="Q719" s="14" t="s">
        <v>20</v>
      </c>
      <c r="R719" s="5" t="s">
        <v>20</v>
      </c>
      <c r="S719" s="5" t="s">
        <v>20</v>
      </c>
      <c r="T719" s="5" t="s">
        <v>281</v>
      </c>
      <c r="U719" s="53" t="s">
        <v>20</v>
      </c>
      <c r="V719" s="53" t="s">
        <v>20</v>
      </c>
      <c r="W719" s="5" t="str">
        <f>VLOOKUP('English Version'!$H630,'Recycled Content'!$B$4:$H$67,2,FALSE)</f>
        <v>Packaging Contains at least 60% recycled material</v>
      </c>
      <c r="X719" s="5" t="str">
        <f>VLOOKUP('English Version'!$H630,'Recycled Content'!$B$4:$H$67,4,FALSE)</f>
        <v>Packaging Contains at least 65% recycled material</v>
      </c>
      <c r="Y719" s="5" t="str">
        <f>VLOOKUP('English Version'!$H630,Recyclability!$B$4:$H$67,2,FALSE)</f>
        <v>Mostly Recyclable Packaging</v>
      </c>
      <c r="Z719" s="5" t="str">
        <f>VLOOKUP('English Version'!$H630,Recyclability!$B$4:$H$67,4,FALSE)</f>
        <v>N/A</v>
      </c>
    </row>
    <row r="720" spans="1:26" x14ac:dyDescent="0.75">
      <c r="A720" s="47" t="str">
        <f t="shared" si="22"/>
        <v>AW22M7011088A</v>
      </c>
      <c r="B720" s="47">
        <v>1731</v>
      </c>
      <c r="C720" s="52" t="s">
        <v>5700</v>
      </c>
      <c r="D720" s="6" t="e">
        <v>#N/A</v>
      </c>
      <c r="E720" s="8"/>
      <c r="F720" s="52" t="s">
        <v>5701</v>
      </c>
      <c r="G720" s="6" t="s">
        <v>5031</v>
      </c>
      <c r="H720" s="6" t="s">
        <v>5547</v>
      </c>
      <c r="I720" s="6" t="e">
        <f>VLOOKUP(A720,#REF!,24,0)</f>
        <v>#REF!</v>
      </c>
      <c r="J720" s="14" t="s">
        <v>43</v>
      </c>
      <c r="K720" s="14" t="s">
        <v>43</v>
      </c>
      <c r="L720" s="14" t="s">
        <v>43</v>
      </c>
      <c r="M720" s="14" t="s">
        <v>43</v>
      </c>
      <c r="N720" s="14" t="b">
        <f t="shared" si="23"/>
        <v>1</v>
      </c>
      <c r="O720" s="14" t="s">
        <v>20</v>
      </c>
      <c r="P720" s="14" t="s">
        <v>20</v>
      </c>
      <c r="Q720" s="14" t="s">
        <v>20</v>
      </c>
      <c r="R720" s="5" t="s">
        <v>20</v>
      </c>
      <c r="S720" s="5" t="s">
        <v>20</v>
      </c>
      <c r="T720" s="5" t="s">
        <v>281</v>
      </c>
      <c r="U720" s="53" t="s">
        <v>20</v>
      </c>
      <c r="V720" s="53" t="s">
        <v>20</v>
      </c>
      <c r="W720" s="5" t="str">
        <f>VLOOKUP('English Version'!$H631,'Recycled Content'!$B$4:$H$67,2,FALSE)</f>
        <v>Packaging Contains at least 60% recycled material</v>
      </c>
      <c r="X720" s="5" t="str">
        <f>VLOOKUP('English Version'!$H631,'Recycled Content'!$B$4:$H$67,4,FALSE)</f>
        <v>Packaging Contains at least 65% recycled material</v>
      </c>
      <c r="Y720" s="5" t="str">
        <f>VLOOKUP('English Version'!$H631,Recyclability!$B$4:$H$67,2,FALSE)</f>
        <v>Mostly Recyclable Packaging</v>
      </c>
      <c r="Z720" s="5" t="str">
        <f>VLOOKUP('English Version'!$H631,Recyclability!$B$4:$H$67,4,FALSE)</f>
        <v>N/A</v>
      </c>
    </row>
    <row r="721" spans="1:26" x14ac:dyDescent="0.75">
      <c r="A721" s="47" t="str">
        <f t="shared" si="22"/>
        <v>AW22M7011089A</v>
      </c>
      <c r="B721" s="47">
        <v>1186</v>
      </c>
      <c r="C721" s="52" t="s">
        <v>5702</v>
      </c>
      <c r="D721" s="6" t="e">
        <v>#N/A</v>
      </c>
      <c r="E721" s="8"/>
      <c r="F721" s="52" t="s">
        <v>5703</v>
      </c>
      <c r="G721" s="6" t="s">
        <v>5031</v>
      </c>
      <c r="H721" s="6" t="s">
        <v>5547</v>
      </c>
      <c r="I721" s="6" t="e">
        <f>VLOOKUP(A721,#REF!,24,0)</f>
        <v>#REF!</v>
      </c>
      <c r="J721" s="14" t="s">
        <v>298</v>
      </c>
      <c r="K721" s="14" t="s">
        <v>298</v>
      </c>
      <c r="L721" s="14" t="s">
        <v>298</v>
      </c>
      <c r="M721" s="14" t="s">
        <v>298</v>
      </c>
      <c r="N721" s="14" t="b">
        <f t="shared" si="23"/>
        <v>1</v>
      </c>
      <c r="O721" s="14" t="s">
        <v>20</v>
      </c>
      <c r="P721" s="14" t="s">
        <v>20</v>
      </c>
      <c r="Q721" s="14" t="s">
        <v>20</v>
      </c>
      <c r="R721" s="5" t="s">
        <v>20</v>
      </c>
      <c r="S721" s="5" t="s">
        <v>20</v>
      </c>
      <c r="T721" s="5" t="s">
        <v>281</v>
      </c>
      <c r="U721" s="53" t="s">
        <v>20</v>
      </c>
      <c r="V721" s="53" t="s">
        <v>20</v>
      </c>
      <c r="W721" s="5" t="str">
        <f>VLOOKUP('English Version'!$H632,'Recycled Content'!$B$4:$H$67,2,FALSE)</f>
        <v>Packaging Contains at least 60% recycled material</v>
      </c>
      <c r="X721" s="5" t="str">
        <f>VLOOKUP('English Version'!$H632,'Recycled Content'!$B$4:$H$67,4,FALSE)</f>
        <v>Packaging Contains at least 65% recycled material</v>
      </c>
      <c r="Y721" s="5" t="str">
        <f>VLOOKUP('English Version'!$H632,Recyclability!$B$4:$H$67,2,FALSE)</f>
        <v>Mostly Recyclable Packaging</v>
      </c>
      <c r="Z721" s="5" t="str">
        <f>VLOOKUP('English Version'!$H632,Recyclability!$B$4:$H$67,4,FALSE)</f>
        <v>N/A</v>
      </c>
    </row>
    <row r="722" spans="1:26" x14ac:dyDescent="0.75">
      <c r="A722" s="47" t="str">
        <f t="shared" si="22"/>
        <v>AW22M7011090A</v>
      </c>
      <c r="B722" s="47">
        <v>5005</v>
      </c>
      <c r="C722" s="52" t="s">
        <v>5704</v>
      </c>
      <c r="D722" s="6" t="e">
        <v>#N/A</v>
      </c>
      <c r="E722" s="8"/>
      <c r="F722" s="52" t="s">
        <v>5705</v>
      </c>
      <c r="G722" s="6" t="s">
        <v>5031</v>
      </c>
      <c r="H722" s="6" t="s">
        <v>5547</v>
      </c>
      <c r="I722" s="6" t="e">
        <f>VLOOKUP(A722,#REF!,24,0)</f>
        <v>#REF!</v>
      </c>
      <c r="J722" s="14" t="s">
        <v>298</v>
      </c>
      <c r="K722" s="14" t="s">
        <v>298</v>
      </c>
      <c r="L722" s="14" t="s">
        <v>298</v>
      </c>
      <c r="M722" s="14" t="s">
        <v>298</v>
      </c>
      <c r="N722" s="14" t="b">
        <f t="shared" si="23"/>
        <v>1</v>
      </c>
      <c r="O722" s="14" t="s">
        <v>20</v>
      </c>
      <c r="P722" s="14" t="s">
        <v>20</v>
      </c>
      <c r="Q722" s="14" t="s">
        <v>20</v>
      </c>
      <c r="R722" s="5" t="s">
        <v>20</v>
      </c>
      <c r="S722" s="5" t="s">
        <v>20</v>
      </c>
      <c r="T722" s="5" t="s">
        <v>281</v>
      </c>
      <c r="U722" s="53" t="s">
        <v>20</v>
      </c>
      <c r="V722" s="53" t="s">
        <v>20</v>
      </c>
      <c r="W722" s="5" t="str">
        <f>VLOOKUP('English Version'!$H633,'Recycled Content'!$B$4:$H$67,2,FALSE)</f>
        <v>Packaging Contains at least 60% recycled material</v>
      </c>
      <c r="X722" s="5" t="str">
        <f>VLOOKUP('English Version'!$H633,'Recycled Content'!$B$4:$H$67,4,FALSE)</f>
        <v>Packaging Contains at least 65% recycled material</v>
      </c>
      <c r="Y722" s="5" t="str">
        <f>VLOOKUP('English Version'!$H633,Recyclability!$B$4:$H$67,2,FALSE)</f>
        <v>Mostly Recyclable Packaging</v>
      </c>
      <c r="Z722" s="5" t="str">
        <f>VLOOKUP('English Version'!$H633,Recyclability!$B$4:$H$67,4,FALSE)</f>
        <v>N/A</v>
      </c>
    </row>
    <row r="723" spans="1:26" x14ac:dyDescent="0.75">
      <c r="A723" s="47" t="str">
        <f t="shared" si="22"/>
        <v>AW22M7011092A</v>
      </c>
      <c r="B723" s="47">
        <v>1612</v>
      </c>
      <c r="C723" s="52" t="s">
        <v>5706</v>
      </c>
      <c r="D723" s="6" t="s">
        <v>6145</v>
      </c>
      <c r="E723" s="8"/>
      <c r="F723" s="52" t="s">
        <v>2195</v>
      </c>
      <c r="G723" s="6" t="s">
        <v>5031</v>
      </c>
      <c r="H723" s="6" t="s">
        <v>5547</v>
      </c>
      <c r="I723" s="6" t="e">
        <f>VLOOKUP(A723,#REF!,24,0)</f>
        <v>#REF!</v>
      </c>
      <c r="J723" s="14" t="s">
        <v>298</v>
      </c>
      <c r="K723" s="14" t="s">
        <v>298</v>
      </c>
      <c r="L723" s="14" t="s">
        <v>298</v>
      </c>
      <c r="M723" s="14" t="s">
        <v>298</v>
      </c>
      <c r="N723" s="14" t="b">
        <f t="shared" si="23"/>
        <v>1</v>
      </c>
      <c r="O723" s="14" t="s">
        <v>20</v>
      </c>
      <c r="P723" s="14" t="s">
        <v>20</v>
      </c>
      <c r="Q723" s="14" t="s">
        <v>20</v>
      </c>
      <c r="R723" s="5" t="s">
        <v>20</v>
      </c>
      <c r="S723" s="5" t="s">
        <v>20</v>
      </c>
      <c r="T723" s="5" t="s">
        <v>281</v>
      </c>
      <c r="U723" s="53" t="s">
        <v>20</v>
      </c>
      <c r="V723" s="53" t="s">
        <v>20</v>
      </c>
      <c r="W723" s="5" t="str">
        <f>VLOOKUP('English Version'!$H634,'Recycled Content'!$B$4:$H$67,2,FALSE)</f>
        <v>Packaging Contains at least 60% recycled material</v>
      </c>
      <c r="X723" s="5" t="str">
        <f>VLOOKUP('English Version'!$H634,'Recycled Content'!$B$4:$H$67,4,FALSE)</f>
        <v>Packaging Contains at least 65% recycled material</v>
      </c>
      <c r="Y723" s="5" t="str">
        <f>VLOOKUP('English Version'!$H634,Recyclability!$B$4:$H$67,2,FALSE)</f>
        <v>Mostly Recyclable Packaging</v>
      </c>
      <c r="Z723" s="5" t="str">
        <f>VLOOKUP('English Version'!$H634,Recyclability!$B$4:$H$67,4,FALSE)</f>
        <v>N/A</v>
      </c>
    </row>
    <row r="724" spans="1:26" x14ac:dyDescent="0.75">
      <c r="A724" s="47" t="str">
        <f t="shared" si="22"/>
        <v>AW22M7110335A</v>
      </c>
      <c r="B724" s="47">
        <v>681</v>
      </c>
      <c r="C724" s="52" t="s">
        <v>5708</v>
      </c>
      <c r="D724" s="6" t="e">
        <v>#N/A</v>
      </c>
      <c r="E724" s="8"/>
      <c r="F724" s="52" t="s">
        <v>5709</v>
      </c>
      <c r="G724" s="6" t="s">
        <v>5031</v>
      </c>
      <c r="H724" s="6" t="s">
        <v>5076</v>
      </c>
      <c r="I724" s="6" t="e">
        <f>VLOOKUP(A724,#REF!,24,0)</f>
        <v>#REF!</v>
      </c>
      <c r="J724" s="14" t="s">
        <v>298</v>
      </c>
      <c r="K724" s="14" t="s">
        <v>298</v>
      </c>
      <c r="L724" s="14" t="s">
        <v>298</v>
      </c>
      <c r="M724" s="14" t="s">
        <v>298</v>
      </c>
      <c r="N724" s="14" t="b">
        <f t="shared" si="23"/>
        <v>1</v>
      </c>
      <c r="O724" s="14" t="s">
        <v>20</v>
      </c>
      <c r="P724" s="14" t="s">
        <v>20</v>
      </c>
      <c r="Q724" s="14" t="s">
        <v>20</v>
      </c>
      <c r="R724" s="5" t="s">
        <v>20</v>
      </c>
      <c r="S724" s="5" t="s">
        <v>20</v>
      </c>
      <c r="T724" s="5" t="s">
        <v>281</v>
      </c>
      <c r="U724" s="53" t="s">
        <v>20</v>
      </c>
      <c r="V724" s="53" t="s">
        <v>20</v>
      </c>
      <c r="W724" s="5" t="str">
        <f>VLOOKUP('English Version'!$H635,'Recycled Content'!$B$4:$H$67,2,FALSE)</f>
        <v>Packaging Contains at least 60% recycled material</v>
      </c>
      <c r="X724" s="5" t="str">
        <f>VLOOKUP('English Version'!$H635,'Recycled Content'!$B$4:$H$67,4,FALSE)</f>
        <v>Packaging Contains at least 65% recycled material</v>
      </c>
      <c r="Y724" s="5" t="str">
        <f>VLOOKUP('English Version'!$H635,Recyclability!$B$4:$H$67,2,FALSE)</f>
        <v>Mostly Recyclable Packaging</v>
      </c>
      <c r="Z724" s="5" t="str">
        <f>VLOOKUP('English Version'!$H635,Recyclability!$B$4:$H$67,4,FALSE)</f>
        <v>N/A</v>
      </c>
    </row>
    <row r="725" spans="1:26" x14ac:dyDescent="0.75">
      <c r="A725" s="47" t="str">
        <f t="shared" si="22"/>
        <v>AW22M7110396A</v>
      </c>
      <c r="B725" s="47">
        <v>1904</v>
      </c>
      <c r="C725" s="52" t="s">
        <v>5710</v>
      </c>
      <c r="D725" s="6" t="e">
        <v>#N/A</v>
      </c>
      <c r="E725" s="8"/>
      <c r="F725" s="52" t="s">
        <v>5711</v>
      </c>
      <c r="G725" s="6" t="s">
        <v>5031</v>
      </c>
      <c r="H725" s="6" t="s">
        <v>5076</v>
      </c>
      <c r="I725" s="6" t="e">
        <f>VLOOKUP(A725,#REF!,24,0)</f>
        <v>#REF!</v>
      </c>
      <c r="J725" s="14" t="s">
        <v>298</v>
      </c>
      <c r="K725" s="14" t="s">
        <v>298</v>
      </c>
      <c r="L725" s="14" t="s">
        <v>298</v>
      </c>
      <c r="M725" s="14" t="s">
        <v>298</v>
      </c>
      <c r="N725" s="14" t="b">
        <f t="shared" si="23"/>
        <v>1</v>
      </c>
      <c r="O725" s="14" t="s">
        <v>20</v>
      </c>
      <c r="P725" s="14" t="s">
        <v>20</v>
      </c>
      <c r="Q725" s="14" t="s">
        <v>20</v>
      </c>
      <c r="R725" s="5" t="s">
        <v>20</v>
      </c>
      <c r="S725" s="5" t="s">
        <v>20</v>
      </c>
      <c r="T725" s="5" t="s">
        <v>281</v>
      </c>
      <c r="U725" s="53" t="s">
        <v>20</v>
      </c>
      <c r="V725" s="53" t="s">
        <v>20</v>
      </c>
      <c r="W725" s="5" t="str">
        <f>VLOOKUP('English Version'!$H636,'Recycled Content'!$B$4:$H$67,2,FALSE)</f>
        <v>Packaging Contains at least 60% recycled material</v>
      </c>
      <c r="X725" s="5" t="str">
        <f>VLOOKUP('English Version'!$H636,'Recycled Content'!$B$4:$H$67,4,FALSE)</f>
        <v>Packaging Contains at least 65% recycled material</v>
      </c>
      <c r="Y725" s="5" t="str">
        <f>VLOOKUP('English Version'!$H636,Recyclability!$B$4:$H$67,2,FALSE)</f>
        <v>Mostly Recyclable Packaging</v>
      </c>
      <c r="Z725" s="5" t="str">
        <f>VLOOKUP('English Version'!$H636,Recyclability!$B$4:$H$67,4,FALSE)</f>
        <v>N/A</v>
      </c>
    </row>
    <row r="726" spans="1:26" x14ac:dyDescent="0.75">
      <c r="A726" s="47" t="str">
        <f t="shared" si="22"/>
        <v>AW22M7110397A</v>
      </c>
      <c r="B726" s="47">
        <v>4318</v>
      </c>
      <c r="C726" s="52" t="s">
        <v>5712</v>
      </c>
      <c r="D726" s="6" t="e">
        <v>#N/A</v>
      </c>
      <c r="E726" s="8"/>
      <c r="F726" s="52" t="s">
        <v>4648</v>
      </c>
      <c r="G726" s="6" t="s">
        <v>5031</v>
      </c>
      <c r="H726" s="6" t="s">
        <v>5076</v>
      </c>
      <c r="I726" s="6" t="e">
        <f>VLOOKUP(A726,#REF!,24,0)</f>
        <v>#REF!</v>
      </c>
      <c r="J726" s="14" t="s">
        <v>298</v>
      </c>
      <c r="K726" s="14" t="s">
        <v>298</v>
      </c>
      <c r="L726" s="14" t="s">
        <v>298</v>
      </c>
      <c r="M726" s="14" t="s">
        <v>298</v>
      </c>
      <c r="N726" s="14" t="b">
        <f t="shared" si="23"/>
        <v>1</v>
      </c>
      <c r="O726" s="14" t="s">
        <v>20</v>
      </c>
      <c r="P726" s="14" t="s">
        <v>20</v>
      </c>
      <c r="Q726" s="14" t="s">
        <v>20</v>
      </c>
      <c r="R726" s="5" t="s">
        <v>20</v>
      </c>
      <c r="S726" s="5" t="s">
        <v>20</v>
      </c>
      <c r="T726" s="5" t="s">
        <v>281</v>
      </c>
      <c r="U726" s="53" t="s">
        <v>20</v>
      </c>
      <c r="V726" s="53" t="s">
        <v>20</v>
      </c>
      <c r="W726" s="5" t="str">
        <f>VLOOKUP('English Version'!$H637,'Recycled Content'!$B$4:$H$67,2,FALSE)</f>
        <v>Packaging Contains at least 60% recycled material</v>
      </c>
      <c r="X726" s="5" t="str">
        <f>VLOOKUP('English Version'!$H637,'Recycled Content'!$B$4:$H$67,4,FALSE)</f>
        <v>Packaging Contains at least 65% recycled material</v>
      </c>
      <c r="Y726" s="5" t="str">
        <f>VLOOKUP('English Version'!$H637,Recyclability!$B$4:$H$67,2,FALSE)</f>
        <v>Mostly Recyclable Packaging</v>
      </c>
      <c r="Z726" s="5" t="str">
        <f>VLOOKUP('English Version'!$H637,Recyclability!$B$4:$H$67,4,FALSE)</f>
        <v>N/A</v>
      </c>
    </row>
    <row r="727" spans="1:26" x14ac:dyDescent="0.75">
      <c r="A727" s="47" t="str">
        <f t="shared" si="22"/>
        <v>AW22M9010246A</v>
      </c>
      <c r="B727" s="47">
        <v>2779</v>
      </c>
      <c r="C727" s="52" t="s">
        <v>5713</v>
      </c>
      <c r="D727" s="6" t="e">
        <v>#N/A</v>
      </c>
      <c r="E727" s="8"/>
      <c r="F727" s="52" t="s">
        <v>5714</v>
      </c>
      <c r="G727" s="6" t="s">
        <v>5031</v>
      </c>
      <c r="H727" s="6" t="s">
        <v>5715</v>
      </c>
      <c r="I727" s="6" t="e">
        <f>VLOOKUP(A727,#REF!,24,0)</f>
        <v>#REF!</v>
      </c>
      <c r="J727" s="14" t="s">
        <v>298</v>
      </c>
      <c r="K727" s="14" t="s">
        <v>298</v>
      </c>
      <c r="L727" s="14" t="s">
        <v>298</v>
      </c>
      <c r="M727" s="14" t="s">
        <v>298</v>
      </c>
      <c r="N727" s="14" t="b">
        <f t="shared" si="23"/>
        <v>1</v>
      </c>
      <c r="O727" s="14" t="s">
        <v>20</v>
      </c>
      <c r="P727" s="14" t="s">
        <v>20</v>
      </c>
      <c r="Q727" s="14" t="s">
        <v>20</v>
      </c>
      <c r="R727" s="5" t="s">
        <v>20</v>
      </c>
      <c r="S727" s="5" t="s">
        <v>20</v>
      </c>
      <c r="T727" s="5" t="s">
        <v>281</v>
      </c>
      <c r="U727" s="53" t="s">
        <v>20</v>
      </c>
      <c r="V727" s="53" t="s">
        <v>20</v>
      </c>
      <c r="W727" s="5" t="str">
        <f>VLOOKUP('English Version'!$H638,'Recycled Content'!$B$4:$H$67,2,FALSE)</f>
        <v>Packaging Contains at least 60% recycled material</v>
      </c>
      <c r="X727" s="5" t="str">
        <f>VLOOKUP('English Version'!$H638,'Recycled Content'!$B$4:$H$67,4,FALSE)</f>
        <v>Packaging Contains at least 65% recycled material</v>
      </c>
      <c r="Y727" s="5" t="str">
        <f>VLOOKUP('English Version'!$H638,Recyclability!$B$4:$H$67,2,FALSE)</f>
        <v>Mostly Recyclable Packaging</v>
      </c>
      <c r="Z727" s="5" t="str">
        <f>VLOOKUP('English Version'!$H638,Recyclability!$B$4:$H$67,4,FALSE)</f>
        <v>N/A</v>
      </c>
    </row>
    <row r="728" spans="1:26" x14ac:dyDescent="0.75">
      <c r="A728" s="47" t="str">
        <f t="shared" si="22"/>
        <v>AW22M9011225A</v>
      </c>
      <c r="B728" s="47">
        <v>3147</v>
      </c>
      <c r="C728" s="52" t="s">
        <v>5717</v>
      </c>
      <c r="D728" s="6" t="e">
        <v>#N/A</v>
      </c>
      <c r="E728" s="8"/>
      <c r="F728" s="52" t="s">
        <v>5718</v>
      </c>
      <c r="G728" s="6" t="s">
        <v>5031</v>
      </c>
      <c r="H728" s="6" t="s">
        <v>5715</v>
      </c>
      <c r="I728" s="6" t="e">
        <f>VLOOKUP(A728,#REF!,24,0)</f>
        <v>#REF!</v>
      </c>
      <c r="J728" s="14" t="s">
        <v>298</v>
      </c>
      <c r="K728" s="14" t="s">
        <v>298</v>
      </c>
      <c r="L728" s="14" t="s">
        <v>298</v>
      </c>
      <c r="M728" s="14" t="s">
        <v>298</v>
      </c>
      <c r="N728" s="14" t="b">
        <f t="shared" si="23"/>
        <v>1</v>
      </c>
      <c r="O728" s="14" t="s">
        <v>20</v>
      </c>
      <c r="P728" s="14" t="s">
        <v>20</v>
      </c>
      <c r="Q728" s="14" t="s">
        <v>20</v>
      </c>
      <c r="R728" s="5" t="s">
        <v>20</v>
      </c>
      <c r="S728" s="5" t="s">
        <v>20</v>
      </c>
      <c r="T728" s="5" t="s">
        <v>281</v>
      </c>
      <c r="U728" s="53" t="s">
        <v>20</v>
      </c>
      <c r="V728" s="53" t="s">
        <v>20</v>
      </c>
      <c r="W728" s="5" t="str">
        <f>VLOOKUP('English Version'!$H639,'Recycled Content'!$B$4:$H$67,2,FALSE)</f>
        <v>Packaging Contains at least 60% recycled material</v>
      </c>
      <c r="X728" s="5" t="str">
        <f>VLOOKUP('English Version'!$H639,'Recycled Content'!$B$4:$H$67,4,FALSE)</f>
        <v>Packaging Contains at least 65% recycled material</v>
      </c>
      <c r="Y728" s="5" t="str">
        <f>VLOOKUP('English Version'!$H639,Recyclability!$B$4:$H$67,2,FALSE)</f>
        <v>Mostly Recyclable Packaging</v>
      </c>
      <c r="Z728" s="5" t="str">
        <f>VLOOKUP('English Version'!$H639,Recyclability!$B$4:$H$67,4,FALSE)</f>
        <v>N/A</v>
      </c>
    </row>
    <row r="729" spans="1:26" x14ac:dyDescent="0.75">
      <c r="A729" s="47" t="str">
        <f t="shared" si="22"/>
        <v>AW22M9011226A</v>
      </c>
      <c r="B729" s="47">
        <v>1678</v>
      </c>
      <c r="C729" s="52" t="s">
        <v>5719</v>
      </c>
      <c r="D729" s="6" t="e">
        <v>#N/A</v>
      </c>
      <c r="E729" s="8"/>
      <c r="F729" s="52" t="s">
        <v>5720</v>
      </c>
      <c r="G729" s="6" t="s">
        <v>5031</v>
      </c>
      <c r="H729" s="6" t="s">
        <v>5715</v>
      </c>
      <c r="I729" s="6" t="e">
        <f>VLOOKUP(A729,#REF!,24,0)</f>
        <v>#REF!</v>
      </c>
      <c r="J729" s="14" t="s">
        <v>298</v>
      </c>
      <c r="K729" s="14" t="s">
        <v>298</v>
      </c>
      <c r="L729" s="14" t="s">
        <v>298</v>
      </c>
      <c r="M729" s="14" t="s">
        <v>298</v>
      </c>
      <c r="N729" s="14" t="b">
        <f t="shared" si="23"/>
        <v>1</v>
      </c>
      <c r="O729" s="14" t="s">
        <v>20</v>
      </c>
      <c r="P729" s="14" t="s">
        <v>20</v>
      </c>
      <c r="Q729" s="14" t="s">
        <v>20</v>
      </c>
      <c r="R729" s="5" t="s">
        <v>20</v>
      </c>
      <c r="S729" s="5" t="s">
        <v>20</v>
      </c>
      <c r="T729" s="5" t="s">
        <v>281</v>
      </c>
      <c r="U729" s="53" t="s">
        <v>20</v>
      </c>
      <c r="V729" s="53" t="s">
        <v>20</v>
      </c>
      <c r="W729" s="5" t="str">
        <f>VLOOKUP('English Version'!$H640,'Recycled Content'!$B$4:$H$67,2,FALSE)</f>
        <v>Packaging Contains at least 60% recycled material</v>
      </c>
      <c r="X729" s="5" t="str">
        <f>VLOOKUP('English Version'!$H640,'Recycled Content'!$B$4:$H$67,4,FALSE)</f>
        <v>Packaging Contains at least 65% recycled material</v>
      </c>
      <c r="Y729" s="5" t="str">
        <f>VLOOKUP('English Version'!$H640,Recyclability!$B$4:$H$67,2,FALSE)</f>
        <v>Mostly Recyclable Packaging</v>
      </c>
      <c r="Z729" s="5" t="str">
        <f>VLOOKUP('English Version'!$H640,Recyclability!$B$4:$H$67,4,FALSE)</f>
        <v>N/A</v>
      </c>
    </row>
    <row r="730" spans="1:26" x14ac:dyDescent="0.75">
      <c r="A730" s="47" t="str">
        <f t="shared" si="22"/>
        <v>AW22M9210091A</v>
      </c>
      <c r="B730" s="47">
        <v>2596</v>
      </c>
      <c r="C730" s="52" t="s">
        <v>5721</v>
      </c>
      <c r="D730" s="6" t="e">
        <v>#N/A</v>
      </c>
      <c r="E730" s="8"/>
      <c r="F730" s="52" t="s">
        <v>5722</v>
      </c>
      <c r="G730" s="6" t="s">
        <v>5031</v>
      </c>
      <c r="H730" s="6" t="s">
        <v>5723</v>
      </c>
      <c r="I730" s="6" t="e">
        <f>VLOOKUP(A730,#REF!,24,0)</f>
        <v>#REF!</v>
      </c>
      <c r="J730" s="14" t="s">
        <v>298</v>
      </c>
      <c r="K730" s="14" t="s">
        <v>298</v>
      </c>
      <c r="L730" s="14" t="s">
        <v>298</v>
      </c>
      <c r="M730" s="14" t="s">
        <v>298</v>
      </c>
      <c r="N730" s="14" t="b">
        <f t="shared" si="23"/>
        <v>1</v>
      </c>
      <c r="O730" s="14" t="s">
        <v>20</v>
      </c>
      <c r="P730" s="14" t="s">
        <v>20</v>
      </c>
      <c r="Q730" s="14" t="s">
        <v>20</v>
      </c>
      <c r="R730" s="5" t="s">
        <v>20</v>
      </c>
      <c r="S730" s="5" t="s">
        <v>20</v>
      </c>
      <c r="T730" s="5" t="s">
        <v>281</v>
      </c>
      <c r="U730" s="53" t="s">
        <v>20</v>
      </c>
      <c r="V730" s="53" t="s">
        <v>20</v>
      </c>
      <c r="W730" s="5" t="str">
        <f>VLOOKUP('English Version'!$H641,'Recycled Content'!$B$4:$H$67,2,FALSE)</f>
        <v>Packaging Contains at least 60% recycled material</v>
      </c>
      <c r="X730" s="5" t="str">
        <f>VLOOKUP('English Version'!$H641,'Recycled Content'!$B$4:$H$67,4,FALSE)</f>
        <v>Packaging Contains at least 65% recycled material</v>
      </c>
      <c r="Y730" s="5" t="str">
        <f>VLOOKUP('English Version'!$H641,Recyclability!$B$4:$H$67,2,FALSE)</f>
        <v>Mostly Recyclable Packaging</v>
      </c>
      <c r="Z730" s="5" t="str">
        <f>VLOOKUP('English Version'!$H641,Recyclability!$B$4:$H$67,4,FALSE)</f>
        <v>N/A</v>
      </c>
    </row>
    <row r="731" spans="1:26" x14ac:dyDescent="0.75">
      <c r="A731" s="47" t="str">
        <f t="shared" si="22"/>
        <v>AW22M9210099A</v>
      </c>
      <c r="B731" s="47">
        <v>502</v>
      </c>
      <c r="C731" s="52" t="s">
        <v>5725</v>
      </c>
      <c r="D731" s="6" t="e">
        <v>#N/A</v>
      </c>
      <c r="E731" s="8"/>
      <c r="F731" s="52" t="s">
        <v>5726</v>
      </c>
      <c r="G731" s="6" t="s">
        <v>5031</v>
      </c>
      <c r="H731" s="6" t="s">
        <v>5723</v>
      </c>
      <c r="I731" s="6" t="e">
        <f>VLOOKUP(A731,#REF!,24,0)</f>
        <v>#REF!</v>
      </c>
      <c r="J731" s="14" t="s">
        <v>43</v>
      </c>
      <c r="K731" s="14" t="s">
        <v>43</v>
      </c>
      <c r="L731" s="14" t="s">
        <v>43</v>
      </c>
      <c r="M731" s="14" t="s">
        <v>43</v>
      </c>
      <c r="N731" s="14" t="b">
        <f t="shared" si="23"/>
        <v>1</v>
      </c>
      <c r="O731" s="14" t="s">
        <v>20</v>
      </c>
      <c r="P731" s="14" t="s">
        <v>20</v>
      </c>
      <c r="Q731" s="14" t="s">
        <v>20</v>
      </c>
      <c r="R731" s="5" t="s">
        <v>20</v>
      </c>
      <c r="S731" s="5" t="s">
        <v>20</v>
      </c>
      <c r="T731" s="5" t="s">
        <v>281</v>
      </c>
      <c r="U731" s="53" t="s">
        <v>20</v>
      </c>
      <c r="V731" s="53" t="s">
        <v>20</v>
      </c>
      <c r="W731" s="5" t="str">
        <f>VLOOKUP('English Version'!$H642,'Recycled Content'!$B$4:$H$67,2,FALSE)</f>
        <v>Packaging Contains at least 60% recycled material</v>
      </c>
      <c r="X731" s="5" t="str">
        <f>VLOOKUP('English Version'!$H642,'Recycled Content'!$B$4:$H$67,4,FALSE)</f>
        <v>Packaging Contains at least 65% recycled material</v>
      </c>
      <c r="Y731" s="5" t="str">
        <f>VLOOKUP('English Version'!$H642,Recyclability!$B$4:$H$67,2,FALSE)</f>
        <v>Mostly Recyclable Packaging</v>
      </c>
      <c r="Z731" s="5" t="str">
        <f>VLOOKUP('English Version'!$H642,Recyclability!$B$4:$H$67,4,FALSE)</f>
        <v>N/A</v>
      </c>
    </row>
    <row r="732" spans="1:26" x14ac:dyDescent="0.75">
      <c r="A732" s="47" t="str">
        <f t="shared" si="22"/>
        <v>AW22M9210101A</v>
      </c>
      <c r="B732" s="47">
        <v>699</v>
      </c>
      <c r="C732" s="52" t="s">
        <v>5727</v>
      </c>
      <c r="D732" s="6" t="s">
        <v>6146</v>
      </c>
      <c r="E732" s="8"/>
      <c r="F732" s="52" t="s">
        <v>5728</v>
      </c>
      <c r="G732" s="6" t="s">
        <v>5031</v>
      </c>
      <c r="H732" s="6" t="s">
        <v>5723</v>
      </c>
      <c r="I732" s="6" t="e">
        <f>VLOOKUP(A732,#REF!,24,0)</f>
        <v>#REF!</v>
      </c>
      <c r="J732" s="14" t="s">
        <v>298</v>
      </c>
      <c r="K732" s="14" t="s">
        <v>298</v>
      </c>
      <c r="L732" s="14" t="s">
        <v>298</v>
      </c>
      <c r="M732" s="14" t="s">
        <v>298</v>
      </c>
      <c r="N732" s="14" t="b">
        <f t="shared" si="23"/>
        <v>1</v>
      </c>
      <c r="O732" s="14" t="s">
        <v>20</v>
      </c>
      <c r="P732" s="14" t="s">
        <v>20</v>
      </c>
      <c r="Q732" s="14" t="s">
        <v>20</v>
      </c>
      <c r="R732" s="5" t="s">
        <v>20</v>
      </c>
      <c r="S732" s="5" t="s">
        <v>20</v>
      </c>
      <c r="T732" s="5" t="s">
        <v>281</v>
      </c>
      <c r="U732" s="53" t="s">
        <v>20</v>
      </c>
      <c r="V732" s="53" t="s">
        <v>20</v>
      </c>
      <c r="W732" s="5" t="str">
        <f>VLOOKUP('English Version'!$H643,'Recycled Content'!$B$4:$H$67,2,FALSE)</f>
        <v>Packaging Contains at least 60% recycled material</v>
      </c>
      <c r="X732" s="5" t="str">
        <f>VLOOKUP('English Version'!$H643,'Recycled Content'!$B$4:$H$67,4,FALSE)</f>
        <v>Packaging Contains at least 65% recycled material</v>
      </c>
      <c r="Y732" s="5" t="str">
        <f>VLOOKUP('English Version'!$H643,Recyclability!$B$4:$H$67,2,FALSE)</f>
        <v>Mostly Recyclable Packaging</v>
      </c>
      <c r="Z732" s="5" t="str">
        <f>VLOOKUP('English Version'!$H643,Recyclability!$B$4:$H$67,4,FALSE)</f>
        <v>N/A</v>
      </c>
    </row>
    <row r="733" spans="1:26" x14ac:dyDescent="0.75">
      <c r="A733" s="47" t="str">
        <f t="shared" si="22"/>
        <v>AW22M9210103A</v>
      </c>
      <c r="B733" s="47">
        <v>814</v>
      </c>
      <c r="C733" s="52" t="s">
        <v>5730</v>
      </c>
      <c r="D733" s="6" t="e">
        <v>#N/A</v>
      </c>
      <c r="E733" s="8"/>
      <c r="F733" s="52" t="s">
        <v>5731</v>
      </c>
      <c r="G733" s="6" t="s">
        <v>5031</v>
      </c>
      <c r="H733" s="6" t="s">
        <v>5723</v>
      </c>
      <c r="I733" s="6" t="e">
        <f>VLOOKUP(A733,#REF!,24,0)</f>
        <v>#REF!</v>
      </c>
      <c r="J733" s="14" t="s">
        <v>298</v>
      </c>
      <c r="K733" s="14" t="s">
        <v>298</v>
      </c>
      <c r="L733" s="14" t="s">
        <v>298</v>
      </c>
      <c r="M733" s="14" t="s">
        <v>298</v>
      </c>
      <c r="N733" s="14" t="b">
        <f t="shared" si="23"/>
        <v>1</v>
      </c>
      <c r="O733" s="14" t="s">
        <v>20</v>
      </c>
      <c r="P733" s="14" t="s">
        <v>20</v>
      </c>
      <c r="Q733" s="14" t="s">
        <v>20</v>
      </c>
      <c r="R733" s="5" t="s">
        <v>20</v>
      </c>
      <c r="S733" s="5" t="s">
        <v>20</v>
      </c>
      <c r="T733" s="5" t="s">
        <v>281</v>
      </c>
      <c r="U733" s="53" t="s">
        <v>20</v>
      </c>
      <c r="V733" s="53" t="s">
        <v>20</v>
      </c>
      <c r="W733" s="5" t="str">
        <f>VLOOKUP('English Version'!$H644,'Recycled Content'!$B$4:$H$67,2,FALSE)</f>
        <v>Packaging Contains at least 60% recycled material</v>
      </c>
      <c r="X733" s="5" t="str">
        <f>VLOOKUP('English Version'!$H644,'Recycled Content'!$B$4:$H$67,4,FALSE)</f>
        <v>Packaging Contains at least 65% recycled material</v>
      </c>
      <c r="Y733" s="5" t="str">
        <f>VLOOKUP('English Version'!$H644,Recyclability!$B$4:$H$67,2,FALSE)</f>
        <v>Mostly Recyclable Packaging</v>
      </c>
      <c r="Z733" s="5" t="str">
        <f>VLOOKUP('English Version'!$H644,Recyclability!$B$4:$H$67,4,FALSE)</f>
        <v>N/A</v>
      </c>
    </row>
    <row r="734" spans="1:26" x14ac:dyDescent="0.75">
      <c r="A734" s="47" t="str">
        <f t="shared" si="22"/>
        <v>AW22M9210109A</v>
      </c>
      <c r="B734" s="47">
        <v>948</v>
      </c>
      <c r="C734" s="52" t="s">
        <v>5732</v>
      </c>
      <c r="D734" s="6" t="e">
        <v>#N/A</v>
      </c>
      <c r="E734" s="8"/>
      <c r="F734" s="52" t="s">
        <v>5733</v>
      </c>
      <c r="G734" s="6" t="s">
        <v>5031</v>
      </c>
      <c r="H734" s="6" t="s">
        <v>5723</v>
      </c>
      <c r="I734" s="6" t="e">
        <f>VLOOKUP(A734,#REF!,24,0)</f>
        <v>#REF!</v>
      </c>
      <c r="J734" s="14" t="s">
        <v>298</v>
      </c>
      <c r="K734" s="14" t="s">
        <v>298</v>
      </c>
      <c r="L734" s="14" t="s">
        <v>298</v>
      </c>
      <c r="M734" s="14" t="s">
        <v>298</v>
      </c>
      <c r="N734" s="14" t="b">
        <f t="shared" si="23"/>
        <v>1</v>
      </c>
      <c r="O734" s="14" t="s">
        <v>20</v>
      </c>
      <c r="P734" s="14" t="s">
        <v>20</v>
      </c>
      <c r="Q734" s="14" t="s">
        <v>20</v>
      </c>
      <c r="R734" s="5" t="s">
        <v>20</v>
      </c>
      <c r="S734" s="5" t="s">
        <v>20</v>
      </c>
      <c r="T734" s="5" t="s">
        <v>281</v>
      </c>
      <c r="U734" s="53" t="s">
        <v>20</v>
      </c>
      <c r="V734" s="53" t="s">
        <v>20</v>
      </c>
      <c r="W734" s="5" t="str">
        <f>VLOOKUP('English Version'!$H645,'Recycled Content'!$B$4:$H$67,2,FALSE)</f>
        <v>Packaging Contains at least 60% recycled material</v>
      </c>
      <c r="X734" s="5" t="str">
        <f>VLOOKUP('English Version'!$H645,'Recycled Content'!$B$4:$H$67,4,FALSE)</f>
        <v>Packaging Contains at least 65% recycled material</v>
      </c>
      <c r="Y734" s="5" t="str">
        <f>VLOOKUP('English Version'!$H645,Recyclability!$B$4:$H$67,2,FALSE)</f>
        <v>Mostly Recyclable Packaging</v>
      </c>
      <c r="Z734" s="5" t="str">
        <f>VLOOKUP('English Version'!$H645,Recyclability!$B$4:$H$67,4,FALSE)</f>
        <v>N/A</v>
      </c>
    </row>
    <row r="735" spans="1:26" x14ac:dyDescent="0.75">
      <c r="A735" s="47" t="str">
        <f t="shared" si="22"/>
        <v>AW22M9210110A</v>
      </c>
      <c r="B735" s="47">
        <v>342</v>
      </c>
      <c r="C735" s="52" t="s">
        <v>5734</v>
      </c>
      <c r="D735" s="6" t="e">
        <v>#N/A</v>
      </c>
      <c r="E735" s="8"/>
      <c r="F735" s="52" t="s">
        <v>5735</v>
      </c>
      <c r="G735" s="6" t="s">
        <v>5031</v>
      </c>
      <c r="H735" s="6" t="s">
        <v>5723</v>
      </c>
      <c r="I735" s="6" t="e">
        <f>VLOOKUP(A735,#REF!,24,0)</f>
        <v>#REF!</v>
      </c>
      <c r="J735" s="14" t="s">
        <v>298</v>
      </c>
      <c r="K735" s="14" t="s">
        <v>298</v>
      </c>
      <c r="L735" s="14" t="s">
        <v>298</v>
      </c>
      <c r="M735" s="14" t="s">
        <v>298</v>
      </c>
      <c r="N735" s="14" t="b">
        <f t="shared" si="23"/>
        <v>1</v>
      </c>
      <c r="O735" s="14" t="s">
        <v>20</v>
      </c>
      <c r="P735" s="14" t="s">
        <v>20</v>
      </c>
      <c r="Q735" s="14" t="s">
        <v>20</v>
      </c>
      <c r="R735" s="5" t="s">
        <v>20</v>
      </c>
      <c r="S735" s="5" t="s">
        <v>20</v>
      </c>
      <c r="T735" s="5" t="s">
        <v>281</v>
      </c>
      <c r="U735" s="53" t="s">
        <v>20</v>
      </c>
      <c r="V735" s="53" t="s">
        <v>20</v>
      </c>
      <c r="W735" s="5" t="str">
        <f>VLOOKUP('English Version'!$H646,'Recycled Content'!$B$4:$H$67,2,FALSE)</f>
        <v>Packaging Contains at least 60% recycled material</v>
      </c>
      <c r="X735" s="5" t="str">
        <f>VLOOKUP('English Version'!$H646,'Recycled Content'!$B$4:$H$67,4,FALSE)</f>
        <v>Packaging Contains at least 65% recycled material</v>
      </c>
      <c r="Y735" s="5" t="str">
        <f>VLOOKUP('English Version'!$H646,Recyclability!$B$4:$H$67,2,FALSE)</f>
        <v>Mostly Recyclable Packaging</v>
      </c>
      <c r="Z735" s="5" t="str">
        <f>VLOOKUP('English Version'!$H646,Recyclability!$B$4:$H$67,4,FALSE)</f>
        <v>N/A</v>
      </c>
    </row>
    <row r="736" spans="1:26" x14ac:dyDescent="0.75">
      <c r="A736" s="47" t="str">
        <f t="shared" si="22"/>
        <v>AW22M9210111A</v>
      </c>
      <c r="B736" s="47">
        <v>1603</v>
      </c>
      <c r="C736" s="52" t="s">
        <v>5736</v>
      </c>
      <c r="D736" s="6" t="e">
        <v>#N/A</v>
      </c>
      <c r="E736" s="8"/>
      <c r="F736" s="52" t="s">
        <v>5737</v>
      </c>
      <c r="G736" s="6" t="s">
        <v>5031</v>
      </c>
      <c r="H736" s="6" t="s">
        <v>5723</v>
      </c>
      <c r="I736" s="6" t="e">
        <f>VLOOKUP(A736,#REF!,24,0)</f>
        <v>#REF!</v>
      </c>
      <c r="J736" s="14" t="s">
        <v>298</v>
      </c>
      <c r="K736" s="14" t="s">
        <v>298</v>
      </c>
      <c r="L736" s="14" t="s">
        <v>298</v>
      </c>
      <c r="M736" s="14" t="s">
        <v>298</v>
      </c>
      <c r="N736" s="14" t="b">
        <f t="shared" si="23"/>
        <v>1</v>
      </c>
      <c r="O736" s="14" t="s">
        <v>20</v>
      </c>
      <c r="P736" s="14" t="s">
        <v>20</v>
      </c>
      <c r="Q736" s="14" t="s">
        <v>20</v>
      </c>
      <c r="R736" s="5" t="s">
        <v>20</v>
      </c>
      <c r="S736" s="5" t="s">
        <v>20</v>
      </c>
      <c r="T736" s="5" t="s">
        <v>281</v>
      </c>
      <c r="U736" s="53" t="s">
        <v>20</v>
      </c>
      <c r="V736" s="53" t="s">
        <v>20</v>
      </c>
      <c r="W736" s="5" t="str">
        <f>VLOOKUP('English Version'!$H647,'Recycled Content'!$B$4:$H$67,2,FALSE)</f>
        <v>Packaging Contains at least 60% recycled material</v>
      </c>
      <c r="X736" s="5" t="str">
        <f>VLOOKUP('English Version'!$H647,'Recycled Content'!$B$4:$H$67,4,FALSE)</f>
        <v>Packaging Contains at least 65% recycled material</v>
      </c>
      <c r="Y736" s="5" t="str">
        <f>VLOOKUP('English Version'!$H647,Recyclability!$B$4:$H$67,2,FALSE)</f>
        <v>Mostly Recyclable Packaging</v>
      </c>
      <c r="Z736" s="5" t="str">
        <f>VLOOKUP('English Version'!$H647,Recyclability!$B$4:$H$67,4,FALSE)</f>
        <v>N/A</v>
      </c>
    </row>
    <row r="737" spans="1:26" x14ac:dyDescent="0.75">
      <c r="A737" s="47" t="str">
        <f t="shared" si="22"/>
        <v>AW22M9210113A</v>
      </c>
      <c r="B737" s="47">
        <v>2699</v>
      </c>
      <c r="C737" s="52" t="s">
        <v>5738</v>
      </c>
      <c r="D737" s="6" t="e">
        <v>#N/A</v>
      </c>
      <c r="E737" s="8"/>
      <c r="F737" s="52" t="s">
        <v>5739</v>
      </c>
      <c r="G737" s="6" t="s">
        <v>5031</v>
      </c>
      <c r="H737" s="6" t="s">
        <v>5723</v>
      </c>
      <c r="I737" s="6" t="e">
        <f>VLOOKUP(A737,#REF!,24,0)</f>
        <v>#REF!</v>
      </c>
      <c r="J737" s="14" t="s">
        <v>298</v>
      </c>
      <c r="K737" s="14" t="s">
        <v>298</v>
      </c>
      <c r="L737" s="14" t="s">
        <v>298</v>
      </c>
      <c r="M737" s="14" t="s">
        <v>298</v>
      </c>
      <c r="N737" s="14" t="b">
        <f t="shared" si="23"/>
        <v>1</v>
      </c>
      <c r="O737" s="14" t="s">
        <v>20</v>
      </c>
      <c r="P737" s="14" t="s">
        <v>20</v>
      </c>
      <c r="Q737" s="14" t="s">
        <v>20</v>
      </c>
      <c r="R737" s="5" t="s">
        <v>20</v>
      </c>
      <c r="S737" s="5" t="s">
        <v>20</v>
      </c>
      <c r="T737" s="5" t="s">
        <v>281</v>
      </c>
      <c r="U737" s="53" t="s">
        <v>20</v>
      </c>
      <c r="V737" s="53" t="s">
        <v>20</v>
      </c>
      <c r="W737" s="5" t="str">
        <f>VLOOKUP('English Version'!$H648,'Recycled Content'!$B$4:$H$67,2,FALSE)</f>
        <v>Packaging Contains at least 60% recycled material</v>
      </c>
      <c r="X737" s="5" t="str">
        <f>VLOOKUP('English Version'!$H648,'Recycled Content'!$B$4:$H$67,4,FALSE)</f>
        <v>Packaging Contains at least 65% recycled material</v>
      </c>
      <c r="Y737" s="5" t="str">
        <f>VLOOKUP('English Version'!$H648,Recyclability!$B$4:$H$67,2,FALSE)</f>
        <v>Mostly Recyclable Packaging</v>
      </c>
      <c r="Z737" s="5" t="str">
        <f>VLOOKUP('English Version'!$H648,Recyclability!$B$4:$H$67,4,FALSE)</f>
        <v>N/A</v>
      </c>
    </row>
    <row r="738" spans="1:26" x14ac:dyDescent="0.75">
      <c r="A738" s="47" t="str">
        <f t="shared" si="22"/>
        <v>AW22M9210114A</v>
      </c>
      <c r="B738" s="47">
        <v>956</v>
      </c>
      <c r="C738" s="52" t="s">
        <v>5740</v>
      </c>
      <c r="D738" s="6" t="e">
        <v>#N/A</v>
      </c>
      <c r="E738" s="8"/>
      <c r="F738" s="52" t="s">
        <v>5741</v>
      </c>
      <c r="G738" s="6" t="s">
        <v>5031</v>
      </c>
      <c r="H738" s="6" t="s">
        <v>5723</v>
      </c>
      <c r="I738" s="6" t="e">
        <f>VLOOKUP(A738,#REF!,24,0)</f>
        <v>#REF!</v>
      </c>
      <c r="J738" s="14" t="s">
        <v>298</v>
      </c>
      <c r="K738" s="14" t="s">
        <v>298</v>
      </c>
      <c r="L738" s="14" t="s">
        <v>298</v>
      </c>
      <c r="M738" s="14" t="s">
        <v>298</v>
      </c>
      <c r="N738" s="14" t="b">
        <f t="shared" si="23"/>
        <v>1</v>
      </c>
      <c r="O738" s="14" t="s">
        <v>20</v>
      </c>
      <c r="P738" s="14" t="s">
        <v>20</v>
      </c>
      <c r="Q738" s="14" t="s">
        <v>20</v>
      </c>
      <c r="R738" s="5" t="s">
        <v>20</v>
      </c>
      <c r="S738" s="5" t="s">
        <v>20</v>
      </c>
      <c r="T738" s="5" t="s">
        <v>281</v>
      </c>
      <c r="U738" s="53" t="s">
        <v>20</v>
      </c>
      <c r="V738" s="53" t="s">
        <v>20</v>
      </c>
      <c r="W738" s="5" t="str">
        <f>VLOOKUP('English Version'!$H649,'Recycled Content'!$B$4:$H$67,2,FALSE)</f>
        <v>Packaging Contains at least 60% recycled material</v>
      </c>
      <c r="X738" s="5" t="str">
        <f>VLOOKUP('English Version'!$H649,'Recycled Content'!$B$4:$H$67,4,FALSE)</f>
        <v>Packaging Contains at least 65% recycled material</v>
      </c>
      <c r="Y738" s="5" t="str">
        <f>VLOOKUP('English Version'!$H649,Recyclability!$B$4:$H$67,2,FALSE)</f>
        <v>Mostly Recyclable Packaging</v>
      </c>
      <c r="Z738" s="5" t="str">
        <f>VLOOKUP('English Version'!$H649,Recyclability!$B$4:$H$67,4,FALSE)</f>
        <v>N/A</v>
      </c>
    </row>
    <row r="739" spans="1:26" x14ac:dyDescent="0.75">
      <c r="A739" s="47" t="str">
        <f t="shared" si="22"/>
        <v>AW22M9210115A</v>
      </c>
      <c r="B739" s="47">
        <v>300</v>
      </c>
      <c r="C739" s="52" t="s">
        <v>5742</v>
      </c>
      <c r="D739" s="6" t="e">
        <v>#N/A</v>
      </c>
      <c r="E739" s="8"/>
      <c r="F739" s="52" t="s">
        <v>5743</v>
      </c>
      <c r="G739" s="6" t="s">
        <v>5031</v>
      </c>
      <c r="H739" s="6" t="s">
        <v>5723</v>
      </c>
      <c r="I739" s="6" t="e">
        <f>VLOOKUP(A739,#REF!,24,0)</f>
        <v>#REF!</v>
      </c>
      <c r="J739" s="14" t="s">
        <v>298</v>
      </c>
      <c r="K739" s="14" t="s">
        <v>298</v>
      </c>
      <c r="L739" s="14" t="s">
        <v>298</v>
      </c>
      <c r="M739" s="14" t="s">
        <v>298</v>
      </c>
      <c r="N739" s="14" t="b">
        <f t="shared" si="23"/>
        <v>1</v>
      </c>
      <c r="O739" s="14" t="s">
        <v>20</v>
      </c>
      <c r="P739" s="14" t="s">
        <v>20</v>
      </c>
      <c r="Q739" s="14" t="s">
        <v>20</v>
      </c>
      <c r="R739" s="5" t="s">
        <v>20</v>
      </c>
      <c r="S739" s="5" t="s">
        <v>20</v>
      </c>
      <c r="T739" s="5" t="s">
        <v>281</v>
      </c>
      <c r="U739" s="53" t="s">
        <v>20</v>
      </c>
      <c r="V739" s="53" t="s">
        <v>20</v>
      </c>
      <c r="W739" s="5" t="str">
        <f>VLOOKUP('English Version'!$H650,'Recycled Content'!$B$4:$H$67,2,FALSE)</f>
        <v>Packaging Contains at least 60% recycled material</v>
      </c>
      <c r="X739" s="5" t="str">
        <f>VLOOKUP('English Version'!$H650,'Recycled Content'!$B$4:$H$67,4,FALSE)</f>
        <v>Packaging Contains at least 65% recycled material</v>
      </c>
      <c r="Y739" s="5" t="str">
        <f>VLOOKUP('English Version'!$H650,Recyclability!$B$4:$H$67,2,FALSE)</f>
        <v>Mostly Recyclable Packaging</v>
      </c>
      <c r="Z739" s="5" t="str">
        <f>VLOOKUP('English Version'!$H650,Recyclability!$B$4:$H$67,4,FALSE)</f>
        <v>N/A</v>
      </c>
    </row>
    <row r="740" spans="1:26" x14ac:dyDescent="0.75">
      <c r="A740" s="47" t="str">
        <f t="shared" si="22"/>
        <v>AW22M9310556A</v>
      </c>
      <c r="B740" s="47">
        <v>796</v>
      </c>
      <c r="C740" s="52" t="s">
        <v>5744</v>
      </c>
      <c r="D740" s="6" t="e">
        <v>#N/A</v>
      </c>
      <c r="E740" s="8"/>
      <c r="F740" s="52" t="s">
        <v>5745</v>
      </c>
      <c r="G740" s="6" t="s">
        <v>5031</v>
      </c>
      <c r="H740" s="6" t="s">
        <v>5715</v>
      </c>
      <c r="I740" s="6" t="e">
        <f>VLOOKUP(A740,#REF!,24,0)</f>
        <v>#REF!</v>
      </c>
      <c r="J740" s="14" t="s">
        <v>298</v>
      </c>
      <c r="K740" s="14" t="s">
        <v>298</v>
      </c>
      <c r="L740" s="14" t="s">
        <v>298</v>
      </c>
      <c r="M740" s="14" t="s">
        <v>298</v>
      </c>
      <c r="N740" s="14" t="b">
        <f t="shared" si="23"/>
        <v>1</v>
      </c>
      <c r="O740" s="14" t="s">
        <v>20</v>
      </c>
      <c r="P740" s="14" t="s">
        <v>20</v>
      </c>
      <c r="Q740" s="14" t="s">
        <v>20</v>
      </c>
      <c r="R740" s="5" t="s">
        <v>20</v>
      </c>
      <c r="S740" s="5" t="s">
        <v>20</v>
      </c>
      <c r="T740" s="5" t="s">
        <v>281</v>
      </c>
      <c r="U740" s="53" t="s">
        <v>20</v>
      </c>
      <c r="V740" s="53" t="s">
        <v>20</v>
      </c>
      <c r="W740" s="5" t="str">
        <f>VLOOKUP('English Version'!$H651,'Recycled Content'!$B$4:$H$67,2,FALSE)</f>
        <v>Packaging Contains at least 60% recycled material</v>
      </c>
      <c r="X740" s="5" t="str">
        <f>VLOOKUP('English Version'!$H651,'Recycled Content'!$B$4:$H$67,4,FALSE)</f>
        <v>Packaging Contains at least 65% recycled material</v>
      </c>
      <c r="Y740" s="5" t="str">
        <f>VLOOKUP('English Version'!$H651,Recyclability!$B$4:$H$67,2,FALSE)</f>
        <v>Mostly Recyclable Packaging</v>
      </c>
      <c r="Z740" s="5" t="str">
        <f>VLOOKUP('English Version'!$H651,Recyclability!$B$4:$H$67,4,FALSE)</f>
        <v>N/A</v>
      </c>
    </row>
    <row r="741" spans="1:26" x14ac:dyDescent="0.75">
      <c r="A741" s="47" t="str">
        <f t="shared" si="22"/>
        <v>AW22M9310557A</v>
      </c>
      <c r="B741" s="47">
        <v>2823</v>
      </c>
      <c r="C741" s="52" t="s">
        <v>5747</v>
      </c>
      <c r="D741" s="6" t="e">
        <v>#N/A</v>
      </c>
      <c r="E741" s="8"/>
      <c r="F741" s="52" t="s">
        <v>5748</v>
      </c>
      <c r="G741" s="6" t="s">
        <v>5031</v>
      </c>
      <c r="H741" s="6" t="s">
        <v>5715</v>
      </c>
      <c r="I741" s="6" t="e">
        <f>VLOOKUP(A741,#REF!,24,0)</f>
        <v>#REF!</v>
      </c>
      <c r="J741" s="14" t="s">
        <v>298</v>
      </c>
      <c r="K741" s="14" t="s">
        <v>298</v>
      </c>
      <c r="L741" s="14" t="s">
        <v>298</v>
      </c>
      <c r="M741" s="14" t="s">
        <v>298</v>
      </c>
      <c r="N741" s="14" t="b">
        <f t="shared" si="23"/>
        <v>1</v>
      </c>
      <c r="O741" s="14" t="s">
        <v>20</v>
      </c>
      <c r="P741" s="14" t="s">
        <v>20</v>
      </c>
      <c r="Q741" s="14" t="s">
        <v>20</v>
      </c>
      <c r="R741" s="5" t="s">
        <v>20</v>
      </c>
      <c r="S741" s="5" t="s">
        <v>20</v>
      </c>
      <c r="T741" s="5" t="s">
        <v>281</v>
      </c>
      <c r="U741" s="53" t="s">
        <v>20</v>
      </c>
      <c r="V741" s="53" t="s">
        <v>20</v>
      </c>
      <c r="W741" s="5" t="str">
        <f>VLOOKUP('English Version'!$H652,'Recycled Content'!$B$4:$H$67,2,FALSE)</f>
        <v>Packaging Contains at least 60% recycled material</v>
      </c>
      <c r="X741" s="5" t="str">
        <f>VLOOKUP('English Version'!$H652,'Recycled Content'!$B$4:$H$67,4,FALSE)</f>
        <v>Packaging Contains at least 65% recycled material</v>
      </c>
      <c r="Y741" s="5" t="str">
        <f>VLOOKUP('English Version'!$H652,Recyclability!$B$4:$H$67,2,FALSE)</f>
        <v>Mostly Recyclable Packaging</v>
      </c>
      <c r="Z741" s="5" t="str">
        <f>VLOOKUP('English Version'!$H652,Recyclability!$B$4:$H$67,4,FALSE)</f>
        <v>N/A</v>
      </c>
    </row>
    <row r="742" spans="1:26" x14ac:dyDescent="0.75">
      <c r="A742" s="47" t="str">
        <f t="shared" si="22"/>
        <v>AW22M9310558A</v>
      </c>
      <c r="B742" s="47">
        <v>2442</v>
      </c>
      <c r="C742" s="52" t="s">
        <v>5750</v>
      </c>
      <c r="D742" s="6" t="e">
        <v>#N/A</v>
      </c>
      <c r="E742" s="8"/>
      <c r="F742" s="52" t="s">
        <v>5751</v>
      </c>
      <c r="G742" s="6" t="s">
        <v>5031</v>
      </c>
      <c r="H742" s="6" t="s">
        <v>5715</v>
      </c>
      <c r="I742" s="6" t="e">
        <f>VLOOKUP(A742,#REF!,24,0)</f>
        <v>#REF!</v>
      </c>
      <c r="J742" s="14" t="s">
        <v>298</v>
      </c>
      <c r="K742" s="14" t="s">
        <v>298</v>
      </c>
      <c r="L742" s="14" t="s">
        <v>298</v>
      </c>
      <c r="M742" s="14" t="s">
        <v>298</v>
      </c>
      <c r="N742" s="14" t="b">
        <f t="shared" si="23"/>
        <v>1</v>
      </c>
      <c r="O742" s="14" t="s">
        <v>20</v>
      </c>
      <c r="P742" s="14" t="s">
        <v>20</v>
      </c>
      <c r="Q742" s="14" t="s">
        <v>20</v>
      </c>
      <c r="R742" s="5" t="s">
        <v>20</v>
      </c>
      <c r="S742" s="5" t="s">
        <v>20</v>
      </c>
      <c r="T742" s="5" t="s">
        <v>281</v>
      </c>
      <c r="U742" s="53" t="s">
        <v>20</v>
      </c>
      <c r="V742" s="53" t="s">
        <v>20</v>
      </c>
      <c r="W742" s="5" t="str">
        <f>VLOOKUP('English Version'!$H653,'Recycled Content'!$B$4:$H$67,2,FALSE)</f>
        <v>Packaging Contains at least 60% recycled material</v>
      </c>
      <c r="X742" s="5" t="str">
        <f>VLOOKUP('English Version'!$H653,'Recycled Content'!$B$4:$H$67,4,FALSE)</f>
        <v>Packaging Contains at least 65% recycled material</v>
      </c>
      <c r="Y742" s="5" t="str">
        <f>VLOOKUP('English Version'!$H653,Recyclability!$B$4:$H$67,2,FALSE)</f>
        <v>Mostly Recyclable Packaging</v>
      </c>
      <c r="Z742" s="5" t="str">
        <f>VLOOKUP('English Version'!$H653,Recyclability!$B$4:$H$67,4,FALSE)</f>
        <v>N/A</v>
      </c>
    </row>
    <row r="743" spans="1:26" x14ac:dyDescent="0.75">
      <c r="A743" s="47" t="str">
        <f t="shared" si="22"/>
        <v>AW22M9810144A</v>
      </c>
      <c r="B743" s="47">
        <v>939</v>
      </c>
      <c r="C743" s="52" t="s">
        <v>5752</v>
      </c>
      <c r="D743" s="6" t="e">
        <v>#N/A</v>
      </c>
      <c r="E743" s="8"/>
      <c r="F743" s="52" t="s">
        <v>5753</v>
      </c>
      <c r="G743" s="6" t="s">
        <v>5031</v>
      </c>
      <c r="H743" s="6" t="s">
        <v>5723</v>
      </c>
      <c r="I743" s="6" t="e">
        <f>VLOOKUP(A743,#REF!,24,0)</f>
        <v>#REF!</v>
      </c>
      <c r="J743" s="14" t="s">
        <v>298</v>
      </c>
      <c r="K743" s="14" t="s">
        <v>298</v>
      </c>
      <c r="L743" s="14" t="s">
        <v>298</v>
      </c>
      <c r="M743" s="14" t="s">
        <v>298</v>
      </c>
      <c r="N743" s="14" t="b">
        <f t="shared" si="23"/>
        <v>1</v>
      </c>
      <c r="O743" s="14" t="s">
        <v>20</v>
      </c>
      <c r="P743" s="14" t="s">
        <v>20</v>
      </c>
      <c r="Q743" s="14" t="s">
        <v>20</v>
      </c>
      <c r="R743" s="5" t="s">
        <v>20</v>
      </c>
      <c r="S743" s="5" t="s">
        <v>20</v>
      </c>
      <c r="T743" s="5" t="s">
        <v>281</v>
      </c>
      <c r="U743" s="53" t="s">
        <v>20</v>
      </c>
      <c r="V743" s="53" t="s">
        <v>20</v>
      </c>
      <c r="W743" s="5" t="str">
        <f>VLOOKUP('English Version'!$H654,'Recycled Content'!$B$4:$H$67,2,FALSE)</f>
        <v>Packaging Contains at least 60% recycled material</v>
      </c>
      <c r="X743" s="5" t="str">
        <f>VLOOKUP('English Version'!$H654,'Recycled Content'!$B$4:$H$67,4,FALSE)</f>
        <v>Packaging Contains at least 65% recycled material</v>
      </c>
      <c r="Y743" s="5" t="str">
        <f>VLOOKUP('English Version'!$H654,Recyclability!$B$4:$H$67,2,FALSE)</f>
        <v>Mostly Recyclable Packaging</v>
      </c>
      <c r="Z743" s="5" t="str">
        <f>VLOOKUP('English Version'!$H654,Recyclability!$B$4:$H$67,4,FALSE)</f>
        <v>N/A</v>
      </c>
    </row>
    <row r="744" spans="1:26" x14ac:dyDescent="0.75">
      <c r="A744" s="47" t="str">
        <f t="shared" si="22"/>
        <v>AW22MF110217A</v>
      </c>
      <c r="B744" s="47">
        <v>1112</v>
      </c>
      <c r="C744" s="52" t="s">
        <v>5755</v>
      </c>
      <c r="D744" s="6" t="e">
        <v>#N/A</v>
      </c>
      <c r="E744" s="8"/>
      <c r="F744" s="52" t="s">
        <v>2524</v>
      </c>
      <c r="G744" s="6" t="s">
        <v>5031</v>
      </c>
      <c r="H744" s="6" t="s">
        <v>5756</v>
      </c>
      <c r="I744" s="6" t="e">
        <f>VLOOKUP(A744,#REF!,24,0)</f>
        <v>#REF!</v>
      </c>
      <c r="J744" s="14" t="s">
        <v>298</v>
      </c>
      <c r="K744" s="14" t="s">
        <v>298</v>
      </c>
      <c r="L744" s="14" t="s">
        <v>298</v>
      </c>
      <c r="M744" s="14" t="s">
        <v>298</v>
      </c>
      <c r="N744" s="14" t="b">
        <f t="shared" si="23"/>
        <v>1</v>
      </c>
      <c r="O744" s="14" t="s">
        <v>20</v>
      </c>
      <c r="P744" s="14" t="s">
        <v>20</v>
      </c>
      <c r="Q744" s="14" t="s">
        <v>20</v>
      </c>
      <c r="R744" s="5" t="s">
        <v>20</v>
      </c>
      <c r="S744" s="5" t="s">
        <v>20</v>
      </c>
      <c r="T744" s="5" t="s">
        <v>281</v>
      </c>
      <c r="U744" s="53" t="s">
        <v>20</v>
      </c>
      <c r="V744" s="53" t="s">
        <v>20</v>
      </c>
      <c r="W744" s="5" t="str">
        <f>VLOOKUP('English Version'!$H655,'Recycled Content'!$B$4:$H$67,2,FALSE)</f>
        <v>Packaging Contains at least 60% recycled material</v>
      </c>
      <c r="X744" s="5" t="str">
        <f>VLOOKUP('English Version'!$H655,'Recycled Content'!$B$4:$H$67,4,FALSE)</f>
        <v>Packaging Contains at least 65% recycled material</v>
      </c>
      <c r="Y744" s="5" t="str">
        <f>VLOOKUP('English Version'!$H655,Recyclability!$B$4:$H$67,2,FALSE)</f>
        <v>Mostly Recyclable Packaging</v>
      </c>
      <c r="Z744" s="5" t="str">
        <f>VLOOKUP('English Version'!$H655,Recyclability!$B$4:$H$67,4,FALSE)</f>
        <v>N/A</v>
      </c>
    </row>
    <row r="745" spans="1:26" x14ac:dyDescent="0.75">
      <c r="A745" s="47" t="str">
        <f t="shared" si="22"/>
        <v>AW22MF110218A</v>
      </c>
      <c r="B745" s="47">
        <v>1319</v>
      </c>
      <c r="C745" s="52" t="s">
        <v>5759</v>
      </c>
      <c r="D745" s="6" t="e">
        <v>#N/A</v>
      </c>
      <c r="E745" s="8"/>
      <c r="F745" s="52" t="s">
        <v>5760</v>
      </c>
      <c r="G745" s="6" t="s">
        <v>5031</v>
      </c>
      <c r="H745" s="6" t="s">
        <v>5756</v>
      </c>
      <c r="I745" s="6" t="e">
        <f>VLOOKUP(A745,#REF!,24,0)</f>
        <v>#REF!</v>
      </c>
      <c r="J745" s="14" t="s">
        <v>298</v>
      </c>
      <c r="K745" s="14" t="s">
        <v>298</v>
      </c>
      <c r="L745" s="14" t="s">
        <v>298</v>
      </c>
      <c r="M745" s="14" t="s">
        <v>298</v>
      </c>
      <c r="N745" s="14" t="b">
        <f t="shared" si="23"/>
        <v>1</v>
      </c>
      <c r="O745" s="14" t="s">
        <v>20</v>
      </c>
      <c r="P745" s="14" t="s">
        <v>20</v>
      </c>
      <c r="Q745" s="14" t="s">
        <v>20</v>
      </c>
      <c r="R745" s="5" t="s">
        <v>20</v>
      </c>
      <c r="S745" s="5" t="s">
        <v>20</v>
      </c>
      <c r="T745" s="5" t="s">
        <v>281</v>
      </c>
      <c r="U745" s="53" t="s">
        <v>20</v>
      </c>
      <c r="V745" s="53" t="s">
        <v>20</v>
      </c>
      <c r="W745" s="5" t="str">
        <f>VLOOKUP('English Version'!$H656,'Recycled Content'!$B$4:$H$67,2,FALSE)</f>
        <v>Packaging Contains at least 60% recycled material</v>
      </c>
      <c r="X745" s="5" t="str">
        <f>VLOOKUP('English Version'!$H656,'Recycled Content'!$B$4:$H$67,4,FALSE)</f>
        <v>Packaging Contains at least 65% recycled material</v>
      </c>
      <c r="Y745" s="5" t="str">
        <f>VLOOKUP('English Version'!$H656,Recyclability!$B$4:$H$67,2,FALSE)</f>
        <v>Mostly Recyclable Packaging</v>
      </c>
      <c r="Z745" s="5" t="str">
        <f>VLOOKUP('English Version'!$H656,Recyclability!$B$4:$H$67,4,FALSE)</f>
        <v>N/A</v>
      </c>
    </row>
    <row r="746" spans="1:26" x14ac:dyDescent="0.75">
      <c r="A746" s="47" t="str">
        <f t="shared" si="22"/>
        <v>AW22MF110221A</v>
      </c>
      <c r="B746" s="47">
        <v>1261</v>
      </c>
      <c r="C746" s="52" t="s">
        <v>5761</v>
      </c>
      <c r="D746" s="6" t="e">
        <v>#N/A</v>
      </c>
      <c r="E746" s="8"/>
      <c r="F746" s="52" t="s">
        <v>2996</v>
      </c>
      <c r="G746" s="6" t="s">
        <v>5031</v>
      </c>
      <c r="H746" s="6" t="s">
        <v>5756</v>
      </c>
      <c r="I746" s="6" t="e">
        <f>VLOOKUP(A746,#REF!,24,0)</f>
        <v>#REF!</v>
      </c>
      <c r="J746" s="14" t="s">
        <v>298</v>
      </c>
      <c r="K746" s="14" t="s">
        <v>298</v>
      </c>
      <c r="L746" s="14" t="s">
        <v>298</v>
      </c>
      <c r="M746" s="14" t="s">
        <v>298</v>
      </c>
      <c r="N746" s="14" t="b">
        <f t="shared" si="23"/>
        <v>1</v>
      </c>
      <c r="O746" s="14" t="s">
        <v>20</v>
      </c>
      <c r="P746" s="14" t="s">
        <v>20</v>
      </c>
      <c r="Q746" s="14" t="s">
        <v>20</v>
      </c>
      <c r="R746" s="5" t="s">
        <v>20</v>
      </c>
      <c r="S746" s="5" t="s">
        <v>20</v>
      </c>
      <c r="T746" s="5" t="s">
        <v>281</v>
      </c>
      <c r="U746" s="53" t="s">
        <v>20</v>
      </c>
      <c r="V746" s="53" t="s">
        <v>20</v>
      </c>
      <c r="W746" s="5" t="str">
        <f>VLOOKUP('English Version'!$H657,'Recycled Content'!$B$4:$H$67,2,FALSE)</f>
        <v>Packaging Contains at least 60% recycled material</v>
      </c>
      <c r="X746" s="5" t="str">
        <f>VLOOKUP('English Version'!$H657,'Recycled Content'!$B$4:$H$67,4,FALSE)</f>
        <v>Packaging Contains at least 65% recycled material</v>
      </c>
      <c r="Y746" s="5" t="str">
        <f>VLOOKUP('English Version'!$H657,Recyclability!$B$4:$H$67,2,FALSE)</f>
        <v>Mostly Recyclable Packaging</v>
      </c>
      <c r="Z746" s="5" t="str">
        <f>VLOOKUP('English Version'!$H657,Recyclability!$B$4:$H$67,4,FALSE)</f>
        <v>N/A</v>
      </c>
    </row>
    <row r="747" spans="1:26" x14ac:dyDescent="0.75">
      <c r="A747" s="47" t="str">
        <f t="shared" si="22"/>
        <v>AW22MF110248A</v>
      </c>
      <c r="B747" s="47">
        <v>3601</v>
      </c>
      <c r="C747" s="52" t="s">
        <v>5762</v>
      </c>
      <c r="D747" s="6" t="s">
        <v>6147</v>
      </c>
      <c r="E747" s="8"/>
      <c r="F747" s="52" t="s">
        <v>2527</v>
      </c>
      <c r="G747" s="6" t="s">
        <v>5031</v>
      </c>
      <c r="H747" s="6" t="s">
        <v>5756</v>
      </c>
      <c r="I747" s="6" t="e">
        <f>VLOOKUP(A747,#REF!,24,0)</f>
        <v>#REF!</v>
      </c>
      <c r="J747" s="14" t="s">
        <v>298</v>
      </c>
      <c r="K747" s="14" t="s">
        <v>298</v>
      </c>
      <c r="L747" s="14" t="s">
        <v>298</v>
      </c>
      <c r="M747" s="14" t="s">
        <v>298</v>
      </c>
      <c r="N747" s="14" t="b">
        <f t="shared" si="23"/>
        <v>1</v>
      </c>
      <c r="O747" s="14" t="s">
        <v>20</v>
      </c>
      <c r="P747" s="14" t="s">
        <v>20</v>
      </c>
      <c r="Q747" s="14" t="s">
        <v>20</v>
      </c>
      <c r="R747" s="5" t="s">
        <v>20</v>
      </c>
      <c r="S747" s="5" t="s">
        <v>20</v>
      </c>
      <c r="T747" s="5" t="s">
        <v>281</v>
      </c>
      <c r="U747" s="53" t="s">
        <v>20</v>
      </c>
      <c r="V747" s="53" t="s">
        <v>20</v>
      </c>
      <c r="W747" s="5" t="str">
        <f>VLOOKUP('English Version'!$H658,'Recycled Content'!$B$4:$H$67,2,FALSE)</f>
        <v>Packaging Contains at least 60% recycled material</v>
      </c>
      <c r="X747" s="5" t="str">
        <f>VLOOKUP('English Version'!$H658,'Recycled Content'!$B$4:$H$67,4,FALSE)</f>
        <v>Packaging Contains at least 65% recycled material</v>
      </c>
      <c r="Y747" s="5" t="str">
        <f>VLOOKUP('English Version'!$H658,Recyclability!$B$4:$H$67,2,FALSE)</f>
        <v>Mostly Recyclable Packaging</v>
      </c>
      <c r="Z747" s="5" t="str">
        <f>VLOOKUP('English Version'!$H658,Recyclability!$B$4:$H$67,4,FALSE)</f>
        <v>N/A</v>
      </c>
    </row>
    <row r="748" spans="1:26" x14ac:dyDescent="0.75">
      <c r="A748" s="47" t="str">
        <f t="shared" si="22"/>
        <v>AW22MF110249A</v>
      </c>
      <c r="B748" s="47">
        <v>4576</v>
      </c>
      <c r="C748" s="52" t="s">
        <v>5763</v>
      </c>
      <c r="D748" s="6" t="s">
        <v>6148</v>
      </c>
      <c r="E748" s="8"/>
      <c r="F748" s="52" t="s">
        <v>2531</v>
      </c>
      <c r="G748" s="6" t="s">
        <v>5031</v>
      </c>
      <c r="H748" s="6" t="s">
        <v>5756</v>
      </c>
      <c r="I748" s="6" t="e">
        <f>VLOOKUP(A748,#REF!,24,0)</f>
        <v>#REF!</v>
      </c>
      <c r="J748" s="14" t="s">
        <v>298</v>
      </c>
      <c r="K748" s="14" t="s">
        <v>298</v>
      </c>
      <c r="L748" s="14" t="s">
        <v>298</v>
      </c>
      <c r="M748" s="14" t="s">
        <v>298</v>
      </c>
      <c r="N748" s="14" t="b">
        <f t="shared" si="23"/>
        <v>1</v>
      </c>
      <c r="O748" s="14" t="s">
        <v>20</v>
      </c>
      <c r="P748" s="14" t="s">
        <v>20</v>
      </c>
      <c r="Q748" s="14" t="s">
        <v>20</v>
      </c>
      <c r="R748" s="5" t="s">
        <v>20</v>
      </c>
      <c r="S748" s="5" t="s">
        <v>20</v>
      </c>
      <c r="T748" s="5" t="s">
        <v>281</v>
      </c>
      <c r="U748" s="53" t="s">
        <v>20</v>
      </c>
      <c r="V748" s="53" t="s">
        <v>20</v>
      </c>
      <c r="W748" s="5" t="str">
        <f>VLOOKUP('English Version'!$H659,'Recycled Content'!$B$4:$H$67,2,FALSE)</f>
        <v>Packaging Contains at least 60% recycled material</v>
      </c>
      <c r="X748" s="5" t="str">
        <f>VLOOKUP('English Version'!$H659,'Recycled Content'!$B$4:$H$67,4,FALSE)</f>
        <v>Packaging Contains at least 65% recycled material</v>
      </c>
      <c r="Y748" s="5" t="str">
        <f>VLOOKUP('English Version'!$H659,Recyclability!$B$4:$H$67,2,FALSE)</f>
        <v>Mostly Recyclable Packaging</v>
      </c>
      <c r="Z748" s="5" t="str">
        <f>VLOOKUP('English Version'!$H659,Recyclability!$B$4:$H$67,4,FALSE)</f>
        <v>N/A</v>
      </c>
    </row>
    <row r="749" spans="1:26" x14ac:dyDescent="0.75">
      <c r="A749" s="47" t="str">
        <f t="shared" si="22"/>
        <v>AW22MF110257A</v>
      </c>
      <c r="B749" s="47">
        <v>653</v>
      </c>
      <c r="C749" s="52" t="s">
        <v>5765</v>
      </c>
      <c r="D749" s="6" t="s">
        <v>6149</v>
      </c>
      <c r="E749" s="8"/>
      <c r="F749" s="52" t="s">
        <v>2535</v>
      </c>
      <c r="G749" s="6" t="s">
        <v>5031</v>
      </c>
      <c r="H749" s="6" t="s">
        <v>5756</v>
      </c>
      <c r="I749" s="6" t="e">
        <f>VLOOKUP(A749,#REF!,24,0)</f>
        <v>#REF!</v>
      </c>
      <c r="J749" s="14" t="s">
        <v>43</v>
      </c>
      <c r="K749" s="14" t="s">
        <v>43</v>
      </c>
      <c r="L749" s="14" t="s">
        <v>43</v>
      </c>
      <c r="M749" s="14" t="s">
        <v>43</v>
      </c>
      <c r="N749" s="14" t="b">
        <f t="shared" si="23"/>
        <v>1</v>
      </c>
      <c r="O749" s="14" t="s">
        <v>20</v>
      </c>
      <c r="P749" s="14" t="s">
        <v>20</v>
      </c>
      <c r="Q749" s="14" t="s">
        <v>20</v>
      </c>
      <c r="R749" s="5" t="s">
        <v>20</v>
      </c>
      <c r="S749" s="5" t="s">
        <v>20</v>
      </c>
      <c r="T749" s="5" t="s">
        <v>281</v>
      </c>
      <c r="U749" s="53" t="s">
        <v>20</v>
      </c>
      <c r="V749" s="53" t="s">
        <v>20</v>
      </c>
      <c r="W749" s="5" t="str">
        <f>VLOOKUP('English Version'!$H660,'Recycled Content'!$B$4:$H$67,2,FALSE)</f>
        <v>Packaging Contains at least 60% recycled material</v>
      </c>
      <c r="X749" s="5" t="str">
        <f>VLOOKUP('English Version'!$H660,'Recycled Content'!$B$4:$H$67,4,FALSE)</f>
        <v>Packaging Contains at least 65% recycled material</v>
      </c>
      <c r="Y749" s="5" t="str">
        <f>VLOOKUP('English Version'!$H660,Recyclability!$B$4:$H$67,2,FALSE)</f>
        <v>Mostly Recyclable Packaging</v>
      </c>
      <c r="Z749" s="5" t="str">
        <f>VLOOKUP('English Version'!$H660,Recyclability!$B$4:$H$67,4,FALSE)</f>
        <v>N/A</v>
      </c>
    </row>
    <row r="750" spans="1:26" x14ac:dyDescent="0.75">
      <c r="A750" s="47" t="str">
        <f t="shared" si="22"/>
        <v>AW22MF310220A</v>
      </c>
      <c r="B750" s="47">
        <v>6940</v>
      </c>
      <c r="C750" s="52" t="s">
        <v>5767</v>
      </c>
      <c r="D750" s="6" t="e">
        <v>#N/A</v>
      </c>
      <c r="E750" s="8"/>
      <c r="F750" s="52" t="s">
        <v>2537</v>
      </c>
      <c r="G750" s="6" t="s">
        <v>5031</v>
      </c>
      <c r="H750" s="6" t="s">
        <v>5768</v>
      </c>
      <c r="I750" s="6" t="e">
        <f>VLOOKUP(A750,#REF!,24,0)</f>
        <v>#REF!</v>
      </c>
      <c r="J750" s="14" t="s">
        <v>298</v>
      </c>
      <c r="K750" s="14" t="s">
        <v>298</v>
      </c>
      <c r="L750" s="14" t="s">
        <v>298</v>
      </c>
      <c r="M750" s="14" t="s">
        <v>298</v>
      </c>
      <c r="N750" s="14" t="b">
        <f t="shared" si="23"/>
        <v>1</v>
      </c>
      <c r="O750" s="14" t="s">
        <v>20</v>
      </c>
      <c r="P750" s="14" t="s">
        <v>20</v>
      </c>
      <c r="Q750" s="14" t="s">
        <v>20</v>
      </c>
      <c r="R750" s="5" t="s">
        <v>20</v>
      </c>
      <c r="S750" s="5" t="s">
        <v>20</v>
      </c>
      <c r="T750" s="5" t="s">
        <v>281</v>
      </c>
      <c r="U750" s="53" t="s">
        <v>20</v>
      </c>
      <c r="V750" s="53" t="s">
        <v>20</v>
      </c>
      <c r="W750" s="5" t="str">
        <f>VLOOKUP('English Version'!$H661,'Recycled Content'!$B$4:$H$67,2,FALSE)</f>
        <v>Packaging Contains at least 60% recycled material</v>
      </c>
      <c r="X750" s="5" t="str">
        <f>VLOOKUP('English Version'!$H661,'Recycled Content'!$B$4:$H$67,4,FALSE)</f>
        <v>Packaging Contains at least 65% recycled material</v>
      </c>
      <c r="Y750" s="5" t="str">
        <f>VLOOKUP('English Version'!$H661,Recyclability!$B$4:$H$67,2,FALSE)</f>
        <v>Mostly Recyclable Packaging</v>
      </c>
      <c r="Z750" s="5" t="str">
        <f>VLOOKUP('English Version'!$H661,Recyclability!$B$4:$H$67,4,FALSE)</f>
        <v>N/A</v>
      </c>
    </row>
    <row r="751" spans="1:26" x14ac:dyDescent="0.75">
      <c r="A751" s="47" t="str">
        <f t="shared" si="22"/>
        <v>AW22MS110106A</v>
      </c>
      <c r="B751" s="47">
        <v>286</v>
      </c>
      <c r="C751" s="52" t="s">
        <v>5769</v>
      </c>
      <c r="D751" s="6" t="s">
        <v>6150</v>
      </c>
      <c r="E751" s="8"/>
      <c r="F751" s="52" t="s">
        <v>2540</v>
      </c>
      <c r="G751" s="6" t="s">
        <v>5031</v>
      </c>
      <c r="H751" s="6" t="s">
        <v>5770</v>
      </c>
      <c r="I751" s="6" t="e">
        <f>VLOOKUP(A751,#REF!,24,0)</f>
        <v>#REF!</v>
      </c>
      <c r="J751" s="14" t="s">
        <v>298</v>
      </c>
      <c r="K751" s="14" t="s">
        <v>298</v>
      </c>
      <c r="L751" s="14" t="s">
        <v>298</v>
      </c>
      <c r="M751" s="14" t="s">
        <v>298</v>
      </c>
      <c r="N751" s="14" t="b">
        <f t="shared" si="23"/>
        <v>1</v>
      </c>
      <c r="O751" s="14" t="s">
        <v>20</v>
      </c>
      <c r="P751" s="14" t="s">
        <v>20</v>
      </c>
      <c r="Q751" s="14" t="s">
        <v>20</v>
      </c>
      <c r="R751" s="5" t="s">
        <v>20</v>
      </c>
      <c r="S751" s="5" t="s">
        <v>20</v>
      </c>
      <c r="T751" s="5" t="s">
        <v>281</v>
      </c>
      <c r="U751" s="53" t="s">
        <v>20</v>
      </c>
      <c r="V751" s="53" t="s">
        <v>20</v>
      </c>
      <c r="W751" s="5" t="str">
        <f>VLOOKUP('English Version'!$H662,'Recycled Content'!$B$4:$H$67,2,FALSE)</f>
        <v>Packaging Contains at least 60% recycled material</v>
      </c>
      <c r="X751" s="5" t="str">
        <f>VLOOKUP('English Version'!$H662,'Recycled Content'!$B$4:$H$67,4,FALSE)</f>
        <v>Packaging Contains at least 65% recycled material</v>
      </c>
      <c r="Y751" s="5" t="str">
        <f>VLOOKUP('English Version'!$H662,Recyclability!$B$4:$H$67,2,FALSE)</f>
        <v>Mostly Recyclable Packaging</v>
      </c>
      <c r="Z751" s="5" t="str">
        <f>VLOOKUP('English Version'!$H662,Recyclability!$B$4:$H$67,4,FALSE)</f>
        <v>N/A</v>
      </c>
    </row>
    <row r="752" spans="1:26" x14ac:dyDescent="0.75">
      <c r="A752" s="47" t="str">
        <f t="shared" si="22"/>
        <v>AW22MS110109A</v>
      </c>
      <c r="B752" s="47">
        <v>4853</v>
      </c>
      <c r="C752" s="52" t="s">
        <v>5772</v>
      </c>
      <c r="D752" s="6" t="e">
        <v>#N/A</v>
      </c>
      <c r="E752" s="8"/>
      <c r="F752" s="52" t="s">
        <v>5773</v>
      </c>
      <c r="G752" s="6" t="s">
        <v>5031</v>
      </c>
      <c r="H752" s="6" t="s">
        <v>5770</v>
      </c>
      <c r="I752" s="6" t="e">
        <f>VLOOKUP(A752,#REF!,24,0)</f>
        <v>#REF!</v>
      </c>
      <c r="J752" s="14" t="s">
        <v>25</v>
      </c>
      <c r="K752" s="14" t="s">
        <v>25</v>
      </c>
      <c r="L752" s="14" t="s">
        <v>25</v>
      </c>
      <c r="M752" s="14" t="s">
        <v>25</v>
      </c>
      <c r="N752" s="14" t="b">
        <f t="shared" si="23"/>
        <v>1</v>
      </c>
      <c r="O752" s="14" t="s">
        <v>20</v>
      </c>
      <c r="P752" s="14" t="s">
        <v>20</v>
      </c>
      <c r="Q752" s="14" t="s">
        <v>20</v>
      </c>
      <c r="R752" s="5" t="s">
        <v>20</v>
      </c>
      <c r="S752" s="5" t="s">
        <v>20</v>
      </c>
      <c r="T752" s="5" t="s">
        <v>281</v>
      </c>
      <c r="U752" s="53" t="s">
        <v>20</v>
      </c>
      <c r="V752" s="53" t="s">
        <v>20</v>
      </c>
      <c r="W752" s="5" t="str">
        <f>VLOOKUP('English Version'!$H663,'Recycled Content'!$B$4:$H$67,2,FALSE)</f>
        <v>Packaging Contains at least 60% recycled material</v>
      </c>
      <c r="X752" s="5" t="str">
        <f>VLOOKUP('English Version'!$H663,'Recycled Content'!$B$4:$H$67,4,FALSE)</f>
        <v>Packaging Contains at least 65% recycled material</v>
      </c>
      <c r="Y752" s="5" t="str">
        <f>VLOOKUP('English Version'!$H663,Recyclability!$B$4:$H$67,2,FALSE)</f>
        <v>Mostly Recyclable Packaging</v>
      </c>
      <c r="Z752" s="5" t="str">
        <f>VLOOKUP('English Version'!$H663,Recyclability!$B$4:$H$67,4,FALSE)</f>
        <v>N/A</v>
      </c>
    </row>
    <row r="753" spans="1:26" x14ac:dyDescent="0.75">
      <c r="A753" s="47" t="str">
        <f t="shared" si="22"/>
        <v>AW22MS110117A</v>
      </c>
      <c r="B753" s="47">
        <v>1190</v>
      </c>
      <c r="C753" s="52" t="s">
        <v>5774</v>
      </c>
      <c r="D753" s="6" t="s">
        <v>6151</v>
      </c>
      <c r="E753" s="8"/>
      <c r="F753" s="52" t="s">
        <v>2554</v>
      </c>
      <c r="G753" s="6" t="s">
        <v>5031</v>
      </c>
      <c r="H753" s="6" t="s">
        <v>5770</v>
      </c>
      <c r="I753" s="6" t="e">
        <f>VLOOKUP(A753,#REF!,24,0)</f>
        <v>#REF!</v>
      </c>
      <c r="J753" s="14" t="s">
        <v>25</v>
      </c>
      <c r="K753" s="14" t="s">
        <v>25</v>
      </c>
      <c r="L753" s="14" t="s">
        <v>25</v>
      </c>
      <c r="M753" s="14" t="s">
        <v>25</v>
      </c>
      <c r="N753" s="14" t="b">
        <f t="shared" si="23"/>
        <v>1</v>
      </c>
      <c r="O753" s="14" t="s">
        <v>20</v>
      </c>
      <c r="P753" s="14" t="s">
        <v>20</v>
      </c>
      <c r="Q753" s="14" t="s">
        <v>20</v>
      </c>
      <c r="R753" s="53" t="s">
        <v>6067</v>
      </c>
      <c r="S753" s="5" t="s">
        <v>20</v>
      </c>
      <c r="T753" s="5" t="s">
        <v>281</v>
      </c>
      <c r="U753" s="53" t="s">
        <v>20</v>
      </c>
      <c r="V753" s="53" t="s">
        <v>20</v>
      </c>
      <c r="W753" s="5" t="str">
        <f>VLOOKUP('English Version'!$H664,'Recycled Content'!$B$4:$H$67,2,FALSE)</f>
        <v>Packaging Contains at least 60% recycled material</v>
      </c>
      <c r="X753" s="5" t="str">
        <f>VLOOKUP('English Version'!$H664,'Recycled Content'!$B$4:$H$67,4,FALSE)</f>
        <v>Packaging Contains at least 65% recycled material</v>
      </c>
      <c r="Y753" s="5" t="str">
        <f>VLOOKUP('English Version'!$H664,Recyclability!$B$4:$H$67,2,FALSE)</f>
        <v>Mostly Recyclable Packaging</v>
      </c>
      <c r="Z753" s="5" t="str">
        <f>VLOOKUP('English Version'!$H664,Recyclability!$B$4:$H$67,4,FALSE)</f>
        <v>N/A</v>
      </c>
    </row>
    <row r="754" spans="1:26" x14ac:dyDescent="0.75">
      <c r="A754" s="47" t="str">
        <f t="shared" si="22"/>
        <v>AW22MS110119A</v>
      </c>
      <c r="B754" s="47">
        <v>3050</v>
      </c>
      <c r="C754" s="52" t="s">
        <v>5777</v>
      </c>
      <c r="D754" s="6" t="e">
        <v>#N/A</v>
      </c>
      <c r="E754" s="8"/>
      <c r="F754" s="52" t="s">
        <v>5778</v>
      </c>
      <c r="G754" s="6" t="s">
        <v>5031</v>
      </c>
      <c r="H754" s="6" t="s">
        <v>5770</v>
      </c>
      <c r="I754" s="6" t="e">
        <f>VLOOKUP(A754,#REF!,24,0)</f>
        <v>#REF!</v>
      </c>
      <c r="J754" s="14" t="s">
        <v>25</v>
      </c>
      <c r="K754" s="14" t="s">
        <v>25</v>
      </c>
      <c r="L754" s="14" t="s">
        <v>25</v>
      </c>
      <c r="M754" s="14" t="s">
        <v>25</v>
      </c>
      <c r="N754" s="14" t="b">
        <f t="shared" si="23"/>
        <v>1</v>
      </c>
      <c r="O754" s="14" t="s">
        <v>20</v>
      </c>
      <c r="P754" s="14" t="s">
        <v>20</v>
      </c>
      <c r="Q754" s="14" t="s">
        <v>20</v>
      </c>
      <c r="R754" s="53" t="s">
        <v>6067</v>
      </c>
      <c r="S754" s="5" t="s">
        <v>20</v>
      </c>
      <c r="T754" s="5" t="s">
        <v>281</v>
      </c>
      <c r="U754" s="53" t="s">
        <v>20</v>
      </c>
      <c r="V754" s="53" t="s">
        <v>20</v>
      </c>
      <c r="W754" s="5" t="str">
        <f>VLOOKUP('English Version'!$H665,'Recycled Content'!$B$4:$H$67,2,FALSE)</f>
        <v>Packaging Contains at least 60% recycled material</v>
      </c>
      <c r="X754" s="5" t="str">
        <f>VLOOKUP('English Version'!$H665,'Recycled Content'!$B$4:$H$67,4,FALSE)</f>
        <v>Packaging Contains at least 65% recycled material</v>
      </c>
      <c r="Y754" s="5" t="str">
        <f>VLOOKUP('English Version'!$H665,Recyclability!$B$4:$H$67,2,FALSE)</f>
        <v>Mostly Recyclable Packaging</v>
      </c>
      <c r="Z754" s="5" t="str">
        <f>VLOOKUP('English Version'!$H665,Recyclability!$B$4:$H$67,4,FALSE)</f>
        <v>N/A</v>
      </c>
    </row>
    <row r="755" spans="1:26" x14ac:dyDescent="0.75">
      <c r="A755" s="47" t="str">
        <f t="shared" si="22"/>
        <v>AW22MS110121A</v>
      </c>
      <c r="B755" s="47">
        <v>3876</v>
      </c>
      <c r="C755" s="52" t="s">
        <v>5779</v>
      </c>
      <c r="D755" s="6" t="s">
        <v>6152</v>
      </c>
      <c r="E755" s="8"/>
      <c r="F755" s="52" t="s">
        <v>2578</v>
      </c>
      <c r="G755" s="6" t="s">
        <v>5031</v>
      </c>
      <c r="H755" s="6" t="s">
        <v>5770</v>
      </c>
      <c r="I755" s="6" t="e">
        <f>VLOOKUP(A755,#REF!,24,0)</f>
        <v>#REF!</v>
      </c>
      <c r="J755" s="14" t="s">
        <v>298</v>
      </c>
      <c r="K755" s="14" t="s">
        <v>298</v>
      </c>
      <c r="L755" s="14" t="s">
        <v>298</v>
      </c>
      <c r="M755" s="14" t="s">
        <v>298</v>
      </c>
      <c r="N755" s="14" t="b">
        <f t="shared" si="23"/>
        <v>1</v>
      </c>
      <c r="O755" s="14" t="s">
        <v>20</v>
      </c>
      <c r="P755" s="14" t="s">
        <v>20</v>
      </c>
      <c r="Q755" s="14" t="s">
        <v>20</v>
      </c>
      <c r="R755" s="5" t="s">
        <v>20</v>
      </c>
      <c r="S755" s="5" t="s">
        <v>20</v>
      </c>
      <c r="T755" s="5" t="s">
        <v>281</v>
      </c>
      <c r="U755" s="53" t="s">
        <v>20</v>
      </c>
      <c r="V755" s="53" t="s">
        <v>20</v>
      </c>
      <c r="W755" s="5" t="str">
        <f>VLOOKUP('English Version'!$H666,'Recycled Content'!$B$4:$H$67,2,FALSE)</f>
        <v>Packaging Contains at least 60% recycled material</v>
      </c>
      <c r="X755" s="5" t="str">
        <f>VLOOKUP('English Version'!$H666,'Recycled Content'!$B$4:$H$67,4,FALSE)</f>
        <v>Packaging Contains at least 65% recycled material</v>
      </c>
      <c r="Y755" s="5" t="str">
        <f>VLOOKUP('English Version'!$H666,Recyclability!$B$4:$H$67,2,FALSE)</f>
        <v>Mostly Recyclable Packaging</v>
      </c>
      <c r="Z755" s="5" t="str">
        <f>VLOOKUP('English Version'!$H666,Recyclability!$B$4:$H$67,4,FALSE)</f>
        <v>N/A</v>
      </c>
    </row>
    <row r="756" spans="1:26" x14ac:dyDescent="0.75">
      <c r="A756" s="47" t="str">
        <f t="shared" si="22"/>
        <v>AW22MS110122A</v>
      </c>
      <c r="B756" s="47">
        <v>2829</v>
      </c>
      <c r="C756" s="52" t="s">
        <v>5780</v>
      </c>
      <c r="D756" s="6" t="s">
        <v>6153</v>
      </c>
      <c r="E756" s="8"/>
      <c r="F756" s="52" t="s">
        <v>2574</v>
      </c>
      <c r="G756" s="6" t="s">
        <v>5031</v>
      </c>
      <c r="H756" s="6" t="s">
        <v>5770</v>
      </c>
      <c r="I756" s="6" t="e">
        <f>VLOOKUP(A756,#REF!,24,0)</f>
        <v>#REF!</v>
      </c>
      <c r="J756" s="14" t="s">
        <v>298</v>
      </c>
      <c r="K756" s="14" t="s">
        <v>298</v>
      </c>
      <c r="L756" s="14" t="s">
        <v>298</v>
      </c>
      <c r="M756" s="14" t="s">
        <v>298</v>
      </c>
      <c r="N756" s="14" t="b">
        <f t="shared" si="23"/>
        <v>1</v>
      </c>
      <c r="O756" s="14" t="s">
        <v>20</v>
      </c>
      <c r="P756" s="14" t="s">
        <v>20</v>
      </c>
      <c r="Q756" s="14" t="s">
        <v>20</v>
      </c>
      <c r="R756" s="53" t="s">
        <v>6067</v>
      </c>
      <c r="S756" s="5" t="s">
        <v>20</v>
      </c>
      <c r="T756" s="5" t="s">
        <v>281</v>
      </c>
      <c r="U756" s="53" t="s">
        <v>20</v>
      </c>
      <c r="V756" s="53" t="s">
        <v>20</v>
      </c>
      <c r="W756" s="5" t="str">
        <f>VLOOKUP('English Version'!$H667,'Recycled Content'!$B$4:$H$67,2,FALSE)</f>
        <v>Packaging Contains at least 60% recycled material</v>
      </c>
      <c r="X756" s="5" t="str">
        <f>VLOOKUP('English Version'!$H667,'Recycled Content'!$B$4:$H$67,4,FALSE)</f>
        <v>Packaging Contains at least 65% recycled material</v>
      </c>
      <c r="Y756" s="5" t="str">
        <f>VLOOKUP('English Version'!$H667,Recyclability!$B$4:$H$67,2,FALSE)</f>
        <v>Mostly Recyclable Packaging</v>
      </c>
      <c r="Z756" s="5" t="str">
        <f>VLOOKUP('English Version'!$H667,Recyclability!$B$4:$H$67,4,FALSE)</f>
        <v>N/A</v>
      </c>
    </row>
    <row r="757" spans="1:26" x14ac:dyDescent="0.75">
      <c r="A757" s="47" t="str">
        <f t="shared" si="22"/>
        <v>AW22MS110123A</v>
      </c>
      <c r="B757" s="47">
        <v>2628</v>
      </c>
      <c r="C757" s="52" t="s">
        <v>5781</v>
      </c>
      <c r="D757" s="6" t="s">
        <v>6154</v>
      </c>
      <c r="E757" s="8"/>
      <c r="F757" s="52" t="s">
        <v>2544</v>
      </c>
      <c r="G757" s="6" t="s">
        <v>5031</v>
      </c>
      <c r="H757" s="6" t="s">
        <v>5770</v>
      </c>
      <c r="I757" s="6" t="e">
        <f>VLOOKUP(A757,#REF!,24,0)</f>
        <v>#REF!</v>
      </c>
      <c r="J757" s="14" t="s">
        <v>298</v>
      </c>
      <c r="K757" s="14" t="s">
        <v>298</v>
      </c>
      <c r="L757" s="14" t="s">
        <v>298</v>
      </c>
      <c r="M757" s="14" t="s">
        <v>298</v>
      </c>
      <c r="N757" s="14" t="b">
        <f t="shared" si="23"/>
        <v>1</v>
      </c>
      <c r="O757" s="14" t="s">
        <v>20</v>
      </c>
      <c r="P757" s="14" t="s">
        <v>20</v>
      </c>
      <c r="Q757" s="14" t="s">
        <v>20</v>
      </c>
      <c r="R757" s="53" t="s">
        <v>6067</v>
      </c>
      <c r="S757" s="5" t="s">
        <v>20</v>
      </c>
      <c r="T757" s="5" t="s">
        <v>281</v>
      </c>
      <c r="U757" s="53" t="s">
        <v>20</v>
      </c>
      <c r="V757" s="53" t="s">
        <v>20</v>
      </c>
      <c r="W757" s="5" t="str">
        <f>VLOOKUP('English Version'!$H668,'Recycled Content'!$B$4:$H$67,2,FALSE)</f>
        <v>Packaging Contains at least 60% recycled material</v>
      </c>
      <c r="X757" s="5" t="str">
        <f>VLOOKUP('English Version'!$H668,'Recycled Content'!$B$4:$H$67,4,FALSE)</f>
        <v>Packaging Contains at least 65% recycled material</v>
      </c>
      <c r="Y757" s="5" t="str">
        <f>VLOOKUP('English Version'!$H668,Recyclability!$B$4:$H$67,2,FALSE)</f>
        <v>Mostly Recyclable Packaging</v>
      </c>
      <c r="Z757" s="5" t="str">
        <f>VLOOKUP('English Version'!$H668,Recyclability!$B$4:$H$67,4,FALSE)</f>
        <v>N/A</v>
      </c>
    </row>
    <row r="758" spans="1:26" x14ac:dyDescent="0.75">
      <c r="A758" s="47" t="str">
        <f t="shared" si="22"/>
        <v>AW22MS110130A</v>
      </c>
      <c r="B758" s="47">
        <v>2249</v>
      </c>
      <c r="C758" s="52" t="s">
        <v>5783</v>
      </c>
      <c r="D758" s="6" t="s">
        <v>6155</v>
      </c>
      <c r="E758" s="8"/>
      <c r="F758" s="52" t="s">
        <v>2570</v>
      </c>
      <c r="G758" s="6" t="s">
        <v>5031</v>
      </c>
      <c r="H758" s="6" t="s">
        <v>5770</v>
      </c>
      <c r="I758" s="6" t="e">
        <f>VLOOKUP(A758,#REF!,24,0)</f>
        <v>#REF!</v>
      </c>
      <c r="J758" s="14" t="s">
        <v>298</v>
      </c>
      <c r="K758" s="14" t="s">
        <v>298</v>
      </c>
      <c r="L758" s="14" t="s">
        <v>298</v>
      </c>
      <c r="M758" s="14" t="s">
        <v>298</v>
      </c>
      <c r="N758" s="14" t="b">
        <f t="shared" si="23"/>
        <v>1</v>
      </c>
      <c r="O758" s="14" t="s">
        <v>20</v>
      </c>
      <c r="P758" s="14" t="s">
        <v>20</v>
      </c>
      <c r="Q758" s="14" t="s">
        <v>20</v>
      </c>
      <c r="R758" s="53" t="s">
        <v>6067</v>
      </c>
      <c r="S758" s="5" t="s">
        <v>20</v>
      </c>
      <c r="T758" s="5" t="s">
        <v>281</v>
      </c>
      <c r="U758" s="53" t="s">
        <v>20</v>
      </c>
      <c r="V758" s="53" t="s">
        <v>20</v>
      </c>
      <c r="W758" s="5" t="str">
        <f>VLOOKUP('English Version'!$H669,'Recycled Content'!$B$4:$H$67,2,FALSE)</f>
        <v>Packaging Contains at least 60% recycled material</v>
      </c>
      <c r="X758" s="5" t="str">
        <f>VLOOKUP('English Version'!$H669,'Recycled Content'!$B$4:$H$67,4,FALSE)</f>
        <v>Packaging Contains at least 65% recycled material</v>
      </c>
      <c r="Y758" s="5" t="str">
        <f>VLOOKUP('English Version'!$H669,Recyclability!$B$4:$H$67,2,FALSE)</f>
        <v>Mostly Recyclable Packaging</v>
      </c>
      <c r="Z758" s="5" t="str">
        <f>VLOOKUP('English Version'!$H669,Recyclability!$B$4:$H$67,4,FALSE)</f>
        <v>N/A</v>
      </c>
    </row>
    <row r="759" spans="1:26" x14ac:dyDescent="0.75">
      <c r="A759" s="47" t="str">
        <f t="shared" si="22"/>
        <v>AW22MS110132A</v>
      </c>
      <c r="B759" s="47">
        <v>1394</v>
      </c>
      <c r="C759" s="52" t="s">
        <v>5785</v>
      </c>
      <c r="D759" s="6" t="e">
        <v>#N/A</v>
      </c>
      <c r="E759" s="8"/>
      <c r="F759" s="52" t="s">
        <v>5786</v>
      </c>
      <c r="G759" s="6" t="s">
        <v>5031</v>
      </c>
      <c r="H759" s="6" t="s">
        <v>5770</v>
      </c>
      <c r="I759" s="6" t="e">
        <f>VLOOKUP(A759,#REF!,24,0)</f>
        <v>#REF!</v>
      </c>
      <c r="J759" s="14" t="s">
        <v>298</v>
      </c>
      <c r="K759" s="14" t="s">
        <v>298</v>
      </c>
      <c r="L759" s="14" t="s">
        <v>298</v>
      </c>
      <c r="M759" s="14" t="s">
        <v>298</v>
      </c>
      <c r="N759" s="14" t="b">
        <f t="shared" si="23"/>
        <v>1</v>
      </c>
      <c r="O759" s="14" t="s">
        <v>20</v>
      </c>
      <c r="P759" s="14" t="s">
        <v>20</v>
      </c>
      <c r="Q759" s="14" t="s">
        <v>20</v>
      </c>
      <c r="R759" s="53" t="s">
        <v>6067</v>
      </c>
      <c r="S759" s="5" t="s">
        <v>20</v>
      </c>
      <c r="T759" s="5" t="s">
        <v>281</v>
      </c>
      <c r="U759" s="53" t="s">
        <v>20</v>
      </c>
      <c r="V759" s="53" t="s">
        <v>20</v>
      </c>
      <c r="W759" s="5" t="str">
        <f>VLOOKUP('English Version'!$H670,'Recycled Content'!$B$4:$H$67,2,FALSE)</f>
        <v>Packaging Contains at least 60% recycled material</v>
      </c>
      <c r="X759" s="5" t="str">
        <f>VLOOKUP('English Version'!$H670,'Recycled Content'!$B$4:$H$67,4,FALSE)</f>
        <v>Packaging Contains at least 65% recycled material</v>
      </c>
      <c r="Y759" s="5" t="str">
        <f>VLOOKUP('English Version'!$H670,Recyclability!$B$4:$H$67,2,FALSE)</f>
        <v>Mostly Recyclable Packaging</v>
      </c>
      <c r="Z759" s="5" t="str">
        <f>VLOOKUP('English Version'!$H670,Recyclability!$B$4:$H$67,4,FALSE)</f>
        <v>N/A</v>
      </c>
    </row>
    <row r="760" spans="1:26" x14ac:dyDescent="0.75">
      <c r="A760" s="47" t="str">
        <f t="shared" si="22"/>
        <v>AW22MS110133A</v>
      </c>
      <c r="B760" s="47">
        <v>13878</v>
      </c>
      <c r="C760" s="52" t="s">
        <v>5787</v>
      </c>
      <c r="D760" s="6" t="s">
        <v>6156</v>
      </c>
      <c r="E760" s="8"/>
      <c r="F760" s="52" t="s">
        <v>5788</v>
      </c>
      <c r="G760" s="6" t="s">
        <v>5031</v>
      </c>
      <c r="H760" s="6" t="s">
        <v>5770</v>
      </c>
      <c r="I760" s="6" t="e">
        <f>VLOOKUP(A760,#REF!,24,0)</f>
        <v>#REF!</v>
      </c>
      <c r="J760" s="14" t="s">
        <v>298</v>
      </c>
      <c r="K760" s="14" t="s">
        <v>298</v>
      </c>
      <c r="L760" s="14" t="s">
        <v>298</v>
      </c>
      <c r="M760" s="14" t="s">
        <v>298</v>
      </c>
      <c r="N760" s="14" t="b">
        <f t="shared" si="23"/>
        <v>1</v>
      </c>
      <c r="O760" s="14" t="s">
        <v>20</v>
      </c>
      <c r="P760" s="14" t="s">
        <v>20</v>
      </c>
      <c r="Q760" s="14" t="s">
        <v>20</v>
      </c>
      <c r="R760" s="53" t="s">
        <v>6067</v>
      </c>
      <c r="S760" s="5" t="s">
        <v>20</v>
      </c>
      <c r="T760" s="5" t="s">
        <v>281</v>
      </c>
      <c r="U760" s="53" t="s">
        <v>20</v>
      </c>
      <c r="V760" s="53" t="s">
        <v>20</v>
      </c>
      <c r="W760" s="5" t="str">
        <f>VLOOKUP('English Version'!$H671,'Recycled Content'!$B$4:$H$67,2,FALSE)</f>
        <v>Packaging Contains at least 60% recycled material</v>
      </c>
      <c r="X760" s="5" t="str">
        <f>VLOOKUP('English Version'!$H671,'Recycled Content'!$B$4:$H$67,4,FALSE)</f>
        <v>Packaging Contains at least 65% recycled material</v>
      </c>
      <c r="Y760" s="5" t="str">
        <f>VLOOKUP('English Version'!$H671,Recyclability!$B$4:$H$67,2,FALSE)</f>
        <v>Mostly Recyclable Packaging</v>
      </c>
      <c r="Z760" s="5" t="str">
        <f>VLOOKUP('English Version'!$H671,Recyclability!$B$4:$H$67,4,FALSE)</f>
        <v>N/A</v>
      </c>
    </row>
    <row r="761" spans="1:26" x14ac:dyDescent="0.75">
      <c r="A761" s="47" t="str">
        <f t="shared" si="22"/>
        <v>AW22MS110134A</v>
      </c>
      <c r="B761" s="47">
        <v>2236</v>
      </c>
      <c r="C761" s="52" t="s">
        <v>5790</v>
      </c>
      <c r="D761" s="6" t="s">
        <v>6157</v>
      </c>
      <c r="E761" s="8"/>
      <c r="F761" s="52" t="s">
        <v>5791</v>
      </c>
      <c r="G761" s="6" t="s">
        <v>5031</v>
      </c>
      <c r="H761" s="6" t="s">
        <v>5770</v>
      </c>
      <c r="I761" s="6" t="e">
        <f>VLOOKUP(A761,#REF!,24,0)</f>
        <v>#REF!</v>
      </c>
      <c r="J761" s="14" t="s">
        <v>298</v>
      </c>
      <c r="K761" s="14" t="s">
        <v>298</v>
      </c>
      <c r="L761" s="14" t="s">
        <v>298</v>
      </c>
      <c r="M761" s="14" t="s">
        <v>298</v>
      </c>
      <c r="N761" s="14" t="b">
        <f t="shared" si="23"/>
        <v>1</v>
      </c>
      <c r="O761" s="14" t="s">
        <v>20</v>
      </c>
      <c r="P761" s="14" t="s">
        <v>20</v>
      </c>
      <c r="Q761" s="14" t="s">
        <v>20</v>
      </c>
      <c r="R761" s="53" t="s">
        <v>6067</v>
      </c>
      <c r="S761" s="5" t="s">
        <v>20</v>
      </c>
      <c r="T761" s="5" t="s">
        <v>281</v>
      </c>
      <c r="U761" s="53" t="s">
        <v>20</v>
      </c>
      <c r="V761" s="53" t="s">
        <v>20</v>
      </c>
      <c r="W761" s="5" t="str">
        <f>VLOOKUP('English Version'!$H672,'Recycled Content'!$B$4:$H$67,2,FALSE)</f>
        <v>Packaging Contains at least 60% recycled material</v>
      </c>
      <c r="X761" s="5" t="str">
        <f>VLOOKUP('English Version'!$H672,'Recycled Content'!$B$4:$H$67,4,FALSE)</f>
        <v>Packaging Contains at least 65% recycled material</v>
      </c>
      <c r="Y761" s="5" t="str">
        <f>VLOOKUP('English Version'!$H672,Recyclability!$B$4:$H$67,2,FALSE)</f>
        <v>Mostly Recyclable Packaging</v>
      </c>
      <c r="Z761" s="5" t="str">
        <f>VLOOKUP('English Version'!$H672,Recyclability!$B$4:$H$67,4,FALSE)</f>
        <v>N/A</v>
      </c>
    </row>
    <row r="762" spans="1:26" x14ac:dyDescent="0.75">
      <c r="A762" s="47" t="str">
        <f t="shared" si="22"/>
        <v>AW22MS110135A</v>
      </c>
      <c r="B762" s="47">
        <v>1515</v>
      </c>
      <c r="C762" s="52" t="s">
        <v>5793</v>
      </c>
      <c r="D762" s="6" t="s">
        <v>6158</v>
      </c>
      <c r="E762" s="8"/>
      <c r="F762" s="52" t="s">
        <v>2558</v>
      </c>
      <c r="G762" s="6" t="s">
        <v>5031</v>
      </c>
      <c r="H762" s="6" t="s">
        <v>5770</v>
      </c>
      <c r="I762" s="6" t="e">
        <f>VLOOKUP(A762,#REF!,24,0)</f>
        <v>#REF!</v>
      </c>
      <c r="J762" s="14" t="s">
        <v>298</v>
      </c>
      <c r="K762" s="14" t="s">
        <v>298</v>
      </c>
      <c r="L762" s="14" t="s">
        <v>298</v>
      </c>
      <c r="M762" s="14" t="s">
        <v>298</v>
      </c>
      <c r="N762" s="14" t="b">
        <f t="shared" si="23"/>
        <v>1</v>
      </c>
      <c r="O762" s="14" t="s">
        <v>20</v>
      </c>
      <c r="P762" s="14" t="s">
        <v>20</v>
      </c>
      <c r="Q762" s="14" t="s">
        <v>20</v>
      </c>
      <c r="R762" s="53" t="s">
        <v>6067</v>
      </c>
      <c r="S762" s="5" t="s">
        <v>20</v>
      </c>
      <c r="T762" s="5" t="s">
        <v>281</v>
      </c>
      <c r="U762" s="53" t="s">
        <v>20</v>
      </c>
      <c r="V762" s="53" t="s">
        <v>20</v>
      </c>
      <c r="W762" s="5" t="str">
        <f>VLOOKUP('English Version'!$H673,'Recycled Content'!$B$4:$H$67,2,FALSE)</f>
        <v>Packaging Contains at least 60% recycled material</v>
      </c>
      <c r="X762" s="5" t="str">
        <f>VLOOKUP('English Version'!$H673,'Recycled Content'!$B$4:$H$67,4,FALSE)</f>
        <v>Packaging Contains at least 65% recycled material</v>
      </c>
      <c r="Y762" s="5" t="str">
        <f>VLOOKUP('English Version'!$H673,Recyclability!$B$4:$H$67,2,FALSE)</f>
        <v>Mostly Recyclable Packaging</v>
      </c>
      <c r="Z762" s="5" t="str">
        <f>VLOOKUP('English Version'!$H673,Recyclability!$B$4:$H$67,4,FALSE)</f>
        <v>N/A</v>
      </c>
    </row>
    <row r="763" spans="1:26" x14ac:dyDescent="0.75">
      <c r="A763" s="47" t="str">
        <f t="shared" si="22"/>
        <v>AW22MS110138A</v>
      </c>
      <c r="B763" s="47">
        <v>970</v>
      </c>
      <c r="C763" s="52" t="s">
        <v>5794</v>
      </c>
      <c r="D763" s="6" t="s">
        <v>6159</v>
      </c>
      <c r="E763" s="8"/>
      <c r="F763" s="52" t="s">
        <v>5795</v>
      </c>
      <c r="G763" s="6" t="s">
        <v>5031</v>
      </c>
      <c r="H763" s="6" t="s">
        <v>5770</v>
      </c>
      <c r="I763" s="6" t="e">
        <f>VLOOKUP(A763,#REF!,24,0)</f>
        <v>#REF!</v>
      </c>
      <c r="J763" s="14" t="s">
        <v>298</v>
      </c>
      <c r="K763" s="14" t="s">
        <v>298</v>
      </c>
      <c r="L763" s="14" t="s">
        <v>298</v>
      </c>
      <c r="M763" s="14" t="s">
        <v>298</v>
      </c>
      <c r="N763" s="14" t="b">
        <f t="shared" si="23"/>
        <v>1</v>
      </c>
      <c r="O763" s="14" t="s">
        <v>20</v>
      </c>
      <c r="P763" s="14" t="s">
        <v>20</v>
      </c>
      <c r="Q763" s="14" t="s">
        <v>20</v>
      </c>
      <c r="R763" s="53" t="s">
        <v>6067</v>
      </c>
      <c r="S763" s="5" t="s">
        <v>20</v>
      </c>
      <c r="T763" s="5" t="s">
        <v>281</v>
      </c>
      <c r="U763" s="53" t="s">
        <v>20</v>
      </c>
      <c r="V763" s="53" t="s">
        <v>20</v>
      </c>
      <c r="W763" s="5" t="str">
        <f>VLOOKUP('English Version'!$H674,'Recycled Content'!$B$4:$H$67,2,FALSE)</f>
        <v>Packaging Contains at least 60% recycled material</v>
      </c>
      <c r="X763" s="5" t="str">
        <f>VLOOKUP('English Version'!$H674,'Recycled Content'!$B$4:$H$67,4,FALSE)</f>
        <v>Packaging Contains at least 65% recycled material</v>
      </c>
      <c r="Y763" s="5" t="str">
        <f>VLOOKUP('English Version'!$H674,Recyclability!$B$4:$H$67,2,FALSE)</f>
        <v>Mostly Recyclable Packaging</v>
      </c>
      <c r="Z763" s="5" t="str">
        <f>VLOOKUP('English Version'!$H674,Recyclability!$B$4:$H$67,4,FALSE)</f>
        <v>N/A</v>
      </c>
    </row>
    <row r="764" spans="1:26" x14ac:dyDescent="0.75">
      <c r="A764" s="47" t="str">
        <f t="shared" si="22"/>
        <v>AW22MS210051A</v>
      </c>
      <c r="B764" s="47">
        <v>2460</v>
      </c>
      <c r="C764" s="52" t="s">
        <v>5797</v>
      </c>
      <c r="D764" s="6" t="s">
        <v>6160</v>
      </c>
      <c r="E764" s="8"/>
      <c r="F764" s="52" t="s">
        <v>2586</v>
      </c>
      <c r="G764" s="6" t="s">
        <v>5031</v>
      </c>
      <c r="H764" s="6" t="s">
        <v>5770</v>
      </c>
      <c r="I764" s="6" t="e">
        <f>VLOOKUP(A764,#REF!,24,0)</f>
        <v>#REF!</v>
      </c>
      <c r="J764" s="14" t="s">
        <v>298</v>
      </c>
      <c r="K764" s="14" t="s">
        <v>298</v>
      </c>
      <c r="L764" s="14" t="s">
        <v>298</v>
      </c>
      <c r="M764" s="14" t="s">
        <v>298</v>
      </c>
      <c r="N764" s="14" t="b">
        <f t="shared" si="23"/>
        <v>1</v>
      </c>
      <c r="O764" s="14" t="s">
        <v>20</v>
      </c>
      <c r="P764" s="14" t="s">
        <v>20</v>
      </c>
      <c r="Q764" s="14" t="s">
        <v>20</v>
      </c>
      <c r="R764" s="5" t="s">
        <v>20</v>
      </c>
      <c r="S764" s="5" t="s">
        <v>20</v>
      </c>
      <c r="T764" s="5" t="s">
        <v>281</v>
      </c>
      <c r="U764" s="53" t="s">
        <v>20</v>
      </c>
      <c r="V764" s="53" t="s">
        <v>20</v>
      </c>
      <c r="W764" s="5" t="str">
        <f>VLOOKUP('English Version'!$H675,'Recycled Content'!$B$4:$H$67,2,FALSE)</f>
        <v>Packaging Contains at least 60% recycled material</v>
      </c>
      <c r="X764" s="5" t="str">
        <f>VLOOKUP('English Version'!$H675,'Recycled Content'!$B$4:$H$67,4,FALSE)</f>
        <v>Packaging Contains at least 65% recycled material</v>
      </c>
      <c r="Y764" s="5" t="str">
        <f>VLOOKUP('English Version'!$H675,Recyclability!$B$4:$H$67,2,FALSE)</f>
        <v>Mostly Recyclable Packaging</v>
      </c>
      <c r="Z764" s="5" t="str">
        <f>VLOOKUP('English Version'!$H675,Recyclability!$B$4:$H$67,4,FALSE)</f>
        <v>N/A</v>
      </c>
    </row>
    <row r="765" spans="1:26" x14ac:dyDescent="0.75">
      <c r="A765" s="47" t="str">
        <f t="shared" si="22"/>
        <v>AW22MS210052A</v>
      </c>
      <c r="B765" s="47">
        <v>1336</v>
      </c>
      <c r="C765" s="52" t="s">
        <v>5800</v>
      </c>
      <c r="D765" s="6" t="s">
        <v>6161</v>
      </c>
      <c r="E765" s="8"/>
      <c r="F765" s="52" t="s">
        <v>5801</v>
      </c>
      <c r="G765" s="6" t="s">
        <v>5031</v>
      </c>
      <c r="H765" s="6" t="s">
        <v>5770</v>
      </c>
      <c r="I765" s="6" t="e">
        <f>VLOOKUP(A765,#REF!,24,0)</f>
        <v>#REF!</v>
      </c>
      <c r="J765" s="14" t="s">
        <v>298</v>
      </c>
      <c r="K765" s="14" t="s">
        <v>298</v>
      </c>
      <c r="L765" s="14" t="s">
        <v>298</v>
      </c>
      <c r="M765" s="14" t="s">
        <v>298</v>
      </c>
      <c r="N765" s="14" t="b">
        <f t="shared" si="23"/>
        <v>1</v>
      </c>
      <c r="O765" s="14" t="s">
        <v>20</v>
      </c>
      <c r="P765" s="14" t="s">
        <v>20</v>
      </c>
      <c r="Q765" s="14" t="s">
        <v>20</v>
      </c>
      <c r="R765" s="5" t="s">
        <v>20</v>
      </c>
      <c r="S765" s="5" t="s">
        <v>20</v>
      </c>
      <c r="T765" s="5" t="s">
        <v>281</v>
      </c>
      <c r="U765" s="53" t="s">
        <v>20</v>
      </c>
      <c r="V765" s="53" t="s">
        <v>20</v>
      </c>
      <c r="W765" s="5" t="str">
        <f>VLOOKUP('English Version'!$H676,'Recycled Content'!$B$4:$H$67,2,FALSE)</f>
        <v>Packaging Contains at least 60% recycled material</v>
      </c>
      <c r="X765" s="5" t="str">
        <f>VLOOKUP('English Version'!$H676,'Recycled Content'!$B$4:$H$67,4,FALSE)</f>
        <v>Packaging Contains at least 65% recycled material</v>
      </c>
      <c r="Y765" s="5" t="str">
        <f>VLOOKUP('English Version'!$H676,Recyclability!$B$4:$H$67,2,FALSE)</f>
        <v>Mostly Recyclable Packaging</v>
      </c>
      <c r="Z765" s="5" t="str">
        <f>VLOOKUP('English Version'!$H676,Recyclability!$B$4:$H$67,4,FALSE)</f>
        <v>N/A</v>
      </c>
    </row>
    <row r="766" spans="1:26" x14ac:dyDescent="0.75">
      <c r="A766" s="47" t="str">
        <f t="shared" si="22"/>
        <v>AW22MS311282A</v>
      </c>
      <c r="B766" s="47">
        <v>830</v>
      </c>
      <c r="C766" s="52" t="s">
        <v>5803</v>
      </c>
      <c r="D766" s="6" t="e">
        <v>#N/A</v>
      </c>
      <c r="E766" s="8"/>
      <c r="F766" s="52" t="s">
        <v>2634</v>
      </c>
      <c r="G766" s="6" t="s">
        <v>5031</v>
      </c>
      <c r="H766" s="6" t="s">
        <v>5804</v>
      </c>
      <c r="I766" s="6" t="e">
        <f>VLOOKUP(A766,#REF!,24,0)</f>
        <v>#REF!</v>
      </c>
      <c r="J766" s="14" t="s">
        <v>298</v>
      </c>
      <c r="K766" s="14" t="s">
        <v>298</v>
      </c>
      <c r="L766" s="14" t="s">
        <v>298</v>
      </c>
      <c r="M766" s="14" t="s">
        <v>298</v>
      </c>
      <c r="N766" s="14" t="b">
        <f t="shared" si="23"/>
        <v>1</v>
      </c>
      <c r="O766" s="14" t="s">
        <v>20</v>
      </c>
      <c r="P766" s="14" t="s">
        <v>20</v>
      </c>
      <c r="Q766" s="14" t="s">
        <v>20</v>
      </c>
      <c r="R766" s="5" t="s">
        <v>20</v>
      </c>
      <c r="S766" s="5" t="s">
        <v>20</v>
      </c>
      <c r="T766" s="5" t="s">
        <v>281</v>
      </c>
      <c r="U766" s="53" t="s">
        <v>20</v>
      </c>
      <c r="V766" s="53" t="s">
        <v>20</v>
      </c>
      <c r="W766" s="5" t="str">
        <f>VLOOKUP('English Version'!$H677,'Recycled Content'!$B$4:$H$67,2,FALSE)</f>
        <v>Packaging Contains at least 60% recycled material</v>
      </c>
      <c r="X766" s="5" t="str">
        <f>VLOOKUP('English Version'!$H677,'Recycled Content'!$B$4:$H$67,4,FALSE)</f>
        <v>Packaging Contains at least 65% recycled material</v>
      </c>
      <c r="Y766" s="5" t="str">
        <f>VLOOKUP('English Version'!$H677,Recyclability!$B$4:$H$67,2,FALSE)</f>
        <v>Mostly Recyclable Packaging</v>
      </c>
      <c r="Z766" s="5" t="str">
        <f>VLOOKUP('English Version'!$H677,Recyclability!$B$4:$H$67,4,FALSE)</f>
        <v>N/A</v>
      </c>
    </row>
    <row r="767" spans="1:26" x14ac:dyDescent="0.75">
      <c r="A767" s="47" t="str">
        <f t="shared" si="22"/>
        <v>AW22MS311285A</v>
      </c>
      <c r="B767" s="47">
        <v>684</v>
      </c>
      <c r="C767" s="52" t="s">
        <v>5806</v>
      </c>
      <c r="D767" s="6" t="e">
        <v>#N/A</v>
      </c>
      <c r="E767" s="8"/>
      <c r="F767" s="52" t="s">
        <v>2595</v>
      </c>
      <c r="G767" s="6" t="s">
        <v>5031</v>
      </c>
      <c r="H767" s="6" t="s">
        <v>5804</v>
      </c>
      <c r="I767" s="6" t="e">
        <f>VLOOKUP(A767,#REF!,24,0)</f>
        <v>#REF!</v>
      </c>
      <c r="J767" s="14" t="s">
        <v>25</v>
      </c>
      <c r="K767" s="14" t="s">
        <v>25</v>
      </c>
      <c r="L767" s="14" t="s">
        <v>25</v>
      </c>
      <c r="M767" s="14" t="s">
        <v>25</v>
      </c>
      <c r="N767" s="14" t="b">
        <f t="shared" si="23"/>
        <v>1</v>
      </c>
      <c r="O767" s="14" t="s">
        <v>20</v>
      </c>
      <c r="P767" s="14" t="s">
        <v>20</v>
      </c>
      <c r="Q767" s="14" t="s">
        <v>20</v>
      </c>
      <c r="R767" s="5" t="s">
        <v>20</v>
      </c>
      <c r="S767" s="5" t="s">
        <v>20</v>
      </c>
      <c r="T767" s="5" t="s">
        <v>281</v>
      </c>
      <c r="U767" s="53" t="s">
        <v>20</v>
      </c>
      <c r="V767" s="53" t="s">
        <v>20</v>
      </c>
      <c r="W767" s="5" t="str">
        <f>VLOOKUP('English Version'!$H678,'Recycled Content'!$B$4:$H$67,2,FALSE)</f>
        <v>Packaging Contains at least 60% recycled material</v>
      </c>
      <c r="X767" s="5" t="str">
        <f>VLOOKUP('English Version'!$H678,'Recycled Content'!$B$4:$H$67,4,FALSE)</f>
        <v>Packaging Contains at least 65% recycled material</v>
      </c>
      <c r="Y767" s="5" t="str">
        <f>VLOOKUP('English Version'!$H678,Recyclability!$B$4:$H$67,2,FALSE)</f>
        <v>Mostly Recyclable Packaging</v>
      </c>
      <c r="Z767" s="5" t="str">
        <f>VLOOKUP('English Version'!$H678,Recyclability!$B$4:$H$67,4,FALSE)</f>
        <v>N/A</v>
      </c>
    </row>
    <row r="768" spans="1:26" x14ac:dyDescent="0.75">
      <c r="A768" s="47" t="str">
        <f t="shared" si="22"/>
        <v>AW22MS311290A</v>
      </c>
      <c r="B768" s="47">
        <v>796</v>
      </c>
      <c r="C768" s="52" t="s">
        <v>5807</v>
      </c>
      <c r="D768" s="6" t="e">
        <v>#N/A</v>
      </c>
      <c r="E768" s="8"/>
      <c r="F768" s="52" t="s">
        <v>5808</v>
      </c>
      <c r="G768" s="6" t="s">
        <v>5031</v>
      </c>
      <c r="H768" s="6" t="s">
        <v>5804</v>
      </c>
      <c r="I768" s="6" t="e">
        <f>VLOOKUP(A768,#REF!,24,0)</f>
        <v>#REF!</v>
      </c>
      <c r="J768" s="14" t="s">
        <v>25</v>
      </c>
      <c r="K768" s="14" t="s">
        <v>25</v>
      </c>
      <c r="L768" s="14" t="s">
        <v>25</v>
      </c>
      <c r="M768" s="14" t="s">
        <v>25</v>
      </c>
      <c r="N768" s="14" t="b">
        <f t="shared" si="23"/>
        <v>1</v>
      </c>
      <c r="O768" s="14" t="s">
        <v>20</v>
      </c>
      <c r="P768" s="14" t="s">
        <v>20</v>
      </c>
      <c r="Q768" s="14" t="s">
        <v>20</v>
      </c>
      <c r="R768" s="5" t="s">
        <v>20</v>
      </c>
      <c r="S768" s="5" t="s">
        <v>20</v>
      </c>
      <c r="T768" s="5" t="s">
        <v>281</v>
      </c>
      <c r="U768" s="53" t="s">
        <v>20</v>
      </c>
      <c r="V768" s="53" t="s">
        <v>20</v>
      </c>
      <c r="W768" s="5" t="str">
        <f>VLOOKUP('English Version'!$H679,'Recycled Content'!$B$4:$H$67,2,FALSE)</f>
        <v>Packaging Contains at least 60% recycled material</v>
      </c>
      <c r="X768" s="5" t="str">
        <f>VLOOKUP('English Version'!$H679,'Recycled Content'!$B$4:$H$67,4,FALSE)</f>
        <v>Packaging Contains at least 65% recycled material</v>
      </c>
      <c r="Y768" s="5" t="str">
        <f>VLOOKUP('English Version'!$H679,Recyclability!$B$4:$H$67,2,FALSE)</f>
        <v>Mostly Recyclable Packaging</v>
      </c>
      <c r="Z768" s="5" t="str">
        <f>VLOOKUP('English Version'!$H679,Recyclability!$B$4:$H$67,4,FALSE)</f>
        <v>N/A</v>
      </c>
    </row>
    <row r="769" spans="1:26" x14ac:dyDescent="0.75">
      <c r="A769" s="47" t="str">
        <f t="shared" si="22"/>
        <v>AW22MS311296A</v>
      </c>
      <c r="B769" s="47">
        <v>1294</v>
      </c>
      <c r="C769" s="52" t="s">
        <v>5810</v>
      </c>
      <c r="D769" s="6" t="e">
        <v>#N/A</v>
      </c>
      <c r="E769" s="8"/>
      <c r="F769" s="52" t="s">
        <v>5811</v>
      </c>
      <c r="G769" s="6" t="s">
        <v>5031</v>
      </c>
      <c r="H769" s="6" t="s">
        <v>5804</v>
      </c>
      <c r="I769" s="6" t="e">
        <f>VLOOKUP(A769,#REF!,24,0)</f>
        <v>#REF!</v>
      </c>
      <c r="J769" s="14" t="s">
        <v>25</v>
      </c>
      <c r="K769" s="14" t="s">
        <v>25</v>
      </c>
      <c r="L769" s="14" t="s">
        <v>25</v>
      </c>
      <c r="M769" s="14" t="s">
        <v>25</v>
      </c>
      <c r="N769" s="14" t="b">
        <f t="shared" si="23"/>
        <v>1</v>
      </c>
      <c r="O769" s="14" t="s">
        <v>20</v>
      </c>
      <c r="P769" s="14" t="s">
        <v>20</v>
      </c>
      <c r="Q769" s="14" t="s">
        <v>20</v>
      </c>
      <c r="R769" s="5" t="s">
        <v>20</v>
      </c>
      <c r="S769" s="5" t="s">
        <v>20</v>
      </c>
      <c r="T769" s="5" t="s">
        <v>281</v>
      </c>
      <c r="U769" s="53" t="s">
        <v>20</v>
      </c>
      <c r="V769" s="53" t="s">
        <v>20</v>
      </c>
      <c r="W769" s="5" t="str">
        <f>VLOOKUP('English Version'!$H680,'Recycled Content'!$B$4:$H$67,2,FALSE)</f>
        <v>Packaging Contains at least 60% recycled material</v>
      </c>
      <c r="X769" s="5" t="str">
        <f>VLOOKUP('English Version'!$H680,'Recycled Content'!$B$4:$H$67,4,FALSE)</f>
        <v>Packaging Contains at least 65% recycled material</v>
      </c>
      <c r="Y769" s="5" t="str">
        <f>VLOOKUP('English Version'!$H680,Recyclability!$B$4:$H$67,2,FALSE)</f>
        <v>Mostly Recyclable Packaging</v>
      </c>
      <c r="Z769" s="5" t="str">
        <f>VLOOKUP('English Version'!$H680,Recyclability!$B$4:$H$67,4,FALSE)</f>
        <v>N/A</v>
      </c>
    </row>
    <row r="770" spans="1:26" x14ac:dyDescent="0.75">
      <c r="A770" s="47" t="str">
        <f t="shared" ref="A770:A833" si="24">G770&amp;C770</f>
        <v>AW22MS311300A</v>
      </c>
      <c r="B770" s="47">
        <v>1992</v>
      </c>
      <c r="C770" s="52" t="s">
        <v>5813</v>
      </c>
      <c r="D770" s="6" t="e">
        <v>#N/A</v>
      </c>
      <c r="E770" s="8"/>
      <c r="F770" s="52" t="s">
        <v>5814</v>
      </c>
      <c r="G770" s="6" t="s">
        <v>5031</v>
      </c>
      <c r="H770" s="6" t="s">
        <v>5804</v>
      </c>
      <c r="I770" s="6" t="e">
        <f>VLOOKUP(A770,#REF!,24,0)</f>
        <v>#REF!</v>
      </c>
      <c r="J770" s="14" t="s">
        <v>298</v>
      </c>
      <c r="K770" s="14" t="s">
        <v>298</v>
      </c>
      <c r="L770" s="14" t="s">
        <v>298</v>
      </c>
      <c r="M770" s="14" t="s">
        <v>298</v>
      </c>
      <c r="N770" s="14" t="b">
        <f t="shared" ref="N770:N833" si="25">M770=L770</f>
        <v>1</v>
      </c>
      <c r="O770" s="14" t="s">
        <v>20</v>
      </c>
      <c r="P770" s="14" t="s">
        <v>20</v>
      </c>
      <c r="Q770" s="14" t="s">
        <v>20</v>
      </c>
      <c r="R770" s="5" t="s">
        <v>20</v>
      </c>
      <c r="S770" s="5" t="s">
        <v>20</v>
      </c>
      <c r="T770" s="5" t="s">
        <v>281</v>
      </c>
      <c r="U770" s="53" t="s">
        <v>20</v>
      </c>
      <c r="V770" s="53" t="s">
        <v>20</v>
      </c>
      <c r="W770" s="5" t="str">
        <f>VLOOKUP('English Version'!$H681,'Recycled Content'!$B$4:$H$67,2,FALSE)</f>
        <v>Packaging Contains at least 60% recycled material</v>
      </c>
      <c r="X770" s="5" t="str">
        <f>VLOOKUP('English Version'!$H681,'Recycled Content'!$B$4:$H$67,4,FALSE)</f>
        <v>Packaging Contains at least 65% recycled material</v>
      </c>
      <c r="Y770" s="5" t="str">
        <f>VLOOKUP('English Version'!$H681,Recyclability!$B$4:$H$67,2,FALSE)</f>
        <v>Mostly Recyclable Packaging</v>
      </c>
      <c r="Z770" s="5" t="str">
        <f>VLOOKUP('English Version'!$H681,Recyclability!$B$4:$H$67,4,FALSE)</f>
        <v>N/A</v>
      </c>
    </row>
    <row r="771" spans="1:26" x14ac:dyDescent="0.75">
      <c r="A771" s="47" t="str">
        <f t="shared" si="24"/>
        <v>AW22MS311306A</v>
      </c>
      <c r="B771" s="47">
        <v>936</v>
      </c>
      <c r="C771" s="52" t="s">
        <v>5815</v>
      </c>
      <c r="D771" s="6" t="e">
        <v>#N/A</v>
      </c>
      <c r="E771" s="8"/>
      <c r="F771" s="52" t="s">
        <v>5816</v>
      </c>
      <c r="G771" s="6" t="s">
        <v>5031</v>
      </c>
      <c r="H771" s="6" t="s">
        <v>5804</v>
      </c>
      <c r="I771" s="6" t="e">
        <f>VLOOKUP(A771,#REF!,24,0)</f>
        <v>#REF!</v>
      </c>
      <c r="J771" s="14" t="s">
        <v>298</v>
      </c>
      <c r="K771" s="14" t="s">
        <v>298</v>
      </c>
      <c r="L771" s="14" t="s">
        <v>298</v>
      </c>
      <c r="M771" s="14" t="s">
        <v>298</v>
      </c>
      <c r="N771" s="14" t="b">
        <f t="shared" si="25"/>
        <v>1</v>
      </c>
      <c r="O771" s="14" t="s">
        <v>20</v>
      </c>
      <c r="P771" s="14" t="s">
        <v>20</v>
      </c>
      <c r="Q771" s="14" t="s">
        <v>20</v>
      </c>
      <c r="R771" s="5" t="s">
        <v>20</v>
      </c>
      <c r="S771" s="5" t="s">
        <v>20</v>
      </c>
      <c r="T771" s="5" t="s">
        <v>281</v>
      </c>
      <c r="U771" s="53" t="s">
        <v>20</v>
      </c>
      <c r="V771" s="53" t="s">
        <v>20</v>
      </c>
      <c r="W771" s="5" t="str">
        <f>VLOOKUP('English Version'!$H682,'Recycled Content'!$B$4:$H$67,2,FALSE)</f>
        <v>Packaging Contains at least 60% recycled material</v>
      </c>
      <c r="X771" s="5" t="str">
        <f>VLOOKUP('English Version'!$H682,'Recycled Content'!$B$4:$H$67,4,FALSE)</f>
        <v>Packaging Contains at least 65% recycled material</v>
      </c>
      <c r="Y771" s="5" t="str">
        <f>VLOOKUP('English Version'!$H682,Recyclability!$B$4:$H$67,2,FALSE)</f>
        <v>Mostly Recyclable Packaging</v>
      </c>
      <c r="Z771" s="5" t="str">
        <f>VLOOKUP('English Version'!$H682,Recyclability!$B$4:$H$67,4,FALSE)</f>
        <v>N/A</v>
      </c>
    </row>
    <row r="772" spans="1:26" x14ac:dyDescent="0.75">
      <c r="A772" s="47" t="str">
        <f t="shared" si="24"/>
        <v>AW22MS311311A</v>
      </c>
      <c r="B772" s="47">
        <v>1000</v>
      </c>
      <c r="C772" s="52" t="s">
        <v>5818</v>
      </c>
      <c r="D772" s="6" t="e">
        <v>#N/A</v>
      </c>
      <c r="E772" s="8"/>
      <c r="F772" s="52" t="s">
        <v>5819</v>
      </c>
      <c r="G772" s="6" t="s">
        <v>5031</v>
      </c>
      <c r="H772" s="6" t="s">
        <v>5804</v>
      </c>
      <c r="I772" s="6" t="e">
        <f>VLOOKUP(A772,#REF!,24,0)</f>
        <v>#REF!</v>
      </c>
      <c r="J772" s="14" t="s">
        <v>298</v>
      </c>
      <c r="K772" s="14" t="s">
        <v>298</v>
      </c>
      <c r="L772" s="14" t="s">
        <v>298</v>
      </c>
      <c r="M772" s="14" t="s">
        <v>298</v>
      </c>
      <c r="N772" s="14" t="b">
        <f t="shared" si="25"/>
        <v>1</v>
      </c>
      <c r="O772" s="14" t="s">
        <v>20</v>
      </c>
      <c r="P772" s="14" t="s">
        <v>20</v>
      </c>
      <c r="Q772" s="14" t="s">
        <v>20</v>
      </c>
      <c r="R772" s="5" t="s">
        <v>20</v>
      </c>
      <c r="S772" s="5" t="s">
        <v>20</v>
      </c>
      <c r="T772" s="5" t="s">
        <v>281</v>
      </c>
      <c r="U772" s="53" t="s">
        <v>20</v>
      </c>
      <c r="V772" s="53" t="s">
        <v>20</v>
      </c>
      <c r="W772" s="5" t="str">
        <f>VLOOKUP('English Version'!$H683,'Recycled Content'!$B$4:$H$67,2,FALSE)</f>
        <v>Packaging Contains at least 60% recycled material</v>
      </c>
      <c r="X772" s="5" t="str">
        <f>VLOOKUP('English Version'!$H683,'Recycled Content'!$B$4:$H$67,4,FALSE)</f>
        <v>Packaging Contains at least 65% recycled material</v>
      </c>
      <c r="Y772" s="5" t="str">
        <f>VLOOKUP('English Version'!$H683,Recyclability!$B$4:$H$67,2,FALSE)</f>
        <v>Mostly Recyclable Packaging</v>
      </c>
      <c r="Z772" s="5" t="str">
        <f>VLOOKUP('English Version'!$H683,Recyclability!$B$4:$H$67,4,FALSE)</f>
        <v>N/A</v>
      </c>
    </row>
    <row r="773" spans="1:26" x14ac:dyDescent="0.75">
      <c r="A773" s="47" t="str">
        <f t="shared" si="24"/>
        <v>AW22MS311321A</v>
      </c>
      <c r="B773" s="47">
        <v>141</v>
      </c>
      <c r="C773" s="52" t="s">
        <v>5820</v>
      </c>
      <c r="D773" s="6" t="e">
        <v>#N/A</v>
      </c>
      <c r="E773" s="8"/>
      <c r="F773" s="52" t="s">
        <v>5821</v>
      </c>
      <c r="G773" s="6" t="s">
        <v>5031</v>
      </c>
      <c r="H773" s="6" t="s">
        <v>5804</v>
      </c>
      <c r="I773" s="6" t="e">
        <f>VLOOKUP(A773,#REF!,24,0)</f>
        <v>#REF!</v>
      </c>
      <c r="J773" s="14" t="s">
        <v>298</v>
      </c>
      <c r="K773" s="14" t="s">
        <v>298</v>
      </c>
      <c r="L773" s="14" t="s">
        <v>298</v>
      </c>
      <c r="M773" s="14" t="s">
        <v>298</v>
      </c>
      <c r="N773" s="14" t="b">
        <f t="shared" si="25"/>
        <v>1</v>
      </c>
      <c r="O773" s="14" t="s">
        <v>20</v>
      </c>
      <c r="P773" s="14" t="s">
        <v>20</v>
      </c>
      <c r="Q773" s="14" t="s">
        <v>20</v>
      </c>
      <c r="R773" s="5" t="s">
        <v>20</v>
      </c>
      <c r="S773" s="5" t="s">
        <v>20</v>
      </c>
      <c r="T773" s="5" t="s">
        <v>281</v>
      </c>
      <c r="U773" s="53" t="s">
        <v>20</v>
      </c>
      <c r="V773" s="53" t="s">
        <v>20</v>
      </c>
      <c r="W773" s="5" t="str">
        <f>VLOOKUP('English Version'!$H684,'Recycled Content'!$B$4:$H$67,2,FALSE)</f>
        <v>Packaging Contains at least 60% recycled material</v>
      </c>
      <c r="X773" s="5" t="str">
        <f>VLOOKUP('English Version'!$H684,'Recycled Content'!$B$4:$H$67,4,FALSE)</f>
        <v>Packaging Contains at least 65% recycled material</v>
      </c>
      <c r="Y773" s="5" t="str">
        <f>VLOOKUP('English Version'!$H684,Recyclability!$B$4:$H$67,2,FALSE)</f>
        <v>Mostly Recyclable Packaging</v>
      </c>
      <c r="Z773" s="5" t="str">
        <f>VLOOKUP('English Version'!$H684,Recyclability!$B$4:$H$67,4,FALSE)</f>
        <v>N/A</v>
      </c>
    </row>
    <row r="774" spans="1:26" x14ac:dyDescent="0.75">
      <c r="A774" s="47" t="str">
        <f t="shared" si="24"/>
        <v>AW22MS311322A</v>
      </c>
      <c r="B774" s="47">
        <v>141</v>
      </c>
      <c r="C774" s="52" t="s">
        <v>5822</v>
      </c>
      <c r="D774" s="6" t="e">
        <v>#N/A</v>
      </c>
      <c r="E774" s="8"/>
      <c r="F774" s="52" t="s">
        <v>5823</v>
      </c>
      <c r="G774" s="6" t="s">
        <v>5031</v>
      </c>
      <c r="H774" s="6" t="s">
        <v>5804</v>
      </c>
      <c r="I774" s="6" t="e">
        <f>VLOOKUP(A774,#REF!,24,0)</f>
        <v>#REF!</v>
      </c>
      <c r="J774" s="14" t="s">
        <v>298</v>
      </c>
      <c r="K774" s="14" t="s">
        <v>298</v>
      </c>
      <c r="L774" s="14" t="s">
        <v>298</v>
      </c>
      <c r="M774" s="14" t="s">
        <v>298</v>
      </c>
      <c r="N774" s="14" t="b">
        <f t="shared" si="25"/>
        <v>1</v>
      </c>
      <c r="O774" s="14" t="s">
        <v>20</v>
      </c>
      <c r="P774" s="14" t="s">
        <v>20</v>
      </c>
      <c r="Q774" s="14" t="s">
        <v>20</v>
      </c>
      <c r="R774" s="5" t="s">
        <v>20</v>
      </c>
      <c r="S774" s="5" t="s">
        <v>20</v>
      </c>
      <c r="T774" s="5" t="s">
        <v>281</v>
      </c>
      <c r="U774" s="53" t="s">
        <v>20</v>
      </c>
      <c r="V774" s="53" t="s">
        <v>20</v>
      </c>
      <c r="W774" s="5" t="str">
        <f>VLOOKUP('English Version'!$H685,'Recycled Content'!$B$4:$H$67,2,FALSE)</f>
        <v>Packaging Contains at least 60% recycled material</v>
      </c>
      <c r="X774" s="5" t="str">
        <f>VLOOKUP('English Version'!$H685,'Recycled Content'!$B$4:$H$67,4,FALSE)</f>
        <v>Packaging Contains at least 65% recycled material</v>
      </c>
      <c r="Y774" s="5" t="str">
        <f>VLOOKUP('English Version'!$H685,Recyclability!$B$4:$H$67,2,FALSE)</f>
        <v>Mostly Recyclable Packaging</v>
      </c>
      <c r="Z774" s="5" t="str">
        <f>VLOOKUP('English Version'!$H685,Recyclability!$B$4:$H$67,4,FALSE)</f>
        <v>N/A</v>
      </c>
    </row>
    <row r="775" spans="1:26" x14ac:dyDescent="0.75">
      <c r="A775" s="47" t="str">
        <f t="shared" si="24"/>
        <v>AW22MS311332A</v>
      </c>
      <c r="B775" s="47">
        <v>179</v>
      </c>
      <c r="C775" s="52" t="s">
        <v>5824</v>
      </c>
      <c r="D775" s="6" t="e">
        <v>#N/A</v>
      </c>
      <c r="E775" s="8"/>
      <c r="F775" s="52" t="s">
        <v>2597</v>
      </c>
      <c r="G775" s="6" t="s">
        <v>5031</v>
      </c>
      <c r="H775" s="6" t="s">
        <v>5804</v>
      </c>
      <c r="I775" s="6" t="e">
        <f>VLOOKUP(A775,#REF!,24,0)</f>
        <v>#REF!</v>
      </c>
      <c r="J775" s="14" t="s">
        <v>298</v>
      </c>
      <c r="K775" s="14" t="s">
        <v>298</v>
      </c>
      <c r="L775" s="14" t="s">
        <v>298</v>
      </c>
      <c r="M775" s="14" t="s">
        <v>298</v>
      </c>
      <c r="N775" s="14" t="b">
        <f t="shared" si="25"/>
        <v>1</v>
      </c>
      <c r="O775" s="14" t="s">
        <v>20</v>
      </c>
      <c r="P775" s="14" t="s">
        <v>20</v>
      </c>
      <c r="Q775" s="14" t="s">
        <v>20</v>
      </c>
      <c r="R775" s="5" t="s">
        <v>20</v>
      </c>
      <c r="S775" s="5" t="s">
        <v>20</v>
      </c>
      <c r="T775" s="5" t="s">
        <v>281</v>
      </c>
      <c r="U775" s="53" t="s">
        <v>20</v>
      </c>
      <c r="V775" s="53" t="s">
        <v>20</v>
      </c>
      <c r="W775" s="5" t="str">
        <f>VLOOKUP('English Version'!$H686,'Recycled Content'!$B$4:$H$67,2,FALSE)</f>
        <v>Packaging Contains at least 60% recycled material</v>
      </c>
      <c r="X775" s="5" t="str">
        <f>VLOOKUP('English Version'!$H686,'Recycled Content'!$B$4:$H$67,4,FALSE)</f>
        <v>Packaging Contains at least 65% recycled material</v>
      </c>
      <c r="Y775" s="5" t="str">
        <f>VLOOKUP('English Version'!$H686,Recyclability!$B$4:$H$67,2,FALSE)</f>
        <v>Mostly Recyclable Packaging</v>
      </c>
      <c r="Z775" s="5" t="str">
        <f>VLOOKUP('English Version'!$H686,Recyclability!$B$4:$H$67,4,FALSE)</f>
        <v>N/A</v>
      </c>
    </row>
    <row r="776" spans="1:26" x14ac:dyDescent="0.75">
      <c r="A776" s="47" t="str">
        <f t="shared" si="24"/>
        <v>AW22MS311334A</v>
      </c>
      <c r="B776" s="47">
        <v>82</v>
      </c>
      <c r="C776" s="52" t="s">
        <v>5825</v>
      </c>
      <c r="D776" s="6" t="e">
        <v>#N/A</v>
      </c>
      <c r="E776" s="8"/>
      <c r="F776" s="52" t="s">
        <v>5826</v>
      </c>
      <c r="G776" s="6" t="s">
        <v>5031</v>
      </c>
      <c r="H776" s="6" t="s">
        <v>5804</v>
      </c>
      <c r="I776" s="6" t="e">
        <f>VLOOKUP(A776,#REF!,24,0)</f>
        <v>#REF!</v>
      </c>
      <c r="J776" s="14" t="s">
        <v>25</v>
      </c>
      <c r="K776" s="14" t="s">
        <v>25</v>
      </c>
      <c r="L776" s="14" t="s">
        <v>25</v>
      </c>
      <c r="M776" s="14" t="s">
        <v>25</v>
      </c>
      <c r="N776" s="14" t="b">
        <f t="shared" si="25"/>
        <v>1</v>
      </c>
      <c r="O776" s="14" t="s">
        <v>20</v>
      </c>
      <c r="P776" s="14" t="s">
        <v>20</v>
      </c>
      <c r="Q776" s="14" t="s">
        <v>20</v>
      </c>
      <c r="R776" s="5" t="s">
        <v>20</v>
      </c>
      <c r="S776" s="5" t="s">
        <v>20</v>
      </c>
      <c r="T776" s="5" t="s">
        <v>281</v>
      </c>
      <c r="U776" s="53" t="s">
        <v>20</v>
      </c>
      <c r="V776" s="53" t="s">
        <v>20</v>
      </c>
      <c r="W776" s="5" t="str">
        <f>VLOOKUP('English Version'!$H687,'Recycled Content'!$B$4:$H$67,2,FALSE)</f>
        <v>Packaging Contains at least 60% recycled material</v>
      </c>
      <c r="X776" s="5" t="str">
        <f>VLOOKUP('English Version'!$H687,'Recycled Content'!$B$4:$H$67,4,FALSE)</f>
        <v>Packaging Contains at least 65% recycled material</v>
      </c>
      <c r="Y776" s="5" t="str">
        <f>VLOOKUP('English Version'!$H687,Recyclability!$B$4:$H$67,2,FALSE)</f>
        <v>Mostly Recyclable Packaging</v>
      </c>
      <c r="Z776" s="5" t="str">
        <f>VLOOKUP('English Version'!$H687,Recyclability!$B$4:$H$67,4,FALSE)</f>
        <v>N/A</v>
      </c>
    </row>
    <row r="777" spans="1:26" x14ac:dyDescent="0.75">
      <c r="A777" s="47" t="str">
        <f t="shared" si="24"/>
        <v>AW22MS311339A</v>
      </c>
      <c r="B777" s="47">
        <v>96</v>
      </c>
      <c r="C777" s="52" t="s">
        <v>948</v>
      </c>
      <c r="D777" s="6" t="e">
        <v>#N/A</v>
      </c>
      <c r="E777" s="8"/>
      <c r="F777" s="52" t="s">
        <v>949</v>
      </c>
      <c r="G777" s="6" t="s">
        <v>5031</v>
      </c>
      <c r="H777" s="6" t="s">
        <v>5804</v>
      </c>
      <c r="I777" s="6" t="e">
        <f>VLOOKUP(A777,#REF!,24,0)</f>
        <v>#REF!</v>
      </c>
      <c r="J777" s="14" t="s">
        <v>298</v>
      </c>
      <c r="K777" s="14" t="s">
        <v>298</v>
      </c>
      <c r="L777" s="14" t="s">
        <v>298</v>
      </c>
      <c r="M777" s="14" t="s">
        <v>298</v>
      </c>
      <c r="N777" s="14" t="b">
        <f t="shared" si="25"/>
        <v>1</v>
      </c>
      <c r="O777" s="14" t="s">
        <v>20</v>
      </c>
      <c r="P777" s="14" t="s">
        <v>20</v>
      </c>
      <c r="Q777" s="14" t="s">
        <v>20</v>
      </c>
      <c r="R777" s="5" t="s">
        <v>20</v>
      </c>
      <c r="S777" s="5" t="s">
        <v>20</v>
      </c>
      <c r="T777" s="5" t="s">
        <v>281</v>
      </c>
      <c r="U777" s="53" t="s">
        <v>20</v>
      </c>
      <c r="V777" s="53" t="s">
        <v>20</v>
      </c>
      <c r="W777" s="5" t="str">
        <f>VLOOKUP('English Version'!$H688,'Recycled Content'!$B$4:$H$67,2,FALSE)</f>
        <v>Packaging Contains at least 60% recycled material</v>
      </c>
      <c r="X777" s="5" t="str">
        <f>VLOOKUP('English Version'!$H688,'Recycled Content'!$B$4:$H$67,4,FALSE)</f>
        <v>Packaging Contains at least 65% recycled material</v>
      </c>
      <c r="Y777" s="5" t="str">
        <f>VLOOKUP('English Version'!$H688,Recyclability!$B$4:$H$67,2,FALSE)</f>
        <v>Mostly Recyclable Packaging</v>
      </c>
      <c r="Z777" s="5" t="str">
        <f>VLOOKUP('English Version'!$H688,Recyclability!$B$4:$H$67,4,FALSE)</f>
        <v>N/A</v>
      </c>
    </row>
    <row r="778" spans="1:26" x14ac:dyDescent="0.75">
      <c r="A778" s="47" t="str">
        <f t="shared" si="24"/>
        <v>AW22MS311361A</v>
      </c>
      <c r="B778" s="47">
        <v>93</v>
      </c>
      <c r="C778" s="52" t="s">
        <v>950</v>
      </c>
      <c r="D778" s="6" t="s">
        <v>951</v>
      </c>
      <c r="E778" s="8"/>
      <c r="F778" s="52" t="s">
        <v>952</v>
      </c>
      <c r="G778" s="6" t="s">
        <v>5031</v>
      </c>
      <c r="H778" s="6" t="s">
        <v>5804</v>
      </c>
      <c r="I778" s="6" t="e">
        <f>VLOOKUP(A778,#REF!,24,0)</f>
        <v>#REF!</v>
      </c>
      <c r="J778" s="14" t="s">
        <v>25</v>
      </c>
      <c r="K778" s="14" t="s">
        <v>25</v>
      </c>
      <c r="L778" s="14" t="s">
        <v>25</v>
      </c>
      <c r="M778" s="14" t="s">
        <v>25</v>
      </c>
      <c r="N778" s="14" t="b">
        <f t="shared" si="25"/>
        <v>1</v>
      </c>
      <c r="O778" s="14" t="s">
        <v>20</v>
      </c>
      <c r="P778" s="14" t="s">
        <v>20</v>
      </c>
      <c r="Q778" s="14" t="s">
        <v>20</v>
      </c>
      <c r="R778" s="5" t="s">
        <v>20</v>
      </c>
      <c r="S778" s="5" t="s">
        <v>20</v>
      </c>
      <c r="T778" s="5" t="s">
        <v>281</v>
      </c>
      <c r="U778" s="53" t="s">
        <v>20</v>
      </c>
      <c r="V778" s="53" t="s">
        <v>20</v>
      </c>
      <c r="W778" s="5" t="str">
        <f>VLOOKUP('English Version'!$H689,'Recycled Content'!$B$4:$H$67,2,FALSE)</f>
        <v>Packaging Contains at least 60% recycled material</v>
      </c>
      <c r="X778" s="5" t="str">
        <f>VLOOKUP('English Version'!$H689,'Recycled Content'!$B$4:$H$67,4,FALSE)</f>
        <v>Packaging Contains at least 65% recycled material</v>
      </c>
      <c r="Y778" s="5" t="str">
        <f>VLOOKUP('English Version'!$H689,Recyclability!$B$4:$H$67,2,FALSE)</f>
        <v>Mostly Recyclable Packaging</v>
      </c>
      <c r="Z778" s="5" t="str">
        <f>VLOOKUP('English Version'!$H689,Recyclability!$B$4:$H$67,4,FALSE)</f>
        <v>N/A</v>
      </c>
    </row>
    <row r="779" spans="1:26" x14ac:dyDescent="0.75">
      <c r="A779" s="47" t="str">
        <f t="shared" si="24"/>
        <v>AW22MS311372A</v>
      </c>
      <c r="B779" s="47">
        <v>99</v>
      </c>
      <c r="C779" s="52" t="s">
        <v>954</v>
      </c>
      <c r="D779" s="6" t="s">
        <v>955</v>
      </c>
      <c r="E779" s="8"/>
      <c r="F779" s="52" t="s">
        <v>956</v>
      </c>
      <c r="G779" s="6" t="s">
        <v>5031</v>
      </c>
      <c r="H779" s="6" t="s">
        <v>5804</v>
      </c>
      <c r="I779" s="6" t="e">
        <f>VLOOKUP(A779,#REF!,24,0)</f>
        <v>#REF!</v>
      </c>
      <c r="J779" s="14" t="s">
        <v>25</v>
      </c>
      <c r="K779" s="14" t="s">
        <v>25</v>
      </c>
      <c r="L779" s="14" t="s">
        <v>25</v>
      </c>
      <c r="M779" s="14" t="s">
        <v>25</v>
      </c>
      <c r="N779" s="14" t="b">
        <f t="shared" si="25"/>
        <v>1</v>
      </c>
      <c r="O779" s="14" t="s">
        <v>20</v>
      </c>
      <c r="P779" s="14" t="s">
        <v>20</v>
      </c>
      <c r="Q779" s="14" t="s">
        <v>20</v>
      </c>
      <c r="R779" s="5" t="s">
        <v>20</v>
      </c>
      <c r="S779" s="5" t="s">
        <v>20</v>
      </c>
      <c r="T779" s="5" t="s">
        <v>281</v>
      </c>
      <c r="U779" s="53" t="s">
        <v>20</v>
      </c>
      <c r="V779" s="53" t="s">
        <v>20</v>
      </c>
      <c r="W779" s="5" t="str">
        <f>VLOOKUP('English Version'!$H690,'Recycled Content'!$B$4:$H$67,2,FALSE)</f>
        <v>Packaging Contains at least 60% recycled material</v>
      </c>
      <c r="X779" s="5" t="str">
        <f>VLOOKUP('English Version'!$H690,'Recycled Content'!$B$4:$H$67,4,FALSE)</f>
        <v>Packaging Contains at least 65% recycled material</v>
      </c>
      <c r="Y779" s="5" t="str">
        <f>VLOOKUP('English Version'!$H690,Recyclability!$B$4:$H$67,2,FALSE)</f>
        <v>Mostly Recyclable Packaging</v>
      </c>
      <c r="Z779" s="5" t="str">
        <f>VLOOKUP('English Version'!$H690,Recyclability!$B$4:$H$67,4,FALSE)</f>
        <v>N/A</v>
      </c>
    </row>
    <row r="780" spans="1:26" ht="29.5" x14ac:dyDescent="0.75">
      <c r="A780" s="47" t="str">
        <f t="shared" si="24"/>
        <v>AW22MS311373A</v>
      </c>
      <c r="B780" s="47">
        <v>92</v>
      </c>
      <c r="C780" s="52" t="s">
        <v>958</v>
      </c>
      <c r="D780" s="6" t="s">
        <v>959</v>
      </c>
      <c r="E780" s="8"/>
      <c r="F780" s="52" t="s">
        <v>960</v>
      </c>
      <c r="G780" s="6" t="s">
        <v>5031</v>
      </c>
      <c r="H780" s="6" t="s">
        <v>5804</v>
      </c>
      <c r="I780" s="6" t="e">
        <f>VLOOKUP(A780,#REF!,24,0)</f>
        <v>#REF!</v>
      </c>
      <c r="J780" s="14" t="s">
        <v>298</v>
      </c>
      <c r="K780" s="14" t="s">
        <v>298</v>
      </c>
      <c r="L780" s="14" t="s">
        <v>298</v>
      </c>
      <c r="M780" s="14" t="s">
        <v>298</v>
      </c>
      <c r="N780" s="14" t="b">
        <f t="shared" si="25"/>
        <v>1</v>
      </c>
      <c r="O780" s="14" t="s">
        <v>20</v>
      </c>
      <c r="P780" s="14" t="s">
        <v>20</v>
      </c>
      <c r="Q780" s="14" t="s">
        <v>20</v>
      </c>
      <c r="R780" s="53" t="s">
        <v>6162</v>
      </c>
      <c r="S780" s="5" t="s">
        <v>20</v>
      </c>
      <c r="T780" s="5" t="s">
        <v>26</v>
      </c>
      <c r="U780" s="53" t="s">
        <v>20</v>
      </c>
      <c r="V780" s="53" t="s">
        <v>20</v>
      </c>
      <c r="W780" s="5" t="str">
        <f>VLOOKUP('English Version'!$H691,'Recycled Content'!$B$4:$H$67,2,FALSE)</f>
        <v>Packaging Contains at least 60% recycled material</v>
      </c>
      <c r="X780" s="5" t="str">
        <f>VLOOKUP('English Version'!$H691,'Recycled Content'!$B$4:$H$67,4,FALSE)</f>
        <v>Packaging Contains at least 65% recycled material</v>
      </c>
      <c r="Y780" s="5" t="str">
        <f>VLOOKUP('English Version'!$H691,Recyclability!$B$4:$H$67,2,FALSE)</f>
        <v>Mostly Recyclable Packaging</v>
      </c>
      <c r="Z780" s="5" t="str">
        <f>VLOOKUP('English Version'!$H691,Recyclability!$B$4:$H$67,4,FALSE)</f>
        <v>N/A</v>
      </c>
    </row>
    <row r="781" spans="1:26" ht="29.5" x14ac:dyDescent="0.75">
      <c r="A781" s="47" t="str">
        <f t="shared" si="24"/>
        <v>AW22MS311385A</v>
      </c>
      <c r="B781" s="47">
        <v>117</v>
      </c>
      <c r="C781" s="52" t="s">
        <v>962</v>
      </c>
      <c r="D781" s="6" t="s">
        <v>963</v>
      </c>
      <c r="E781" s="8"/>
      <c r="F781" s="52" t="s">
        <v>964</v>
      </c>
      <c r="G781" s="6" t="s">
        <v>5031</v>
      </c>
      <c r="H781" s="6" t="s">
        <v>5804</v>
      </c>
      <c r="I781" s="6" t="e">
        <f>VLOOKUP(A781,#REF!,24,0)</f>
        <v>#REF!</v>
      </c>
      <c r="J781" s="14" t="s">
        <v>25</v>
      </c>
      <c r="K781" s="14" t="s">
        <v>25</v>
      </c>
      <c r="L781" s="14" t="s">
        <v>25</v>
      </c>
      <c r="M781" s="14" t="s">
        <v>25</v>
      </c>
      <c r="N781" s="14" t="b">
        <f t="shared" si="25"/>
        <v>1</v>
      </c>
      <c r="O781" s="14" t="s">
        <v>20</v>
      </c>
      <c r="P781" s="14" t="s">
        <v>20</v>
      </c>
      <c r="Q781" s="14" t="s">
        <v>20</v>
      </c>
      <c r="R781" s="5" t="s">
        <v>6043</v>
      </c>
      <c r="S781" s="5" t="s">
        <v>20</v>
      </c>
      <c r="T781" s="5" t="s">
        <v>26</v>
      </c>
      <c r="U781" s="53" t="s">
        <v>20</v>
      </c>
      <c r="V781" s="53" t="s">
        <v>20</v>
      </c>
      <c r="W781" s="5" t="str">
        <f>VLOOKUP('English Version'!$H692,'Recycled Content'!$B$4:$H$67,2,FALSE)</f>
        <v>Packaging Contains at least 60% recycled material</v>
      </c>
      <c r="X781" s="5" t="str">
        <f>VLOOKUP('English Version'!$H692,'Recycled Content'!$B$4:$H$67,4,FALSE)</f>
        <v>Packaging Contains at least 65% recycled material</v>
      </c>
      <c r="Y781" s="5" t="str">
        <f>VLOOKUP('English Version'!$H692,Recyclability!$B$4:$H$67,2,FALSE)</f>
        <v>Mostly Recyclable Packaging</v>
      </c>
      <c r="Z781" s="5" t="str">
        <f>VLOOKUP('English Version'!$H692,Recyclability!$B$4:$H$67,4,FALSE)</f>
        <v>N/A</v>
      </c>
    </row>
    <row r="782" spans="1:26" x14ac:dyDescent="0.75">
      <c r="A782" s="47" t="str">
        <f t="shared" si="24"/>
        <v>AW22MS311386A</v>
      </c>
      <c r="B782" s="47">
        <v>132</v>
      </c>
      <c r="C782" s="52" t="s">
        <v>967</v>
      </c>
      <c r="D782" s="6" t="s">
        <v>968</v>
      </c>
      <c r="E782" s="8"/>
      <c r="F782" s="52" t="s">
        <v>969</v>
      </c>
      <c r="G782" s="6" t="s">
        <v>5031</v>
      </c>
      <c r="H782" s="6" t="s">
        <v>5804</v>
      </c>
      <c r="I782" s="6" t="e">
        <f>VLOOKUP(A782,#REF!,24,0)</f>
        <v>#REF!</v>
      </c>
      <c r="J782" s="14" t="s">
        <v>298</v>
      </c>
      <c r="K782" s="14" t="s">
        <v>298</v>
      </c>
      <c r="L782" s="14" t="s">
        <v>298</v>
      </c>
      <c r="M782" s="14" t="s">
        <v>298</v>
      </c>
      <c r="N782" s="14" t="b">
        <f t="shared" si="25"/>
        <v>1</v>
      </c>
      <c r="O782" s="14" t="s">
        <v>20</v>
      </c>
      <c r="P782" s="14" t="s">
        <v>20</v>
      </c>
      <c r="Q782" s="14" t="s">
        <v>20</v>
      </c>
      <c r="R782" s="5" t="s">
        <v>20</v>
      </c>
      <c r="S782" s="5" t="s">
        <v>20</v>
      </c>
      <c r="T782" s="5" t="s">
        <v>281</v>
      </c>
      <c r="U782" s="53" t="s">
        <v>20</v>
      </c>
      <c r="V782" s="53" t="s">
        <v>20</v>
      </c>
      <c r="W782" s="5" t="str">
        <f>VLOOKUP('English Version'!$H693,'Recycled Content'!$B$4:$H$67,2,FALSE)</f>
        <v>Packaging Contains at least 60% recycled material</v>
      </c>
      <c r="X782" s="5" t="str">
        <f>VLOOKUP('English Version'!$H693,'Recycled Content'!$B$4:$H$67,4,FALSE)</f>
        <v>Packaging Contains at least 65% recycled material</v>
      </c>
      <c r="Y782" s="5" t="str">
        <f>VLOOKUP('English Version'!$H693,Recyclability!$B$4:$H$67,2,FALSE)</f>
        <v>Mostly Recyclable Packaging</v>
      </c>
      <c r="Z782" s="5" t="str">
        <f>VLOOKUP('English Version'!$H693,Recyclability!$B$4:$H$67,4,FALSE)</f>
        <v>N/A</v>
      </c>
    </row>
    <row r="783" spans="1:26" ht="29.5" x14ac:dyDescent="0.75">
      <c r="A783" s="47" t="str">
        <f t="shared" si="24"/>
        <v>AW22MS311387A</v>
      </c>
      <c r="B783" s="47">
        <v>147</v>
      </c>
      <c r="C783" s="52" t="s">
        <v>971</v>
      </c>
      <c r="D783" s="6" t="s">
        <v>972</v>
      </c>
      <c r="E783" s="8"/>
      <c r="F783" s="52" t="s">
        <v>973</v>
      </c>
      <c r="G783" s="6" t="s">
        <v>5031</v>
      </c>
      <c r="H783" s="6" t="s">
        <v>5804</v>
      </c>
      <c r="I783" s="6" t="e">
        <f>VLOOKUP(A783,#REF!,24,0)</f>
        <v>#REF!</v>
      </c>
      <c r="J783" s="14" t="s">
        <v>25</v>
      </c>
      <c r="K783" s="14" t="s">
        <v>25</v>
      </c>
      <c r="L783" s="14" t="s">
        <v>25</v>
      </c>
      <c r="M783" s="14" t="s">
        <v>25</v>
      </c>
      <c r="N783" s="14" t="b">
        <f t="shared" si="25"/>
        <v>1</v>
      </c>
      <c r="O783" s="14" t="s">
        <v>20</v>
      </c>
      <c r="P783" s="14" t="s">
        <v>20</v>
      </c>
      <c r="Q783" s="14" t="s">
        <v>20</v>
      </c>
      <c r="R783" s="5" t="s">
        <v>6043</v>
      </c>
      <c r="S783" s="5" t="s">
        <v>20</v>
      </c>
      <c r="T783" s="5" t="s">
        <v>26</v>
      </c>
      <c r="U783" s="53" t="s">
        <v>20</v>
      </c>
      <c r="V783" s="53" t="s">
        <v>20</v>
      </c>
      <c r="W783" s="5" t="str">
        <f>VLOOKUP('English Version'!$H694,'Recycled Content'!$B$4:$H$67,2,FALSE)</f>
        <v>Packaging Contains at least 60% recycled material</v>
      </c>
      <c r="X783" s="5" t="str">
        <f>VLOOKUP('English Version'!$H694,'Recycled Content'!$B$4:$H$67,4,FALSE)</f>
        <v>Packaging Contains at least 65% recycled material</v>
      </c>
      <c r="Y783" s="5" t="str">
        <f>VLOOKUP('English Version'!$H694,Recyclability!$B$4:$H$67,2,FALSE)</f>
        <v>Mostly Recyclable Packaging</v>
      </c>
      <c r="Z783" s="5" t="str">
        <f>VLOOKUP('English Version'!$H694,Recyclability!$B$4:$H$67,4,FALSE)</f>
        <v>N/A</v>
      </c>
    </row>
    <row r="784" spans="1:26" ht="29.5" x14ac:dyDescent="0.75">
      <c r="A784" s="47" t="str">
        <f t="shared" si="24"/>
        <v>AW22MS311389A</v>
      </c>
      <c r="B784" s="47">
        <v>94</v>
      </c>
      <c r="C784" s="52" t="s">
        <v>975</v>
      </c>
      <c r="D784" s="6" t="s">
        <v>976</v>
      </c>
      <c r="E784" s="8"/>
      <c r="F784" s="52" t="s">
        <v>977</v>
      </c>
      <c r="G784" s="6" t="s">
        <v>5031</v>
      </c>
      <c r="H784" s="6" t="s">
        <v>5804</v>
      </c>
      <c r="I784" s="6" t="e">
        <f>VLOOKUP(A784,#REF!,24,0)</f>
        <v>#REF!</v>
      </c>
      <c r="J784" s="14" t="s">
        <v>25</v>
      </c>
      <c r="K784" s="14" t="s">
        <v>25</v>
      </c>
      <c r="L784" s="14" t="s">
        <v>25</v>
      </c>
      <c r="M784" s="14" t="s">
        <v>25</v>
      </c>
      <c r="N784" s="14" t="b">
        <f t="shared" si="25"/>
        <v>1</v>
      </c>
      <c r="O784" s="14" t="s">
        <v>20</v>
      </c>
      <c r="P784" s="14" t="s">
        <v>20</v>
      </c>
      <c r="Q784" s="14" t="s">
        <v>20</v>
      </c>
      <c r="R784" s="5" t="s">
        <v>6043</v>
      </c>
      <c r="S784" s="5" t="s">
        <v>20</v>
      </c>
      <c r="T784" s="5" t="s">
        <v>26</v>
      </c>
      <c r="U784" s="53" t="s">
        <v>20</v>
      </c>
      <c r="V784" s="53" t="s">
        <v>20</v>
      </c>
      <c r="W784" s="5" t="str">
        <f>VLOOKUP('English Version'!$H695,'Recycled Content'!$B$4:$H$67,2,FALSE)</f>
        <v>Packaging Contains at least 60% recycled material</v>
      </c>
      <c r="X784" s="5" t="str">
        <f>VLOOKUP('English Version'!$H695,'Recycled Content'!$B$4:$H$67,4,FALSE)</f>
        <v>Packaging Contains at least 65% recycled material</v>
      </c>
      <c r="Y784" s="5" t="str">
        <f>VLOOKUP('English Version'!$H695,Recyclability!$B$4:$H$67,2,FALSE)</f>
        <v>Mostly Recyclable Packaging</v>
      </c>
      <c r="Z784" s="5" t="str">
        <f>VLOOKUP('English Version'!$H695,Recyclability!$B$4:$H$67,4,FALSE)</f>
        <v>N/A</v>
      </c>
    </row>
    <row r="785" spans="1:26" ht="29.5" x14ac:dyDescent="0.75">
      <c r="A785" s="47" t="str">
        <f t="shared" si="24"/>
        <v>AW22MS311391A</v>
      </c>
      <c r="B785" s="47">
        <v>80</v>
      </c>
      <c r="C785" s="52" t="s">
        <v>979</v>
      </c>
      <c r="D785" s="6" t="s">
        <v>980</v>
      </c>
      <c r="E785" s="8"/>
      <c r="F785" s="52" t="s">
        <v>981</v>
      </c>
      <c r="G785" s="6" t="s">
        <v>5031</v>
      </c>
      <c r="H785" s="6" t="s">
        <v>5804</v>
      </c>
      <c r="I785" s="6" t="e">
        <f>VLOOKUP(A785,#REF!,24,0)</f>
        <v>#REF!</v>
      </c>
      <c r="J785" s="14" t="s">
        <v>25</v>
      </c>
      <c r="K785" s="14" t="s">
        <v>25</v>
      </c>
      <c r="L785" s="14" t="s">
        <v>25</v>
      </c>
      <c r="M785" s="14" t="s">
        <v>25</v>
      </c>
      <c r="N785" s="14" t="b">
        <f t="shared" si="25"/>
        <v>1</v>
      </c>
      <c r="O785" s="14" t="s">
        <v>20</v>
      </c>
      <c r="P785" s="14" t="s">
        <v>20</v>
      </c>
      <c r="Q785" s="14" t="s">
        <v>20</v>
      </c>
      <c r="R785" s="5" t="s">
        <v>6043</v>
      </c>
      <c r="S785" s="5" t="s">
        <v>20</v>
      </c>
      <c r="T785" s="5" t="s">
        <v>26</v>
      </c>
      <c r="U785" s="53" t="s">
        <v>20</v>
      </c>
      <c r="V785" s="53" t="s">
        <v>20</v>
      </c>
      <c r="W785" s="5" t="str">
        <f>VLOOKUP('English Version'!$H696,'Recycled Content'!$B$4:$H$67,2,FALSE)</f>
        <v>Packaging Contains at least 60% recycled material</v>
      </c>
      <c r="X785" s="5" t="str">
        <f>VLOOKUP('English Version'!$H696,'Recycled Content'!$B$4:$H$67,4,FALSE)</f>
        <v>Packaging Contains at least 65% recycled material</v>
      </c>
      <c r="Y785" s="5" t="str">
        <f>VLOOKUP('English Version'!$H696,Recyclability!$B$4:$H$67,2,FALSE)</f>
        <v>Mostly Recyclable Packaging</v>
      </c>
      <c r="Z785" s="5" t="str">
        <f>VLOOKUP('English Version'!$H696,Recyclability!$B$4:$H$67,4,FALSE)</f>
        <v>N/A</v>
      </c>
    </row>
    <row r="786" spans="1:26" x14ac:dyDescent="0.75">
      <c r="A786" s="47" t="str">
        <f t="shared" si="24"/>
        <v>AW22MS311395A</v>
      </c>
      <c r="B786" s="47">
        <v>199</v>
      </c>
      <c r="C786" s="52" t="s">
        <v>983</v>
      </c>
      <c r="D786" s="6" t="e">
        <v>#N/A</v>
      </c>
      <c r="E786" s="8"/>
      <c r="F786" s="52" t="s">
        <v>984</v>
      </c>
      <c r="G786" s="6" t="s">
        <v>5031</v>
      </c>
      <c r="H786" s="6" t="s">
        <v>5804</v>
      </c>
      <c r="I786" s="6" t="e">
        <f>VLOOKUP(A786,#REF!,24,0)</f>
        <v>#REF!</v>
      </c>
      <c r="J786" s="14" t="s">
        <v>43</v>
      </c>
      <c r="K786" s="14" t="s">
        <v>43</v>
      </c>
      <c r="L786" s="14" t="s">
        <v>43</v>
      </c>
      <c r="M786" s="14" t="s">
        <v>43</v>
      </c>
      <c r="N786" s="14" t="b">
        <f t="shared" si="25"/>
        <v>1</v>
      </c>
      <c r="O786" s="14" t="s">
        <v>20</v>
      </c>
      <c r="P786" s="14" t="s">
        <v>20</v>
      </c>
      <c r="Q786" s="14" t="s">
        <v>20</v>
      </c>
      <c r="R786" s="5" t="s">
        <v>20</v>
      </c>
      <c r="S786" s="5" t="s">
        <v>20</v>
      </c>
      <c r="T786" s="5" t="s">
        <v>281</v>
      </c>
      <c r="U786" s="53" t="s">
        <v>20</v>
      </c>
      <c r="V786" s="53" t="s">
        <v>20</v>
      </c>
      <c r="W786" s="5" t="str">
        <f>VLOOKUP('English Version'!$H697,'Recycled Content'!$B$4:$H$67,2,FALSE)</f>
        <v>Packaging Contains at least 60% recycled material</v>
      </c>
      <c r="X786" s="5" t="str">
        <f>VLOOKUP('English Version'!$H697,'Recycled Content'!$B$4:$H$67,4,FALSE)</f>
        <v>Packaging Contains at least 65% recycled material</v>
      </c>
      <c r="Y786" s="5" t="str">
        <f>VLOOKUP('English Version'!$H697,Recyclability!$B$4:$H$67,2,FALSE)</f>
        <v>Mostly Recyclable Packaging</v>
      </c>
      <c r="Z786" s="5" t="str">
        <f>VLOOKUP('English Version'!$H697,Recyclability!$B$4:$H$67,4,FALSE)</f>
        <v>N/A</v>
      </c>
    </row>
    <row r="787" spans="1:26" x14ac:dyDescent="0.75">
      <c r="A787" s="47" t="str">
        <f t="shared" si="24"/>
        <v>AW22MS311450A</v>
      </c>
      <c r="B787" s="47">
        <v>294</v>
      </c>
      <c r="C787" s="52" t="s">
        <v>985</v>
      </c>
      <c r="D787" s="6" t="e">
        <v>#N/A</v>
      </c>
      <c r="E787" s="8"/>
      <c r="F787" s="52" t="s">
        <v>986</v>
      </c>
      <c r="G787" s="6" t="s">
        <v>5031</v>
      </c>
      <c r="H787" s="6" t="s">
        <v>5804</v>
      </c>
      <c r="I787" s="6" t="e">
        <f>VLOOKUP(A787,#REF!,24,0)</f>
        <v>#REF!</v>
      </c>
      <c r="J787" s="14" t="s">
        <v>25</v>
      </c>
      <c r="K787" s="14" t="s">
        <v>25</v>
      </c>
      <c r="L787" s="14" t="s">
        <v>25</v>
      </c>
      <c r="M787" s="14" t="s">
        <v>25</v>
      </c>
      <c r="N787" s="14" t="b">
        <f t="shared" si="25"/>
        <v>1</v>
      </c>
      <c r="O787" s="14" t="s">
        <v>20</v>
      </c>
      <c r="P787" s="14" t="s">
        <v>20</v>
      </c>
      <c r="Q787" s="14" t="s">
        <v>20</v>
      </c>
      <c r="R787" s="5" t="s">
        <v>20</v>
      </c>
      <c r="S787" s="5" t="s">
        <v>20</v>
      </c>
      <c r="T787" s="5" t="s">
        <v>281</v>
      </c>
      <c r="U787" s="53" t="s">
        <v>20</v>
      </c>
      <c r="V787" s="53" t="s">
        <v>20</v>
      </c>
      <c r="W787" s="5" t="str">
        <f>VLOOKUP('English Version'!$H698,'Recycled Content'!$B$4:$H$67,2,FALSE)</f>
        <v>Packaging Contains at least 60% recycled material</v>
      </c>
      <c r="X787" s="5" t="str">
        <f>VLOOKUP('English Version'!$H698,'Recycled Content'!$B$4:$H$67,4,FALSE)</f>
        <v>Packaging Contains at least 65% recycled material</v>
      </c>
      <c r="Y787" s="5" t="str">
        <f>VLOOKUP('English Version'!$H698,Recyclability!$B$4:$H$67,2,FALSE)</f>
        <v>Mostly Recyclable Packaging</v>
      </c>
      <c r="Z787" s="5" t="str">
        <f>VLOOKUP('English Version'!$H698,Recyclability!$B$4:$H$67,4,FALSE)</f>
        <v>N/A</v>
      </c>
    </row>
    <row r="788" spans="1:26" ht="29.5" x14ac:dyDescent="0.75">
      <c r="A788" s="47" t="str">
        <f t="shared" si="24"/>
        <v>AW22MS311456A</v>
      </c>
      <c r="B788" s="47">
        <v>209</v>
      </c>
      <c r="C788" s="52" t="s">
        <v>987</v>
      </c>
      <c r="D788" s="6" t="e">
        <v>#N/A</v>
      </c>
      <c r="E788" s="8"/>
      <c r="F788" s="52" t="s">
        <v>988</v>
      </c>
      <c r="G788" s="6" t="s">
        <v>5031</v>
      </c>
      <c r="H788" s="6" t="s">
        <v>5804</v>
      </c>
      <c r="I788" s="6" t="e">
        <f>VLOOKUP(A788,#REF!,24,0)</f>
        <v>#REF!</v>
      </c>
      <c r="J788" s="14" t="s">
        <v>25</v>
      </c>
      <c r="K788" s="14" t="s">
        <v>25</v>
      </c>
      <c r="L788" s="14" t="s">
        <v>25</v>
      </c>
      <c r="M788" s="14" t="s">
        <v>25</v>
      </c>
      <c r="N788" s="14" t="b">
        <f t="shared" si="25"/>
        <v>1</v>
      </c>
      <c r="O788" s="14" t="s">
        <v>20</v>
      </c>
      <c r="P788" s="14" t="s">
        <v>20</v>
      </c>
      <c r="Q788" s="14" t="s">
        <v>20</v>
      </c>
      <c r="R788" s="5" t="s">
        <v>6043</v>
      </c>
      <c r="S788" s="5" t="s">
        <v>20</v>
      </c>
      <c r="T788" s="5" t="s">
        <v>26</v>
      </c>
      <c r="U788" s="53" t="s">
        <v>20</v>
      </c>
      <c r="V788" s="53" t="s">
        <v>20</v>
      </c>
      <c r="W788" s="5" t="str">
        <f>VLOOKUP('English Version'!$H699,'Recycled Content'!$B$4:$H$67,2,FALSE)</f>
        <v>Packaging Contains at least 60% recycled material</v>
      </c>
      <c r="X788" s="5" t="str">
        <f>VLOOKUP('English Version'!$H699,'Recycled Content'!$B$4:$H$67,4,FALSE)</f>
        <v>Packaging Contains at least 65% recycled material</v>
      </c>
      <c r="Y788" s="5" t="str">
        <f>VLOOKUP('English Version'!$H699,Recyclability!$B$4:$H$67,2,FALSE)</f>
        <v>Mostly Recyclable Packaging</v>
      </c>
      <c r="Z788" s="5" t="str">
        <f>VLOOKUP('English Version'!$H699,Recyclability!$B$4:$H$67,4,FALSE)</f>
        <v>N/A</v>
      </c>
    </row>
    <row r="789" spans="1:26" ht="29.5" x14ac:dyDescent="0.75">
      <c r="A789" s="47" t="str">
        <f t="shared" si="24"/>
        <v>AW22MS311460A</v>
      </c>
      <c r="B789" s="47">
        <v>176</v>
      </c>
      <c r="C789" s="52" t="s">
        <v>989</v>
      </c>
      <c r="D789" s="6" t="e">
        <v>#N/A</v>
      </c>
      <c r="E789" s="8"/>
      <c r="F789" s="52" t="s">
        <v>990</v>
      </c>
      <c r="G789" s="6" t="s">
        <v>5031</v>
      </c>
      <c r="H789" s="6" t="s">
        <v>5804</v>
      </c>
      <c r="I789" s="6" t="e">
        <f>VLOOKUP(A789,#REF!,24,0)</f>
        <v>#REF!</v>
      </c>
      <c r="J789" s="14" t="s">
        <v>25</v>
      </c>
      <c r="K789" s="14" t="s">
        <v>25</v>
      </c>
      <c r="L789" s="14" t="s">
        <v>25</v>
      </c>
      <c r="M789" s="14" t="s">
        <v>25</v>
      </c>
      <c r="N789" s="14" t="b">
        <f t="shared" si="25"/>
        <v>1</v>
      </c>
      <c r="O789" s="14" t="s">
        <v>20</v>
      </c>
      <c r="P789" s="14" t="s">
        <v>20</v>
      </c>
      <c r="Q789" s="14" t="s">
        <v>20</v>
      </c>
      <c r="R789" s="5" t="s">
        <v>6043</v>
      </c>
      <c r="S789" s="5" t="s">
        <v>20</v>
      </c>
      <c r="T789" s="5" t="s">
        <v>26</v>
      </c>
      <c r="U789" s="53" t="s">
        <v>20</v>
      </c>
      <c r="V789" s="53" t="s">
        <v>20</v>
      </c>
      <c r="W789" s="5" t="str">
        <f>VLOOKUP('English Version'!$H700,'Recycled Content'!$B$4:$H$67,2,FALSE)</f>
        <v>Packaging Contains at least 60% recycled material</v>
      </c>
      <c r="X789" s="5" t="str">
        <f>VLOOKUP('English Version'!$H700,'Recycled Content'!$B$4:$H$67,4,FALSE)</f>
        <v>Packaging Contains at least 65% recycled material</v>
      </c>
      <c r="Y789" s="5" t="str">
        <f>VLOOKUP('English Version'!$H700,Recyclability!$B$4:$H$67,2,FALSE)</f>
        <v>Mostly Recyclable Packaging</v>
      </c>
      <c r="Z789" s="5" t="str">
        <f>VLOOKUP('English Version'!$H700,Recyclability!$B$4:$H$67,4,FALSE)</f>
        <v>N/A</v>
      </c>
    </row>
    <row r="790" spans="1:26" ht="29.5" x14ac:dyDescent="0.75">
      <c r="A790" s="47" t="str">
        <f t="shared" si="24"/>
        <v>AW22MS311461A</v>
      </c>
      <c r="B790" s="47">
        <v>298</v>
      </c>
      <c r="C790" s="52" t="s">
        <v>991</v>
      </c>
      <c r="D790" s="6" t="e">
        <v>#N/A</v>
      </c>
      <c r="E790" s="8"/>
      <c r="F790" s="52" t="s">
        <v>992</v>
      </c>
      <c r="G790" s="6" t="s">
        <v>5031</v>
      </c>
      <c r="H790" s="6" t="s">
        <v>5804</v>
      </c>
      <c r="I790" s="6" t="e">
        <f>VLOOKUP(A790,#REF!,24,0)</f>
        <v>#REF!</v>
      </c>
      <c r="J790" s="14" t="s">
        <v>25</v>
      </c>
      <c r="K790" s="14" t="s">
        <v>25</v>
      </c>
      <c r="L790" s="14" t="s">
        <v>25</v>
      </c>
      <c r="M790" s="14" t="s">
        <v>25</v>
      </c>
      <c r="N790" s="14" t="b">
        <f t="shared" si="25"/>
        <v>1</v>
      </c>
      <c r="O790" s="14" t="s">
        <v>20</v>
      </c>
      <c r="P790" s="14" t="s">
        <v>20</v>
      </c>
      <c r="Q790" s="14" t="s">
        <v>20</v>
      </c>
      <c r="R790" s="5" t="s">
        <v>6043</v>
      </c>
      <c r="S790" s="5" t="s">
        <v>20</v>
      </c>
      <c r="T790" s="5" t="s">
        <v>26</v>
      </c>
      <c r="U790" s="53" t="s">
        <v>20</v>
      </c>
      <c r="V790" s="53" t="s">
        <v>20</v>
      </c>
      <c r="W790" s="5" t="str">
        <f>VLOOKUP('English Version'!$H701,'Recycled Content'!$B$4:$H$67,2,FALSE)</f>
        <v>Packaging Contains at least 60% recycled material</v>
      </c>
      <c r="X790" s="5" t="str">
        <f>VLOOKUP('English Version'!$H701,'Recycled Content'!$B$4:$H$67,4,FALSE)</f>
        <v>Packaging Contains at least 65% recycled material</v>
      </c>
      <c r="Y790" s="5" t="str">
        <f>VLOOKUP('English Version'!$H701,Recyclability!$B$4:$H$67,2,FALSE)</f>
        <v>Mostly Recyclable Packaging</v>
      </c>
      <c r="Z790" s="5" t="str">
        <f>VLOOKUP('English Version'!$H701,Recyclability!$B$4:$H$67,4,FALSE)</f>
        <v>N/A</v>
      </c>
    </row>
    <row r="791" spans="1:26" ht="29.5" x14ac:dyDescent="0.75">
      <c r="A791" s="47" t="str">
        <f t="shared" si="24"/>
        <v>AW22MS311462A</v>
      </c>
      <c r="B791" s="47">
        <v>4496</v>
      </c>
      <c r="C791" s="52" t="s">
        <v>993</v>
      </c>
      <c r="D791" s="6" t="e">
        <v>#N/A</v>
      </c>
      <c r="E791" s="8"/>
      <c r="F791" s="52" t="s">
        <v>994</v>
      </c>
      <c r="G791" s="6" t="s">
        <v>5031</v>
      </c>
      <c r="H791" s="6" t="s">
        <v>5804</v>
      </c>
      <c r="I791" s="6" t="e">
        <f>VLOOKUP(A791,#REF!,24,0)</f>
        <v>#REF!</v>
      </c>
      <c r="J791" s="14" t="s">
        <v>25</v>
      </c>
      <c r="K791" s="14" t="s">
        <v>25</v>
      </c>
      <c r="L791" s="14" t="s">
        <v>25</v>
      </c>
      <c r="M791" s="14" t="s">
        <v>25</v>
      </c>
      <c r="N791" s="14" t="b">
        <f t="shared" si="25"/>
        <v>1</v>
      </c>
      <c r="O791" s="14" t="s">
        <v>20</v>
      </c>
      <c r="P791" s="14" t="s">
        <v>20</v>
      </c>
      <c r="Q791" s="14" t="s">
        <v>20</v>
      </c>
      <c r="R791" s="5" t="s">
        <v>6043</v>
      </c>
      <c r="S791" s="5" t="s">
        <v>20</v>
      </c>
      <c r="T791" s="5" t="s">
        <v>26</v>
      </c>
      <c r="U791" s="53" t="s">
        <v>20</v>
      </c>
      <c r="V791" s="53" t="s">
        <v>20</v>
      </c>
      <c r="W791" s="5" t="str">
        <f>VLOOKUP('English Version'!$H702,'Recycled Content'!$B$4:$H$67,2,FALSE)</f>
        <v>Packaging Contains at least 60% recycled material</v>
      </c>
      <c r="X791" s="5" t="str">
        <f>VLOOKUP('English Version'!$H702,'Recycled Content'!$B$4:$H$67,4,FALSE)</f>
        <v>Packaging Contains at least 65% recycled material</v>
      </c>
      <c r="Y791" s="5" t="str">
        <f>VLOOKUP('English Version'!$H702,Recyclability!$B$4:$H$67,2,FALSE)</f>
        <v>Mostly Recyclable Packaging</v>
      </c>
      <c r="Z791" s="5" t="str">
        <f>VLOOKUP('English Version'!$H702,Recyclability!$B$4:$H$67,4,FALSE)</f>
        <v>N/A</v>
      </c>
    </row>
    <row r="792" spans="1:26" ht="29.5" x14ac:dyDescent="0.75">
      <c r="A792" s="47" t="str">
        <f t="shared" si="24"/>
        <v>AW22MS311463A</v>
      </c>
      <c r="B792" s="47">
        <v>2254</v>
      </c>
      <c r="C792" s="52" t="s">
        <v>995</v>
      </c>
      <c r="D792" s="6" t="e">
        <v>#N/A</v>
      </c>
      <c r="E792" s="8"/>
      <c r="F792" s="52" t="s">
        <v>996</v>
      </c>
      <c r="G792" s="6" t="s">
        <v>5031</v>
      </c>
      <c r="H792" s="6" t="s">
        <v>5804</v>
      </c>
      <c r="I792" s="6" t="e">
        <f>VLOOKUP(A792,#REF!,24,0)</f>
        <v>#REF!</v>
      </c>
      <c r="J792" s="14" t="s">
        <v>43</v>
      </c>
      <c r="K792" s="14" t="s">
        <v>43</v>
      </c>
      <c r="L792" s="14" t="s">
        <v>43</v>
      </c>
      <c r="M792" s="14" t="s">
        <v>43</v>
      </c>
      <c r="N792" s="14" t="b">
        <f t="shared" si="25"/>
        <v>1</v>
      </c>
      <c r="O792" s="14" t="s">
        <v>20</v>
      </c>
      <c r="P792" s="14" t="s">
        <v>20</v>
      </c>
      <c r="Q792" s="14" t="s">
        <v>20</v>
      </c>
      <c r="R792" s="64" t="s">
        <v>20</v>
      </c>
      <c r="S792" s="5" t="s">
        <v>20</v>
      </c>
      <c r="T792" s="5" t="s">
        <v>26</v>
      </c>
      <c r="U792" s="53" t="s">
        <v>20</v>
      </c>
      <c r="V792" s="53" t="s">
        <v>20</v>
      </c>
      <c r="W792" s="5" t="str">
        <f>VLOOKUP('English Version'!$H703,'Recycled Content'!$B$4:$H$67,2,FALSE)</f>
        <v>Packaging Contains at least 60% recycled material</v>
      </c>
      <c r="X792" s="5" t="str">
        <f>VLOOKUP('English Version'!$H703,'Recycled Content'!$B$4:$H$67,4,FALSE)</f>
        <v>Packaging Contains at least 65% recycled material</v>
      </c>
      <c r="Y792" s="5" t="str">
        <f>VLOOKUP('English Version'!$H703,Recyclability!$B$4:$H$67,2,FALSE)</f>
        <v>Mostly Recyclable Packaging</v>
      </c>
      <c r="Z792" s="5" t="str">
        <f>VLOOKUP('English Version'!$H703,Recyclability!$B$4:$H$67,4,FALSE)</f>
        <v>N/A</v>
      </c>
    </row>
    <row r="793" spans="1:26" x14ac:dyDescent="0.75">
      <c r="A793" s="47" t="str">
        <f t="shared" si="24"/>
        <v>AW22MS410147A</v>
      </c>
      <c r="B793" s="47">
        <v>2000</v>
      </c>
      <c r="C793" s="52" t="s">
        <v>998</v>
      </c>
      <c r="D793" s="6" t="e">
        <v>#N/A</v>
      </c>
      <c r="E793" s="8"/>
      <c r="F793" s="52" t="s">
        <v>999</v>
      </c>
      <c r="G793" s="6" t="s">
        <v>5031</v>
      </c>
      <c r="H793" s="6" t="s">
        <v>5804</v>
      </c>
      <c r="I793" s="6" t="e">
        <f>VLOOKUP(A793,#REF!,24,0)</f>
        <v>#REF!</v>
      </c>
      <c r="J793" s="14" t="s">
        <v>43</v>
      </c>
      <c r="K793" s="14" t="s">
        <v>43</v>
      </c>
      <c r="L793" s="14" t="s">
        <v>43</v>
      </c>
      <c r="M793" s="14" t="s">
        <v>43</v>
      </c>
      <c r="N793" s="14" t="b">
        <f t="shared" si="25"/>
        <v>1</v>
      </c>
      <c r="O793" s="14" t="s">
        <v>20</v>
      </c>
      <c r="P793" s="14" t="s">
        <v>20</v>
      </c>
      <c r="Q793" s="14" t="s">
        <v>20</v>
      </c>
      <c r="R793" s="5" t="s">
        <v>20</v>
      </c>
      <c r="S793" s="5" t="s">
        <v>20</v>
      </c>
      <c r="T793" s="5" t="s">
        <v>281</v>
      </c>
      <c r="U793" s="53" t="s">
        <v>20</v>
      </c>
      <c r="V793" s="53" t="s">
        <v>20</v>
      </c>
      <c r="W793" s="5" t="str">
        <f>VLOOKUP('English Version'!$H704,'Recycled Content'!$B$4:$H$67,2,FALSE)</f>
        <v>Packaging Contains at least 60% recycled material</v>
      </c>
      <c r="X793" s="5" t="str">
        <f>VLOOKUP('English Version'!$H704,'Recycled Content'!$B$4:$H$67,4,FALSE)</f>
        <v>Packaging Contains at least 65% recycled material</v>
      </c>
      <c r="Y793" s="5" t="str">
        <f>VLOOKUP('English Version'!$H704,Recyclability!$B$4:$H$67,2,FALSE)</f>
        <v>Mostly Recyclable Packaging</v>
      </c>
      <c r="Z793" s="5" t="str">
        <f>VLOOKUP('English Version'!$H704,Recyclability!$B$4:$H$67,4,FALSE)</f>
        <v>N/A</v>
      </c>
    </row>
    <row r="794" spans="1:26" x14ac:dyDescent="0.75">
      <c r="A794" s="47" t="str">
        <f t="shared" si="24"/>
        <v>AW22MS410148A</v>
      </c>
      <c r="B794" s="47">
        <v>6230</v>
      </c>
      <c r="C794" s="52" t="s">
        <v>1000</v>
      </c>
      <c r="D794" s="6" t="e">
        <v>#N/A</v>
      </c>
      <c r="E794" s="8"/>
      <c r="F794" s="52" t="s">
        <v>1001</v>
      </c>
      <c r="G794" s="6" t="s">
        <v>5031</v>
      </c>
      <c r="H794" s="6" t="s">
        <v>5804</v>
      </c>
      <c r="I794" s="6" t="e">
        <f>VLOOKUP(A794,#REF!,24,0)</f>
        <v>#REF!</v>
      </c>
      <c r="J794" s="14" t="s">
        <v>25</v>
      </c>
      <c r="K794" s="14" t="s">
        <v>25</v>
      </c>
      <c r="L794" s="14" t="s">
        <v>25</v>
      </c>
      <c r="M794" s="14" t="s">
        <v>25</v>
      </c>
      <c r="N794" s="14" t="b">
        <f t="shared" si="25"/>
        <v>1</v>
      </c>
      <c r="O794" s="14" t="s">
        <v>20</v>
      </c>
      <c r="P794" s="14" t="s">
        <v>20</v>
      </c>
      <c r="Q794" s="14" t="s">
        <v>20</v>
      </c>
      <c r="R794" s="5" t="s">
        <v>20</v>
      </c>
      <c r="S794" s="5" t="s">
        <v>20</v>
      </c>
      <c r="T794" s="5" t="s">
        <v>281</v>
      </c>
      <c r="U794" s="53" t="s">
        <v>20</v>
      </c>
      <c r="V794" s="53" t="s">
        <v>20</v>
      </c>
      <c r="W794" s="5" t="str">
        <f>VLOOKUP('English Version'!$H705,'Recycled Content'!$B$4:$H$67,2,FALSE)</f>
        <v>Packaging Contains at least 60% recycled material</v>
      </c>
      <c r="X794" s="5" t="str">
        <f>VLOOKUP('English Version'!$H705,'Recycled Content'!$B$4:$H$67,4,FALSE)</f>
        <v>Packaging Contains at least 65% recycled material</v>
      </c>
      <c r="Y794" s="5" t="str">
        <f>VLOOKUP('English Version'!$H705,Recyclability!$B$4:$H$67,2,FALSE)</f>
        <v>Mostly Recyclable Packaging</v>
      </c>
      <c r="Z794" s="5" t="str">
        <f>VLOOKUP('English Version'!$H705,Recyclability!$B$4:$H$67,4,FALSE)</f>
        <v>N/A</v>
      </c>
    </row>
    <row r="795" spans="1:26" x14ac:dyDescent="0.75">
      <c r="A795" s="47" t="str">
        <f t="shared" si="24"/>
        <v>AW22MS410149A</v>
      </c>
      <c r="B795" s="47">
        <v>3864</v>
      </c>
      <c r="C795" s="52" t="s">
        <v>1002</v>
      </c>
      <c r="D795" s="6" t="e">
        <v>#N/A</v>
      </c>
      <c r="E795" s="8"/>
      <c r="F795" s="52" t="s">
        <v>1003</v>
      </c>
      <c r="G795" s="6" t="s">
        <v>5031</v>
      </c>
      <c r="H795" s="6" t="s">
        <v>5804</v>
      </c>
      <c r="I795" s="6" t="e">
        <f>VLOOKUP(A795,#REF!,24,0)</f>
        <v>#REF!</v>
      </c>
      <c r="J795" s="14" t="s">
        <v>25</v>
      </c>
      <c r="K795" s="14" t="s">
        <v>25</v>
      </c>
      <c r="L795" s="14" t="s">
        <v>25</v>
      </c>
      <c r="M795" s="14" t="s">
        <v>25</v>
      </c>
      <c r="N795" s="14" t="b">
        <f t="shared" si="25"/>
        <v>1</v>
      </c>
      <c r="O795" s="14" t="s">
        <v>20</v>
      </c>
      <c r="P795" s="14" t="s">
        <v>20</v>
      </c>
      <c r="Q795" s="14" t="s">
        <v>20</v>
      </c>
      <c r="R795" s="5" t="s">
        <v>20</v>
      </c>
      <c r="S795" s="5" t="s">
        <v>20</v>
      </c>
      <c r="T795" s="5" t="s">
        <v>281</v>
      </c>
      <c r="U795" s="53" t="s">
        <v>20</v>
      </c>
      <c r="V795" s="53" t="s">
        <v>20</v>
      </c>
      <c r="W795" s="5" t="str">
        <f>VLOOKUP('English Version'!$H706,'Recycled Content'!$B$4:$H$67,2,FALSE)</f>
        <v>Packaging Contains at least 60% recycled material</v>
      </c>
      <c r="X795" s="5" t="str">
        <f>VLOOKUP('English Version'!$H706,'Recycled Content'!$B$4:$H$67,4,FALSE)</f>
        <v>Packaging Contains at least 65% recycled material</v>
      </c>
      <c r="Y795" s="5" t="str">
        <f>VLOOKUP('English Version'!$H706,Recyclability!$B$4:$H$67,2,FALSE)</f>
        <v>Mostly Recyclable Packaging</v>
      </c>
      <c r="Z795" s="5" t="str">
        <f>VLOOKUP('English Version'!$H706,Recyclability!$B$4:$H$67,4,FALSE)</f>
        <v>N/A</v>
      </c>
    </row>
    <row r="796" spans="1:26" x14ac:dyDescent="0.75">
      <c r="A796" s="47" t="str">
        <f t="shared" si="24"/>
        <v>AW22W1010129A</v>
      </c>
      <c r="B796" s="47">
        <v>1347</v>
      </c>
      <c r="C796" s="52" t="s">
        <v>1004</v>
      </c>
      <c r="D796" s="6" t="e">
        <v>#N/A</v>
      </c>
      <c r="E796" s="8"/>
      <c r="F796" s="52" t="s">
        <v>1005</v>
      </c>
      <c r="G796" s="6" t="s">
        <v>5031</v>
      </c>
      <c r="H796" s="6" t="s">
        <v>4637</v>
      </c>
      <c r="I796" s="6" t="e">
        <f>VLOOKUP(A796,#REF!,24,0)</f>
        <v>#REF!</v>
      </c>
      <c r="J796" s="14" t="s">
        <v>25</v>
      </c>
      <c r="K796" s="14" t="s">
        <v>25</v>
      </c>
      <c r="L796" s="14" t="s">
        <v>25</v>
      </c>
      <c r="M796" s="14" t="s">
        <v>25</v>
      </c>
      <c r="N796" s="14" t="b">
        <f t="shared" si="25"/>
        <v>1</v>
      </c>
      <c r="O796" s="14" t="s">
        <v>20</v>
      </c>
      <c r="P796" s="14" t="s">
        <v>20</v>
      </c>
      <c r="Q796" s="14" t="s">
        <v>20</v>
      </c>
      <c r="R796" s="5" t="s">
        <v>20</v>
      </c>
      <c r="S796" s="5" t="s">
        <v>20</v>
      </c>
      <c r="T796" s="5" t="s">
        <v>281</v>
      </c>
      <c r="U796" s="53" t="s">
        <v>20</v>
      </c>
      <c r="V796" s="53" t="s">
        <v>20</v>
      </c>
      <c r="W796" s="5" t="str">
        <f>VLOOKUP('English Version'!$H707,'Recycled Content'!$B$4:$H$67,2,FALSE)</f>
        <v>Packaging Contains at least 60% recycled material</v>
      </c>
      <c r="X796" s="5" t="str">
        <f>VLOOKUP('English Version'!$H707,'Recycled Content'!$B$4:$H$67,4,FALSE)</f>
        <v>Packaging Contains at least 65% recycled material</v>
      </c>
      <c r="Y796" s="5" t="str">
        <f>VLOOKUP('English Version'!$H707,Recyclability!$B$4:$H$67,2,FALSE)</f>
        <v>Mostly Recyclable Packaging</v>
      </c>
      <c r="Z796" s="5" t="str">
        <f>VLOOKUP('English Version'!$H707,Recyclability!$B$4:$H$67,4,FALSE)</f>
        <v>N/A</v>
      </c>
    </row>
    <row r="797" spans="1:26" x14ac:dyDescent="0.75">
      <c r="A797" s="47" t="str">
        <f t="shared" si="24"/>
        <v>AW22W1010633A</v>
      </c>
      <c r="B797" s="47">
        <v>2084</v>
      </c>
      <c r="C797" s="52" t="s">
        <v>1006</v>
      </c>
      <c r="D797" s="6" t="e">
        <v>#N/A</v>
      </c>
      <c r="E797" s="8"/>
      <c r="F797" s="52" t="s">
        <v>1007</v>
      </c>
      <c r="G797" s="6" t="s">
        <v>5031</v>
      </c>
      <c r="H797" s="6" t="s">
        <v>4637</v>
      </c>
      <c r="I797" s="6" t="e">
        <f>VLOOKUP(A797,#REF!,24,0)</f>
        <v>#REF!</v>
      </c>
      <c r="J797" s="14" t="s">
        <v>43</v>
      </c>
      <c r="K797" s="14" t="s">
        <v>43</v>
      </c>
      <c r="L797" s="14" t="s">
        <v>43</v>
      </c>
      <c r="M797" s="14" t="s">
        <v>43</v>
      </c>
      <c r="N797" s="14" t="b">
        <f t="shared" si="25"/>
        <v>1</v>
      </c>
      <c r="O797" s="14" t="s">
        <v>20</v>
      </c>
      <c r="P797" s="14" t="s">
        <v>20</v>
      </c>
      <c r="Q797" s="14" t="s">
        <v>20</v>
      </c>
      <c r="R797" s="5" t="s">
        <v>20</v>
      </c>
      <c r="S797" s="5" t="s">
        <v>20</v>
      </c>
      <c r="T797" s="5" t="s">
        <v>281</v>
      </c>
      <c r="U797" s="53" t="s">
        <v>20</v>
      </c>
      <c r="V797" s="53" t="s">
        <v>20</v>
      </c>
      <c r="W797" s="5" t="str">
        <f>VLOOKUP('English Version'!$H708,'Recycled Content'!$B$4:$H$67,2,FALSE)</f>
        <v>Packaging Contains at least 60% recycled material</v>
      </c>
      <c r="X797" s="5" t="str">
        <f>VLOOKUP('English Version'!$H708,'Recycled Content'!$B$4:$H$67,4,FALSE)</f>
        <v>Packaging Contains at least 65% recycled material</v>
      </c>
      <c r="Y797" s="5" t="str">
        <f>VLOOKUP('English Version'!$H708,Recyclability!$B$4:$H$67,2,FALSE)</f>
        <v>Mostly Recyclable Packaging</v>
      </c>
      <c r="Z797" s="5" t="str">
        <f>VLOOKUP('English Version'!$H708,Recyclability!$B$4:$H$67,4,FALSE)</f>
        <v>N/A</v>
      </c>
    </row>
    <row r="798" spans="1:26" x14ac:dyDescent="0.75">
      <c r="A798" s="47" t="str">
        <f t="shared" si="24"/>
        <v>AW22W1010680A</v>
      </c>
      <c r="B798" s="47">
        <v>1613</v>
      </c>
      <c r="C798" s="52" t="s">
        <v>1008</v>
      </c>
      <c r="D798" s="6" t="e">
        <v>#N/A</v>
      </c>
      <c r="E798" s="8"/>
      <c r="F798" s="52" t="s">
        <v>293</v>
      </c>
      <c r="G798" s="6" t="s">
        <v>5031</v>
      </c>
      <c r="H798" s="6" t="s">
        <v>4637</v>
      </c>
      <c r="I798" s="6" t="e">
        <f>VLOOKUP(A798,#REF!,24,0)</f>
        <v>#REF!</v>
      </c>
      <c r="J798" s="14" t="s">
        <v>298</v>
      </c>
      <c r="K798" s="14" t="s">
        <v>298</v>
      </c>
      <c r="L798" s="14" t="s">
        <v>298</v>
      </c>
      <c r="M798" s="14" t="s">
        <v>298</v>
      </c>
      <c r="N798" s="14" t="b">
        <f t="shared" si="25"/>
        <v>1</v>
      </c>
      <c r="O798" s="14" t="s">
        <v>20</v>
      </c>
      <c r="P798" s="14" t="s">
        <v>20</v>
      </c>
      <c r="Q798" s="14" t="s">
        <v>20</v>
      </c>
      <c r="R798" s="5" t="s">
        <v>20</v>
      </c>
      <c r="S798" s="5" t="s">
        <v>20</v>
      </c>
      <c r="T798" s="5" t="s">
        <v>281</v>
      </c>
      <c r="U798" s="53" t="s">
        <v>20</v>
      </c>
      <c r="V798" s="53" t="s">
        <v>20</v>
      </c>
      <c r="W798" s="5" t="str">
        <f>VLOOKUP('English Version'!$H709,'Recycled Content'!$B$4:$H$67,2,FALSE)</f>
        <v>Packaging Contains at least 60% recycled material</v>
      </c>
      <c r="X798" s="5" t="str">
        <f>VLOOKUP('English Version'!$H709,'Recycled Content'!$B$4:$H$67,4,FALSE)</f>
        <v>Packaging Contains at least 65% recycled material</v>
      </c>
      <c r="Y798" s="5" t="str">
        <f>VLOOKUP('English Version'!$H709,Recyclability!$B$4:$H$67,2,FALSE)</f>
        <v>Mostly Recyclable Packaging</v>
      </c>
      <c r="Z798" s="5" t="str">
        <f>VLOOKUP('English Version'!$H709,Recyclability!$B$4:$H$67,4,FALSE)</f>
        <v>N/A</v>
      </c>
    </row>
    <row r="799" spans="1:26" x14ac:dyDescent="0.75">
      <c r="A799" s="47" t="str">
        <f t="shared" si="24"/>
        <v>AW22W1010689B</v>
      </c>
      <c r="B799" s="47">
        <v>1488</v>
      </c>
      <c r="C799" s="52" t="s">
        <v>1009</v>
      </c>
      <c r="D799" s="6" t="e">
        <v>#N/A</v>
      </c>
      <c r="E799" s="8"/>
      <c r="F799" s="52" t="s">
        <v>119</v>
      </c>
      <c r="G799" s="6" t="s">
        <v>5031</v>
      </c>
      <c r="H799" s="6" t="s">
        <v>4637</v>
      </c>
      <c r="I799" s="6" t="e">
        <f>VLOOKUP(A799,#REF!,24,0)</f>
        <v>#REF!</v>
      </c>
      <c r="J799" s="14" t="s">
        <v>298</v>
      </c>
      <c r="K799" s="14" t="s">
        <v>298</v>
      </c>
      <c r="L799" s="14" t="s">
        <v>298</v>
      </c>
      <c r="M799" s="14" t="s">
        <v>298</v>
      </c>
      <c r="N799" s="14" t="b">
        <f t="shared" si="25"/>
        <v>1</v>
      </c>
      <c r="O799" s="14" t="s">
        <v>20</v>
      </c>
      <c r="P799" s="14" t="s">
        <v>20</v>
      </c>
      <c r="Q799" s="14" t="s">
        <v>20</v>
      </c>
      <c r="R799" s="5" t="s">
        <v>20</v>
      </c>
      <c r="S799" s="5" t="s">
        <v>20</v>
      </c>
      <c r="T799" s="5" t="s">
        <v>281</v>
      </c>
      <c r="U799" s="53" t="s">
        <v>20</v>
      </c>
      <c r="V799" s="53" t="s">
        <v>20</v>
      </c>
      <c r="W799" s="5" t="str">
        <f>VLOOKUP('English Version'!$H710,'Recycled Content'!$B$4:$H$67,2,FALSE)</f>
        <v>Packaging Contains at least 60% recycled material</v>
      </c>
      <c r="X799" s="5" t="str">
        <f>VLOOKUP('English Version'!$H710,'Recycled Content'!$B$4:$H$67,4,FALSE)</f>
        <v>Packaging Contains at least 65% recycled material</v>
      </c>
      <c r="Y799" s="5" t="str">
        <f>VLOOKUP('English Version'!$H710,Recyclability!$B$4:$H$67,2,FALSE)</f>
        <v>Mostly Recyclable Packaging</v>
      </c>
      <c r="Z799" s="5" t="str">
        <f>VLOOKUP('English Version'!$H710,Recyclability!$B$4:$H$67,4,FALSE)</f>
        <v>N/A</v>
      </c>
    </row>
    <row r="800" spans="1:26" x14ac:dyDescent="0.75">
      <c r="A800" s="47" t="str">
        <f t="shared" si="24"/>
        <v>AW22W1010689C</v>
      </c>
      <c r="B800" s="47">
        <v>1219</v>
      </c>
      <c r="C800" s="52" t="s">
        <v>1010</v>
      </c>
      <c r="D800" s="6" t="e">
        <v>#N/A</v>
      </c>
      <c r="E800" s="8"/>
      <c r="F800" s="52" t="s">
        <v>119</v>
      </c>
      <c r="G800" s="6" t="s">
        <v>5031</v>
      </c>
      <c r="H800" s="6" t="s">
        <v>4637</v>
      </c>
      <c r="I800" s="6" t="e">
        <f>VLOOKUP(A800,#REF!,24,0)</f>
        <v>#REF!</v>
      </c>
      <c r="J800" s="14" t="s">
        <v>25</v>
      </c>
      <c r="K800" s="14" t="s">
        <v>25</v>
      </c>
      <c r="L800" s="14" t="s">
        <v>25</v>
      </c>
      <c r="M800" s="14" t="s">
        <v>25</v>
      </c>
      <c r="N800" s="14" t="b">
        <f t="shared" si="25"/>
        <v>1</v>
      </c>
      <c r="O800" s="14" t="s">
        <v>20</v>
      </c>
      <c r="P800" s="14" t="s">
        <v>20</v>
      </c>
      <c r="Q800" s="14" t="s">
        <v>20</v>
      </c>
      <c r="R800" s="5" t="s">
        <v>20</v>
      </c>
      <c r="S800" s="5" t="s">
        <v>20</v>
      </c>
      <c r="T800" s="5" t="s">
        <v>281</v>
      </c>
      <c r="U800" s="53" t="s">
        <v>20</v>
      </c>
      <c r="V800" s="53" t="s">
        <v>20</v>
      </c>
      <c r="W800" s="5" t="str">
        <f>VLOOKUP('English Version'!$H711,'Recycled Content'!$B$4:$H$67,2,FALSE)</f>
        <v>Packaging Contains at least 60% recycled material</v>
      </c>
      <c r="X800" s="5" t="str">
        <f>VLOOKUP('English Version'!$H711,'Recycled Content'!$B$4:$H$67,4,FALSE)</f>
        <v>Packaging Contains at least 65% recycled material</v>
      </c>
      <c r="Y800" s="5" t="str">
        <f>VLOOKUP('English Version'!$H711,Recyclability!$B$4:$H$67,2,FALSE)</f>
        <v>Mostly Recyclable Packaging</v>
      </c>
      <c r="Z800" s="5" t="str">
        <f>VLOOKUP('English Version'!$H711,Recyclability!$B$4:$H$67,4,FALSE)</f>
        <v>N/A</v>
      </c>
    </row>
    <row r="801" spans="1:26" x14ac:dyDescent="0.75">
      <c r="A801" s="47" t="str">
        <f t="shared" si="24"/>
        <v>AW22W1010733A</v>
      </c>
      <c r="B801" s="47">
        <v>2323</v>
      </c>
      <c r="C801" s="52" t="s">
        <v>1011</v>
      </c>
      <c r="D801" s="6" t="e">
        <v>#N/A</v>
      </c>
      <c r="E801" s="8"/>
      <c r="F801" s="52" t="s">
        <v>1012</v>
      </c>
      <c r="G801" s="6" t="s">
        <v>5031</v>
      </c>
      <c r="H801" s="6" t="s">
        <v>4637</v>
      </c>
      <c r="I801" s="6" t="e">
        <f>VLOOKUP(A801,#REF!,24,0)</f>
        <v>#REF!</v>
      </c>
      <c r="J801" s="14" t="s">
        <v>298</v>
      </c>
      <c r="K801" s="14" t="s">
        <v>298</v>
      </c>
      <c r="L801" s="14" t="s">
        <v>298</v>
      </c>
      <c r="M801" s="14" t="s">
        <v>298</v>
      </c>
      <c r="N801" s="14" t="b">
        <f t="shared" si="25"/>
        <v>1</v>
      </c>
      <c r="O801" s="14" t="s">
        <v>20</v>
      </c>
      <c r="P801" s="14" t="s">
        <v>20</v>
      </c>
      <c r="Q801" s="14" t="s">
        <v>20</v>
      </c>
      <c r="R801" s="5" t="s">
        <v>20</v>
      </c>
      <c r="S801" s="5" t="s">
        <v>20</v>
      </c>
      <c r="T801" s="5" t="s">
        <v>281</v>
      </c>
      <c r="U801" s="53" t="s">
        <v>20</v>
      </c>
      <c r="V801" s="53" t="s">
        <v>20</v>
      </c>
      <c r="W801" s="5" t="str">
        <f>VLOOKUP('English Version'!$H712,'Recycled Content'!$B$4:$H$67,2,FALSE)</f>
        <v>Packaging Contains at least 60% recycled material</v>
      </c>
      <c r="X801" s="5" t="str">
        <f>VLOOKUP('English Version'!$H712,'Recycled Content'!$B$4:$H$67,4,FALSE)</f>
        <v>Packaging Contains at least 65% recycled material</v>
      </c>
      <c r="Y801" s="5" t="str">
        <f>VLOOKUP('English Version'!$H712,Recyclability!$B$4:$H$67,2,FALSE)</f>
        <v>Mostly Recyclable Packaging</v>
      </c>
      <c r="Z801" s="5" t="str">
        <f>VLOOKUP('English Version'!$H712,Recyclability!$B$4:$H$67,4,FALSE)</f>
        <v>N/A</v>
      </c>
    </row>
    <row r="802" spans="1:26" x14ac:dyDescent="0.75">
      <c r="A802" s="47" t="str">
        <f t="shared" si="24"/>
        <v>AW22W1010737A</v>
      </c>
      <c r="B802" s="47">
        <v>2520</v>
      </c>
      <c r="C802" s="52" t="s">
        <v>1013</v>
      </c>
      <c r="D802" s="6" t="e">
        <v>#N/A</v>
      </c>
      <c r="E802" s="8"/>
      <c r="F802" s="52" t="s">
        <v>1014</v>
      </c>
      <c r="G802" s="6" t="s">
        <v>5031</v>
      </c>
      <c r="H802" s="6" t="s">
        <v>4637</v>
      </c>
      <c r="I802" s="6" t="e">
        <f>VLOOKUP(A802,#REF!,24,0)</f>
        <v>#REF!</v>
      </c>
      <c r="J802" s="14" t="s">
        <v>298</v>
      </c>
      <c r="K802" s="14" t="s">
        <v>298</v>
      </c>
      <c r="L802" s="14" t="s">
        <v>298</v>
      </c>
      <c r="M802" s="14" t="s">
        <v>298</v>
      </c>
      <c r="N802" s="14" t="b">
        <f t="shared" si="25"/>
        <v>1</v>
      </c>
      <c r="O802" s="14" t="s">
        <v>20</v>
      </c>
      <c r="P802" s="14" t="s">
        <v>20</v>
      </c>
      <c r="Q802" s="14" t="s">
        <v>20</v>
      </c>
      <c r="R802" s="5" t="s">
        <v>20</v>
      </c>
      <c r="S802" s="5" t="s">
        <v>20</v>
      </c>
      <c r="T802" s="5" t="s">
        <v>281</v>
      </c>
      <c r="U802" s="53" t="s">
        <v>20</v>
      </c>
      <c r="V802" s="53" t="s">
        <v>20</v>
      </c>
      <c r="W802" s="5" t="str">
        <f>VLOOKUP('English Version'!$H713,'Recycled Content'!$B$4:$H$67,2,FALSE)</f>
        <v>Packaging Contains at least 60% recycled material</v>
      </c>
      <c r="X802" s="5" t="str">
        <f>VLOOKUP('English Version'!$H713,'Recycled Content'!$B$4:$H$67,4,FALSE)</f>
        <v>Packaging Contains at least 65% recycled material</v>
      </c>
      <c r="Y802" s="5" t="str">
        <f>VLOOKUP('English Version'!$H713,Recyclability!$B$4:$H$67,2,FALSE)</f>
        <v>Mostly Recyclable Packaging</v>
      </c>
      <c r="Z802" s="5" t="str">
        <f>VLOOKUP('English Version'!$H713,Recyclability!$B$4:$H$67,4,FALSE)</f>
        <v>N/A</v>
      </c>
    </row>
    <row r="803" spans="1:26" x14ac:dyDescent="0.75">
      <c r="A803" s="47" t="str">
        <f t="shared" si="24"/>
        <v>AW22W1010759A</v>
      </c>
      <c r="B803" s="47">
        <v>7723</v>
      </c>
      <c r="C803" s="52" t="s">
        <v>1015</v>
      </c>
      <c r="D803" s="6" t="e">
        <v>#N/A</v>
      </c>
      <c r="E803" s="8"/>
      <c r="F803" s="52" t="s">
        <v>1016</v>
      </c>
      <c r="G803" s="6" t="s">
        <v>5031</v>
      </c>
      <c r="H803" s="6" t="s">
        <v>4637</v>
      </c>
      <c r="I803" s="6" t="e">
        <f>VLOOKUP(A803,#REF!,24,0)</f>
        <v>#REF!</v>
      </c>
      <c r="J803" s="14" t="s">
        <v>298</v>
      </c>
      <c r="K803" s="14" t="s">
        <v>298</v>
      </c>
      <c r="L803" s="14" t="s">
        <v>298</v>
      </c>
      <c r="M803" s="14" t="s">
        <v>298</v>
      </c>
      <c r="N803" s="14" t="b">
        <f t="shared" si="25"/>
        <v>1</v>
      </c>
      <c r="O803" s="14" t="s">
        <v>20</v>
      </c>
      <c r="P803" s="14" t="s">
        <v>20</v>
      </c>
      <c r="Q803" s="14" t="s">
        <v>20</v>
      </c>
      <c r="R803" s="5" t="s">
        <v>20</v>
      </c>
      <c r="S803" s="5" t="s">
        <v>20</v>
      </c>
      <c r="T803" s="5" t="s">
        <v>281</v>
      </c>
      <c r="U803" s="53" t="s">
        <v>20</v>
      </c>
      <c r="V803" s="53" t="s">
        <v>20</v>
      </c>
      <c r="W803" s="5" t="str">
        <f>VLOOKUP('English Version'!$H714,'Recycled Content'!$B$4:$H$67,2,FALSE)</f>
        <v>Packaging Contains at least 60% recycled material</v>
      </c>
      <c r="X803" s="5" t="str">
        <f>VLOOKUP('English Version'!$H714,'Recycled Content'!$B$4:$H$67,4,FALSE)</f>
        <v>Packaging Contains at least 65% recycled material</v>
      </c>
      <c r="Y803" s="5" t="str">
        <f>VLOOKUP('English Version'!$H714,Recyclability!$B$4:$H$67,2,FALSE)</f>
        <v>Mostly Recyclable Packaging</v>
      </c>
      <c r="Z803" s="5" t="str">
        <f>VLOOKUP('English Version'!$H714,Recyclability!$B$4:$H$67,4,FALSE)</f>
        <v>N/A</v>
      </c>
    </row>
    <row r="804" spans="1:26" x14ac:dyDescent="0.75">
      <c r="A804" s="47" t="str">
        <f t="shared" si="24"/>
        <v>AW22W1010813A</v>
      </c>
      <c r="B804" s="47">
        <v>498</v>
      </c>
      <c r="C804" s="52" t="s">
        <v>1017</v>
      </c>
      <c r="D804" s="6" t="e">
        <v>#N/A</v>
      </c>
      <c r="E804" s="8"/>
      <c r="F804" s="52" t="s">
        <v>1018</v>
      </c>
      <c r="G804" s="6" t="s">
        <v>5031</v>
      </c>
      <c r="H804" s="6" t="s">
        <v>4637</v>
      </c>
      <c r="I804" s="6" t="e">
        <f>VLOOKUP(A804,#REF!,24,0)</f>
        <v>#REF!</v>
      </c>
      <c r="J804" s="14" t="s">
        <v>298</v>
      </c>
      <c r="K804" s="14" t="s">
        <v>298</v>
      </c>
      <c r="L804" s="14" t="s">
        <v>298</v>
      </c>
      <c r="M804" s="14" t="s">
        <v>298</v>
      </c>
      <c r="N804" s="14" t="b">
        <f t="shared" si="25"/>
        <v>1</v>
      </c>
      <c r="O804" s="14" t="s">
        <v>20</v>
      </c>
      <c r="P804" s="14" t="s">
        <v>20</v>
      </c>
      <c r="Q804" s="14" t="s">
        <v>20</v>
      </c>
      <c r="R804" s="5" t="s">
        <v>20</v>
      </c>
      <c r="S804" s="5" t="s">
        <v>20</v>
      </c>
      <c r="T804" s="5" t="s">
        <v>281</v>
      </c>
      <c r="U804" s="53" t="s">
        <v>20</v>
      </c>
      <c r="V804" s="53" t="s">
        <v>20</v>
      </c>
      <c r="W804" s="5" t="str">
        <f>VLOOKUP('English Version'!$H715,'Recycled Content'!$B$4:$H$67,2,FALSE)</f>
        <v>Packaging Contains at least 60% recycled material</v>
      </c>
      <c r="X804" s="5" t="str">
        <f>VLOOKUP('English Version'!$H715,'Recycled Content'!$B$4:$H$67,4,FALSE)</f>
        <v>Packaging Contains at least 65% recycled material</v>
      </c>
      <c r="Y804" s="5" t="str">
        <f>VLOOKUP('English Version'!$H715,Recyclability!$B$4:$H$67,2,FALSE)</f>
        <v>Mostly Recyclable Packaging</v>
      </c>
      <c r="Z804" s="5" t="str">
        <f>VLOOKUP('English Version'!$H715,Recyclability!$B$4:$H$67,4,FALSE)</f>
        <v>N/A</v>
      </c>
    </row>
    <row r="805" spans="1:26" x14ac:dyDescent="0.75">
      <c r="A805" s="47" t="str">
        <f t="shared" si="24"/>
        <v>AW22W1010843A</v>
      </c>
      <c r="B805" s="47">
        <v>787</v>
      </c>
      <c r="C805" s="52" t="s">
        <v>1019</v>
      </c>
      <c r="D805" s="6" t="e">
        <v>#N/A</v>
      </c>
      <c r="E805" s="8"/>
      <c r="F805" s="52" t="s">
        <v>300</v>
      </c>
      <c r="G805" s="6" t="s">
        <v>5031</v>
      </c>
      <c r="H805" s="6" t="s">
        <v>4637</v>
      </c>
      <c r="I805" s="6" t="e">
        <f>VLOOKUP(A805,#REF!,24,0)</f>
        <v>#REF!</v>
      </c>
      <c r="J805" s="14" t="s">
        <v>298</v>
      </c>
      <c r="K805" s="14" t="s">
        <v>298</v>
      </c>
      <c r="L805" s="14" t="s">
        <v>298</v>
      </c>
      <c r="M805" s="14" t="s">
        <v>298</v>
      </c>
      <c r="N805" s="14" t="b">
        <f t="shared" si="25"/>
        <v>1</v>
      </c>
      <c r="O805" s="14" t="s">
        <v>20</v>
      </c>
      <c r="P805" s="14" t="s">
        <v>20</v>
      </c>
      <c r="Q805" s="14" t="s">
        <v>20</v>
      </c>
      <c r="R805" s="5" t="s">
        <v>20</v>
      </c>
      <c r="S805" s="5" t="s">
        <v>20</v>
      </c>
      <c r="T805" s="5" t="s">
        <v>281</v>
      </c>
      <c r="U805" s="53" t="s">
        <v>20</v>
      </c>
      <c r="V805" s="53" t="s">
        <v>20</v>
      </c>
      <c r="W805" s="5" t="str">
        <f>VLOOKUP('English Version'!$H716,'Recycled Content'!$B$4:$H$67,2,FALSE)</f>
        <v>Packaging Contains at least 60% recycled material</v>
      </c>
      <c r="X805" s="5" t="str">
        <f>VLOOKUP('English Version'!$H716,'Recycled Content'!$B$4:$H$67,4,FALSE)</f>
        <v>Packaging Contains at least 65% recycled material</v>
      </c>
      <c r="Y805" s="5" t="str">
        <f>VLOOKUP('English Version'!$H716,Recyclability!$B$4:$H$67,2,FALSE)</f>
        <v>Mostly Recyclable Packaging</v>
      </c>
      <c r="Z805" s="5" t="str">
        <f>VLOOKUP('English Version'!$H716,Recyclability!$B$4:$H$67,4,FALSE)</f>
        <v>N/A</v>
      </c>
    </row>
    <row r="806" spans="1:26" x14ac:dyDescent="0.75">
      <c r="A806" s="47" t="str">
        <f t="shared" si="24"/>
        <v>AW22W1010844A</v>
      </c>
      <c r="B806" s="47">
        <v>1107</v>
      </c>
      <c r="C806" s="52" t="s">
        <v>1020</v>
      </c>
      <c r="D806" s="6" t="e">
        <v>#N/A</v>
      </c>
      <c r="E806" s="8"/>
      <c r="F806" s="52" t="s">
        <v>1021</v>
      </c>
      <c r="G806" s="6" t="s">
        <v>5031</v>
      </c>
      <c r="H806" s="6" t="s">
        <v>4637</v>
      </c>
      <c r="I806" s="6" t="e">
        <f>VLOOKUP(A806,#REF!,24,0)</f>
        <v>#REF!</v>
      </c>
      <c r="J806" s="14" t="s">
        <v>25</v>
      </c>
      <c r="K806" s="14" t="s">
        <v>25</v>
      </c>
      <c r="L806" s="14" t="s">
        <v>25</v>
      </c>
      <c r="M806" s="14" t="s">
        <v>25</v>
      </c>
      <c r="N806" s="14" t="b">
        <f t="shared" si="25"/>
        <v>1</v>
      </c>
      <c r="O806" s="14" t="s">
        <v>20</v>
      </c>
      <c r="P806" s="14" t="s">
        <v>20</v>
      </c>
      <c r="Q806" s="14" t="s">
        <v>20</v>
      </c>
      <c r="R806" s="5" t="s">
        <v>20</v>
      </c>
      <c r="S806" s="5" t="s">
        <v>20</v>
      </c>
      <c r="T806" s="5" t="s">
        <v>281</v>
      </c>
      <c r="U806" s="53" t="s">
        <v>20</v>
      </c>
      <c r="V806" s="53" t="s">
        <v>20</v>
      </c>
      <c r="W806" s="5" t="str">
        <f>VLOOKUP('English Version'!$H717,'Recycled Content'!$B$4:$H$67,2,FALSE)</f>
        <v>Packaging Contains at least 60% recycled material</v>
      </c>
      <c r="X806" s="5" t="str">
        <f>VLOOKUP('English Version'!$H717,'Recycled Content'!$B$4:$H$67,4,FALSE)</f>
        <v>Packaging Contains at least 65% recycled material</v>
      </c>
      <c r="Y806" s="5" t="str">
        <f>VLOOKUP('English Version'!$H717,Recyclability!$B$4:$H$67,2,FALSE)</f>
        <v>Mostly Recyclable Packaging</v>
      </c>
      <c r="Z806" s="5" t="str">
        <f>VLOOKUP('English Version'!$H717,Recyclability!$B$4:$H$67,4,FALSE)</f>
        <v>N/A</v>
      </c>
    </row>
    <row r="807" spans="1:26" x14ac:dyDescent="0.75">
      <c r="A807" s="47" t="str">
        <f t="shared" si="24"/>
        <v>AW22W1010847A</v>
      </c>
      <c r="B807" s="47">
        <v>764</v>
      </c>
      <c r="C807" s="52" t="s">
        <v>1022</v>
      </c>
      <c r="D807" s="6" t="e">
        <v>#N/A</v>
      </c>
      <c r="E807" s="8"/>
      <c r="F807" s="52" t="s">
        <v>1023</v>
      </c>
      <c r="G807" s="6" t="s">
        <v>5031</v>
      </c>
      <c r="H807" s="6" t="s">
        <v>4637</v>
      </c>
      <c r="I807" s="6" t="e">
        <f>VLOOKUP(A807,#REF!,24,0)</f>
        <v>#REF!</v>
      </c>
      <c r="J807" s="14" t="s">
        <v>298</v>
      </c>
      <c r="K807" s="14" t="s">
        <v>298</v>
      </c>
      <c r="L807" s="14" t="s">
        <v>298</v>
      </c>
      <c r="M807" s="14" t="s">
        <v>298</v>
      </c>
      <c r="N807" s="14" t="b">
        <f t="shared" si="25"/>
        <v>1</v>
      </c>
      <c r="O807" s="14" t="s">
        <v>20</v>
      </c>
      <c r="P807" s="14" t="s">
        <v>20</v>
      </c>
      <c r="Q807" s="14" t="s">
        <v>20</v>
      </c>
      <c r="R807" s="5" t="s">
        <v>20</v>
      </c>
      <c r="S807" s="5" t="s">
        <v>20</v>
      </c>
      <c r="T807" s="5" t="s">
        <v>281</v>
      </c>
      <c r="U807" s="53" t="s">
        <v>20</v>
      </c>
      <c r="V807" s="53" t="s">
        <v>20</v>
      </c>
      <c r="W807" s="5" t="str">
        <f>VLOOKUP('English Version'!$H718,'Recycled Content'!$B$4:$H$67,2,FALSE)</f>
        <v>Packaging Contains at least 60% recycled material</v>
      </c>
      <c r="X807" s="5" t="str">
        <f>VLOOKUP('English Version'!$H718,'Recycled Content'!$B$4:$H$67,4,FALSE)</f>
        <v>Packaging Contains at least 65% recycled material</v>
      </c>
      <c r="Y807" s="5" t="str">
        <f>VLOOKUP('English Version'!$H718,Recyclability!$B$4:$H$67,2,FALSE)</f>
        <v>Mostly Recyclable Packaging</v>
      </c>
      <c r="Z807" s="5" t="str">
        <f>VLOOKUP('English Version'!$H718,Recyclability!$B$4:$H$67,4,FALSE)</f>
        <v>N/A</v>
      </c>
    </row>
    <row r="808" spans="1:26" x14ac:dyDescent="0.75">
      <c r="A808" s="47" t="str">
        <f t="shared" si="24"/>
        <v>AW22W1010855A</v>
      </c>
      <c r="B808" s="47">
        <v>807</v>
      </c>
      <c r="C808" s="52" t="s">
        <v>1024</v>
      </c>
      <c r="D808" s="6" t="e">
        <v>#N/A</v>
      </c>
      <c r="E808" s="8"/>
      <c r="F808" s="52" t="s">
        <v>1025</v>
      </c>
      <c r="G808" s="6" t="s">
        <v>5031</v>
      </c>
      <c r="H808" s="6" t="s">
        <v>4637</v>
      </c>
      <c r="I808" s="6" t="e">
        <f>VLOOKUP(A808,#REF!,24,0)</f>
        <v>#REF!</v>
      </c>
      <c r="J808" s="14" t="s">
        <v>25</v>
      </c>
      <c r="K808" s="14" t="s">
        <v>25</v>
      </c>
      <c r="L808" s="14" t="s">
        <v>25</v>
      </c>
      <c r="M808" s="14" t="s">
        <v>25</v>
      </c>
      <c r="N808" s="14" t="b">
        <f t="shared" si="25"/>
        <v>1</v>
      </c>
      <c r="O808" s="14" t="s">
        <v>20</v>
      </c>
      <c r="P808" s="14" t="s">
        <v>20</v>
      </c>
      <c r="Q808" s="14" t="s">
        <v>20</v>
      </c>
      <c r="R808" s="5" t="s">
        <v>20</v>
      </c>
      <c r="S808" s="5" t="s">
        <v>20</v>
      </c>
      <c r="T808" s="5" t="s">
        <v>281</v>
      </c>
      <c r="U808" s="53" t="s">
        <v>20</v>
      </c>
      <c r="V808" s="53" t="s">
        <v>20</v>
      </c>
      <c r="W808" s="5" t="str">
        <f>VLOOKUP('English Version'!$H719,'Recycled Content'!$B$4:$H$67,2,FALSE)</f>
        <v>Packaging Contains at least 60% recycled material</v>
      </c>
      <c r="X808" s="5" t="str">
        <f>VLOOKUP('English Version'!$H719,'Recycled Content'!$B$4:$H$67,4,FALSE)</f>
        <v>Packaging Contains at least 65% recycled material</v>
      </c>
      <c r="Y808" s="5" t="str">
        <f>VLOOKUP('English Version'!$H719,Recyclability!$B$4:$H$67,2,FALSE)</f>
        <v>Mostly Recyclable Packaging</v>
      </c>
      <c r="Z808" s="5" t="str">
        <f>VLOOKUP('English Version'!$H719,Recyclability!$B$4:$H$67,4,FALSE)</f>
        <v>N/A</v>
      </c>
    </row>
    <row r="809" spans="1:26" x14ac:dyDescent="0.75">
      <c r="A809" s="47" t="str">
        <f t="shared" si="24"/>
        <v>AW22W1010862A</v>
      </c>
      <c r="B809" s="47">
        <v>1688</v>
      </c>
      <c r="C809" s="52" t="s">
        <v>1026</v>
      </c>
      <c r="D809" s="6" t="s">
        <v>1027</v>
      </c>
      <c r="E809" s="8"/>
      <c r="F809" s="52" t="s">
        <v>422</v>
      </c>
      <c r="G809" s="6" t="s">
        <v>5031</v>
      </c>
      <c r="H809" s="6" t="s">
        <v>4637</v>
      </c>
      <c r="I809" s="6" t="e">
        <f>VLOOKUP(A809,#REF!,24,0)</f>
        <v>#REF!</v>
      </c>
      <c r="J809" s="14" t="s">
        <v>298</v>
      </c>
      <c r="K809" s="14" t="s">
        <v>298</v>
      </c>
      <c r="L809" s="14" t="s">
        <v>298</v>
      </c>
      <c r="M809" s="14" t="s">
        <v>298</v>
      </c>
      <c r="N809" s="14" t="b">
        <f t="shared" si="25"/>
        <v>1</v>
      </c>
      <c r="O809" s="14" t="s">
        <v>20</v>
      </c>
      <c r="P809" s="14" t="s">
        <v>20</v>
      </c>
      <c r="Q809" s="14" t="s">
        <v>20</v>
      </c>
      <c r="R809" s="5" t="s">
        <v>20</v>
      </c>
      <c r="S809" s="5" t="s">
        <v>20</v>
      </c>
      <c r="T809" s="5" t="s">
        <v>281</v>
      </c>
      <c r="U809" s="53" t="s">
        <v>20</v>
      </c>
      <c r="V809" s="53" t="s">
        <v>20</v>
      </c>
      <c r="W809" s="5" t="str">
        <f>VLOOKUP('English Version'!$H720,'Recycled Content'!$B$4:$H$67,2,FALSE)</f>
        <v>Packaging Contains at least 60% recycled material</v>
      </c>
      <c r="X809" s="5" t="str">
        <f>VLOOKUP('English Version'!$H720,'Recycled Content'!$B$4:$H$67,4,FALSE)</f>
        <v>Packaging Contains at least 65% recycled material</v>
      </c>
      <c r="Y809" s="5" t="str">
        <f>VLOOKUP('English Version'!$H720,Recyclability!$B$4:$H$67,2,FALSE)</f>
        <v>Mostly Recyclable Packaging</v>
      </c>
      <c r="Z809" s="5" t="str">
        <f>VLOOKUP('English Version'!$H720,Recyclability!$B$4:$H$67,4,FALSE)</f>
        <v>N/A</v>
      </c>
    </row>
    <row r="810" spans="1:26" x14ac:dyDescent="0.75">
      <c r="A810" s="47" t="str">
        <f t="shared" si="24"/>
        <v>AW22W1010864A</v>
      </c>
      <c r="B810" s="47">
        <v>1986</v>
      </c>
      <c r="C810" s="52" t="s">
        <v>1029</v>
      </c>
      <c r="D810" s="6" t="s">
        <v>1030</v>
      </c>
      <c r="E810" s="8"/>
      <c r="F810" s="52" t="s">
        <v>332</v>
      </c>
      <c r="G810" s="6" t="s">
        <v>5031</v>
      </c>
      <c r="H810" s="6" t="s">
        <v>4637</v>
      </c>
      <c r="I810" s="6" t="e">
        <f>VLOOKUP(A810,#REF!,24,0)</f>
        <v>#REF!</v>
      </c>
      <c r="J810" s="14" t="s">
        <v>298</v>
      </c>
      <c r="K810" s="14" t="s">
        <v>298</v>
      </c>
      <c r="L810" s="14" t="s">
        <v>298</v>
      </c>
      <c r="M810" s="14" t="s">
        <v>298</v>
      </c>
      <c r="N810" s="14" t="b">
        <f t="shared" si="25"/>
        <v>1</v>
      </c>
      <c r="O810" s="14" t="s">
        <v>20</v>
      </c>
      <c r="P810" s="14" t="s">
        <v>20</v>
      </c>
      <c r="Q810" s="14" t="s">
        <v>20</v>
      </c>
      <c r="R810" s="5" t="s">
        <v>20</v>
      </c>
      <c r="S810" s="5" t="s">
        <v>20</v>
      </c>
      <c r="T810" s="5" t="s">
        <v>281</v>
      </c>
      <c r="U810" s="53" t="s">
        <v>20</v>
      </c>
      <c r="V810" s="53" t="s">
        <v>20</v>
      </c>
      <c r="W810" s="5" t="str">
        <f>VLOOKUP('English Version'!$H721,'Recycled Content'!$B$4:$H$67,2,FALSE)</f>
        <v>Packaging Contains at least 60% recycled material</v>
      </c>
      <c r="X810" s="5" t="str">
        <f>VLOOKUP('English Version'!$H721,'Recycled Content'!$B$4:$H$67,4,FALSE)</f>
        <v>Packaging Contains at least 65% recycled material</v>
      </c>
      <c r="Y810" s="5" t="str">
        <f>VLOOKUP('English Version'!$H721,Recyclability!$B$4:$H$67,2,FALSE)</f>
        <v>Mostly Recyclable Packaging</v>
      </c>
      <c r="Z810" s="5" t="str">
        <f>VLOOKUP('English Version'!$H721,Recyclability!$B$4:$H$67,4,FALSE)</f>
        <v>N/A</v>
      </c>
    </row>
    <row r="811" spans="1:26" x14ac:dyDescent="0.75">
      <c r="A811" s="47" t="str">
        <f t="shared" si="24"/>
        <v>AW22W1010865A</v>
      </c>
      <c r="B811" s="47">
        <v>2259</v>
      </c>
      <c r="C811" s="52" t="s">
        <v>1032</v>
      </c>
      <c r="D811" s="6" t="s">
        <v>1033</v>
      </c>
      <c r="E811" s="8"/>
      <c r="F811" s="52" t="s">
        <v>1034</v>
      </c>
      <c r="G811" s="6" t="s">
        <v>5031</v>
      </c>
      <c r="H811" s="6" t="s">
        <v>4637</v>
      </c>
      <c r="I811" s="6" t="e">
        <f>VLOOKUP(A811,#REF!,24,0)</f>
        <v>#REF!</v>
      </c>
      <c r="J811" s="14" t="s">
        <v>298</v>
      </c>
      <c r="K811" s="14" t="s">
        <v>298</v>
      </c>
      <c r="L811" s="14" t="s">
        <v>298</v>
      </c>
      <c r="M811" s="14" t="s">
        <v>298</v>
      </c>
      <c r="N811" s="14" t="b">
        <f t="shared" si="25"/>
        <v>1</v>
      </c>
      <c r="O811" s="14" t="s">
        <v>20</v>
      </c>
      <c r="P811" s="14" t="s">
        <v>20</v>
      </c>
      <c r="Q811" s="14" t="s">
        <v>20</v>
      </c>
      <c r="R811" s="5" t="s">
        <v>20</v>
      </c>
      <c r="S811" s="5" t="s">
        <v>20</v>
      </c>
      <c r="T811" s="5" t="s">
        <v>281</v>
      </c>
      <c r="U811" s="53" t="s">
        <v>20</v>
      </c>
      <c r="V811" s="53" t="s">
        <v>20</v>
      </c>
      <c r="W811" s="5" t="str">
        <f>VLOOKUP('English Version'!$H722,'Recycled Content'!$B$4:$H$67,2,FALSE)</f>
        <v>Packaging Contains at least 60% recycled material</v>
      </c>
      <c r="X811" s="5" t="str">
        <f>VLOOKUP('English Version'!$H722,'Recycled Content'!$B$4:$H$67,4,FALSE)</f>
        <v>Packaging Contains at least 65% recycled material</v>
      </c>
      <c r="Y811" s="5" t="str">
        <f>VLOOKUP('English Version'!$H722,Recyclability!$B$4:$H$67,2,FALSE)</f>
        <v>Mostly Recyclable Packaging</v>
      </c>
      <c r="Z811" s="5" t="str">
        <f>VLOOKUP('English Version'!$H722,Recyclability!$B$4:$H$67,4,FALSE)</f>
        <v>N/A</v>
      </c>
    </row>
    <row r="812" spans="1:26" x14ac:dyDescent="0.75">
      <c r="A812" s="47" t="str">
        <f t="shared" si="24"/>
        <v>AW22W1010867A</v>
      </c>
      <c r="B812" s="47">
        <v>10</v>
      </c>
      <c r="C812" s="52" t="s">
        <v>1036</v>
      </c>
      <c r="D812" s="6" t="s">
        <v>1037</v>
      </c>
      <c r="E812" s="8"/>
      <c r="F812" s="52" t="s">
        <v>1038</v>
      </c>
      <c r="G812" s="6" t="s">
        <v>5031</v>
      </c>
      <c r="H812" s="6" t="s">
        <v>4637</v>
      </c>
      <c r="I812" s="6" t="e">
        <f>VLOOKUP(A812,#REF!,24,0)</f>
        <v>#REF!</v>
      </c>
      <c r="J812" s="14" t="s">
        <v>298</v>
      </c>
      <c r="K812" s="14" t="s">
        <v>298</v>
      </c>
      <c r="L812" s="14" t="s">
        <v>298</v>
      </c>
      <c r="M812" s="14" t="s">
        <v>298</v>
      </c>
      <c r="N812" s="14" t="b">
        <f t="shared" si="25"/>
        <v>1</v>
      </c>
      <c r="O812" s="14" t="s">
        <v>20</v>
      </c>
      <c r="P812" s="14" t="s">
        <v>20</v>
      </c>
      <c r="Q812" s="14" t="s">
        <v>20</v>
      </c>
      <c r="R812" s="5" t="s">
        <v>20</v>
      </c>
      <c r="S812" s="5" t="s">
        <v>20</v>
      </c>
      <c r="T812" s="5" t="s">
        <v>281</v>
      </c>
      <c r="U812" s="53" t="s">
        <v>20</v>
      </c>
      <c r="V812" s="53" t="s">
        <v>20</v>
      </c>
      <c r="W812" s="5" t="str">
        <f>VLOOKUP('English Version'!$H723,'Recycled Content'!$B$4:$H$67,2,FALSE)</f>
        <v>Packaging Contains at least 60% recycled material</v>
      </c>
      <c r="X812" s="5" t="str">
        <f>VLOOKUP('English Version'!$H723,'Recycled Content'!$B$4:$H$67,4,FALSE)</f>
        <v>Packaging Contains at least 65% recycled material</v>
      </c>
      <c r="Y812" s="5" t="str">
        <f>VLOOKUP('English Version'!$H723,Recyclability!$B$4:$H$67,2,FALSE)</f>
        <v>Mostly Recyclable Packaging</v>
      </c>
      <c r="Z812" s="5" t="str">
        <f>VLOOKUP('English Version'!$H723,Recyclability!$B$4:$H$67,4,FALSE)</f>
        <v>N/A</v>
      </c>
    </row>
    <row r="813" spans="1:26" x14ac:dyDescent="0.75">
      <c r="A813" s="47" t="str">
        <f t="shared" si="24"/>
        <v>AW22W1010868A</v>
      </c>
      <c r="B813" s="47">
        <v>586</v>
      </c>
      <c r="C813" s="52" t="s">
        <v>1040</v>
      </c>
      <c r="D813" s="6" t="s">
        <v>1041</v>
      </c>
      <c r="E813" s="8"/>
      <c r="F813" s="52" t="s">
        <v>1042</v>
      </c>
      <c r="G813" s="6" t="s">
        <v>5031</v>
      </c>
      <c r="H813" s="6" t="s">
        <v>4637</v>
      </c>
      <c r="I813" s="6" t="e">
        <f>VLOOKUP(A813,#REF!,24,0)</f>
        <v>#REF!</v>
      </c>
      <c r="J813" s="14" t="s">
        <v>298</v>
      </c>
      <c r="K813" s="14" t="s">
        <v>298</v>
      </c>
      <c r="L813" s="14" t="s">
        <v>298</v>
      </c>
      <c r="M813" s="14" t="s">
        <v>298</v>
      </c>
      <c r="N813" s="14" t="b">
        <f t="shared" si="25"/>
        <v>1</v>
      </c>
      <c r="O813" s="14" t="s">
        <v>20</v>
      </c>
      <c r="P813" s="14" t="s">
        <v>20</v>
      </c>
      <c r="Q813" s="14" t="s">
        <v>20</v>
      </c>
      <c r="R813" s="5" t="s">
        <v>20</v>
      </c>
      <c r="S813" s="5" t="s">
        <v>20</v>
      </c>
      <c r="T813" s="5" t="s">
        <v>281</v>
      </c>
      <c r="U813" s="53" t="s">
        <v>20</v>
      </c>
      <c r="V813" s="53" t="s">
        <v>20</v>
      </c>
      <c r="W813" s="5" t="str">
        <f>VLOOKUP('English Version'!$H724,'Recycled Content'!$B$4:$H$67,2,FALSE)</f>
        <v>Packaging Contains at least 60% recycled material</v>
      </c>
      <c r="X813" s="5" t="str">
        <f>VLOOKUP('English Version'!$H724,'Recycled Content'!$B$4:$H$67,4,FALSE)</f>
        <v>Packaging Contains at least 65% recycled material</v>
      </c>
      <c r="Y813" s="5" t="str">
        <f>VLOOKUP('English Version'!$H724,Recyclability!$B$4:$H$67,2,FALSE)</f>
        <v>Mostly Recyclable Packaging</v>
      </c>
      <c r="Z813" s="5" t="str">
        <f>VLOOKUP('English Version'!$H724,Recyclability!$B$4:$H$67,4,FALSE)</f>
        <v>N/A</v>
      </c>
    </row>
    <row r="814" spans="1:26" x14ac:dyDescent="0.75">
      <c r="A814" s="47" t="str">
        <f t="shared" si="24"/>
        <v>AW22W1010869A</v>
      </c>
      <c r="B814" s="47">
        <v>511</v>
      </c>
      <c r="C814" s="52" t="s">
        <v>1044</v>
      </c>
      <c r="D814" s="6" t="e">
        <v>#N/A</v>
      </c>
      <c r="E814" s="8"/>
      <c r="F814" s="52" t="s">
        <v>1045</v>
      </c>
      <c r="G814" s="6" t="s">
        <v>5031</v>
      </c>
      <c r="H814" s="6" t="s">
        <v>4637</v>
      </c>
      <c r="I814" s="6" t="e">
        <f>VLOOKUP(A814,#REF!,24,0)</f>
        <v>#REF!</v>
      </c>
      <c r="J814" s="14" t="s">
        <v>298</v>
      </c>
      <c r="K814" s="14" t="s">
        <v>298</v>
      </c>
      <c r="L814" s="14" t="s">
        <v>298</v>
      </c>
      <c r="M814" s="14" t="s">
        <v>298</v>
      </c>
      <c r="N814" s="14" t="b">
        <f t="shared" si="25"/>
        <v>1</v>
      </c>
      <c r="O814" s="14" t="s">
        <v>20</v>
      </c>
      <c r="P814" s="14" t="s">
        <v>20</v>
      </c>
      <c r="Q814" s="14" t="s">
        <v>20</v>
      </c>
      <c r="R814" s="5" t="s">
        <v>20</v>
      </c>
      <c r="S814" s="5" t="s">
        <v>20</v>
      </c>
      <c r="T814" s="5" t="s">
        <v>281</v>
      </c>
      <c r="U814" s="53" t="s">
        <v>20</v>
      </c>
      <c r="V814" s="53" t="s">
        <v>20</v>
      </c>
      <c r="W814" s="5" t="str">
        <f>VLOOKUP('English Version'!$H725,'Recycled Content'!$B$4:$H$67,2,FALSE)</f>
        <v>Packaging Contains at least 60% recycled material</v>
      </c>
      <c r="X814" s="5" t="str">
        <f>VLOOKUP('English Version'!$H725,'Recycled Content'!$B$4:$H$67,4,FALSE)</f>
        <v>Packaging Contains at least 65% recycled material</v>
      </c>
      <c r="Y814" s="5" t="str">
        <f>VLOOKUP('English Version'!$H725,Recyclability!$B$4:$H$67,2,FALSE)</f>
        <v>Mostly Recyclable Packaging</v>
      </c>
      <c r="Z814" s="5" t="str">
        <f>VLOOKUP('English Version'!$H725,Recyclability!$B$4:$H$67,4,FALSE)</f>
        <v>N/A</v>
      </c>
    </row>
    <row r="815" spans="1:26" x14ac:dyDescent="0.75">
      <c r="A815" s="47" t="str">
        <f t="shared" si="24"/>
        <v>AW22W1010871A</v>
      </c>
      <c r="B815" s="47">
        <v>1217</v>
      </c>
      <c r="C815" s="52" t="s">
        <v>1046</v>
      </c>
      <c r="D815" s="6" t="s">
        <v>1047</v>
      </c>
      <c r="E815" s="8"/>
      <c r="F815" s="52" t="s">
        <v>1048</v>
      </c>
      <c r="G815" s="6" t="s">
        <v>5031</v>
      </c>
      <c r="H815" s="6" t="s">
        <v>4637</v>
      </c>
      <c r="I815" s="6" t="e">
        <f>VLOOKUP(A815,#REF!,24,0)</f>
        <v>#REF!</v>
      </c>
      <c r="J815" s="14" t="s">
        <v>298</v>
      </c>
      <c r="K815" s="14" t="s">
        <v>298</v>
      </c>
      <c r="L815" s="14" t="s">
        <v>298</v>
      </c>
      <c r="M815" s="14" t="s">
        <v>298</v>
      </c>
      <c r="N815" s="14" t="b">
        <f t="shared" si="25"/>
        <v>1</v>
      </c>
      <c r="O815" s="14" t="s">
        <v>20</v>
      </c>
      <c r="P815" s="14" t="s">
        <v>20</v>
      </c>
      <c r="Q815" s="14" t="s">
        <v>20</v>
      </c>
      <c r="R815" s="5" t="s">
        <v>20</v>
      </c>
      <c r="S815" s="5" t="s">
        <v>20</v>
      </c>
      <c r="T815" s="5" t="s">
        <v>281</v>
      </c>
      <c r="U815" s="53" t="s">
        <v>20</v>
      </c>
      <c r="V815" s="53" t="s">
        <v>20</v>
      </c>
      <c r="W815" s="5" t="str">
        <f>VLOOKUP('English Version'!$H726,'Recycled Content'!$B$4:$H$67,2,FALSE)</f>
        <v>Packaging Contains at least 60% recycled material</v>
      </c>
      <c r="X815" s="5" t="str">
        <f>VLOOKUP('English Version'!$H726,'Recycled Content'!$B$4:$H$67,4,FALSE)</f>
        <v>Packaging Contains at least 65% recycled material</v>
      </c>
      <c r="Y815" s="5" t="str">
        <f>VLOOKUP('English Version'!$H726,Recyclability!$B$4:$H$67,2,FALSE)</f>
        <v>Mostly Recyclable Packaging</v>
      </c>
      <c r="Z815" s="5" t="str">
        <f>VLOOKUP('English Version'!$H726,Recyclability!$B$4:$H$67,4,FALSE)</f>
        <v>N/A</v>
      </c>
    </row>
    <row r="816" spans="1:26" x14ac:dyDescent="0.75">
      <c r="A816" s="47" t="str">
        <f t="shared" si="24"/>
        <v>AW22W1010873A</v>
      </c>
      <c r="B816" s="47">
        <v>715</v>
      </c>
      <c r="C816" s="52" t="s">
        <v>1050</v>
      </c>
      <c r="D816" s="6" t="s">
        <v>1051</v>
      </c>
      <c r="E816" s="8"/>
      <c r="F816" s="52" t="s">
        <v>1052</v>
      </c>
      <c r="G816" s="6" t="s">
        <v>5031</v>
      </c>
      <c r="H816" s="6" t="s">
        <v>4637</v>
      </c>
      <c r="I816" s="6" t="e">
        <f>VLOOKUP(A816,#REF!,24,0)</f>
        <v>#REF!</v>
      </c>
      <c r="J816" s="14" t="s">
        <v>298</v>
      </c>
      <c r="K816" s="14" t="s">
        <v>298</v>
      </c>
      <c r="L816" s="14" t="s">
        <v>298</v>
      </c>
      <c r="M816" s="14" t="s">
        <v>298</v>
      </c>
      <c r="N816" s="14" t="b">
        <f t="shared" si="25"/>
        <v>1</v>
      </c>
      <c r="O816" s="14" t="s">
        <v>20</v>
      </c>
      <c r="P816" s="14" t="s">
        <v>20</v>
      </c>
      <c r="Q816" s="14" t="s">
        <v>20</v>
      </c>
      <c r="R816" s="5" t="s">
        <v>20</v>
      </c>
      <c r="S816" s="5" t="s">
        <v>20</v>
      </c>
      <c r="T816" s="5" t="s">
        <v>281</v>
      </c>
      <c r="U816" s="53" t="s">
        <v>20</v>
      </c>
      <c r="V816" s="53" t="s">
        <v>20</v>
      </c>
      <c r="W816" s="5" t="str">
        <f>VLOOKUP('English Version'!$H727,'Recycled Content'!$B$4:$H$67,2,FALSE)</f>
        <v>Packaging Contains at least 60% recycled material</v>
      </c>
      <c r="X816" s="5" t="str">
        <f>VLOOKUP('English Version'!$H727,'Recycled Content'!$B$4:$H$67,4,FALSE)</f>
        <v>Packaging Contains at least 65% recycled material</v>
      </c>
      <c r="Y816" s="5" t="str">
        <f>VLOOKUP('English Version'!$H727,Recyclability!$B$4:$H$67,2,FALSE)</f>
        <v>Mostly Recyclable Packaging</v>
      </c>
      <c r="Z816" s="5" t="str">
        <f>VLOOKUP('English Version'!$H727,Recyclability!$B$4:$H$67,4,FALSE)</f>
        <v>N/A</v>
      </c>
    </row>
    <row r="817" spans="1:26" x14ac:dyDescent="0.75">
      <c r="A817" s="47" t="str">
        <f t="shared" si="24"/>
        <v>AW22W1010874A</v>
      </c>
      <c r="B817" s="47">
        <v>3435</v>
      </c>
      <c r="C817" s="52" t="s">
        <v>1054</v>
      </c>
      <c r="D817" s="6" t="s">
        <v>1055</v>
      </c>
      <c r="E817" s="8"/>
      <c r="F817" s="52" t="s">
        <v>362</v>
      </c>
      <c r="G817" s="6" t="s">
        <v>5031</v>
      </c>
      <c r="H817" s="6" t="s">
        <v>4637</v>
      </c>
      <c r="I817" s="6" t="e">
        <f>VLOOKUP(A817,#REF!,24,0)</f>
        <v>#REF!</v>
      </c>
      <c r="J817" s="14" t="s">
        <v>298</v>
      </c>
      <c r="K817" s="14" t="s">
        <v>298</v>
      </c>
      <c r="L817" s="14" t="s">
        <v>298</v>
      </c>
      <c r="M817" s="14" t="s">
        <v>298</v>
      </c>
      <c r="N817" s="14" t="b">
        <f t="shared" si="25"/>
        <v>1</v>
      </c>
      <c r="O817" s="14" t="s">
        <v>20</v>
      </c>
      <c r="P817" s="14" t="s">
        <v>20</v>
      </c>
      <c r="Q817" s="14" t="s">
        <v>20</v>
      </c>
      <c r="R817" s="5" t="s">
        <v>20</v>
      </c>
      <c r="S817" s="5" t="s">
        <v>20</v>
      </c>
      <c r="T817" s="5" t="s">
        <v>281</v>
      </c>
      <c r="U817" s="53" t="s">
        <v>20</v>
      </c>
      <c r="V817" s="53" t="s">
        <v>20</v>
      </c>
      <c r="W817" s="5" t="str">
        <f>VLOOKUP('English Version'!$H728,'Recycled Content'!$B$4:$H$67,2,FALSE)</f>
        <v>Packaging Contains at least 60% recycled material</v>
      </c>
      <c r="X817" s="5" t="str">
        <f>VLOOKUP('English Version'!$H728,'Recycled Content'!$B$4:$H$67,4,FALSE)</f>
        <v>Packaging Contains at least 65% recycled material</v>
      </c>
      <c r="Y817" s="5" t="str">
        <f>VLOOKUP('English Version'!$H728,Recyclability!$B$4:$H$67,2,FALSE)</f>
        <v>Mostly Recyclable Packaging</v>
      </c>
      <c r="Z817" s="5" t="str">
        <f>VLOOKUP('English Version'!$H728,Recyclability!$B$4:$H$67,4,FALSE)</f>
        <v>N/A</v>
      </c>
    </row>
    <row r="818" spans="1:26" x14ac:dyDescent="0.75">
      <c r="A818" s="47" t="str">
        <f t="shared" si="24"/>
        <v>AW22W1010876A</v>
      </c>
      <c r="B818" s="47">
        <v>3091</v>
      </c>
      <c r="C818" s="52" t="s">
        <v>1057</v>
      </c>
      <c r="D818" s="6" t="e">
        <v>#N/A</v>
      </c>
      <c r="E818" s="8"/>
      <c r="F818" s="52" t="s">
        <v>1058</v>
      </c>
      <c r="G818" s="6" t="s">
        <v>5031</v>
      </c>
      <c r="H818" s="6" t="s">
        <v>4637</v>
      </c>
      <c r="I818" s="6" t="e">
        <f>VLOOKUP(A818,#REF!,24,0)</f>
        <v>#REF!</v>
      </c>
      <c r="J818" s="14" t="s">
        <v>298</v>
      </c>
      <c r="K818" s="14" t="s">
        <v>298</v>
      </c>
      <c r="L818" s="14" t="s">
        <v>298</v>
      </c>
      <c r="M818" s="14" t="s">
        <v>298</v>
      </c>
      <c r="N818" s="14" t="b">
        <f t="shared" si="25"/>
        <v>1</v>
      </c>
      <c r="O818" s="14" t="s">
        <v>20</v>
      </c>
      <c r="P818" s="14" t="s">
        <v>20</v>
      </c>
      <c r="Q818" s="14" t="s">
        <v>20</v>
      </c>
      <c r="R818" s="5" t="s">
        <v>20</v>
      </c>
      <c r="S818" s="5" t="s">
        <v>20</v>
      </c>
      <c r="T818" s="5" t="s">
        <v>281</v>
      </c>
      <c r="U818" s="53" t="s">
        <v>20</v>
      </c>
      <c r="V818" s="53" t="s">
        <v>20</v>
      </c>
      <c r="W818" s="5" t="str">
        <f>VLOOKUP('English Version'!$H729,'Recycled Content'!$B$4:$H$67,2,FALSE)</f>
        <v>Packaging Contains at least 60% recycled material</v>
      </c>
      <c r="X818" s="5" t="str">
        <f>VLOOKUP('English Version'!$H729,'Recycled Content'!$B$4:$H$67,4,FALSE)</f>
        <v>Packaging Contains at least 65% recycled material</v>
      </c>
      <c r="Y818" s="5" t="str">
        <f>VLOOKUP('English Version'!$H729,Recyclability!$B$4:$H$67,2,FALSE)</f>
        <v>Mostly Recyclable Packaging</v>
      </c>
      <c r="Z818" s="5" t="str">
        <f>VLOOKUP('English Version'!$H729,Recyclability!$B$4:$H$67,4,FALSE)</f>
        <v>N/A</v>
      </c>
    </row>
    <row r="819" spans="1:26" x14ac:dyDescent="0.75">
      <c r="A819" s="47" t="str">
        <f t="shared" si="24"/>
        <v>AW22W1010880A</v>
      </c>
      <c r="B819" s="47">
        <v>1387</v>
      </c>
      <c r="C819" s="52" t="s">
        <v>1059</v>
      </c>
      <c r="D819" s="6" t="e">
        <v>#N/A</v>
      </c>
      <c r="E819" s="8"/>
      <c r="F819" s="52" t="s">
        <v>1060</v>
      </c>
      <c r="G819" s="6" t="s">
        <v>5031</v>
      </c>
      <c r="H819" s="6" t="s">
        <v>4637</v>
      </c>
      <c r="I819" s="6" t="e">
        <f>VLOOKUP(A819,#REF!,24,0)</f>
        <v>#REF!</v>
      </c>
      <c r="J819" s="14" t="s">
        <v>298</v>
      </c>
      <c r="K819" s="14" t="s">
        <v>298</v>
      </c>
      <c r="L819" s="14" t="s">
        <v>298</v>
      </c>
      <c r="M819" s="14" t="s">
        <v>298</v>
      </c>
      <c r="N819" s="14" t="b">
        <f t="shared" si="25"/>
        <v>1</v>
      </c>
      <c r="O819" s="14" t="s">
        <v>20</v>
      </c>
      <c r="P819" s="14" t="s">
        <v>20</v>
      </c>
      <c r="Q819" s="14" t="s">
        <v>20</v>
      </c>
      <c r="R819" s="5" t="s">
        <v>20</v>
      </c>
      <c r="S819" s="5" t="s">
        <v>20</v>
      </c>
      <c r="T819" s="5" t="s">
        <v>281</v>
      </c>
      <c r="U819" s="53" t="s">
        <v>20</v>
      </c>
      <c r="V819" s="53" t="s">
        <v>20</v>
      </c>
      <c r="W819" s="5" t="str">
        <f>VLOOKUP('English Version'!$H730,'Recycled Content'!$B$4:$H$67,2,FALSE)</f>
        <v>N/A</v>
      </c>
      <c r="X819" s="5" t="str">
        <f>VLOOKUP('English Version'!$H730,'Recycled Content'!$B$4:$H$67,4,FALSE)</f>
        <v>N/A</v>
      </c>
      <c r="Y819" s="5" t="str">
        <f>VLOOKUP('English Version'!$H730,Recyclability!$B$4:$H$67,2,FALSE)</f>
        <v>N/A</v>
      </c>
      <c r="Z819" s="5" t="str">
        <f>VLOOKUP('English Version'!$H730,Recyclability!$B$4:$H$67,4,FALSE)</f>
        <v>N/A</v>
      </c>
    </row>
    <row r="820" spans="1:26" x14ac:dyDescent="0.75">
      <c r="A820" s="47" t="str">
        <f t="shared" si="24"/>
        <v>AW22W1010882A</v>
      </c>
      <c r="B820" s="47">
        <v>2338</v>
      </c>
      <c r="C820" s="52" t="s">
        <v>1061</v>
      </c>
      <c r="D820" s="6" t="e">
        <v>#N/A</v>
      </c>
      <c r="E820" s="8"/>
      <c r="F820" s="52" t="s">
        <v>1062</v>
      </c>
      <c r="G820" s="6" t="s">
        <v>5031</v>
      </c>
      <c r="H820" s="6" t="s">
        <v>4637</v>
      </c>
      <c r="I820" s="6" t="e">
        <f>VLOOKUP(A820,#REF!,24,0)</f>
        <v>#REF!</v>
      </c>
      <c r="J820" s="14" t="s">
        <v>25</v>
      </c>
      <c r="K820" s="14" t="s">
        <v>25</v>
      </c>
      <c r="L820" s="14" t="s">
        <v>25</v>
      </c>
      <c r="M820" s="14" t="s">
        <v>25</v>
      </c>
      <c r="N820" s="14" t="b">
        <f t="shared" si="25"/>
        <v>1</v>
      </c>
      <c r="O820" s="14" t="s">
        <v>20</v>
      </c>
      <c r="P820" s="14" t="s">
        <v>20</v>
      </c>
      <c r="Q820" s="14" t="s">
        <v>20</v>
      </c>
      <c r="R820" s="5" t="s">
        <v>20</v>
      </c>
      <c r="S820" s="5" t="s">
        <v>20</v>
      </c>
      <c r="T820" s="5" t="s">
        <v>281</v>
      </c>
      <c r="U820" s="53" t="s">
        <v>20</v>
      </c>
      <c r="V820" s="53" t="s">
        <v>20</v>
      </c>
      <c r="W820" s="5" t="str">
        <f>VLOOKUP('English Version'!$H731,'Recycled Content'!$B$4:$H$67,2,FALSE)</f>
        <v>N/A</v>
      </c>
      <c r="X820" s="5" t="str">
        <f>VLOOKUP('English Version'!$H731,'Recycled Content'!$B$4:$H$67,4,FALSE)</f>
        <v>N/A</v>
      </c>
      <c r="Y820" s="5" t="str">
        <f>VLOOKUP('English Version'!$H731,Recyclability!$B$4:$H$67,2,FALSE)</f>
        <v>N/A</v>
      </c>
      <c r="Z820" s="5" t="str">
        <f>VLOOKUP('English Version'!$H731,Recyclability!$B$4:$H$67,4,FALSE)</f>
        <v>N/A</v>
      </c>
    </row>
    <row r="821" spans="1:26" x14ac:dyDescent="0.75">
      <c r="A821" s="47" t="str">
        <f t="shared" si="24"/>
        <v>AW22W1010891A</v>
      </c>
      <c r="B821" s="47">
        <v>1670</v>
      </c>
      <c r="C821" s="52" t="s">
        <v>1063</v>
      </c>
      <c r="D821" s="6" t="e">
        <v>#N/A</v>
      </c>
      <c r="E821" s="8"/>
      <c r="F821" s="52" t="s">
        <v>1064</v>
      </c>
      <c r="G821" s="6" t="s">
        <v>5031</v>
      </c>
      <c r="H821" s="6" t="s">
        <v>4637</v>
      </c>
      <c r="I821" s="6" t="e">
        <f>VLOOKUP(A821,#REF!,24,0)</f>
        <v>#REF!</v>
      </c>
      <c r="J821" s="14" t="s">
        <v>298</v>
      </c>
      <c r="K821" s="14" t="s">
        <v>298</v>
      </c>
      <c r="L821" s="14" t="s">
        <v>298</v>
      </c>
      <c r="M821" s="14" t="s">
        <v>298</v>
      </c>
      <c r="N821" s="14" t="b">
        <f t="shared" si="25"/>
        <v>1</v>
      </c>
      <c r="O821" s="14" t="s">
        <v>20</v>
      </c>
      <c r="P821" s="14" t="s">
        <v>20</v>
      </c>
      <c r="Q821" s="14" t="s">
        <v>20</v>
      </c>
      <c r="R821" s="5" t="s">
        <v>20</v>
      </c>
      <c r="S821" s="5" t="s">
        <v>20</v>
      </c>
      <c r="T821" s="5" t="s">
        <v>281</v>
      </c>
      <c r="U821" s="53" t="s">
        <v>20</v>
      </c>
      <c r="V821" s="53" t="s">
        <v>20</v>
      </c>
      <c r="W821" s="5" t="str">
        <f>VLOOKUP('English Version'!$H732,'Recycled Content'!$B$4:$H$67,2,FALSE)</f>
        <v>N/A</v>
      </c>
      <c r="X821" s="5" t="str">
        <f>VLOOKUP('English Version'!$H732,'Recycled Content'!$B$4:$H$67,4,FALSE)</f>
        <v>N/A</v>
      </c>
      <c r="Y821" s="5" t="str">
        <f>VLOOKUP('English Version'!$H732,Recyclability!$B$4:$H$67,2,FALSE)</f>
        <v>N/A</v>
      </c>
      <c r="Z821" s="5" t="str">
        <f>VLOOKUP('English Version'!$H732,Recyclability!$B$4:$H$67,4,FALSE)</f>
        <v>N/A</v>
      </c>
    </row>
    <row r="822" spans="1:26" x14ac:dyDescent="0.75">
      <c r="A822" s="47" t="str">
        <f t="shared" si="24"/>
        <v>AW22W1010895A</v>
      </c>
      <c r="B822" s="47">
        <v>1100</v>
      </c>
      <c r="C822" s="52" t="s">
        <v>1065</v>
      </c>
      <c r="D822" s="6" t="e">
        <v>#N/A</v>
      </c>
      <c r="E822" s="8"/>
      <c r="F822" s="52" t="s">
        <v>1066</v>
      </c>
      <c r="G822" s="6" t="s">
        <v>5031</v>
      </c>
      <c r="H822" s="6" t="s">
        <v>4637</v>
      </c>
      <c r="I822" s="6" t="e">
        <f>VLOOKUP(A822,#REF!,24,0)</f>
        <v>#REF!</v>
      </c>
      <c r="J822" s="14" t="s">
        <v>298</v>
      </c>
      <c r="K822" s="14" t="s">
        <v>298</v>
      </c>
      <c r="L822" s="14" t="s">
        <v>298</v>
      </c>
      <c r="M822" s="14" t="s">
        <v>298</v>
      </c>
      <c r="N822" s="14" t="b">
        <f t="shared" si="25"/>
        <v>1</v>
      </c>
      <c r="O822" s="14" t="s">
        <v>20</v>
      </c>
      <c r="P822" s="14" t="s">
        <v>20</v>
      </c>
      <c r="Q822" s="14" t="s">
        <v>20</v>
      </c>
      <c r="R822" s="5" t="s">
        <v>20</v>
      </c>
      <c r="S822" s="5" t="s">
        <v>20</v>
      </c>
      <c r="T822" s="5" t="s">
        <v>281</v>
      </c>
      <c r="U822" s="53" t="s">
        <v>20</v>
      </c>
      <c r="V822" s="53" t="s">
        <v>20</v>
      </c>
      <c r="W822" s="5" t="str">
        <f>VLOOKUP('English Version'!$H733,'Recycled Content'!$B$4:$H$67,2,FALSE)</f>
        <v>N/A</v>
      </c>
      <c r="X822" s="5" t="str">
        <f>VLOOKUP('English Version'!$H733,'Recycled Content'!$B$4:$H$67,4,FALSE)</f>
        <v>N/A</v>
      </c>
      <c r="Y822" s="5" t="str">
        <f>VLOOKUP('English Version'!$H733,Recyclability!$B$4:$H$67,2,FALSE)</f>
        <v>N/A</v>
      </c>
      <c r="Z822" s="5" t="str">
        <f>VLOOKUP('English Version'!$H733,Recyclability!$B$4:$H$67,4,FALSE)</f>
        <v>N/A</v>
      </c>
    </row>
    <row r="823" spans="1:26" x14ac:dyDescent="0.75">
      <c r="A823" s="47" t="str">
        <f t="shared" si="24"/>
        <v>AW22W1010907A</v>
      </c>
      <c r="B823" s="47">
        <v>705</v>
      </c>
      <c r="C823" s="52" t="s">
        <v>1067</v>
      </c>
      <c r="D823" s="6" t="e">
        <v>#N/A</v>
      </c>
      <c r="E823" s="8"/>
      <c r="F823" s="52" t="s">
        <v>1068</v>
      </c>
      <c r="G823" s="6" t="s">
        <v>5031</v>
      </c>
      <c r="H823" s="6" t="s">
        <v>4637</v>
      </c>
      <c r="I823" s="6" t="e">
        <f>VLOOKUP(A823,#REF!,24,0)</f>
        <v>#REF!</v>
      </c>
      <c r="J823" s="14" t="s">
        <v>298</v>
      </c>
      <c r="K823" s="14" t="s">
        <v>298</v>
      </c>
      <c r="L823" s="14" t="s">
        <v>298</v>
      </c>
      <c r="M823" s="14" t="s">
        <v>298</v>
      </c>
      <c r="N823" s="14" t="b">
        <f t="shared" si="25"/>
        <v>1</v>
      </c>
      <c r="O823" s="14" t="s">
        <v>20</v>
      </c>
      <c r="P823" s="14" t="s">
        <v>20</v>
      </c>
      <c r="Q823" s="14" t="s">
        <v>20</v>
      </c>
      <c r="R823" s="5" t="s">
        <v>20</v>
      </c>
      <c r="S823" s="5" t="s">
        <v>20</v>
      </c>
      <c r="T823" s="5" t="s">
        <v>281</v>
      </c>
      <c r="U823" s="53" t="s">
        <v>20</v>
      </c>
      <c r="V823" s="53" t="s">
        <v>20</v>
      </c>
      <c r="W823" s="5" t="str">
        <f>VLOOKUP('English Version'!$H734,'Recycled Content'!$B$4:$H$67,2,FALSE)</f>
        <v>N/A</v>
      </c>
      <c r="X823" s="5" t="str">
        <f>VLOOKUP('English Version'!$H734,'Recycled Content'!$B$4:$H$67,4,FALSE)</f>
        <v>N/A</v>
      </c>
      <c r="Y823" s="5" t="str">
        <f>VLOOKUP('English Version'!$H734,Recyclability!$B$4:$H$67,2,FALSE)</f>
        <v>N/A</v>
      </c>
      <c r="Z823" s="5" t="str">
        <f>VLOOKUP('English Version'!$H734,Recyclability!$B$4:$H$67,4,FALSE)</f>
        <v>N/A</v>
      </c>
    </row>
    <row r="824" spans="1:26" x14ac:dyDescent="0.75">
      <c r="A824" s="47" t="str">
        <f t="shared" si="24"/>
        <v>AW22W1010908A</v>
      </c>
      <c r="B824" s="47">
        <v>2717</v>
      </c>
      <c r="C824" s="52" t="s">
        <v>1069</v>
      </c>
      <c r="D824" s="6" t="s">
        <v>1070</v>
      </c>
      <c r="E824" s="8"/>
      <c r="F824" s="52" t="s">
        <v>1071</v>
      </c>
      <c r="G824" s="6" t="s">
        <v>5031</v>
      </c>
      <c r="H824" s="6" t="s">
        <v>4637</v>
      </c>
      <c r="I824" s="6" t="e">
        <f>VLOOKUP(A824,#REF!,24,0)</f>
        <v>#REF!</v>
      </c>
      <c r="J824" s="14" t="s">
        <v>25</v>
      </c>
      <c r="K824" s="14" t="s">
        <v>25</v>
      </c>
      <c r="L824" s="14" t="s">
        <v>25</v>
      </c>
      <c r="M824" s="14" t="s">
        <v>25</v>
      </c>
      <c r="N824" s="14" t="b">
        <f t="shared" si="25"/>
        <v>1</v>
      </c>
      <c r="O824" s="14" t="s">
        <v>20</v>
      </c>
      <c r="P824" s="14" t="s">
        <v>20</v>
      </c>
      <c r="Q824" s="14" t="s">
        <v>20</v>
      </c>
      <c r="R824" s="5" t="s">
        <v>20</v>
      </c>
      <c r="S824" s="5" t="s">
        <v>20</v>
      </c>
      <c r="T824" s="5" t="s">
        <v>281</v>
      </c>
      <c r="U824" s="53" t="s">
        <v>20</v>
      </c>
      <c r="V824" s="53" t="s">
        <v>20</v>
      </c>
      <c r="W824" s="5" t="str">
        <f>VLOOKUP('English Version'!$H735,'Recycled Content'!$B$4:$H$67,2,FALSE)</f>
        <v>N/A</v>
      </c>
      <c r="X824" s="5" t="str">
        <f>VLOOKUP('English Version'!$H735,'Recycled Content'!$B$4:$H$67,4,FALSE)</f>
        <v>N/A</v>
      </c>
      <c r="Y824" s="5" t="str">
        <f>VLOOKUP('English Version'!$H735,Recyclability!$B$4:$H$67,2,FALSE)</f>
        <v>N/A</v>
      </c>
      <c r="Z824" s="5" t="str">
        <f>VLOOKUP('English Version'!$H735,Recyclability!$B$4:$H$67,4,FALSE)</f>
        <v>N/A</v>
      </c>
    </row>
    <row r="825" spans="1:26" x14ac:dyDescent="0.75">
      <c r="A825" s="47" t="str">
        <f t="shared" si="24"/>
        <v>AW22W1010909A</v>
      </c>
      <c r="B825" s="47">
        <v>1011</v>
      </c>
      <c r="C825" s="52" t="s">
        <v>1073</v>
      </c>
      <c r="D825" s="6" t="s">
        <v>1074</v>
      </c>
      <c r="E825" s="8"/>
      <c r="F825" s="52" t="s">
        <v>1075</v>
      </c>
      <c r="G825" s="6" t="s">
        <v>5031</v>
      </c>
      <c r="H825" s="6" t="s">
        <v>4637</v>
      </c>
      <c r="I825" s="6" t="e">
        <f>VLOOKUP(A825,#REF!,24,0)</f>
        <v>#REF!</v>
      </c>
      <c r="J825" s="14" t="s">
        <v>25</v>
      </c>
      <c r="K825" s="14" t="s">
        <v>25</v>
      </c>
      <c r="L825" s="14" t="s">
        <v>25</v>
      </c>
      <c r="M825" s="14" t="s">
        <v>25</v>
      </c>
      <c r="N825" s="14" t="b">
        <f t="shared" si="25"/>
        <v>1</v>
      </c>
      <c r="O825" s="14" t="s">
        <v>20</v>
      </c>
      <c r="P825" s="14" t="s">
        <v>20</v>
      </c>
      <c r="Q825" s="14" t="s">
        <v>20</v>
      </c>
      <c r="R825" s="5" t="s">
        <v>20</v>
      </c>
      <c r="S825" s="5" t="s">
        <v>20</v>
      </c>
      <c r="T825" s="5" t="s">
        <v>281</v>
      </c>
      <c r="U825" s="53" t="s">
        <v>20</v>
      </c>
      <c r="V825" s="53" t="s">
        <v>20</v>
      </c>
      <c r="W825" s="5" t="str">
        <f>VLOOKUP('English Version'!$H736,'Recycled Content'!$B$4:$H$67,2,FALSE)</f>
        <v>N/A</v>
      </c>
      <c r="X825" s="5" t="str">
        <f>VLOOKUP('English Version'!$H736,'Recycled Content'!$B$4:$H$67,4,FALSE)</f>
        <v>N/A</v>
      </c>
      <c r="Y825" s="5" t="str">
        <f>VLOOKUP('English Version'!$H736,Recyclability!$B$4:$H$67,2,FALSE)</f>
        <v>N/A</v>
      </c>
      <c r="Z825" s="5" t="str">
        <f>VLOOKUP('English Version'!$H736,Recyclability!$B$4:$H$67,4,FALSE)</f>
        <v>N/A</v>
      </c>
    </row>
    <row r="826" spans="1:26" x14ac:dyDescent="0.75">
      <c r="A826" s="47" t="str">
        <f t="shared" si="24"/>
        <v>AW22W1010910A</v>
      </c>
      <c r="B826" s="47">
        <v>2484</v>
      </c>
      <c r="C826" s="52" t="s">
        <v>1077</v>
      </c>
      <c r="D826" s="6" t="s">
        <v>1078</v>
      </c>
      <c r="E826" s="8"/>
      <c r="F826" s="52" t="s">
        <v>1079</v>
      </c>
      <c r="G826" s="6" t="s">
        <v>5031</v>
      </c>
      <c r="H826" s="6" t="s">
        <v>4637</v>
      </c>
      <c r="I826" s="6" t="e">
        <f>VLOOKUP(A826,#REF!,24,0)</f>
        <v>#REF!</v>
      </c>
      <c r="J826" s="14" t="s">
        <v>25</v>
      </c>
      <c r="K826" s="14" t="s">
        <v>25</v>
      </c>
      <c r="L826" s="14" t="s">
        <v>25</v>
      </c>
      <c r="M826" s="14" t="s">
        <v>25</v>
      </c>
      <c r="N826" s="14" t="b">
        <f t="shared" si="25"/>
        <v>1</v>
      </c>
      <c r="O826" s="14" t="s">
        <v>20</v>
      </c>
      <c r="P826" s="14" t="s">
        <v>20</v>
      </c>
      <c r="Q826" s="14" t="s">
        <v>20</v>
      </c>
      <c r="R826" s="5" t="s">
        <v>20</v>
      </c>
      <c r="S826" s="5" t="s">
        <v>20</v>
      </c>
      <c r="T826" s="5" t="s">
        <v>281</v>
      </c>
      <c r="U826" s="53" t="s">
        <v>20</v>
      </c>
      <c r="V826" s="53" t="s">
        <v>20</v>
      </c>
      <c r="W826" s="5" t="str">
        <f>VLOOKUP('English Version'!$H737,'Recycled Content'!$B$4:$H$67,2,FALSE)</f>
        <v>N/A</v>
      </c>
      <c r="X826" s="5" t="str">
        <f>VLOOKUP('English Version'!$H737,'Recycled Content'!$B$4:$H$67,4,FALSE)</f>
        <v>N/A</v>
      </c>
      <c r="Y826" s="5" t="str">
        <f>VLOOKUP('English Version'!$H737,Recyclability!$B$4:$H$67,2,FALSE)</f>
        <v>N/A</v>
      </c>
      <c r="Z826" s="5" t="str">
        <f>VLOOKUP('English Version'!$H737,Recyclability!$B$4:$H$67,4,FALSE)</f>
        <v>N/A</v>
      </c>
    </row>
    <row r="827" spans="1:26" x14ac:dyDescent="0.75">
      <c r="A827" s="47" t="str">
        <f t="shared" si="24"/>
        <v>AW22W1010911A</v>
      </c>
      <c r="B827" s="47">
        <v>1200</v>
      </c>
      <c r="C827" s="52" t="s">
        <v>1081</v>
      </c>
      <c r="D827" s="6" t="e">
        <v>#N/A</v>
      </c>
      <c r="E827" s="8"/>
      <c r="F827" s="52" t="s">
        <v>1082</v>
      </c>
      <c r="G827" s="6" t="s">
        <v>5031</v>
      </c>
      <c r="H827" s="6" t="s">
        <v>4637</v>
      </c>
      <c r="I827" s="6" t="e">
        <f>VLOOKUP(A827,#REF!,24,0)</f>
        <v>#REF!</v>
      </c>
      <c r="J827" s="14" t="s">
        <v>25</v>
      </c>
      <c r="K827" s="14" t="s">
        <v>25</v>
      </c>
      <c r="L827" s="14" t="s">
        <v>25</v>
      </c>
      <c r="M827" s="14" t="s">
        <v>25</v>
      </c>
      <c r="N827" s="14" t="b">
        <f t="shared" si="25"/>
        <v>1</v>
      </c>
      <c r="O827" s="14" t="s">
        <v>20</v>
      </c>
      <c r="P827" s="14" t="s">
        <v>20</v>
      </c>
      <c r="Q827" s="14" t="s">
        <v>20</v>
      </c>
      <c r="R827" s="5" t="s">
        <v>20</v>
      </c>
      <c r="S827" s="5" t="s">
        <v>20</v>
      </c>
      <c r="T827" s="5" t="s">
        <v>281</v>
      </c>
      <c r="U827" s="53" t="s">
        <v>20</v>
      </c>
      <c r="V827" s="53" t="s">
        <v>20</v>
      </c>
      <c r="W827" s="5" t="str">
        <f>VLOOKUP('English Version'!$H738,'Recycled Content'!$B$4:$H$67,2,FALSE)</f>
        <v>N/A</v>
      </c>
      <c r="X827" s="5" t="str">
        <f>VLOOKUP('English Version'!$H738,'Recycled Content'!$B$4:$H$67,4,FALSE)</f>
        <v>N/A</v>
      </c>
      <c r="Y827" s="5" t="str">
        <f>VLOOKUP('English Version'!$H738,Recyclability!$B$4:$H$67,2,FALSE)</f>
        <v>N/A</v>
      </c>
      <c r="Z827" s="5" t="str">
        <f>VLOOKUP('English Version'!$H738,Recyclability!$B$4:$H$67,4,FALSE)</f>
        <v>N/A</v>
      </c>
    </row>
    <row r="828" spans="1:26" x14ac:dyDescent="0.75">
      <c r="A828" s="47" t="str">
        <f t="shared" si="24"/>
        <v>AW22W1010912A</v>
      </c>
      <c r="B828" s="47">
        <v>1100</v>
      </c>
      <c r="C828" s="52" t="s">
        <v>1083</v>
      </c>
      <c r="D828" s="6" t="e">
        <v>#N/A</v>
      </c>
      <c r="E828" s="8"/>
      <c r="F828" s="52" t="s">
        <v>1084</v>
      </c>
      <c r="G828" s="6" t="s">
        <v>5031</v>
      </c>
      <c r="H828" s="6" t="s">
        <v>4637</v>
      </c>
      <c r="I828" s="6" t="e">
        <f>VLOOKUP(A828,#REF!,24,0)</f>
        <v>#REF!</v>
      </c>
      <c r="J828" s="14" t="s">
        <v>25</v>
      </c>
      <c r="K828" s="14" t="s">
        <v>25</v>
      </c>
      <c r="L828" s="14" t="s">
        <v>25</v>
      </c>
      <c r="M828" s="14" t="s">
        <v>25</v>
      </c>
      <c r="N828" s="14" t="b">
        <f t="shared" si="25"/>
        <v>1</v>
      </c>
      <c r="O828" s="14" t="s">
        <v>20</v>
      </c>
      <c r="P828" s="14" t="s">
        <v>20</v>
      </c>
      <c r="Q828" s="14" t="s">
        <v>20</v>
      </c>
      <c r="R828" s="5" t="s">
        <v>20</v>
      </c>
      <c r="S828" s="5" t="s">
        <v>20</v>
      </c>
      <c r="T828" s="5" t="s">
        <v>281</v>
      </c>
      <c r="U828" s="53" t="s">
        <v>20</v>
      </c>
      <c r="V828" s="53" t="s">
        <v>20</v>
      </c>
      <c r="W828" s="5" t="str">
        <f>VLOOKUP('English Version'!$H739,'Recycled Content'!$B$4:$H$67,2,FALSE)</f>
        <v>N/A</v>
      </c>
      <c r="X828" s="5" t="str">
        <f>VLOOKUP('English Version'!$H739,'Recycled Content'!$B$4:$H$67,4,FALSE)</f>
        <v>N/A</v>
      </c>
      <c r="Y828" s="5" t="str">
        <f>VLOOKUP('English Version'!$H739,Recyclability!$B$4:$H$67,2,FALSE)</f>
        <v>N/A</v>
      </c>
      <c r="Z828" s="5" t="str">
        <f>VLOOKUP('English Version'!$H739,Recyclability!$B$4:$H$67,4,FALSE)</f>
        <v>N/A</v>
      </c>
    </row>
    <row r="829" spans="1:26" x14ac:dyDescent="0.75">
      <c r="A829" s="47" t="str">
        <f t="shared" si="24"/>
        <v>AW22W1010913A</v>
      </c>
      <c r="B829" s="47">
        <v>2615</v>
      </c>
      <c r="C829" s="52" t="s">
        <v>1085</v>
      </c>
      <c r="D829" s="6" t="e">
        <v>#N/A</v>
      </c>
      <c r="E829" s="8"/>
      <c r="F829" s="52" t="s">
        <v>345</v>
      </c>
      <c r="G829" s="6" t="s">
        <v>5031</v>
      </c>
      <c r="H829" s="6" t="s">
        <v>4637</v>
      </c>
      <c r="I829" s="6" t="e">
        <f>VLOOKUP(A829,#REF!,24,0)</f>
        <v>#REF!</v>
      </c>
      <c r="J829" s="14" t="s">
        <v>25</v>
      </c>
      <c r="K829" s="14" t="s">
        <v>25</v>
      </c>
      <c r="L829" s="14" t="s">
        <v>25</v>
      </c>
      <c r="M829" s="14" t="s">
        <v>25</v>
      </c>
      <c r="N829" s="14" t="b">
        <f t="shared" si="25"/>
        <v>1</v>
      </c>
      <c r="O829" s="14" t="s">
        <v>20</v>
      </c>
      <c r="P829" s="14" t="s">
        <v>20</v>
      </c>
      <c r="Q829" s="14" t="s">
        <v>20</v>
      </c>
      <c r="R829" s="5" t="s">
        <v>20</v>
      </c>
      <c r="S829" s="5" t="s">
        <v>20</v>
      </c>
      <c r="T829" s="5" t="s">
        <v>281</v>
      </c>
      <c r="U829" s="53" t="s">
        <v>20</v>
      </c>
      <c r="V829" s="53" t="s">
        <v>20</v>
      </c>
      <c r="W829" s="5" t="str">
        <f>VLOOKUP('English Version'!$H740,'Recycled Content'!$B$4:$H$67,2,FALSE)</f>
        <v>Packaging Contains at least 60% recycled material</v>
      </c>
      <c r="X829" s="5" t="str">
        <f>VLOOKUP('English Version'!$H740,'Recycled Content'!$B$4:$H$67,4,FALSE)</f>
        <v>Packaging Contains at least 65% recycled material</v>
      </c>
      <c r="Y829" s="5" t="str">
        <f>VLOOKUP('English Version'!$H740,Recyclability!$B$4:$H$67,2,FALSE)</f>
        <v>Mostly Recyclable Packaging</v>
      </c>
      <c r="Z829" s="5" t="str">
        <f>VLOOKUP('English Version'!$H740,Recyclability!$B$4:$H$67,4,FALSE)</f>
        <v>N/A</v>
      </c>
    </row>
    <row r="830" spans="1:26" x14ac:dyDescent="0.75">
      <c r="A830" s="47" t="str">
        <f t="shared" si="24"/>
        <v>AW22W1010919A</v>
      </c>
      <c r="B830" s="47">
        <v>2700</v>
      </c>
      <c r="C830" s="52" t="s">
        <v>1086</v>
      </c>
      <c r="D830" s="6" t="e">
        <v>#N/A</v>
      </c>
      <c r="E830" s="8"/>
      <c r="F830" s="52" t="s">
        <v>1087</v>
      </c>
      <c r="G830" s="6" t="s">
        <v>5031</v>
      </c>
      <c r="H830" s="6" t="s">
        <v>4637</v>
      </c>
      <c r="I830" s="6" t="e">
        <f>VLOOKUP(A830,#REF!,24,0)</f>
        <v>#REF!</v>
      </c>
      <c r="J830" s="14" t="s">
        <v>25</v>
      </c>
      <c r="K830" s="14" t="s">
        <v>25</v>
      </c>
      <c r="L830" s="14" t="s">
        <v>25</v>
      </c>
      <c r="M830" s="14" t="s">
        <v>25</v>
      </c>
      <c r="N830" s="14" t="b">
        <f t="shared" si="25"/>
        <v>1</v>
      </c>
      <c r="O830" s="14" t="s">
        <v>20</v>
      </c>
      <c r="P830" s="14" t="s">
        <v>20</v>
      </c>
      <c r="Q830" s="14" t="s">
        <v>20</v>
      </c>
      <c r="R830" s="5" t="s">
        <v>20</v>
      </c>
      <c r="S830" s="5" t="s">
        <v>20</v>
      </c>
      <c r="T830" s="5" t="s">
        <v>281</v>
      </c>
      <c r="U830" s="53" t="s">
        <v>20</v>
      </c>
      <c r="V830" s="53" t="s">
        <v>20</v>
      </c>
      <c r="W830" s="5" t="str">
        <f>VLOOKUP('English Version'!$H741,'Recycled Content'!$B$4:$H$67,2,FALSE)</f>
        <v>Packaging Contains at least 60% recycled material</v>
      </c>
      <c r="X830" s="5" t="str">
        <f>VLOOKUP('English Version'!$H741,'Recycled Content'!$B$4:$H$67,4,FALSE)</f>
        <v>Packaging Contains at least 65% recycled material</v>
      </c>
      <c r="Y830" s="5" t="str">
        <f>VLOOKUP('English Version'!$H741,Recyclability!$B$4:$H$67,2,FALSE)</f>
        <v>Mostly Recyclable Packaging</v>
      </c>
      <c r="Z830" s="5" t="str">
        <f>VLOOKUP('English Version'!$H741,Recyclability!$B$4:$H$67,4,FALSE)</f>
        <v>N/A</v>
      </c>
    </row>
    <row r="831" spans="1:26" x14ac:dyDescent="0.75">
      <c r="A831" s="47" t="str">
        <f t="shared" si="24"/>
        <v>AW22W1010920A</v>
      </c>
      <c r="B831" s="47">
        <v>2391</v>
      </c>
      <c r="C831" s="52" t="s">
        <v>1088</v>
      </c>
      <c r="D831" s="6" t="e">
        <v>#N/A</v>
      </c>
      <c r="E831" s="8"/>
      <c r="F831" s="52" t="s">
        <v>393</v>
      </c>
      <c r="G831" s="6" t="s">
        <v>5031</v>
      </c>
      <c r="H831" s="6" t="s">
        <v>4637</v>
      </c>
      <c r="I831" s="6" t="e">
        <f>VLOOKUP(A831,#REF!,24,0)</f>
        <v>#REF!</v>
      </c>
      <c r="J831" s="14" t="s">
        <v>298</v>
      </c>
      <c r="K831" s="14" t="s">
        <v>298</v>
      </c>
      <c r="L831" s="14" t="s">
        <v>298</v>
      </c>
      <c r="M831" s="14" t="s">
        <v>298</v>
      </c>
      <c r="N831" s="14" t="b">
        <f t="shared" si="25"/>
        <v>1</v>
      </c>
      <c r="O831" s="14" t="s">
        <v>20</v>
      </c>
      <c r="P831" s="14" t="s">
        <v>20</v>
      </c>
      <c r="Q831" s="14" t="s">
        <v>20</v>
      </c>
      <c r="R831" s="5" t="s">
        <v>20</v>
      </c>
      <c r="S831" s="5" t="s">
        <v>20</v>
      </c>
      <c r="T831" s="5" t="s">
        <v>281</v>
      </c>
      <c r="U831" s="53" t="s">
        <v>20</v>
      </c>
      <c r="V831" s="53" t="s">
        <v>20</v>
      </c>
      <c r="W831" s="5" t="str">
        <f>VLOOKUP('English Version'!$H742,'Recycled Content'!$B$4:$H$67,2,FALSE)</f>
        <v>Packaging Contains at least 60% recycled material</v>
      </c>
      <c r="X831" s="5" t="str">
        <f>VLOOKUP('English Version'!$H742,'Recycled Content'!$B$4:$H$67,4,FALSE)</f>
        <v>Packaging Contains at least 65% recycled material</v>
      </c>
      <c r="Y831" s="5" t="str">
        <f>VLOOKUP('English Version'!$H742,Recyclability!$B$4:$H$67,2,FALSE)</f>
        <v>Mostly Recyclable Packaging</v>
      </c>
      <c r="Z831" s="5" t="str">
        <f>VLOOKUP('English Version'!$H742,Recyclability!$B$4:$H$67,4,FALSE)</f>
        <v>N/A</v>
      </c>
    </row>
    <row r="832" spans="1:26" x14ac:dyDescent="0.75">
      <c r="A832" s="47" t="str">
        <f t="shared" si="24"/>
        <v>AW22W1010924A</v>
      </c>
      <c r="B832" s="47">
        <v>1429</v>
      </c>
      <c r="C832" s="52" t="s">
        <v>1089</v>
      </c>
      <c r="D832" s="6" t="s">
        <v>1090</v>
      </c>
      <c r="E832" s="8"/>
      <c r="F832" s="52" t="s">
        <v>1091</v>
      </c>
      <c r="G832" s="6" t="s">
        <v>5031</v>
      </c>
      <c r="H832" s="6" t="s">
        <v>4637</v>
      </c>
      <c r="I832" s="6" t="e">
        <f>VLOOKUP(A832,#REF!,24,0)</f>
        <v>#REF!</v>
      </c>
      <c r="J832" s="14" t="s">
        <v>298</v>
      </c>
      <c r="K832" s="14" t="s">
        <v>298</v>
      </c>
      <c r="L832" s="14" t="s">
        <v>298</v>
      </c>
      <c r="M832" s="14" t="s">
        <v>298</v>
      </c>
      <c r="N832" s="14" t="b">
        <f t="shared" si="25"/>
        <v>1</v>
      </c>
      <c r="O832" s="14" t="s">
        <v>20</v>
      </c>
      <c r="P832" s="14" t="s">
        <v>20</v>
      </c>
      <c r="Q832" s="14" t="s">
        <v>20</v>
      </c>
      <c r="R832" s="5" t="s">
        <v>20</v>
      </c>
      <c r="S832" s="5" t="s">
        <v>20</v>
      </c>
      <c r="T832" s="5" t="s">
        <v>281</v>
      </c>
      <c r="U832" s="53" t="s">
        <v>20</v>
      </c>
      <c r="V832" s="53" t="s">
        <v>20</v>
      </c>
      <c r="W832" s="5" t="str">
        <f>VLOOKUP('English Version'!$H743,'Recycled Content'!$B$4:$H$67,2,FALSE)</f>
        <v>N/A</v>
      </c>
      <c r="X832" s="5" t="str">
        <f>VLOOKUP('English Version'!$H743,'Recycled Content'!$B$4:$H$67,4,FALSE)</f>
        <v>N/A</v>
      </c>
      <c r="Y832" s="5" t="str">
        <f>VLOOKUP('English Version'!$H743,Recyclability!$B$4:$H$67,2,FALSE)</f>
        <v>N/A</v>
      </c>
      <c r="Z832" s="5" t="str">
        <f>VLOOKUP('English Version'!$H743,Recyclability!$B$4:$H$67,4,FALSE)</f>
        <v>N/A</v>
      </c>
    </row>
    <row r="833" spans="1:26" x14ac:dyDescent="0.75">
      <c r="A833" s="47" t="str">
        <f t="shared" si="24"/>
        <v>AW22W1010925A</v>
      </c>
      <c r="B833" s="47">
        <v>1539</v>
      </c>
      <c r="C833" s="52" t="s">
        <v>1093</v>
      </c>
      <c r="D833" s="6" t="e">
        <v>#N/A</v>
      </c>
      <c r="E833" s="8"/>
      <c r="F833" s="52" t="s">
        <v>1094</v>
      </c>
      <c r="G833" s="6" t="s">
        <v>5031</v>
      </c>
      <c r="H833" s="6" t="s">
        <v>4637</v>
      </c>
      <c r="I833" s="6" t="e">
        <f>VLOOKUP(A833,#REF!,24,0)</f>
        <v>#REF!</v>
      </c>
      <c r="J833" s="14" t="s">
        <v>298</v>
      </c>
      <c r="K833" s="14" t="s">
        <v>298</v>
      </c>
      <c r="L833" s="14" t="s">
        <v>298</v>
      </c>
      <c r="M833" s="14" t="s">
        <v>298</v>
      </c>
      <c r="N833" s="14" t="b">
        <f t="shared" si="25"/>
        <v>1</v>
      </c>
      <c r="O833" s="14" t="s">
        <v>20</v>
      </c>
      <c r="P833" s="14" t="s">
        <v>20</v>
      </c>
      <c r="Q833" s="14" t="s">
        <v>20</v>
      </c>
      <c r="R833" s="5" t="s">
        <v>20</v>
      </c>
      <c r="S833" s="5" t="s">
        <v>20</v>
      </c>
      <c r="T833" s="5" t="s">
        <v>281</v>
      </c>
      <c r="U833" s="53" t="s">
        <v>20</v>
      </c>
      <c r="V833" s="53" t="s">
        <v>20</v>
      </c>
      <c r="W833" s="5" t="str">
        <f>VLOOKUP('English Version'!$H744,'Recycled Content'!$B$4:$H$67,2,FALSE)</f>
        <v>N/A</v>
      </c>
      <c r="X833" s="5" t="str">
        <f>VLOOKUP('English Version'!$H744,'Recycled Content'!$B$4:$H$67,4,FALSE)</f>
        <v>N/A</v>
      </c>
      <c r="Y833" s="5" t="str">
        <f>VLOOKUP('English Version'!$H744,Recyclability!$B$4:$H$67,2,FALSE)</f>
        <v>Fully Recyclable Packaging</v>
      </c>
      <c r="Z833" s="5" t="str">
        <f>VLOOKUP('English Version'!$H744,Recyclability!$B$4:$H$67,4,FALSE)</f>
        <v>Fully Recyclable Packaging</v>
      </c>
    </row>
    <row r="834" spans="1:26" x14ac:dyDescent="0.75">
      <c r="A834" s="47" t="str">
        <f t="shared" ref="A834:A897" si="26">G834&amp;C834</f>
        <v>AW22W1010992A</v>
      </c>
      <c r="B834" s="47">
        <v>875</v>
      </c>
      <c r="C834" s="52" t="s">
        <v>1095</v>
      </c>
      <c r="D834" s="6" t="e">
        <v>#N/A</v>
      </c>
      <c r="E834" s="8"/>
      <c r="F834" s="52" t="s">
        <v>1096</v>
      </c>
      <c r="G834" s="6" t="s">
        <v>5031</v>
      </c>
      <c r="H834" s="6" t="s">
        <v>4637</v>
      </c>
      <c r="I834" s="6" t="e">
        <f>VLOOKUP(A834,#REF!,24,0)</f>
        <v>#REF!</v>
      </c>
      <c r="J834" s="14" t="s">
        <v>25</v>
      </c>
      <c r="K834" s="14" t="s">
        <v>25</v>
      </c>
      <c r="L834" s="14" t="s">
        <v>25</v>
      </c>
      <c r="M834" s="14" t="s">
        <v>25</v>
      </c>
      <c r="N834" s="14" t="b">
        <f t="shared" ref="N834:N897" si="27">M834=L834</f>
        <v>1</v>
      </c>
      <c r="O834" s="14" t="s">
        <v>20</v>
      </c>
      <c r="P834" s="14" t="s">
        <v>20</v>
      </c>
      <c r="Q834" s="14" t="s">
        <v>20</v>
      </c>
      <c r="R834" s="5" t="s">
        <v>20</v>
      </c>
      <c r="S834" s="5" t="s">
        <v>20</v>
      </c>
      <c r="T834" s="5" t="s">
        <v>281</v>
      </c>
      <c r="U834" s="53" t="s">
        <v>20</v>
      </c>
      <c r="V834" s="53" t="s">
        <v>20</v>
      </c>
      <c r="W834" s="5" t="str">
        <f>VLOOKUP('English Version'!$H745,'Recycled Content'!$B$4:$H$67,2,FALSE)</f>
        <v>N/A</v>
      </c>
      <c r="X834" s="5" t="str">
        <f>VLOOKUP('English Version'!$H745,'Recycled Content'!$B$4:$H$67,4,FALSE)</f>
        <v>N/A</v>
      </c>
      <c r="Y834" s="5" t="str">
        <f>VLOOKUP('English Version'!$H745,Recyclability!$B$4:$H$67,2,FALSE)</f>
        <v>Fully Recyclable Packaging</v>
      </c>
      <c r="Z834" s="5" t="str">
        <f>VLOOKUP('English Version'!$H745,Recyclability!$B$4:$H$67,4,FALSE)</f>
        <v>Fully Recyclable Packaging</v>
      </c>
    </row>
    <row r="835" spans="1:26" x14ac:dyDescent="0.75">
      <c r="A835" s="47" t="str">
        <f t="shared" si="26"/>
        <v>AW22W1010993A</v>
      </c>
      <c r="B835" s="47">
        <v>800</v>
      </c>
      <c r="C835" s="52" t="s">
        <v>1097</v>
      </c>
      <c r="D835" s="6" t="e">
        <v>#N/A</v>
      </c>
      <c r="E835" s="8"/>
      <c r="F835" s="52" t="s">
        <v>1098</v>
      </c>
      <c r="G835" s="6" t="s">
        <v>5031</v>
      </c>
      <c r="H835" s="6" t="s">
        <v>4637</v>
      </c>
      <c r="I835" s="6" t="e">
        <f>VLOOKUP(A835,#REF!,24,0)</f>
        <v>#REF!</v>
      </c>
      <c r="J835" s="14" t="s">
        <v>298</v>
      </c>
      <c r="K835" s="14" t="s">
        <v>298</v>
      </c>
      <c r="L835" s="14" t="s">
        <v>298</v>
      </c>
      <c r="M835" s="14" t="s">
        <v>298</v>
      </c>
      <c r="N835" s="14" t="b">
        <f t="shared" si="27"/>
        <v>1</v>
      </c>
      <c r="O835" s="14" t="s">
        <v>20</v>
      </c>
      <c r="P835" s="14" t="s">
        <v>20</v>
      </c>
      <c r="Q835" s="14" t="s">
        <v>20</v>
      </c>
      <c r="R835" s="5" t="s">
        <v>20</v>
      </c>
      <c r="S835" s="5" t="s">
        <v>20</v>
      </c>
      <c r="T835" s="5" t="s">
        <v>281</v>
      </c>
      <c r="U835" s="53" t="s">
        <v>20</v>
      </c>
      <c r="V835" s="53" t="s">
        <v>20</v>
      </c>
      <c r="W835" s="5" t="str">
        <f>VLOOKUP('English Version'!$H746,'Recycled Content'!$B$4:$H$67,2,FALSE)</f>
        <v>N/A</v>
      </c>
      <c r="X835" s="5" t="str">
        <f>VLOOKUP('English Version'!$H746,'Recycled Content'!$B$4:$H$67,4,FALSE)</f>
        <v>N/A</v>
      </c>
      <c r="Y835" s="5" t="str">
        <f>VLOOKUP('English Version'!$H746,Recyclability!$B$4:$H$67,2,FALSE)</f>
        <v>Fully Recyclable Packaging</v>
      </c>
      <c r="Z835" s="5" t="str">
        <f>VLOOKUP('English Version'!$H746,Recyclability!$B$4:$H$67,4,FALSE)</f>
        <v>Fully Recyclable Packaging</v>
      </c>
    </row>
    <row r="836" spans="1:26" x14ac:dyDescent="0.75">
      <c r="A836" s="47" t="str">
        <f t="shared" si="26"/>
        <v>AW22W1011024A</v>
      </c>
      <c r="B836" s="47">
        <v>2547</v>
      </c>
      <c r="C836" s="52" t="s">
        <v>1099</v>
      </c>
      <c r="D836" s="6" t="e">
        <v>#N/A</v>
      </c>
      <c r="E836" s="8"/>
      <c r="F836" s="52" t="s">
        <v>413</v>
      </c>
      <c r="G836" s="6" t="s">
        <v>5031</v>
      </c>
      <c r="H836" s="6" t="s">
        <v>4637</v>
      </c>
      <c r="I836" s="6" t="e">
        <f>VLOOKUP(A836,#REF!,24,0)</f>
        <v>#REF!</v>
      </c>
      <c r="J836" s="14" t="s">
        <v>298</v>
      </c>
      <c r="K836" s="14" t="s">
        <v>298</v>
      </c>
      <c r="L836" s="14" t="s">
        <v>298</v>
      </c>
      <c r="M836" s="14" t="s">
        <v>298</v>
      </c>
      <c r="N836" s="14" t="b">
        <f t="shared" si="27"/>
        <v>1</v>
      </c>
      <c r="O836" s="14" t="s">
        <v>20</v>
      </c>
      <c r="P836" s="14" t="s">
        <v>20</v>
      </c>
      <c r="Q836" s="14" t="s">
        <v>20</v>
      </c>
      <c r="R836" s="5" t="s">
        <v>20</v>
      </c>
      <c r="S836" s="5" t="s">
        <v>20</v>
      </c>
      <c r="T836" s="5" t="s">
        <v>281</v>
      </c>
      <c r="U836" s="53" t="s">
        <v>20</v>
      </c>
      <c r="V836" s="53" t="s">
        <v>20</v>
      </c>
      <c r="W836" s="5" t="str">
        <f>VLOOKUP('English Version'!$H747,'Recycled Content'!$B$4:$H$67,2,FALSE)</f>
        <v>N/A</v>
      </c>
      <c r="X836" s="5" t="str">
        <f>VLOOKUP('English Version'!$H747,'Recycled Content'!$B$4:$H$67,4,FALSE)</f>
        <v>N/A</v>
      </c>
      <c r="Y836" s="5" t="str">
        <f>VLOOKUP('English Version'!$H747,Recyclability!$B$4:$H$67,2,FALSE)</f>
        <v>Fully Recyclable Packaging</v>
      </c>
      <c r="Z836" s="5" t="str">
        <f>VLOOKUP('English Version'!$H747,Recyclability!$B$4:$H$67,4,FALSE)</f>
        <v>Fully Recyclable Packaging</v>
      </c>
    </row>
    <row r="837" spans="1:26" x14ac:dyDescent="0.75">
      <c r="A837" s="47" t="str">
        <f t="shared" si="26"/>
        <v>AW22W1011027A</v>
      </c>
      <c r="B837" s="47">
        <v>1073</v>
      </c>
      <c r="C837" s="52" t="s">
        <v>1100</v>
      </c>
      <c r="D837" s="6" t="s">
        <v>1101</v>
      </c>
      <c r="E837" s="8"/>
      <c r="F837" s="52" t="s">
        <v>1102</v>
      </c>
      <c r="G837" s="6" t="s">
        <v>5031</v>
      </c>
      <c r="H837" s="6" t="s">
        <v>4637</v>
      </c>
      <c r="I837" s="6" t="e">
        <f>VLOOKUP(A837,#REF!,24,0)</f>
        <v>#REF!</v>
      </c>
      <c r="J837" s="14" t="s">
        <v>298</v>
      </c>
      <c r="K837" s="14" t="s">
        <v>298</v>
      </c>
      <c r="L837" s="14" t="s">
        <v>298</v>
      </c>
      <c r="M837" s="14" t="s">
        <v>298</v>
      </c>
      <c r="N837" s="14" t="b">
        <f t="shared" si="27"/>
        <v>1</v>
      </c>
      <c r="O837" s="14" t="s">
        <v>20</v>
      </c>
      <c r="P837" s="14" t="s">
        <v>20</v>
      </c>
      <c r="Q837" s="14" t="s">
        <v>20</v>
      </c>
      <c r="R837" s="5" t="s">
        <v>20</v>
      </c>
      <c r="S837" s="5" t="s">
        <v>20</v>
      </c>
      <c r="T837" s="5" t="s">
        <v>281</v>
      </c>
      <c r="U837" s="53" t="s">
        <v>20</v>
      </c>
      <c r="V837" s="53" t="s">
        <v>20</v>
      </c>
      <c r="W837" s="5" t="str">
        <f>VLOOKUP('English Version'!$H748,'Recycled Content'!$B$4:$H$67,2,FALSE)</f>
        <v>N/A</v>
      </c>
      <c r="X837" s="5" t="str">
        <f>VLOOKUP('English Version'!$H748,'Recycled Content'!$B$4:$H$67,4,FALSE)</f>
        <v>N/A</v>
      </c>
      <c r="Y837" s="5" t="str">
        <f>VLOOKUP('English Version'!$H748,Recyclability!$B$4:$H$67,2,FALSE)</f>
        <v>Fully Recyclable Packaging</v>
      </c>
      <c r="Z837" s="5" t="str">
        <f>VLOOKUP('English Version'!$H748,Recyclability!$B$4:$H$67,4,FALSE)</f>
        <v>Fully Recyclable Packaging</v>
      </c>
    </row>
    <row r="838" spans="1:26" x14ac:dyDescent="0.75">
      <c r="A838" s="47" t="str">
        <f t="shared" si="26"/>
        <v>AW22W1011028A</v>
      </c>
      <c r="B838" s="47">
        <v>2512</v>
      </c>
      <c r="C838" s="52" t="s">
        <v>1104</v>
      </c>
      <c r="D838" s="6" t="e">
        <v>#N/A</v>
      </c>
      <c r="E838" s="8"/>
      <c r="F838" s="52" t="s">
        <v>416</v>
      </c>
      <c r="G838" s="6" t="s">
        <v>5031</v>
      </c>
      <c r="H838" s="6" t="s">
        <v>4637</v>
      </c>
      <c r="I838" s="6" t="e">
        <f>VLOOKUP(A838,#REF!,24,0)</f>
        <v>#REF!</v>
      </c>
      <c r="J838" s="14" t="s">
        <v>298</v>
      </c>
      <c r="K838" s="14" t="s">
        <v>298</v>
      </c>
      <c r="L838" s="14" t="s">
        <v>298</v>
      </c>
      <c r="M838" s="14" t="s">
        <v>298</v>
      </c>
      <c r="N838" s="14" t="b">
        <f t="shared" si="27"/>
        <v>1</v>
      </c>
      <c r="O838" s="14" t="s">
        <v>20</v>
      </c>
      <c r="P838" s="14" t="s">
        <v>20</v>
      </c>
      <c r="Q838" s="14" t="s">
        <v>20</v>
      </c>
      <c r="R838" s="5" t="s">
        <v>20</v>
      </c>
      <c r="S838" s="5" t="s">
        <v>20</v>
      </c>
      <c r="T838" s="5" t="s">
        <v>281</v>
      </c>
      <c r="U838" s="53" t="s">
        <v>20</v>
      </c>
      <c r="V838" s="53" t="s">
        <v>20</v>
      </c>
      <c r="W838" s="5" t="str">
        <f>VLOOKUP('English Version'!$H749,'Recycled Content'!$B$4:$H$67,2,FALSE)</f>
        <v>N/A</v>
      </c>
      <c r="X838" s="5" t="str">
        <f>VLOOKUP('English Version'!$H749,'Recycled Content'!$B$4:$H$67,4,FALSE)</f>
        <v>N/A</v>
      </c>
      <c r="Y838" s="5" t="str">
        <f>VLOOKUP('English Version'!$H749,Recyclability!$B$4:$H$67,2,FALSE)</f>
        <v>Fully Recyclable Packaging</v>
      </c>
      <c r="Z838" s="5" t="str">
        <f>VLOOKUP('English Version'!$H749,Recyclability!$B$4:$H$67,4,FALSE)</f>
        <v>Fully Recyclable Packaging</v>
      </c>
    </row>
    <row r="839" spans="1:26" x14ac:dyDescent="0.75">
      <c r="A839" s="47" t="str">
        <f t="shared" si="26"/>
        <v>AW22W1011029A</v>
      </c>
      <c r="B839" s="47">
        <v>493</v>
      </c>
      <c r="C839" s="52" t="s">
        <v>1105</v>
      </c>
      <c r="D839" s="6" t="e">
        <v>#N/A</v>
      </c>
      <c r="E839" s="8"/>
      <c r="F839" s="52" t="s">
        <v>1106</v>
      </c>
      <c r="G839" s="6" t="s">
        <v>5031</v>
      </c>
      <c r="H839" s="6" t="s">
        <v>4637</v>
      </c>
      <c r="I839" s="6" t="e">
        <f>VLOOKUP(A839,#REF!,24,0)</f>
        <v>#REF!</v>
      </c>
      <c r="J839" s="14" t="s">
        <v>298</v>
      </c>
      <c r="K839" s="14" t="s">
        <v>298</v>
      </c>
      <c r="L839" s="14" t="s">
        <v>298</v>
      </c>
      <c r="M839" s="14" t="s">
        <v>298</v>
      </c>
      <c r="N839" s="14" t="b">
        <f t="shared" si="27"/>
        <v>1</v>
      </c>
      <c r="O839" s="14" t="s">
        <v>20</v>
      </c>
      <c r="P839" s="14" t="s">
        <v>20</v>
      </c>
      <c r="Q839" s="14" t="s">
        <v>20</v>
      </c>
      <c r="R839" s="5" t="s">
        <v>20</v>
      </c>
      <c r="S839" s="5" t="s">
        <v>20</v>
      </c>
      <c r="T839" s="5" t="s">
        <v>281</v>
      </c>
      <c r="U839" s="53" t="s">
        <v>20</v>
      </c>
      <c r="V839" s="53" t="s">
        <v>20</v>
      </c>
      <c r="W839" s="5" t="str">
        <f>VLOOKUP('English Version'!$H750,'Recycled Content'!$B$4:$H$67,2,FALSE)</f>
        <v>N/A</v>
      </c>
      <c r="X839" s="5" t="str">
        <f>VLOOKUP('English Version'!$H750,'Recycled Content'!$B$4:$H$67,4,FALSE)</f>
        <v>Packaging Contains at least 5% recycled material</v>
      </c>
      <c r="Y839" s="5" t="str">
        <f>VLOOKUP('English Version'!$H750,Recyclability!$B$4:$H$67,2,FALSE)</f>
        <v>Fully Recyclable Packaging</v>
      </c>
      <c r="Z839" s="5" t="str">
        <f>VLOOKUP('English Version'!$H750,Recyclability!$B$4:$H$67,4,FALSE)</f>
        <v>Mostly Recyclable Packaging</v>
      </c>
    </row>
    <row r="840" spans="1:26" x14ac:dyDescent="0.75">
      <c r="A840" s="47" t="str">
        <f t="shared" si="26"/>
        <v>AW22W1011030A</v>
      </c>
      <c r="B840" s="47">
        <v>1413</v>
      </c>
      <c r="C840" s="52" t="s">
        <v>1107</v>
      </c>
      <c r="D840" s="6" t="e">
        <v>#N/A</v>
      </c>
      <c r="E840" s="8"/>
      <c r="F840" s="52" t="s">
        <v>1108</v>
      </c>
      <c r="G840" s="6" t="s">
        <v>5031</v>
      </c>
      <c r="H840" s="6" t="s">
        <v>4637</v>
      </c>
      <c r="I840" s="6" t="e">
        <f>VLOOKUP(A840,#REF!,24,0)</f>
        <v>#REF!</v>
      </c>
      <c r="J840" s="14" t="s">
        <v>298</v>
      </c>
      <c r="K840" s="14" t="s">
        <v>298</v>
      </c>
      <c r="L840" s="14" t="s">
        <v>298</v>
      </c>
      <c r="M840" s="14" t="s">
        <v>298</v>
      </c>
      <c r="N840" s="14" t="b">
        <f t="shared" si="27"/>
        <v>1</v>
      </c>
      <c r="O840" s="14" t="s">
        <v>20</v>
      </c>
      <c r="P840" s="14" t="s">
        <v>20</v>
      </c>
      <c r="Q840" s="14" t="s">
        <v>20</v>
      </c>
      <c r="R840" s="5" t="s">
        <v>20</v>
      </c>
      <c r="S840" s="5" t="s">
        <v>20</v>
      </c>
      <c r="T840" s="5" t="s">
        <v>281</v>
      </c>
      <c r="U840" s="53" t="s">
        <v>20</v>
      </c>
      <c r="V840" s="53" t="s">
        <v>20</v>
      </c>
      <c r="W840" s="5" t="str">
        <f>VLOOKUP('English Version'!$H751,'Recycled Content'!$B$4:$H$67,2,FALSE)</f>
        <v>Packaging Contains at least 60% recycled material</v>
      </c>
      <c r="X840" s="5" t="str">
        <f>VLOOKUP('English Version'!$H751,'Recycled Content'!$B$4:$H$67,4,FALSE)</f>
        <v>Packaging Contains at least 65% recycled material</v>
      </c>
      <c r="Y840" s="5" t="str">
        <f>VLOOKUP('English Version'!$H751,Recyclability!$B$4:$H$67,2,FALSE)</f>
        <v>Mostly Recyclable Packaging</v>
      </c>
      <c r="Z840" s="5" t="str">
        <f>VLOOKUP('English Version'!$H751,Recyclability!$B$4:$H$67,4,FALSE)</f>
        <v>N/A</v>
      </c>
    </row>
    <row r="841" spans="1:26" x14ac:dyDescent="0.75">
      <c r="A841" s="47" t="str">
        <f t="shared" si="26"/>
        <v>AW22W1011031A</v>
      </c>
      <c r="B841" s="47">
        <v>1613</v>
      </c>
      <c r="C841" s="52" t="s">
        <v>1109</v>
      </c>
      <c r="D841" s="6" t="s">
        <v>1110</v>
      </c>
      <c r="E841" s="8"/>
      <c r="F841" s="52" t="s">
        <v>1111</v>
      </c>
      <c r="G841" s="6" t="s">
        <v>5031</v>
      </c>
      <c r="H841" s="6" t="s">
        <v>4637</v>
      </c>
      <c r="I841" s="6" t="e">
        <f>VLOOKUP(A841,#REF!,24,0)</f>
        <v>#REF!</v>
      </c>
      <c r="J841" s="14" t="s">
        <v>298</v>
      </c>
      <c r="K841" s="14" t="s">
        <v>298</v>
      </c>
      <c r="L841" s="14" t="s">
        <v>298</v>
      </c>
      <c r="M841" s="14" t="s">
        <v>298</v>
      </c>
      <c r="N841" s="14" t="b">
        <f t="shared" si="27"/>
        <v>1</v>
      </c>
      <c r="O841" s="14" t="s">
        <v>20</v>
      </c>
      <c r="P841" s="14" t="s">
        <v>20</v>
      </c>
      <c r="Q841" s="14" t="s">
        <v>20</v>
      </c>
      <c r="R841" s="5" t="s">
        <v>20</v>
      </c>
      <c r="S841" s="5" t="s">
        <v>20</v>
      </c>
      <c r="T841" s="5" t="s">
        <v>281</v>
      </c>
      <c r="U841" s="53" t="s">
        <v>20</v>
      </c>
      <c r="V841" s="53" t="s">
        <v>20</v>
      </c>
      <c r="W841" s="5" t="str">
        <f>VLOOKUP('English Version'!$H752,'Recycled Content'!$B$4:$H$67,2,FALSE)</f>
        <v>Packaging Contains at least 60% recycled material</v>
      </c>
      <c r="X841" s="5" t="str">
        <f>VLOOKUP('English Version'!$H752,'Recycled Content'!$B$4:$H$67,4,FALSE)</f>
        <v>Packaging Contains at least 65% recycled material</v>
      </c>
      <c r="Y841" s="5" t="str">
        <f>VLOOKUP('English Version'!$H752,Recyclability!$B$4:$H$67,2,FALSE)</f>
        <v>Mostly Recyclable Packaging</v>
      </c>
      <c r="Z841" s="5" t="str">
        <f>VLOOKUP('English Version'!$H752,Recyclability!$B$4:$H$67,4,FALSE)</f>
        <v>N/A</v>
      </c>
    </row>
    <row r="842" spans="1:26" x14ac:dyDescent="0.75">
      <c r="A842" s="47" t="str">
        <f t="shared" si="26"/>
        <v>AW22W1011032A</v>
      </c>
      <c r="B842" s="47">
        <v>1001</v>
      </c>
      <c r="C842" s="52" t="s">
        <v>1113</v>
      </c>
      <c r="D842" s="6" t="e">
        <v>#N/A</v>
      </c>
      <c r="E842" s="8"/>
      <c r="F842" s="52" t="s">
        <v>419</v>
      </c>
      <c r="G842" s="6" t="s">
        <v>5031</v>
      </c>
      <c r="H842" s="6" t="s">
        <v>4637</v>
      </c>
      <c r="I842" s="6" t="e">
        <f>VLOOKUP(A842,#REF!,24,0)</f>
        <v>#REF!</v>
      </c>
      <c r="J842" s="14" t="s">
        <v>25</v>
      </c>
      <c r="K842" s="14" t="s">
        <v>25</v>
      </c>
      <c r="L842" s="14" t="s">
        <v>25</v>
      </c>
      <c r="M842" s="14" t="s">
        <v>25</v>
      </c>
      <c r="N842" s="14" t="b">
        <f t="shared" si="27"/>
        <v>1</v>
      </c>
      <c r="O842" s="14" t="s">
        <v>20</v>
      </c>
      <c r="P842" s="14" t="s">
        <v>20</v>
      </c>
      <c r="Q842" s="14" t="s">
        <v>20</v>
      </c>
      <c r="R842" s="5" t="s">
        <v>20</v>
      </c>
      <c r="S842" s="5" t="s">
        <v>20</v>
      </c>
      <c r="T842" s="5" t="s">
        <v>281</v>
      </c>
      <c r="U842" s="53" t="s">
        <v>20</v>
      </c>
      <c r="V842" s="53" t="s">
        <v>20</v>
      </c>
      <c r="W842" s="5" t="str">
        <f>VLOOKUP('English Version'!$H753,'Recycled Content'!$B$4:$H$67,2,FALSE)</f>
        <v>Packaging Contains at least 60% recycled material</v>
      </c>
      <c r="X842" s="5" t="str">
        <f>VLOOKUP('English Version'!$H753,'Recycled Content'!$B$4:$H$67,4,FALSE)</f>
        <v>Packaging Contains at least 65% recycled material</v>
      </c>
      <c r="Y842" s="5" t="str">
        <f>VLOOKUP('English Version'!$H753,Recyclability!$B$4:$H$67,2,FALSE)</f>
        <v>Mostly Recyclable Packaging</v>
      </c>
      <c r="Z842" s="5" t="str">
        <f>VLOOKUP('English Version'!$H753,Recyclability!$B$4:$H$67,4,FALSE)</f>
        <v>N/A</v>
      </c>
    </row>
    <row r="843" spans="1:26" x14ac:dyDescent="0.75">
      <c r="A843" s="47" t="str">
        <f t="shared" si="26"/>
        <v>AW22W1011033A</v>
      </c>
      <c r="B843" s="47">
        <v>774</v>
      </c>
      <c r="C843" s="52" t="s">
        <v>1114</v>
      </c>
      <c r="D843" s="6" t="s">
        <v>1115</v>
      </c>
      <c r="E843" s="8"/>
      <c r="F843" s="52" t="s">
        <v>336</v>
      </c>
      <c r="G843" s="6" t="s">
        <v>5031</v>
      </c>
      <c r="H843" s="6" t="s">
        <v>4637</v>
      </c>
      <c r="I843" s="6" t="e">
        <f>VLOOKUP(A843,#REF!,24,0)</f>
        <v>#REF!</v>
      </c>
      <c r="J843" s="14" t="s">
        <v>25</v>
      </c>
      <c r="K843" s="14" t="s">
        <v>25</v>
      </c>
      <c r="L843" s="14" t="s">
        <v>25</v>
      </c>
      <c r="M843" s="14" t="s">
        <v>25</v>
      </c>
      <c r="N843" s="14" t="b">
        <f t="shared" si="27"/>
        <v>1</v>
      </c>
      <c r="O843" s="14" t="s">
        <v>20</v>
      </c>
      <c r="P843" s="14" t="s">
        <v>20</v>
      </c>
      <c r="Q843" s="14" t="s">
        <v>20</v>
      </c>
      <c r="R843" s="5" t="s">
        <v>20</v>
      </c>
      <c r="S843" s="5" t="s">
        <v>20</v>
      </c>
      <c r="T843" s="5" t="s">
        <v>281</v>
      </c>
      <c r="U843" s="53" t="s">
        <v>20</v>
      </c>
      <c r="V843" s="53" t="s">
        <v>20</v>
      </c>
      <c r="W843" s="5" t="str">
        <f>VLOOKUP('English Version'!$H754,'Recycled Content'!$B$4:$H$67,2,FALSE)</f>
        <v>Packaging Contains at least 60% recycled material</v>
      </c>
      <c r="X843" s="5" t="str">
        <f>VLOOKUP('English Version'!$H754,'Recycled Content'!$B$4:$H$67,4,FALSE)</f>
        <v>Packaging Contains at least 65% recycled material</v>
      </c>
      <c r="Y843" s="5" t="str">
        <f>VLOOKUP('English Version'!$H754,Recyclability!$B$4:$H$67,2,FALSE)</f>
        <v>Mostly Recyclable Packaging</v>
      </c>
      <c r="Z843" s="5" t="str">
        <f>VLOOKUP('English Version'!$H754,Recyclability!$B$4:$H$67,4,FALSE)</f>
        <v>N/A</v>
      </c>
    </row>
    <row r="844" spans="1:26" x14ac:dyDescent="0.75">
      <c r="A844" s="47" t="str">
        <f t="shared" si="26"/>
        <v>AW22W1011034A</v>
      </c>
      <c r="B844" s="47">
        <v>715</v>
      </c>
      <c r="C844" s="52" t="s">
        <v>1117</v>
      </c>
      <c r="D844" s="6" t="e">
        <v>#N/A</v>
      </c>
      <c r="E844" s="8"/>
      <c r="F844" s="52" t="s">
        <v>1118</v>
      </c>
      <c r="G844" s="6" t="s">
        <v>5031</v>
      </c>
      <c r="H844" s="6" t="s">
        <v>4637</v>
      </c>
      <c r="I844" s="6" t="e">
        <f>VLOOKUP(A844,#REF!,24,0)</f>
        <v>#REF!</v>
      </c>
      <c r="J844" s="14" t="s">
        <v>25</v>
      </c>
      <c r="K844" s="14" t="s">
        <v>25</v>
      </c>
      <c r="L844" s="14" t="s">
        <v>25</v>
      </c>
      <c r="M844" s="14" t="s">
        <v>25</v>
      </c>
      <c r="N844" s="14" t="b">
        <f t="shared" si="27"/>
        <v>1</v>
      </c>
      <c r="O844" s="14" t="s">
        <v>20</v>
      </c>
      <c r="P844" s="14" t="s">
        <v>20</v>
      </c>
      <c r="Q844" s="14" t="s">
        <v>20</v>
      </c>
      <c r="R844" s="5" t="s">
        <v>20</v>
      </c>
      <c r="S844" s="5" t="s">
        <v>20</v>
      </c>
      <c r="T844" s="5" t="s">
        <v>281</v>
      </c>
      <c r="U844" s="53" t="s">
        <v>20</v>
      </c>
      <c r="V844" s="53" t="s">
        <v>20</v>
      </c>
      <c r="W844" s="5" t="str">
        <f>VLOOKUP('English Version'!$H755,'Recycled Content'!$B$4:$H$67,2,FALSE)</f>
        <v>Packaging Contains at least 60% recycled material</v>
      </c>
      <c r="X844" s="5" t="str">
        <f>VLOOKUP('English Version'!$H755,'Recycled Content'!$B$4:$H$67,4,FALSE)</f>
        <v>Packaging Contains at least 65% recycled material</v>
      </c>
      <c r="Y844" s="5" t="str">
        <f>VLOOKUP('English Version'!$H755,Recyclability!$B$4:$H$67,2,FALSE)</f>
        <v>Mostly Recyclable Packaging</v>
      </c>
      <c r="Z844" s="5" t="str">
        <f>VLOOKUP('English Version'!$H755,Recyclability!$B$4:$H$67,4,FALSE)</f>
        <v>N/A</v>
      </c>
    </row>
    <row r="845" spans="1:26" x14ac:dyDescent="0.75">
      <c r="A845" s="47" t="str">
        <f t="shared" si="26"/>
        <v>AW22W1011042A</v>
      </c>
      <c r="B845" s="47">
        <v>755</v>
      </c>
      <c r="C845" s="52" t="s">
        <v>1119</v>
      </c>
      <c r="D845" s="6" t="s">
        <v>1120</v>
      </c>
      <c r="E845" s="8"/>
      <c r="F845" s="52" t="s">
        <v>1121</v>
      </c>
      <c r="G845" s="6" t="s">
        <v>5031</v>
      </c>
      <c r="H845" s="6" t="s">
        <v>4637</v>
      </c>
      <c r="I845" s="6" t="e">
        <f>VLOOKUP(A845,#REF!,24,0)</f>
        <v>#REF!</v>
      </c>
      <c r="J845" s="14" t="s">
        <v>25</v>
      </c>
      <c r="K845" s="14" t="s">
        <v>25</v>
      </c>
      <c r="L845" s="14" t="s">
        <v>25</v>
      </c>
      <c r="M845" s="14" t="s">
        <v>25</v>
      </c>
      <c r="N845" s="14" t="b">
        <f t="shared" si="27"/>
        <v>1</v>
      </c>
      <c r="O845" s="14" t="s">
        <v>20</v>
      </c>
      <c r="P845" s="14" t="s">
        <v>20</v>
      </c>
      <c r="Q845" s="14" t="s">
        <v>20</v>
      </c>
      <c r="R845" s="5" t="s">
        <v>20</v>
      </c>
      <c r="S845" s="5" t="s">
        <v>20</v>
      </c>
      <c r="T845" s="5" t="s">
        <v>281</v>
      </c>
      <c r="U845" s="53" t="s">
        <v>20</v>
      </c>
      <c r="V845" s="53" t="s">
        <v>20</v>
      </c>
      <c r="W845" s="5" t="str">
        <f>VLOOKUP('English Version'!$H756,'Recycled Content'!$B$4:$H$67,2,FALSE)</f>
        <v>Packaging Contains at least 60% recycled material</v>
      </c>
      <c r="X845" s="5" t="str">
        <f>VLOOKUP('English Version'!$H756,'Recycled Content'!$B$4:$H$67,4,FALSE)</f>
        <v>Packaging Contains at least 65% recycled material</v>
      </c>
      <c r="Y845" s="5" t="str">
        <f>VLOOKUP('English Version'!$H756,Recyclability!$B$4:$H$67,2,FALSE)</f>
        <v>Mostly Recyclable Packaging</v>
      </c>
      <c r="Z845" s="5" t="str">
        <f>VLOOKUP('English Version'!$H756,Recyclability!$B$4:$H$67,4,FALSE)</f>
        <v>N/A</v>
      </c>
    </row>
    <row r="846" spans="1:26" x14ac:dyDescent="0.75">
      <c r="A846" s="47" t="str">
        <f t="shared" si="26"/>
        <v>AW22W1011043A</v>
      </c>
      <c r="B846" s="47">
        <v>2823</v>
      </c>
      <c r="C846" s="52" t="s">
        <v>1123</v>
      </c>
      <c r="D846" s="6" t="s">
        <v>1124</v>
      </c>
      <c r="E846" s="8"/>
      <c r="F846" s="52" t="s">
        <v>1125</v>
      </c>
      <c r="G846" s="6" t="s">
        <v>5031</v>
      </c>
      <c r="H846" s="6" t="s">
        <v>4637</v>
      </c>
      <c r="I846" s="6" t="e">
        <f>VLOOKUP(A846,#REF!,24,0)</f>
        <v>#REF!</v>
      </c>
      <c r="J846" s="14" t="s">
        <v>25</v>
      </c>
      <c r="K846" s="14" t="s">
        <v>25</v>
      </c>
      <c r="L846" s="14" t="s">
        <v>25</v>
      </c>
      <c r="M846" s="14" t="s">
        <v>25</v>
      </c>
      <c r="N846" s="14" t="b">
        <f t="shared" si="27"/>
        <v>1</v>
      </c>
      <c r="O846" s="14" t="s">
        <v>20</v>
      </c>
      <c r="P846" s="14" t="s">
        <v>20</v>
      </c>
      <c r="Q846" s="14" t="s">
        <v>20</v>
      </c>
      <c r="R846" s="5" t="s">
        <v>20</v>
      </c>
      <c r="S846" s="5" t="s">
        <v>20</v>
      </c>
      <c r="T846" s="5" t="s">
        <v>281</v>
      </c>
      <c r="U846" s="53" t="s">
        <v>20</v>
      </c>
      <c r="V846" s="53" t="s">
        <v>20</v>
      </c>
      <c r="W846" s="5" t="str">
        <f>VLOOKUP('English Version'!$H757,'Recycled Content'!$B$4:$H$67,2,FALSE)</f>
        <v>Packaging Contains at least 60% recycled material</v>
      </c>
      <c r="X846" s="5" t="str">
        <f>VLOOKUP('English Version'!$H757,'Recycled Content'!$B$4:$H$67,4,FALSE)</f>
        <v>Packaging Contains at least 65% recycled material</v>
      </c>
      <c r="Y846" s="5" t="str">
        <f>VLOOKUP('English Version'!$H757,Recyclability!$B$4:$H$67,2,FALSE)</f>
        <v>Mostly Recyclable Packaging</v>
      </c>
      <c r="Z846" s="5" t="str">
        <f>VLOOKUP('English Version'!$H757,Recyclability!$B$4:$H$67,4,FALSE)</f>
        <v>N/A</v>
      </c>
    </row>
    <row r="847" spans="1:26" x14ac:dyDescent="0.75">
      <c r="A847" s="47" t="str">
        <f t="shared" si="26"/>
        <v>AW22W1011045A</v>
      </c>
      <c r="B847" s="47">
        <v>3374</v>
      </c>
      <c r="C847" s="52" t="s">
        <v>1127</v>
      </c>
      <c r="D847" s="6" t="s">
        <v>1128</v>
      </c>
      <c r="E847" s="8"/>
      <c r="F847" s="52" t="s">
        <v>1129</v>
      </c>
      <c r="G847" s="6" t="s">
        <v>5031</v>
      </c>
      <c r="H847" s="6" t="s">
        <v>4637</v>
      </c>
      <c r="I847" s="6" t="e">
        <f>VLOOKUP(A847,#REF!,24,0)</f>
        <v>#REF!</v>
      </c>
      <c r="J847" s="14" t="s">
        <v>25</v>
      </c>
      <c r="K847" s="14" t="s">
        <v>25</v>
      </c>
      <c r="L847" s="14" t="s">
        <v>25</v>
      </c>
      <c r="M847" s="14" t="s">
        <v>25</v>
      </c>
      <c r="N847" s="14" t="b">
        <f t="shared" si="27"/>
        <v>1</v>
      </c>
      <c r="O847" s="14" t="s">
        <v>20</v>
      </c>
      <c r="P847" s="14" t="s">
        <v>20</v>
      </c>
      <c r="Q847" s="14" t="s">
        <v>20</v>
      </c>
      <c r="R847" s="5" t="s">
        <v>20</v>
      </c>
      <c r="S847" s="5" t="s">
        <v>20</v>
      </c>
      <c r="T847" s="5" t="s">
        <v>281</v>
      </c>
      <c r="U847" s="53" t="s">
        <v>20</v>
      </c>
      <c r="V847" s="53" t="s">
        <v>20</v>
      </c>
      <c r="W847" s="5" t="str">
        <f>VLOOKUP('English Version'!$H758,'Recycled Content'!$B$4:$H$67,2,FALSE)</f>
        <v>Packaging Contains at least 60% recycled material</v>
      </c>
      <c r="X847" s="5" t="str">
        <f>VLOOKUP('English Version'!$H758,'Recycled Content'!$B$4:$H$67,4,FALSE)</f>
        <v>Packaging Contains at least 65% recycled material</v>
      </c>
      <c r="Y847" s="5" t="str">
        <f>VLOOKUP('English Version'!$H758,Recyclability!$B$4:$H$67,2,FALSE)</f>
        <v>Mostly Recyclable Packaging</v>
      </c>
      <c r="Z847" s="5" t="str">
        <f>VLOOKUP('English Version'!$H758,Recyclability!$B$4:$H$67,4,FALSE)</f>
        <v>N/A</v>
      </c>
    </row>
    <row r="848" spans="1:26" x14ac:dyDescent="0.75">
      <c r="A848" s="47" t="str">
        <f t="shared" si="26"/>
        <v>AW22W1011076A</v>
      </c>
      <c r="B848" s="47">
        <v>1163</v>
      </c>
      <c r="C848" s="52" t="s">
        <v>1131</v>
      </c>
      <c r="D848" s="6" t="e">
        <v>#N/A</v>
      </c>
      <c r="E848" s="8"/>
      <c r="F848" s="52" t="s">
        <v>317</v>
      </c>
      <c r="G848" s="6" t="s">
        <v>5031</v>
      </c>
      <c r="H848" s="6" t="s">
        <v>4637</v>
      </c>
      <c r="I848" s="6" t="e">
        <f>VLOOKUP(A848,#REF!,24,0)</f>
        <v>#REF!</v>
      </c>
      <c r="J848" s="14" t="s">
        <v>25</v>
      </c>
      <c r="K848" s="14" t="s">
        <v>25</v>
      </c>
      <c r="L848" s="14" t="s">
        <v>25</v>
      </c>
      <c r="M848" s="14" t="s">
        <v>25</v>
      </c>
      <c r="N848" s="14" t="b">
        <f t="shared" si="27"/>
        <v>1</v>
      </c>
      <c r="O848" s="14" t="s">
        <v>20</v>
      </c>
      <c r="P848" s="14" t="s">
        <v>20</v>
      </c>
      <c r="Q848" s="14" t="s">
        <v>20</v>
      </c>
      <c r="R848" s="5" t="s">
        <v>20</v>
      </c>
      <c r="S848" s="5" t="s">
        <v>20</v>
      </c>
      <c r="T848" s="5" t="s">
        <v>281</v>
      </c>
      <c r="U848" s="53" t="s">
        <v>20</v>
      </c>
      <c r="V848" s="53" t="s">
        <v>20</v>
      </c>
      <c r="W848" s="5" t="str">
        <f>VLOOKUP('English Version'!$H759,'Recycled Content'!$B$4:$H$67,2,FALSE)</f>
        <v>Packaging Contains at least 60% recycled material</v>
      </c>
      <c r="X848" s="5" t="str">
        <f>VLOOKUP('English Version'!$H759,'Recycled Content'!$B$4:$H$67,4,FALSE)</f>
        <v>Packaging Contains at least 65% recycled material</v>
      </c>
      <c r="Y848" s="5" t="str">
        <f>VLOOKUP('English Version'!$H759,Recyclability!$B$4:$H$67,2,FALSE)</f>
        <v>Mostly Recyclable Packaging</v>
      </c>
      <c r="Z848" s="5" t="str">
        <f>VLOOKUP('English Version'!$H759,Recyclability!$B$4:$H$67,4,FALSE)</f>
        <v>N/A</v>
      </c>
    </row>
    <row r="849" spans="1:26" x14ac:dyDescent="0.75">
      <c r="A849" s="47" t="str">
        <f t="shared" si="26"/>
        <v>AW22W1011077A</v>
      </c>
      <c r="B849" s="47">
        <v>816</v>
      </c>
      <c r="C849" s="52" t="s">
        <v>1132</v>
      </c>
      <c r="D849" s="6" t="s">
        <v>1133</v>
      </c>
      <c r="E849" s="8"/>
      <c r="F849" s="52" t="s">
        <v>1121</v>
      </c>
      <c r="G849" s="6" t="s">
        <v>5031</v>
      </c>
      <c r="H849" s="6" t="s">
        <v>4637</v>
      </c>
      <c r="I849" s="6" t="e">
        <f>VLOOKUP(A849,#REF!,24,0)</f>
        <v>#REF!</v>
      </c>
      <c r="J849" s="14" t="s">
        <v>25</v>
      </c>
      <c r="K849" s="14" t="s">
        <v>25</v>
      </c>
      <c r="L849" s="14" t="s">
        <v>25</v>
      </c>
      <c r="M849" s="14" t="s">
        <v>25</v>
      </c>
      <c r="N849" s="14" t="b">
        <f t="shared" si="27"/>
        <v>1</v>
      </c>
      <c r="O849" s="14" t="s">
        <v>20</v>
      </c>
      <c r="P849" s="14" t="s">
        <v>20</v>
      </c>
      <c r="Q849" s="14" t="s">
        <v>20</v>
      </c>
      <c r="R849" s="5" t="s">
        <v>20</v>
      </c>
      <c r="S849" s="5" t="s">
        <v>20</v>
      </c>
      <c r="T849" s="5" t="s">
        <v>281</v>
      </c>
      <c r="U849" s="53" t="s">
        <v>20</v>
      </c>
      <c r="V849" s="53" t="s">
        <v>20</v>
      </c>
      <c r="W849" s="5" t="str">
        <f>VLOOKUP('English Version'!$H760,'Recycled Content'!$B$4:$H$67,2,FALSE)</f>
        <v>Packaging Contains at least 60% recycled material</v>
      </c>
      <c r="X849" s="5" t="str">
        <f>VLOOKUP('English Version'!$H760,'Recycled Content'!$B$4:$H$67,4,FALSE)</f>
        <v>Packaging Contains at least 65% recycled material</v>
      </c>
      <c r="Y849" s="5" t="str">
        <f>VLOOKUP('English Version'!$H760,Recyclability!$B$4:$H$67,2,FALSE)</f>
        <v>Mostly Recyclable Packaging</v>
      </c>
      <c r="Z849" s="5" t="str">
        <f>VLOOKUP('English Version'!$H760,Recyclability!$B$4:$H$67,4,FALSE)</f>
        <v>N/A</v>
      </c>
    </row>
    <row r="850" spans="1:26" x14ac:dyDescent="0.75">
      <c r="A850" s="47" t="str">
        <f t="shared" si="26"/>
        <v>AW22W1011112A</v>
      </c>
      <c r="B850" s="47">
        <v>472</v>
      </c>
      <c r="C850" s="52" t="s">
        <v>1135</v>
      </c>
      <c r="D850" s="6" t="e">
        <v>#N/A</v>
      </c>
      <c r="E850" s="8"/>
      <c r="F850" s="52" t="s">
        <v>1136</v>
      </c>
      <c r="G850" s="6" t="s">
        <v>5031</v>
      </c>
      <c r="H850" s="6" t="s">
        <v>4637</v>
      </c>
      <c r="I850" s="6" t="e">
        <f>VLOOKUP(A850,#REF!,24,0)</f>
        <v>#REF!</v>
      </c>
      <c r="J850" s="14" t="s">
        <v>25</v>
      </c>
      <c r="K850" s="14" t="s">
        <v>25</v>
      </c>
      <c r="L850" s="14" t="s">
        <v>25</v>
      </c>
      <c r="M850" s="14" t="s">
        <v>25</v>
      </c>
      <c r="N850" s="14" t="b">
        <f t="shared" si="27"/>
        <v>1</v>
      </c>
      <c r="O850" s="14" t="s">
        <v>20</v>
      </c>
      <c r="P850" s="14" t="s">
        <v>20</v>
      </c>
      <c r="Q850" s="14" t="s">
        <v>20</v>
      </c>
      <c r="R850" s="5" t="s">
        <v>20</v>
      </c>
      <c r="S850" s="5" t="s">
        <v>20</v>
      </c>
      <c r="T850" s="5" t="s">
        <v>281</v>
      </c>
      <c r="U850" s="53" t="s">
        <v>20</v>
      </c>
      <c r="V850" s="53" t="s">
        <v>20</v>
      </c>
      <c r="W850" s="5" t="str">
        <f>VLOOKUP('English Version'!$H761,'Recycled Content'!$B$4:$H$67,2,FALSE)</f>
        <v>Packaging Contains at least 60% recycled material</v>
      </c>
      <c r="X850" s="5" t="str">
        <f>VLOOKUP('English Version'!$H761,'Recycled Content'!$B$4:$H$67,4,FALSE)</f>
        <v>Packaging Contains at least 65% recycled material</v>
      </c>
      <c r="Y850" s="5" t="str">
        <f>VLOOKUP('English Version'!$H761,Recyclability!$B$4:$H$67,2,FALSE)</f>
        <v>Mostly Recyclable Packaging</v>
      </c>
      <c r="Z850" s="5" t="str">
        <f>VLOOKUP('English Version'!$H761,Recyclability!$B$4:$H$67,4,FALSE)</f>
        <v>N/A</v>
      </c>
    </row>
    <row r="851" spans="1:26" x14ac:dyDescent="0.75">
      <c r="A851" s="47" t="str">
        <f t="shared" si="26"/>
        <v>AW22W1011114A</v>
      </c>
      <c r="B851" s="47">
        <v>458</v>
      </c>
      <c r="C851" s="52" t="s">
        <v>1137</v>
      </c>
      <c r="D851" s="6" t="e">
        <v>#N/A</v>
      </c>
      <c r="E851" s="8"/>
      <c r="F851" s="52" t="s">
        <v>468</v>
      </c>
      <c r="G851" s="6" t="s">
        <v>5031</v>
      </c>
      <c r="H851" s="6" t="s">
        <v>4637</v>
      </c>
      <c r="I851" s="6" t="e">
        <f>VLOOKUP(A851,#REF!,24,0)</f>
        <v>#REF!</v>
      </c>
      <c r="J851" s="14" t="s">
        <v>25</v>
      </c>
      <c r="K851" s="14" t="s">
        <v>25</v>
      </c>
      <c r="L851" s="14" t="s">
        <v>25</v>
      </c>
      <c r="M851" s="14" t="s">
        <v>25</v>
      </c>
      <c r="N851" s="14" t="b">
        <f t="shared" si="27"/>
        <v>1</v>
      </c>
      <c r="O851" s="14" t="s">
        <v>20</v>
      </c>
      <c r="P851" s="14" t="s">
        <v>20</v>
      </c>
      <c r="Q851" s="14" t="s">
        <v>20</v>
      </c>
      <c r="R851" s="5" t="s">
        <v>20</v>
      </c>
      <c r="S851" s="5" t="s">
        <v>20</v>
      </c>
      <c r="T851" s="5" t="s">
        <v>281</v>
      </c>
      <c r="U851" s="53" t="s">
        <v>20</v>
      </c>
      <c r="V851" s="53" t="s">
        <v>20</v>
      </c>
      <c r="W851" s="5" t="str">
        <f>VLOOKUP('English Version'!$H762,'Recycled Content'!$B$4:$H$67,2,FALSE)</f>
        <v>Packaging Contains at least 60% recycled material</v>
      </c>
      <c r="X851" s="5" t="str">
        <f>VLOOKUP('English Version'!$H762,'Recycled Content'!$B$4:$H$67,4,FALSE)</f>
        <v>Packaging Contains at least 65% recycled material</v>
      </c>
      <c r="Y851" s="5" t="str">
        <f>VLOOKUP('English Version'!$H762,Recyclability!$B$4:$H$67,2,FALSE)</f>
        <v>Mostly Recyclable Packaging</v>
      </c>
      <c r="Z851" s="5" t="str">
        <f>VLOOKUP('English Version'!$H762,Recyclability!$B$4:$H$67,4,FALSE)</f>
        <v>N/A</v>
      </c>
    </row>
    <row r="852" spans="1:26" x14ac:dyDescent="0.75">
      <c r="A852" s="47" t="str">
        <f t="shared" si="26"/>
        <v>AW22W1011151A</v>
      </c>
      <c r="B852" s="47">
        <v>722</v>
      </c>
      <c r="C852" s="52" t="s">
        <v>1138</v>
      </c>
      <c r="D852" s="6" t="s">
        <v>1139</v>
      </c>
      <c r="E852" s="8"/>
      <c r="F852" s="52" t="s">
        <v>1140</v>
      </c>
      <c r="G852" s="6" t="s">
        <v>5031</v>
      </c>
      <c r="H852" s="6" t="s">
        <v>4637</v>
      </c>
      <c r="I852" s="6" t="e">
        <f>VLOOKUP(A852,#REF!,24,0)</f>
        <v>#REF!</v>
      </c>
      <c r="J852" s="14" t="s">
        <v>25</v>
      </c>
      <c r="K852" s="14" t="s">
        <v>25</v>
      </c>
      <c r="L852" s="14" t="s">
        <v>25</v>
      </c>
      <c r="M852" s="14" t="s">
        <v>25</v>
      </c>
      <c r="N852" s="14" t="b">
        <f t="shared" si="27"/>
        <v>1</v>
      </c>
      <c r="O852" s="14" t="s">
        <v>20</v>
      </c>
      <c r="P852" s="14" t="s">
        <v>20</v>
      </c>
      <c r="Q852" s="14" t="s">
        <v>20</v>
      </c>
      <c r="R852" s="5" t="s">
        <v>20</v>
      </c>
      <c r="S852" s="5" t="s">
        <v>20</v>
      </c>
      <c r="T852" s="5" t="s">
        <v>281</v>
      </c>
      <c r="U852" s="53" t="s">
        <v>20</v>
      </c>
      <c r="V852" s="53" t="s">
        <v>20</v>
      </c>
      <c r="W852" s="5" t="str">
        <f>VLOOKUP('English Version'!$H763,'Recycled Content'!$B$4:$H$67,2,FALSE)</f>
        <v>Packaging Contains at least 60% recycled material</v>
      </c>
      <c r="X852" s="5" t="str">
        <f>VLOOKUP('English Version'!$H763,'Recycled Content'!$B$4:$H$67,4,FALSE)</f>
        <v>Packaging Contains at least 65% recycled material</v>
      </c>
      <c r="Y852" s="5" t="str">
        <f>VLOOKUP('English Version'!$H763,Recyclability!$B$4:$H$67,2,FALSE)</f>
        <v>Mostly Recyclable Packaging</v>
      </c>
      <c r="Z852" s="5" t="str">
        <f>VLOOKUP('English Version'!$H763,Recyclability!$B$4:$H$67,4,FALSE)</f>
        <v>N/A</v>
      </c>
    </row>
    <row r="853" spans="1:26" x14ac:dyDescent="0.75">
      <c r="A853" s="47" t="str">
        <f t="shared" si="26"/>
        <v>AW22W1011152A</v>
      </c>
      <c r="B853" s="47">
        <v>6087</v>
      </c>
      <c r="C853" s="52" t="s">
        <v>1142</v>
      </c>
      <c r="D853" s="6" t="s">
        <v>1143</v>
      </c>
      <c r="E853" s="8"/>
      <c r="F853" s="52" t="s">
        <v>1144</v>
      </c>
      <c r="G853" s="6" t="s">
        <v>5031</v>
      </c>
      <c r="H853" s="6" t="s">
        <v>4637</v>
      </c>
      <c r="I853" s="6" t="e">
        <f>VLOOKUP(A853,#REF!,24,0)</f>
        <v>#REF!</v>
      </c>
      <c r="J853" s="14" t="s">
        <v>25</v>
      </c>
      <c r="K853" s="14" t="s">
        <v>25</v>
      </c>
      <c r="L853" s="14" t="s">
        <v>25</v>
      </c>
      <c r="M853" s="14" t="s">
        <v>25</v>
      </c>
      <c r="N853" s="14" t="b">
        <f t="shared" si="27"/>
        <v>1</v>
      </c>
      <c r="O853" s="14" t="s">
        <v>20</v>
      </c>
      <c r="P853" s="14" t="s">
        <v>20</v>
      </c>
      <c r="Q853" s="14" t="s">
        <v>20</v>
      </c>
      <c r="R853" s="5" t="s">
        <v>20</v>
      </c>
      <c r="S853" s="5" t="s">
        <v>20</v>
      </c>
      <c r="T853" s="5" t="s">
        <v>281</v>
      </c>
      <c r="U853" s="53" t="s">
        <v>20</v>
      </c>
      <c r="V853" s="53" t="s">
        <v>20</v>
      </c>
      <c r="W853" s="5" t="str">
        <f>VLOOKUP('English Version'!$H764,'Recycled Content'!$B$4:$H$67,2,FALSE)</f>
        <v>Packaging Contains at least 60% recycled material</v>
      </c>
      <c r="X853" s="5" t="str">
        <f>VLOOKUP('English Version'!$H764,'Recycled Content'!$B$4:$H$67,4,FALSE)</f>
        <v>Packaging Contains at least 65% recycled material</v>
      </c>
      <c r="Y853" s="5" t="str">
        <f>VLOOKUP('English Version'!$H764,Recyclability!$B$4:$H$67,2,FALSE)</f>
        <v>Mostly Recyclable Packaging</v>
      </c>
      <c r="Z853" s="5" t="str">
        <f>VLOOKUP('English Version'!$H764,Recyclability!$B$4:$H$67,4,FALSE)</f>
        <v>N/A</v>
      </c>
    </row>
    <row r="854" spans="1:26" x14ac:dyDescent="0.75">
      <c r="A854" s="47" t="str">
        <f t="shared" si="26"/>
        <v>AW22W1011155A</v>
      </c>
      <c r="B854" s="47">
        <v>1850</v>
      </c>
      <c r="C854" s="52" t="s">
        <v>1146</v>
      </c>
      <c r="D854" s="6" t="s">
        <v>1147</v>
      </c>
      <c r="E854" s="8"/>
      <c r="F854" s="52" t="s">
        <v>1148</v>
      </c>
      <c r="G854" s="6" t="s">
        <v>5031</v>
      </c>
      <c r="H854" s="6" t="s">
        <v>4637</v>
      </c>
      <c r="I854" s="6" t="e">
        <f>VLOOKUP(A854,#REF!,24,0)</f>
        <v>#REF!</v>
      </c>
      <c r="J854" s="14" t="s">
        <v>25</v>
      </c>
      <c r="K854" s="14" t="s">
        <v>25</v>
      </c>
      <c r="L854" s="14" t="s">
        <v>25</v>
      </c>
      <c r="M854" s="14" t="s">
        <v>25</v>
      </c>
      <c r="N854" s="14" t="b">
        <f t="shared" si="27"/>
        <v>1</v>
      </c>
      <c r="O854" s="14" t="s">
        <v>20</v>
      </c>
      <c r="P854" s="14" t="s">
        <v>20</v>
      </c>
      <c r="Q854" s="14" t="s">
        <v>20</v>
      </c>
      <c r="R854" s="5" t="s">
        <v>20</v>
      </c>
      <c r="S854" s="5" t="s">
        <v>20</v>
      </c>
      <c r="T854" s="5" t="s">
        <v>281</v>
      </c>
      <c r="U854" s="53" t="s">
        <v>20</v>
      </c>
      <c r="V854" s="53" t="s">
        <v>20</v>
      </c>
      <c r="W854" s="5" t="str">
        <f>VLOOKUP('English Version'!$H765,'Recycled Content'!$B$4:$H$67,2,FALSE)</f>
        <v>Packaging Contains at least 60% recycled material</v>
      </c>
      <c r="X854" s="5" t="str">
        <f>VLOOKUP('English Version'!$H765,'Recycled Content'!$B$4:$H$67,4,FALSE)</f>
        <v>Packaging Contains at least 65% recycled material</v>
      </c>
      <c r="Y854" s="5" t="str">
        <f>VLOOKUP('English Version'!$H765,Recyclability!$B$4:$H$67,2,FALSE)</f>
        <v>Mostly Recyclable Packaging</v>
      </c>
      <c r="Z854" s="5" t="str">
        <f>VLOOKUP('English Version'!$H765,Recyclability!$B$4:$H$67,4,FALSE)</f>
        <v>N/A</v>
      </c>
    </row>
    <row r="855" spans="1:26" x14ac:dyDescent="0.75">
      <c r="A855" s="47" t="str">
        <f t="shared" si="26"/>
        <v>AW22W1011163A</v>
      </c>
      <c r="B855" s="47">
        <v>501</v>
      </c>
      <c r="C855" s="52" t="s">
        <v>1150</v>
      </c>
      <c r="D855" s="6" t="e">
        <v>#N/A</v>
      </c>
      <c r="E855" s="8"/>
      <c r="F855" s="52" t="s">
        <v>149</v>
      </c>
      <c r="G855" s="6" t="s">
        <v>5031</v>
      </c>
      <c r="H855" s="6" t="s">
        <v>4637</v>
      </c>
      <c r="I855" s="6" t="e">
        <f>VLOOKUP(A855,#REF!,24,0)</f>
        <v>#REF!</v>
      </c>
      <c r="J855" s="14" t="s">
        <v>25</v>
      </c>
      <c r="K855" s="14" t="s">
        <v>25</v>
      </c>
      <c r="L855" s="14" t="s">
        <v>25</v>
      </c>
      <c r="M855" s="14" t="s">
        <v>25</v>
      </c>
      <c r="N855" s="14" t="b">
        <f t="shared" si="27"/>
        <v>1</v>
      </c>
      <c r="O855" s="14" t="s">
        <v>20</v>
      </c>
      <c r="P855" s="14" t="s">
        <v>20</v>
      </c>
      <c r="Q855" s="14" t="s">
        <v>20</v>
      </c>
      <c r="R855" s="5" t="s">
        <v>20</v>
      </c>
      <c r="S855" s="5" t="s">
        <v>20</v>
      </c>
      <c r="T855" s="5" t="s">
        <v>281</v>
      </c>
      <c r="U855" s="53" t="s">
        <v>20</v>
      </c>
      <c r="V855" s="53" t="s">
        <v>20</v>
      </c>
      <c r="W855" s="5" t="str">
        <f>VLOOKUP('English Version'!$H766,'Recycled Content'!$B$4:$H$67,2,FALSE)</f>
        <v>Packaging Contains at least 60% recycled material</v>
      </c>
      <c r="X855" s="5" t="str">
        <f>VLOOKUP('English Version'!$H766,'Recycled Content'!$B$4:$H$67,4,FALSE)</f>
        <v>Packaging Contains at least 65% recycled material</v>
      </c>
      <c r="Y855" s="5" t="str">
        <f>VLOOKUP('English Version'!$H766,Recyclability!$B$4:$H$67,2,FALSE)</f>
        <v>Mostly Recyclable Packaging</v>
      </c>
      <c r="Z855" s="5" t="str">
        <f>VLOOKUP('English Version'!$H766,Recyclability!$B$4:$H$67,4,FALSE)</f>
        <v>N/A</v>
      </c>
    </row>
    <row r="856" spans="1:26" x14ac:dyDescent="0.75">
      <c r="A856" s="47" t="str">
        <f t="shared" si="26"/>
        <v>AW22W1011172A</v>
      </c>
      <c r="B856" s="47">
        <v>1536</v>
      </c>
      <c r="C856" s="52" t="s">
        <v>1155</v>
      </c>
      <c r="D856" s="6" t="e">
        <v>#N/A</v>
      </c>
      <c r="E856" s="8"/>
      <c r="F856" s="52" t="s">
        <v>138</v>
      </c>
      <c r="G856" s="6" t="s">
        <v>5031</v>
      </c>
      <c r="H856" s="6" t="s">
        <v>4637</v>
      </c>
      <c r="I856" s="6" t="e">
        <f>VLOOKUP(A856,#REF!,24,0)</f>
        <v>#REF!</v>
      </c>
      <c r="J856" s="14" t="s">
        <v>25</v>
      </c>
      <c r="K856" s="14" t="s">
        <v>25</v>
      </c>
      <c r="L856" s="14" t="s">
        <v>25</v>
      </c>
      <c r="M856" s="14" t="s">
        <v>25</v>
      </c>
      <c r="N856" s="14" t="b">
        <f t="shared" si="27"/>
        <v>1</v>
      </c>
      <c r="O856" s="14" t="s">
        <v>20</v>
      </c>
      <c r="P856" s="14" t="s">
        <v>20</v>
      </c>
      <c r="Q856" s="14" t="s">
        <v>20</v>
      </c>
      <c r="R856" s="5" t="s">
        <v>20</v>
      </c>
      <c r="S856" s="5" t="s">
        <v>20</v>
      </c>
      <c r="T856" s="5" t="s">
        <v>281</v>
      </c>
      <c r="U856" s="53" t="s">
        <v>20</v>
      </c>
      <c r="V856" s="53" t="s">
        <v>20</v>
      </c>
      <c r="W856" s="5" t="str">
        <f>VLOOKUP('English Version'!$H769,'Recycled Content'!$B$4:$H$67,2,FALSE)</f>
        <v>Packaging Contains at least 60% recycled material</v>
      </c>
      <c r="X856" s="5" t="str">
        <f>VLOOKUP('English Version'!$H769,'Recycled Content'!$B$4:$H$67,4,FALSE)</f>
        <v>Packaging Contains at least 65% recycled material</v>
      </c>
      <c r="Y856" s="5" t="str">
        <f>VLOOKUP('English Version'!$H769,Recyclability!$B$4:$H$67,2,FALSE)</f>
        <v>Mostly Recyclable Packaging</v>
      </c>
      <c r="Z856" s="5" t="str">
        <f>VLOOKUP('English Version'!$H769,Recyclability!$B$4:$H$67,4,FALSE)</f>
        <v>N/A</v>
      </c>
    </row>
    <row r="857" spans="1:26" x14ac:dyDescent="0.75">
      <c r="A857" s="47" t="str">
        <f t="shared" si="26"/>
        <v>AW22W1011176A</v>
      </c>
      <c r="B857" s="47">
        <v>1869</v>
      </c>
      <c r="C857" s="52" t="s">
        <v>1156</v>
      </c>
      <c r="D857" s="6" t="e">
        <v>#N/A</v>
      </c>
      <c r="E857" s="8"/>
      <c r="F857" s="52" t="s">
        <v>478</v>
      </c>
      <c r="G857" s="6" t="s">
        <v>5031</v>
      </c>
      <c r="H857" s="6" t="s">
        <v>4637</v>
      </c>
      <c r="I857" s="6" t="e">
        <f>VLOOKUP(A857,#REF!,24,0)</f>
        <v>#REF!</v>
      </c>
      <c r="J857" s="14" t="s">
        <v>25</v>
      </c>
      <c r="K857" s="14" t="s">
        <v>25</v>
      </c>
      <c r="L857" s="14" t="s">
        <v>25</v>
      </c>
      <c r="M857" s="14" t="s">
        <v>25</v>
      </c>
      <c r="N857" s="14" t="b">
        <f t="shared" si="27"/>
        <v>1</v>
      </c>
      <c r="O857" s="14" t="s">
        <v>20</v>
      </c>
      <c r="P857" s="14" t="s">
        <v>20</v>
      </c>
      <c r="Q857" s="14" t="s">
        <v>20</v>
      </c>
      <c r="R857" s="5" t="s">
        <v>20</v>
      </c>
      <c r="S857" s="5" t="s">
        <v>20</v>
      </c>
      <c r="T857" s="5" t="s">
        <v>281</v>
      </c>
      <c r="U857" s="53" t="s">
        <v>20</v>
      </c>
      <c r="V857" s="53" t="s">
        <v>20</v>
      </c>
      <c r="W857" s="5" t="str">
        <f>VLOOKUP('English Version'!$H770,'Recycled Content'!$B$4:$H$67,2,FALSE)</f>
        <v>Packaging Contains at least 60% recycled material</v>
      </c>
      <c r="X857" s="5" t="str">
        <f>VLOOKUP('English Version'!$H770,'Recycled Content'!$B$4:$H$67,4,FALSE)</f>
        <v>Packaging Contains at least 65% recycled material</v>
      </c>
      <c r="Y857" s="5" t="str">
        <f>VLOOKUP('English Version'!$H770,Recyclability!$B$4:$H$67,2,FALSE)</f>
        <v>Mostly Recyclable Packaging</v>
      </c>
      <c r="Z857" s="5" t="str">
        <f>VLOOKUP('English Version'!$H770,Recyclability!$B$4:$H$67,4,FALSE)</f>
        <v>N/A</v>
      </c>
    </row>
    <row r="858" spans="1:26" x14ac:dyDescent="0.75">
      <c r="A858" s="47" t="str">
        <f t="shared" si="26"/>
        <v>AW22W1011186A</v>
      </c>
      <c r="B858" s="47">
        <v>469</v>
      </c>
      <c r="C858" s="52" t="s">
        <v>1157</v>
      </c>
      <c r="D858" s="6" t="e">
        <v>#N/A</v>
      </c>
      <c r="E858" s="8"/>
      <c r="F858" s="52" t="s">
        <v>1158</v>
      </c>
      <c r="G858" s="6" t="s">
        <v>5031</v>
      </c>
      <c r="H858" s="6" t="s">
        <v>4637</v>
      </c>
      <c r="I858" s="6" t="e">
        <f>VLOOKUP(A858,#REF!,24,0)</f>
        <v>#REF!</v>
      </c>
      <c r="J858" s="14" t="s">
        <v>25</v>
      </c>
      <c r="K858" s="14" t="s">
        <v>25</v>
      </c>
      <c r="L858" s="14" t="s">
        <v>25</v>
      </c>
      <c r="M858" s="14" t="s">
        <v>25</v>
      </c>
      <c r="N858" s="14" t="b">
        <f t="shared" si="27"/>
        <v>1</v>
      </c>
      <c r="O858" s="14" t="s">
        <v>20</v>
      </c>
      <c r="P858" s="14" t="s">
        <v>20</v>
      </c>
      <c r="Q858" s="14" t="s">
        <v>20</v>
      </c>
      <c r="R858" s="5" t="s">
        <v>20</v>
      </c>
      <c r="S858" s="5" t="s">
        <v>20</v>
      </c>
      <c r="T858" s="5" t="s">
        <v>281</v>
      </c>
      <c r="U858" s="53" t="s">
        <v>20</v>
      </c>
      <c r="V858" s="53" t="s">
        <v>20</v>
      </c>
      <c r="W858" s="5" t="str">
        <f>VLOOKUP('English Version'!$H771,'Recycled Content'!$B$4:$H$67,2,FALSE)</f>
        <v>Packaging Contains at least 60% recycled material</v>
      </c>
      <c r="X858" s="5" t="str">
        <f>VLOOKUP('English Version'!$H771,'Recycled Content'!$B$4:$H$67,4,FALSE)</f>
        <v>Packaging Contains at least 65% recycled material</v>
      </c>
      <c r="Y858" s="5" t="str">
        <f>VLOOKUP('English Version'!$H771,Recyclability!$B$4:$H$67,2,FALSE)</f>
        <v>Mostly Recyclable Packaging</v>
      </c>
      <c r="Z858" s="5" t="str">
        <f>VLOOKUP('English Version'!$H771,Recyclability!$B$4:$H$67,4,FALSE)</f>
        <v>N/A</v>
      </c>
    </row>
    <row r="859" spans="1:26" x14ac:dyDescent="0.75">
      <c r="A859" s="47" t="str">
        <f t="shared" si="26"/>
        <v>AW22W1011280A</v>
      </c>
      <c r="B859" s="47">
        <v>2883</v>
      </c>
      <c r="C859" s="52" t="s">
        <v>1159</v>
      </c>
      <c r="D859" s="6" t="e">
        <v>#N/A</v>
      </c>
      <c r="E859" s="8"/>
      <c r="F859" s="52" t="s">
        <v>492</v>
      </c>
      <c r="G859" s="6" t="s">
        <v>5031</v>
      </c>
      <c r="H859" s="6" t="s">
        <v>4637</v>
      </c>
      <c r="I859" s="6" t="e">
        <f>VLOOKUP(A859,#REF!,24,0)</f>
        <v>#REF!</v>
      </c>
      <c r="J859" s="14" t="s">
        <v>25</v>
      </c>
      <c r="K859" s="14" t="s">
        <v>25</v>
      </c>
      <c r="L859" s="14" t="s">
        <v>25</v>
      </c>
      <c r="M859" s="14" t="s">
        <v>25</v>
      </c>
      <c r="N859" s="14" t="b">
        <f t="shared" si="27"/>
        <v>1</v>
      </c>
      <c r="O859" s="14" t="s">
        <v>20</v>
      </c>
      <c r="P859" s="14" t="s">
        <v>20</v>
      </c>
      <c r="Q859" s="14" t="s">
        <v>20</v>
      </c>
      <c r="R859" s="5" t="s">
        <v>20</v>
      </c>
      <c r="S859" s="5" t="s">
        <v>20</v>
      </c>
      <c r="T859" s="5" t="s">
        <v>281</v>
      </c>
      <c r="U859" s="53" t="s">
        <v>20</v>
      </c>
      <c r="V859" s="53" t="s">
        <v>20</v>
      </c>
      <c r="W859" s="5" t="str">
        <f>VLOOKUP('English Version'!$H772,'Recycled Content'!$B$4:$H$67,2,FALSE)</f>
        <v>Packaging Contains at least 60% recycled material</v>
      </c>
      <c r="X859" s="5" t="str">
        <f>VLOOKUP('English Version'!$H772,'Recycled Content'!$B$4:$H$67,4,FALSE)</f>
        <v>Packaging Contains at least 65% recycled material</v>
      </c>
      <c r="Y859" s="5" t="str">
        <f>VLOOKUP('English Version'!$H772,Recyclability!$B$4:$H$67,2,FALSE)</f>
        <v>Mostly Recyclable Packaging</v>
      </c>
      <c r="Z859" s="5" t="str">
        <f>VLOOKUP('English Version'!$H772,Recyclability!$B$4:$H$67,4,FALSE)</f>
        <v>N/A</v>
      </c>
    </row>
    <row r="860" spans="1:26" x14ac:dyDescent="0.75">
      <c r="A860" s="47" t="str">
        <f t="shared" si="26"/>
        <v>AW22W1011283A</v>
      </c>
      <c r="B860" s="47">
        <v>502</v>
      </c>
      <c r="C860" s="52" t="s">
        <v>1160</v>
      </c>
      <c r="D860" s="6" t="s">
        <v>1161</v>
      </c>
      <c r="E860" s="8"/>
      <c r="F860" s="52" t="s">
        <v>516</v>
      </c>
      <c r="G860" s="6" t="s">
        <v>5031</v>
      </c>
      <c r="H860" s="6" t="s">
        <v>4637</v>
      </c>
      <c r="I860" s="6" t="e">
        <f>VLOOKUP(A860,#REF!,24,0)</f>
        <v>#REF!</v>
      </c>
      <c r="J860" s="14" t="s">
        <v>43</v>
      </c>
      <c r="K860" s="14" t="s">
        <v>43</v>
      </c>
      <c r="L860" s="14" t="s">
        <v>43</v>
      </c>
      <c r="M860" s="14" t="s">
        <v>43</v>
      </c>
      <c r="N860" s="14" t="b">
        <f t="shared" si="27"/>
        <v>1</v>
      </c>
      <c r="O860" s="14" t="s">
        <v>20</v>
      </c>
      <c r="P860" s="14" t="s">
        <v>20</v>
      </c>
      <c r="Q860" s="14" t="s">
        <v>20</v>
      </c>
      <c r="R860" s="5" t="s">
        <v>20</v>
      </c>
      <c r="S860" s="5" t="s">
        <v>20</v>
      </c>
      <c r="T860" s="5" t="s">
        <v>281</v>
      </c>
      <c r="U860" s="53" t="s">
        <v>20</v>
      </c>
      <c r="V860" s="53" t="s">
        <v>20</v>
      </c>
      <c r="W860" s="5" t="str">
        <f>VLOOKUP('English Version'!$H773,'Recycled Content'!$B$4:$H$67,2,FALSE)</f>
        <v>Packaging Contains at least 60% recycled material</v>
      </c>
      <c r="X860" s="5" t="str">
        <f>VLOOKUP('English Version'!$H773,'Recycled Content'!$B$4:$H$67,4,FALSE)</f>
        <v>Packaging Contains at least 65% recycled material</v>
      </c>
      <c r="Y860" s="5" t="str">
        <f>VLOOKUP('English Version'!$H773,Recyclability!$B$4:$H$67,2,FALSE)</f>
        <v>Mostly Recyclable Packaging</v>
      </c>
      <c r="Z860" s="5" t="str">
        <f>VLOOKUP('English Version'!$H773,Recyclability!$B$4:$H$67,4,FALSE)</f>
        <v>N/A</v>
      </c>
    </row>
    <row r="861" spans="1:26" x14ac:dyDescent="0.75">
      <c r="A861" s="47" t="str">
        <f t="shared" si="26"/>
        <v>AW22W1011284A</v>
      </c>
      <c r="B861" s="47">
        <v>1249</v>
      </c>
      <c r="C861" s="52" t="s">
        <v>1162</v>
      </c>
      <c r="D861" s="6" t="s">
        <v>1163</v>
      </c>
      <c r="E861" s="8"/>
      <c r="F861" s="52" t="s">
        <v>512</v>
      </c>
      <c r="G861" s="6" t="s">
        <v>5031</v>
      </c>
      <c r="H861" s="6" t="s">
        <v>4637</v>
      </c>
      <c r="I861" s="6" t="e">
        <f>VLOOKUP(A861,#REF!,24,0)</f>
        <v>#REF!</v>
      </c>
      <c r="J861" s="14" t="s">
        <v>298</v>
      </c>
      <c r="K861" s="14" t="s">
        <v>298</v>
      </c>
      <c r="L861" s="14" t="s">
        <v>298</v>
      </c>
      <c r="M861" s="14" t="s">
        <v>298</v>
      </c>
      <c r="N861" s="14" t="b">
        <f t="shared" si="27"/>
        <v>1</v>
      </c>
      <c r="O861" s="14" t="s">
        <v>20</v>
      </c>
      <c r="P861" s="14" t="s">
        <v>20</v>
      </c>
      <c r="Q861" s="14" t="s">
        <v>20</v>
      </c>
      <c r="R861" s="5" t="s">
        <v>20</v>
      </c>
      <c r="S861" s="5" t="s">
        <v>20</v>
      </c>
      <c r="T861" s="5" t="s">
        <v>281</v>
      </c>
      <c r="U861" s="53" t="s">
        <v>20</v>
      </c>
      <c r="V861" s="53" t="s">
        <v>20</v>
      </c>
      <c r="W861" s="5" t="str">
        <f>VLOOKUP('English Version'!$H774,'Recycled Content'!$B$4:$H$67,2,FALSE)</f>
        <v>Packaging Contains at least 60% recycled material</v>
      </c>
      <c r="X861" s="5" t="str">
        <f>VLOOKUP('English Version'!$H774,'Recycled Content'!$B$4:$H$67,4,FALSE)</f>
        <v>Packaging Contains at least 65% recycled material</v>
      </c>
      <c r="Y861" s="5" t="str">
        <f>VLOOKUP('English Version'!$H774,Recyclability!$B$4:$H$67,2,FALSE)</f>
        <v>Mostly Recyclable Packaging</v>
      </c>
      <c r="Z861" s="5" t="str">
        <f>VLOOKUP('English Version'!$H774,Recyclability!$B$4:$H$67,4,FALSE)</f>
        <v>N/A</v>
      </c>
    </row>
    <row r="862" spans="1:26" x14ac:dyDescent="0.75">
      <c r="A862" s="47" t="str">
        <f t="shared" si="26"/>
        <v>AW22W1011285A</v>
      </c>
      <c r="B862" s="47">
        <v>454</v>
      </c>
      <c r="C862" s="52" t="s">
        <v>1164</v>
      </c>
      <c r="D862" s="6" t="s">
        <v>1165</v>
      </c>
      <c r="E862" s="8"/>
      <c r="F862" s="52" t="s">
        <v>524</v>
      </c>
      <c r="G862" s="6" t="s">
        <v>5031</v>
      </c>
      <c r="H862" s="6" t="s">
        <v>4637</v>
      </c>
      <c r="I862" s="6" t="e">
        <f>VLOOKUP(A862,#REF!,24,0)</f>
        <v>#REF!</v>
      </c>
      <c r="J862" s="14" t="s">
        <v>43</v>
      </c>
      <c r="K862" s="14" t="s">
        <v>43</v>
      </c>
      <c r="L862" s="14" t="s">
        <v>43</v>
      </c>
      <c r="M862" s="14" t="s">
        <v>43</v>
      </c>
      <c r="N862" s="14" t="b">
        <f t="shared" si="27"/>
        <v>1</v>
      </c>
      <c r="O862" s="14" t="s">
        <v>20</v>
      </c>
      <c r="P862" s="14" t="s">
        <v>20</v>
      </c>
      <c r="Q862" s="14" t="s">
        <v>20</v>
      </c>
      <c r="R862" s="5" t="s">
        <v>20</v>
      </c>
      <c r="S862" s="5" t="s">
        <v>20</v>
      </c>
      <c r="T862" s="5" t="s">
        <v>281</v>
      </c>
      <c r="U862" s="53" t="s">
        <v>20</v>
      </c>
      <c r="V862" s="53" t="s">
        <v>20</v>
      </c>
      <c r="W862" s="5" t="str">
        <f>VLOOKUP('English Version'!$H775,'Recycled Content'!$B$4:$H$67,2,FALSE)</f>
        <v>Packaging Contains at least 60% recycled material</v>
      </c>
      <c r="X862" s="5" t="str">
        <f>VLOOKUP('English Version'!$H775,'Recycled Content'!$B$4:$H$67,4,FALSE)</f>
        <v>Packaging Contains at least 65% recycled material</v>
      </c>
      <c r="Y862" s="5" t="str">
        <f>VLOOKUP('English Version'!$H775,Recyclability!$B$4:$H$67,2,FALSE)</f>
        <v>Mostly Recyclable Packaging</v>
      </c>
      <c r="Z862" s="5" t="str">
        <f>VLOOKUP('English Version'!$H775,Recyclability!$B$4:$H$67,4,FALSE)</f>
        <v>N/A</v>
      </c>
    </row>
    <row r="863" spans="1:26" x14ac:dyDescent="0.75">
      <c r="A863" s="47" t="str">
        <f t="shared" si="26"/>
        <v>AW22W1011286A</v>
      </c>
      <c r="B863" s="47">
        <v>512</v>
      </c>
      <c r="C863" s="52" t="s">
        <v>1166</v>
      </c>
      <c r="D863" s="6" t="s">
        <v>1167</v>
      </c>
      <c r="E863" s="8"/>
      <c r="F863" s="52" t="s">
        <v>556</v>
      </c>
      <c r="G863" s="6" t="s">
        <v>5031</v>
      </c>
      <c r="H863" s="6" t="s">
        <v>4637</v>
      </c>
      <c r="I863" s="6" t="e">
        <f>VLOOKUP(A863,#REF!,24,0)</f>
        <v>#REF!</v>
      </c>
      <c r="J863" s="14" t="s">
        <v>298</v>
      </c>
      <c r="K863" s="14" t="s">
        <v>298</v>
      </c>
      <c r="L863" s="14" t="s">
        <v>298</v>
      </c>
      <c r="M863" s="14" t="s">
        <v>298</v>
      </c>
      <c r="N863" s="14" t="b">
        <f t="shared" si="27"/>
        <v>1</v>
      </c>
      <c r="O863" s="14" t="s">
        <v>20</v>
      </c>
      <c r="P863" s="14" t="s">
        <v>20</v>
      </c>
      <c r="Q863" s="14" t="s">
        <v>20</v>
      </c>
      <c r="R863" s="5" t="s">
        <v>20</v>
      </c>
      <c r="S863" s="5" t="s">
        <v>20</v>
      </c>
      <c r="T863" s="5" t="s">
        <v>281</v>
      </c>
      <c r="U863" s="53" t="s">
        <v>20</v>
      </c>
      <c r="V863" s="53" t="s">
        <v>20</v>
      </c>
      <c r="W863" s="5" t="str">
        <f>VLOOKUP('English Version'!$H776,'Recycled Content'!$B$4:$H$67,2,FALSE)</f>
        <v>Packaging Contains at least 60% recycled material</v>
      </c>
      <c r="X863" s="5" t="str">
        <f>VLOOKUP('English Version'!$H776,'Recycled Content'!$B$4:$H$67,4,FALSE)</f>
        <v>Packaging Contains at least 65% recycled material</v>
      </c>
      <c r="Y863" s="5" t="str">
        <f>VLOOKUP('English Version'!$H776,Recyclability!$B$4:$H$67,2,FALSE)</f>
        <v>Mostly Recyclable Packaging</v>
      </c>
      <c r="Z863" s="5" t="str">
        <f>VLOOKUP('English Version'!$H776,Recyclability!$B$4:$H$67,4,FALSE)</f>
        <v>N/A</v>
      </c>
    </row>
    <row r="864" spans="1:26" x14ac:dyDescent="0.75">
      <c r="A864" s="47" t="str">
        <f t="shared" si="26"/>
        <v>AW22W1011287A</v>
      </c>
      <c r="B864" s="47">
        <v>466</v>
      </c>
      <c r="C864" s="52" t="s">
        <v>1168</v>
      </c>
      <c r="D864" s="6" t="s">
        <v>1169</v>
      </c>
      <c r="E864" s="8"/>
      <c r="F864" s="52" t="s">
        <v>540</v>
      </c>
      <c r="G864" s="6" t="s">
        <v>5031</v>
      </c>
      <c r="H864" s="6" t="s">
        <v>4637</v>
      </c>
      <c r="I864" s="6" t="e">
        <f>VLOOKUP(A864,#REF!,24,0)</f>
        <v>#REF!</v>
      </c>
      <c r="J864" s="14" t="s">
        <v>43</v>
      </c>
      <c r="K864" s="14" t="s">
        <v>43</v>
      </c>
      <c r="L864" s="14" t="s">
        <v>43</v>
      </c>
      <c r="M864" s="14" t="s">
        <v>43</v>
      </c>
      <c r="N864" s="14" t="b">
        <f t="shared" si="27"/>
        <v>1</v>
      </c>
      <c r="O864" s="14" t="s">
        <v>20</v>
      </c>
      <c r="P864" s="14" t="s">
        <v>20</v>
      </c>
      <c r="Q864" s="14" t="s">
        <v>20</v>
      </c>
      <c r="R864" s="5" t="s">
        <v>20</v>
      </c>
      <c r="S864" s="5" t="s">
        <v>20</v>
      </c>
      <c r="T864" s="5" t="s">
        <v>281</v>
      </c>
      <c r="U864" s="53" t="s">
        <v>20</v>
      </c>
      <c r="V864" s="53" t="s">
        <v>20</v>
      </c>
      <c r="W864" s="5" t="str">
        <f>VLOOKUP('English Version'!$H777,'Recycled Content'!$B$4:$H$67,2,FALSE)</f>
        <v>Packaging Contains at least 60% recycled material</v>
      </c>
      <c r="X864" s="5" t="str">
        <f>VLOOKUP('English Version'!$H777,'Recycled Content'!$B$4:$H$67,4,FALSE)</f>
        <v>Packaging Contains at least 65% recycled material</v>
      </c>
      <c r="Y864" s="5" t="str">
        <f>VLOOKUP('English Version'!$H777,Recyclability!$B$4:$H$67,2,FALSE)</f>
        <v>Mostly Recyclable Packaging</v>
      </c>
      <c r="Z864" s="5" t="str">
        <f>VLOOKUP('English Version'!$H777,Recyclability!$B$4:$H$67,4,FALSE)</f>
        <v>N/A</v>
      </c>
    </row>
    <row r="865" spans="1:26" x14ac:dyDescent="0.75">
      <c r="A865" s="47" t="str">
        <f t="shared" si="26"/>
        <v>AW22W1011290A</v>
      </c>
      <c r="B865" s="47">
        <v>7503</v>
      </c>
      <c r="C865" s="52" t="s">
        <v>1170</v>
      </c>
      <c r="D865" s="6" t="s">
        <v>1171</v>
      </c>
      <c r="E865" s="8"/>
      <c r="F865" s="52" t="s">
        <v>548</v>
      </c>
      <c r="G865" s="6" t="s">
        <v>5031</v>
      </c>
      <c r="H865" s="6" t="s">
        <v>4637</v>
      </c>
      <c r="I865" s="6" t="e">
        <f>VLOOKUP(A865,#REF!,24,0)</f>
        <v>#REF!</v>
      </c>
      <c r="J865" s="14" t="s">
        <v>43</v>
      </c>
      <c r="K865" s="14" t="s">
        <v>43</v>
      </c>
      <c r="L865" s="14" t="s">
        <v>43</v>
      </c>
      <c r="M865" s="14" t="s">
        <v>43</v>
      </c>
      <c r="N865" s="14" t="b">
        <f t="shared" si="27"/>
        <v>1</v>
      </c>
      <c r="O865" s="14" t="s">
        <v>20</v>
      </c>
      <c r="P865" s="14" t="s">
        <v>20</v>
      </c>
      <c r="Q865" s="14" t="s">
        <v>20</v>
      </c>
      <c r="R865" s="5" t="s">
        <v>20</v>
      </c>
      <c r="S865" s="5" t="s">
        <v>20</v>
      </c>
      <c r="T865" s="5" t="s">
        <v>281</v>
      </c>
      <c r="U865" s="53" t="s">
        <v>20</v>
      </c>
      <c r="V865" s="53" t="s">
        <v>20</v>
      </c>
      <c r="W865" s="5" t="str">
        <f>VLOOKUP('English Version'!$H778,'Recycled Content'!$B$4:$H$67,2,FALSE)</f>
        <v>Packaging Contains at least 60% recycled material</v>
      </c>
      <c r="X865" s="5" t="str">
        <f>VLOOKUP('English Version'!$H778,'Recycled Content'!$B$4:$H$67,4,FALSE)</f>
        <v>Packaging Contains at least 65% recycled material</v>
      </c>
      <c r="Y865" s="5" t="str">
        <f>VLOOKUP('English Version'!$H778,Recyclability!$B$4:$H$67,2,FALSE)</f>
        <v>Mostly Recyclable Packaging</v>
      </c>
      <c r="Z865" s="5" t="str">
        <f>VLOOKUP('English Version'!$H778,Recyclability!$B$4:$H$67,4,FALSE)</f>
        <v>N/A</v>
      </c>
    </row>
    <row r="866" spans="1:26" x14ac:dyDescent="0.75">
      <c r="A866" s="47" t="str">
        <f t="shared" si="26"/>
        <v>AW22W1011291A</v>
      </c>
      <c r="B866" s="47">
        <v>500</v>
      </c>
      <c r="C866" s="52" t="s">
        <v>1172</v>
      </c>
      <c r="D866" s="6" t="s">
        <v>1173</v>
      </c>
      <c r="E866" s="8"/>
      <c r="F866" s="52" t="s">
        <v>536</v>
      </c>
      <c r="G866" s="6" t="s">
        <v>5031</v>
      </c>
      <c r="H866" s="6" t="s">
        <v>4637</v>
      </c>
      <c r="I866" s="6" t="e">
        <f>VLOOKUP(A866,#REF!,24,0)</f>
        <v>#REF!</v>
      </c>
      <c r="J866" s="14" t="s">
        <v>25</v>
      </c>
      <c r="K866" s="14" t="s">
        <v>25</v>
      </c>
      <c r="L866" s="14" t="s">
        <v>25</v>
      </c>
      <c r="M866" s="14" t="s">
        <v>25</v>
      </c>
      <c r="N866" s="14" t="b">
        <f t="shared" si="27"/>
        <v>1</v>
      </c>
      <c r="O866" s="14" t="s">
        <v>20</v>
      </c>
      <c r="P866" s="14" t="s">
        <v>20</v>
      </c>
      <c r="Q866" s="14" t="s">
        <v>20</v>
      </c>
      <c r="R866" s="5" t="s">
        <v>20</v>
      </c>
      <c r="S866" s="5" t="s">
        <v>20</v>
      </c>
      <c r="T866" s="5" t="s">
        <v>281</v>
      </c>
      <c r="U866" s="53" t="s">
        <v>20</v>
      </c>
      <c r="V866" s="53" t="s">
        <v>20</v>
      </c>
      <c r="W866" s="5" t="str">
        <f>VLOOKUP('English Version'!$H779,'Recycled Content'!$B$4:$H$67,2,FALSE)</f>
        <v>Packaging Contains at least 60% recycled material</v>
      </c>
      <c r="X866" s="5" t="str">
        <f>VLOOKUP('English Version'!$H779,'Recycled Content'!$B$4:$H$67,4,FALSE)</f>
        <v>Packaging Contains at least 65% recycled material</v>
      </c>
      <c r="Y866" s="5" t="str">
        <f>VLOOKUP('English Version'!$H779,Recyclability!$B$4:$H$67,2,FALSE)</f>
        <v>Mostly Recyclable Packaging</v>
      </c>
      <c r="Z866" s="5" t="str">
        <f>VLOOKUP('English Version'!$H779,Recyclability!$B$4:$H$67,4,FALSE)</f>
        <v>N/A</v>
      </c>
    </row>
    <row r="867" spans="1:26" x14ac:dyDescent="0.75">
      <c r="A867" s="47" t="str">
        <f t="shared" si="26"/>
        <v>AW22W1011292A</v>
      </c>
      <c r="B867" s="47">
        <v>1000</v>
      </c>
      <c r="C867" s="52" t="s">
        <v>1174</v>
      </c>
      <c r="D867" s="6" t="s">
        <v>1175</v>
      </c>
      <c r="E867" s="8"/>
      <c r="F867" s="52" t="s">
        <v>560</v>
      </c>
      <c r="G867" s="6" t="s">
        <v>5031</v>
      </c>
      <c r="H867" s="6" t="s">
        <v>4637</v>
      </c>
      <c r="I867" s="6" t="e">
        <f>VLOOKUP(A867,#REF!,24,0)</f>
        <v>#REF!</v>
      </c>
      <c r="J867" s="14" t="s">
        <v>43</v>
      </c>
      <c r="K867" s="14" t="s">
        <v>43</v>
      </c>
      <c r="L867" s="14" t="s">
        <v>43</v>
      </c>
      <c r="M867" s="14" t="s">
        <v>43</v>
      </c>
      <c r="N867" s="14" t="b">
        <f t="shared" si="27"/>
        <v>1</v>
      </c>
      <c r="O867" s="14" t="s">
        <v>20</v>
      </c>
      <c r="P867" s="14" t="s">
        <v>20</v>
      </c>
      <c r="Q867" s="14" t="s">
        <v>20</v>
      </c>
      <c r="R867" s="5" t="s">
        <v>20</v>
      </c>
      <c r="S867" s="5" t="s">
        <v>20</v>
      </c>
      <c r="T867" s="5" t="s">
        <v>281</v>
      </c>
      <c r="U867" s="53" t="s">
        <v>20</v>
      </c>
      <c r="V867" s="53" t="s">
        <v>20</v>
      </c>
      <c r="W867" s="5" t="str">
        <f>VLOOKUP('English Version'!$H780,'Recycled Content'!$B$4:$H$67,2,FALSE)</f>
        <v>Packaging Contains at least 60% recycled material</v>
      </c>
      <c r="X867" s="5" t="str">
        <f>VLOOKUP('English Version'!$H780,'Recycled Content'!$B$4:$H$67,4,FALSE)</f>
        <v>Packaging Contains at least 65% recycled material</v>
      </c>
      <c r="Y867" s="5" t="str">
        <f>VLOOKUP('English Version'!$H780,Recyclability!$B$4:$H$67,2,FALSE)</f>
        <v>Mostly Recyclable Packaging</v>
      </c>
      <c r="Z867" s="5" t="str">
        <f>VLOOKUP('English Version'!$H780,Recyclability!$B$4:$H$67,4,FALSE)</f>
        <v>N/A</v>
      </c>
    </row>
    <row r="868" spans="1:26" x14ac:dyDescent="0.75">
      <c r="A868" s="47" t="str">
        <f t="shared" si="26"/>
        <v>AW22W1011293A</v>
      </c>
      <c r="B868" s="47">
        <v>3625</v>
      </c>
      <c r="C868" s="52" t="s">
        <v>1177</v>
      </c>
      <c r="D868" s="6" t="s">
        <v>1178</v>
      </c>
      <c r="E868" s="8"/>
      <c r="F868" s="52" t="s">
        <v>528</v>
      </c>
      <c r="G868" s="6" t="s">
        <v>5031</v>
      </c>
      <c r="H868" s="6" t="s">
        <v>4637</v>
      </c>
      <c r="I868" s="6" t="e">
        <f>VLOOKUP(A868,#REF!,24,0)</f>
        <v>#REF!</v>
      </c>
      <c r="J868" s="14" t="s">
        <v>25</v>
      </c>
      <c r="K868" s="14" t="s">
        <v>25</v>
      </c>
      <c r="L868" s="14" t="s">
        <v>25</v>
      </c>
      <c r="M868" s="14" t="s">
        <v>25</v>
      </c>
      <c r="N868" s="14" t="b">
        <f t="shared" si="27"/>
        <v>1</v>
      </c>
      <c r="O868" s="14" t="s">
        <v>20</v>
      </c>
      <c r="P868" s="14" t="s">
        <v>20</v>
      </c>
      <c r="Q868" s="14" t="s">
        <v>20</v>
      </c>
      <c r="R868" s="5" t="s">
        <v>20</v>
      </c>
      <c r="S868" s="5" t="s">
        <v>20</v>
      </c>
      <c r="T868" s="5" t="s">
        <v>281</v>
      </c>
      <c r="U868" s="53" t="s">
        <v>20</v>
      </c>
      <c r="V868" s="53" t="s">
        <v>20</v>
      </c>
      <c r="W868" s="5" t="str">
        <f>VLOOKUP('English Version'!$H781,'Recycled Content'!$B$4:$H$67,2,FALSE)</f>
        <v>Packaging Contains at least 60% recycled material</v>
      </c>
      <c r="X868" s="5" t="str">
        <f>VLOOKUP('English Version'!$H781,'Recycled Content'!$B$4:$H$67,4,FALSE)</f>
        <v>Packaging Contains at least 65% recycled material</v>
      </c>
      <c r="Y868" s="5" t="str">
        <f>VLOOKUP('English Version'!$H781,Recyclability!$B$4:$H$67,2,FALSE)</f>
        <v>Mostly Recyclable Packaging</v>
      </c>
      <c r="Z868" s="5" t="str">
        <f>VLOOKUP('English Version'!$H781,Recyclability!$B$4:$H$67,4,FALSE)</f>
        <v>N/A</v>
      </c>
    </row>
    <row r="869" spans="1:26" x14ac:dyDescent="0.75">
      <c r="A869" s="47" t="str">
        <f t="shared" si="26"/>
        <v>AW22W1011294A</v>
      </c>
      <c r="B869" s="47">
        <v>2005</v>
      </c>
      <c r="C869" s="52" t="s">
        <v>1179</v>
      </c>
      <c r="D869" s="6" t="s">
        <v>1180</v>
      </c>
      <c r="E869" s="8"/>
      <c r="F869" s="52" t="s">
        <v>532</v>
      </c>
      <c r="G869" s="6" t="s">
        <v>5031</v>
      </c>
      <c r="H869" s="6" t="s">
        <v>4637</v>
      </c>
      <c r="I869" s="6" t="e">
        <f>VLOOKUP(A869,#REF!,24,0)</f>
        <v>#REF!</v>
      </c>
      <c r="J869" s="14" t="s">
        <v>43</v>
      </c>
      <c r="K869" s="14" t="s">
        <v>43</v>
      </c>
      <c r="L869" s="14" t="s">
        <v>43</v>
      </c>
      <c r="M869" s="14" t="s">
        <v>43</v>
      </c>
      <c r="N869" s="14" t="b">
        <f t="shared" si="27"/>
        <v>1</v>
      </c>
      <c r="O869" s="14" t="s">
        <v>20</v>
      </c>
      <c r="P869" s="14" t="s">
        <v>20</v>
      </c>
      <c r="Q869" s="14" t="s">
        <v>20</v>
      </c>
      <c r="R869" s="5" t="s">
        <v>20</v>
      </c>
      <c r="S869" s="5" t="s">
        <v>20</v>
      </c>
      <c r="T869" s="5" t="s">
        <v>281</v>
      </c>
      <c r="U869" s="53" t="s">
        <v>20</v>
      </c>
      <c r="V869" s="53" t="s">
        <v>20</v>
      </c>
      <c r="W869" s="5" t="str">
        <f>VLOOKUP('English Version'!$H782,'Recycled Content'!$B$4:$H$67,2,FALSE)</f>
        <v>Packaging Contains at least 60% recycled material</v>
      </c>
      <c r="X869" s="5" t="str">
        <f>VLOOKUP('English Version'!$H782,'Recycled Content'!$B$4:$H$67,4,FALSE)</f>
        <v>Packaging Contains at least 65% recycled material</v>
      </c>
      <c r="Y869" s="5" t="str">
        <f>VLOOKUP('English Version'!$H782,Recyclability!$B$4:$H$67,2,FALSE)</f>
        <v>Mostly Recyclable Packaging</v>
      </c>
      <c r="Z869" s="5" t="str">
        <f>VLOOKUP('English Version'!$H782,Recyclability!$B$4:$H$67,4,FALSE)</f>
        <v>N/A</v>
      </c>
    </row>
    <row r="870" spans="1:26" x14ac:dyDescent="0.75">
      <c r="A870" s="47" t="str">
        <f t="shared" si="26"/>
        <v>AW22W1011296A</v>
      </c>
      <c r="B870" s="47">
        <v>6054</v>
      </c>
      <c r="C870" s="52" t="s">
        <v>1181</v>
      </c>
      <c r="D870" s="6" t="s">
        <v>1182</v>
      </c>
      <c r="E870" s="8"/>
      <c r="F870" s="52" t="s">
        <v>544</v>
      </c>
      <c r="G870" s="6" t="s">
        <v>5031</v>
      </c>
      <c r="H870" s="6" t="s">
        <v>4637</v>
      </c>
      <c r="I870" s="6" t="e">
        <f>VLOOKUP(A870,#REF!,24,0)</f>
        <v>#REF!</v>
      </c>
      <c r="J870" s="14" t="s">
        <v>298</v>
      </c>
      <c r="K870" s="14" t="s">
        <v>298</v>
      </c>
      <c r="L870" s="14" t="s">
        <v>298</v>
      </c>
      <c r="M870" s="14" t="s">
        <v>298</v>
      </c>
      <c r="N870" s="14" t="b">
        <f t="shared" si="27"/>
        <v>1</v>
      </c>
      <c r="O870" s="14" t="s">
        <v>20</v>
      </c>
      <c r="P870" s="14" t="s">
        <v>20</v>
      </c>
      <c r="Q870" s="14" t="s">
        <v>20</v>
      </c>
      <c r="R870" s="5" t="s">
        <v>20</v>
      </c>
      <c r="S870" s="5" t="s">
        <v>20</v>
      </c>
      <c r="T870" s="5" t="s">
        <v>281</v>
      </c>
      <c r="U870" s="53" t="s">
        <v>20</v>
      </c>
      <c r="V870" s="53" t="s">
        <v>20</v>
      </c>
      <c r="W870" s="5" t="str">
        <f>VLOOKUP('English Version'!$H783,'Recycled Content'!$B$4:$H$67,2,FALSE)</f>
        <v>Packaging Contains at least 60% recycled material</v>
      </c>
      <c r="X870" s="5" t="str">
        <f>VLOOKUP('English Version'!$H783,'Recycled Content'!$B$4:$H$67,4,FALSE)</f>
        <v>Packaging Contains at least 65% recycled material</v>
      </c>
      <c r="Y870" s="5" t="str">
        <f>VLOOKUP('English Version'!$H783,Recyclability!$B$4:$H$67,2,FALSE)</f>
        <v>Mostly Recyclable Packaging</v>
      </c>
      <c r="Z870" s="5" t="str">
        <f>VLOOKUP('English Version'!$H783,Recyclability!$B$4:$H$67,4,FALSE)</f>
        <v>N/A</v>
      </c>
    </row>
    <row r="871" spans="1:26" x14ac:dyDescent="0.75">
      <c r="A871" s="47" t="str">
        <f t="shared" si="26"/>
        <v>AW22W1011298A</v>
      </c>
      <c r="B871" s="47">
        <v>10148</v>
      </c>
      <c r="C871" s="52" t="s">
        <v>1183</v>
      </c>
      <c r="D871" s="6" t="s">
        <v>1184</v>
      </c>
      <c r="E871" s="8"/>
      <c r="F871" s="52" t="s">
        <v>552</v>
      </c>
      <c r="G871" s="6" t="s">
        <v>5031</v>
      </c>
      <c r="H871" s="6" t="s">
        <v>4637</v>
      </c>
      <c r="I871" s="6" t="e">
        <f>VLOOKUP(A871,#REF!,24,0)</f>
        <v>#REF!</v>
      </c>
      <c r="J871" s="14" t="s">
        <v>25</v>
      </c>
      <c r="K871" s="14" t="s">
        <v>25</v>
      </c>
      <c r="L871" s="14" t="s">
        <v>25</v>
      </c>
      <c r="M871" s="14" t="s">
        <v>25</v>
      </c>
      <c r="N871" s="14" t="b">
        <f t="shared" si="27"/>
        <v>1</v>
      </c>
      <c r="O871" s="14" t="s">
        <v>20</v>
      </c>
      <c r="P871" s="14" t="s">
        <v>20</v>
      </c>
      <c r="Q871" s="14" t="s">
        <v>20</v>
      </c>
      <c r="R871" s="5" t="s">
        <v>20</v>
      </c>
      <c r="S871" s="5" t="s">
        <v>20</v>
      </c>
      <c r="T871" s="5" t="s">
        <v>281</v>
      </c>
      <c r="U871" s="53" t="s">
        <v>20</v>
      </c>
      <c r="V871" s="53" t="s">
        <v>20</v>
      </c>
      <c r="W871" s="5" t="str">
        <f>VLOOKUP('English Version'!$H784,'Recycled Content'!$B$4:$H$67,2,FALSE)</f>
        <v>Packaging Contains at least 60% recycled material</v>
      </c>
      <c r="X871" s="5" t="str">
        <f>VLOOKUP('English Version'!$H784,'Recycled Content'!$B$4:$H$67,4,FALSE)</f>
        <v>Packaging Contains at least 65% recycled material</v>
      </c>
      <c r="Y871" s="5" t="str">
        <f>VLOOKUP('English Version'!$H784,Recyclability!$B$4:$H$67,2,FALSE)</f>
        <v>Mostly Recyclable Packaging</v>
      </c>
      <c r="Z871" s="5" t="str">
        <f>VLOOKUP('English Version'!$H784,Recyclability!$B$4:$H$67,4,FALSE)</f>
        <v>N/A</v>
      </c>
    </row>
    <row r="872" spans="1:26" x14ac:dyDescent="0.75">
      <c r="A872" s="47" t="str">
        <f t="shared" si="26"/>
        <v>AW22W1011299A</v>
      </c>
      <c r="B872" s="47">
        <v>3907</v>
      </c>
      <c r="C872" s="52" t="s">
        <v>1185</v>
      </c>
      <c r="D872" s="6" t="s">
        <v>1186</v>
      </c>
      <c r="E872" s="8"/>
      <c r="F872" s="52" t="s">
        <v>520</v>
      </c>
      <c r="G872" s="6" t="s">
        <v>5031</v>
      </c>
      <c r="H872" s="6" t="s">
        <v>4637</v>
      </c>
      <c r="I872" s="6" t="e">
        <f>VLOOKUP(A872,#REF!,24,0)</f>
        <v>#REF!</v>
      </c>
      <c r="J872" s="14" t="s">
        <v>25</v>
      </c>
      <c r="K872" s="14" t="s">
        <v>25</v>
      </c>
      <c r="L872" s="14" t="s">
        <v>25</v>
      </c>
      <c r="M872" s="14" t="s">
        <v>25</v>
      </c>
      <c r="N872" s="14" t="b">
        <f t="shared" si="27"/>
        <v>1</v>
      </c>
      <c r="O872" s="14" t="s">
        <v>20</v>
      </c>
      <c r="P872" s="14" t="s">
        <v>20</v>
      </c>
      <c r="Q872" s="14" t="s">
        <v>20</v>
      </c>
      <c r="R872" s="5" t="s">
        <v>20</v>
      </c>
      <c r="S872" s="5" t="s">
        <v>20</v>
      </c>
      <c r="T872" s="5" t="s">
        <v>281</v>
      </c>
      <c r="U872" s="53" t="s">
        <v>20</v>
      </c>
      <c r="V872" s="53" t="s">
        <v>20</v>
      </c>
      <c r="W872" s="5" t="str">
        <f>VLOOKUP('English Version'!$H785,'Recycled Content'!$B$4:$H$67,2,FALSE)</f>
        <v>Packaging Contains at least 60% recycled material</v>
      </c>
      <c r="X872" s="5" t="str">
        <f>VLOOKUP('English Version'!$H785,'Recycled Content'!$B$4:$H$67,4,FALSE)</f>
        <v>Packaging Contains at least 65% recycled material</v>
      </c>
      <c r="Y872" s="5" t="str">
        <f>VLOOKUP('English Version'!$H785,Recyclability!$B$4:$H$67,2,FALSE)</f>
        <v>Mostly Recyclable Packaging</v>
      </c>
      <c r="Z872" s="5" t="str">
        <f>VLOOKUP('English Version'!$H785,Recyclability!$B$4:$H$67,4,FALSE)</f>
        <v>N/A</v>
      </c>
    </row>
    <row r="873" spans="1:26" x14ac:dyDescent="0.75">
      <c r="A873" s="47" t="str">
        <f t="shared" si="26"/>
        <v>AW22W1011302A</v>
      </c>
      <c r="B873" s="47">
        <v>564</v>
      </c>
      <c r="C873" s="52" t="s">
        <v>1187</v>
      </c>
      <c r="D873" s="6" t="e">
        <v>#N/A</v>
      </c>
      <c r="E873" s="8"/>
      <c r="F873" s="52" t="s">
        <v>1188</v>
      </c>
      <c r="G873" s="6" t="s">
        <v>5031</v>
      </c>
      <c r="H873" s="6" t="s">
        <v>4637</v>
      </c>
      <c r="I873" s="6" t="e">
        <f>VLOOKUP(A873,#REF!,24,0)</f>
        <v>#REF!</v>
      </c>
      <c r="J873" s="14" t="s">
        <v>25</v>
      </c>
      <c r="K873" s="14" t="s">
        <v>25</v>
      </c>
      <c r="L873" s="14" t="s">
        <v>25</v>
      </c>
      <c r="M873" s="14" t="s">
        <v>25</v>
      </c>
      <c r="N873" s="14" t="b">
        <f t="shared" si="27"/>
        <v>1</v>
      </c>
      <c r="O873" s="14" t="s">
        <v>20</v>
      </c>
      <c r="P873" s="14" t="s">
        <v>20</v>
      </c>
      <c r="Q873" s="14" t="s">
        <v>20</v>
      </c>
      <c r="R873" s="5" t="s">
        <v>20</v>
      </c>
      <c r="S873" s="5" t="s">
        <v>20</v>
      </c>
      <c r="T873" s="5" t="s">
        <v>281</v>
      </c>
      <c r="U873" s="53" t="s">
        <v>20</v>
      </c>
      <c r="V873" s="53" t="s">
        <v>20</v>
      </c>
      <c r="W873" s="5" t="str">
        <f>VLOOKUP('English Version'!$H786,'Recycled Content'!$B$4:$H$67,2,FALSE)</f>
        <v>Packaging Contains at least 60% recycled material</v>
      </c>
      <c r="X873" s="5" t="str">
        <f>VLOOKUP('English Version'!$H786,'Recycled Content'!$B$4:$H$67,4,FALSE)</f>
        <v>Packaging Contains at least 65% recycled material</v>
      </c>
      <c r="Y873" s="5" t="str">
        <f>VLOOKUP('English Version'!$H786,Recyclability!$B$4:$H$67,2,FALSE)</f>
        <v>Mostly Recyclable Packaging</v>
      </c>
      <c r="Z873" s="5" t="str">
        <f>VLOOKUP('English Version'!$H786,Recyclability!$B$4:$H$67,4,FALSE)</f>
        <v>N/A</v>
      </c>
    </row>
    <row r="874" spans="1:26" x14ac:dyDescent="0.75">
      <c r="A874" s="47" t="str">
        <f t="shared" si="26"/>
        <v>AW22W1011305A</v>
      </c>
      <c r="B874" s="47">
        <v>2240</v>
      </c>
      <c r="C874" s="52" t="s">
        <v>1189</v>
      </c>
      <c r="D874" s="6" t="e">
        <v>#N/A</v>
      </c>
      <c r="E874" s="8"/>
      <c r="F874" s="52" t="s">
        <v>1190</v>
      </c>
      <c r="G874" s="6" t="s">
        <v>5031</v>
      </c>
      <c r="H874" s="6" t="s">
        <v>4637</v>
      </c>
      <c r="I874" s="6" t="e">
        <f>VLOOKUP(A874,#REF!,24,0)</f>
        <v>#REF!</v>
      </c>
      <c r="J874" s="14" t="s">
        <v>25</v>
      </c>
      <c r="K874" s="14" t="s">
        <v>25</v>
      </c>
      <c r="L874" s="14" t="s">
        <v>25</v>
      </c>
      <c r="M874" s="14" t="s">
        <v>25</v>
      </c>
      <c r="N874" s="14" t="b">
        <f t="shared" si="27"/>
        <v>1</v>
      </c>
      <c r="O874" s="14" t="s">
        <v>20</v>
      </c>
      <c r="P874" s="14" t="s">
        <v>20</v>
      </c>
      <c r="Q874" s="14" t="s">
        <v>20</v>
      </c>
      <c r="R874" s="5" t="s">
        <v>20</v>
      </c>
      <c r="S874" s="5" t="s">
        <v>20</v>
      </c>
      <c r="T874" s="5" t="s">
        <v>281</v>
      </c>
      <c r="U874" s="53" t="s">
        <v>20</v>
      </c>
      <c r="V874" s="53" t="s">
        <v>20</v>
      </c>
      <c r="W874" s="5" t="str">
        <f>VLOOKUP('English Version'!$H787,'Recycled Content'!$B$4:$H$67,2,FALSE)</f>
        <v>Packaging Contains at least 60% recycled material</v>
      </c>
      <c r="X874" s="5" t="str">
        <f>VLOOKUP('English Version'!$H787,'Recycled Content'!$B$4:$H$67,4,FALSE)</f>
        <v>Packaging Contains at least 65% recycled material</v>
      </c>
      <c r="Y874" s="5" t="str">
        <f>VLOOKUP('English Version'!$H787,Recyclability!$B$4:$H$67,2,FALSE)</f>
        <v>Mostly Recyclable Packaging</v>
      </c>
      <c r="Z874" s="5" t="str">
        <f>VLOOKUP('English Version'!$H787,Recyclability!$B$4:$H$67,4,FALSE)</f>
        <v>N/A</v>
      </c>
    </row>
    <row r="875" spans="1:26" x14ac:dyDescent="0.75">
      <c r="A875" s="47" t="str">
        <f t="shared" si="26"/>
        <v>AW22W1011310A</v>
      </c>
      <c r="B875" s="47">
        <v>506</v>
      </c>
      <c r="C875" s="52" t="s">
        <v>1191</v>
      </c>
      <c r="D875" s="6" t="s">
        <v>1192</v>
      </c>
      <c r="E875" s="8"/>
      <c r="F875" s="52" t="s">
        <v>1193</v>
      </c>
      <c r="G875" s="6" t="s">
        <v>5031</v>
      </c>
      <c r="H875" s="6" t="s">
        <v>4637</v>
      </c>
      <c r="I875" s="6" t="e">
        <f>VLOOKUP(A875,#REF!,24,0)</f>
        <v>#REF!</v>
      </c>
      <c r="J875" s="14" t="s">
        <v>25</v>
      </c>
      <c r="K875" s="14" t="s">
        <v>25</v>
      </c>
      <c r="L875" s="14" t="s">
        <v>25</v>
      </c>
      <c r="M875" s="14" t="s">
        <v>25</v>
      </c>
      <c r="N875" s="14" t="b">
        <f t="shared" si="27"/>
        <v>1</v>
      </c>
      <c r="O875" s="14" t="s">
        <v>20</v>
      </c>
      <c r="P875" s="14" t="s">
        <v>20</v>
      </c>
      <c r="Q875" s="14" t="s">
        <v>20</v>
      </c>
      <c r="R875" s="5" t="s">
        <v>20</v>
      </c>
      <c r="S875" s="5" t="s">
        <v>20</v>
      </c>
      <c r="T875" s="5" t="s">
        <v>281</v>
      </c>
      <c r="U875" s="53" t="s">
        <v>20</v>
      </c>
      <c r="V875" s="53" t="s">
        <v>20</v>
      </c>
      <c r="W875" s="5" t="str">
        <f>VLOOKUP('English Version'!$H788,'Recycled Content'!$B$4:$H$67,2,FALSE)</f>
        <v>Packaging Contains at least 60% recycled material</v>
      </c>
      <c r="X875" s="5" t="str">
        <f>VLOOKUP('English Version'!$H788,'Recycled Content'!$B$4:$H$67,4,FALSE)</f>
        <v>Packaging Contains at least 65% recycled material</v>
      </c>
      <c r="Y875" s="5" t="str">
        <f>VLOOKUP('English Version'!$H788,Recyclability!$B$4:$H$67,2,FALSE)</f>
        <v>Mostly Recyclable Packaging</v>
      </c>
      <c r="Z875" s="5" t="str">
        <f>VLOOKUP('English Version'!$H788,Recyclability!$B$4:$H$67,4,FALSE)</f>
        <v>N/A</v>
      </c>
    </row>
    <row r="876" spans="1:26" x14ac:dyDescent="0.75">
      <c r="A876" s="47" t="str">
        <f t="shared" si="26"/>
        <v>AW22W1011311A</v>
      </c>
      <c r="B876" s="47">
        <v>962</v>
      </c>
      <c r="C876" s="52" t="s">
        <v>1194</v>
      </c>
      <c r="D876" s="6" t="s">
        <v>1195</v>
      </c>
      <c r="E876" s="8"/>
      <c r="F876" s="52" t="s">
        <v>1196</v>
      </c>
      <c r="G876" s="6" t="s">
        <v>5031</v>
      </c>
      <c r="H876" s="6" t="s">
        <v>4637</v>
      </c>
      <c r="I876" s="6" t="e">
        <f>VLOOKUP(A876,#REF!,24,0)</f>
        <v>#REF!</v>
      </c>
      <c r="J876" s="14" t="s">
        <v>25</v>
      </c>
      <c r="K876" s="14" t="s">
        <v>25</v>
      </c>
      <c r="L876" s="14" t="s">
        <v>25</v>
      </c>
      <c r="M876" s="14" t="s">
        <v>25</v>
      </c>
      <c r="N876" s="14" t="b">
        <f t="shared" si="27"/>
        <v>1</v>
      </c>
      <c r="O876" s="14" t="s">
        <v>20</v>
      </c>
      <c r="P876" s="14" t="s">
        <v>20</v>
      </c>
      <c r="Q876" s="14" t="s">
        <v>20</v>
      </c>
      <c r="R876" s="5" t="s">
        <v>20</v>
      </c>
      <c r="S876" s="5" t="s">
        <v>20</v>
      </c>
      <c r="T876" s="5" t="s">
        <v>281</v>
      </c>
      <c r="U876" s="53" t="s">
        <v>20</v>
      </c>
      <c r="V876" s="53" t="s">
        <v>20</v>
      </c>
      <c r="W876" s="5" t="str">
        <f>VLOOKUP('English Version'!$H789,'Recycled Content'!$B$4:$H$67,2,FALSE)</f>
        <v>Packaging Contains at least 60% recycled material</v>
      </c>
      <c r="X876" s="5" t="str">
        <f>VLOOKUP('English Version'!$H789,'Recycled Content'!$B$4:$H$67,4,FALSE)</f>
        <v>Packaging Contains at least 65% recycled material</v>
      </c>
      <c r="Y876" s="5" t="str">
        <f>VLOOKUP('English Version'!$H789,Recyclability!$B$4:$H$67,2,FALSE)</f>
        <v>Mostly Recyclable Packaging</v>
      </c>
      <c r="Z876" s="5" t="str">
        <f>VLOOKUP('English Version'!$H789,Recyclability!$B$4:$H$67,4,FALSE)</f>
        <v>N/A</v>
      </c>
    </row>
    <row r="877" spans="1:26" x14ac:dyDescent="0.75">
      <c r="A877" s="47" t="str">
        <f t="shared" si="26"/>
        <v>AW22W2011151A</v>
      </c>
      <c r="B877" s="47">
        <v>696</v>
      </c>
      <c r="C877" s="52" t="s">
        <v>1197</v>
      </c>
      <c r="D877" s="6" t="e">
        <v>#N/A</v>
      </c>
      <c r="E877" s="8"/>
      <c r="F877" s="52" t="s">
        <v>1198</v>
      </c>
      <c r="G877" s="6" t="s">
        <v>5031</v>
      </c>
      <c r="H877" s="6" t="s">
        <v>5083</v>
      </c>
      <c r="I877" s="6" t="e">
        <f>VLOOKUP(A877,#REF!,24,0)</f>
        <v>#REF!</v>
      </c>
      <c r="J877" s="14" t="s">
        <v>25</v>
      </c>
      <c r="K877" s="14" t="s">
        <v>25</v>
      </c>
      <c r="L877" s="14" t="s">
        <v>25</v>
      </c>
      <c r="M877" s="14" t="s">
        <v>25</v>
      </c>
      <c r="N877" s="14" t="b">
        <f t="shared" si="27"/>
        <v>1</v>
      </c>
      <c r="O877" s="14" t="s">
        <v>20</v>
      </c>
      <c r="P877" s="14" t="s">
        <v>20</v>
      </c>
      <c r="Q877" s="14" t="s">
        <v>20</v>
      </c>
      <c r="R877" s="5" t="s">
        <v>20</v>
      </c>
      <c r="S877" s="5" t="s">
        <v>20</v>
      </c>
      <c r="T877" s="5" t="s">
        <v>281</v>
      </c>
      <c r="U877" s="53" t="s">
        <v>20</v>
      </c>
      <c r="V877" s="53" t="s">
        <v>20</v>
      </c>
      <c r="W877" s="5" t="str">
        <f>VLOOKUP('English Version'!$H790,'Recycled Content'!$B$4:$H$67,2,FALSE)</f>
        <v>Packaging Contains at least 60% recycled material</v>
      </c>
      <c r="X877" s="5" t="str">
        <f>VLOOKUP('English Version'!$H790,'Recycled Content'!$B$4:$H$67,4,FALSE)</f>
        <v>Packaging Contains at least 65% recycled material</v>
      </c>
      <c r="Y877" s="5" t="str">
        <f>VLOOKUP('English Version'!$H790,Recyclability!$B$4:$H$67,2,FALSE)</f>
        <v>Mostly Recyclable Packaging</v>
      </c>
      <c r="Z877" s="5" t="str">
        <f>VLOOKUP('English Version'!$H790,Recyclability!$B$4:$H$67,4,FALSE)</f>
        <v>N/A</v>
      </c>
    </row>
    <row r="878" spans="1:26" x14ac:dyDescent="0.75">
      <c r="A878" s="47" t="str">
        <f t="shared" si="26"/>
        <v>AW22W2011221A</v>
      </c>
      <c r="B878" s="47">
        <v>552</v>
      </c>
      <c r="C878" s="52" t="s">
        <v>1199</v>
      </c>
      <c r="D878" s="6" t="e">
        <v>#N/A</v>
      </c>
      <c r="E878" s="8"/>
      <c r="F878" s="52" t="s">
        <v>1200</v>
      </c>
      <c r="G878" s="6" t="s">
        <v>5031</v>
      </c>
      <c r="H878" s="6" t="s">
        <v>5083</v>
      </c>
      <c r="I878" s="6" t="e">
        <f>VLOOKUP(A878,#REF!,24,0)</f>
        <v>#REF!</v>
      </c>
      <c r="J878" s="67" t="s">
        <v>228</v>
      </c>
      <c r="K878" s="14" t="s">
        <v>289</v>
      </c>
      <c r="L878" s="14" t="s">
        <v>289</v>
      </c>
      <c r="M878" s="14" t="s">
        <v>289</v>
      </c>
      <c r="N878" s="14" t="b">
        <f t="shared" si="27"/>
        <v>1</v>
      </c>
      <c r="O878" s="14" t="s">
        <v>20</v>
      </c>
      <c r="P878" s="14" t="s">
        <v>20</v>
      </c>
      <c r="Q878" s="14" t="s">
        <v>20</v>
      </c>
      <c r="R878" s="5" t="s">
        <v>20</v>
      </c>
      <c r="S878" s="5" t="s">
        <v>20</v>
      </c>
      <c r="T878" s="5" t="s">
        <v>281</v>
      </c>
      <c r="U878" s="53" t="s">
        <v>20</v>
      </c>
      <c r="V878" s="53" t="s">
        <v>20</v>
      </c>
      <c r="W878" s="5" t="str">
        <f>VLOOKUP('English Version'!$H791,'Recycled Content'!$B$4:$H$67,2,FALSE)</f>
        <v>Packaging Contains at least 60% recycled material</v>
      </c>
      <c r="X878" s="5" t="str">
        <f>VLOOKUP('English Version'!$H791,'Recycled Content'!$B$4:$H$67,4,FALSE)</f>
        <v>Packaging Contains at least 65% recycled material</v>
      </c>
      <c r="Y878" s="5" t="str">
        <f>VLOOKUP('English Version'!$H791,Recyclability!$B$4:$H$67,2,FALSE)</f>
        <v>Mostly Recyclable Packaging</v>
      </c>
      <c r="Z878" s="5" t="str">
        <f>VLOOKUP('English Version'!$H791,Recyclability!$B$4:$H$67,4,FALSE)</f>
        <v>N/A</v>
      </c>
    </row>
    <row r="879" spans="1:26" x14ac:dyDescent="0.75">
      <c r="A879" s="47" t="str">
        <f t="shared" si="26"/>
        <v>AW22W2011253A</v>
      </c>
      <c r="B879" s="47">
        <v>616</v>
      </c>
      <c r="C879" s="52" t="s">
        <v>1201</v>
      </c>
      <c r="D879" s="6" t="e">
        <v>#N/A</v>
      </c>
      <c r="E879" s="8"/>
      <c r="F879" s="52" t="s">
        <v>1202</v>
      </c>
      <c r="G879" s="6" t="s">
        <v>5031</v>
      </c>
      <c r="H879" s="6" t="s">
        <v>5083</v>
      </c>
      <c r="I879" s="6" t="e">
        <f>VLOOKUP(A879,#REF!,24,0)</f>
        <v>#REF!</v>
      </c>
      <c r="J879" s="14" t="s">
        <v>25</v>
      </c>
      <c r="K879" s="14" t="s">
        <v>25</v>
      </c>
      <c r="L879" s="14" t="s">
        <v>25</v>
      </c>
      <c r="M879" s="14" t="s">
        <v>25</v>
      </c>
      <c r="N879" s="14" t="b">
        <f t="shared" si="27"/>
        <v>1</v>
      </c>
      <c r="O879" s="14" t="s">
        <v>20</v>
      </c>
      <c r="P879" s="14" t="s">
        <v>20</v>
      </c>
      <c r="Q879" s="14" t="s">
        <v>20</v>
      </c>
      <c r="R879" s="5" t="s">
        <v>20</v>
      </c>
      <c r="S879" s="5" t="s">
        <v>20</v>
      </c>
      <c r="T879" s="5" t="s">
        <v>281</v>
      </c>
      <c r="U879" s="53" t="s">
        <v>20</v>
      </c>
      <c r="V879" s="53" t="s">
        <v>20</v>
      </c>
      <c r="W879" s="5" t="str">
        <f>VLOOKUP('English Version'!$H792,'Recycled Content'!$B$4:$H$67,2,FALSE)</f>
        <v>Packaging Contains at least 60% recycled material</v>
      </c>
      <c r="X879" s="5" t="str">
        <f>VLOOKUP('English Version'!$H792,'Recycled Content'!$B$4:$H$67,4,FALSE)</f>
        <v>Packaging Contains at least 65% recycled material</v>
      </c>
      <c r="Y879" s="5" t="str">
        <f>VLOOKUP('English Version'!$H792,Recyclability!$B$4:$H$67,2,FALSE)</f>
        <v>Mostly Recyclable Packaging</v>
      </c>
      <c r="Z879" s="5" t="str">
        <f>VLOOKUP('English Version'!$H792,Recyclability!$B$4:$H$67,4,FALSE)</f>
        <v>N/A</v>
      </c>
    </row>
    <row r="880" spans="1:26" x14ac:dyDescent="0.75">
      <c r="A880" s="47" t="str">
        <f t="shared" si="26"/>
        <v>AW22W2011295A</v>
      </c>
      <c r="B880" s="47">
        <v>584</v>
      </c>
      <c r="C880" s="52" t="s">
        <v>1203</v>
      </c>
      <c r="D880" s="6" t="e">
        <v>#N/A</v>
      </c>
      <c r="E880" s="8"/>
      <c r="F880" s="52" t="s">
        <v>1204</v>
      </c>
      <c r="G880" s="6" t="s">
        <v>5031</v>
      </c>
      <c r="H880" s="6" t="s">
        <v>5083</v>
      </c>
      <c r="I880" s="6" t="e">
        <f>VLOOKUP(A880,#REF!,24,0)</f>
        <v>#REF!</v>
      </c>
      <c r="J880" s="14" t="s">
        <v>25</v>
      </c>
      <c r="K880" s="14" t="s">
        <v>25</v>
      </c>
      <c r="L880" s="14" t="s">
        <v>25</v>
      </c>
      <c r="M880" s="14" t="s">
        <v>25</v>
      </c>
      <c r="N880" s="14" t="b">
        <f t="shared" si="27"/>
        <v>1</v>
      </c>
      <c r="O880" s="14" t="s">
        <v>20</v>
      </c>
      <c r="P880" s="14" t="s">
        <v>20</v>
      </c>
      <c r="Q880" s="14" t="s">
        <v>20</v>
      </c>
      <c r="R880" s="5" t="s">
        <v>20</v>
      </c>
      <c r="S880" s="5" t="s">
        <v>20</v>
      </c>
      <c r="T880" s="5" t="s">
        <v>281</v>
      </c>
      <c r="U880" s="53" t="s">
        <v>20</v>
      </c>
      <c r="V880" s="53" t="s">
        <v>20</v>
      </c>
      <c r="W880" s="5" t="str">
        <f>VLOOKUP('English Version'!$H793,'Recycled Content'!$B$4:$H$67,2,FALSE)</f>
        <v>Packaging Contains at least 60% recycled material</v>
      </c>
      <c r="X880" s="5" t="str">
        <f>VLOOKUP('English Version'!$H793,'Recycled Content'!$B$4:$H$67,4,FALSE)</f>
        <v>Packaging Contains at least 65% recycled material</v>
      </c>
      <c r="Y880" s="5" t="str">
        <f>VLOOKUP('English Version'!$H793,Recyclability!$B$4:$H$67,2,FALSE)</f>
        <v>Mostly Recyclable Packaging</v>
      </c>
      <c r="Z880" s="5" t="str">
        <f>VLOOKUP('English Version'!$H793,Recyclability!$B$4:$H$67,4,FALSE)</f>
        <v>N/A</v>
      </c>
    </row>
    <row r="881" spans="1:26" x14ac:dyDescent="0.75">
      <c r="A881" s="47" t="str">
        <f t="shared" si="26"/>
        <v>AW22W2011310A</v>
      </c>
      <c r="B881" s="47">
        <v>371</v>
      </c>
      <c r="C881" s="52" t="s">
        <v>1205</v>
      </c>
      <c r="D881" s="6" t="e">
        <v>#N/A</v>
      </c>
      <c r="E881" s="8"/>
      <c r="F881" s="52" t="s">
        <v>629</v>
      </c>
      <c r="G881" s="6" t="s">
        <v>5031</v>
      </c>
      <c r="H881" s="6" t="s">
        <v>5083</v>
      </c>
      <c r="I881" s="6" t="e">
        <f>VLOOKUP(A881,#REF!,24,0)</f>
        <v>#REF!</v>
      </c>
      <c r="J881" s="14" t="s">
        <v>25</v>
      </c>
      <c r="K881" s="14" t="s">
        <v>25</v>
      </c>
      <c r="L881" s="14" t="s">
        <v>25</v>
      </c>
      <c r="M881" s="14" t="s">
        <v>25</v>
      </c>
      <c r="N881" s="14" t="b">
        <f t="shared" si="27"/>
        <v>1</v>
      </c>
      <c r="O881" s="14" t="s">
        <v>20</v>
      </c>
      <c r="P881" s="14" t="s">
        <v>20</v>
      </c>
      <c r="Q881" s="14" t="s">
        <v>20</v>
      </c>
      <c r="R881" s="5" t="s">
        <v>20</v>
      </c>
      <c r="S881" s="5" t="s">
        <v>20</v>
      </c>
      <c r="T881" s="5" t="s">
        <v>281</v>
      </c>
      <c r="U881" s="53" t="s">
        <v>20</v>
      </c>
      <c r="V881" s="53" t="s">
        <v>20</v>
      </c>
      <c r="W881" s="5" t="str">
        <f>VLOOKUP('English Version'!$H794,'Recycled Content'!$B$4:$H$67,2,FALSE)</f>
        <v>Packaging Contains at least 60% recycled material</v>
      </c>
      <c r="X881" s="5" t="str">
        <f>VLOOKUP('English Version'!$H794,'Recycled Content'!$B$4:$H$67,4,FALSE)</f>
        <v>Packaging Contains at least 65% recycled material</v>
      </c>
      <c r="Y881" s="5" t="str">
        <f>VLOOKUP('English Version'!$H794,Recyclability!$B$4:$H$67,2,FALSE)</f>
        <v>Mostly Recyclable Packaging</v>
      </c>
      <c r="Z881" s="5" t="str">
        <f>VLOOKUP('English Version'!$H794,Recyclability!$B$4:$H$67,4,FALSE)</f>
        <v>N/A</v>
      </c>
    </row>
    <row r="882" spans="1:26" x14ac:dyDescent="0.75">
      <c r="A882" s="47" t="str">
        <f t="shared" si="26"/>
        <v>AW22W2011392A</v>
      </c>
      <c r="B882" s="47">
        <v>1160</v>
      </c>
      <c r="C882" s="52" t="s">
        <v>1206</v>
      </c>
      <c r="D882" s="6" t="e">
        <v>#N/A</v>
      </c>
      <c r="E882" s="8"/>
      <c r="F882" s="52" t="s">
        <v>1207</v>
      </c>
      <c r="G882" s="6" t="s">
        <v>5031</v>
      </c>
      <c r="H882" s="6" t="s">
        <v>5083</v>
      </c>
      <c r="I882" s="6" t="e">
        <f>VLOOKUP(A882,#REF!,24,0)</f>
        <v>#REF!</v>
      </c>
      <c r="J882" s="14" t="s">
        <v>25</v>
      </c>
      <c r="K882" s="14" t="s">
        <v>25</v>
      </c>
      <c r="L882" s="14" t="s">
        <v>25</v>
      </c>
      <c r="M882" s="14" t="s">
        <v>25</v>
      </c>
      <c r="N882" s="14" t="b">
        <f t="shared" si="27"/>
        <v>1</v>
      </c>
      <c r="O882" s="14" t="s">
        <v>20</v>
      </c>
      <c r="P882" s="14" t="s">
        <v>20</v>
      </c>
      <c r="Q882" s="14" t="s">
        <v>20</v>
      </c>
      <c r="R882" s="5" t="s">
        <v>20</v>
      </c>
      <c r="S882" s="5" t="s">
        <v>20</v>
      </c>
      <c r="T882" s="5" t="s">
        <v>281</v>
      </c>
      <c r="U882" s="53" t="s">
        <v>20</v>
      </c>
      <c r="V882" s="53" t="s">
        <v>20</v>
      </c>
      <c r="W882" s="5" t="str">
        <f>VLOOKUP('English Version'!$H795,'Recycled Content'!$B$4:$H$67,2,FALSE)</f>
        <v>Packaging Contains at least 60% recycled material</v>
      </c>
      <c r="X882" s="5" t="str">
        <f>VLOOKUP('English Version'!$H795,'Recycled Content'!$B$4:$H$67,4,FALSE)</f>
        <v>Packaging Contains at least 65% recycled material</v>
      </c>
      <c r="Y882" s="5" t="str">
        <f>VLOOKUP('English Version'!$H795,Recyclability!$B$4:$H$67,2,FALSE)</f>
        <v>Mostly Recyclable Packaging</v>
      </c>
      <c r="Z882" s="5" t="str">
        <f>VLOOKUP('English Version'!$H795,Recyclability!$B$4:$H$67,4,FALSE)</f>
        <v>N/A</v>
      </c>
    </row>
    <row r="883" spans="1:26" x14ac:dyDescent="0.75">
      <c r="A883" s="47" t="str">
        <f t="shared" si="26"/>
        <v>AW22W2011398A</v>
      </c>
      <c r="B883" s="47">
        <v>970</v>
      </c>
      <c r="C883" s="52" t="s">
        <v>1208</v>
      </c>
      <c r="D883" s="6" t="e">
        <v>#N/A</v>
      </c>
      <c r="E883" s="8"/>
      <c r="F883" s="52" t="s">
        <v>1209</v>
      </c>
      <c r="G883" s="6" t="s">
        <v>5031</v>
      </c>
      <c r="H883" s="6" t="s">
        <v>5083</v>
      </c>
      <c r="I883" s="6" t="e">
        <f>VLOOKUP(A883,#REF!,24,0)</f>
        <v>#REF!</v>
      </c>
      <c r="J883" s="14" t="s">
        <v>25</v>
      </c>
      <c r="K883" s="14" t="s">
        <v>25</v>
      </c>
      <c r="L883" s="14" t="s">
        <v>25</v>
      </c>
      <c r="M883" s="14" t="s">
        <v>25</v>
      </c>
      <c r="N883" s="14" t="b">
        <f t="shared" si="27"/>
        <v>1</v>
      </c>
      <c r="O883" s="14" t="s">
        <v>20</v>
      </c>
      <c r="P883" s="14" t="s">
        <v>20</v>
      </c>
      <c r="Q883" s="14" t="s">
        <v>20</v>
      </c>
      <c r="R883" s="5" t="s">
        <v>20</v>
      </c>
      <c r="S883" s="5" t="s">
        <v>20</v>
      </c>
      <c r="T883" s="5" t="s">
        <v>281</v>
      </c>
      <c r="U883" s="53" t="s">
        <v>20</v>
      </c>
      <c r="V883" s="53" t="s">
        <v>20</v>
      </c>
      <c r="W883" s="5" t="str">
        <f>VLOOKUP('English Version'!$H796,'Recycled Content'!$B$4:$H$67,2,FALSE)</f>
        <v>Packaging Contains at least 60% recycled material</v>
      </c>
      <c r="X883" s="5" t="str">
        <f>VLOOKUP('English Version'!$H796,'Recycled Content'!$B$4:$H$67,4,FALSE)</f>
        <v>Packaging Contains at least 65% recycled material</v>
      </c>
      <c r="Y883" s="5" t="str">
        <f>VLOOKUP('English Version'!$H796,Recyclability!$B$4:$H$67,2,FALSE)</f>
        <v>Mostly Recyclable Packaging</v>
      </c>
      <c r="Z883" s="5" t="str">
        <f>VLOOKUP('English Version'!$H796,Recyclability!$B$4:$H$67,4,FALSE)</f>
        <v>N/A</v>
      </c>
    </row>
    <row r="884" spans="1:26" x14ac:dyDescent="0.75">
      <c r="A884" s="47" t="str">
        <f t="shared" si="26"/>
        <v>AW22W2011398B</v>
      </c>
      <c r="B884" s="47">
        <v>1421</v>
      </c>
      <c r="C884" s="52" t="s">
        <v>1210</v>
      </c>
      <c r="D884" s="6" t="e">
        <v>#N/A</v>
      </c>
      <c r="E884" s="8"/>
      <c r="F884" s="52" t="s">
        <v>1209</v>
      </c>
      <c r="G884" s="6" t="s">
        <v>5031</v>
      </c>
      <c r="H884" s="6" t="s">
        <v>5083</v>
      </c>
      <c r="I884" s="6" t="e">
        <f>VLOOKUP(A884,#REF!,24,0)</f>
        <v>#REF!</v>
      </c>
      <c r="J884" s="14" t="s">
        <v>25</v>
      </c>
      <c r="K884" s="14" t="s">
        <v>25</v>
      </c>
      <c r="L884" s="14" t="s">
        <v>25</v>
      </c>
      <c r="M884" s="14" t="s">
        <v>25</v>
      </c>
      <c r="N884" s="14" t="b">
        <f t="shared" si="27"/>
        <v>1</v>
      </c>
      <c r="O884" s="14" t="s">
        <v>20</v>
      </c>
      <c r="P884" s="14" t="s">
        <v>20</v>
      </c>
      <c r="Q884" s="14" t="s">
        <v>20</v>
      </c>
      <c r="R884" s="5" t="s">
        <v>20</v>
      </c>
      <c r="S884" s="5" t="s">
        <v>20</v>
      </c>
      <c r="T884" s="5" t="s">
        <v>281</v>
      </c>
      <c r="U884" s="53" t="s">
        <v>20</v>
      </c>
      <c r="V884" s="53" t="s">
        <v>20</v>
      </c>
      <c r="W884" s="5" t="str">
        <f>VLOOKUP('English Version'!$H797,'Recycled Content'!$B$4:$H$67,2,FALSE)</f>
        <v>Packaging Contains at least 60% recycled material</v>
      </c>
      <c r="X884" s="5" t="str">
        <f>VLOOKUP('English Version'!$H797,'Recycled Content'!$B$4:$H$67,4,FALSE)</f>
        <v>Packaging Contains at least 65% recycled material</v>
      </c>
      <c r="Y884" s="5" t="str">
        <f>VLOOKUP('English Version'!$H797,Recyclability!$B$4:$H$67,2,FALSE)</f>
        <v>Mostly Recyclable Packaging</v>
      </c>
      <c r="Z884" s="5" t="str">
        <f>VLOOKUP('English Version'!$H797,Recyclability!$B$4:$H$67,4,FALSE)</f>
        <v>N/A</v>
      </c>
    </row>
    <row r="885" spans="1:26" x14ac:dyDescent="0.75">
      <c r="A885" s="47" t="str">
        <f t="shared" si="26"/>
        <v>AW22W2011399A</v>
      </c>
      <c r="B885" s="47">
        <v>2407</v>
      </c>
      <c r="C885" s="52" t="s">
        <v>1211</v>
      </c>
      <c r="D885" s="6" t="e">
        <v>#N/A</v>
      </c>
      <c r="E885" s="8"/>
      <c r="F885" s="52" t="s">
        <v>654</v>
      </c>
      <c r="G885" s="6" t="s">
        <v>5031</v>
      </c>
      <c r="H885" s="6" t="s">
        <v>5083</v>
      </c>
      <c r="I885" s="6" t="e">
        <f>VLOOKUP(A885,#REF!,24,0)</f>
        <v>#REF!</v>
      </c>
      <c r="J885" s="14" t="s">
        <v>25</v>
      </c>
      <c r="K885" s="14" t="s">
        <v>25</v>
      </c>
      <c r="L885" s="14" t="s">
        <v>25</v>
      </c>
      <c r="M885" s="14" t="s">
        <v>25</v>
      </c>
      <c r="N885" s="14" t="b">
        <f t="shared" si="27"/>
        <v>1</v>
      </c>
      <c r="O885" s="14" t="s">
        <v>20</v>
      </c>
      <c r="P885" s="14" t="s">
        <v>20</v>
      </c>
      <c r="Q885" s="14" t="s">
        <v>20</v>
      </c>
      <c r="R885" s="5" t="s">
        <v>20</v>
      </c>
      <c r="S885" s="5" t="s">
        <v>20</v>
      </c>
      <c r="T885" s="5" t="s">
        <v>281</v>
      </c>
      <c r="U885" s="53" t="s">
        <v>20</v>
      </c>
      <c r="V885" s="53" t="s">
        <v>20</v>
      </c>
      <c r="W885" s="5" t="str">
        <f>VLOOKUP('English Version'!$H798,'Recycled Content'!$B$4:$H$67,2,FALSE)</f>
        <v>Packaging Contains at least 60% recycled material</v>
      </c>
      <c r="X885" s="5" t="str">
        <f>VLOOKUP('English Version'!$H798,'Recycled Content'!$B$4:$H$67,4,FALSE)</f>
        <v>Packaging Contains at least 65% recycled material</v>
      </c>
      <c r="Y885" s="5" t="str">
        <f>VLOOKUP('English Version'!$H798,Recyclability!$B$4:$H$67,2,FALSE)</f>
        <v>Mostly Recyclable Packaging</v>
      </c>
      <c r="Z885" s="5" t="str">
        <f>VLOOKUP('English Version'!$H798,Recyclability!$B$4:$H$67,4,FALSE)</f>
        <v>N/A</v>
      </c>
    </row>
    <row r="886" spans="1:26" x14ac:dyDescent="0.75">
      <c r="A886" s="47" t="str">
        <f t="shared" si="26"/>
        <v>AW22W2011399B</v>
      </c>
      <c r="B886" s="47">
        <v>498</v>
      </c>
      <c r="C886" s="52" t="s">
        <v>1212</v>
      </c>
      <c r="D886" s="6" t="e">
        <v>#N/A</v>
      </c>
      <c r="E886" s="8"/>
      <c r="F886" s="52" t="s">
        <v>654</v>
      </c>
      <c r="G886" s="6" t="s">
        <v>5031</v>
      </c>
      <c r="H886" s="6" t="s">
        <v>5083</v>
      </c>
      <c r="I886" s="6" t="e">
        <f>VLOOKUP(A886,#REF!,24,0)</f>
        <v>#REF!</v>
      </c>
      <c r="J886" s="14" t="s">
        <v>25</v>
      </c>
      <c r="K886" s="14" t="s">
        <v>25</v>
      </c>
      <c r="L886" s="14" t="s">
        <v>25</v>
      </c>
      <c r="M886" s="14" t="s">
        <v>25</v>
      </c>
      <c r="N886" s="14" t="b">
        <f t="shared" si="27"/>
        <v>1</v>
      </c>
      <c r="O886" s="14" t="s">
        <v>20</v>
      </c>
      <c r="P886" s="14" t="s">
        <v>20</v>
      </c>
      <c r="Q886" s="14" t="s">
        <v>20</v>
      </c>
      <c r="R886" s="5" t="s">
        <v>20</v>
      </c>
      <c r="S886" s="5" t="s">
        <v>20</v>
      </c>
      <c r="T886" s="5" t="s">
        <v>281</v>
      </c>
      <c r="U886" s="53" t="s">
        <v>20</v>
      </c>
      <c r="V886" s="53" t="s">
        <v>20</v>
      </c>
      <c r="W886" s="5" t="str">
        <f>VLOOKUP('English Version'!$H799,'Recycled Content'!$B$4:$H$67,2,FALSE)</f>
        <v>Packaging Contains at least 60% recycled material</v>
      </c>
      <c r="X886" s="5" t="str">
        <f>VLOOKUP('English Version'!$H799,'Recycled Content'!$B$4:$H$67,4,FALSE)</f>
        <v>Packaging Contains at least 65% recycled material</v>
      </c>
      <c r="Y886" s="5" t="str">
        <f>VLOOKUP('English Version'!$H799,Recyclability!$B$4:$H$67,2,FALSE)</f>
        <v>Mostly Recyclable Packaging</v>
      </c>
      <c r="Z886" s="5" t="str">
        <f>VLOOKUP('English Version'!$H799,Recyclability!$B$4:$H$67,4,FALSE)</f>
        <v>N/A</v>
      </c>
    </row>
    <row r="887" spans="1:26" x14ac:dyDescent="0.75">
      <c r="A887" s="47" t="str">
        <f t="shared" si="26"/>
        <v>AW22W2011430A</v>
      </c>
      <c r="B887" s="47">
        <v>367</v>
      </c>
      <c r="C887" s="52" t="s">
        <v>1213</v>
      </c>
      <c r="D887" s="6" t="e">
        <v>#N/A</v>
      </c>
      <c r="E887" s="8"/>
      <c r="F887" s="52" t="s">
        <v>1214</v>
      </c>
      <c r="G887" s="6" t="s">
        <v>5031</v>
      </c>
      <c r="H887" s="6" t="s">
        <v>5083</v>
      </c>
      <c r="I887" s="6" t="e">
        <f>VLOOKUP(A887,#REF!,24,0)</f>
        <v>#REF!</v>
      </c>
      <c r="J887" s="14" t="s">
        <v>25</v>
      </c>
      <c r="K887" s="14" t="s">
        <v>25</v>
      </c>
      <c r="L887" s="14" t="s">
        <v>25</v>
      </c>
      <c r="M887" s="14" t="s">
        <v>25</v>
      </c>
      <c r="N887" s="14" t="b">
        <f t="shared" si="27"/>
        <v>1</v>
      </c>
      <c r="O887" s="14" t="s">
        <v>20</v>
      </c>
      <c r="P887" s="14" t="s">
        <v>20</v>
      </c>
      <c r="Q887" s="14" t="s">
        <v>20</v>
      </c>
      <c r="R887" s="5" t="s">
        <v>20</v>
      </c>
      <c r="S887" s="5" t="s">
        <v>20</v>
      </c>
      <c r="T887" s="5" t="s">
        <v>281</v>
      </c>
      <c r="U887" s="53" t="s">
        <v>20</v>
      </c>
      <c r="V887" s="53" t="s">
        <v>20</v>
      </c>
      <c r="W887" s="5" t="str">
        <f>VLOOKUP('English Version'!$H800,'Recycled Content'!$B$4:$H$67,2,FALSE)</f>
        <v>Packaging Contains at least 60% recycled material</v>
      </c>
      <c r="X887" s="5" t="str">
        <f>VLOOKUP('English Version'!$H800,'Recycled Content'!$B$4:$H$67,4,FALSE)</f>
        <v>Packaging Contains at least 65% recycled material</v>
      </c>
      <c r="Y887" s="5" t="str">
        <f>VLOOKUP('English Version'!$H800,Recyclability!$B$4:$H$67,2,FALSE)</f>
        <v>Mostly Recyclable Packaging</v>
      </c>
      <c r="Z887" s="5" t="str">
        <f>VLOOKUP('English Version'!$H800,Recyclability!$B$4:$H$67,4,FALSE)</f>
        <v>N/A</v>
      </c>
    </row>
    <row r="888" spans="1:26" x14ac:dyDescent="0.75">
      <c r="A888" s="47" t="str">
        <f t="shared" si="26"/>
        <v>AW22W2011455A</v>
      </c>
      <c r="B888" s="47">
        <v>462</v>
      </c>
      <c r="C888" s="52" t="s">
        <v>1215</v>
      </c>
      <c r="D888" s="6" t="s">
        <v>1216</v>
      </c>
      <c r="E888" s="8"/>
      <c r="F888" s="52" t="s">
        <v>1217</v>
      </c>
      <c r="G888" s="6" t="s">
        <v>5031</v>
      </c>
      <c r="H888" s="6" t="s">
        <v>5083</v>
      </c>
      <c r="I888" s="6" t="e">
        <f>VLOOKUP(A888,#REF!,24,0)</f>
        <v>#REF!</v>
      </c>
      <c r="J888" s="14" t="s">
        <v>25</v>
      </c>
      <c r="K888" s="14" t="s">
        <v>25</v>
      </c>
      <c r="L888" s="14" t="s">
        <v>25</v>
      </c>
      <c r="M888" s="14" t="s">
        <v>25</v>
      </c>
      <c r="N888" s="14" t="b">
        <f t="shared" si="27"/>
        <v>1</v>
      </c>
      <c r="O888" s="14" t="s">
        <v>20</v>
      </c>
      <c r="P888" s="14" t="s">
        <v>20</v>
      </c>
      <c r="Q888" s="14" t="s">
        <v>20</v>
      </c>
      <c r="R888" s="5" t="s">
        <v>20</v>
      </c>
      <c r="S888" s="5" t="s">
        <v>20</v>
      </c>
      <c r="T888" s="5" t="s">
        <v>281</v>
      </c>
      <c r="U888" s="53" t="s">
        <v>20</v>
      </c>
      <c r="V888" s="53" t="s">
        <v>20</v>
      </c>
      <c r="W888" s="5" t="str">
        <f>VLOOKUP('English Version'!$H801,'Recycled Content'!$B$4:$H$67,2,FALSE)</f>
        <v>Packaging Contains at least 60% recycled material</v>
      </c>
      <c r="X888" s="5" t="str">
        <f>VLOOKUP('English Version'!$H801,'Recycled Content'!$B$4:$H$67,4,FALSE)</f>
        <v>Packaging Contains at least 65% recycled material</v>
      </c>
      <c r="Y888" s="5" t="str">
        <f>VLOOKUP('English Version'!$H801,Recyclability!$B$4:$H$67,2,FALSE)</f>
        <v>Mostly Recyclable Packaging</v>
      </c>
      <c r="Z888" s="5" t="str">
        <f>VLOOKUP('English Version'!$H801,Recyclability!$B$4:$H$67,4,FALSE)</f>
        <v>N/A</v>
      </c>
    </row>
    <row r="889" spans="1:26" x14ac:dyDescent="0.75">
      <c r="A889" s="47" t="str">
        <f t="shared" si="26"/>
        <v>AW22W2011457A</v>
      </c>
      <c r="B889" s="47">
        <v>441</v>
      </c>
      <c r="C889" s="52" t="s">
        <v>1219</v>
      </c>
      <c r="D889" s="6" t="s">
        <v>1220</v>
      </c>
      <c r="E889" s="8"/>
      <c r="F889" s="52" t="s">
        <v>1221</v>
      </c>
      <c r="G889" s="6" t="s">
        <v>5031</v>
      </c>
      <c r="H889" s="6" t="s">
        <v>5083</v>
      </c>
      <c r="I889" s="6" t="e">
        <f>VLOOKUP(A889,#REF!,24,0)</f>
        <v>#REF!</v>
      </c>
      <c r="J889" s="14" t="s">
        <v>25</v>
      </c>
      <c r="K889" s="14" t="s">
        <v>25</v>
      </c>
      <c r="L889" s="14" t="s">
        <v>25</v>
      </c>
      <c r="M889" s="14" t="s">
        <v>25</v>
      </c>
      <c r="N889" s="14" t="b">
        <f t="shared" si="27"/>
        <v>1</v>
      </c>
      <c r="O889" s="14" t="s">
        <v>20</v>
      </c>
      <c r="P889" s="14" t="s">
        <v>20</v>
      </c>
      <c r="Q889" s="14" t="s">
        <v>20</v>
      </c>
      <c r="R889" s="5" t="s">
        <v>20</v>
      </c>
      <c r="S889" s="5" t="s">
        <v>20</v>
      </c>
      <c r="T889" s="5" t="s">
        <v>281</v>
      </c>
      <c r="U889" s="53" t="s">
        <v>20</v>
      </c>
      <c r="V889" s="53" t="s">
        <v>20</v>
      </c>
      <c r="W889" s="5" t="str">
        <f>VLOOKUP('English Version'!$H802,'Recycled Content'!$B$4:$H$67,2,FALSE)</f>
        <v>Packaging Contains at least 60% recycled material</v>
      </c>
      <c r="X889" s="5" t="str">
        <f>VLOOKUP('English Version'!$H802,'Recycled Content'!$B$4:$H$67,4,FALSE)</f>
        <v>Packaging Contains at least 65% recycled material</v>
      </c>
      <c r="Y889" s="5" t="str">
        <f>VLOOKUP('English Version'!$H802,Recyclability!$B$4:$H$67,2,FALSE)</f>
        <v>Mostly Recyclable Packaging</v>
      </c>
      <c r="Z889" s="5" t="str">
        <f>VLOOKUP('English Version'!$H802,Recyclability!$B$4:$H$67,4,FALSE)</f>
        <v>N/A</v>
      </c>
    </row>
    <row r="890" spans="1:26" x14ac:dyDescent="0.75">
      <c r="A890" s="47" t="str">
        <f t="shared" si="26"/>
        <v>AW22W2011458A</v>
      </c>
      <c r="B890" s="47">
        <v>94</v>
      </c>
      <c r="C890" s="52" t="s">
        <v>1223</v>
      </c>
      <c r="D890" s="6" t="s">
        <v>1224</v>
      </c>
      <c r="E890" s="8"/>
      <c r="F890" s="52" t="s">
        <v>695</v>
      </c>
      <c r="G890" s="6" t="s">
        <v>5031</v>
      </c>
      <c r="H890" s="6" t="s">
        <v>5083</v>
      </c>
      <c r="I890" s="6" t="e">
        <f>VLOOKUP(A890,#REF!,24,0)</f>
        <v>#REF!</v>
      </c>
      <c r="J890" s="14" t="s">
        <v>298</v>
      </c>
      <c r="K890" s="14" t="s">
        <v>298</v>
      </c>
      <c r="L890" s="14" t="s">
        <v>298</v>
      </c>
      <c r="M890" s="14" t="s">
        <v>298</v>
      </c>
      <c r="N890" s="14" t="b">
        <f t="shared" si="27"/>
        <v>1</v>
      </c>
      <c r="O890" s="14" t="s">
        <v>20</v>
      </c>
      <c r="P890" s="14" t="s">
        <v>20</v>
      </c>
      <c r="Q890" s="14" t="s">
        <v>20</v>
      </c>
      <c r="R890" s="5" t="s">
        <v>20</v>
      </c>
      <c r="S890" s="5" t="s">
        <v>20</v>
      </c>
      <c r="T890" s="5" t="s">
        <v>281</v>
      </c>
      <c r="U890" s="53" t="s">
        <v>20</v>
      </c>
      <c r="V890" s="53" t="s">
        <v>20</v>
      </c>
      <c r="W890" s="5" t="str">
        <f>VLOOKUP('English Version'!$H803,'Recycled Content'!$B$4:$H$67,2,FALSE)</f>
        <v>Packaging Contains at least 60% recycled material</v>
      </c>
      <c r="X890" s="5" t="str">
        <f>VLOOKUP('English Version'!$H803,'Recycled Content'!$B$4:$H$67,4,FALSE)</f>
        <v>Packaging Contains at least 65% recycled material</v>
      </c>
      <c r="Y890" s="5" t="str">
        <f>VLOOKUP('English Version'!$H803,Recyclability!$B$4:$H$67,2,FALSE)</f>
        <v>Mostly Recyclable Packaging</v>
      </c>
      <c r="Z890" s="5" t="str">
        <f>VLOOKUP('English Version'!$H803,Recyclability!$B$4:$H$67,4,FALSE)</f>
        <v>N/A</v>
      </c>
    </row>
    <row r="891" spans="1:26" x14ac:dyDescent="0.75">
      <c r="A891" s="47" t="str">
        <f t="shared" si="26"/>
        <v>AW22W2011460A</v>
      </c>
      <c r="B891" s="47">
        <v>384</v>
      </c>
      <c r="C891" s="52" t="s">
        <v>1226</v>
      </c>
      <c r="D891" s="6" t="e">
        <v>#N/A</v>
      </c>
      <c r="E891" s="8"/>
      <c r="F891" s="52" t="s">
        <v>1227</v>
      </c>
      <c r="G891" s="6" t="s">
        <v>5031</v>
      </c>
      <c r="H891" s="6" t="s">
        <v>5083</v>
      </c>
      <c r="I891" s="6" t="e">
        <f>VLOOKUP(A891,#REF!,24,0)</f>
        <v>#REF!</v>
      </c>
      <c r="J891" s="14" t="s">
        <v>25</v>
      </c>
      <c r="K891" s="14" t="s">
        <v>25</v>
      </c>
      <c r="L891" s="14" t="s">
        <v>25</v>
      </c>
      <c r="M891" s="14" t="s">
        <v>25</v>
      </c>
      <c r="N891" s="14" t="b">
        <f t="shared" si="27"/>
        <v>1</v>
      </c>
      <c r="O891" s="14" t="s">
        <v>20</v>
      </c>
      <c r="P891" s="14" t="s">
        <v>20</v>
      </c>
      <c r="Q891" s="14" t="s">
        <v>20</v>
      </c>
      <c r="R891" s="5" t="s">
        <v>20</v>
      </c>
      <c r="S891" s="5" t="s">
        <v>20</v>
      </c>
      <c r="T891" s="5" t="s">
        <v>281</v>
      </c>
      <c r="U891" s="53" t="s">
        <v>20</v>
      </c>
      <c r="V891" s="53" t="s">
        <v>20</v>
      </c>
      <c r="W891" s="5" t="str">
        <f>VLOOKUP('English Version'!$H804,'Recycled Content'!$B$4:$H$67,2,FALSE)</f>
        <v>Packaging Contains at least 60% recycled material</v>
      </c>
      <c r="X891" s="5" t="str">
        <f>VLOOKUP('English Version'!$H804,'Recycled Content'!$B$4:$H$67,4,FALSE)</f>
        <v>Packaging Contains at least 65% recycled material</v>
      </c>
      <c r="Y891" s="5" t="str">
        <f>VLOOKUP('English Version'!$H804,Recyclability!$B$4:$H$67,2,FALSE)</f>
        <v>Mostly Recyclable Packaging</v>
      </c>
      <c r="Z891" s="5" t="str">
        <f>VLOOKUP('English Version'!$H804,Recyclability!$B$4:$H$67,4,FALSE)</f>
        <v>N/A</v>
      </c>
    </row>
    <row r="892" spans="1:26" x14ac:dyDescent="0.75">
      <c r="A892" s="47" t="str">
        <f t="shared" si="26"/>
        <v>AW22W2011461A</v>
      </c>
      <c r="B892" s="47">
        <v>333</v>
      </c>
      <c r="C892" s="52" t="s">
        <v>1228</v>
      </c>
      <c r="D892" s="6" t="s">
        <v>1229</v>
      </c>
      <c r="E892" s="8"/>
      <c r="F892" s="52" t="s">
        <v>767</v>
      </c>
      <c r="G892" s="6" t="s">
        <v>5031</v>
      </c>
      <c r="H892" s="6" t="s">
        <v>5083</v>
      </c>
      <c r="I892" s="6" t="e">
        <f>VLOOKUP(A892,#REF!,24,0)</f>
        <v>#REF!</v>
      </c>
      <c r="J892" s="14" t="s">
        <v>25</v>
      </c>
      <c r="K892" s="14" t="s">
        <v>25</v>
      </c>
      <c r="L892" s="14" t="s">
        <v>25</v>
      </c>
      <c r="M892" s="14" t="s">
        <v>25</v>
      </c>
      <c r="N892" s="14" t="b">
        <f t="shared" si="27"/>
        <v>1</v>
      </c>
      <c r="O892" s="14" t="s">
        <v>20</v>
      </c>
      <c r="P892" s="14" t="s">
        <v>20</v>
      </c>
      <c r="Q892" s="14" t="s">
        <v>20</v>
      </c>
      <c r="R892" s="5" t="s">
        <v>20</v>
      </c>
      <c r="S892" s="5" t="s">
        <v>20</v>
      </c>
      <c r="T892" s="5" t="s">
        <v>281</v>
      </c>
      <c r="U892" s="53" t="s">
        <v>20</v>
      </c>
      <c r="V892" s="53" t="s">
        <v>20</v>
      </c>
      <c r="W892" s="5" t="str">
        <f>VLOOKUP('English Version'!$H805,'Recycled Content'!$B$4:$H$67,2,FALSE)</f>
        <v>Packaging Contains at least 60% recycled material</v>
      </c>
      <c r="X892" s="5" t="str">
        <f>VLOOKUP('English Version'!$H805,'Recycled Content'!$B$4:$H$67,4,FALSE)</f>
        <v>Packaging Contains at least 65% recycled material</v>
      </c>
      <c r="Y892" s="5" t="str">
        <f>VLOOKUP('English Version'!$H805,Recyclability!$B$4:$H$67,2,FALSE)</f>
        <v>Mostly Recyclable Packaging</v>
      </c>
      <c r="Z892" s="5" t="str">
        <f>VLOOKUP('English Version'!$H805,Recyclability!$B$4:$H$67,4,FALSE)</f>
        <v>N/A</v>
      </c>
    </row>
    <row r="893" spans="1:26" x14ac:dyDescent="0.75">
      <c r="A893" s="47" t="str">
        <f t="shared" si="26"/>
        <v>AW22W2011462A</v>
      </c>
      <c r="B893" s="47">
        <v>130</v>
      </c>
      <c r="C893" s="52" t="s">
        <v>1231</v>
      </c>
      <c r="D893" s="6" t="e">
        <v>#N/A</v>
      </c>
      <c r="E893" s="8"/>
      <c r="F893" s="52" t="s">
        <v>1232</v>
      </c>
      <c r="G893" s="6" t="s">
        <v>5031</v>
      </c>
      <c r="H893" s="6" t="s">
        <v>5083</v>
      </c>
      <c r="I893" s="6" t="e">
        <f>VLOOKUP(A893,#REF!,24,0)</f>
        <v>#REF!</v>
      </c>
      <c r="J893" s="14" t="s">
        <v>25</v>
      </c>
      <c r="K893" s="14" t="s">
        <v>25</v>
      </c>
      <c r="L893" s="14" t="s">
        <v>25</v>
      </c>
      <c r="M893" s="14" t="s">
        <v>25</v>
      </c>
      <c r="N893" s="14" t="b">
        <f t="shared" si="27"/>
        <v>1</v>
      </c>
      <c r="O893" s="14" t="s">
        <v>20</v>
      </c>
      <c r="P893" s="14" t="s">
        <v>20</v>
      </c>
      <c r="Q893" s="14" t="s">
        <v>20</v>
      </c>
      <c r="R893" s="5" t="s">
        <v>20</v>
      </c>
      <c r="S893" s="5" t="s">
        <v>20</v>
      </c>
      <c r="T893" s="5" t="s">
        <v>281</v>
      </c>
      <c r="U893" s="53" t="s">
        <v>20</v>
      </c>
      <c r="V893" s="53" t="s">
        <v>20</v>
      </c>
      <c r="W893" s="5" t="str">
        <f>VLOOKUP('English Version'!$H806,'Recycled Content'!$B$4:$H$67,2,FALSE)</f>
        <v>Packaging Contains at least 60% recycled material</v>
      </c>
      <c r="X893" s="5" t="str">
        <f>VLOOKUP('English Version'!$H806,'Recycled Content'!$B$4:$H$67,4,FALSE)</f>
        <v>Packaging Contains at least 65% recycled material</v>
      </c>
      <c r="Y893" s="5" t="str">
        <f>VLOOKUP('English Version'!$H806,Recyclability!$B$4:$H$67,2,FALSE)</f>
        <v>Mostly Recyclable Packaging</v>
      </c>
      <c r="Z893" s="5" t="str">
        <f>VLOOKUP('English Version'!$H806,Recyclability!$B$4:$H$67,4,FALSE)</f>
        <v>N/A</v>
      </c>
    </row>
    <row r="894" spans="1:26" x14ac:dyDescent="0.75">
      <c r="A894" s="47" t="str">
        <f t="shared" si="26"/>
        <v>AW22W2011463A</v>
      </c>
      <c r="B894" s="47">
        <v>73</v>
      </c>
      <c r="C894" s="52" t="s">
        <v>1233</v>
      </c>
      <c r="D894" s="6" t="s">
        <v>1234</v>
      </c>
      <c r="E894" s="8"/>
      <c r="F894" s="52" t="s">
        <v>685</v>
      </c>
      <c r="G894" s="6" t="s">
        <v>5031</v>
      </c>
      <c r="H894" s="6" t="s">
        <v>5083</v>
      </c>
      <c r="I894" s="6" t="e">
        <f>VLOOKUP(A894,#REF!,24,0)</f>
        <v>#REF!</v>
      </c>
      <c r="J894" s="14" t="s">
        <v>25</v>
      </c>
      <c r="K894" s="14" t="s">
        <v>25</v>
      </c>
      <c r="L894" s="14" t="s">
        <v>25</v>
      </c>
      <c r="M894" s="14" t="s">
        <v>25</v>
      </c>
      <c r="N894" s="14" t="b">
        <f t="shared" si="27"/>
        <v>1</v>
      </c>
      <c r="O894" s="14" t="s">
        <v>20</v>
      </c>
      <c r="P894" s="14" t="s">
        <v>20</v>
      </c>
      <c r="Q894" s="14" t="s">
        <v>20</v>
      </c>
      <c r="R894" s="5" t="s">
        <v>20</v>
      </c>
      <c r="S894" s="5" t="s">
        <v>20</v>
      </c>
      <c r="T894" s="5" t="s">
        <v>281</v>
      </c>
      <c r="U894" s="53" t="s">
        <v>20</v>
      </c>
      <c r="V894" s="53" t="s">
        <v>20</v>
      </c>
      <c r="W894" s="5" t="str">
        <f>VLOOKUP('English Version'!$H807,'Recycled Content'!$B$4:$H$67,2,FALSE)</f>
        <v>Packaging Contains at least 60% recycled material</v>
      </c>
      <c r="X894" s="5" t="str">
        <f>VLOOKUP('English Version'!$H807,'Recycled Content'!$B$4:$H$67,4,FALSE)</f>
        <v>Packaging Contains at least 65% recycled material</v>
      </c>
      <c r="Y894" s="5" t="str">
        <f>VLOOKUP('English Version'!$H807,Recyclability!$B$4:$H$67,2,FALSE)</f>
        <v>Mostly Recyclable Packaging</v>
      </c>
      <c r="Z894" s="5" t="str">
        <f>VLOOKUP('English Version'!$H807,Recyclability!$B$4:$H$67,4,FALSE)</f>
        <v>N/A</v>
      </c>
    </row>
    <row r="895" spans="1:26" x14ac:dyDescent="0.75">
      <c r="A895" s="47" t="str">
        <f t="shared" si="26"/>
        <v>AW22W2011467A</v>
      </c>
      <c r="B895" s="47">
        <v>590</v>
      </c>
      <c r="C895" s="52" t="s">
        <v>1236</v>
      </c>
      <c r="D895" s="6" t="e">
        <v>#N/A</v>
      </c>
      <c r="E895" s="8"/>
      <c r="F895" s="52" t="s">
        <v>1237</v>
      </c>
      <c r="G895" s="6" t="s">
        <v>5031</v>
      </c>
      <c r="H895" s="6" t="s">
        <v>5083</v>
      </c>
      <c r="I895" s="6" t="e">
        <f>VLOOKUP(A895,#REF!,24,0)</f>
        <v>#REF!</v>
      </c>
      <c r="J895" s="14" t="s">
        <v>25</v>
      </c>
      <c r="K895" s="14" t="s">
        <v>25</v>
      </c>
      <c r="L895" s="14" t="s">
        <v>25</v>
      </c>
      <c r="M895" s="14" t="s">
        <v>25</v>
      </c>
      <c r="N895" s="14" t="b">
        <f t="shared" si="27"/>
        <v>1</v>
      </c>
      <c r="O895" s="14" t="s">
        <v>20</v>
      </c>
      <c r="P895" s="14" t="s">
        <v>20</v>
      </c>
      <c r="Q895" s="14" t="s">
        <v>20</v>
      </c>
      <c r="R895" s="5" t="s">
        <v>20</v>
      </c>
      <c r="S895" s="5" t="s">
        <v>20</v>
      </c>
      <c r="T895" s="5" t="s">
        <v>281</v>
      </c>
      <c r="U895" s="53" t="s">
        <v>20</v>
      </c>
      <c r="V895" s="53" t="s">
        <v>20</v>
      </c>
      <c r="W895" s="5" t="str">
        <f>VLOOKUP('English Version'!$H808,'Recycled Content'!$B$4:$H$67,2,FALSE)</f>
        <v>Packaging Contains at least 60% recycled material</v>
      </c>
      <c r="X895" s="5" t="str">
        <f>VLOOKUP('English Version'!$H808,'Recycled Content'!$B$4:$H$67,4,FALSE)</f>
        <v>Packaging Contains at least 65% recycled material</v>
      </c>
      <c r="Y895" s="5" t="str">
        <f>VLOOKUP('English Version'!$H808,Recyclability!$B$4:$H$67,2,FALSE)</f>
        <v>Mostly Recyclable Packaging</v>
      </c>
      <c r="Z895" s="5" t="str">
        <f>VLOOKUP('English Version'!$H808,Recyclability!$B$4:$H$67,4,FALSE)</f>
        <v>N/A</v>
      </c>
    </row>
    <row r="896" spans="1:26" x14ac:dyDescent="0.75">
      <c r="A896" s="47" t="str">
        <f t="shared" si="26"/>
        <v>AW22W2011469A</v>
      </c>
      <c r="B896" s="47">
        <v>846</v>
      </c>
      <c r="C896" s="52" t="s">
        <v>1238</v>
      </c>
      <c r="D896" s="6" t="e">
        <v>#N/A</v>
      </c>
      <c r="E896" s="8"/>
      <c r="F896" s="52" t="s">
        <v>1239</v>
      </c>
      <c r="G896" s="6" t="s">
        <v>5031</v>
      </c>
      <c r="H896" s="6" t="s">
        <v>5083</v>
      </c>
      <c r="I896" s="6" t="e">
        <f>VLOOKUP(A896,#REF!,24,0)</f>
        <v>#REF!</v>
      </c>
      <c r="J896" s="14" t="s">
        <v>966</v>
      </c>
      <c r="K896" s="14" t="s">
        <v>966</v>
      </c>
      <c r="L896" s="14" t="s">
        <v>966</v>
      </c>
      <c r="M896" s="14" t="s">
        <v>966</v>
      </c>
      <c r="N896" s="14" t="b">
        <f t="shared" si="27"/>
        <v>1</v>
      </c>
      <c r="O896" s="14" t="s">
        <v>20</v>
      </c>
      <c r="P896" s="14" t="s">
        <v>20</v>
      </c>
      <c r="Q896" s="14" t="s">
        <v>20</v>
      </c>
      <c r="R896" s="5" t="s">
        <v>20</v>
      </c>
      <c r="S896" s="5" t="s">
        <v>20</v>
      </c>
      <c r="T896" s="5" t="s">
        <v>281</v>
      </c>
      <c r="U896" s="53" t="s">
        <v>20</v>
      </c>
      <c r="V896" s="53" t="s">
        <v>20</v>
      </c>
      <c r="W896" s="5" t="str">
        <f>VLOOKUP('English Version'!$H809,'Recycled Content'!$B$4:$H$67,2,FALSE)</f>
        <v>Packaging Contains at least 60% recycled material</v>
      </c>
      <c r="X896" s="5" t="str">
        <f>VLOOKUP('English Version'!$H809,'Recycled Content'!$B$4:$H$67,4,FALSE)</f>
        <v>Packaging Contains at least 65% recycled material</v>
      </c>
      <c r="Y896" s="5" t="str">
        <f>VLOOKUP('English Version'!$H809,Recyclability!$B$4:$H$67,2,FALSE)</f>
        <v>Mostly Recyclable Packaging</v>
      </c>
      <c r="Z896" s="5" t="str">
        <f>VLOOKUP('English Version'!$H809,Recyclability!$B$4:$H$67,4,FALSE)</f>
        <v>N/A</v>
      </c>
    </row>
    <row r="897" spans="1:26" x14ac:dyDescent="0.75">
      <c r="A897" s="47" t="str">
        <f t="shared" si="26"/>
        <v>AW22W2011470A</v>
      </c>
      <c r="B897" s="47">
        <v>616</v>
      </c>
      <c r="C897" s="52" t="s">
        <v>1240</v>
      </c>
      <c r="D897" s="6" t="s">
        <v>1241</v>
      </c>
      <c r="E897" s="8"/>
      <c r="F897" s="52" t="s">
        <v>1242</v>
      </c>
      <c r="G897" s="6" t="s">
        <v>5031</v>
      </c>
      <c r="H897" s="6" t="s">
        <v>5083</v>
      </c>
      <c r="I897" s="6" t="e">
        <f>VLOOKUP(A897,#REF!,24,0)</f>
        <v>#REF!</v>
      </c>
      <c r="J897" s="14" t="s">
        <v>25</v>
      </c>
      <c r="K897" s="14" t="s">
        <v>25</v>
      </c>
      <c r="L897" s="14" t="s">
        <v>25</v>
      </c>
      <c r="M897" s="14" t="s">
        <v>25</v>
      </c>
      <c r="N897" s="14" t="b">
        <f t="shared" si="27"/>
        <v>1</v>
      </c>
      <c r="O897" s="14" t="s">
        <v>20</v>
      </c>
      <c r="P897" s="14" t="s">
        <v>20</v>
      </c>
      <c r="Q897" s="14" t="s">
        <v>20</v>
      </c>
      <c r="R897" s="5" t="s">
        <v>20</v>
      </c>
      <c r="S897" s="5" t="s">
        <v>20</v>
      </c>
      <c r="T897" s="5" t="s">
        <v>281</v>
      </c>
      <c r="U897" s="53" t="s">
        <v>20</v>
      </c>
      <c r="V897" s="53" t="s">
        <v>20</v>
      </c>
      <c r="W897" s="5" t="str">
        <f>VLOOKUP('English Version'!$H810,'Recycled Content'!$B$4:$H$67,2,FALSE)</f>
        <v>Packaging Contains at least 60% recycled material</v>
      </c>
      <c r="X897" s="5" t="str">
        <f>VLOOKUP('English Version'!$H810,'Recycled Content'!$B$4:$H$67,4,FALSE)</f>
        <v>Packaging Contains at least 65% recycled material</v>
      </c>
      <c r="Y897" s="5" t="str">
        <f>VLOOKUP('English Version'!$H810,Recyclability!$B$4:$H$67,2,FALSE)</f>
        <v>Mostly Recyclable Packaging</v>
      </c>
      <c r="Z897" s="5" t="str">
        <f>VLOOKUP('English Version'!$H810,Recyclability!$B$4:$H$67,4,FALSE)</f>
        <v>N/A</v>
      </c>
    </row>
    <row r="898" spans="1:26" x14ac:dyDescent="0.75">
      <c r="A898" s="47" t="str">
        <f t="shared" ref="A898:A961" si="28">G898&amp;C898</f>
        <v>AW22W2011472A</v>
      </c>
      <c r="B898" s="47">
        <v>851</v>
      </c>
      <c r="C898" s="52" t="s">
        <v>1244</v>
      </c>
      <c r="D898" s="6" t="s">
        <v>1245</v>
      </c>
      <c r="E898" s="8"/>
      <c r="F898" s="52" t="s">
        <v>1246</v>
      </c>
      <c r="G898" s="6" t="s">
        <v>5031</v>
      </c>
      <c r="H898" s="6" t="s">
        <v>5083</v>
      </c>
      <c r="I898" s="6" t="e">
        <f>VLOOKUP(A898,#REF!,24,0)</f>
        <v>#REF!</v>
      </c>
      <c r="J898" s="14" t="s">
        <v>25</v>
      </c>
      <c r="K898" s="14" t="s">
        <v>25</v>
      </c>
      <c r="L898" s="14" t="s">
        <v>25</v>
      </c>
      <c r="M898" s="14" t="s">
        <v>25</v>
      </c>
      <c r="N898" s="14" t="b">
        <f t="shared" ref="N898:N961" si="29">M898=L898</f>
        <v>1</v>
      </c>
      <c r="O898" s="14" t="s">
        <v>20</v>
      </c>
      <c r="P898" s="14" t="s">
        <v>20</v>
      </c>
      <c r="Q898" s="14" t="s">
        <v>20</v>
      </c>
      <c r="R898" s="5" t="s">
        <v>20</v>
      </c>
      <c r="S898" s="5" t="s">
        <v>20</v>
      </c>
      <c r="T898" s="5" t="s">
        <v>281</v>
      </c>
      <c r="U898" s="53" t="s">
        <v>20</v>
      </c>
      <c r="V898" s="53" t="s">
        <v>20</v>
      </c>
      <c r="W898" s="5" t="str">
        <f>VLOOKUP('English Version'!$H811,'Recycled Content'!$B$4:$H$67,2,FALSE)</f>
        <v>Packaging Contains at least 60% recycled material</v>
      </c>
      <c r="X898" s="5" t="str">
        <f>VLOOKUP('English Version'!$H811,'Recycled Content'!$B$4:$H$67,4,FALSE)</f>
        <v>Packaging Contains at least 65% recycled material</v>
      </c>
      <c r="Y898" s="5" t="str">
        <f>VLOOKUP('English Version'!$H811,Recyclability!$B$4:$H$67,2,FALSE)</f>
        <v>Mostly Recyclable Packaging</v>
      </c>
      <c r="Z898" s="5" t="str">
        <f>VLOOKUP('English Version'!$H811,Recyclability!$B$4:$H$67,4,FALSE)</f>
        <v>N/A</v>
      </c>
    </row>
    <row r="899" spans="1:26" x14ac:dyDescent="0.75">
      <c r="A899" s="47" t="str">
        <f t="shared" si="28"/>
        <v>AW22W2011473A</v>
      </c>
      <c r="B899" s="47">
        <v>602</v>
      </c>
      <c r="C899" s="52" t="s">
        <v>1248</v>
      </c>
      <c r="D899" s="6" t="e">
        <v>#N/A</v>
      </c>
      <c r="E899" s="8"/>
      <c r="F899" s="52" t="s">
        <v>665</v>
      </c>
      <c r="G899" s="6" t="s">
        <v>5031</v>
      </c>
      <c r="H899" s="6" t="s">
        <v>5083</v>
      </c>
      <c r="I899" s="6" t="e">
        <f>VLOOKUP(A899,#REF!,24,0)</f>
        <v>#REF!</v>
      </c>
      <c r="J899" s="14" t="s">
        <v>25</v>
      </c>
      <c r="K899" s="14" t="s">
        <v>25</v>
      </c>
      <c r="L899" s="14" t="s">
        <v>25</v>
      </c>
      <c r="M899" s="14" t="s">
        <v>25</v>
      </c>
      <c r="N899" s="14" t="b">
        <f t="shared" si="29"/>
        <v>1</v>
      </c>
      <c r="O899" s="14" t="s">
        <v>20</v>
      </c>
      <c r="P899" s="14" t="s">
        <v>20</v>
      </c>
      <c r="Q899" s="14" t="s">
        <v>20</v>
      </c>
      <c r="R899" s="5" t="s">
        <v>20</v>
      </c>
      <c r="S899" s="5" t="s">
        <v>20</v>
      </c>
      <c r="T899" s="5" t="s">
        <v>281</v>
      </c>
      <c r="U899" s="53" t="s">
        <v>20</v>
      </c>
      <c r="V899" s="53" t="s">
        <v>20</v>
      </c>
      <c r="W899" s="5" t="str">
        <f>VLOOKUP('English Version'!$H812,'Recycled Content'!$B$4:$H$67,2,FALSE)</f>
        <v>Packaging Contains at least 60% recycled material</v>
      </c>
      <c r="X899" s="5" t="str">
        <f>VLOOKUP('English Version'!$H812,'Recycled Content'!$B$4:$H$67,4,FALSE)</f>
        <v>Packaging Contains at least 65% recycled material</v>
      </c>
      <c r="Y899" s="5" t="str">
        <f>VLOOKUP('English Version'!$H812,Recyclability!$B$4:$H$67,2,FALSE)</f>
        <v>Mostly Recyclable Packaging</v>
      </c>
      <c r="Z899" s="5" t="str">
        <f>VLOOKUP('English Version'!$H812,Recyclability!$B$4:$H$67,4,FALSE)</f>
        <v>N/A</v>
      </c>
    </row>
    <row r="900" spans="1:26" x14ac:dyDescent="0.75">
      <c r="A900" s="47" t="str">
        <f t="shared" si="28"/>
        <v>AW22W2011475A</v>
      </c>
      <c r="B900" s="47">
        <v>2189</v>
      </c>
      <c r="C900" s="52" t="s">
        <v>1249</v>
      </c>
      <c r="D900" s="6" t="s">
        <v>1250</v>
      </c>
      <c r="E900" s="8"/>
      <c r="F900" s="52" t="s">
        <v>799</v>
      </c>
      <c r="G900" s="6" t="s">
        <v>5031</v>
      </c>
      <c r="H900" s="6" t="s">
        <v>5083</v>
      </c>
      <c r="I900" s="6" t="e">
        <f>VLOOKUP(A900,#REF!,24,0)</f>
        <v>#REF!</v>
      </c>
      <c r="J900" s="14" t="s">
        <v>25</v>
      </c>
      <c r="K900" s="14" t="s">
        <v>25</v>
      </c>
      <c r="L900" s="14" t="s">
        <v>25</v>
      </c>
      <c r="M900" s="14" t="s">
        <v>25</v>
      </c>
      <c r="N900" s="14" t="b">
        <f t="shared" si="29"/>
        <v>1</v>
      </c>
      <c r="O900" s="14" t="s">
        <v>20</v>
      </c>
      <c r="P900" s="14" t="s">
        <v>20</v>
      </c>
      <c r="Q900" s="14" t="s">
        <v>20</v>
      </c>
      <c r="R900" s="5" t="s">
        <v>20</v>
      </c>
      <c r="S900" s="5" t="s">
        <v>20</v>
      </c>
      <c r="T900" s="5" t="s">
        <v>281</v>
      </c>
      <c r="U900" s="53" t="s">
        <v>20</v>
      </c>
      <c r="V900" s="53" t="s">
        <v>20</v>
      </c>
      <c r="W900" s="5" t="str">
        <f>VLOOKUP('English Version'!$H813,'Recycled Content'!$B$4:$H$67,2,FALSE)</f>
        <v>Packaging Contains at least 60% recycled material</v>
      </c>
      <c r="X900" s="5" t="str">
        <f>VLOOKUP('English Version'!$H813,'Recycled Content'!$B$4:$H$67,4,FALSE)</f>
        <v>Packaging Contains at least 65% recycled material</v>
      </c>
      <c r="Y900" s="5" t="str">
        <f>VLOOKUP('English Version'!$H813,Recyclability!$B$4:$H$67,2,FALSE)</f>
        <v>Mostly Recyclable Packaging</v>
      </c>
      <c r="Z900" s="5" t="str">
        <f>VLOOKUP('English Version'!$H813,Recyclability!$B$4:$H$67,4,FALSE)</f>
        <v>N/A</v>
      </c>
    </row>
    <row r="901" spans="1:26" x14ac:dyDescent="0.75">
      <c r="A901" s="47" t="str">
        <f t="shared" si="28"/>
        <v>AW22W2011479A</v>
      </c>
      <c r="B901" s="47">
        <v>1064</v>
      </c>
      <c r="C901" s="52" t="s">
        <v>1252</v>
      </c>
      <c r="D901" s="6" t="e">
        <v>#N/A</v>
      </c>
      <c r="E901" s="8"/>
      <c r="F901" s="52" t="s">
        <v>1253</v>
      </c>
      <c r="G901" s="6" t="s">
        <v>5031</v>
      </c>
      <c r="H901" s="6" t="s">
        <v>5083</v>
      </c>
      <c r="I901" s="6" t="e">
        <f>VLOOKUP(A901,#REF!,24,0)</f>
        <v>#REF!</v>
      </c>
      <c r="J901" s="14" t="s">
        <v>25</v>
      </c>
      <c r="K901" s="14" t="s">
        <v>25</v>
      </c>
      <c r="L901" s="14" t="s">
        <v>25</v>
      </c>
      <c r="M901" s="14" t="s">
        <v>25</v>
      </c>
      <c r="N901" s="14" t="b">
        <f t="shared" si="29"/>
        <v>1</v>
      </c>
      <c r="O901" s="14" t="s">
        <v>20</v>
      </c>
      <c r="P901" s="14" t="s">
        <v>20</v>
      </c>
      <c r="Q901" s="14" t="s">
        <v>20</v>
      </c>
      <c r="R901" s="5" t="s">
        <v>20</v>
      </c>
      <c r="S901" s="5" t="s">
        <v>20</v>
      </c>
      <c r="T901" s="5" t="s">
        <v>281</v>
      </c>
      <c r="U901" s="53" t="s">
        <v>20</v>
      </c>
      <c r="V901" s="53" t="s">
        <v>20</v>
      </c>
      <c r="W901" s="5" t="str">
        <f>VLOOKUP('English Version'!$H814,'Recycled Content'!$B$4:$H$67,2,FALSE)</f>
        <v>Packaging Contains at least 60% recycled material</v>
      </c>
      <c r="X901" s="5" t="str">
        <f>VLOOKUP('English Version'!$H814,'Recycled Content'!$B$4:$H$67,4,FALSE)</f>
        <v>Packaging Contains at least 65% recycled material</v>
      </c>
      <c r="Y901" s="5" t="str">
        <f>VLOOKUP('English Version'!$H814,Recyclability!$B$4:$H$67,2,FALSE)</f>
        <v>Mostly Recyclable Packaging</v>
      </c>
      <c r="Z901" s="5" t="str">
        <f>VLOOKUP('English Version'!$H814,Recyclability!$B$4:$H$67,4,FALSE)</f>
        <v>N/A</v>
      </c>
    </row>
    <row r="902" spans="1:26" x14ac:dyDescent="0.75">
      <c r="A902" s="47" t="str">
        <f t="shared" si="28"/>
        <v>AW22W2011480A</v>
      </c>
      <c r="B902" s="47">
        <v>800</v>
      </c>
      <c r="C902" s="52" t="s">
        <v>1254</v>
      </c>
      <c r="D902" s="6" t="s">
        <v>1255</v>
      </c>
      <c r="E902" s="8"/>
      <c r="F902" s="52" t="s">
        <v>803</v>
      </c>
      <c r="G902" s="6" t="s">
        <v>5031</v>
      </c>
      <c r="H902" s="6" t="s">
        <v>5083</v>
      </c>
      <c r="I902" s="6" t="e">
        <f>VLOOKUP(A902,#REF!,24,0)</f>
        <v>#REF!</v>
      </c>
      <c r="J902" s="14" t="s">
        <v>25</v>
      </c>
      <c r="K902" s="14" t="s">
        <v>25</v>
      </c>
      <c r="L902" s="14" t="s">
        <v>25</v>
      </c>
      <c r="M902" s="14" t="s">
        <v>25</v>
      </c>
      <c r="N902" s="14" t="b">
        <f t="shared" si="29"/>
        <v>1</v>
      </c>
      <c r="O902" s="14" t="s">
        <v>20</v>
      </c>
      <c r="P902" s="14" t="s">
        <v>20</v>
      </c>
      <c r="Q902" s="14" t="s">
        <v>20</v>
      </c>
      <c r="R902" s="5" t="s">
        <v>20</v>
      </c>
      <c r="S902" s="5" t="s">
        <v>20</v>
      </c>
      <c r="T902" s="5" t="s">
        <v>281</v>
      </c>
      <c r="U902" s="53" t="s">
        <v>20</v>
      </c>
      <c r="V902" s="53" t="s">
        <v>20</v>
      </c>
      <c r="W902" s="5" t="str">
        <f>VLOOKUP('English Version'!$H815,'Recycled Content'!$B$4:$H$67,2,FALSE)</f>
        <v>Packaging Contains at least 60% recycled material</v>
      </c>
      <c r="X902" s="5" t="str">
        <f>VLOOKUP('English Version'!$H815,'Recycled Content'!$B$4:$H$67,4,FALSE)</f>
        <v>Packaging Contains at least 65% recycled material</v>
      </c>
      <c r="Y902" s="5" t="str">
        <f>VLOOKUP('English Version'!$H815,Recyclability!$B$4:$H$67,2,FALSE)</f>
        <v>Mostly Recyclable Packaging</v>
      </c>
      <c r="Z902" s="5" t="str">
        <f>VLOOKUP('English Version'!$H815,Recyclability!$B$4:$H$67,4,FALSE)</f>
        <v>N/A</v>
      </c>
    </row>
    <row r="903" spans="1:26" x14ac:dyDescent="0.75">
      <c r="A903" s="47" t="str">
        <f t="shared" si="28"/>
        <v>AW22W2011482A</v>
      </c>
      <c r="B903" s="47">
        <v>476</v>
      </c>
      <c r="C903" s="52" t="s">
        <v>1256</v>
      </c>
      <c r="D903" s="6" t="s">
        <v>1257</v>
      </c>
      <c r="E903" s="8"/>
      <c r="F903" s="52" t="s">
        <v>771</v>
      </c>
      <c r="G903" s="6" t="s">
        <v>5031</v>
      </c>
      <c r="H903" s="6" t="s">
        <v>5083</v>
      </c>
      <c r="I903" s="6" t="e">
        <f>VLOOKUP(A903,#REF!,24,0)</f>
        <v>#REF!</v>
      </c>
      <c r="J903" s="14" t="s">
        <v>25</v>
      </c>
      <c r="K903" s="14" t="s">
        <v>25</v>
      </c>
      <c r="L903" s="14" t="s">
        <v>25</v>
      </c>
      <c r="M903" s="14" t="s">
        <v>25</v>
      </c>
      <c r="N903" s="14" t="b">
        <f t="shared" si="29"/>
        <v>1</v>
      </c>
      <c r="O903" s="14" t="s">
        <v>20</v>
      </c>
      <c r="P903" s="14" t="s">
        <v>20</v>
      </c>
      <c r="Q903" s="14" t="s">
        <v>20</v>
      </c>
      <c r="R903" s="5" t="s">
        <v>20</v>
      </c>
      <c r="S903" s="5" t="s">
        <v>20</v>
      </c>
      <c r="T903" s="5" t="s">
        <v>281</v>
      </c>
      <c r="U903" s="53" t="s">
        <v>20</v>
      </c>
      <c r="V903" s="53" t="s">
        <v>20</v>
      </c>
      <c r="W903" s="5" t="str">
        <f>VLOOKUP('English Version'!$H816,'Recycled Content'!$B$4:$H$67,2,FALSE)</f>
        <v>Packaging Contains at least 60% recycled material</v>
      </c>
      <c r="X903" s="5" t="str">
        <f>VLOOKUP('English Version'!$H816,'Recycled Content'!$B$4:$H$67,4,FALSE)</f>
        <v>Packaging Contains at least 65% recycled material</v>
      </c>
      <c r="Y903" s="5" t="str">
        <f>VLOOKUP('English Version'!$H816,Recyclability!$B$4:$H$67,2,FALSE)</f>
        <v>Mostly Recyclable Packaging</v>
      </c>
      <c r="Z903" s="5" t="str">
        <f>VLOOKUP('English Version'!$H816,Recyclability!$B$4:$H$67,4,FALSE)</f>
        <v>N/A</v>
      </c>
    </row>
    <row r="904" spans="1:26" x14ac:dyDescent="0.75">
      <c r="A904" s="47" t="str">
        <f t="shared" si="28"/>
        <v>AW22W2011484A</v>
      </c>
      <c r="B904" s="47">
        <v>801</v>
      </c>
      <c r="C904" s="52" t="s">
        <v>1259</v>
      </c>
      <c r="D904" s="6" t="e">
        <v>#N/A</v>
      </c>
      <c r="E904" s="8"/>
      <c r="F904" s="52" t="s">
        <v>1260</v>
      </c>
      <c r="G904" s="6" t="s">
        <v>5031</v>
      </c>
      <c r="H904" s="6" t="s">
        <v>5083</v>
      </c>
      <c r="I904" s="6" t="e">
        <f>VLOOKUP(A904,#REF!,24,0)</f>
        <v>#REF!</v>
      </c>
      <c r="J904" s="14" t="s">
        <v>25</v>
      </c>
      <c r="K904" s="14" t="s">
        <v>25</v>
      </c>
      <c r="L904" s="14" t="s">
        <v>25</v>
      </c>
      <c r="M904" s="14" t="s">
        <v>25</v>
      </c>
      <c r="N904" s="14" t="b">
        <f t="shared" si="29"/>
        <v>1</v>
      </c>
      <c r="O904" s="14" t="s">
        <v>20</v>
      </c>
      <c r="P904" s="14" t="s">
        <v>20</v>
      </c>
      <c r="Q904" s="14" t="s">
        <v>20</v>
      </c>
      <c r="R904" s="5" t="s">
        <v>20</v>
      </c>
      <c r="S904" s="5" t="s">
        <v>20</v>
      </c>
      <c r="T904" s="5" t="s">
        <v>281</v>
      </c>
      <c r="U904" s="53" t="s">
        <v>20</v>
      </c>
      <c r="V904" s="53" t="s">
        <v>20</v>
      </c>
      <c r="W904" s="5" t="str">
        <f>VLOOKUP('English Version'!$H817,'Recycled Content'!$B$4:$H$67,2,FALSE)</f>
        <v>Packaging Contains at least 60% recycled material</v>
      </c>
      <c r="X904" s="5" t="str">
        <f>VLOOKUP('English Version'!$H817,'Recycled Content'!$B$4:$H$67,4,FALSE)</f>
        <v>Packaging Contains at least 65% recycled material</v>
      </c>
      <c r="Y904" s="5" t="str">
        <f>VLOOKUP('English Version'!$H817,Recyclability!$B$4:$H$67,2,FALSE)</f>
        <v>Mostly Recyclable Packaging</v>
      </c>
      <c r="Z904" s="5" t="str">
        <f>VLOOKUP('English Version'!$H817,Recyclability!$B$4:$H$67,4,FALSE)</f>
        <v>N/A</v>
      </c>
    </row>
    <row r="905" spans="1:26" x14ac:dyDescent="0.75">
      <c r="A905" s="47" t="str">
        <f t="shared" si="28"/>
        <v>AW22W2011488A</v>
      </c>
      <c r="B905" s="47">
        <v>1600</v>
      </c>
      <c r="C905" s="52" t="s">
        <v>1261</v>
      </c>
      <c r="D905" s="6" t="e">
        <v>#N/A</v>
      </c>
      <c r="E905" s="8"/>
      <c r="F905" s="52" t="s">
        <v>1262</v>
      </c>
      <c r="G905" s="6" t="s">
        <v>5031</v>
      </c>
      <c r="H905" s="6" t="s">
        <v>5083</v>
      </c>
      <c r="I905" s="6" t="e">
        <f>VLOOKUP(A905,#REF!,24,0)</f>
        <v>#REF!</v>
      </c>
      <c r="J905" s="14" t="s">
        <v>25</v>
      </c>
      <c r="K905" s="14" t="s">
        <v>25</v>
      </c>
      <c r="L905" s="14" t="s">
        <v>25</v>
      </c>
      <c r="M905" s="14" t="s">
        <v>25</v>
      </c>
      <c r="N905" s="14" t="b">
        <f t="shared" si="29"/>
        <v>1</v>
      </c>
      <c r="O905" s="14" t="s">
        <v>20</v>
      </c>
      <c r="P905" s="14" t="s">
        <v>20</v>
      </c>
      <c r="Q905" s="14" t="s">
        <v>20</v>
      </c>
      <c r="R905" s="5" t="s">
        <v>20</v>
      </c>
      <c r="S905" s="5" t="s">
        <v>20</v>
      </c>
      <c r="T905" s="5" t="s">
        <v>281</v>
      </c>
      <c r="U905" s="53" t="s">
        <v>20</v>
      </c>
      <c r="V905" s="53" t="s">
        <v>20</v>
      </c>
      <c r="W905" s="5" t="str">
        <f>VLOOKUP('English Version'!$H818,'Recycled Content'!$B$4:$H$67,2,FALSE)</f>
        <v>Packaging Contains at least 60% recycled material</v>
      </c>
      <c r="X905" s="5" t="str">
        <f>VLOOKUP('English Version'!$H818,'Recycled Content'!$B$4:$H$67,4,FALSE)</f>
        <v>Packaging Contains at least 65% recycled material</v>
      </c>
      <c r="Y905" s="5" t="str">
        <f>VLOOKUP('English Version'!$H818,Recyclability!$B$4:$H$67,2,FALSE)</f>
        <v>Mostly Recyclable Packaging</v>
      </c>
      <c r="Z905" s="5" t="str">
        <f>VLOOKUP('English Version'!$H818,Recyclability!$B$4:$H$67,4,FALSE)</f>
        <v>N/A</v>
      </c>
    </row>
    <row r="906" spans="1:26" x14ac:dyDescent="0.75">
      <c r="A906" s="47" t="str">
        <f t="shared" si="28"/>
        <v>AW22W2011490A</v>
      </c>
      <c r="B906" s="47">
        <v>3203</v>
      </c>
      <c r="C906" s="52" t="s">
        <v>1263</v>
      </c>
      <c r="D906" s="6" t="s">
        <v>1264</v>
      </c>
      <c r="E906" s="8"/>
      <c r="F906" s="52" t="s">
        <v>1265</v>
      </c>
      <c r="G906" s="6" t="s">
        <v>5031</v>
      </c>
      <c r="H906" s="6" t="s">
        <v>5083</v>
      </c>
      <c r="I906" s="6" t="e">
        <f>VLOOKUP(A906,#REF!,24,0)</f>
        <v>#REF!</v>
      </c>
      <c r="J906" s="14" t="s">
        <v>25</v>
      </c>
      <c r="K906" s="14" t="s">
        <v>25</v>
      </c>
      <c r="L906" s="14" t="s">
        <v>25</v>
      </c>
      <c r="M906" s="14" t="s">
        <v>25</v>
      </c>
      <c r="N906" s="14" t="b">
        <f t="shared" si="29"/>
        <v>1</v>
      </c>
      <c r="O906" s="14" t="s">
        <v>20</v>
      </c>
      <c r="P906" s="14" t="s">
        <v>20</v>
      </c>
      <c r="Q906" s="14" t="s">
        <v>20</v>
      </c>
      <c r="R906" s="5" t="s">
        <v>20</v>
      </c>
      <c r="S906" s="5" t="s">
        <v>20</v>
      </c>
      <c r="T906" s="5" t="s">
        <v>281</v>
      </c>
      <c r="U906" s="53" t="s">
        <v>20</v>
      </c>
      <c r="V906" s="53" t="s">
        <v>20</v>
      </c>
      <c r="W906" s="5" t="str">
        <f>VLOOKUP('English Version'!$H819,'Recycled Content'!$B$4:$H$67,2,FALSE)</f>
        <v>Packaging Contains at least 60% recycled material</v>
      </c>
      <c r="X906" s="5" t="str">
        <f>VLOOKUP('English Version'!$H819,'Recycled Content'!$B$4:$H$67,4,FALSE)</f>
        <v>Packaging Contains at least 65% recycled material</v>
      </c>
      <c r="Y906" s="5" t="str">
        <f>VLOOKUP('English Version'!$H819,Recyclability!$B$4:$H$67,2,FALSE)</f>
        <v>Mostly Recyclable Packaging</v>
      </c>
      <c r="Z906" s="5" t="str">
        <f>VLOOKUP('English Version'!$H819,Recyclability!$B$4:$H$67,4,FALSE)</f>
        <v>N/A</v>
      </c>
    </row>
    <row r="907" spans="1:26" x14ac:dyDescent="0.75">
      <c r="A907" s="47" t="str">
        <f t="shared" si="28"/>
        <v>AW22W2011491A</v>
      </c>
      <c r="B907" s="47">
        <v>816</v>
      </c>
      <c r="C907" s="52" t="s">
        <v>1267</v>
      </c>
      <c r="D907" s="6" t="s">
        <v>1268</v>
      </c>
      <c r="E907" s="8"/>
      <c r="F907" s="52" t="s">
        <v>1269</v>
      </c>
      <c r="G907" s="6" t="s">
        <v>5031</v>
      </c>
      <c r="H907" s="6" t="s">
        <v>5083</v>
      </c>
      <c r="I907" s="6" t="e">
        <f>VLOOKUP(A907,#REF!,24,0)</f>
        <v>#REF!</v>
      </c>
      <c r="J907" s="14" t="s">
        <v>298</v>
      </c>
      <c r="K907" s="14" t="s">
        <v>298</v>
      </c>
      <c r="L907" s="14" t="s">
        <v>298</v>
      </c>
      <c r="M907" s="14" t="s">
        <v>298</v>
      </c>
      <c r="N907" s="14" t="b">
        <f t="shared" si="29"/>
        <v>1</v>
      </c>
      <c r="O907" s="14" t="s">
        <v>20</v>
      </c>
      <c r="P907" s="14" t="s">
        <v>20</v>
      </c>
      <c r="Q907" s="14" t="s">
        <v>20</v>
      </c>
      <c r="R907" s="5" t="s">
        <v>20</v>
      </c>
      <c r="S907" s="5" t="s">
        <v>20</v>
      </c>
      <c r="T907" s="5" t="s">
        <v>281</v>
      </c>
      <c r="U907" s="53" t="s">
        <v>20</v>
      </c>
      <c r="V907" s="53" t="s">
        <v>20</v>
      </c>
      <c r="W907" s="5" t="str">
        <f>VLOOKUP('English Version'!$H820,'Recycled Content'!$B$4:$H$67,2,FALSE)</f>
        <v>Packaging Contains at least 60% recycled material</v>
      </c>
      <c r="X907" s="5" t="str">
        <f>VLOOKUP('English Version'!$H820,'Recycled Content'!$B$4:$H$67,4,FALSE)</f>
        <v>Packaging Contains at least 65% recycled material</v>
      </c>
      <c r="Y907" s="5" t="str">
        <f>VLOOKUP('English Version'!$H820,Recyclability!$B$4:$H$67,2,FALSE)</f>
        <v>Mostly Recyclable Packaging</v>
      </c>
      <c r="Z907" s="5" t="str">
        <f>VLOOKUP('English Version'!$H820,Recyclability!$B$4:$H$67,4,FALSE)</f>
        <v>N/A</v>
      </c>
    </row>
    <row r="908" spans="1:26" x14ac:dyDescent="0.75">
      <c r="A908" s="47" t="str">
        <f t="shared" si="28"/>
        <v>AW22W2011495A</v>
      </c>
      <c r="B908" s="47">
        <v>999</v>
      </c>
      <c r="C908" s="52" t="s">
        <v>1271</v>
      </c>
      <c r="D908" s="6" t="s">
        <v>1272</v>
      </c>
      <c r="E908" s="8"/>
      <c r="F908" s="52" t="s">
        <v>1273</v>
      </c>
      <c r="G908" s="6" t="s">
        <v>5031</v>
      </c>
      <c r="H908" s="6" t="s">
        <v>5083</v>
      </c>
      <c r="I908" s="6" t="e">
        <f>VLOOKUP(A908,#REF!,24,0)</f>
        <v>#REF!</v>
      </c>
      <c r="J908" s="14" t="s">
        <v>25</v>
      </c>
      <c r="K908" s="14" t="s">
        <v>25</v>
      </c>
      <c r="L908" s="14" t="s">
        <v>25</v>
      </c>
      <c r="M908" s="14" t="s">
        <v>25</v>
      </c>
      <c r="N908" s="14" t="b">
        <f t="shared" si="29"/>
        <v>1</v>
      </c>
      <c r="O908" s="14" t="s">
        <v>20</v>
      </c>
      <c r="P908" s="14" t="s">
        <v>20</v>
      </c>
      <c r="Q908" s="14" t="s">
        <v>20</v>
      </c>
      <c r="R908" s="5" t="s">
        <v>20</v>
      </c>
      <c r="S908" s="5" t="s">
        <v>20</v>
      </c>
      <c r="T908" s="5" t="s">
        <v>281</v>
      </c>
      <c r="U908" s="53" t="s">
        <v>20</v>
      </c>
      <c r="V908" s="53" t="s">
        <v>20</v>
      </c>
      <c r="W908" s="5" t="str">
        <f>VLOOKUP('English Version'!$H821,'Recycled Content'!$B$4:$H$67,2,FALSE)</f>
        <v>Packaging Contains at least 60% recycled material</v>
      </c>
      <c r="X908" s="5" t="str">
        <f>VLOOKUP('English Version'!$H821,'Recycled Content'!$B$4:$H$67,4,FALSE)</f>
        <v>Packaging Contains at least 65% recycled material</v>
      </c>
      <c r="Y908" s="5" t="str">
        <f>VLOOKUP('English Version'!$H821,Recyclability!$B$4:$H$67,2,FALSE)</f>
        <v>Mostly Recyclable Packaging</v>
      </c>
      <c r="Z908" s="5" t="str">
        <f>VLOOKUP('English Version'!$H821,Recyclability!$B$4:$H$67,4,FALSE)</f>
        <v>N/A</v>
      </c>
    </row>
    <row r="909" spans="1:26" x14ac:dyDescent="0.75">
      <c r="A909" s="47" t="str">
        <f t="shared" si="28"/>
        <v>AW22W2011500A</v>
      </c>
      <c r="B909" s="47">
        <v>956</v>
      </c>
      <c r="C909" s="52" t="s">
        <v>1275</v>
      </c>
      <c r="D909" s="6" t="s">
        <v>1276</v>
      </c>
      <c r="E909" s="8"/>
      <c r="F909" s="52" t="s">
        <v>1277</v>
      </c>
      <c r="G909" s="6" t="s">
        <v>5031</v>
      </c>
      <c r="H909" s="6" t="s">
        <v>5083</v>
      </c>
      <c r="I909" s="6" t="e">
        <f>VLOOKUP(A909,#REF!,24,0)</f>
        <v>#REF!</v>
      </c>
      <c r="J909" s="14" t="s">
        <v>25</v>
      </c>
      <c r="K909" s="14" t="s">
        <v>25</v>
      </c>
      <c r="L909" s="14" t="s">
        <v>25</v>
      </c>
      <c r="M909" s="14" t="s">
        <v>25</v>
      </c>
      <c r="N909" s="14" t="b">
        <f t="shared" si="29"/>
        <v>1</v>
      </c>
      <c r="O909" s="14" t="s">
        <v>20</v>
      </c>
      <c r="P909" s="14" t="s">
        <v>20</v>
      </c>
      <c r="Q909" s="14" t="s">
        <v>20</v>
      </c>
      <c r="R909" s="5" t="s">
        <v>20</v>
      </c>
      <c r="S909" s="5" t="s">
        <v>20</v>
      </c>
      <c r="T909" s="5" t="s">
        <v>281</v>
      </c>
      <c r="U909" s="53" t="s">
        <v>20</v>
      </c>
      <c r="V909" s="53" t="s">
        <v>20</v>
      </c>
      <c r="W909" s="5" t="str">
        <f>VLOOKUP('English Version'!$H822,'Recycled Content'!$B$4:$H$67,2,FALSE)</f>
        <v>Packaging Contains at least 60% recycled material</v>
      </c>
      <c r="X909" s="5" t="str">
        <f>VLOOKUP('English Version'!$H822,'Recycled Content'!$B$4:$H$67,4,FALSE)</f>
        <v>Packaging Contains at least 65% recycled material</v>
      </c>
      <c r="Y909" s="5" t="str">
        <f>VLOOKUP('English Version'!$H822,Recyclability!$B$4:$H$67,2,FALSE)</f>
        <v>Mostly Recyclable Packaging</v>
      </c>
      <c r="Z909" s="5" t="str">
        <f>VLOOKUP('English Version'!$H822,Recyclability!$B$4:$H$67,4,FALSE)</f>
        <v>N/A</v>
      </c>
    </row>
    <row r="910" spans="1:26" x14ac:dyDescent="0.75">
      <c r="A910" s="47" t="str">
        <f t="shared" si="28"/>
        <v>AW22W2011503A</v>
      </c>
      <c r="B910" s="47">
        <v>2471</v>
      </c>
      <c r="C910" s="52" t="s">
        <v>1279</v>
      </c>
      <c r="D910" s="6" t="e">
        <v>#N/A</v>
      </c>
      <c r="E910" s="8"/>
      <c r="F910" s="52" t="s">
        <v>1280</v>
      </c>
      <c r="G910" s="6" t="s">
        <v>5031</v>
      </c>
      <c r="H910" s="6" t="s">
        <v>5083</v>
      </c>
      <c r="I910" s="6" t="e">
        <f>VLOOKUP(A910,#REF!,24,0)</f>
        <v>#REF!</v>
      </c>
      <c r="J910" s="14" t="s">
        <v>25</v>
      </c>
      <c r="K910" s="14" t="s">
        <v>25</v>
      </c>
      <c r="L910" s="14" t="s">
        <v>25</v>
      </c>
      <c r="M910" s="14" t="s">
        <v>25</v>
      </c>
      <c r="N910" s="14" t="b">
        <f t="shared" si="29"/>
        <v>1</v>
      </c>
      <c r="O910" s="14" t="s">
        <v>20</v>
      </c>
      <c r="P910" s="14" t="s">
        <v>20</v>
      </c>
      <c r="Q910" s="14" t="s">
        <v>20</v>
      </c>
      <c r="R910" s="5" t="s">
        <v>20</v>
      </c>
      <c r="S910" s="5" t="s">
        <v>20</v>
      </c>
      <c r="T910" s="5" t="s">
        <v>281</v>
      </c>
      <c r="U910" s="53" t="s">
        <v>20</v>
      </c>
      <c r="V910" s="53" t="s">
        <v>20</v>
      </c>
      <c r="W910" s="5" t="str">
        <f>VLOOKUP('English Version'!$H823,'Recycled Content'!$B$4:$H$67,2,FALSE)</f>
        <v>Packaging Contains at least 60% recycled material</v>
      </c>
      <c r="X910" s="5" t="str">
        <f>VLOOKUP('English Version'!$H823,'Recycled Content'!$B$4:$H$67,4,FALSE)</f>
        <v>Packaging Contains at least 65% recycled material</v>
      </c>
      <c r="Y910" s="5" t="str">
        <f>VLOOKUP('English Version'!$H823,Recyclability!$B$4:$H$67,2,FALSE)</f>
        <v>Mostly Recyclable Packaging</v>
      </c>
      <c r="Z910" s="5" t="str">
        <f>VLOOKUP('English Version'!$H823,Recyclability!$B$4:$H$67,4,FALSE)</f>
        <v>N/A</v>
      </c>
    </row>
    <row r="911" spans="1:26" ht="29.5" x14ac:dyDescent="0.75">
      <c r="A911" s="47" t="str">
        <f t="shared" si="28"/>
        <v>AW22W2011507A</v>
      </c>
      <c r="B911" s="47">
        <v>504</v>
      </c>
      <c r="C911" s="52" t="s">
        <v>1281</v>
      </c>
      <c r="D911" s="6" t="s">
        <v>1282</v>
      </c>
      <c r="E911" s="8"/>
      <c r="F911" s="52" t="s">
        <v>1283</v>
      </c>
      <c r="G911" s="6" t="s">
        <v>5031</v>
      </c>
      <c r="H911" s="6" t="s">
        <v>5083</v>
      </c>
      <c r="I911" s="6" t="e">
        <f>VLOOKUP(A911,#REF!,24,0)</f>
        <v>#REF!</v>
      </c>
      <c r="J911" s="14" t="s">
        <v>25</v>
      </c>
      <c r="K911" s="14" t="s">
        <v>25</v>
      </c>
      <c r="L911" s="14" t="s">
        <v>25</v>
      </c>
      <c r="M911" s="14" t="s">
        <v>25</v>
      </c>
      <c r="N911" s="14" t="b">
        <f t="shared" si="29"/>
        <v>1</v>
      </c>
      <c r="O911" s="14" t="s">
        <v>20</v>
      </c>
      <c r="P911" s="14" t="s">
        <v>20</v>
      </c>
      <c r="Q911" s="14" t="s">
        <v>20</v>
      </c>
      <c r="R911" s="53" t="s">
        <v>6047</v>
      </c>
      <c r="S911" s="5" t="s">
        <v>20</v>
      </c>
      <c r="T911" s="5" t="s">
        <v>26</v>
      </c>
      <c r="U911" s="53" t="s">
        <v>20</v>
      </c>
      <c r="V911" s="53" t="s">
        <v>20</v>
      </c>
      <c r="W911" s="5" t="str">
        <f>VLOOKUP('English Version'!$H824,'Recycled Content'!$B$4:$H$67,2,FALSE)</f>
        <v>Packaging Contains at least 60% recycled material</v>
      </c>
      <c r="X911" s="5" t="str">
        <f>VLOOKUP('English Version'!$H824,'Recycled Content'!$B$4:$H$67,4,FALSE)</f>
        <v>Packaging Contains at least 65% recycled material</v>
      </c>
      <c r="Y911" s="5" t="str">
        <f>VLOOKUP('English Version'!$H824,Recyclability!$B$4:$H$67,2,FALSE)</f>
        <v>Mostly Recyclable Packaging</v>
      </c>
      <c r="Z911" s="5" t="str">
        <f>VLOOKUP('English Version'!$H824,Recyclability!$B$4:$H$67,4,FALSE)</f>
        <v>N/A</v>
      </c>
    </row>
    <row r="912" spans="1:26" x14ac:dyDescent="0.75">
      <c r="A912" s="47" t="str">
        <f t="shared" si="28"/>
        <v>AW22W2011508A</v>
      </c>
      <c r="B912" s="47">
        <v>975</v>
      </c>
      <c r="C912" s="52" t="s">
        <v>1285</v>
      </c>
      <c r="D912" s="6" t="e">
        <v>#N/A</v>
      </c>
      <c r="E912" s="8"/>
      <c r="F912" s="52" t="s">
        <v>1286</v>
      </c>
      <c r="G912" s="6" t="s">
        <v>5031</v>
      </c>
      <c r="H912" s="6" t="s">
        <v>5083</v>
      </c>
      <c r="I912" s="6" t="e">
        <f>VLOOKUP(A912,#REF!,24,0)</f>
        <v>#REF!</v>
      </c>
      <c r="J912" s="14" t="s">
        <v>25</v>
      </c>
      <c r="K912" s="14" t="s">
        <v>25</v>
      </c>
      <c r="L912" s="14" t="s">
        <v>25</v>
      </c>
      <c r="M912" s="14" t="s">
        <v>25</v>
      </c>
      <c r="N912" s="14" t="b">
        <f t="shared" si="29"/>
        <v>1</v>
      </c>
      <c r="O912" s="14" t="s">
        <v>20</v>
      </c>
      <c r="P912" s="14" t="s">
        <v>20</v>
      </c>
      <c r="Q912" s="14" t="s">
        <v>20</v>
      </c>
      <c r="R912" s="5" t="s">
        <v>20</v>
      </c>
      <c r="S912" s="5" t="s">
        <v>20</v>
      </c>
      <c r="T912" s="5" t="s">
        <v>281</v>
      </c>
      <c r="U912" s="53" t="s">
        <v>20</v>
      </c>
      <c r="V912" s="53" t="s">
        <v>20</v>
      </c>
      <c r="W912" s="5" t="str">
        <f>VLOOKUP('English Version'!$H825,'Recycled Content'!$B$4:$H$67,2,FALSE)</f>
        <v>Packaging Contains at least 60% recycled material</v>
      </c>
      <c r="X912" s="5" t="str">
        <f>VLOOKUP('English Version'!$H825,'Recycled Content'!$B$4:$H$67,4,FALSE)</f>
        <v>Packaging Contains at least 65% recycled material</v>
      </c>
      <c r="Y912" s="5" t="str">
        <f>VLOOKUP('English Version'!$H825,Recyclability!$B$4:$H$67,2,FALSE)</f>
        <v>Mostly Recyclable Packaging</v>
      </c>
      <c r="Z912" s="5" t="str">
        <f>VLOOKUP('English Version'!$H825,Recyclability!$B$4:$H$67,4,FALSE)</f>
        <v>N/A</v>
      </c>
    </row>
    <row r="913" spans="1:26" x14ac:dyDescent="0.75">
      <c r="A913" s="47" t="str">
        <f t="shared" si="28"/>
        <v>AW22W2011512A</v>
      </c>
      <c r="B913" s="47">
        <v>8781</v>
      </c>
      <c r="C913" s="52" t="s">
        <v>1287</v>
      </c>
      <c r="D913" s="6" t="s">
        <v>1288</v>
      </c>
      <c r="E913" s="8"/>
      <c r="F913" s="52" t="s">
        <v>1289</v>
      </c>
      <c r="G913" s="6" t="s">
        <v>5031</v>
      </c>
      <c r="H913" s="6" t="s">
        <v>5083</v>
      </c>
      <c r="I913" s="6" t="e">
        <f>VLOOKUP(A913,#REF!,24,0)</f>
        <v>#REF!</v>
      </c>
      <c r="J913" s="14" t="s">
        <v>966</v>
      </c>
      <c r="K913" s="14" t="s">
        <v>966</v>
      </c>
      <c r="L913" s="14" t="s">
        <v>966</v>
      </c>
      <c r="M913" s="14" t="s">
        <v>966</v>
      </c>
      <c r="N913" s="14" t="b">
        <f t="shared" si="29"/>
        <v>1</v>
      </c>
      <c r="O913" s="14" t="s">
        <v>20</v>
      </c>
      <c r="P913" s="14" t="s">
        <v>20</v>
      </c>
      <c r="Q913" s="14" t="s">
        <v>20</v>
      </c>
      <c r="R913" s="53" t="s">
        <v>6048</v>
      </c>
      <c r="S913" s="5" t="s">
        <v>20</v>
      </c>
      <c r="T913" s="5" t="s">
        <v>20</v>
      </c>
      <c r="U913" s="53" t="s">
        <v>20</v>
      </c>
      <c r="V913" s="53" t="s">
        <v>20</v>
      </c>
      <c r="W913" s="5" t="str">
        <f>VLOOKUP('English Version'!$H826,'Recycled Content'!$B$4:$H$67,2,FALSE)</f>
        <v>Packaging Contains at least 60% recycled material</v>
      </c>
      <c r="X913" s="5" t="str">
        <f>VLOOKUP('English Version'!$H826,'Recycled Content'!$B$4:$H$67,4,FALSE)</f>
        <v>Packaging Contains at least 65% recycled material</v>
      </c>
      <c r="Y913" s="5" t="str">
        <f>VLOOKUP('English Version'!$H826,Recyclability!$B$4:$H$67,2,FALSE)</f>
        <v>Mostly Recyclable Packaging</v>
      </c>
      <c r="Z913" s="5" t="str">
        <f>VLOOKUP('English Version'!$H826,Recyclability!$B$4:$H$67,4,FALSE)</f>
        <v>N/A</v>
      </c>
    </row>
    <row r="914" spans="1:26" x14ac:dyDescent="0.75">
      <c r="A914" s="47" t="str">
        <f t="shared" si="28"/>
        <v>AW22W2011513A</v>
      </c>
      <c r="B914" s="47">
        <v>23380</v>
      </c>
      <c r="C914" s="52" t="s">
        <v>1291</v>
      </c>
      <c r="D914" s="6" t="s">
        <v>1292</v>
      </c>
      <c r="E914" s="8"/>
      <c r="F914" s="52" t="s">
        <v>1293</v>
      </c>
      <c r="G914" s="6" t="s">
        <v>5031</v>
      </c>
      <c r="H914" s="6" t="s">
        <v>5083</v>
      </c>
      <c r="I914" s="6" t="e">
        <f>VLOOKUP(A914,#REF!,24,0)</f>
        <v>#REF!</v>
      </c>
      <c r="J914" s="14" t="s">
        <v>25</v>
      </c>
      <c r="K914" s="14" t="s">
        <v>25</v>
      </c>
      <c r="L914" s="14" t="s">
        <v>25</v>
      </c>
      <c r="M914" s="14" t="s">
        <v>25</v>
      </c>
      <c r="N914" s="14" t="b">
        <f t="shared" si="29"/>
        <v>1</v>
      </c>
      <c r="O914" s="14" t="s">
        <v>20</v>
      </c>
      <c r="P914" s="14" t="s">
        <v>20</v>
      </c>
      <c r="Q914" s="14" t="s">
        <v>20</v>
      </c>
      <c r="R914" s="5" t="s">
        <v>20</v>
      </c>
      <c r="S914" s="5" t="s">
        <v>20</v>
      </c>
      <c r="T914" s="5" t="s">
        <v>281</v>
      </c>
      <c r="U914" s="53" t="s">
        <v>20</v>
      </c>
      <c r="V914" s="53" t="s">
        <v>20</v>
      </c>
      <c r="W914" s="5" t="str">
        <f>VLOOKUP('English Version'!$H827,'Recycled Content'!$B$4:$H$67,2,FALSE)</f>
        <v>Packaging Contains at least 60% recycled material</v>
      </c>
      <c r="X914" s="5" t="str">
        <f>VLOOKUP('English Version'!$H827,'Recycled Content'!$B$4:$H$67,4,FALSE)</f>
        <v>Packaging Contains at least 65% recycled material</v>
      </c>
      <c r="Y914" s="5" t="str">
        <f>VLOOKUP('English Version'!$H827,Recyclability!$B$4:$H$67,2,FALSE)</f>
        <v>Mostly Recyclable Packaging</v>
      </c>
      <c r="Z914" s="5" t="str">
        <f>VLOOKUP('English Version'!$H827,Recyclability!$B$4:$H$67,4,FALSE)</f>
        <v>N/A</v>
      </c>
    </row>
    <row r="915" spans="1:26" x14ac:dyDescent="0.75">
      <c r="A915" s="47" t="str">
        <f t="shared" si="28"/>
        <v>AW22W2011514A</v>
      </c>
      <c r="B915" s="47">
        <v>795</v>
      </c>
      <c r="C915" s="52" t="s">
        <v>1295</v>
      </c>
      <c r="D915" s="6" t="e">
        <v>#N/A</v>
      </c>
      <c r="E915" s="8"/>
      <c r="F915" s="52" t="s">
        <v>627</v>
      </c>
      <c r="G915" s="6" t="s">
        <v>5031</v>
      </c>
      <c r="H915" s="6" t="s">
        <v>5083</v>
      </c>
      <c r="I915" s="6" t="e">
        <f>VLOOKUP(A915,#REF!,24,0)</f>
        <v>#REF!</v>
      </c>
      <c r="J915" s="14" t="s">
        <v>25</v>
      </c>
      <c r="K915" s="14" t="s">
        <v>25</v>
      </c>
      <c r="L915" s="14" t="s">
        <v>25</v>
      </c>
      <c r="M915" s="14" t="s">
        <v>25</v>
      </c>
      <c r="N915" s="14" t="b">
        <f t="shared" si="29"/>
        <v>1</v>
      </c>
      <c r="O915" s="14" t="s">
        <v>20</v>
      </c>
      <c r="P915" s="14" t="s">
        <v>20</v>
      </c>
      <c r="Q915" s="14" t="s">
        <v>20</v>
      </c>
      <c r="R915" s="5" t="s">
        <v>20</v>
      </c>
      <c r="S915" s="5" t="s">
        <v>20</v>
      </c>
      <c r="T915" s="5" t="s">
        <v>281</v>
      </c>
      <c r="U915" s="53" t="s">
        <v>20</v>
      </c>
      <c r="V915" s="53" t="s">
        <v>20</v>
      </c>
      <c r="W915" s="5" t="str">
        <f>VLOOKUP('English Version'!$H828,'Recycled Content'!$B$4:$H$67,2,FALSE)</f>
        <v>Packaging Contains at least 60% recycled material</v>
      </c>
      <c r="X915" s="5" t="str">
        <f>VLOOKUP('English Version'!$H828,'Recycled Content'!$B$4:$H$67,4,FALSE)</f>
        <v>Packaging Contains at least 65% recycled material</v>
      </c>
      <c r="Y915" s="5" t="str">
        <f>VLOOKUP('English Version'!$H828,Recyclability!$B$4:$H$67,2,FALSE)</f>
        <v>Mostly Recyclable Packaging</v>
      </c>
      <c r="Z915" s="5" t="str">
        <f>VLOOKUP('English Version'!$H828,Recyclability!$B$4:$H$67,4,FALSE)</f>
        <v>N/A</v>
      </c>
    </row>
    <row r="916" spans="1:26" x14ac:dyDescent="0.75">
      <c r="A916" s="47" t="str">
        <f t="shared" si="28"/>
        <v>AW22W2011516A</v>
      </c>
      <c r="B916" s="47">
        <v>2725</v>
      </c>
      <c r="C916" s="52" t="s">
        <v>1296</v>
      </c>
      <c r="D916" s="6" t="s">
        <v>1297</v>
      </c>
      <c r="E916" s="8"/>
      <c r="F916" s="52" t="s">
        <v>1298</v>
      </c>
      <c r="G916" s="6" t="s">
        <v>5031</v>
      </c>
      <c r="H916" s="6" t="s">
        <v>5083</v>
      </c>
      <c r="I916" s="6" t="e">
        <f>VLOOKUP(A916,#REF!,24,0)</f>
        <v>#REF!</v>
      </c>
      <c r="J916" s="14" t="s">
        <v>966</v>
      </c>
      <c r="K916" s="14" t="s">
        <v>966</v>
      </c>
      <c r="L916" s="14" t="s">
        <v>966</v>
      </c>
      <c r="M916" s="14" t="s">
        <v>966</v>
      </c>
      <c r="N916" s="14" t="b">
        <f t="shared" si="29"/>
        <v>1</v>
      </c>
      <c r="O916" s="14" t="s">
        <v>20</v>
      </c>
      <c r="P916" s="14" t="s">
        <v>20</v>
      </c>
      <c r="Q916" s="14" t="s">
        <v>20</v>
      </c>
      <c r="R916" s="53" t="s">
        <v>6048</v>
      </c>
      <c r="S916" s="5" t="s">
        <v>20</v>
      </c>
      <c r="T916" s="5" t="s">
        <v>20</v>
      </c>
      <c r="U916" s="53" t="s">
        <v>20</v>
      </c>
      <c r="V916" s="53" t="s">
        <v>20</v>
      </c>
      <c r="W916" s="5" t="str">
        <f>VLOOKUP('English Version'!$H829,'Recycled Content'!$B$4:$H$67,2,FALSE)</f>
        <v>Packaging Contains at least 60% recycled material</v>
      </c>
      <c r="X916" s="5" t="str">
        <f>VLOOKUP('English Version'!$H829,'Recycled Content'!$B$4:$H$67,4,FALSE)</f>
        <v>Packaging Contains at least 65% recycled material</v>
      </c>
      <c r="Y916" s="5" t="str">
        <f>VLOOKUP('English Version'!$H829,Recyclability!$B$4:$H$67,2,FALSE)</f>
        <v>Mostly Recyclable Packaging</v>
      </c>
      <c r="Z916" s="5" t="str">
        <f>VLOOKUP('English Version'!$H829,Recyclability!$B$4:$H$67,4,FALSE)</f>
        <v>N/A</v>
      </c>
    </row>
    <row r="917" spans="1:26" x14ac:dyDescent="0.75">
      <c r="A917" s="47" t="str">
        <f t="shared" si="28"/>
        <v>AW22W2011521A</v>
      </c>
      <c r="B917" s="47">
        <v>9147</v>
      </c>
      <c r="C917" s="52" t="s">
        <v>1300</v>
      </c>
      <c r="D917" s="6" t="s">
        <v>1301</v>
      </c>
      <c r="E917" s="8"/>
      <c r="F917" s="52" t="s">
        <v>1302</v>
      </c>
      <c r="G917" s="6" t="s">
        <v>5031</v>
      </c>
      <c r="H917" s="6" t="s">
        <v>5083</v>
      </c>
      <c r="I917" s="6" t="e">
        <f>VLOOKUP(A917,#REF!,24,0)</f>
        <v>#REF!</v>
      </c>
      <c r="J917" s="14" t="s">
        <v>966</v>
      </c>
      <c r="K917" s="14" t="s">
        <v>966</v>
      </c>
      <c r="L917" s="14" t="s">
        <v>966</v>
      </c>
      <c r="M917" s="14" t="s">
        <v>966</v>
      </c>
      <c r="N917" s="14" t="b">
        <f t="shared" si="29"/>
        <v>1</v>
      </c>
      <c r="O917" s="14" t="s">
        <v>20</v>
      </c>
      <c r="P917" s="14" t="s">
        <v>20</v>
      </c>
      <c r="Q917" s="14" t="s">
        <v>20</v>
      </c>
      <c r="R917" s="5" t="s">
        <v>20</v>
      </c>
      <c r="S917" s="5" t="s">
        <v>20</v>
      </c>
      <c r="T917" s="5" t="s">
        <v>281</v>
      </c>
      <c r="U917" s="53" t="s">
        <v>20</v>
      </c>
      <c r="V917" s="53" t="s">
        <v>20</v>
      </c>
      <c r="W917" s="5" t="str">
        <f>VLOOKUP('English Version'!$H830,'Recycled Content'!$B$4:$H$67,2,FALSE)</f>
        <v>Packaging Contains at least 60% recycled material</v>
      </c>
      <c r="X917" s="5" t="str">
        <f>VLOOKUP('English Version'!$H830,'Recycled Content'!$B$4:$H$67,4,FALSE)</f>
        <v>Packaging Contains at least 65% recycled material</v>
      </c>
      <c r="Y917" s="5" t="str">
        <f>VLOOKUP('English Version'!$H830,Recyclability!$B$4:$H$67,2,FALSE)</f>
        <v>Mostly Recyclable Packaging</v>
      </c>
      <c r="Z917" s="5" t="str">
        <f>VLOOKUP('English Version'!$H830,Recyclability!$B$4:$H$67,4,FALSE)</f>
        <v>N/A</v>
      </c>
    </row>
    <row r="918" spans="1:26" x14ac:dyDescent="0.75">
      <c r="A918" s="47" t="str">
        <f t="shared" si="28"/>
        <v>AW22W2011533A</v>
      </c>
      <c r="B918" s="47">
        <v>8150</v>
      </c>
      <c r="C918" s="52" t="s">
        <v>1304</v>
      </c>
      <c r="D918" s="6" t="s">
        <v>1305</v>
      </c>
      <c r="E918" s="8"/>
      <c r="F918" s="52" t="s">
        <v>1306</v>
      </c>
      <c r="G918" s="6" t="s">
        <v>5031</v>
      </c>
      <c r="H918" s="6" t="s">
        <v>5083</v>
      </c>
      <c r="I918" s="6" t="e">
        <f>VLOOKUP(A918,#REF!,24,0)</f>
        <v>#REF!</v>
      </c>
      <c r="J918" s="14" t="s">
        <v>25</v>
      </c>
      <c r="K918" s="14" t="s">
        <v>25</v>
      </c>
      <c r="L918" s="14" t="s">
        <v>25</v>
      </c>
      <c r="M918" s="14" t="s">
        <v>25</v>
      </c>
      <c r="N918" s="14" t="b">
        <f t="shared" si="29"/>
        <v>1</v>
      </c>
      <c r="O918" s="14" t="s">
        <v>20</v>
      </c>
      <c r="P918" s="14" t="s">
        <v>20</v>
      </c>
      <c r="Q918" s="14" t="s">
        <v>20</v>
      </c>
      <c r="R918" s="5" t="s">
        <v>20</v>
      </c>
      <c r="S918" s="5" t="s">
        <v>20</v>
      </c>
      <c r="T918" s="5" t="s">
        <v>281</v>
      </c>
      <c r="U918" s="53" t="s">
        <v>20</v>
      </c>
      <c r="V918" s="53" t="s">
        <v>20</v>
      </c>
      <c r="W918" s="5" t="str">
        <f>VLOOKUP('English Version'!$H831,'Recycled Content'!$B$4:$H$67,2,FALSE)</f>
        <v>Packaging Contains at least 60% recycled material</v>
      </c>
      <c r="X918" s="5" t="str">
        <f>VLOOKUP('English Version'!$H831,'Recycled Content'!$B$4:$H$67,4,FALSE)</f>
        <v>Packaging Contains at least 65% recycled material</v>
      </c>
      <c r="Y918" s="5" t="str">
        <f>VLOOKUP('English Version'!$H831,Recyclability!$B$4:$H$67,2,FALSE)</f>
        <v>Mostly Recyclable Packaging</v>
      </c>
      <c r="Z918" s="5" t="str">
        <f>VLOOKUP('English Version'!$H831,Recyclability!$B$4:$H$67,4,FALSE)</f>
        <v>N/A</v>
      </c>
    </row>
    <row r="919" spans="1:26" x14ac:dyDescent="0.75">
      <c r="A919" s="47" t="str">
        <f t="shared" si="28"/>
        <v>AW22W2011536A</v>
      </c>
      <c r="B919" s="47">
        <v>1122</v>
      </c>
      <c r="C919" s="52" t="s">
        <v>1308</v>
      </c>
      <c r="D919" s="6" t="s">
        <v>1309</v>
      </c>
      <c r="E919" s="8"/>
      <c r="F919" s="52" t="s">
        <v>1310</v>
      </c>
      <c r="G919" s="6" t="s">
        <v>5031</v>
      </c>
      <c r="H919" s="6" t="s">
        <v>5083</v>
      </c>
      <c r="I919" s="6" t="e">
        <f>VLOOKUP(A919,#REF!,24,0)</f>
        <v>#REF!</v>
      </c>
      <c r="J919" s="14" t="s">
        <v>25</v>
      </c>
      <c r="K919" s="14" t="s">
        <v>25</v>
      </c>
      <c r="L919" s="14" t="s">
        <v>25</v>
      </c>
      <c r="M919" s="14" t="s">
        <v>25</v>
      </c>
      <c r="N919" s="14" t="b">
        <f t="shared" si="29"/>
        <v>1</v>
      </c>
      <c r="O919" s="14" t="s">
        <v>20</v>
      </c>
      <c r="P919" s="14" t="s">
        <v>20</v>
      </c>
      <c r="Q919" s="14" t="s">
        <v>20</v>
      </c>
      <c r="R919" s="5" t="s">
        <v>20</v>
      </c>
      <c r="S919" s="5" t="s">
        <v>20</v>
      </c>
      <c r="T919" s="5" t="s">
        <v>281</v>
      </c>
      <c r="U919" s="53" t="s">
        <v>20</v>
      </c>
      <c r="V919" s="53" t="s">
        <v>20</v>
      </c>
      <c r="W919" s="5" t="str">
        <f>VLOOKUP('English Version'!$H832,'Recycled Content'!$B$4:$H$67,2,FALSE)</f>
        <v>Packaging Contains at least 60% recycled material</v>
      </c>
      <c r="X919" s="5" t="str">
        <f>VLOOKUP('English Version'!$H832,'Recycled Content'!$B$4:$H$67,4,FALSE)</f>
        <v>Packaging Contains at least 65% recycled material</v>
      </c>
      <c r="Y919" s="5" t="str">
        <f>VLOOKUP('English Version'!$H832,Recyclability!$B$4:$H$67,2,FALSE)</f>
        <v>Mostly Recyclable Packaging</v>
      </c>
      <c r="Z919" s="5" t="str">
        <f>VLOOKUP('English Version'!$H832,Recyclability!$B$4:$H$67,4,FALSE)</f>
        <v>N/A</v>
      </c>
    </row>
    <row r="920" spans="1:26" x14ac:dyDescent="0.75">
      <c r="A920" s="47" t="str">
        <f t="shared" si="28"/>
        <v>AW22W2011537A</v>
      </c>
      <c r="B920" s="47">
        <v>26602</v>
      </c>
      <c r="C920" s="52" t="s">
        <v>1312</v>
      </c>
      <c r="D920" s="6" t="s">
        <v>1313</v>
      </c>
      <c r="E920" s="8"/>
      <c r="F920" s="52" t="s">
        <v>1314</v>
      </c>
      <c r="G920" s="6" t="s">
        <v>5031</v>
      </c>
      <c r="H920" s="6" t="s">
        <v>5083</v>
      </c>
      <c r="I920" s="6" t="e">
        <f>VLOOKUP(A920,#REF!,24,0)</f>
        <v>#REF!</v>
      </c>
      <c r="J920" s="14" t="s">
        <v>25</v>
      </c>
      <c r="K920" s="14" t="s">
        <v>25</v>
      </c>
      <c r="L920" s="14" t="s">
        <v>25</v>
      </c>
      <c r="M920" s="14" t="s">
        <v>25</v>
      </c>
      <c r="N920" s="14" t="b">
        <f t="shared" si="29"/>
        <v>1</v>
      </c>
      <c r="O920" s="14" t="s">
        <v>20</v>
      </c>
      <c r="P920" s="14" t="s">
        <v>20</v>
      </c>
      <c r="Q920" s="14" t="s">
        <v>20</v>
      </c>
      <c r="R920" s="5" t="s">
        <v>20</v>
      </c>
      <c r="S920" s="5" t="s">
        <v>20</v>
      </c>
      <c r="T920" s="5" t="s">
        <v>281</v>
      </c>
      <c r="U920" s="53" t="s">
        <v>20</v>
      </c>
      <c r="V920" s="53" t="s">
        <v>20</v>
      </c>
      <c r="W920" s="5" t="str">
        <f>VLOOKUP('English Version'!$H833,'Recycled Content'!$B$4:$H$67,2,FALSE)</f>
        <v>Packaging Contains at least 60% recycled material</v>
      </c>
      <c r="X920" s="5" t="str">
        <f>VLOOKUP('English Version'!$H833,'Recycled Content'!$B$4:$H$67,4,FALSE)</f>
        <v>Packaging Contains at least 65% recycled material</v>
      </c>
      <c r="Y920" s="5" t="str">
        <f>VLOOKUP('English Version'!$H833,Recyclability!$B$4:$H$67,2,FALSE)</f>
        <v>Mostly Recyclable Packaging</v>
      </c>
      <c r="Z920" s="5" t="str">
        <f>VLOOKUP('English Version'!$H833,Recyclability!$B$4:$H$67,4,FALSE)</f>
        <v>N/A</v>
      </c>
    </row>
    <row r="921" spans="1:26" x14ac:dyDescent="0.75">
      <c r="A921" s="47" t="str">
        <f t="shared" si="28"/>
        <v>AW22W2011538A</v>
      </c>
      <c r="B921" s="47">
        <v>1507</v>
      </c>
      <c r="C921" s="52" t="s">
        <v>1316</v>
      </c>
      <c r="D921" s="6" t="s">
        <v>1317</v>
      </c>
      <c r="E921" s="8"/>
      <c r="F921" s="52" t="s">
        <v>1318</v>
      </c>
      <c r="G921" s="6" t="s">
        <v>5031</v>
      </c>
      <c r="H921" s="6" t="s">
        <v>5083</v>
      </c>
      <c r="I921" s="6" t="e">
        <f>VLOOKUP(A921,#REF!,24,0)</f>
        <v>#REF!</v>
      </c>
      <c r="J921" s="14" t="s">
        <v>25</v>
      </c>
      <c r="K921" s="14" t="s">
        <v>25</v>
      </c>
      <c r="L921" s="14" t="s">
        <v>25</v>
      </c>
      <c r="M921" s="14" t="s">
        <v>25</v>
      </c>
      <c r="N921" s="14" t="b">
        <f t="shared" si="29"/>
        <v>1</v>
      </c>
      <c r="O921" s="14" t="s">
        <v>20</v>
      </c>
      <c r="P921" s="14" t="s">
        <v>20</v>
      </c>
      <c r="Q921" s="14" t="s">
        <v>20</v>
      </c>
      <c r="R921" s="5" t="s">
        <v>20</v>
      </c>
      <c r="S921" s="5" t="s">
        <v>20</v>
      </c>
      <c r="T921" s="5" t="s">
        <v>281</v>
      </c>
      <c r="U921" s="53" t="s">
        <v>20</v>
      </c>
      <c r="V921" s="53" t="s">
        <v>20</v>
      </c>
      <c r="W921" s="5" t="str">
        <f>VLOOKUP('English Version'!$H834,'Recycled Content'!$B$4:$H$67,2,FALSE)</f>
        <v>Packaging Contains at least 60% recycled material</v>
      </c>
      <c r="X921" s="5" t="str">
        <f>VLOOKUP('English Version'!$H834,'Recycled Content'!$B$4:$H$67,4,FALSE)</f>
        <v>Packaging Contains at least 65% recycled material</v>
      </c>
      <c r="Y921" s="5" t="str">
        <f>VLOOKUP('English Version'!$H834,Recyclability!$B$4:$H$67,2,FALSE)</f>
        <v>Mostly Recyclable Packaging</v>
      </c>
      <c r="Z921" s="5" t="str">
        <f>VLOOKUP('English Version'!$H834,Recyclability!$B$4:$H$67,4,FALSE)</f>
        <v>N/A</v>
      </c>
    </row>
    <row r="922" spans="1:26" x14ac:dyDescent="0.75">
      <c r="A922" s="47" t="str">
        <f t="shared" si="28"/>
        <v>AW22W2011539A</v>
      </c>
      <c r="B922" s="47">
        <v>1465</v>
      </c>
      <c r="C922" s="52" t="s">
        <v>1320</v>
      </c>
      <c r="D922" s="6" t="e">
        <v>#N/A</v>
      </c>
      <c r="E922" s="8"/>
      <c r="F922" s="52" t="s">
        <v>1321</v>
      </c>
      <c r="G922" s="6" t="s">
        <v>5031</v>
      </c>
      <c r="H922" s="6" t="s">
        <v>5083</v>
      </c>
      <c r="I922" s="6" t="e">
        <f>VLOOKUP(A922,#REF!,24,0)</f>
        <v>#REF!</v>
      </c>
      <c r="J922" s="14" t="s">
        <v>25</v>
      </c>
      <c r="K922" s="14" t="s">
        <v>25</v>
      </c>
      <c r="L922" s="14" t="s">
        <v>25</v>
      </c>
      <c r="M922" s="14" t="s">
        <v>25</v>
      </c>
      <c r="N922" s="14" t="b">
        <f t="shared" si="29"/>
        <v>1</v>
      </c>
      <c r="O922" s="14" t="s">
        <v>20</v>
      </c>
      <c r="P922" s="14" t="s">
        <v>20</v>
      </c>
      <c r="Q922" s="14" t="s">
        <v>20</v>
      </c>
      <c r="R922" s="5" t="s">
        <v>20</v>
      </c>
      <c r="S922" s="5" t="s">
        <v>20</v>
      </c>
      <c r="T922" s="5" t="s">
        <v>281</v>
      </c>
      <c r="U922" s="53" t="s">
        <v>20</v>
      </c>
      <c r="V922" s="53" t="s">
        <v>20</v>
      </c>
      <c r="W922" s="5" t="str">
        <f>VLOOKUP('English Version'!$H835,'Recycled Content'!$B$4:$H$67,2,FALSE)</f>
        <v>Packaging Contains at least 60% recycled material</v>
      </c>
      <c r="X922" s="5" t="str">
        <f>VLOOKUP('English Version'!$H835,'Recycled Content'!$B$4:$H$67,4,FALSE)</f>
        <v>Packaging Contains at least 65% recycled material</v>
      </c>
      <c r="Y922" s="5" t="str">
        <f>VLOOKUP('English Version'!$H835,Recyclability!$B$4:$H$67,2,FALSE)</f>
        <v>Mostly Recyclable Packaging</v>
      </c>
      <c r="Z922" s="5" t="str">
        <f>VLOOKUP('English Version'!$H835,Recyclability!$B$4:$H$67,4,FALSE)</f>
        <v>N/A</v>
      </c>
    </row>
    <row r="923" spans="1:26" x14ac:dyDescent="0.75">
      <c r="A923" s="47" t="str">
        <f t="shared" si="28"/>
        <v>AW22W2011540A</v>
      </c>
      <c r="B923" s="47">
        <v>3498</v>
      </c>
      <c r="C923" s="52" t="s">
        <v>1322</v>
      </c>
      <c r="D923" s="6" t="s">
        <v>1323</v>
      </c>
      <c r="E923" s="8"/>
      <c r="F923" s="52" t="s">
        <v>1324</v>
      </c>
      <c r="G923" s="6" t="s">
        <v>5031</v>
      </c>
      <c r="H923" s="6" t="s">
        <v>5083</v>
      </c>
      <c r="I923" s="6" t="e">
        <f>VLOOKUP(A923,#REF!,24,0)</f>
        <v>#REF!</v>
      </c>
      <c r="J923" s="14" t="s">
        <v>966</v>
      </c>
      <c r="K923" s="14" t="s">
        <v>966</v>
      </c>
      <c r="L923" s="14" t="s">
        <v>966</v>
      </c>
      <c r="M923" s="14" t="s">
        <v>966</v>
      </c>
      <c r="N923" s="14" t="b">
        <f t="shared" si="29"/>
        <v>1</v>
      </c>
      <c r="O923" s="14" t="s">
        <v>20</v>
      </c>
      <c r="P923" s="14" t="s">
        <v>20</v>
      </c>
      <c r="Q923" s="14" t="s">
        <v>20</v>
      </c>
      <c r="R923" s="5" t="s">
        <v>20</v>
      </c>
      <c r="S923" s="5" t="s">
        <v>20</v>
      </c>
      <c r="T923" s="5" t="s">
        <v>281</v>
      </c>
      <c r="U923" s="53" t="s">
        <v>20</v>
      </c>
      <c r="V923" s="53" t="s">
        <v>20</v>
      </c>
      <c r="W923" s="5" t="str">
        <f>VLOOKUP('English Version'!$H836,'Recycled Content'!$B$4:$H$67,2,FALSE)</f>
        <v>Packaging Contains at least 60% recycled material</v>
      </c>
      <c r="X923" s="5" t="str">
        <f>VLOOKUP('English Version'!$H836,'Recycled Content'!$B$4:$H$67,4,FALSE)</f>
        <v>Packaging Contains at least 65% recycled material</v>
      </c>
      <c r="Y923" s="5" t="str">
        <f>VLOOKUP('English Version'!$H836,Recyclability!$B$4:$H$67,2,FALSE)</f>
        <v>Mostly Recyclable Packaging</v>
      </c>
      <c r="Z923" s="5" t="str">
        <f>VLOOKUP('English Version'!$H836,Recyclability!$B$4:$H$67,4,FALSE)</f>
        <v>N/A</v>
      </c>
    </row>
    <row r="924" spans="1:26" x14ac:dyDescent="0.75">
      <c r="A924" s="47" t="str">
        <f t="shared" si="28"/>
        <v>AW22W2011542A</v>
      </c>
      <c r="B924" s="47">
        <v>6722</v>
      </c>
      <c r="C924" s="52" t="s">
        <v>1326</v>
      </c>
      <c r="D924" s="6" t="s">
        <v>1327</v>
      </c>
      <c r="E924" s="8"/>
      <c r="F924" s="52" t="s">
        <v>1328</v>
      </c>
      <c r="G924" s="6" t="s">
        <v>5031</v>
      </c>
      <c r="H924" s="6" t="s">
        <v>5083</v>
      </c>
      <c r="I924" s="6" t="e">
        <f>VLOOKUP(A924,#REF!,24,0)</f>
        <v>#REF!</v>
      </c>
      <c r="J924" s="14" t="s">
        <v>966</v>
      </c>
      <c r="K924" s="14" t="s">
        <v>966</v>
      </c>
      <c r="L924" s="14" t="s">
        <v>966</v>
      </c>
      <c r="M924" s="14" t="s">
        <v>966</v>
      </c>
      <c r="N924" s="14" t="b">
        <f t="shared" si="29"/>
        <v>1</v>
      </c>
      <c r="O924" s="14" t="s">
        <v>20</v>
      </c>
      <c r="P924" s="14" t="s">
        <v>20</v>
      </c>
      <c r="Q924" s="14" t="s">
        <v>20</v>
      </c>
      <c r="R924" s="5" t="s">
        <v>20</v>
      </c>
      <c r="S924" s="5" t="s">
        <v>20</v>
      </c>
      <c r="T924" s="5" t="s">
        <v>281</v>
      </c>
      <c r="U924" s="53" t="s">
        <v>20</v>
      </c>
      <c r="V924" s="53" t="s">
        <v>20</v>
      </c>
      <c r="W924" s="5" t="str">
        <f>VLOOKUP('English Version'!$H837,'Recycled Content'!$B$4:$H$67,2,FALSE)</f>
        <v>Packaging Contains at least 60% recycled material</v>
      </c>
      <c r="X924" s="5" t="str">
        <f>VLOOKUP('English Version'!$H837,'Recycled Content'!$B$4:$H$67,4,FALSE)</f>
        <v>Packaging Contains at least 65% recycled material</v>
      </c>
      <c r="Y924" s="5" t="str">
        <f>VLOOKUP('English Version'!$H837,Recyclability!$B$4:$H$67,2,FALSE)</f>
        <v>Mostly Recyclable Packaging</v>
      </c>
      <c r="Z924" s="5" t="str">
        <f>VLOOKUP('English Version'!$H837,Recyclability!$B$4:$H$67,4,FALSE)</f>
        <v>N/A</v>
      </c>
    </row>
    <row r="925" spans="1:26" x14ac:dyDescent="0.75">
      <c r="A925" s="47" t="str">
        <f t="shared" si="28"/>
        <v>AW22W2011543A</v>
      </c>
      <c r="B925" s="47">
        <v>3239</v>
      </c>
      <c r="C925" s="52" t="s">
        <v>1330</v>
      </c>
      <c r="D925" s="6" t="s">
        <v>1331</v>
      </c>
      <c r="E925" s="8"/>
      <c r="F925" s="52" t="s">
        <v>1332</v>
      </c>
      <c r="G925" s="6" t="s">
        <v>5031</v>
      </c>
      <c r="H925" s="6" t="s">
        <v>5083</v>
      </c>
      <c r="I925" s="6" t="e">
        <f>VLOOKUP(A925,#REF!,24,0)</f>
        <v>#REF!</v>
      </c>
      <c r="J925" s="14" t="s">
        <v>25</v>
      </c>
      <c r="K925" s="14" t="s">
        <v>25</v>
      </c>
      <c r="L925" s="14" t="s">
        <v>25</v>
      </c>
      <c r="M925" s="14" t="s">
        <v>25</v>
      </c>
      <c r="N925" s="14" t="b">
        <f t="shared" si="29"/>
        <v>1</v>
      </c>
      <c r="O925" s="14" t="s">
        <v>20</v>
      </c>
      <c r="P925" s="14" t="s">
        <v>20</v>
      </c>
      <c r="Q925" s="14" t="s">
        <v>20</v>
      </c>
      <c r="R925" s="5" t="s">
        <v>20</v>
      </c>
      <c r="S925" s="5" t="s">
        <v>20</v>
      </c>
      <c r="T925" s="5" t="s">
        <v>281</v>
      </c>
      <c r="U925" s="53" t="s">
        <v>20</v>
      </c>
      <c r="V925" s="53" t="s">
        <v>20</v>
      </c>
      <c r="W925" s="5" t="str">
        <f>VLOOKUP('English Version'!$H838,'Recycled Content'!$B$4:$H$67,2,FALSE)</f>
        <v>Packaging Contains at least 60% recycled material</v>
      </c>
      <c r="X925" s="5" t="str">
        <f>VLOOKUP('English Version'!$H838,'Recycled Content'!$B$4:$H$67,4,FALSE)</f>
        <v>Packaging Contains at least 65% recycled material</v>
      </c>
      <c r="Y925" s="5" t="str">
        <f>VLOOKUP('English Version'!$H838,Recyclability!$B$4:$H$67,2,FALSE)</f>
        <v>Mostly Recyclable Packaging</v>
      </c>
      <c r="Z925" s="5" t="str">
        <f>VLOOKUP('English Version'!$H838,Recyclability!$B$4:$H$67,4,FALSE)</f>
        <v>N/A</v>
      </c>
    </row>
    <row r="926" spans="1:26" x14ac:dyDescent="0.75">
      <c r="A926" s="47" t="str">
        <f t="shared" si="28"/>
        <v>AW22W2011544A</v>
      </c>
      <c r="B926" s="47">
        <v>905</v>
      </c>
      <c r="C926" s="52" t="s">
        <v>1334</v>
      </c>
      <c r="D926" s="6" t="e">
        <v>#N/A</v>
      </c>
      <c r="E926" s="8"/>
      <c r="F926" s="52" t="s">
        <v>1335</v>
      </c>
      <c r="G926" s="6" t="s">
        <v>5031</v>
      </c>
      <c r="H926" s="6" t="s">
        <v>5083</v>
      </c>
      <c r="I926" s="6" t="e">
        <f>VLOOKUP(A926,#REF!,24,0)</f>
        <v>#REF!</v>
      </c>
      <c r="J926" s="14" t="s">
        <v>25</v>
      </c>
      <c r="K926" s="14" t="s">
        <v>25</v>
      </c>
      <c r="L926" s="14" t="s">
        <v>25</v>
      </c>
      <c r="M926" s="14" t="s">
        <v>25</v>
      </c>
      <c r="N926" s="14" t="b">
        <f t="shared" si="29"/>
        <v>1</v>
      </c>
      <c r="O926" s="14" t="s">
        <v>20</v>
      </c>
      <c r="P926" s="14" t="s">
        <v>20</v>
      </c>
      <c r="Q926" s="14" t="s">
        <v>20</v>
      </c>
      <c r="R926" s="5" t="s">
        <v>20</v>
      </c>
      <c r="S926" s="5" t="s">
        <v>20</v>
      </c>
      <c r="T926" s="5" t="s">
        <v>281</v>
      </c>
      <c r="U926" s="53" t="s">
        <v>20</v>
      </c>
      <c r="V926" s="53" t="s">
        <v>20</v>
      </c>
      <c r="W926" s="5" t="str">
        <f>VLOOKUP('English Version'!$H839,'Recycled Content'!$B$4:$H$67,2,FALSE)</f>
        <v>Packaging Contains at least 60% recycled material</v>
      </c>
      <c r="X926" s="5" t="str">
        <f>VLOOKUP('English Version'!$H839,'Recycled Content'!$B$4:$H$67,4,FALSE)</f>
        <v>Packaging Contains at least 65% recycled material</v>
      </c>
      <c r="Y926" s="5" t="str">
        <f>VLOOKUP('English Version'!$H839,Recyclability!$B$4:$H$67,2,FALSE)</f>
        <v>Mostly Recyclable Packaging</v>
      </c>
      <c r="Z926" s="5" t="str">
        <f>VLOOKUP('English Version'!$H839,Recyclability!$B$4:$H$67,4,FALSE)</f>
        <v>N/A</v>
      </c>
    </row>
    <row r="927" spans="1:26" x14ac:dyDescent="0.75">
      <c r="A927" s="47" t="str">
        <f t="shared" si="28"/>
        <v>AW22W2011545A</v>
      </c>
      <c r="B927" s="47">
        <v>22874</v>
      </c>
      <c r="C927" s="52" t="s">
        <v>1336</v>
      </c>
      <c r="D927" s="6" t="e">
        <v>#N/A</v>
      </c>
      <c r="E927" s="8"/>
      <c r="F927" s="52" t="s">
        <v>1337</v>
      </c>
      <c r="G927" s="6" t="s">
        <v>5031</v>
      </c>
      <c r="H927" s="6" t="s">
        <v>5083</v>
      </c>
      <c r="I927" s="6" t="e">
        <f>VLOOKUP(A927,#REF!,24,0)</f>
        <v>#REF!</v>
      </c>
      <c r="J927" s="14" t="s">
        <v>25</v>
      </c>
      <c r="K927" s="14" t="s">
        <v>25</v>
      </c>
      <c r="L927" s="14" t="s">
        <v>25</v>
      </c>
      <c r="M927" s="14" t="s">
        <v>25</v>
      </c>
      <c r="N927" s="14" t="b">
        <f t="shared" si="29"/>
        <v>1</v>
      </c>
      <c r="O927" s="14" t="s">
        <v>20</v>
      </c>
      <c r="P927" s="14" t="s">
        <v>20</v>
      </c>
      <c r="Q927" s="14" t="s">
        <v>20</v>
      </c>
      <c r="R927" s="5" t="s">
        <v>20</v>
      </c>
      <c r="S927" s="5" t="s">
        <v>20</v>
      </c>
      <c r="T927" s="5" t="s">
        <v>281</v>
      </c>
      <c r="U927" s="53" t="s">
        <v>20</v>
      </c>
      <c r="V927" s="53" t="s">
        <v>20</v>
      </c>
      <c r="W927" s="5" t="str">
        <f>VLOOKUP('English Version'!$H840,'Recycled Content'!$B$4:$H$67,2,FALSE)</f>
        <v>Packaging Contains at least 60% recycled material</v>
      </c>
      <c r="X927" s="5" t="str">
        <f>VLOOKUP('English Version'!$H840,'Recycled Content'!$B$4:$H$67,4,FALSE)</f>
        <v>Packaging Contains at least 65% recycled material</v>
      </c>
      <c r="Y927" s="5" t="str">
        <f>VLOOKUP('English Version'!$H840,Recyclability!$B$4:$H$67,2,FALSE)</f>
        <v>Mostly Recyclable Packaging</v>
      </c>
      <c r="Z927" s="5" t="str">
        <f>VLOOKUP('English Version'!$H840,Recyclability!$B$4:$H$67,4,FALSE)</f>
        <v>N/A</v>
      </c>
    </row>
    <row r="928" spans="1:26" x14ac:dyDescent="0.75">
      <c r="A928" s="47" t="str">
        <f t="shared" si="28"/>
        <v>AW22W2011546A</v>
      </c>
      <c r="B928" s="47">
        <v>6678</v>
      </c>
      <c r="C928" s="52" t="s">
        <v>1338</v>
      </c>
      <c r="D928" s="6" t="e">
        <v>#N/A</v>
      </c>
      <c r="E928" s="8"/>
      <c r="F928" s="52" t="s">
        <v>1339</v>
      </c>
      <c r="G928" s="6" t="s">
        <v>5031</v>
      </c>
      <c r="H928" s="6" t="s">
        <v>5083</v>
      </c>
      <c r="I928" s="6" t="e">
        <f>VLOOKUP(A928,#REF!,24,0)</f>
        <v>#REF!</v>
      </c>
      <c r="J928" s="14" t="s">
        <v>25</v>
      </c>
      <c r="K928" s="14" t="s">
        <v>25</v>
      </c>
      <c r="L928" s="14" t="s">
        <v>25</v>
      </c>
      <c r="M928" s="14" t="s">
        <v>25</v>
      </c>
      <c r="N928" s="14" t="b">
        <f t="shared" si="29"/>
        <v>1</v>
      </c>
      <c r="O928" s="14" t="s">
        <v>20</v>
      </c>
      <c r="P928" s="14" t="s">
        <v>20</v>
      </c>
      <c r="Q928" s="14" t="s">
        <v>20</v>
      </c>
      <c r="R928" s="5" t="s">
        <v>20</v>
      </c>
      <c r="S928" s="5" t="s">
        <v>20</v>
      </c>
      <c r="T928" s="5" t="s">
        <v>281</v>
      </c>
      <c r="U928" s="53" t="s">
        <v>20</v>
      </c>
      <c r="V928" s="53" t="s">
        <v>20</v>
      </c>
      <c r="W928" s="5" t="str">
        <f>VLOOKUP('English Version'!$H841,'Recycled Content'!$B$4:$H$67,2,FALSE)</f>
        <v>Packaging Contains at least 60% recycled material</v>
      </c>
      <c r="X928" s="5" t="str">
        <f>VLOOKUP('English Version'!$H841,'Recycled Content'!$B$4:$H$67,4,FALSE)</f>
        <v>Packaging Contains at least 65% recycled material</v>
      </c>
      <c r="Y928" s="5" t="str">
        <f>VLOOKUP('English Version'!$H841,Recyclability!$B$4:$H$67,2,FALSE)</f>
        <v>Mostly Recyclable Packaging</v>
      </c>
      <c r="Z928" s="5" t="str">
        <f>VLOOKUP('English Version'!$H841,Recyclability!$B$4:$H$67,4,FALSE)</f>
        <v>N/A</v>
      </c>
    </row>
    <row r="929" spans="1:26" x14ac:dyDescent="0.75">
      <c r="A929" s="47" t="str">
        <f t="shared" si="28"/>
        <v>AW22W2011547A</v>
      </c>
      <c r="B929" s="47">
        <v>2029</v>
      </c>
      <c r="C929" s="52" t="s">
        <v>1340</v>
      </c>
      <c r="D929" s="6" t="s">
        <v>1341</v>
      </c>
      <c r="E929" s="8"/>
      <c r="F929" s="52" t="s">
        <v>1342</v>
      </c>
      <c r="G929" s="6" t="s">
        <v>5031</v>
      </c>
      <c r="H929" s="6" t="s">
        <v>5083</v>
      </c>
      <c r="I929" s="6" t="e">
        <f>VLOOKUP(A929,#REF!,24,0)</f>
        <v>#REF!</v>
      </c>
      <c r="J929" s="14" t="s">
        <v>25</v>
      </c>
      <c r="K929" s="14" t="s">
        <v>25</v>
      </c>
      <c r="L929" s="14" t="s">
        <v>25</v>
      </c>
      <c r="M929" s="14" t="s">
        <v>25</v>
      </c>
      <c r="N929" s="14" t="b">
        <f t="shared" si="29"/>
        <v>1</v>
      </c>
      <c r="O929" s="14" t="s">
        <v>20</v>
      </c>
      <c r="P929" s="14" t="s">
        <v>20</v>
      </c>
      <c r="Q929" s="14" t="s">
        <v>20</v>
      </c>
      <c r="R929" s="5" t="s">
        <v>20</v>
      </c>
      <c r="S929" s="5" t="s">
        <v>20</v>
      </c>
      <c r="T929" s="5" t="s">
        <v>281</v>
      </c>
      <c r="U929" s="53" t="s">
        <v>20</v>
      </c>
      <c r="V929" s="53" t="s">
        <v>20</v>
      </c>
      <c r="W929" s="5" t="str">
        <f>VLOOKUP('English Version'!$H842,'Recycled Content'!$B$4:$H$67,2,FALSE)</f>
        <v>Packaging Contains at least 60% recycled material</v>
      </c>
      <c r="X929" s="5" t="str">
        <f>VLOOKUP('English Version'!$H842,'Recycled Content'!$B$4:$H$67,4,FALSE)</f>
        <v>Packaging Contains at least 65% recycled material</v>
      </c>
      <c r="Y929" s="5" t="str">
        <f>VLOOKUP('English Version'!$H842,Recyclability!$B$4:$H$67,2,FALSE)</f>
        <v>Mostly Recyclable Packaging</v>
      </c>
      <c r="Z929" s="5" t="str">
        <f>VLOOKUP('English Version'!$H842,Recyclability!$B$4:$H$67,4,FALSE)</f>
        <v>N/A</v>
      </c>
    </row>
    <row r="930" spans="1:26" x14ac:dyDescent="0.75">
      <c r="A930" s="47" t="str">
        <f t="shared" si="28"/>
        <v>AW22W2011553A</v>
      </c>
      <c r="B930" s="47">
        <v>800</v>
      </c>
      <c r="C930" s="52" t="s">
        <v>1344</v>
      </c>
      <c r="D930" s="6" t="e">
        <v>#N/A</v>
      </c>
      <c r="E930" s="8"/>
      <c r="F930" s="52" t="s">
        <v>1345</v>
      </c>
      <c r="G930" s="6" t="s">
        <v>5031</v>
      </c>
      <c r="H930" s="6" t="s">
        <v>5083</v>
      </c>
      <c r="I930" s="6" t="e">
        <f>VLOOKUP(A930,#REF!,24,0)</f>
        <v>#REF!</v>
      </c>
      <c r="J930" s="14" t="s">
        <v>25</v>
      </c>
      <c r="K930" s="14" t="s">
        <v>25</v>
      </c>
      <c r="L930" s="14" t="s">
        <v>25</v>
      </c>
      <c r="M930" s="14" t="s">
        <v>25</v>
      </c>
      <c r="N930" s="14" t="b">
        <f t="shared" si="29"/>
        <v>1</v>
      </c>
      <c r="O930" s="14" t="s">
        <v>20</v>
      </c>
      <c r="P930" s="14" t="s">
        <v>20</v>
      </c>
      <c r="Q930" s="14" t="s">
        <v>20</v>
      </c>
      <c r="R930" s="5" t="s">
        <v>20</v>
      </c>
      <c r="S930" s="5" t="s">
        <v>20</v>
      </c>
      <c r="T930" s="5" t="s">
        <v>281</v>
      </c>
      <c r="U930" s="53" t="s">
        <v>20</v>
      </c>
      <c r="V930" s="53" t="s">
        <v>20</v>
      </c>
      <c r="W930" s="5" t="str">
        <f>VLOOKUP('English Version'!$H843,'Recycled Content'!$B$4:$H$67,2,FALSE)</f>
        <v>Packaging Contains at least 60% recycled material</v>
      </c>
      <c r="X930" s="5" t="str">
        <f>VLOOKUP('English Version'!$H843,'Recycled Content'!$B$4:$H$67,4,FALSE)</f>
        <v>Packaging Contains at least 65% recycled material</v>
      </c>
      <c r="Y930" s="5" t="str">
        <f>VLOOKUP('English Version'!$H843,Recyclability!$B$4:$H$67,2,FALSE)</f>
        <v>Mostly Recyclable Packaging</v>
      </c>
      <c r="Z930" s="5" t="str">
        <f>VLOOKUP('English Version'!$H843,Recyclability!$B$4:$H$67,4,FALSE)</f>
        <v>N/A</v>
      </c>
    </row>
    <row r="931" spans="1:26" x14ac:dyDescent="0.75">
      <c r="A931" s="47" t="str">
        <f t="shared" si="28"/>
        <v>AW22W2011554A</v>
      </c>
      <c r="B931" s="47">
        <v>2800</v>
      </c>
      <c r="C931" s="52" t="s">
        <v>1346</v>
      </c>
      <c r="D931" s="6" t="e">
        <v>#N/A</v>
      </c>
      <c r="E931" s="8"/>
      <c r="F931" s="52" t="s">
        <v>1347</v>
      </c>
      <c r="G931" s="6" t="s">
        <v>5031</v>
      </c>
      <c r="H931" s="6" t="s">
        <v>5083</v>
      </c>
      <c r="I931" s="6" t="e">
        <f>VLOOKUP(A931,#REF!,24,0)</f>
        <v>#REF!</v>
      </c>
      <c r="J931" s="14" t="s">
        <v>25</v>
      </c>
      <c r="K931" s="14" t="s">
        <v>25</v>
      </c>
      <c r="L931" s="14" t="s">
        <v>25</v>
      </c>
      <c r="M931" s="14" t="s">
        <v>25</v>
      </c>
      <c r="N931" s="14" t="b">
        <f t="shared" si="29"/>
        <v>1</v>
      </c>
      <c r="O931" s="14" t="s">
        <v>20</v>
      </c>
      <c r="P931" s="14" t="s">
        <v>20</v>
      </c>
      <c r="Q931" s="14" t="s">
        <v>20</v>
      </c>
      <c r="R931" s="5" t="s">
        <v>20</v>
      </c>
      <c r="S931" s="5" t="s">
        <v>20</v>
      </c>
      <c r="T931" s="5" t="s">
        <v>281</v>
      </c>
      <c r="U931" s="53" t="s">
        <v>20</v>
      </c>
      <c r="V931" s="53" t="s">
        <v>20</v>
      </c>
      <c r="W931" s="5" t="str">
        <f>VLOOKUP('English Version'!$H844,'Recycled Content'!$B$4:$H$67,2,FALSE)</f>
        <v>Packaging Contains at least 60% recycled material</v>
      </c>
      <c r="X931" s="5" t="str">
        <f>VLOOKUP('English Version'!$H844,'Recycled Content'!$B$4:$H$67,4,FALSE)</f>
        <v>Packaging Contains at least 65% recycled material</v>
      </c>
      <c r="Y931" s="5" t="str">
        <f>VLOOKUP('English Version'!$H844,Recyclability!$B$4:$H$67,2,FALSE)</f>
        <v>Mostly Recyclable Packaging</v>
      </c>
      <c r="Z931" s="5" t="str">
        <f>VLOOKUP('English Version'!$H844,Recyclability!$B$4:$H$67,4,FALSE)</f>
        <v>N/A</v>
      </c>
    </row>
    <row r="932" spans="1:26" x14ac:dyDescent="0.75">
      <c r="A932" s="47" t="str">
        <f t="shared" si="28"/>
        <v>AW22W2011555A</v>
      </c>
      <c r="B932" s="47">
        <v>2839</v>
      </c>
      <c r="C932" s="52" t="s">
        <v>1348</v>
      </c>
      <c r="D932" s="6" t="s">
        <v>1349</v>
      </c>
      <c r="E932" s="8"/>
      <c r="F932" s="52" t="s">
        <v>1350</v>
      </c>
      <c r="G932" s="6" t="s">
        <v>5031</v>
      </c>
      <c r="H932" s="6" t="s">
        <v>5083</v>
      </c>
      <c r="I932" s="6" t="e">
        <f>VLOOKUP(A932,#REF!,24,0)</f>
        <v>#REF!</v>
      </c>
      <c r="J932" s="14" t="s">
        <v>298</v>
      </c>
      <c r="K932" s="14" t="s">
        <v>298</v>
      </c>
      <c r="L932" s="14" t="s">
        <v>298</v>
      </c>
      <c r="M932" s="14" t="s">
        <v>298</v>
      </c>
      <c r="N932" s="14" t="b">
        <f t="shared" si="29"/>
        <v>1</v>
      </c>
      <c r="O932" s="14" t="s">
        <v>20</v>
      </c>
      <c r="P932" s="14" t="s">
        <v>20</v>
      </c>
      <c r="Q932" s="14" t="s">
        <v>20</v>
      </c>
      <c r="R932" s="5" t="s">
        <v>20</v>
      </c>
      <c r="S932" s="5" t="s">
        <v>20</v>
      </c>
      <c r="T932" s="5" t="s">
        <v>281</v>
      </c>
      <c r="U932" s="53" t="s">
        <v>20</v>
      </c>
      <c r="V932" s="53" t="s">
        <v>20</v>
      </c>
      <c r="W932" s="5" t="str">
        <f>VLOOKUP('English Version'!$H845,'Recycled Content'!$B$4:$H$67,2,FALSE)</f>
        <v>Packaging Contains at least 60% recycled material</v>
      </c>
      <c r="X932" s="5" t="str">
        <f>VLOOKUP('English Version'!$H845,'Recycled Content'!$B$4:$H$67,4,FALSE)</f>
        <v>Packaging Contains at least 65% recycled material</v>
      </c>
      <c r="Y932" s="5" t="str">
        <f>VLOOKUP('English Version'!$H845,Recyclability!$B$4:$H$67,2,FALSE)</f>
        <v>Mostly Recyclable Packaging</v>
      </c>
      <c r="Z932" s="5" t="str">
        <f>VLOOKUP('English Version'!$H845,Recyclability!$B$4:$H$67,4,FALSE)</f>
        <v>N/A</v>
      </c>
    </row>
    <row r="933" spans="1:26" x14ac:dyDescent="0.75">
      <c r="A933" s="47" t="str">
        <f t="shared" si="28"/>
        <v>AW22W2011556A</v>
      </c>
      <c r="B933" s="47">
        <v>3474</v>
      </c>
      <c r="C933" s="52" t="s">
        <v>1352</v>
      </c>
      <c r="D933" s="6" t="e">
        <v>#N/A</v>
      </c>
      <c r="E933" s="8"/>
      <c r="F933" s="52" t="s">
        <v>780</v>
      </c>
      <c r="G933" s="6" t="s">
        <v>5031</v>
      </c>
      <c r="H933" s="6" t="s">
        <v>5083</v>
      </c>
      <c r="I933" s="6" t="e">
        <f>VLOOKUP(A933,#REF!,24,0)</f>
        <v>#REF!</v>
      </c>
      <c r="J933" s="14" t="s">
        <v>25</v>
      </c>
      <c r="K933" s="14" t="s">
        <v>25</v>
      </c>
      <c r="L933" s="14" t="s">
        <v>25</v>
      </c>
      <c r="M933" s="14" t="s">
        <v>25</v>
      </c>
      <c r="N933" s="14" t="b">
        <f t="shared" si="29"/>
        <v>1</v>
      </c>
      <c r="O933" s="14" t="s">
        <v>20</v>
      </c>
      <c r="P933" s="14" t="s">
        <v>20</v>
      </c>
      <c r="Q933" s="14" t="s">
        <v>20</v>
      </c>
      <c r="R933" s="5" t="s">
        <v>20</v>
      </c>
      <c r="S933" s="5" t="s">
        <v>20</v>
      </c>
      <c r="T933" s="5" t="s">
        <v>281</v>
      </c>
      <c r="U933" s="53" t="s">
        <v>20</v>
      </c>
      <c r="V933" s="53" t="s">
        <v>20</v>
      </c>
      <c r="W933" s="5" t="str">
        <f>VLOOKUP('English Version'!$H846,'Recycled Content'!$B$4:$H$67,2,FALSE)</f>
        <v>Packaging Contains at least 60% recycled material</v>
      </c>
      <c r="X933" s="5" t="str">
        <f>VLOOKUP('English Version'!$H846,'Recycled Content'!$B$4:$H$67,4,FALSE)</f>
        <v>Packaging Contains at least 65% recycled material</v>
      </c>
      <c r="Y933" s="5" t="str">
        <f>VLOOKUP('English Version'!$H846,Recyclability!$B$4:$H$67,2,FALSE)</f>
        <v>Mostly Recyclable Packaging</v>
      </c>
      <c r="Z933" s="5" t="str">
        <f>VLOOKUP('English Version'!$H846,Recyclability!$B$4:$H$67,4,FALSE)</f>
        <v>N/A</v>
      </c>
    </row>
    <row r="934" spans="1:26" x14ac:dyDescent="0.75">
      <c r="A934" s="47" t="str">
        <f t="shared" si="28"/>
        <v>AW22W2011559A</v>
      </c>
      <c r="B934" s="47">
        <v>1119</v>
      </c>
      <c r="C934" s="52" t="s">
        <v>1353</v>
      </c>
      <c r="D934" s="6" t="s">
        <v>1354</v>
      </c>
      <c r="E934" s="8"/>
      <c r="F934" s="52" t="s">
        <v>1355</v>
      </c>
      <c r="G934" s="6" t="s">
        <v>5031</v>
      </c>
      <c r="H934" s="6" t="s">
        <v>5083</v>
      </c>
      <c r="I934" s="6" t="e">
        <f>VLOOKUP(A934,#REF!,24,0)</f>
        <v>#REF!</v>
      </c>
      <c r="J934" s="14" t="s">
        <v>25</v>
      </c>
      <c r="K934" s="14" t="s">
        <v>25</v>
      </c>
      <c r="L934" s="14" t="s">
        <v>25</v>
      </c>
      <c r="M934" s="14" t="s">
        <v>25</v>
      </c>
      <c r="N934" s="14" t="b">
        <f t="shared" si="29"/>
        <v>1</v>
      </c>
      <c r="O934" s="14" t="s">
        <v>20</v>
      </c>
      <c r="P934" s="14" t="s">
        <v>20</v>
      </c>
      <c r="Q934" s="14" t="s">
        <v>20</v>
      </c>
      <c r="R934" s="5" t="s">
        <v>20</v>
      </c>
      <c r="S934" s="5" t="s">
        <v>20</v>
      </c>
      <c r="T934" s="5" t="s">
        <v>281</v>
      </c>
      <c r="U934" s="53" t="s">
        <v>20</v>
      </c>
      <c r="V934" s="53" t="s">
        <v>20</v>
      </c>
      <c r="W934" s="5" t="str">
        <f>VLOOKUP('English Version'!$H847,'Recycled Content'!$B$4:$H$67,2,FALSE)</f>
        <v>Packaging Contains at least 60% recycled material</v>
      </c>
      <c r="X934" s="5" t="str">
        <f>VLOOKUP('English Version'!$H847,'Recycled Content'!$B$4:$H$67,4,FALSE)</f>
        <v>Packaging Contains at least 65% recycled material</v>
      </c>
      <c r="Y934" s="5" t="str">
        <f>VLOOKUP('English Version'!$H847,Recyclability!$B$4:$H$67,2,FALSE)</f>
        <v>Mostly Recyclable Packaging</v>
      </c>
      <c r="Z934" s="5" t="str">
        <f>VLOOKUP('English Version'!$H847,Recyclability!$B$4:$H$67,4,FALSE)</f>
        <v>N/A</v>
      </c>
    </row>
    <row r="935" spans="1:26" x14ac:dyDescent="0.75">
      <c r="A935" s="47" t="str">
        <f t="shared" si="28"/>
        <v>AW22W2011560A</v>
      </c>
      <c r="B935" s="47">
        <v>3033</v>
      </c>
      <c r="C935" s="52" t="s">
        <v>1357</v>
      </c>
      <c r="D935" s="6" t="e">
        <v>#N/A</v>
      </c>
      <c r="E935" s="8"/>
      <c r="F935" s="52" t="s">
        <v>1358</v>
      </c>
      <c r="G935" s="6" t="s">
        <v>5031</v>
      </c>
      <c r="H935" s="6" t="s">
        <v>5083</v>
      </c>
      <c r="I935" s="6" t="e">
        <f>VLOOKUP(A935,#REF!,24,0)</f>
        <v>#REF!</v>
      </c>
      <c r="J935" s="14" t="s">
        <v>25</v>
      </c>
      <c r="K935" s="14" t="s">
        <v>25</v>
      </c>
      <c r="L935" s="14" t="s">
        <v>25</v>
      </c>
      <c r="M935" s="14" t="s">
        <v>25</v>
      </c>
      <c r="N935" s="14" t="b">
        <f t="shared" si="29"/>
        <v>1</v>
      </c>
      <c r="O935" s="14" t="s">
        <v>20</v>
      </c>
      <c r="P935" s="14" t="s">
        <v>20</v>
      </c>
      <c r="Q935" s="14" t="s">
        <v>20</v>
      </c>
      <c r="R935" s="5" t="s">
        <v>20</v>
      </c>
      <c r="S935" s="5" t="s">
        <v>20</v>
      </c>
      <c r="T935" s="5" t="s">
        <v>281</v>
      </c>
      <c r="U935" s="53" t="s">
        <v>20</v>
      </c>
      <c r="V935" s="53" t="s">
        <v>20</v>
      </c>
      <c r="W935" s="5" t="str">
        <f>VLOOKUP('English Version'!$H848,'Recycled Content'!$B$4:$H$67,2,FALSE)</f>
        <v>Packaging Contains at least 60% recycled material</v>
      </c>
      <c r="X935" s="5" t="str">
        <f>VLOOKUP('English Version'!$H848,'Recycled Content'!$B$4:$H$67,4,FALSE)</f>
        <v>Packaging Contains at least 65% recycled material</v>
      </c>
      <c r="Y935" s="5" t="str">
        <f>VLOOKUP('English Version'!$H848,Recyclability!$B$4:$H$67,2,FALSE)</f>
        <v>Mostly Recyclable Packaging</v>
      </c>
      <c r="Z935" s="5" t="str">
        <f>VLOOKUP('English Version'!$H848,Recyclability!$B$4:$H$67,4,FALSE)</f>
        <v>N/A</v>
      </c>
    </row>
    <row r="936" spans="1:26" x14ac:dyDescent="0.75">
      <c r="A936" s="47" t="str">
        <f t="shared" si="28"/>
        <v>AW22W2011599A</v>
      </c>
      <c r="B936" s="47">
        <v>3608</v>
      </c>
      <c r="C936" s="52" t="s">
        <v>1359</v>
      </c>
      <c r="D936" s="6" t="e">
        <v>#N/A</v>
      </c>
      <c r="E936" s="8"/>
      <c r="F936" s="52" t="s">
        <v>1360</v>
      </c>
      <c r="G936" s="6" t="s">
        <v>5031</v>
      </c>
      <c r="H936" s="6" t="s">
        <v>5083</v>
      </c>
      <c r="I936" s="6" t="e">
        <f>VLOOKUP(A936,#REF!,24,0)</f>
        <v>#REF!</v>
      </c>
      <c r="J936" s="14" t="s">
        <v>25</v>
      </c>
      <c r="K936" s="14" t="s">
        <v>25</v>
      </c>
      <c r="L936" s="14" t="s">
        <v>25</v>
      </c>
      <c r="M936" s="14" t="s">
        <v>25</v>
      </c>
      <c r="N936" s="14" t="b">
        <f t="shared" si="29"/>
        <v>1</v>
      </c>
      <c r="O936" s="14" t="s">
        <v>20</v>
      </c>
      <c r="P936" s="14" t="s">
        <v>20</v>
      </c>
      <c r="Q936" s="14" t="s">
        <v>20</v>
      </c>
      <c r="R936" s="5" t="s">
        <v>20</v>
      </c>
      <c r="S936" s="5" t="s">
        <v>20</v>
      </c>
      <c r="T936" s="5" t="s">
        <v>281</v>
      </c>
      <c r="U936" s="53" t="s">
        <v>20</v>
      </c>
      <c r="V936" s="53" t="s">
        <v>20</v>
      </c>
      <c r="W936" s="5" t="str">
        <f>VLOOKUP('English Version'!$H849,'Recycled Content'!$B$4:$H$67,2,FALSE)</f>
        <v>Packaging Contains at least 60% recycled material</v>
      </c>
      <c r="X936" s="5" t="str">
        <f>VLOOKUP('English Version'!$H849,'Recycled Content'!$B$4:$H$67,4,FALSE)</f>
        <v>Packaging Contains at least 65% recycled material</v>
      </c>
      <c r="Y936" s="5" t="str">
        <f>VLOOKUP('English Version'!$H849,Recyclability!$B$4:$H$67,2,FALSE)</f>
        <v>Mostly Recyclable Packaging</v>
      </c>
      <c r="Z936" s="5" t="str">
        <f>VLOOKUP('English Version'!$H849,Recyclability!$B$4:$H$67,4,FALSE)</f>
        <v>N/A</v>
      </c>
    </row>
    <row r="937" spans="1:26" x14ac:dyDescent="0.75">
      <c r="A937" s="47" t="str">
        <f t="shared" si="28"/>
        <v>AW22W2011691A</v>
      </c>
      <c r="B937" s="47">
        <v>2788</v>
      </c>
      <c r="C937" s="52" t="s">
        <v>1361</v>
      </c>
      <c r="D937" s="6" t="e">
        <v>#N/A</v>
      </c>
      <c r="E937" s="8"/>
      <c r="F937" s="52" t="s">
        <v>1362</v>
      </c>
      <c r="G937" s="6" t="s">
        <v>5031</v>
      </c>
      <c r="H937" s="6" t="s">
        <v>5083</v>
      </c>
      <c r="I937" s="6" t="e">
        <f>VLOOKUP(A937,#REF!,24,0)</f>
        <v>#REF!</v>
      </c>
      <c r="J937" s="14" t="s">
        <v>25</v>
      </c>
      <c r="K937" s="14" t="s">
        <v>25</v>
      </c>
      <c r="L937" s="14" t="s">
        <v>25</v>
      </c>
      <c r="M937" s="14" t="s">
        <v>25</v>
      </c>
      <c r="N937" s="14" t="b">
        <f t="shared" si="29"/>
        <v>1</v>
      </c>
      <c r="O937" s="14" t="s">
        <v>20</v>
      </c>
      <c r="P937" s="14" t="s">
        <v>20</v>
      </c>
      <c r="Q937" s="14" t="s">
        <v>20</v>
      </c>
      <c r="R937" s="5" t="s">
        <v>20</v>
      </c>
      <c r="S937" s="5" t="s">
        <v>20</v>
      </c>
      <c r="T937" s="5" t="s">
        <v>281</v>
      </c>
      <c r="U937" s="53" t="s">
        <v>20</v>
      </c>
      <c r="V937" s="53" t="s">
        <v>20</v>
      </c>
      <c r="W937" s="5" t="str">
        <f>VLOOKUP('English Version'!$H850,'Recycled Content'!$B$4:$H$67,2,FALSE)</f>
        <v>Packaging Contains at least 60% recycled material</v>
      </c>
      <c r="X937" s="5" t="str">
        <f>VLOOKUP('English Version'!$H850,'Recycled Content'!$B$4:$H$67,4,FALSE)</f>
        <v>Packaging Contains at least 65% recycled material</v>
      </c>
      <c r="Y937" s="5" t="str">
        <f>VLOOKUP('English Version'!$H850,Recyclability!$B$4:$H$67,2,FALSE)</f>
        <v>Mostly Recyclable Packaging</v>
      </c>
      <c r="Z937" s="5" t="str">
        <f>VLOOKUP('English Version'!$H850,Recyclability!$B$4:$H$67,4,FALSE)</f>
        <v>N/A</v>
      </c>
    </row>
    <row r="938" spans="1:26" x14ac:dyDescent="0.75">
      <c r="A938" s="47" t="str">
        <f t="shared" si="28"/>
        <v>AW22W2011692A</v>
      </c>
      <c r="B938" s="47">
        <v>4049</v>
      </c>
      <c r="C938" s="52" t="s">
        <v>1363</v>
      </c>
      <c r="D938" s="6" t="s">
        <v>1364</v>
      </c>
      <c r="E938" s="8"/>
      <c r="F938" s="52" t="s">
        <v>1365</v>
      </c>
      <c r="G938" s="6" t="s">
        <v>5031</v>
      </c>
      <c r="H938" s="6" t="s">
        <v>5083</v>
      </c>
      <c r="I938" s="6" t="e">
        <f>VLOOKUP(A938,#REF!,24,0)</f>
        <v>#REF!</v>
      </c>
      <c r="J938" s="14" t="s">
        <v>298</v>
      </c>
      <c r="K938" s="14" t="s">
        <v>298</v>
      </c>
      <c r="L938" s="14" t="s">
        <v>298</v>
      </c>
      <c r="M938" s="14" t="s">
        <v>298</v>
      </c>
      <c r="N938" s="14" t="b">
        <f t="shared" si="29"/>
        <v>1</v>
      </c>
      <c r="O938" s="14" t="s">
        <v>20</v>
      </c>
      <c r="P938" s="14" t="s">
        <v>20</v>
      </c>
      <c r="Q938" s="14" t="s">
        <v>20</v>
      </c>
      <c r="R938" s="5" t="s">
        <v>20</v>
      </c>
      <c r="S938" s="5" t="s">
        <v>20</v>
      </c>
      <c r="T938" s="5" t="s">
        <v>281</v>
      </c>
      <c r="U938" s="53" t="s">
        <v>20</v>
      </c>
      <c r="V938" s="53" t="s">
        <v>20</v>
      </c>
      <c r="W938" s="5" t="str">
        <f>VLOOKUP('English Version'!$H851,'Recycled Content'!$B$4:$H$67,2,FALSE)</f>
        <v>Packaging Contains at least 60% recycled material</v>
      </c>
      <c r="X938" s="5" t="str">
        <f>VLOOKUP('English Version'!$H851,'Recycled Content'!$B$4:$H$67,4,FALSE)</f>
        <v>Packaging Contains at least 65% recycled material</v>
      </c>
      <c r="Y938" s="5" t="str">
        <f>VLOOKUP('English Version'!$H851,Recyclability!$B$4:$H$67,2,FALSE)</f>
        <v>Mostly Recyclable Packaging</v>
      </c>
      <c r="Z938" s="5" t="str">
        <f>VLOOKUP('English Version'!$H851,Recyclability!$B$4:$H$67,4,FALSE)</f>
        <v>N/A</v>
      </c>
    </row>
    <row r="939" spans="1:26" x14ac:dyDescent="0.75">
      <c r="A939" s="47" t="str">
        <f t="shared" si="28"/>
        <v>AW22W2011693A</v>
      </c>
      <c r="B939" s="47">
        <v>6329</v>
      </c>
      <c r="C939" s="52" t="s">
        <v>1367</v>
      </c>
      <c r="D939" s="6" t="s">
        <v>1368</v>
      </c>
      <c r="E939" s="8"/>
      <c r="F939" s="52" t="s">
        <v>1369</v>
      </c>
      <c r="G939" s="6" t="s">
        <v>5031</v>
      </c>
      <c r="H939" s="6" t="s">
        <v>5083</v>
      </c>
      <c r="I939" s="6" t="e">
        <f>VLOOKUP(A939,#REF!,24,0)</f>
        <v>#REF!</v>
      </c>
      <c r="J939" s="14" t="s">
        <v>25</v>
      </c>
      <c r="K939" s="14" t="s">
        <v>25</v>
      </c>
      <c r="L939" s="14" t="s">
        <v>25</v>
      </c>
      <c r="M939" s="14" t="s">
        <v>25</v>
      </c>
      <c r="N939" s="14" t="b">
        <f t="shared" si="29"/>
        <v>1</v>
      </c>
      <c r="O939" s="14" t="s">
        <v>20</v>
      </c>
      <c r="P939" s="14" t="s">
        <v>20</v>
      </c>
      <c r="Q939" s="14" t="s">
        <v>20</v>
      </c>
      <c r="R939" s="5" t="s">
        <v>20</v>
      </c>
      <c r="S939" s="5" t="s">
        <v>20</v>
      </c>
      <c r="T939" s="5" t="s">
        <v>281</v>
      </c>
      <c r="U939" s="53" t="s">
        <v>20</v>
      </c>
      <c r="V939" s="53" t="s">
        <v>20</v>
      </c>
      <c r="W939" s="5" t="str">
        <f>VLOOKUP('English Version'!$H852,'Recycled Content'!$B$4:$H$67,2,FALSE)</f>
        <v>Packaging Contains at least 60% recycled material</v>
      </c>
      <c r="X939" s="5" t="str">
        <f>VLOOKUP('English Version'!$H852,'Recycled Content'!$B$4:$H$67,4,FALSE)</f>
        <v>Packaging Contains at least 65% recycled material</v>
      </c>
      <c r="Y939" s="5" t="str">
        <f>VLOOKUP('English Version'!$H852,Recyclability!$B$4:$H$67,2,FALSE)</f>
        <v>Mostly Recyclable Packaging</v>
      </c>
      <c r="Z939" s="5" t="str">
        <f>VLOOKUP('English Version'!$H852,Recyclability!$B$4:$H$67,4,FALSE)</f>
        <v>N/A</v>
      </c>
    </row>
    <row r="940" spans="1:26" x14ac:dyDescent="0.75">
      <c r="A940" s="47" t="str">
        <f t="shared" si="28"/>
        <v>AW22W2011694A</v>
      </c>
      <c r="B940" s="47">
        <v>1800</v>
      </c>
      <c r="C940" s="52" t="s">
        <v>1371</v>
      </c>
      <c r="D940" s="6" t="e">
        <v>#N/A</v>
      </c>
      <c r="E940" s="8"/>
      <c r="F940" s="52" t="s">
        <v>1372</v>
      </c>
      <c r="G940" s="6" t="s">
        <v>5031</v>
      </c>
      <c r="H940" s="6" t="s">
        <v>5083</v>
      </c>
      <c r="I940" s="6" t="e">
        <f>VLOOKUP(A940,#REF!,24,0)</f>
        <v>#REF!</v>
      </c>
      <c r="J940" s="14" t="s">
        <v>25</v>
      </c>
      <c r="K940" s="14" t="s">
        <v>25</v>
      </c>
      <c r="L940" s="14" t="s">
        <v>25</v>
      </c>
      <c r="M940" s="14" t="s">
        <v>25</v>
      </c>
      <c r="N940" s="14" t="b">
        <f t="shared" si="29"/>
        <v>1</v>
      </c>
      <c r="O940" s="14" t="s">
        <v>20</v>
      </c>
      <c r="P940" s="14" t="s">
        <v>20</v>
      </c>
      <c r="Q940" s="14" t="s">
        <v>20</v>
      </c>
      <c r="R940" s="5" t="s">
        <v>20</v>
      </c>
      <c r="S940" s="5" t="s">
        <v>20</v>
      </c>
      <c r="T940" s="5" t="s">
        <v>281</v>
      </c>
      <c r="U940" s="53" t="s">
        <v>20</v>
      </c>
      <c r="V940" s="53" t="s">
        <v>20</v>
      </c>
      <c r="W940" s="5" t="str">
        <f>VLOOKUP('English Version'!$H853,'Recycled Content'!$B$4:$H$67,2,FALSE)</f>
        <v>Packaging Contains at least 60% recycled material</v>
      </c>
      <c r="X940" s="5" t="str">
        <f>VLOOKUP('English Version'!$H853,'Recycled Content'!$B$4:$H$67,4,FALSE)</f>
        <v>Packaging Contains at least 65% recycled material</v>
      </c>
      <c r="Y940" s="5" t="str">
        <f>VLOOKUP('English Version'!$H853,Recyclability!$B$4:$H$67,2,FALSE)</f>
        <v>Mostly Recyclable Packaging</v>
      </c>
      <c r="Z940" s="5" t="str">
        <f>VLOOKUP('English Version'!$H853,Recyclability!$B$4:$H$67,4,FALSE)</f>
        <v>N/A</v>
      </c>
    </row>
    <row r="941" spans="1:26" x14ac:dyDescent="0.75">
      <c r="A941" s="47" t="str">
        <f t="shared" si="28"/>
        <v>AW22W2011695A</v>
      </c>
      <c r="B941" s="47">
        <v>3051</v>
      </c>
      <c r="C941" s="52" t="s">
        <v>1373</v>
      </c>
      <c r="D941" s="6" t="e">
        <v>#N/A</v>
      </c>
      <c r="E941" s="8"/>
      <c r="F941" s="52" t="s">
        <v>1374</v>
      </c>
      <c r="G941" s="6" t="s">
        <v>5031</v>
      </c>
      <c r="H941" s="6" t="s">
        <v>5083</v>
      </c>
      <c r="I941" s="6" t="e">
        <f>VLOOKUP(A941,#REF!,24,0)</f>
        <v>#REF!</v>
      </c>
      <c r="J941" s="14" t="s">
        <v>25</v>
      </c>
      <c r="K941" s="14" t="s">
        <v>25</v>
      </c>
      <c r="L941" s="14" t="s">
        <v>25</v>
      </c>
      <c r="M941" s="14" t="s">
        <v>25</v>
      </c>
      <c r="N941" s="14" t="b">
        <f t="shared" si="29"/>
        <v>1</v>
      </c>
      <c r="O941" s="14" t="s">
        <v>20</v>
      </c>
      <c r="P941" s="14" t="s">
        <v>20</v>
      </c>
      <c r="Q941" s="14" t="s">
        <v>20</v>
      </c>
      <c r="R941" s="5" t="s">
        <v>20</v>
      </c>
      <c r="S941" s="5" t="s">
        <v>20</v>
      </c>
      <c r="T941" s="5" t="s">
        <v>281</v>
      </c>
      <c r="U941" s="53" t="s">
        <v>20</v>
      </c>
      <c r="V941" s="53" t="s">
        <v>20</v>
      </c>
      <c r="W941" s="5" t="str">
        <f>VLOOKUP('English Version'!$H854,'Recycled Content'!$B$4:$H$67,2,FALSE)</f>
        <v>Packaging Contains at least 60% recycled material</v>
      </c>
      <c r="X941" s="5" t="str">
        <f>VLOOKUP('English Version'!$H854,'Recycled Content'!$B$4:$H$67,4,FALSE)</f>
        <v>Packaging Contains at least 65% recycled material</v>
      </c>
      <c r="Y941" s="5" t="str">
        <f>VLOOKUP('English Version'!$H854,Recyclability!$B$4:$H$67,2,FALSE)</f>
        <v>Mostly Recyclable Packaging</v>
      </c>
      <c r="Z941" s="5" t="str">
        <f>VLOOKUP('English Version'!$H854,Recyclability!$B$4:$H$67,4,FALSE)</f>
        <v>N/A</v>
      </c>
    </row>
    <row r="942" spans="1:26" x14ac:dyDescent="0.75">
      <c r="A942" s="47" t="str">
        <f t="shared" si="28"/>
        <v>AW22W2011698A</v>
      </c>
      <c r="B942" s="47">
        <v>890</v>
      </c>
      <c r="C942" s="52" t="s">
        <v>1375</v>
      </c>
      <c r="D942" s="6" t="e">
        <v>#N/A</v>
      </c>
      <c r="E942" s="8"/>
      <c r="F942" s="52" t="s">
        <v>822</v>
      </c>
      <c r="G942" s="6" t="s">
        <v>5031</v>
      </c>
      <c r="H942" s="6" t="s">
        <v>5083</v>
      </c>
      <c r="I942" s="6" t="e">
        <f>VLOOKUP(A942,#REF!,24,0)</f>
        <v>#REF!</v>
      </c>
      <c r="J942" s="14" t="s">
        <v>25</v>
      </c>
      <c r="K942" s="14" t="s">
        <v>25</v>
      </c>
      <c r="L942" s="14" t="s">
        <v>25</v>
      </c>
      <c r="M942" s="14" t="s">
        <v>25</v>
      </c>
      <c r="N942" s="14" t="b">
        <f t="shared" si="29"/>
        <v>1</v>
      </c>
      <c r="O942" s="14" t="s">
        <v>20</v>
      </c>
      <c r="P942" s="14" t="s">
        <v>20</v>
      </c>
      <c r="Q942" s="14" t="s">
        <v>20</v>
      </c>
      <c r="R942" s="5" t="s">
        <v>20</v>
      </c>
      <c r="S942" s="5" t="s">
        <v>20</v>
      </c>
      <c r="T942" s="5" t="s">
        <v>281</v>
      </c>
      <c r="U942" s="53" t="s">
        <v>20</v>
      </c>
      <c r="V942" s="53" t="s">
        <v>20</v>
      </c>
      <c r="W942" s="5" t="str">
        <f>VLOOKUP('English Version'!$H855,'Recycled Content'!$B$4:$H$67,2,FALSE)</f>
        <v>Packaging Contains at least 60% recycled material</v>
      </c>
      <c r="X942" s="5" t="str">
        <f>VLOOKUP('English Version'!$H855,'Recycled Content'!$B$4:$H$67,4,FALSE)</f>
        <v>Packaging Contains at least 65% recycled material</v>
      </c>
      <c r="Y942" s="5" t="str">
        <f>VLOOKUP('English Version'!$H855,Recyclability!$B$4:$H$67,2,FALSE)</f>
        <v>Mostly Recyclable Packaging</v>
      </c>
      <c r="Z942" s="5" t="str">
        <f>VLOOKUP('English Version'!$H855,Recyclability!$B$4:$H$67,4,FALSE)</f>
        <v>N/A</v>
      </c>
    </row>
    <row r="943" spans="1:26" x14ac:dyDescent="0.75">
      <c r="A943" s="47" t="str">
        <f t="shared" si="28"/>
        <v>AW22W2011699A</v>
      </c>
      <c r="B943" s="47">
        <v>4874</v>
      </c>
      <c r="C943" s="52" t="s">
        <v>1376</v>
      </c>
      <c r="D943" s="6" t="s">
        <v>1377</v>
      </c>
      <c r="E943" s="8"/>
      <c r="F943" s="52" t="s">
        <v>669</v>
      </c>
      <c r="G943" s="6" t="s">
        <v>5031</v>
      </c>
      <c r="H943" s="6" t="s">
        <v>5083</v>
      </c>
      <c r="I943" s="6" t="e">
        <f>VLOOKUP(A943,#REF!,24,0)</f>
        <v>#REF!</v>
      </c>
      <c r="J943" s="14" t="s">
        <v>25</v>
      </c>
      <c r="K943" s="14" t="s">
        <v>25</v>
      </c>
      <c r="L943" s="14" t="s">
        <v>25</v>
      </c>
      <c r="M943" s="14" t="s">
        <v>25</v>
      </c>
      <c r="N943" s="14" t="b">
        <f t="shared" si="29"/>
        <v>1</v>
      </c>
      <c r="O943" s="14" t="s">
        <v>20</v>
      </c>
      <c r="P943" s="14" t="s">
        <v>20</v>
      </c>
      <c r="Q943" s="14" t="s">
        <v>20</v>
      </c>
      <c r="R943" s="5" t="s">
        <v>20</v>
      </c>
      <c r="S943" s="5" t="s">
        <v>20</v>
      </c>
      <c r="T943" s="5" t="s">
        <v>281</v>
      </c>
      <c r="U943" s="53" t="s">
        <v>20</v>
      </c>
      <c r="V943" s="53" t="s">
        <v>20</v>
      </c>
      <c r="W943" s="5" t="str">
        <f>VLOOKUP('English Version'!$H856,'Recycled Content'!$B$4:$H$67,2,FALSE)</f>
        <v>Packaging Contains at least 60% recycled material</v>
      </c>
      <c r="X943" s="5" t="str">
        <f>VLOOKUP('English Version'!$H856,'Recycled Content'!$B$4:$H$67,4,FALSE)</f>
        <v>Packaging Contains at least 65% recycled material</v>
      </c>
      <c r="Y943" s="5" t="str">
        <f>VLOOKUP('English Version'!$H856,Recyclability!$B$4:$H$67,2,FALSE)</f>
        <v>Mostly Recyclable Packaging</v>
      </c>
      <c r="Z943" s="5" t="str">
        <f>VLOOKUP('English Version'!$H856,Recyclability!$B$4:$H$67,4,FALSE)</f>
        <v>N/A</v>
      </c>
    </row>
    <row r="944" spans="1:26" x14ac:dyDescent="0.75">
      <c r="A944" s="47" t="str">
        <f t="shared" si="28"/>
        <v>AW22W2011700A</v>
      </c>
      <c r="B944" s="47">
        <v>799</v>
      </c>
      <c r="C944" s="52" t="s">
        <v>1379</v>
      </c>
      <c r="D944" s="6" t="e">
        <v>#N/A</v>
      </c>
      <c r="E944" s="8"/>
      <c r="F944" s="52" t="s">
        <v>1380</v>
      </c>
      <c r="G944" s="6" t="s">
        <v>5031</v>
      </c>
      <c r="H944" s="6" t="s">
        <v>5083</v>
      </c>
      <c r="I944" s="6" t="e">
        <f>VLOOKUP(A944,#REF!,24,0)</f>
        <v>#REF!</v>
      </c>
      <c r="J944" s="14" t="s">
        <v>25</v>
      </c>
      <c r="K944" s="14" t="s">
        <v>25</v>
      </c>
      <c r="L944" s="14" t="s">
        <v>25</v>
      </c>
      <c r="M944" s="14" t="s">
        <v>25</v>
      </c>
      <c r="N944" s="14" t="b">
        <f t="shared" si="29"/>
        <v>1</v>
      </c>
      <c r="O944" s="14" t="s">
        <v>20</v>
      </c>
      <c r="P944" s="14" t="s">
        <v>20</v>
      </c>
      <c r="Q944" s="14" t="s">
        <v>20</v>
      </c>
      <c r="R944" s="5" t="s">
        <v>20</v>
      </c>
      <c r="S944" s="5" t="s">
        <v>20</v>
      </c>
      <c r="T944" s="5" t="s">
        <v>281</v>
      </c>
      <c r="U944" s="53" t="s">
        <v>20</v>
      </c>
      <c r="V944" s="53" t="s">
        <v>20</v>
      </c>
      <c r="W944" s="5" t="str">
        <f>VLOOKUP('English Version'!$H857,'Recycled Content'!$B$4:$H$67,2,FALSE)</f>
        <v>Packaging Contains at least 60% recycled material</v>
      </c>
      <c r="X944" s="5" t="str">
        <f>VLOOKUP('English Version'!$H857,'Recycled Content'!$B$4:$H$67,4,FALSE)</f>
        <v>Packaging Contains at least 65% recycled material</v>
      </c>
      <c r="Y944" s="5" t="str">
        <f>VLOOKUP('English Version'!$H857,Recyclability!$B$4:$H$67,2,FALSE)</f>
        <v>Mostly Recyclable Packaging</v>
      </c>
      <c r="Z944" s="5" t="str">
        <f>VLOOKUP('English Version'!$H857,Recyclability!$B$4:$H$67,4,FALSE)</f>
        <v>N/A</v>
      </c>
    </row>
    <row r="945" spans="1:26" x14ac:dyDescent="0.75">
      <c r="A945" s="47" t="str">
        <f t="shared" si="28"/>
        <v>AW22W2011701A</v>
      </c>
      <c r="B945" s="47">
        <v>1156</v>
      </c>
      <c r="C945" s="52" t="s">
        <v>1381</v>
      </c>
      <c r="D945" s="6" t="e">
        <v>#N/A</v>
      </c>
      <c r="E945" s="8"/>
      <c r="F945" s="52" t="s">
        <v>1382</v>
      </c>
      <c r="G945" s="6" t="s">
        <v>5031</v>
      </c>
      <c r="H945" s="6" t="s">
        <v>5083</v>
      </c>
      <c r="I945" s="6" t="e">
        <f>VLOOKUP(A945,#REF!,24,0)</f>
        <v>#REF!</v>
      </c>
      <c r="J945" s="14" t="s">
        <v>25</v>
      </c>
      <c r="K945" s="14" t="s">
        <v>25</v>
      </c>
      <c r="L945" s="14" t="s">
        <v>25</v>
      </c>
      <c r="M945" s="14" t="s">
        <v>25</v>
      </c>
      <c r="N945" s="14" t="b">
        <f t="shared" si="29"/>
        <v>1</v>
      </c>
      <c r="O945" s="14" t="s">
        <v>20</v>
      </c>
      <c r="P945" s="14" t="s">
        <v>20</v>
      </c>
      <c r="Q945" s="14" t="s">
        <v>20</v>
      </c>
      <c r="R945" s="5" t="s">
        <v>20</v>
      </c>
      <c r="S945" s="5" t="s">
        <v>20</v>
      </c>
      <c r="T945" s="5" t="s">
        <v>281</v>
      </c>
      <c r="U945" s="53" t="s">
        <v>20</v>
      </c>
      <c r="V945" s="53" t="s">
        <v>20</v>
      </c>
      <c r="W945" s="5" t="str">
        <f>VLOOKUP('English Version'!$H858,'Recycled Content'!$B$4:$H$67,2,FALSE)</f>
        <v>Packaging Contains at least 60% recycled material</v>
      </c>
      <c r="X945" s="5" t="str">
        <f>VLOOKUP('English Version'!$H858,'Recycled Content'!$B$4:$H$67,4,FALSE)</f>
        <v>Packaging Contains at least 65% recycled material</v>
      </c>
      <c r="Y945" s="5" t="str">
        <f>VLOOKUP('English Version'!$H858,Recyclability!$B$4:$H$67,2,FALSE)</f>
        <v>Mostly Recyclable Packaging</v>
      </c>
      <c r="Z945" s="5" t="str">
        <f>VLOOKUP('English Version'!$H858,Recyclability!$B$4:$H$67,4,FALSE)</f>
        <v>N/A</v>
      </c>
    </row>
    <row r="946" spans="1:26" x14ac:dyDescent="0.75">
      <c r="A946" s="47" t="str">
        <f t="shared" si="28"/>
        <v>AW22W2011702A</v>
      </c>
      <c r="B946" s="47">
        <v>2780</v>
      </c>
      <c r="C946" s="52" t="s">
        <v>1383</v>
      </c>
      <c r="D946" s="6" t="s">
        <v>1384</v>
      </c>
      <c r="E946" s="8"/>
      <c r="F946" s="52" t="s">
        <v>795</v>
      </c>
      <c r="G946" s="6" t="s">
        <v>5031</v>
      </c>
      <c r="H946" s="6" t="s">
        <v>5083</v>
      </c>
      <c r="I946" s="6" t="e">
        <f>VLOOKUP(A946,#REF!,24,0)</f>
        <v>#REF!</v>
      </c>
      <c r="J946" s="14" t="s">
        <v>25</v>
      </c>
      <c r="K946" s="14" t="s">
        <v>25</v>
      </c>
      <c r="L946" s="14" t="s">
        <v>25</v>
      </c>
      <c r="M946" s="14" t="s">
        <v>25</v>
      </c>
      <c r="N946" s="14" t="b">
        <f t="shared" si="29"/>
        <v>1</v>
      </c>
      <c r="O946" s="14" t="s">
        <v>20</v>
      </c>
      <c r="P946" s="14" t="s">
        <v>20</v>
      </c>
      <c r="Q946" s="14" t="s">
        <v>20</v>
      </c>
      <c r="R946" s="5" t="s">
        <v>20</v>
      </c>
      <c r="S946" s="5" t="s">
        <v>20</v>
      </c>
      <c r="T946" s="5" t="s">
        <v>281</v>
      </c>
      <c r="U946" s="53" t="s">
        <v>20</v>
      </c>
      <c r="V946" s="53" t="s">
        <v>20</v>
      </c>
      <c r="W946" s="5" t="str">
        <f>VLOOKUP('English Version'!$H859,'Recycled Content'!$B$4:$H$67,2,FALSE)</f>
        <v>Packaging Contains at least 60% recycled material</v>
      </c>
      <c r="X946" s="5" t="str">
        <f>VLOOKUP('English Version'!$H859,'Recycled Content'!$B$4:$H$67,4,FALSE)</f>
        <v>Packaging Contains at least 65% recycled material</v>
      </c>
      <c r="Y946" s="5" t="str">
        <f>VLOOKUP('English Version'!$H859,Recyclability!$B$4:$H$67,2,FALSE)</f>
        <v>Mostly Recyclable Packaging</v>
      </c>
      <c r="Z946" s="5" t="str">
        <f>VLOOKUP('English Version'!$H859,Recyclability!$B$4:$H$67,4,FALSE)</f>
        <v>N/A</v>
      </c>
    </row>
    <row r="947" spans="1:26" x14ac:dyDescent="0.75">
      <c r="A947" s="47" t="str">
        <f t="shared" si="28"/>
        <v>AW22W2011703A</v>
      </c>
      <c r="B947" s="47">
        <v>1277</v>
      </c>
      <c r="C947" s="52" t="s">
        <v>1386</v>
      </c>
      <c r="D947" s="6" t="e">
        <v>#N/A</v>
      </c>
      <c r="E947" s="8"/>
      <c r="F947" s="52" t="s">
        <v>1387</v>
      </c>
      <c r="G947" s="6" t="s">
        <v>5031</v>
      </c>
      <c r="H947" s="6" t="s">
        <v>5083</v>
      </c>
      <c r="I947" s="6" t="e">
        <f>VLOOKUP(A947,#REF!,24,0)</f>
        <v>#REF!</v>
      </c>
      <c r="J947" s="14" t="s">
        <v>25</v>
      </c>
      <c r="K947" s="14" t="s">
        <v>25</v>
      </c>
      <c r="L947" s="14" t="s">
        <v>25</v>
      </c>
      <c r="M947" s="14" t="s">
        <v>25</v>
      </c>
      <c r="N947" s="14" t="b">
        <f t="shared" si="29"/>
        <v>1</v>
      </c>
      <c r="O947" s="14" t="s">
        <v>20</v>
      </c>
      <c r="P947" s="14" t="s">
        <v>20</v>
      </c>
      <c r="Q947" s="14" t="s">
        <v>20</v>
      </c>
      <c r="R947" s="5" t="s">
        <v>20</v>
      </c>
      <c r="S947" s="5" t="s">
        <v>20</v>
      </c>
      <c r="T947" s="5" t="s">
        <v>281</v>
      </c>
      <c r="U947" s="53" t="s">
        <v>20</v>
      </c>
      <c r="V947" s="53" t="s">
        <v>20</v>
      </c>
      <c r="W947" s="5" t="str">
        <f>VLOOKUP('English Version'!$H860,'Recycled Content'!$B$4:$H$67,2,FALSE)</f>
        <v>Packaging Contains at least 60% recycled material</v>
      </c>
      <c r="X947" s="5" t="str">
        <f>VLOOKUP('English Version'!$H860,'Recycled Content'!$B$4:$H$67,4,FALSE)</f>
        <v>Packaging Contains at least 65% recycled material</v>
      </c>
      <c r="Y947" s="5" t="str">
        <f>VLOOKUP('English Version'!$H860,Recyclability!$B$4:$H$67,2,FALSE)</f>
        <v>Mostly Recyclable Packaging</v>
      </c>
      <c r="Z947" s="5" t="str">
        <f>VLOOKUP('English Version'!$H860,Recyclability!$B$4:$H$67,4,FALSE)</f>
        <v>N/A</v>
      </c>
    </row>
    <row r="948" spans="1:26" x14ac:dyDescent="0.75">
      <c r="A948" s="47" t="str">
        <f t="shared" si="28"/>
        <v>AW22W2011714A</v>
      </c>
      <c r="B948" s="47">
        <v>2174</v>
      </c>
      <c r="C948" s="52" t="s">
        <v>1388</v>
      </c>
      <c r="D948" s="6" t="s">
        <v>1389</v>
      </c>
      <c r="E948" s="8"/>
      <c r="F948" s="52" t="s">
        <v>1390</v>
      </c>
      <c r="G948" s="6" t="s">
        <v>5031</v>
      </c>
      <c r="H948" s="6" t="s">
        <v>5083</v>
      </c>
      <c r="I948" s="6" t="e">
        <f>VLOOKUP(A948,#REF!,24,0)</f>
        <v>#REF!</v>
      </c>
      <c r="J948" s="14" t="s">
        <v>25</v>
      </c>
      <c r="K948" s="14" t="s">
        <v>25</v>
      </c>
      <c r="L948" s="14" t="s">
        <v>25</v>
      </c>
      <c r="M948" s="14" t="s">
        <v>25</v>
      </c>
      <c r="N948" s="14" t="b">
        <f t="shared" si="29"/>
        <v>1</v>
      </c>
      <c r="O948" s="14" t="s">
        <v>20</v>
      </c>
      <c r="P948" s="14" t="s">
        <v>20</v>
      </c>
      <c r="Q948" s="14" t="s">
        <v>20</v>
      </c>
      <c r="R948" s="5" t="s">
        <v>20</v>
      </c>
      <c r="S948" s="5" t="s">
        <v>20</v>
      </c>
      <c r="T948" s="5" t="s">
        <v>281</v>
      </c>
      <c r="U948" s="53" t="s">
        <v>20</v>
      </c>
      <c r="V948" s="53" t="s">
        <v>20</v>
      </c>
      <c r="W948" s="5" t="str">
        <f>VLOOKUP('English Version'!$H861,'Recycled Content'!$B$4:$H$67,2,FALSE)</f>
        <v>Packaging Contains at least 60% recycled material</v>
      </c>
      <c r="X948" s="5" t="str">
        <f>VLOOKUP('English Version'!$H861,'Recycled Content'!$B$4:$H$67,4,FALSE)</f>
        <v>Packaging Contains at least 65% recycled material</v>
      </c>
      <c r="Y948" s="5" t="str">
        <f>VLOOKUP('English Version'!$H861,Recyclability!$B$4:$H$67,2,FALSE)</f>
        <v>Mostly Recyclable Packaging</v>
      </c>
      <c r="Z948" s="5" t="str">
        <f>VLOOKUP('English Version'!$H861,Recyclability!$B$4:$H$67,4,FALSE)</f>
        <v>N/A</v>
      </c>
    </row>
    <row r="949" spans="1:26" x14ac:dyDescent="0.75">
      <c r="A949" s="47" t="str">
        <f t="shared" si="28"/>
        <v>AW22W2011722A</v>
      </c>
      <c r="B949" s="47">
        <v>1000</v>
      </c>
      <c r="C949" s="52" t="s">
        <v>1392</v>
      </c>
      <c r="D949" s="6" t="e">
        <v>#N/A</v>
      </c>
      <c r="E949" s="8"/>
      <c r="F949" s="52" t="s">
        <v>1393</v>
      </c>
      <c r="G949" s="6" t="s">
        <v>5031</v>
      </c>
      <c r="H949" s="6" t="s">
        <v>5083</v>
      </c>
      <c r="I949" s="6" t="e">
        <f>VLOOKUP(A949,#REF!,24,0)</f>
        <v>#REF!</v>
      </c>
      <c r="J949" s="14" t="s">
        <v>25</v>
      </c>
      <c r="K949" s="14" t="s">
        <v>25</v>
      </c>
      <c r="L949" s="14" t="s">
        <v>25</v>
      </c>
      <c r="M949" s="14" t="s">
        <v>25</v>
      </c>
      <c r="N949" s="14" t="b">
        <f t="shared" si="29"/>
        <v>1</v>
      </c>
      <c r="O949" s="14" t="s">
        <v>20</v>
      </c>
      <c r="P949" s="14" t="s">
        <v>20</v>
      </c>
      <c r="Q949" s="14" t="s">
        <v>20</v>
      </c>
      <c r="R949" s="5" t="s">
        <v>20</v>
      </c>
      <c r="S949" s="5" t="s">
        <v>20</v>
      </c>
      <c r="T949" s="5" t="s">
        <v>281</v>
      </c>
      <c r="U949" s="53" t="s">
        <v>20</v>
      </c>
      <c r="V949" s="53" t="s">
        <v>20</v>
      </c>
      <c r="W949" s="5" t="str">
        <f>VLOOKUP('English Version'!$H862,'Recycled Content'!$B$4:$H$67,2,FALSE)</f>
        <v>Packaging Contains at least 60% recycled material</v>
      </c>
      <c r="X949" s="5" t="str">
        <f>VLOOKUP('English Version'!$H862,'Recycled Content'!$B$4:$H$67,4,FALSE)</f>
        <v>Packaging Contains at least 65% recycled material</v>
      </c>
      <c r="Y949" s="5" t="str">
        <f>VLOOKUP('English Version'!$H862,Recyclability!$B$4:$H$67,2,FALSE)</f>
        <v>Mostly Recyclable Packaging</v>
      </c>
      <c r="Z949" s="5" t="str">
        <f>VLOOKUP('English Version'!$H862,Recyclability!$B$4:$H$67,4,FALSE)</f>
        <v>N/A</v>
      </c>
    </row>
    <row r="950" spans="1:26" x14ac:dyDescent="0.75">
      <c r="A950" s="47" t="str">
        <f t="shared" si="28"/>
        <v>AW22W2011724A</v>
      </c>
      <c r="B950" s="47">
        <v>1710</v>
      </c>
      <c r="C950" s="52" t="s">
        <v>1394</v>
      </c>
      <c r="D950" s="6" t="e">
        <v>#N/A</v>
      </c>
      <c r="E950" s="8"/>
      <c r="F950" s="52" t="s">
        <v>854</v>
      </c>
      <c r="G950" s="6" t="s">
        <v>5031</v>
      </c>
      <c r="H950" s="6" t="s">
        <v>5083</v>
      </c>
      <c r="I950" s="6" t="e">
        <f>VLOOKUP(A950,#REF!,24,0)</f>
        <v>#REF!</v>
      </c>
      <c r="J950" s="14" t="s">
        <v>25</v>
      </c>
      <c r="K950" s="14" t="s">
        <v>25</v>
      </c>
      <c r="L950" s="14" t="s">
        <v>25</v>
      </c>
      <c r="M950" s="14" t="s">
        <v>25</v>
      </c>
      <c r="N950" s="14" t="b">
        <f t="shared" si="29"/>
        <v>1</v>
      </c>
      <c r="O950" s="14" t="s">
        <v>20</v>
      </c>
      <c r="P950" s="14" t="s">
        <v>20</v>
      </c>
      <c r="Q950" s="14" t="s">
        <v>20</v>
      </c>
      <c r="R950" s="5" t="s">
        <v>20</v>
      </c>
      <c r="S950" s="5" t="s">
        <v>20</v>
      </c>
      <c r="T950" s="5" t="s">
        <v>281</v>
      </c>
      <c r="U950" s="53" t="s">
        <v>20</v>
      </c>
      <c r="V950" s="53" t="s">
        <v>20</v>
      </c>
      <c r="W950" s="5" t="str">
        <f>VLOOKUP('English Version'!$H863,'Recycled Content'!$B$4:$H$67,2,FALSE)</f>
        <v>Packaging Contains at least 60% recycled material</v>
      </c>
      <c r="X950" s="5" t="str">
        <f>VLOOKUP('English Version'!$H863,'Recycled Content'!$B$4:$H$67,4,FALSE)</f>
        <v>Packaging Contains at least 65% recycled material</v>
      </c>
      <c r="Y950" s="5" t="str">
        <f>VLOOKUP('English Version'!$H863,Recyclability!$B$4:$H$67,2,FALSE)</f>
        <v>Mostly Recyclable Packaging</v>
      </c>
      <c r="Z950" s="5" t="str">
        <f>VLOOKUP('English Version'!$H863,Recyclability!$B$4:$H$67,4,FALSE)</f>
        <v>N/A</v>
      </c>
    </row>
    <row r="951" spans="1:26" x14ac:dyDescent="0.75">
      <c r="A951" s="47" t="str">
        <f t="shared" si="28"/>
        <v>AW22W2011725A</v>
      </c>
      <c r="B951" s="47">
        <v>1991</v>
      </c>
      <c r="C951" s="52" t="s">
        <v>1395</v>
      </c>
      <c r="D951" s="6" t="e">
        <v>#N/A</v>
      </c>
      <c r="E951" s="8"/>
      <c r="F951" s="52" t="s">
        <v>1396</v>
      </c>
      <c r="G951" s="6" t="s">
        <v>5031</v>
      </c>
      <c r="H951" s="6" t="s">
        <v>5083</v>
      </c>
      <c r="I951" s="6" t="e">
        <f>VLOOKUP(A951,#REF!,24,0)</f>
        <v>#REF!</v>
      </c>
      <c r="J951" s="14" t="s">
        <v>25</v>
      </c>
      <c r="K951" s="14" t="s">
        <v>25</v>
      </c>
      <c r="L951" s="14" t="s">
        <v>25</v>
      </c>
      <c r="M951" s="14" t="s">
        <v>25</v>
      </c>
      <c r="N951" s="14" t="b">
        <f t="shared" si="29"/>
        <v>1</v>
      </c>
      <c r="O951" s="14" t="s">
        <v>20</v>
      </c>
      <c r="P951" s="14" t="s">
        <v>20</v>
      </c>
      <c r="Q951" s="14" t="s">
        <v>20</v>
      </c>
      <c r="R951" s="5" t="s">
        <v>20</v>
      </c>
      <c r="S951" s="5" t="s">
        <v>20</v>
      </c>
      <c r="T951" s="5" t="s">
        <v>281</v>
      </c>
      <c r="U951" s="53" t="s">
        <v>20</v>
      </c>
      <c r="V951" s="53" t="s">
        <v>20</v>
      </c>
      <c r="W951" s="5" t="str">
        <f>VLOOKUP('English Version'!$H864,'Recycled Content'!$B$4:$H$67,2,FALSE)</f>
        <v>Packaging Contains at least 60% recycled material</v>
      </c>
      <c r="X951" s="5" t="str">
        <f>VLOOKUP('English Version'!$H864,'Recycled Content'!$B$4:$H$67,4,FALSE)</f>
        <v>Packaging Contains at least 65% recycled material</v>
      </c>
      <c r="Y951" s="5" t="str">
        <f>VLOOKUP('English Version'!$H864,Recyclability!$B$4:$H$67,2,FALSE)</f>
        <v>Mostly Recyclable Packaging</v>
      </c>
      <c r="Z951" s="5" t="str">
        <f>VLOOKUP('English Version'!$H864,Recyclability!$B$4:$H$67,4,FALSE)</f>
        <v>N/A</v>
      </c>
    </row>
    <row r="952" spans="1:26" x14ac:dyDescent="0.75">
      <c r="A952" s="47" t="str">
        <f t="shared" si="28"/>
        <v>AW22W2011783A</v>
      </c>
      <c r="B952" s="47">
        <v>2028</v>
      </c>
      <c r="C952" s="52" t="s">
        <v>1398</v>
      </c>
      <c r="D952" s="6" t="e">
        <v>#N/A</v>
      </c>
      <c r="E952" s="8"/>
      <c r="F952" s="52" t="s">
        <v>860</v>
      </c>
      <c r="G952" s="6" t="s">
        <v>5031</v>
      </c>
      <c r="H952" s="6" t="s">
        <v>5083</v>
      </c>
      <c r="I952" s="6" t="e">
        <f>VLOOKUP(A952,#REF!,24,0)</f>
        <v>#REF!</v>
      </c>
      <c r="J952" s="14" t="s">
        <v>25</v>
      </c>
      <c r="K952" s="14" t="s">
        <v>25</v>
      </c>
      <c r="L952" s="14" t="s">
        <v>25</v>
      </c>
      <c r="M952" s="14" t="s">
        <v>25</v>
      </c>
      <c r="N952" s="14" t="b">
        <f t="shared" si="29"/>
        <v>1</v>
      </c>
      <c r="O952" s="14" t="s">
        <v>20</v>
      </c>
      <c r="P952" s="14" t="s">
        <v>20</v>
      </c>
      <c r="Q952" s="14" t="s">
        <v>20</v>
      </c>
      <c r="R952" s="5" t="s">
        <v>20</v>
      </c>
      <c r="S952" s="5" t="s">
        <v>20</v>
      </c>
      <c r="T952" s="5" t="s">
        <v>281</v>
      </c>
      <c r="U952" s="53" t="s">
        <v>20</v>
      </c>
      <c r="V952" s="53" t="s">
        <v>20</v>
      </c>
      <c r="W952" s="5" t="str">
        <f>VLOOKUP('English Version'!$H866,'Recycled Content'!$B$4:$H$67,2,FALSE)</f>
        <v>Packaging Contains at least 60% recycled material</v>
      </c>
      <c r="X952" s="5" t="str">
        <f>VLOOKUP('English Version'!$H866,'Recycled Content'!$B$4:$H$67,4,FALSE)</f>
        <v>Packaging Contains at least 65% recycled material</v>
      </c>
      <c r="Y952" s="5" t="str">
        <f>VLOOKUP('English Version'!$H866,Recyclability!$B$4:$H$67,2,FALSE)</f>
        <v>Mostly Recyclable Packaging</v>
      </c>
      <c r="Z952" s="5" t="str">
        <f>VLOOKUP('English Version'!$H866,Recyclability!$B$4:$H$67,4,FALSE)</f>
        <v>N/A</v>
      </c>
    </row>
    <row r="953" spans="1:26" x14ac:dyDescent="0.75">
      <c r="A953" s="47" t="str">
        <f t="shared" si="28"/>
        <v>AW22W2011784A</v>
      </c>
      <c r="B953" s="47">
        <v>1462</v>
      </c>
      <c r="C953" s="52" t="s">
        <v>1399</v>
      </c>
      <c r="D953" s="6" t="e">
        <v>#N/A</v>
      </c>
      <c r="E953" s="8"/>
      <c r="F953" s="52" t="s">
        <v>1400</v>
      </c>
      <c r="G953" s="6" t="s">
        <v>5031</v>
      </c>
      <c r="H953" s="6" t="s">
        <v>5083</v>
      </c>
      <c r="I953" s="6" t="e">
        <f>VLOOKUP(A953,#REF!,24,0)</f>
        <v>#REF!</v>
      </c>
      <c r="J953" s="14" t="s">
        <v>25</v>
      </c>
      <c r="K953" s="14" t="s">
        <v>25</v>
      </c>
      <c r="L953" s="14" t="s">
        <v>25</v>
      </c>
      <c r="M953" s="14" t="s">
        <v>25</v>
      </c>
      <c r="N953" s="14" t="b">
        <f t="shared" si="29"/>
        <v>1</v>
      </c>
      <c r="O953" s="14" t="s">
        <v>20</v>
      </c>
      <c r="P953" s="14" t="s">
        <v>20</v>
      </c>
      <c r="Q953" s="14" t="s">
        <v>20</v>
      </c>
      <c r="R953" s="5" t="s">
        <v>20</v>
      </c>
      <c r="S953" s="5" t="s">
        <v>20</v>
      </c>
      <c r="T953" s="5" t="s">
        <v>281</v>
      </c>
      <c r="U953" s="53" t="s">
        <v>20</v>
      </c>
      <c r="V953" s="53" t="s">
        <v>20</v>
      </c>
      <c r="W953" s="5" t="str">
        <f>VLOOKUP('English Version'!$H867,'Recycled Content'!$B$4:$H$67,2,FALSE)</f>
        <v>Packaging Contains at least 60% recycled material</v>
      </c>
      <c r="X953" s="5" t="str">
        <f>VLOOKUP('English Version'!$H867,'Recycled Content'!$B$4:$H$67,4,FALSE)</f>
        <v>Packaging Contains at least 65% recycled material</v>
      </c>
      <c r="Y953" s="5" t="str">
        <f>VLOOKUP('English Version'!$H867,Recyclability!$B$4:$H$67,2,FALSE)</f>
        <v>Mostly Recyclable Packaging</v>
      </c>
      <c r="Z953" s="5" t="str">
        <f>VLOOKUP('English Version'!$H867,Recyclability!$B$4:$H$67,4,FALSE)</f>
        <v>N/A</v>
      </c>
    </row>
    <row r="954" spans="1:26" x14ac:dyDescent="0.75">
      <c r="A954" s="47" t="str">
        <f t="shared" si="28"/>
        <v>AW22W2011785A</v>
      </c>
      <c r="B954" s="47">
        <v>1075</v>
      </c>
      <c r="C954" s="52" t="s">
        <v>1401</v>
      </c>
      <c r="D954" s="6" t="e">
        <v>#N/A</v>
      </c>
      <c r="E954" s="8"/>
      <c r="F954" s="52" t="s">
        <v>179</v>
      </c>
      <c r="G954" s="6" t="s">
        <v>5031</v>
      </c>
      <c r="H954" s="6" t="s">
        <v>5083</v>
      </c>
      <c r="I954" s="6" t="e">
        <f>VLOOKUP(A954,#REF!,24,0)</f>
        <v>#REF!</v>
      </c>
      <c r="J954" s="14" t="s">
        <v>25</v>
      </c>
      <c r="K954" s="14" t="s">
        <v>25</v>
      </c>
      <c r="L954" s="14" t="s">
        <v>25</v>
      </c>
      <c r="M954" s="14" t="s">
        <v>25</v>
      </c>
      <c r="N954" s="14" t="b">
        <f t="shared" si="29"/>
        <v>1</v>
      </c>
      <c r="O954" s="14" t="s">
        <v>20</v>
      </c>
      <c r="P954" s="14" t="s">
        <v>20</v>
      </c>
      <c r="Q954" s="14" t="s">
        <v>20</v>
      </c>
      <c r="R954" s="5" t="s">
        <v>20</v>
      </c>
      <c r="S954" s="5" t="s">
        <v>20</v>
      </c>
      <c r="T954" s="5" t="s">
        <v>281</v>
      </c>
      <c r="U954" s="53" t="s">
        <v>20</v>
      </c>
      <c r="V954" s="53" t="s">
        <v>20</v>
      </c>
      <c r="W954" s="5" t="str">
        <f>VLOOKUP('English Version'!$H868,'Recycled Content'!$B$4:$H$67,2,FALSE)</f>
        <v>Packaging Contains at least 60% recycled material</v>
      </c>
      <c r="X954" s="5" t="str">
        <f>VLOOKUP('English Version'!$H868,'Recycled Content'!$B$4:$H$67,4,FALSE)</f>
        <v>Packaging Contains at least 65% recycled material</v>
      </c>
      <c r="Y954" s="5" t="str">
        <f>VLOOKUP('English Version'!$H868,Recyclability!$B$4:$H$67,2,FALSE)</f>
        <v>Mostly Recyclable Packaging</v>
      </c>
      <c r="Z954" s="5" t="str">
        <f>VLOOKUP('English Version'!$H868,Recyclability!$B$4:$H$67,4,FALSE)</f>
        <v>N/A</v>
      </c>
    </row>
    <row r="955" spans="1:26" x14ac:dyDescent="0.75">
      <c r="A955" s="47" t="str">
        <f t="shared" si="28"/>
        <v>AW22W2011786A</v>
      </c>
      <c r="B955" s="47">
        <v>1916</v>
      </c>
      <c r="C955" s="52" t="s">
        <v>1402</v>
      </c>
      <c r="D955" s="6" t="s">
        <v>1403</v>
      </c>
      <c r="E955" s="8"/>
      <c r="F955" s="52" t="s">
        <v>175</v>
      </c>
      <c r="G955" s="6" t="s">
        <v>5031</v>
      </c>
      <c r="H955" s="6" t="s">
        <v>5083</v>
      </c>
      <c r="I955" s="6" t="e">
        <f>VLOOKUP(A955,#REF!,24,0)</f>
        <v>#REF!</v>
      </c>
      <c r="J955" s="14" t="s">
        <v>25</v>
      </c>
      <c r="K955" s="14" t="s">
        <v>25</v>
      </c>
      <c r="L955" s="14" t="s">
        <v>25</v>
      </c>
      <c r="M955" s="14" t="s">
        <v>25</v>
      </c>
      <c r="N955" s="14" t="b">
        <f t="shared" si="29"/>
        <v>1</v>
      </c>
      <c r="O955" s="14" t="s">
        <v>20</v>
      </c>
      <c r="P955" s="14" t="s">
        <v>20</v>
      </c>
      <c r="Q955" s="14" t="s">
        <v>20</v>
      </c>
      <c r="R955" s="5" t="s">
        <v>20</v>
      </c>
      <c r="S955" s="5" t="s">
        <v>20</v>
      </c>
      <c r="T955" s="5" t="s">
        <v>281</v>
      </c>
      <c r="U955" s="53" t="s">
        <v>20</v>
      </c>
      <c r="V955" s="53" t="s">
        <v>20</v>
      </c>
      <c r="W955" s="5" t="str">
        <f>VLOOKUP('English Version'!$H869,'Recycled Content'!$B$4:$H$67,2,FALSE)</f>
        <v>Packaging Contains at least 60% recycled material</v>
      </c>
      <c r="X955" s="5" t="str">
        <f>VLOOKUP('English Version'!$H869,'Recycled Content'!$B$4:$H$67,4,FALSE)</f>
        <v>Packaging Contains at least 65% recycled material</v>
      </c>
      <c r="Y955" s="5" t="str">
        <f>VLOOKUP('English Version'!$H869,Recyclability!$B$4:$H$67,2,FALSE)</f>
        <v>Mostly Recyclable Packaging</v>
      </c>
      <c r="Z955" s="5" t="str">
        <f>VLOOKUP('English Version'!$H869,Recyclability!$B$4:$H$67,4,FALSE)</f>
        <v>N/A</v>
      </c>
    </row>
    <row r="956" spans="1:26" x14ac:dyDescent="0.75">
      <c r="A956" s="47" t="str">
        <f t="shared" si="28"/>
        <v>AW22W2011787A</v>
      </c>
      <c r="B956" s="47">
        <v>450</v>
      </c>
      <c r="C956" s="52" t="s">
        <v>1405</v>
      </c>
      <c r="D956" s="6" t="e">
        <v>#N/A</v>
      </c>
      <c r="E956" s="8"/>
      <c r="F956" s="52" t="s">
        <v>181</v>
      </c>
      <c r="G956" s="6" t="s">
        <v>5031</v>
      </c>
      <c r="H956" s="6" t="s">
        <v>5083</v>
      </c>
      <c r="I956" s="6" t="e">
        <f>VLOOKUP(A956,#REF!,24,0)</f>
        <v>#REF!</v>
      </c>
      <c r="J956" s="14" t="s">
        <v>25</v>
      </c>
      <c r="K956" s="14" t="s">
        <v>25</v>
      </c>
      <c r="L956" s="14" t="s">
        <v>25</v>
      </c>
      <c r="M956" s="14" t="s">
        <v>25</v>
      </c>
      <c r="N956" s="14" t="b">
        <f t="shared" si="29"/>
        <v>1</v>
      </c>
      <c r="O956" s="14" t="s">
        <v>20</v>
      </c>
      <c r="P956" s="14" t="s">
        <v>20</v>
      </c>
      <c r="Q956" s="14" t="s">
        <v>20</v>
      </c>
      <c r="R956" s="5" t="s">
        <v>20</v>
      </c>
      <c r="S956" s="5" t="s">
        <v>20</v>
      </c>
      <c r="T956" s="5" t="s">
        <v>281</v>
      </c>
      <c r="U956" s="53" t="s">
        <v>20</v>
      </c>
      <c r="V956" s="53" t="s">
        <v>20</v>
      </c>
      <c r="W956" s="5" t="str">
        <f>VLOOKUP('English Version'!$H870,'Recycled Content'!$B$4:$H$67,2,FALSE)</f>
        <v>Packaging Contains at least 60% recycled material</v>
      </c>
      <c r="X956" s="5" t="str">
        <f>VLOOKUP('English Version'!$H870,'Recycled Content'!$B$4:$H$67,4,FALSE)</f>
        <v>Packaging Contains at least 65% recycled material</v>
      </c>
      <c r="Y956" s="5" t="str">
        <f>VLOOKUP('English Version'!$H870,Recyclability!$B$4:$H$67,2,FALSE)</f>
        <v>Mostly Recyclable Packaging</v>
      </c>
      <c r="Z956" s="5" t="str">
        <f>VLOOKUP('English Version'!$H870,Recyclability!$B$4:$H$67,4,FALSE)</f>
        <v>N/A</v>
      </c>
    </row>
    <row r="957" spans="1:26" x14ac:dyDescent="0.75">
      <c r="A957" s="47" t="str">
        <f t="shared" si="28"/>
        <v>AW22W2011788A</v>
      </c>
      <c r="B957" s="47">
        <v>2621</v>
      </c>
      <c r="C957" s="52" t="s">
        <v>1406</v>
      </c>
      <c r="D957" s="6" t="e">
        <v>#N/A</v>
      </c>
      <c r="E957" s="8"/>
      <c r="F957" s="52" t="s">
        <v>181</v>
      </c>
      <c r="G957" s="6" t="s">
        <v>5031</v>
      </c>
      <c r="H957" s="6" t="s">
        <v>5083</v>
      </c>
      <c r="I957" s="6" t="e">
        <f>VLOOKUP(A957,#REF!,24,0)</f>
        <v>#REF!</v>
      </c>
      <c r="J957" s="14" t="s">
        <v>25</v>
      </c>
      <c r="K957" s="14" t="s">
        <v>25</v>
      </c>
      <c r="L957" s="14" t="s">
        <v>25</v>
      </c>
      <c r="M957" s="14" t="s">
        <v>25</v>
      </c>
      <c r="N957" s="14" t="b">
        <f t="shared" si="29"/>
        <v>1</v>
      </c>
      <c r="O957" s="14" t="s">
        <v>20</v>
      </c>
      <c r="P957" s="14" t="s">
        <v>20</v>
      </c>
      <c r="Q957" s="14" t="s">
        <v>20</v>
      </c>
      <c r="R957" s="5" t="s">
        <v>20</v>
      </c>
      <c r="S957" s="5" t="s">
        <v>20</v>
      </c>
      <c r="T957" s="5" t="s">
        <v>281</v>
      </c>
      <c r="U957" s="53" t="s">
        <v>20</v>
      </c>
      <c r="V957" s="53" t="s">
        <v>20</v>
      </c>
      <c r="W957" s="5" t="str">
        <f>VLOOKUP('English Version'!$H871,'Recycled Content'!$B$4:$H$67,2,FALSE)</f>
        <v>Packaging Contains at least 60% recycled material</v>
      </c>
      <c r="X957" s="5" t="str">
        <f>VLOOKUP('English Version'!$H871,'Recycled Content'!$B$4:$H$67,4,FALSE)</f>
        <v>Packaging Contains at least 65% recycled material</v>
      </c>
      <c r="Y957" s="5" t="str">
        <f>VLOOKUP('English Version'!$H871,Recyclability!$B$4:$H$67,2,FALSE)</f>
        <v>Mostly Recyclable Packaging</v>
      </c>
      <c r="Z957" s="5" t="str">
        <f>VLOOKUP('English Version'!$H871,Recyclability!$B$4:$H$67,4,FALSE)</f>
        <v>N/A</v>
      </c>
    </row>
    <row r="958" spans="1:26" x14ac:dyDescent="0.75">
      <c r="A958" s="47" t="str">
        <f t="shared" si="28"/>
        <v>AW22W2011791A</v>
      </c>
      <c r="B958" s="47">
        <v>2000</v>
      </c>
      <c r="C958" s="52" t="s">
        <v>1407</v>
      </c>
      <c r="D958" s="6" t="e">
        <v>#N/A</v>
      </c>
      <c r="E958" s="8"/>
      <c r="F958" s="52" t="s">
        <v>645</v>
      </c>
      <c r="G958" s="6" t="s">
        <v>5031</v>
      </c>
      <c r="H958" s="6" t="s">
        <v>5083</v>
      </c>
      <c r="I958" s="6" t="e">
        <f>VLOOKUP(A958,#REF!,24,0)</f>
        <v>#REF!</v>
      </c>
      <c r="J958" s="14" t="s">
        <v>25</v>
      </c>
      <c r="K958" s="14" t="s">
        <v>25</v>
      </c>
      <c r="L958" s="14" t="s">
        <v>25</v>
      </c>
      <c r="M958" s="14" t="s">
        <v>25</v>
      </c>
      <c r="N958" s="14" t="b">
        <f t="shared" si="29"/>
        <v>1</v>
      </c>
      <c r="O958" s="14" t="s">
        <v>20</v>
      </c>
      <c r="P958" s="14" t="s">
        <v>20</v>
      </c>
      <c r="Q958" s="14" t="s">
        <v>20</v>
      </c>
      <c r="R958" s="5" t="s">
        <v>20</v>
      </c>
      <c r="S958" s="5" t="s">
        <v>20</v>
      </c>
      <c r="T958" s="5" t="s">
        <v>281</v>
      </c>
      <c r="U958" s="53" t="s">
        <v>20</v>
      </c>
      <c r="V958" s="53" t="s">
        <v>20</v>
      </c>
      <c r="W958" s="5" t="str">
        <f>VLOOKUP('English Version'!$H872,'Recycled Content'!$B$4:$H$67,2,FALSE)</f>
        <v>Packaging Contains at least 60% recycled material</v>
      </c>
      <c r="X958" s="5" t="str">
        <f>VLOOKUP('English Version'!$H872,'Recycled Content'!$B$4:$H$67,4,FALSE)</f>
        <v>Packaging Contains at least 65% recycled material</v>
      </c>
      <c r="Y958" s="5" t="str">
        <f>VLOOKUP('English Version'!$H872,Recyclability!$B$4:$H$67,2,FALSE)</f>
        <v>Mostly Recyclable Packaging</v>
      </c>
      <c r="Z958" s="5" t="str">
        <f>VLOOKUP('English Version'!$H872,Recyclability!$B$4:$H$67,4,FALSE)</f>
        <v>N/A</v>
      </c>
    </row>
    <row r="959" spans="1:26" x14ac:dyDescent="0.75">
      <c r="A959" s="47" t="str">
        <f t="shared" si="28"/>
        <v>AW22W2011830A</v>
      </c>
      <c r="B959" s="47">
        <v>1819</v>
      </c>
      <c r="C959" s="52" t="s">
        <v>1408</v>
      </c>
      <c r="D959" s="6" t="s">
        <v>1409</v>
      </c>
      <c r="E959" s="8"/>
      <c r="F959" s="52" t="s">
        <v>1410</v>
      </c>
      <c r="G959" s="6" t="s">
        <v>5031</v>
      </c>
      <c r="H959" s="6" t="s">
        <v>5083</v>
      </c>
      <c r="I959" s="6" t="e">
        <f>VLOOKUP(A959,#REF!,24,0)</f>
        <v>#REF!</v>
      </c>
      <c r="J959" s="14" t="s">
        <v>25</v>
      </c>
      <c r="K959" s="14" t="s">
        <v>25</v>
      </c>
      <c r="L959" s="14" t="s">
        <v>25</v>
      </c>
      <c r="M959" s="14" t="s">
        <v>25</v>
      </c>
      <c r="N959" s="14" t="b">
        <f t="shared" si="29"/>
        <v>1</v>
      </c>
      <c r="O959" s="14" t="s">
        <v>20</v>
      </c>
      <c r="P959" s="14" t="s">
        <v>20</v>
      </c>
      <c r="Q959" s="14" t="s">
        <v>20</v>
      </c>
      <c r="R959" s="5" t="s">
        <v>20</v>
      </c>
      <c r="S959" s="5" t="s">
        <v>20</v>
      </c>
      <c r="T959" s="5" t="s">
        <v>281</v>
      </c>
      <c r="U959" s="53" t="s">
        <v>20</v>
      </c>
      <c r="V959" s="53" t="s">
        <v>20</v>
      </c>
      <c r="W959" s="5" t="str">
        <f>VLOOKUP('English Version'!$H873,'Recycled Content'!$B$4:$H$67,2,FALSE)</f>
        <v>Packaging Contains at least 60% recycled material</v>
      </c>
      <c r="X959" s="5" t="str">
        <f>VLOOKUP('English Version'!$H873,'Recycled Content'!$B$4:$H$67,4,FALSE)</f>
        <v>Packaging Contains at least 65% recycled material</v>
      </c>
      <c r="Y959" s="5" t="str">
        <f>VLOOKUP('English Version'!$H873,Recyclability!$B$4:$H$67,2,FALSE)</f>
        <v>Mostly Recyclable Packaging</v>
      </c>
      <c r="Z959" s="5" t="str">
        <f>VLOOKUP('English Version'!$H873,Recyclability!$B$4:$H$67,4,FALSE)</f>
        <v>N/A</v>
      </c>
    </row>
    <row r="960" spans="1:26" x14ac:dyDescent="0.75">
      <c r="A960" s="47" t="str">
        <f t="shared" si="28"/>
        <v>AW22W2011831A</v>
      </c>
      <c r="B960" s="47">
        <v>11824</v>
      </c>
      <c r="C960" s="52" t="s">
        <v>1411</v>
      </c>
      <c r="D960" s="6" t="s">
        <v>1412</v>
      </c>
      <c r="E960" s="8"/>
      <c r="F960" s="52" t="s">
        <v>631</v>
      </c>
      <c r="G960" s="6" t="s">
        <v>5031</v>
      </c>
      <c r="H960" s="6" t="s">
        <v>5083</v>
      </c>
      <c r="I960" s="6" t="e">
        <f>VLOOKUP(A960,#REF!,24,0)</f>
        <v>#REF!</v>
      </c>
      <c r="J960" s="14" t="s">
        <v>25</v>
      </c>
      <c r="K960" s="14" t="s">
        <v>25</v>
      </c>
      <c r="L960" s="14" t="s">
        <v>25</v>
      </c>
      <c r="M960" s="14" t="s">
        <v>25</v>
      </c>
      <c r="N960" s="14" t="b">
        <f t="shared" si="29"/>
        <v>1</v>
      </c>
      <c r="O960" s="14" t="s">
        <v>20</v>
      </c>
      <c r="P960" s="14" t="s">
        <v>20</v>
      </c>
      <c r="Q960" s="14" t="s">
        <v>20</v>
      </c>
      <c r="R960" s="5" t="s">
        <v>20</v>
      </c>
      <c r="S960" s="5" t="s">
        <v>20</v>
      </c>
      <c r="T960" s="5" t="s">
        <v>281</v>
      </c>
      <c r="U960" s="53" t="s">
        <v>20</v>
      </c>
      <c r="V960" s="53" t="s">
        <v>20</v>
      </c>
      <c r="W960" s="5" t="str">
        <f>VLOOKUP('English Version'!$H874,'Recycled Content'!$B$4:$H$67,2,FALSE)</f>
        <v>Packaging Contains at least 60% recycled material</v>
      </c>
      <c r="X960" s="5" t="str">
        <f>VLOOKUP('English Version'!$H874,'Recycled Content'!$B$4:$H$67,4,FALSE)</f>
        <v>Packaging Contains at least 65% recycled material</v>
      </c>
      <c r="Y960" s="5" t="str">
        <f>VLOOKUP('English Version'!$H874,Recyclability!$B$4:$H$67,2,FALSE)</f>
        <v>Mostly Recyclable Packaging</v>
      </c>
      <c r="Z960" s="5" t="str">
        <f>VLOOKUP('English Version'!$H874,Recyclability!$B$4:$H$67,4,FALSE)</f>
        <v>N/A</v>
      </c>
    </row>
    <row r="961" spans="1:26" x14ac:dyDescent="0.75">
      <c r="A961" s="47" t="str">
        <f t="shared" si="28"/>
        <v>AW22W2011840A</v>
      </c>
      <c r="B961" s="47">
        <v>2610</v>
      </c>
      <c r="C961" s="52" t="s">
        <v>1414</v>
      </c>
      <c r="D961" s="6" t="s">
        <v>1415</v>
      </c>
      <c r="E961" s="8"/>
      <c r="F961" s="52" t="s">
        <v>1416</v>
      </c>
      <c r="G961" s="6" t="s">
        <v>5031</v>
      </c>
      <c r="H961" s="6" t="s">
        <v>5083</v>
      </c>
      <c r="I961" s="6" t="e">
        <f>VLOOKUP(A961,#REF!,24,0)</f>
        <v>#REF!</v>
      </c>
      <c r="J961" s="14" t="s">
        <v>25</v>
      </c>
      <c r="K961" s="14" t="s">
        <v>25</v>
      </c>
      <c r="L961" s="14" t="s">
        <v>25</v>
      </c>
      <c r="M961" s="14" t="s">
        <v>25</v>
      </c>
      <c r="N961" s="14" t="b">
        <f t="shared" si="29"/>
        <v>1</v>
      </c>
      <c r="O961" s="14" t="s">
        <v>20</v>
      </c>
      <c r="P961" s="14" t="s">
        <v>20</v>
      </c>
      <c r="Q961" s="14" t="s">
        <v>20</v>
      </c>
      <c r="R961" s="5" t="s">
        <v>20</v>
      </c>
      <c r="S961" s="5" t="s">
        <v>20</v>
      </c>
      <c r="T961" s="5" t="s">
        <v>281</v>
      </c>
      <c r="U961" s="53" t="s">
        <v>20</v>
      </c>
      <c r="V961" s="53" t="s">
        <v>20</v>
      </c>
      <c r="W961" s="5" t="str">
        <f>VLOOKUP('English Version'!$H875,'Recycled Content'!$B$4:$H$67,2,FALSE)</f>
        <v>Packaging Contains at least 60% recycled material</v>
      </c>
      <c r="X961" s="5" t="str">
        <f>VLOOKUP('English Version'!$H875,'Recycled Content'!$B$4:$H$67,4,FALSE)</f>
        <v>Packaging Contains at least 65% recycled material</v>
      </c>
      <c r="Y961" s="5" t="str">
        <f>VLOOKUP('English Version'!$H875,Recyclability!$B$4:$H$67,2,FALSE)</f>
        <v>Mostly Recyclable Packaging</v>
      </c>
      <c r="Z961" s="5" t="str">
        <f>VLOOKUP('English Version'!$H875,Recyclability!$B$4:$H$67,4,FALSE)</f>
        <v>N/A</v>
      </c>
    </row>
    <row r="962" spans="1:26" x14ac:dyDescent="0.75">
      <c r="A962" s="47" t="str">
        <f t="shared" ref="A962:A1025" si="30">G962&amp;C962</f>
        <v>AW22W2011847A</v>
      </c>
      <c r="B962" s="47">
        <v>6370</v>
      </c>
      <c r="C962" s="52" t="s">
        <v>1418</v>
      </c>
      <c r="D962" s="6" t="e">
        <v>#N/A</v>
      </c>
      <c r="E962" s="8"/>
      <c r="F962" s="52" t="s">
        <v>1419</v>
      </c>
      <c r="G962" s="6" t="s">
        <v>5031</v>
      </c>
      <c r="H962" s="6" t="s">
        <v>5083</v>
      </c>
      <c r="I962" s="6" t="e">
        <f>VLOOKUP(A962,#REF!,24,0)</f>
        <v>#REF!</v>
      </c>
      <c r="J962" s="14" t="s">
        <v>25</v>
      </c>
      <c r="K962" s="14" t="s">
        <v>25</v>
      </c>
      <c r="L962" s="14" t="s">
        <v>25</v>
      </c>
      <c r="M962" s="14" t="s">
        <v>25</v>
      </c>
      <c r="N962" s="14" t="b">
        <f t="shared" ref="N962:N1025" si="31">M962=L962</f>
        <v>1</v>
      </c>
      <c r="O962" s="14" t="s">
        <v>20</v>
      </c>
      <c r="P962" s="14" t="s">
        <v>20</v>
      </c>
      <c r="Q962" s="14" t="s">
        <v>20</v>
      </c>
      <c r="R962" s="5" t="s">
        <v>20</v>
      </c>
      <c r="S962" s="5" t="s">
        <v>20</v>
      </c>
      <c r="T962" s="5" t="s">
        <v>281</v>
      </c>
      <c r="U962" s="53" t="s">
        <v>20</v>
      </c>
      <c r="V962" s="53" t="s">
        <v>20</v>
      </c>
      <c r="W962" s="5" t="str">
        <f>VLOOKUP('English Version'!$H876,'Recycled Content'!$B$4:$H$67,2,FALSE)</f>
        <v>Packaging Contains at least 60% recycled material</v>
      </c>
      <c r="X962" s="5" t="str">
        <f>VLOOKUP('English Version'!$H876,'Recycled Content'!$B$4:$H$67,4,FALSE)</f>
        <v>Packaging Contains at least 65% recycled material</v>
      </c>
      <c r="Y962" s="5" t="str">
        <f>VLOOKUP('English Version'!$H876,Recyclability!$B$4:$H$67,2,FALSE)</f>
        <v>Mostly Recyclable Packaging</v>
      </c>
      <c r="Z962" s="5" t="str">
        <f>VLOOKUP('English Version'!$H876,Recyclability!$B$4:$H$67,4,FALSE)</f>
        <v>N/A</v>
      </c>
    </row>
    <row r="963" spans="1:26" x14ac:dyDescent="0.75">
      <c r="A963" s="47" t="str">
        <f t="shared" si="30"/>
        <v>AW22W2011849A</v>
      </c>
      <c r="B963" s="47">
        <v>4002</v>
      </c>
      <c r="C963" s="52" t="s">
        <v>1420</v>
      </c>
      <c r="D963" s="6" t="e">
        <v>#N/A</v>
      </c>
      <c r="E963" s="8"/>
      <c r="F963" s="52" t="s">
        <v>1421</v>
      </c>
      <c r="G963" s="6" t="s">
        <v>5031</v>
      </c>
      <c r="H963" s="6" t="s">
        <v>5083</v>
      </c>
      <c r="I963" s="6" t="e">
        <f>VLOOKUP(A963,#REF!,24,0)</f>
        <v>#REF!</v>
      </c>
      <c r="J963" s="14" t="s">
        <v>25</v>
      </c>
      <c r="K963" s="14" t="s">
        <v>25</v>
      </c>
      <c r="L963" s="14" t="s">
        <v>25</v>
      </c>
      <c r="M963" s="14" t="s">
        <v>25</v>
      </c>
      <c r="N963" s="14" t="b">
        <f t="shared" si="31"/>
        <v>1</v>
      </c>
      <c r="O963" s="14" t="s">
        <v>20</v>
      </c>
      <c r="P963" s="14" t="s">
        <v>20</v>
      </c>
      <c r="Q963" s="14" t="s">
        <v>20</v>
      </c>
      <c r="R963" s="5" t="s">
        <v>20</v>
      </c>
      <c r="S963" s="5" t="s">
        <v>20</v>
      </c>
      <c r="T963" s="5" t="s">
        <v>281</v>
      </c>
      <c r="U963" s="53" t="s">
        <v>20</v>
      </c>
      <c r="V963" s="53" t="s">
        <v>20</v>
      </c>
      <c r="W963" s="5" t="str">
        <f>VLOOKUP('English Version'!$H877,'Recycled Content'!$B$4:$H$67,2,FALSE)</f>
        <v>Packaging Contains at least 60% recycled material</v>
      </c>
      <c r="X963" s="5" t="str">
        <f>VLOOKUP('English Version'!$H877,'Recycled Content'!$B$4:$H$67,4,FALSE)</f>
        <v>Packaging Contains at least 65% recycled material</v>
      </c>
      <c r="Y963" s="5" t="str">
        <f>VLOOKUP('English Version'!$H877,Recyclability!$B$4:$H$67,2,FALSE)</f>
        <v>Mostly Recyclable Packaging</v>
      </c>
      <c r="Z963" s="5" t="str">
        <f>VLOOKUP('English Version'!$H877,Recyclability!$B$4:$H$67,4,FALSE)</f>
        <v>N/A</v>
      </c>
    </row>
    <row r="964" spans="1:26" x14ac:dyDescent="0.75">
      <c r="A964" s="47" t="str">
        <f t="shared" si="30"/>
        <v>AW22W2011851A</v>
      </c>
      <c r="B964" s="47">
        <v>823</v>
      </c>
      <c r="C964" s="52" t="s">
        <v>1422</v>
      </c>
      <c r="D964" s="6" t="e">
        <v>#N/A</v>
      </c>
      <c r="E964" s="8"/>
      <c r="F964" s="52" t="s">
        <v>196</v>
      </c>
      <c r="G964" s="6" t="s">
        <v>5031</v>
      </c>
      <c r="H964" s="6" t="s">
        <v>5083</v>
      </c>
      <c r="I964" s="6" t="e">
        <f>VLOOKUP(A964,#REF!,24,0)</f>
        <v>#REF!</v>
      </c>
      <c r="J964" s="14" t="s">
        <v>25</v>
      </c>
      <c r="K964" s="14" t="s">
        <v>25</v>
      </c>
      <c r="L964" s="14" t="s">
        <v>25</v>
      </c>
      <c r="M964" s="14" t="s">
        <v>25</v>
      </c>
      <c r="N964" s="14" t="b">
        <f t="shared" si="31"/>
        <v>1</v>
      </c>
      <c r="O964" s="14" t="s">
        <v>20</v>
      </c>
      <c r="P964" s="14" t="s">
        <v>20</v>
      </c>
      <c r="Q964" s="14" t="s">
        <v>20</v>
      </c>
      <c r="R964" s="5" t="s">
        <v>20</v>
      </c>
      <c r="S964" s="5" t="s">
        <v>20</v>
      </c>
      <c r="T964" s="5" t="s">
        <v>281</v>
      </c>
      <c r="U964" s="53" t="s">
        <v>20</v>
      </c>
      <c r="V964" s="53" t="s">
        <v>20</v>
      </c>
      <c r="W964" s="5" t="str">
        <f>VLOOKUP('English Version'!$H878,'Recycled Content'!$B$4:$H$67,2,FALSE)</f>
        <v>Packaging Contains at least 60% recycled material</v>
      </c>
      <c r="X964" s="5" t="str">
        <f>VLOOKUP('English Version'!$H878,'Recycled Content'!$B$4:$H$67,4,FALSE)</f>
        <v>Packaging Contains at least 65% recycled material</v>
      </c>
      <c r="Y964" s="5" t="str">
        <f>VLOOKUP('English Version'!$H878,Recyclability!$B$4:$H$67,2,FALSE)</f>
        <v>Mostly Recyclable Packaging</v>
      </c>
      <c r="Z964" s="5" t="str">
        <f>VLOOKUP('English Version'!$H878,Recyclability!$B$4:$H$67,4,FALSE)</f>
        <v>N/A</v>
      </c>
    </row>
    <row r="965" spans="1:26" x14ac:dyDescent="0.75">
      <c r="A965" s="47" t="str">
        <f t="shared" si="30"/>
        <v>AW22W2011857A</v>
      </c>
      <c r="B965" s="47">
        <v>827</v>
      </c>
      <c r="C965" s="52" t="s">
        <v>1424</v>
      </c>
      <c r="D965" s="6" t="e">
        <v>#N/A</v>
      </c>
      <c r="E965" s="8"/>
      <c r="F965" s="52" t="s">
        <v>1425</v>
      </c>
      <c r="G965" s="6" t="s">
        <v>5031</v>
      </c>
      <c r="H965" s="6" t="s">
        <v>5083</v>
      </c>
      <c r="I965" s="6" t="e">
        <f>VLOOKUP(A965,#REF!,24,0)</f>
        <v>#REF!</v>
      </c>
      <c r="J965" s="14" t="s">
        <v>25</v>
      </c>
      <c r="K965" s="14" t="s">
        <v>25</v>
      </c>
      <c r="L965" s="14" t="s">
        <v>25</v>
      </c>
      <c r="M965" s="14" t="s">
        <v>25</v>
      </c>
      <c r="N965" s="14" t="b">
        <f t="shared" si="31"/>
        <v>1</v>
      </c>
      <c r="O965" s="14" t="s">
        <v>20</v>
      </c>
      <c r="P965" s="14" t="s">
        <v>20</v>
      </c>
      <c r="Q965" s="14" t="s">
        <v>20</v>
      </c>
      <c r="R965" s="5" t="s">
        <v>20</v>
      </c>
      <c r="S965" s="5" t="s">
        <v>20</v>
      </c>
      <c r="T965" s="5" t="s">
        <v>281</v>
      </c>
      <c r="U965" s="53" t="s">
        <v>20</v>
      </c>
      <c r="V965" s="53" t="s">
        <v>20</v>
      </c>
      <c r="W965" s="5" t="str">
        <f>VLOOKUP('English Version'!$H880,'Recycled Content'!$B$4:$H$67,2,FALSE)</f>
        <v>Packaging Contains at least 60% recycled material</v>
      </c>
      <c r="X965" s="5" t="str">
        <f>VLOOKUP('English Version'!$H880,'Recycled Content'!$B$4:$H$67,4,FALSE)</f>
        <v>Packaging Contains at least 65% recycled material</v>
      </c>
      <c r="Y965" s="5" t="str">
        <f>VLOOKUP('English Version'!$H880,Recyclability!$B$4:$H$67,2,FALSE)</f>
        <v>Mostly Recyclable Packaging</v>
      </c>
      <c r="Z965" s="5" t="str">
        <f>VLOOKUP('English Version'!$H880,Recyclability!$B$4:$H$67,4,FALSE)</f>
        <v>N/A</v>
      </c>
    </row>
    <row r="966" spans="1:26" x14ac:dyDescent="0.75">
      <c r="A966" s="47" t="str">
        <f t="shared" si="30"/>
        <v>AW22W2011878A</v>
      </c>
      <c r="B966" s="47">
        <v>1485</v>
      </c>
      <c r="C966" s="52" t="s">
        <v>1426</v>
      </c>
      <c r="D966" s="6" t="e">
        <v>#N/A</v>
      </c>
      <c r="E966" s="8"/>
      <c r="F966" s="52" t="s">
        <v>665</v>
      </c>
      <c r="G966" s="6" t="s">
        <v>5031</v>
      </c>
      <c r="H966" s="6" t="s">
        <v>5083</v>
      </c>
      <c r="I966" s="6" t="e">
        <f>VLOOKUP(A966,#REF!,24,0)</f>
        <v>#REF!</v>
      </c>
      <c r="J966" s="14" t="s">
        <v>25</v>
      </c>
      <c r="K966" s="14" t="s">
        <v>25</v>
      </c>
      <c r="L966" s="14" t="s">
        <v>25</v>
      </c>
      <c r="M966" s="14" t="s">
        <v>25</v>
      </c>
      <c r="N966" s="14" t="b">
        <f t="shared" si="31"/>
        <v>1</v>
      </c>
      <c r="O966" s="14" t="s">
        <v>20</v>
      </c>
      <c r="P966" s="14" t="s">
        <v>20</v>
      </c>
      <c r="Q966" s="14" t="s">
        <v>20</v>
      </c>
      <c r="R966" s="5" t="s">
        <v>20</v>
      </c>
      <c r="S966" s="5" t="s">
        <v>20</v>
      </c>
      <c r="T966" s="5" t="s">
        <v>281</v>
      </c>
      <c r="U966" s="53" t="s">
        <v>20</v>
      </c>
      <c r="V966" s="53" t="s">
        <v>20</v>
      </c>
      <c r="W966" s="5" t="str">
        <f>VLOOKUP('English Version'!$H881,'Recycled Content'!$B$4:$H$67,2,FALSE)</f>
        <v>Packaging Contains at least 60% recycled material</v>
      </c>
      <c r="X966" s="5" t="str">
        <f>VLOOKUP('English Version'!$H881,'Recycled Content'!$B$4:$H$67,4,FALSE)</f>
        <v>Packaging Contains at least 65% recycled material</v>
      </c>
      <c r="Y966" s="5" t="str">
        <f>VLOOKUP('English Version'!$H881,Recyclability!$B$4:$H$67,2,FALSE)</f>
        <v>Mostly Recyclable Packaging</v>
      </c>
      <c r="Z966" s="5" t="str">
        <f>VLOOKUP('English Version'!$H881,Recyclability!$B$4:$H$67,4,FALSE)</f>
        <v>N/A</v>
      </c>
    </row>
    <row r="967" spans="1:26" x14ac:dyDescent="0.75">
      <c r="A967" s="47" t="str">
        <f t="shared" si="30"/>
        <v>AW22W2011879A</v>
      </c>
      <c r="B967" s="47">
        <v>3848</v>
      </c>
      <c r="C967" s="52" t="s">
        <v>1427</v>
      </c>
      <c r="D967" s="6" t="e">
        <v>#N/A</v>
      </c>
      <c r="E967" s="8"/>
      <c r="F967" s="52" t="s">
        <v>1428</v>
      </c>
      <c r="G967" s="6" t="s">
        <v>5031</v>
      </c>
      <c r="H967" s="6" t="s">
        <v>5083</v>
      </c>
      <c r="I967" s="6" t="e">
        <f>VLOOKUP(A967,#REF!,24,0)</f>
        <v>#REF!</v>
      </c>
      <c r="J967" s="14" t="s">
        <v>25</v>
      </c>
      <c r="K967" s="14" t="s">
        <v>25</v>
      </c>
      <c r="L967" s="14" t="s">
        <v>25</v>
      </c>
      <c r="M967" s="14" t="s">
        <v>25</v>
      </c>
      <c r="N967" s="14" t="b">
        <f t="shared" si="31"/>
        <v>1</v>
      </c>
      <c r="O967" s="14" t="s">
        <v>20</v>
      </c>
      <c r="P967" s="14" t="s">
        <v>20</v>
      </c>
      <c r="Q967" s="14" t="s">
        <v>20</v>
      </c>
      <c r="R967" s="5" t="s">
        <v>20</v>
      </c>
      <c r="S967" s="5" t="s">
        <v>20</v>
      </c>
      <c r="T967" s="5" t="s">
        <v>281</v>
      </c>
      <c r="U967" s="53" t="s">
        <v>20</v>
      </c>
      <c r="V967" s="53" t="s">
        <v>20</v>
      </c>
      <c r="W967" s="5" t="str">
        <f>VLOOKUP('English Version'!$H882,'Recycled Content'!$B$4:$H$67,2,FALSE)</f>
        <v>Packaging Contains at least 60% recycled material</v>
      </c>
      <c r="X967" s="5" t="str">
        <f>VLOOKUP('English Version'!$H882,'Recycled Content'!$B$4:$H$67,4,FALSE)</f>
        <v>Packaging Contains at least 65% recycled material</v>
      </c>
      <c r="Y967" s="5" t="str">
        <f>VLOOKUP('English Version'!$H882,Recyclability!$B$4:$H$67,2,FALSE)</f>
        <v>Mostly Recyclable Packaging</v>
      </c>
      <c r="Z967" s="5" t="str">
        <f>VLOOKUP('English Version'!$H882,Recyclability!$B$4:$H$67,4,FALSE)</f>
        <v>N/A</v>
      </c>
    </row>
    <row r="968" spans="1:26" x14ac:dyDescent="0.75">
      <c r="A968" s="47" t="str">
        <f t="shared" si="30"/>
        <v>AW22W2011951A</v>
      </c>
      <c r="B968" s="47">
        <v>3580</v>
      </c>
      <c r="C968" s="52" t="s">
        <v>1429</v>
      </c>
      <c r="D968" s="6" t="s">
        <v>1430</v>
      </c>
      <c r="E968" s="8"/>
      <c r="F968" s="52" t="s">
        <v>1431</v>
      </c>
      <c r="G968" s="6" t="s">
        <v>5031</v>
      </c>
      <c r="H968" s="6" t="s">
        <v>5083</v>
      </c>
      <c r="I968" s="6" t="e">
        <f>VLOOKUP(A968,#REF!,24,0)</f>
        <v>#REF!</v>
      </c>
      <c r="J968" s="14" t="s">
        <v>25</v>
      </c>
      <c r="K968" s="14" t="s">
        <v>25</v>
      </c>
      <c r="L968" s="14" t="s">
        <v>25</v>
      </c>
      <c r="M968" s="14" t="s">
        <v>25</v>
      </c>
      <c r="N968" s="14" t="b">
        <f t="shared" si="31"/>
        <v>1</v>
      </c>
      <c r="O968" s="14" t="s">
        <v>20</v>
      </c>
      <c r="P968" s="14" t="s">
        <v>20</v>
      </c>
      <c r="Q968" s="14" t="s">
        <v>20</v>
      </c>
      <c r="R968" s="5" t="s">
        <v>20</v>
      </c>
      <c r="S968" s="5" t="s">
        <v>20</v>
      </c>
      <c r="T968" s="5" t="s">
        <v>281</v>
      </c>
      <c r="U968" s="53" t="s">
        <v>20</v>
      </c>
      <c r="V968" s="53" t="s">
        <v>20</v>
      </c>
      <c r="W968" s="5" t="str">
        <f>VLOOKUP('English Version'!$H883,'Recycled Content'!$B$4:$H$67,2,FALSE)</f>
        <v>Packaging Contains at least 60% recycled material</v>
      </c>
      <c r="X968" s="5" t="str">
        <f>VLOOKUP('English Version'!$H883,'Recycled Content'!$B$4:$H$67,4,FALSE)</f>
        <v>Packaging Contains at least 65% recycled material</v>
      </c>
      <c r="Y968" s="5" t="str">
        <f>VLOOKUP('English Version'!$H883,Recyclability!$B$4:$H$67,2,FALSE)</f>
        <v>Mostly Recyclable Packaging</v>
      </c>
      <c r="Z968" s="5" t="str">
        <f>VLOOKUP('English Version'!$H883,Recyclability!$B$4:$H$67,4,FALSE)</f>
        <v>N/A</v>
      </c>
    </row>
    <row r="969" spans="1:26" x14ac:dyDescent="0.75">
      <c r="A969" s="47" t="str">
        <f t="shared" si="30"/>
        <v>AW22W2011952A</v>
      </c>
      <c r="B969" s="47">
        <v>3340</v>
      </c>
      <c r="C969" s="52" t="s">
        <v>1433</v>
      </c>
      <c r="D969" s="6" t="s">
        <v>1434</v>
      </c>
      <c r="E969" s="8"/>
      <c r="F969" s="52" t="s">
        <v>1435</v>
      </c>
      <c r="G969" s="6" t="s">
        <v>5031</v>
      </c>
      <c r="H969" s="6" t="s">
        <v>5083</v>
      </c>
      <c r="I969" s="6" t="e">
        <f>VLOOKUP(A969,#REF!,24,0)</f>
        <v>#REF!</v>
      </c>
      <c r="J969" s="14" t="s">
        <v>43</v>
      </c>
      <c r="K969" s="14" t="s">
        <v>43</v>
      </c>
      <c r="L969" s="14" t="s">
        <v>43</v>
      </c>
      <c r="M969" s="14" t="s">
        <v>43</v>
      </c>
      <c r="N969" s="14" t="b">
        <f t="shared" si="31"/>
        <v>1</v>
      </c>
      <c r="O969" s="14" t="s">
        <v>20</v>
      </c>
      <c r="P969" s="14" t="s">
        <v>20</v>
      </c>
      <c r="Q969" s="14" t="s">
        <v>20</v>
      </c>
      <c r="R969" s="5" t="s">
        <v>20</v>
      </c>
      <c r="S969" s="5" t="s">
        <v>20</v>
      </c>
      <c r="T969" s="5" t="s">
        <v>281</v>
      </c>
      <c r="U969" s="53" t="s">
        <v>20</v>
      </c>
      <c r="V969" s="53" t="s">
        <v>20</v>
      </c>
      <c r="W969" s="5" t="str">
        <f>VLOOKUP('English Version'!$H884,'Recycled Content'!$B$4:$H$67,2,FALSE)</f>
        <v>Packaging Contains at least 60% recycled material</v>
      </c>
      <c r="X969" s="5" t="str">
        <f>VLOOKUP('English Version'!$H884,'Recycled Content'!$B$4:$H$67,4,FALSE)</f>
        <v>Packaging Contains at least 65% recycled material</v>
      </c>
      <c r="Y969" s="5" t="str">
        <f>VLOOKUP('English Version'!$H884,Recyclability!$B$4:$H$67,2,FALSE)</f>
        <v>Mostly Recyclable Packaging</v>
      </c>
      <c r="Z969" s="5" t="str">
        <f>VLOOKUP('English Version'!$H884,Recyclability!$B$4:$H$67,4,FALSE)</f>
        <v>N/A</v>
      </c>
    </row>
    <row r="970" spans="1:26" x14ac:dyDescent="0.75">
      <c r="A970" s="47" t="str">
        <f t="shared" si="30"/>
        <v>AW22W2011953A</v>
      </c>
      <c r="B970" s="47">
        <v>2026</v>
      </c>
      <c r="C970" s="52" t="s">
        <v>1437</v>
      </c>
      <c r="D970" s="6" t="s">
        <v>1438</v>
      </c>
      <c r="E970" s="8"/>
      <c r="F970" s="52" t="s">
        <v>1439</v>
      </c>
      <c r="G970" s="6" t="s">
        <v>5031</v>
      </c>
      <c r="H970" s="6" t="s">
        <v>5083</v>
      </c>
      <c r="I970" s="6" t="e">
        <f>VLOOKUP(A970,#REF!,24,0)</f>
        <v>#REF!</v>
      </c>
      <c r="J970" s="14" t="s">
        <v>43</v>
      </c>
      <c r="K970" s="14" t="s">
        <v>43</v>
      </c>
      <c r="L970" s="14" t="s">
        <v>43</v>
      </c>
      <c r="M970" s="14" t="s">
        <v>43</v>
      </c>
      <c r="N970" s="14" t="b">
        <f t="shared" si="31"/>
        <v>1</v>
      </c>
      <c r="O970" s="14" t="s">
        <v>20</v>
      </c>
      <c r="P970" s="14" t="s">
        <v>20</v>
      </c>
      <c r="Q970" s="14" t="s">
        <v>20</v>
      </c>
      <c r="R970" s="5" t="s">
        <v>20</v>
      </c>
      <c r="S970" s="5" t="s">
        <v>20</v>
      </c>
      <c r="T970" s="5" t="s">
        <v>281</v>
      </c>
      <c r="U970" s="53" t="s">
        <v>20</v>
      </c>
      <c r="V970" s="53" t="s">
        <v>20</v>
      </c>
      <c r="W970" s="5" t="str">
        <f>VLOOKUP('English Version'!$H885,'Recycled Content'!$B$4:$H$67,2,FALSE)</f>
        <v>Packaging Contains at least 60% recycled material</v>
      </c>
      <c r="X970" s="5" t="str">
        <f>VLOOKUP('English Version'!$H885,'Recycled Content'!$B$4:$H$67,4,FALSE)</f>
        <v>Packaging Contains at least 65% recycled material</v>
      </c>
      <c r="Y970" s="5" t="str">
        <f>VLOOKUP('English Version'!$H885,Recyclability!$B$4:$H$67,2,FALSE)</f>
        <v>Mostly Recyclable Packaging</v>
      </c>
      <c r="Z970" s="5" t="str">
        <f>VLOOKUP('English Version'!$H885,Recyclability!$B$4:$H$67,4,FALSE)</f>
        <v>N/A</v>
      </c>
    </row>
    <row r="971" spans="1:26" x14ac:dyDescent="0.75">
      <c r="A971" s="47" t="str">
        <f t="shared" si="30"/>
        <v>AW22W3110354A</v>
      </c>
      <c r="B971" s="47">
        <v>3036</v>
      </c>
      <c r="C971" s="52" t="s">
        <v>1441</v>
      </c>
      <c r="D971" s="6" t="e">
        <v>#N/A</v>
      </c>
      <c r="E971" s="8"/>
      <c r="F971" s="52" t="s">
        <v>1442</v>
      </c>
      <c r="G971" s="6" t="s">
        <v>5031</v>
      </c>
      <c r="H971" s="6" t="s">
        <v>5828</v>
      </c>
      <c r="I971" s="6" t="e">
        <f>VLOOKUP(A971,#REF!,24,0)</f>
        <v>#REF!</v>
      </c>
      <c r="J971" s="14" t="s">
        <v>43</v>
      </c>
      <c r="K971" s="14" t="s">
        <v>43</v>
      </c>
      <c r="L971" s="14" t="s">
        <v>43</v>
      </c>
      <c r="M971" s="14" t="s">
        <v>43</v>
      </c>
      <c r="N971" s="14" t="b">
        <f t="shared" si="31"/>
        <v>1</v>
      </c>
      <c r="O971" s="14" t="s">
        <v>20</v>
      </c>
      <c r="P971" s="14" t="s">
        <v>20</v>
      </c>
      <c r="Q971" s="14" t="s">
        <v>20</v>
      </c>
      <c r="R971" s="5" t="s">
        <v>20</v>
      </c>
      <c r="S971" s="5" t="s">
        <v>20</v>
      </c>
      <c r="T971" s="5" t="s">
        <v>281</v>
      </c>
      <c r="U971" s="53" t="s">
        <v>20</v>
      </c>
      <c r="V971" s="53" t="s">
        <v>20</v>
      </c>
      <c r="W971" s="5" t="str">
        <f>VLOOKUP('English Version'!$H886,'Recycled Content'!$B$4:$H$67,2,FALSE)</f>
        <v>Packaging Contains at least 60% recycled material</v>
      </c>
      <c r="X971" s="5" t="str">
        <f>VLOOKUP('English Version'!$H886,'Recycled Content'!$B$4:$H$67,4,FALSE)</f>
        <v>Packaging Contains at least 65% recycled material</v>
      </c>
      <c r="Y971" s="5" t="str">
        <f>VLOOKUP('English Version'!$H886,Recyclability!$B$4:$H$67,2,FALSE)</f>
        <v>Mostly Recyclable Packaging</v>
      </c>
      <c r="Z971" s="5" t="str">
        <f>VLOOKUP('English Version'!$H886,Recyclability!$B$4:$H$67,4,FALSE)</f>
        <v>N/A</v>
      </c>
    </row>
    <row r="972" spans="1:26" x14ac:dyDescent="0.75">
      <c r="A972" s="47" t="str">
        <f t="shared" si="30"/>
        <v>AW22W3110355A</v>
      </c>
      <c r="B972" s="47">
        <v>3600</v>
      </c>
      <c r="C972" s="52" t="s">
        <v>1443</v>
      </c>
      <c r="D972" s="6" t="e">
        <v>#N/A</v>
      </c>
      <c r="E972" s="8"/>
      <c r="F972" s="52" t="s">
        <v>1444</v>
      </c>
      <c r="G972" s="6" t="s">
        <v>5031</v>
      </c>
      <c r="H972" s="6" t="s">
        <v>5828</v>
      </c>
      <c r="I972" s="6" t="e">
        <f>VLOOKUP(A972,#REF!,24,0)</f>
        <v>#REF!</v>
      </c>
      <c r="J972" s="67" t="s">
        <v>19</v>
      </c>
      <c r="K972" s="14" t="s">
        <v>289</v>
      </c>
      <c r="L972" s="14" t="s">
        <v>289</v>
      </c>
      <c r="M972" s="14" t="s">
        <v>289</v>
      </c>
      <c r="N972" s="14" t="b">
        <f t="shared" si="31"/>
        <v>1</v>
      </c>
      <c r="O972" s="14" t="s">
        <v>20</v>
      </c>
      <c r="P972" s="14" t="s">
        <v>20</v>
      </c>
      <c r="Q972" s="14" t="s">
        <v>20</v>
      </c>
      <c r="R972" s="5" t="s">
        <v>20</v>
      </c>
      <c r="S972" s="5" t="s">
        <v>20</v>
      </c>
      <c r="T972" s="5" t="s">
        <v>281</v>
      </c>
      <c r="U972" s="53" t="s">
        <v>20</v>
      </c>
      <c r="V972" s="53" t="s">
        <v>20</v>
      </c>
      <c r="W972" s="5" t="str">
        <f>VLOOKUP('English Version'!$H887,'Recycled Content'!$B$4:$H$67,2,FALSE)</f>
        <v>Packaging Contains at least 60% recycled material</v>
      </c>
      <c r="X972" s="5" t="str">
        <f>VLOOKUP('English Version'!$H887,'Recycled Content'!$B$4:$H$67,4,FALSE)</f>
        <v>Packaging Contains at least 65% recycled material</v>
      </c>
      <c r="Y972" s="5" t="str">
        <f>VLOOKUP('English Version'!$H887,Recyclability!$B$4:$H$67,2,FALSE)</f>
        <v>Mostly Recyclable Packaging</v>
      </c>
      <c r="Z972" s="5" t="str">
        <f>VLOOKUP('English Version'!$H887,Recyclability!$B$4:$H$67,4,FALSE)</f>
        <v>N/A</v>
      </c>
    </row>
    <row r="973" spans="1:26" x14ac:dyDescent="0.75">
      <c r="A973" s="47" t="str">
        <f t="shared" si="30"/>
        <v>AW22W3110356A</v>
      </c>
      <c r="B973" s="47">
        <v>533</v>
      </c>
      <c r="C973" s="52" t="s">
        <v>1445</v>
      </c>
      <c r="D973" s="6" t="e">
        <v>#N/A</v>
      </c>
      <c r="E973" s="8"/>
      <c r="F973" s="52" t="s">
        <v>1446</v>
      </c>
      <c r="G973" s="6" t="s">
        <v>5031</v>
      </c>
      <c r="H973" s="6" t="s">
        <v>5828</v>
      </c>
      <c r="I973" s="6" t="e">
        <f>VLOOKUP(A973,#REF!,24,0)</f>
        <v>#REF!</v>
      </c>
      <c r="J973" s="14" t="s">
        <v>298</v>
      </c>
      <c r="K973" s="14" t="s">
        <v>298</v>
      </c>
      <c r="L973" s="14" t="s">
        <v>298</v>
      </c>
      <c r="M973" s="14" t="s">
        <v>298</v>
      </c>
      <c r="N973" s="14" t="b">
        <f t="shared" si="31"/>
        <v>1</v>
      </c>
      <c r="O973" s="14" t="s">
        <v>20</v>
      </c>
      <c r="P973" s="14" t="s">
        <v>20</v>
      </c>
      <c r="Q973" s="14" t="s">
        <v>20</v>
      </c>
      <c r="R973" s="5" t="s">
        <v>20</v>
      </c>
      <c r="S973" s="5" t="s">
        <v>20</v>
      </c>
      <c r="T973" s="5" t="s">
        <v>281</v>
      </c>
      <c r="U973" s="53" t="s">
        <v>20</v>
      </c>
      <c r="V973" s="53" t="s">
        <v>20</v>
      </c>
      <c r="W973" s="5" t="str">
        <f>VLOOKUP('English Version'!$H888,'Recycled Content'!$B$4:$H$67,2,FALSE)</f>
        <v>Packaging Contains at least 60% recycled material</v>
      </c>
      <c r="X973" s="5" t="str">
        <f>VLOOKUP('English Version'!$H888,'Recycled Content'!$B$4:$H$67,4,FALSE)</f>
        <v>Packaging Contains at least 65% recycled material</v>
      </c>
      <c r="Y973" s="5" t="str">
        <f>VLOOKUP('English Version'!$H888,Recyclability!$B$4:$H$67,2,FALSE)</f>
        <v>Mostly Recyclable Packaging</v>
      </c>
      <c r="Z973" s="5" t="str">
        <f>VLOOKUP('English Version'!$H888,Recyclability!$B$4:$H$67,4,FALSE)</f>
        <v>N/A</v>
      </c>
    </row>
    <row r="974" spans="1:26" x14ac:dyDescent="0.75">
      <c r="A974" s="47" t="str">
        <f t="shared" si="30"/>
        <v>AW22W3110357A</v>
      </c>
      <c r="B974" s="47">
        <v>2505</v>
      </c>
      <c r="C974" s="52" t="s">
        <v>1447</v>
      </c>
      <c r="D974" s="6" t="e">
        <v>#N/A</v>
      </c>
      <c r="E974" s="8"/>
      <c r="F974" s="52" t="s">
        <v>1448</v>
      </c>
      <c r="G974" s="6" t="s">
        <v>5031</v>
      </c>
      <c r="H974" s="6" t="s">
        <v>5828</v>
      </c>
      <c r="I974" s="6" t="e">
        <f>VLOOKUP(A974,#REF!,24,0)</f>
        <v>#REF!</v>
      </c>
      <c r="J974" s="14" t="s">
        <v>43</v>
      </c>
      <c r="K974" s="14" t="s">
        <v>43</v>
      </c>
      <c r="L974" s="14" t="s">
        <v>43</v>
      </c>
      <c r="M974" s="14" t="s">
        <v>43</v>
      </c>
      <c r="N974" s="14" t="b">
        <f t="shared" si="31"/>
        <v>1</v>
      </c>
      <c r="O974" s="14" t="s">
        <v>20</v>
      </c>
      <c r="P974" s="14" t="s">
        <v>20</v>
      </c>
      <c r="Q974" s="14" t="s">
        <v>20</v>
      </c>
      <c r="R974" s="5" t="s">
        <v>20</v>
      </c>
      <c r="S974" s="5" t="s">
        <v>20</v>
      </c>
      <c r="T974" s="5" t="s">
        <v>281</v>
      </c>
      <c r="U974" s="53" t="s">
        <v>20</v>
      </c>
      <c r="V974" s="53" t="s">
        <v>20</v>
      </c>
      <c r="W974" s="5" t="str">
        <f>VLOOKUP('English Version'!$H889,'Recycled Content'!$B$4:$H$67,2,FALSE)</f>
        <v>Packaging Contains at least 60% recycled material</v>
      </c>
      <c r="X974" s="5" t="str">
        <f>VLOOKUP('English Version'!$H889,'Recycled Content'!$B$4:$H$67,4,FALSE)</f>
        <v>Packaging Contains at least 65% recycled material</v>
      </c>
      <c r="Y974" s="5" t="str">
        <f>VLOOKUP('English Version'!$H889,Recyclability!$B$4:$H$67,2,FALSE)</f>
        <v>Mostly Recyclable Packaging</v>
      </c>
      <c r="Z974" s="5" t="str">
        <f>VLOOKUP('English Version'!$H889,Recyclability!$B$4:$H$67,4,FALSE)</f>
        <v>N/A</v>
      </c>
    </row>
    <row r="975" spans="1:26" x14ac:dyDescent="0.75">
      <c r="A975" s="47" t="str">
        <f t="shared" si="30"/>
        <v>AW22W3110358A</v>
      </c>
      <c r="B975" s="47">
        <v>2717</v>
      </c>
      <c r="C975" s="52" t="s">
        <v>1449</v>
      </c>
      <c r="D975" s="6" t="e">
        <v>#N/A</v>
      </c>
      <c r="E975" s="8"/>
      <c r="F975" s="52" t="s">
        <v>1450</v>
      </c>
      <c r="G975" s="6" t="s">
        <v>5031</v>
      </c>
      <c r="H975" s="6" t="s">
        <v>5828</v>
      </c>
      <c r="I975" s="6" t="e">
        <f>VLOOKUP(A975,#REF!,24,0)</f>
        <v>#REF!</v>
      </c>
      <c r="J975" s="14" t="s">
        <v>298</v>
      </c>
      <c r="K975" s="14" t="s">
        <v>298</v>
      </c>
      <c r="L975" s="14" t="s">
        <v>298</v>
      </c>
      <c r="M975" s="14" t="s">
        <v>298</v>
      </c>
      <c r="N975" s="14" t="b">
        <f t="shared" si="31"/>
        <v>1</v>
      </c>
      <c r="O975" s="14" t="s">
        <v>20</v>
      </c>
      <c r="P975" s="14" t="s">
        <v>20</v>
      </c>
      <c r="Q975" s="14" t="s">
        <v>20</v>
      </c>
      <c r="R975" s="5" t="s">
        <v>20</v>
      </c>
      <c r="S975" s="5" t="s">
        <v>20</v>
      </c>
      <c r="T975" s="5" t="s">
        <v>281</v>
      </c>
      <c r="U975" s="53" t="s">
        <v>20</v>
      </c>
      <c r="V975" s="53" t="s">
        <v>20</v>
      </c>
      <c r="W975" s="5" t="str">
        <f>VLOOKUP('English Version'!$H890,'Recycled Content'!$B$4:$H$67,2,FALSE)</f>
        <v>Packaging Contains at least 60% recycled material</v>
      </c>
      <c r="X975" s="5" t="str">
        <f>VLOOKUP('English Version'!$H890,'Recycled Content'!$B$4:$H$67,4,FALSE)</f>
        <v>Packaging Contains at least 65% recycled material</v>
      </c>
      <c r="Y975" s="5" t="str">
        <f>VLOOKUP('English Version'!$H890,Recyclability!$B$4:$H$67,2,FALSE)</f>
        <v>Mostly Recyclable Packaging</v>
      </c>
      <c r="Z975" s="5" t="str">
        <f>VLOOKUP('English Version'!$H890,Recyclability!$B$4:$H$67,4,FALSE)</f>
        <v>N/A</v>
      </c>
    </row>
    <row r="976" spans="1:26" x14ac:dyDescent="0.75">
      <c r="A976" s="47" t="str">
        <f t="shared" si="30"/>
        <v>AW22W3110359A</v>
      </c>
      <c r="B976" s="47">
        <v>3595</v>
      </c>
      <c r="C976" s="52" t="s">
        <v>1451</v>
      </c>
      <c r="D976" s="6" t="e">
        <v>#N/A</v>
      </c>
      <c r="E976" s="8"/>
      <c r="F976" s="52" t="s">
        <v>1452</v>
      </c>
      <c r="G976" s="6" t="s">
        <v>5031</v>
      </c>
      <c r="H976" s="6" t="s">
        <v>5828</v>
      </c>
      <c r="I976" s="6" t="e">
        <f>VLOOKUP(A976,#REF!,24,0)</f>
        <v>#REF!</v>
      </c>
      <c r="J976" s="14" t="s">
        <v>298</v>
      </c>
      <c r="K976" s="14" t="s">
        <v>298</v>
      </c>
      <c r="L976" s="14" t="s">
        <v>298</v>
      </c>
      <c r="M976" s="14" t="s">
        <v>298</v>
      </c>
      <c r="N976" s="14" t="b">
        <f t="shared" si="31"/>
        <v>1</v>
      </c>
      <c r="O976" s="14" t="s">
        <v>20</v>
      </c>
      <c r="P976" s="14" t="s">
        <v>20</v>
      </c>
      <c r="Q976" s="14" t="s">
        <v>20</v>
      </c>
      <c r="R976" s="5" t="s">
        <v>20</v>
      </c>
      <c r="S976" s="5" t="s">
        <v>20</v>
      </c>
      <c r="T976" s="5" t="s">
        <v>281</v>
      </c>
      <c r="U976" s="53" t="s">
        <v>20</v>
      </c>
      <c r="V976" s="53" t="s">
        <v>20</v>
      </c>
      <c r="W976" s="5" t="str">
        <f>VLOOKUP('English Version'!$H891,'Recycled Content'!$B$4:$H$67,2,FALSE)</f>
        <v>Packaging Contains at least 60% recycled material</v>
      </c>
      <c r="X976" s="5" t="str">
        <f>VLOOKUP('English Version'!$H891,'Recycled Content'!$B$4:$H$67,4,FALSE)</f>
        <v>Packaging Contains at least 65% recycled material</v>
      </c>
      <c r="Y976" s="5" t="str">
        <f>VLOOKUP('English Version'!$H891,Recyclability!$B$4:$H$67,2,FALSE)</f>
        <v>Mostly Recyclable Packaging</v>
      </c>
      <c r="Z976" s="5" t="str">
        <f>VLOOKUP('English Version'!$H891,Recyclability!$B$4:$H$67,4,FALSE)</f>
        <v>N/A</v>
      </c>
    </row>
    <row r="977" spans="1:26" x14ac:dyDescent="0.75">
      <c r="A977" s="47" t="str">
        <f t="shared" si="30"/>
        <v>AW22W3110360A</v>
      </c>
      <c r="B977" s="47">
        <v>2500</v>
      </c>
      <c r="C977" s="52" t="s">
        <v>1453</v>
      </c>
      <c r="D977" s="6" t="e">
        <v>#N/A</v>
      </c>
      <c r="E977" s="8"/>
      <c r="F977" s="52" t="s">
        <v>1454</v>
      </c>
      <c r="G977" s="6" t="s">
        <v>5031</v>
      </c>
      <c r="H977" s="6" t="s">
        <v>5828</v>
      </c>
      <c r="I977" s="6" t="e">
        <f>VLOOKUP(A977,#REF!,24,0)</f>
        <v>#REF!</v>
      </c>
      <c r="J977" s="14" t="s">
        <v>43</v>
      </c>
      <c r="K977" s="14" t="s">
        <v>43</v>
      </c>
      <c r="L977" s="14" t="s">
        <v>43</v>
      </c>
      <c r="M977" s="14" t="s">
        <v>43</v>
      </c>
      <c r="N977" s="14" t="b">
        <f t="shared" si="31"/>
        <v>1</v>
      </c>
      <c r="O977" s="14" t="s">
        <v>20</v>
      </c>
      <c r="P977" s="14" t="s">
        <v>20</v>
      </c>
      <c r="Q977" s="14" t="s">
        <v>20</v>
      </c>
      <c r="R977" s="5" t="s">
        <v>20</v>
      </c>
      <c r="S977" s="5" t="s">
        <v>20</v>
      </c>
      <c r="T977" s="5" t="s">
        <v>281</v>
      </c>
      <c r="U977" s="53" t="s">
        <v>20</v>
      </c>
      <c r="V977" s="53" t="s">
        <v>20</v>
      </c>
      <c r="W977" s="5" t="str">
        <f>VLOOKUP('English Version'!$H892,'Recycled Content'!$B$4:$H$67,2,FALSE)</f>
        <v>Packaging Contains at least 60% recycled material</v>
      </c>
      <c r="X977" s="5" t="str">
        <f>VLOOKUP('English Version'!$H892,'Recycled Content'!$B$4:$H$67,4,FALSE)</f>
        <v>Packaging Contains at least 65% recycled material</v>
      </c>
      <c r="Y977" s="5" t="str">
        <f>VLOOKUP('English Version'!$H892,Recyclability!$B$4:$H$67,2,FALSE)</f>
        <v>Mostly Recyclable Packaging</v>
      </c>
      <c r="Z977" s="5" t="str">
        <f>VLOOKUP('English Version'!$H892,Recyclability!$B$4:$H$67,4,FALSE)</f>
        <v>N/A</v>
      </c>
    </row>
    <row r="978" spans="1:26" x14ac:dyDescent="0.75">
      <c r="A978" s="47" t="str">
        <f t="shared" si="30"/>
        <v>AW22W3110361A</v>
      </c>
      <c r="B978" s="47">
        <v>1336</v>
      </c>
      <c r="C978" s="52" t="s">
        <v>1455</v>
      </c>
      <c r="D978" s="6" t="e">
        <v>#N/A</v>
      </c>
      <c r="E978" s="8"/>
      <c r="F978" s="52" t="s">
        <v>1456</v>
      </c>
      <c r="G978" s="6" t="s">
        <v>5031</v>
      </c>
      <c r="H978" s="6" t="s">
        <v>5828</v>
      </c>
      <c r="I978" s="6" t="e">
        <f>VLOOKUP(A978,#REF!,24,0)</f>
        <v>#REF!</v>
      </c>
      <c r="J978" s="14" t="s">
        <v>298</v>
      </c>
      <c r="K978" s="14" t="s">
        <v>298</v>
      </c>
      <c r="L978" s="14" t="s">
        <v>298</v>
      </c>
      <c r="M978" s="14" t="s">
        <v>298</v>
      </c>
      <c r="N978" s="14" t="b">
        <f t="shared" si="31"/>
        <v>1</v>
      </c>
      <c r="O978" s="14" t="s">
        <v>20</v>
      </c>
      <c r="P978" s="14" t="s">
        <v>20</v>
      </c>
      <c r="Q978" s="14" t="s">
        <v>20</v>
      </c>
      <c r="R978" s="5" t="s">
        <v>20</v>
      </c>
      <c r="S978" s="5" t="s">
        <v>20</v>
      </c>
      <c r="T978" s="5" t="s">
        <v>281</v>
      </c>
      <c r="U978" s="53" t="s">
        <v>20</v>
      </c>
      <c r="V978" s="53" t="s">
        <v>20</v>
      </c>
      <c r="W978" s="5" t="str">
        <f>VLOOKUP('English Version'!$H893,'Recycled Content'!$B$4:$H$67,2,FALSE)</f>
        <v>Packaging Contains at least 60% recycled material</v>
      </c>
      <c r="X978" s="5" t="str">
        <f>VLOOKUP('English Version'!$H893,'Recycled Content'!$B$4:$H$67,4,FALSE)</f>
        <v>Packaging Contains at least 65% recycled material</v>
      </c>
      <c r="Y978" s="5" t="str">
        <f>VLOOKUP('English Version'!$H893,Recyclability!$B$4:$H$67,2,FALSE)</f>
        <v>Mostly Recyclable Packaging</v>
      </c>
      <c r="Z978" s="5" t="str">
        <f>VLOOKUP('English Version'!$H893,Recyclability!$B$4:$H$67,4,FALSE)</f>
        <v>N/A</v>
      </c>
    </row>
    <row r="979" spans="1:26" x14ac:dyDescent="0.75">
      <c r="A979" s="47" t="str">
        <f t="shared" si="30"/>
        <v>AW22W3110362A</v>
      </c>
      <c r="B979" s="47">
        <v>550</v>
      </c>
      <c r="C979" s="52" t="s">
        <v>1457</v>
      </c>
      <c r="D979" s="6" t="e">
        <v>#N/A</v>
      </c>
      <c r="E979" s="8"/>
      <c r="F979" s="52" t="s">
        <v>1458</v>
      </c>
      <c r="G979" s="6" t="s">
        <v>5031</v>
      </c>
      <c r="H979" s="6" t="s">
        <v>5828</v>
      </c>
      <c r="I979" s="6" t="e">
        <f>VLOOKUP(A979,#REF!,24,0)</f>
        <v>#REF!</v>
      </c>
      <c r="J979" s="14" t="s">
        <v>298</v>
      </c>
      <c r="K979" s="14" t="s">
        <v>298</v>
      </c>
      <c r="L979" s="14" t="s">
        <v>298</v>
      </c>
      <c r="M979" s="14" t="s">
        <v>298</v>
      </c>
      <c r="N979" s="14" t="b">
        <f t="shared" si="31"/>
        <v>1</v>
      </c>
      <c r="O979" s="14" t="s">
        <v>20</v>
      </c>
      <c r="P979" s="14" t="s">
        <v>20</v>
      </c>
      <c r="Q979" s="14" t="s">
        <v>20</v>
      </c>
      <c r="R979" s="5" t="s">
        <v>20</v>
      </c>
      <c r="S979" s="5" t="s">
        <v>20</v>
      </c>
      <c r="T979" s="5" t="s">
        <v>281</v>
      </c>
      <c r="U979" s="53" t="s">
        <v>20</v>
      </c>
      <c r="V979" s="53" t="s">
        <v>20</v>
      </c>
      <c r="W979" s="5" t="str">
        <f>VLOOKUP('English Version'!$H894,'Recycled Content'!$B$4:$H$67,2,FALSE)</f>
        <v>Packaging Contains at least 60% recycled material</v>
      </c>
      <c r="X979" s="5" t="str">
        <f>VLOOKUP('English Version'!$H894,'Recycled Content'!$B$4:$H$67,4,FALSE)</f>
        <v>Packaging Contains at least 65% recycled material</v>
      </c>
      <c r="Y979" s="5" t="str">
        <f>VLOOKUP('English Version'!$H894,Recyclability!$B$4:$H$67,2,FALSE)</f>
        <v>Mostly Recyclable Packaging</v>
      </c>
      <c r="Z979" s="5" t="str">
        <f>VLOOKUP('English Version'!$H894,Recyclability!$B$4:$H$67,4,FALSE)</f>
        <v>N/A</v>
      </c>
    </row>
    <row r="980" spans="1:26" ht="29.5" x14ac:dyDescent="0.75">
      <c r="A980" s="47" t="str">
        <f t="shared" si="30"/>
        <v>AW22W3110412A</v>
      </c>
      <c r="B980" s="47">
        <v>1787</v>
      </c>
      <c r="C980" s="52" t="s">
        <v>1459</v>
      </c>
      <c r="D980" s="6" t="s">
        <v>1460</v>
      </c>
      <c r="E980" s="8"/>
      <c r="F980" s="52" t="s">
        <v>1461</v>
      </c>
      <c r="G980" s="6" t="s">
        <v>5031</v>
      </c>
      <c r="H980" s="6" t="s">
        <v>5828</v>
      </c>
      <c r="I980" s="6" t="e">
        <f>VLOOKUP(A980,#REF!,24,0)</f>
        <v>#REF!</v>
      </c>
      <c r="J980" s="14" t="s">
        <v>298</v>
      </c>
      <c r="K980" s="14" t="s">
        <v>298</v>
      </c>
      <c r="L980" s="14" t="s">
        <v>298</v>
      </c>
      <c r="M980" s="14" t="s">
        <v>298</v>
      </c>
      <c r="N980" s="14" t="b">
        <f t="shared" si="31"/>
        <v>1</v>
      </c>
      <c r="O980" s="14" t="s">
        <v>20</v>
      </c>
      <c r="P980" s="14" t="s">
        <v>20</v>
      </c>
      <c r="Q980" s="14" t="s">
        <v>20</v>
      </c>
      <c r="R980" s="5" t="s">
        <v>6043</v>
      </c>
      <c r="S980" s="5" t="s">
        <v>20</v>
      </c>
      <c r="T980" s="5" t="s">
        <v>26</v>
      </c>
      <c r="U980" s="53" t="s">
        <v>20</v>
      </c>
      <c r="V980" s="53" t="s">
        <v>20</v>
      </c>
      <c r="W980" s="5" t="str">
        <f>VLOOKUP('English Version'!$H895,'Recycled Content'!$B$4:$H$67,2,FALSE)</f>
        <v>Packaging Contains at least 60% recycled material</v>
      </c>
      <c r="X980" s="5" t="str">
        <f>VLOOKUP('English Version'!$H895,'Recycled Content'!$B$4:$H$67,4,FALSE)</f>
        <v>Packaging Contains at least 65% recycled material</v>
      </c>
      <c r="Y980" s="5" t="str">
        <f>VLOOKUP('English Version'!$H895,Recyclability!$B$4:$H$67,2,FALSE)</f>
        <v>Mostly Recyclable Packaging</v>
      </c>
      <c r="Z980" s="5" t="str">
        <f>VLOOKUP('English Version'!$H895,Recyclability!$B$4:$H$67,4,FALSE)</f>
        <v>N/A</v>
      </c>
    </row>
    <row r="981" spans="1:26" ht="29.5" x14ac:dyDescent="0.75">
      <c r="A981" s="47" t="str">
        <f t="shared" si="30"/>
        <v>AW22W3110413A</v>
      </c>
      <c r="B981" s="47">
        <v>9359</v>
      </c>
      <c r="C981" s="52" t="s">
        <v>1463</v>
      </c>
      <c r="D981" s="6" t="s">
        <v>1464</v>
      </c>
      <c r="E981" s="8"/>
      <c r="F981" s="52" t="s">
        <v>1465</v>
      </c>
      <c r="G981" s="6" t="s">
        <v>5031</v>
      </c>
      <c r="H981" s="6" t="s">
        <v>5828</v>
      </c>
      <c r="I981" s="6" t="e">
        <f>VLOOKUP(A981,#REF!,24,0)</f>
        <v>#REF!</v>
      </c>
      <c r="J981" s="14" t="s">
        <v>43</v>
      </c>
      <c r="K981" s="14" t="s">
        <v>43</v>
      </c>
      <c r="L981" s="14" t="s">
        <v>43</v>
      </c>
      <c r="M981" s="14" t="s">
        <v>43</v>
      </c>
      <c r="N981" s="14" t="b">
        <f t="shared" si="31"/>
        <v>1</v>
      </c>
      <c r="O981" s="14" t="s">
        <v>20</v>
      </c>
      <c r="P981" s="14" t="s">
        <v>20</v>
      </c>
      <c r="Q981" s="14" t="s">
        <v>20</v>
      </c>
      <c r="R981" s="5" t="s">
        <v>6043</v>
      </c>
      <c r="S981" s="5" t="s">
        <v>20</v>
      </c>
      <c r="T981" s="5" t="s">
        <v>26</v>
      </c>
      <c r="U981" s="53" t="s">
        <v>20</v>
      </c>
      <c r="V981" s="53" t="s">
        <v>20</v>
      </c>
      <c r="W981" s="5" t="str">
        <f>VLOOKUP('English Version'!$H896,'Recycled Content'!$B$4:$H$67,2,FALSE)</f>
        <v>Packaging Contains at least 60% recycled material</v>
      </c>
      <c r="X981" s="5" t="str">
        <f>VLOOKUP('English Version'!$H896,'Recycled Content'!$B$4:$H$67,4,FALSE)</f>
        <v>Packaging Contains at least 65% recycled material</v>
      </c>
      <c r="Y981" s="5" t="str">
        <f>VLOOKUP('English Version'!$H896,Recyclability!$B$4:$H$67,2,FALSE)</f>
        <v>Mostly Recyclable Packaging</v>
      </c>
      <c r="Z981" s="5" t="str">
        <f>VLOOKUP('English Version'!$H896,Recyclability!$B$4:$H$67,4,FALSE)</f>
        <v>N/A</v>
      </c>
    </row>
    <row r="982" spans="1:26" ht="29.5" x14ac:dyDescent="0.75">
      <c r="A982" s="47" t="str">
        <f t="shared" si="30"/>
        <v>AW22W3110415A</v>
      </c>
      <c r="B982" s="47">
        <v>4630</v>
      </c>
      <c r="C982" s="52" t="s">
        <v>1467</v>
      </c>
      <c r="D982" s="6" t="s">
        <v>1468</v>
      </c>
      <c r="E982" s="8"/>
      <c r="F982" s="52" t="s">
        <v>1469</v>
      </c>
      <c r="G982" s="6" t="s">
        <v>5031</v>
      </c>
      <c r="H982" s="6" t="s">
        <v>5828</v>
      </c>
      <c r="I982" s="6" t="e">
        <f>VLOOKUP(A982,#REF!,24,0)</f>
        <v>#REF!</v>
      </c>
      <c r="J982" s="14" t="s">
        <v>43</v>
      </c>
      <c r="K982" s="14" t="s">
        <v>43</v>
      </c>
      <c r="L982" s="14" t="s">
        <v>43</v>
      </c>
      <c r="M982" s="14" t="s">
        <v>43</v>
      </c>
      <c r="N982" s="14" t="b">
        <f t="shared" si="31"/>
        <v>1</v>
      </c>
      <c r="O982" s="14" t="s">
        <v>20</v>
      </c>
      <c r="P982" s="14" t="s">
        <v>20</v>
      </c>
      <c r="Q982" s="14" t="s">
        <v>20</v>
      </c>
      <c r="R982" s="5" t="s">
        <v>6043</v>
      </c>
      <c r="S982" s="5" t="s">
        <v>20</v>
      </c>
      <c r="T982" s="5" t="s">
        <v>26</v>
      </c>
      <c r="U982" s="53" t="s">
        <v>20</v>
      </c>
      <c r="V982" s="53" t="s">
        <v>20</v>
      </c>
      <c r="W982" s="5" t="str">
        <f>VLOOKUP('English Version'!$H897,'Recycled Content'!$B$4:$H$67,2,FALSE)</f>
        <v>Packaging Contains at least 60% recycled material</v>
      </c>
      <c r="X982" s="5" t="str">
        <f>VLOOKUP('English Version'!$H897,'Recycled Content'!$B$4:$H$67,4,FALSE)</f>
        <v>Packaging Contains at least 65% recycled material</v>
      </c>
      <c r="Y982" s="5" t="str">
        <f>VLOOKUP('English Version'!$H897,Recyclability!$B$4:$H$67,2,FALSE)</f>
        <v>Mostly Recyclable Packaging</v>
      </c>
      <c r="Z982" s="5" t="str">
        <f>VLOOKUP('English Version'!$H897,Recyclability!$B$4:$H$67,4,FALSE)</f>
        <v>N/A</v>
      </c>
    </row>
    <row r="983" spans="1:26" ht="29.5" x14ac:dyDescent="0.75">
      <c r="A983" s="47" t="str">
        <f t="shared" si="30"/>
        <v>AW22W3110416A</v>
      </c>
      <c r="B983" s="47">
        <v>1594</v>
      </c>
      <c r="C983" s="52" t="s">
        <v>1471</v>
      </c>
      <c r="D983" s="6" t="s">
        <v>1472</v>
      </c>
      <c r="E983" s="8"/>
      <c r="F983" s="52" t="s">
        <v>1473</v>
      </c>
      <c r="G983" s="6" t="s">
        <v>5031</v>
      </c>
      <c r="H983" s="6" t="s">
        <v>5828</v>
      </c>
      <c r="I983" s="6" t="e">
        <f>VLOOKUP(A983,#REF!,24,0)</f>
        <v>#REF!</v>
      </c>
      <c r="J983" s="14" t="s">
        <v>43</v>
      </c>
      <c r="K983" s="14" t="s">
        <v>43</v>
      </c>
      <c r="L983" s="14" t="s">
        <v>43</v>
      </c>
      <c r="M983" s="14" t="s">
        <v>43</v>
      </c>
      <c r="N983" s="14" t="b">
        <f t="shared" si="31"/>
        <v>1</v>
      </c>
      <c r="O983" s="14" t="s">
        <v>20</v>
      </c>
      <c r="P983" s="14" t="s">
        <v>20</v>
      </c>
      <c r="Q983" s="14" t="s">
        <v>20</v>
      </c>
      <c r="R983" s="5" t="s">
        <v>6043</v>
      </c>
      <c r="S983" s="5" t="s">
        <v>20</v>
      </c>
      <c r="T983" s="5" t="s">
        <v>26</v>
      </c>
      <c r="U983" s="53" t="s">
        <v>20</v>
      </c>
      <c r="V983" s="53" t="s">
        <v>20</v>
      </c>
      <c r="W983" s="5" t="str">
        <f>VLOOKUP('English Version'!$H898,'Recycled Content'!$B$4:$H$67,2,FALSE)</f>
        <v>Packaging Contains at least 60% recycled material</v>
      </c>
      <c r="X983" s="5" t="str">
        <f>VLOOKUP('English Version'!$H898,'Recycled Content'!$B$4:$H$67,4,FALSE)</f>
        <v>Packaging Contains at least 65% recycled material</v>
      </c>
      <c r="Y983" s="5" t="str">
        <f>VLOOKUP('English Version'!$H898,Recyclability!$B$4:$H$67,2,FALSE)</f>
        <v>Mostly Recyclable Packaging</v>
      </c>
      <c r="Z983" s="5" t="str">
        <f>VLOOKUP('English Version'!$H898,Recyclability!$B$4:$H$67,4,FALSE)</f>
        <v>N/A</v>
      </c>
    </row>
    <row r="984" spans="1:26" ht="29.5" x14ac:dyDescent="0.75">
      <c r="A984" s="47" t="str">
        <f t="shared" si="30"/>
        <v>AW22W3110417A</v>
      </c>
      <c r="B984" s="47">
        <v>4320</v>
      </c>
      <c r="C984" s="52" t="s">
        <v>1475</v>
      </c>
      <c r="D984" s="6" t="s">
        <v>1476</v>
      </c>
      <c r="E984" s="8"/>
      <c r="F984" s="52" t="s">
        <v>1477</v>
      </c>
      <c r="G984" s="6" t="s">
        <v>5031</v>
      </c>
      <c r="H984" s="6" t="s">
        <v>5828</v>
      </c>
      <c r="I984" s="6" t="e">
        <f>VLOOKUP(A984,#REF!,24,0)</f>
        <v>#REF!</v>
      </c>
      <c r="J984" s="14" t="s">
        <v>298</v>
      </c>
      <c r="K984" s="14" t="s">
        <v>298</v>
      </c>
      <c r="L984" s="14" t="s">
        <v>298</v>
      </c>
      <c r="M984" s="14" t="s">
        <v>298</v>
      </c>
      <c r="N984" s="14" t="b">
        <f t="shared" si="31"/>
        <v>1</v>
      </c>
      <c r="O984" s="14" t="s">
        <v>20</v>
      </c>
      <c r="P984" s="14" t="s">
        <v>20</v>
      </c>
      <c r="Q984" s="14" t="s">
        <v>20</v>
      </c>
      <c r="R984" s="5" t="s">
        <v>6043</v>
      </c>
      <c r="S984" s="5" t="s">
        <v>20</v>
      </c>
      <c r="T984" s="5" t="s">
        <v>26</v>
      </c>
      <c r="U984" s="53" t="s">
        <v>20</v>
      </c>
      <c r="V984" s="53" t="s">
        <v>20</v>
      </c>
      <c r="W984" s="5" t="str">
        <f>VLOOKUP('English Version'!$H899,'Recycled Content'!$B$4:$H$67,2,FALSE)</f>
        <v>Packaging Contains at least 60% recycled material</v>
      </c>
      <c r="X984" s="5" t="str">
        <f>VLOOKUP('English Version'!$H899,'Recycled Content'!$B$4:$H$67,4,FALSE)</f>
        <v>Packaging Contains at least 65% recycled material</v>
      </c>
      <c r="Y984" s="5" t="str">
        <f>VLOOKUP('English Version'!$H899,Recyclability!$B$4:$H$67,2,FALSE)</f>
        <v>Mostly Recyclable Packaging</v>
      </c>
      <c r="Z984" s="5" t="str">
        <f>VLOOKUP('English Version'!$H899,Recyclability!$B$4:$H$67,4,FALSE)</f>
        <v>N/A</v>
      </c>
    </row>
    <row r="985" spans="1:26" x14ac:dyDescent="0.75">
      <c r="A985" s="47" t="str">
        <f t="shared" si="30"/>
        <v>AW22W4010243A</v>
      </c>
      <c r="B985" s="47">
        <v>4133</v>
      </c>
      <c r="C985" s="52" t="s">
        <v>1479</v>
      </c>
      <c r="D985" s="6" t="e">
        <v>#N/A</v>
      </c>
      <c r="E985" s="8"/>
      <c r="F985" s="52" t="s">
        <v>1480</v>
      </c>
      <c r="G985" s="6" t="s">
        <v>5031</v>
      </c>
      <c r="H985" s="6" t="s">
        <v>5830</v>
      </c>
      <c r="I985" s="6" t="e">
        <f>VLOOKUP(A985,#REF!,24,0)</f>
        <v>#REF!</v>
      </c>
      <c r="J985" s="14" t="s">
        <v>43</v>
      </c>
      <c r="K985" s="14" t="s">
        <v>43</v>
      </c>
      <c r="L985" s="14" t="s">
        <v>43</v>
      </c>
      <c r="M985" s="14" t="s">
        <v>43</v>
      </c>
      <c r="N985" s="14" t="b">
        <f t="shared" si="31"/>
        <v>1</v>
      </c>
      <c r="O985" s="14" t="s">
        <v>20</v>
      </c>
      <c r="P985" s="14" t="s">
        <v>20</v>
      </c>
      <c r="Q985" s="14" t="s">
        <v>20</v>
      </c>
      <c r="R985" s="5" t="s">
        <v>20</v>
      </c>
      <c r="S985" s="5" t="s">
        <v>20</v>
      </c>
      <c r="T985" s="5" t="s">
        <v>281</v>
      </c>
      <c r="U985" s="53" t="s">
        <v>20</v>
      </c>
      <c r="V985" s="53" t="s">
        <v>20</v>
      </c>
      <c r="W985" s="5" t="str">
        <f>VLOOKUP('English Version'!$H900,'Recycled Content'!$B$4:$H$67,2,FALSE)</f>
        <v>Packaging Contains at least 60% recycled material</v>
      </c>
      <c r="X985" s="5" t="str">
        <f>VLOOKUP('English Version'!$H900,'Recycled Content'!$B$4:$H$67,4,FALSE)</f>
        <v>Packaging Contains at least 65% recycled material</v>
      </c>
      <c r="Y985" s="5" t="str">
        <f>VLOOKUP('English Version'!$H900,Recyclability!$B$4:$H$67,2,FALSE)</f>
        <v>Mostly Recyclable Packaging</v>
      </c>
      <c r="Z985" s="5" t="str">
        <f>VLOOKUP('English Version'!$H900,Recyclability!$B$4:$H$67,4,FALSE)</f>
        <v>N/A</v>
      </c>
    </row>
    <row r="986" spans="1:26" x14ac:dyDescent="0.75">
      <c r="A986" s="47" t="str">
        <f t="shared" si="30"/>
        <v>AW22W4010287A</v>
      </c>
      <c r="B986" s="47">
        <v>2948</v>
      </c>
      <c r="C986" s="52" t="s">
        <v>1481</v>
      </c>
      <c r="D986" s="6" t="e">
        <v>#N/A</v>
      </c>
      <c r="E986" s="8"/>
      <c r="F986" s="52" t="s">
        <v>1482</v>
      </c>
      <c r="G986" s="6" t="s">
        <v>5031</v>
      </c>
      <c r="H986" s="6" t="s">
        <v>5830</v>
      </c>
      <c r="I986" s="6" t="e">
        <f>VLOOKUP(A986,#REF!,24,0)</f>
        <v>#REF!</v>
      </c>
      <c r="J986" s="14" t="s">
        <v>25</v>
      </c>
      <c r="K986" s="14" t="s">
        <v>25</v>
      </c>
      <c r="L986" s="14" t="s">
        <v>25</v>
      </c>
      <c r="M986" s="14" t="s">
        <v>25</v>
      </c>
      <c r="N986" s="14" t="b">
        <f t="shared" si="31"/>
        <v>1</v>
      </c>
      <c r="O986" s="14" t="s">
        <v>20</v>
      </c>
      <c r="P986" s="14" t="s">
        <v>20</v>
      </c>
      <c r="Q986" s="14" t="s">
        <v>20</v>
      </c>
      <c r="R986" s="5" t="s">
        <v>20</v>
      </c>
      <c r="S986" s="5" t="s">
        <v>20</v>
      </c>
      <c r="T986" s="5" t="s">
        <v>281</v>
      </c>
      <c r="U986" s="53" t="s">
        <v>20</v>
      </c>
      <c r="V986" s="53" t="s">
        <v>20</v>
      </c>
      <c r="W986" s="5" t="str">
        <f>VLOOKUP('English Version'!$H901,'Recycled Content'!$B$4:$H$67,2,FALSE)</f>
        <v>Packaging Contains at least 60% recycled material</v>
      </c>
      <c r="X986" s="5" t="str">
        <f>VLOOKUP('English Version'!$H901,'Recycled Content'!$B$4:$H$67,4,FALSE)</f>
        <v>Packaging Contains at least 65% recycled material</v>
      </c>
      <c r="Y986" s="5" t="str">
        <f>VLOOKUP('English Version'!$H901,Recyclability!$B$4:$H$67,2,FALSE)</f>
        <v>Mostly Recyclable Packaging</v>
      </c>
      <c r="Z986" s="5" t="str">
        <f>VLOOKUP('English Version'!$H901,Recyclability!$B$4:$H$67,4,FALSE)</f>
        <v>N/A</v>
      </c>
    </row>
    <row r="987" spans="1:26" x14ac:dyDescent="0.75">
      <c r="A987" s="47" t="str">
        <f t="shared" si="30"/>
        <v>AW22W4010295A</v>
      </c>
      <c r="B987" s="47">
        <v>2029</v>
      </c>
      <c r="C987" s="52" t="s">
        <v>1483</v>
      </c>
      <c r="D987" s="6" t="s">
        <v>1484</v>
      </c>
      <c r="E987" s="8"/>
      <c r="F987" s="52" t="s">
        <v>1485</v>
      </c>
      <c r="G987" s="6" t="s">
        <v>5031</v>
      </c>
      <c r="H987" s="6" t="s">
        <v>5830</v>
      </c>
      <c r="I987" s="6" t="e">
        <f>VLOOKUP(A987,#REF!,24,0)</f>
        <v>#REF!</v>
      </c>
      <c r="J987" s="14" t="s">
        <v>25</v>
      </c>
      <c r="K987" s="14" t="s">
        <v>25</v>
      </c>
      <c r="L987" s="14" t="s">
        <v>25</v>
      </c>
      <c r="M987" s="14" t="s">
        <v>25</v>
      </c>
      <c r="N987" s="14" t="b">
        <f t="shared" si="31"/>
        <v>1</v>
      </c>
      <c r="O987" s="14" t="s">
        <v>20</v>
      </c>
      <c r="P987" s="14" t="s">
        <v>20</v>
      </c>
      <c r="Q987" s="14" t="s">
        <v>20</v>
      </c>
      <c r="R987" s="5" t="s">
        <v>20</v>
      </c>
      <c r="S987" s="5" t="s">
        <v>20</v>
      </c>
      <c r="T987" s="5" t="s">
        <v>281</v>
      </c>
      <c r="U987" s="53" t="s">
        <v>20</v>
      </c>
      <c r="V987" s="53" t="s">
        <v>20</v>
      </c>
      <c r="W987" s="5" t="str">
        <f>VLOOKUP('English Version'!$H902,'Recycled Content'!$B$4:$H$67,2,FALSE)</f>
        <v>Packaging Contains at least 60% recycled material</v>
      </c>
      <c r="X987" s="5" t="str">
        <f>VLOOKUP('English Version'!$H902,'Recycled Content'!$B$4:$H$67,4,FALSE)</f>
        <v>Packaging Contains at least 65% recycled material</v>
      </c>
      <c r="Y987" s="5" t="str">
        <f>VLOOKUP('English Version'!$H902,Recyclability!$B$4:$H$67,2,FALSE)</f>
        <v>Mostly Recyclable Packaging</v>
      </c>
      <c r="Z987" s="5" t="str">
        <f>VLOOKUP('English Version'!$H902,Recyclability!$B$4:$H$67,4,FALSE)</f>
        <v>N/A</v>
      </c>
    </row>
    <row r="988" spans="1:26" x14ac:dyDescent="0.75">
      <c r="A988" s="47" t="str">
        <f t="shared" si="30"/>
        <v>AW22W4010296A</v>
      </c>
      <c r="B988" s="47">
        <v>15981</v>
      </c>
      <c r="C988" s="52" t="s">
        <v>1487</v>
      </c>
      <c r="D988" s="6" t="s">
        <v>1488</v>
      </c>
      <c r="E988" s="8"/>
      <c r="F988" s="52" t="s">
        <v>1489</v>
      </c>
      <c r="G988" s="6" t="s">
        <v>5031</v>
      </c>
      <c r="H988" s="6" t="s">
        <v>5830</v>
      </c>
      <c r="I988" s="6" t="e">
        <f>VLOOKUP(A988,#REF!,24,0)</f>
        <v>#REF!</v>
      </c>
      <c r="J988" s="14" t="s">
        <v>25</v>
      </c>
      <c r="K988" s="14" t="s">
        <v>25</v>
      </c>
      <c r="L988" s="14" t="s">
        <v>25</v>
      </c>
      <c r="M988" s="14" t="s">
        <v>25</v>
      </c>
      <c r="N988" s="14" t="b">
        <f t="shared" si="31"/>
        <v>1</v>
      </c>
      <c r="O988" s="14" t="s">
        <v>20</v>
      </c>
      <c r="P988" s="14" t="s">
        <v>20</v>
      </c>
      <c r="Q988" s="14" t="s">
        <v>20</v>
      </c>
      <c r="R988" s="5" t="s">
        <v>20</v>
      </c>
      <c r="S988" s="5" t="s">
        <v>20</v>
      </c>
      <c r="T988" s="5" t="s">
        <v>281</v>
      </c>
      <c r="U988" s="53" t="s">
        <v>20</v>
      </c>
      <c r="V988" s="53" t="s">
        <v>20</v>
      </c>
      <c r="W988" s="5" t="str">
        <f>VLOOKUP('English Version'!$H903,'Recycled Content'!$B$4:$H$67,2,FALSE)</f>
        <v>Packaging Contains at least 60% recycled material</v>
      </c>
      <c r="X988" s="5" t="str">
        <f>VLOOKUP('English Version'!$H903,'Recycled Content'!$B$4:$H$67,4,FALSE)</f>
        <v>Packaging Contains at least 65% recycled material</v>
      </c>
      <c r="Y988" s="5" t="str">
        <f>VLOOKUP('English Version'!$H903,Recyclability!$B$4:$H$67,2,FALSE)</f>
        <v>Mostly Recyclable Packaging</v>
      </c>
      <c r="Z988" s="5" t="str">
        <f>VLOOKUP('English Version'!$H903,Recyclability!$B$4:$H$67,4,FALSE)</f>
        <v>N/A</v>
      </c>
    </row>
    <row r="989" spans="1:26" x14ac:dyDescent="0.75">
      <c r="A989" s="47" t="str">
        <f t="shared" si="30"/>
        <v>AW22W4010297A</v>
      </c>
      <c r="B989" s="47">
        <v>4906</v>
      </c>
      <c r="C989" s="52" t="s">
        <v>1491</v>
      </c>
      <c r="D989" s="6" t="s">
        <v>1492</v>
      </c>
      <c r="E989" s="8"/>
      <c r="F989" s="52" t="s">
        <v>1493</v>
      </c>
      <c r="G989" s="6" t="s">
        <v>5031</v>
      </c>
      <c r="H989" s="6" t="s">
        <v>5830</v>
      </c>
      <c r="I989" s="6" t="e">
        <f>VLOOKUP(A989,#REF!,24,0)</f>
        <v>#REF!</v>
      </c>
      <c r="J989" s="14" t="s">
        <v>298</v>
      </c>
      <c r="K989" s="14" t="s">
        <v>298</v>
      </c>
      <c r="L989" s="14" t="s">
        <v>298</v>
      </c>
      <c r="M989" s="14" t="s">
        <v>298</v>
      </c>
      <c r="N989" s="14" t="b">
        <f t="shared" si="31"/>
        <v>1</v>
      </c>
      <c r="O989" s="14" t="s">
        <v>20</v>
      </c>
      <c r="P989" s="14" t="s">
        <v>20</v>
      </c>
      <c r="Q989" s="14" t="s">
        <v>20</v>
      </c>
      <c r="R989" s="5" t="s">
        <v>20</v>
      </c>
      <c r="S989" s="5" t="s">
        <v>20</v>
      </c>
      <c r="T989" s="5" t="s">
        <v>281</v>
      </c>
      <c r="U989" s="53" t="s">
        <v>20</v>
      </c>
      <c r="V989" s="53" t="s">
        <v>20</v>
      </c>
      <c r="W989" s="5" t="str">
        <f>VLOOKUP('English Version'!$H904,'Recycled Content'!$B$4:$H$67,2,FALSE)</f>
        <v>Packaging Contains at least 60% recycled material</v>
      </c>
      <c r="X989" s="5" t="str">
        <f>VLOOKUP('English Version'!$H904,'Recycled Content'!$B$4:$H$67,4,FALSE)</f>
        <v>Packaging Contains at least 65% recycled material</v>
      </c>
      <c r="Y989" s="5" t="str">
        <f>VLOOKUP('English Version'!$H904,Recyclability!$B$4:$H$67,2,FALSE)</f>
        <v>Mostly Recyclable Packaging</v>
      </c>
      <c r="Z989" s="5" t="str">
        <f>VLOOKUP('English Version'!$H904,Recyclability!$B$4:$H$67,4,FALSE)</f>
        <v>N/A</v>
      </c>
    </row>
    <row r="990" spans="1:26" x14ac:dyDescent="0.75">
      <c r="A990" s="47" t="str">
        <f t="shared" si="30"/>
        <v>AW22W4010299A</v>
      </c>
      <c r="B990" s="47">
        <v>1500</v>
      </c>
      <c r="C990" s="52" t="s">
        <v>1495</v>
      </c>
      <c r="D990" s="6" t="s">
        <v>1496</v>
      </c>
      <c r="E990" s="8"/>
      <c r="F990" s="52" t="s">
        <v>1497</v>
      </c>
      <c r="G990" s="6" t="s">
        <v>5031</v>
      </c>
      <c r="H990" s="6" t="s">
        <v>5830</v>
      </c>
      <c r="I990" s="6" t="e">
        <f>VLOOKUP(A990,#REF!,24,0)</f>
        <v>#REF!</v>
      </c>
      <c r="J990" s="14" t="s">
        <v>298</v>
      </c>
      <c r="K990" s="14" t="s">
        <v>298</v>
      </c>
      <c r="L990" s="14" t="s">
        <v>298</v>
      </c>
      <c r="M990" s="14" t="s">
        <v>298</v>
      </c>
      <c r="N990" s="14" t="b">
        <f t="shared" si="31"/>
        <v>1</v>
      </c>
      <c r="O990" s="14" t="s">
        <v>20</v>
      </c>
      <c r="P990" s="14" t="s">
        <v>20</v>
      </c>
      <c r="Q990" s="14" t="s">
        <v>20</v>
      </c>
      <c r="R990" s="5" t="s">
        <v>20</v>
      </c>
      <c r="S990" s="5" t="s">
        <v>20</v>
      </c>
      <c r="T990" s="5" t="s">
        <v>281</v>
      </c>
      <c r="U990" s="53" t="s">
        <v>20</v>
      </c>
      <c r="V990" s="53" t="s">
        <v>20</v>
      </c>
      <c r="W990" s="5" t="str">
        <f>VLOOKUP('English Version'!$H905,'Recycled Content'!$B$4:$H$67,2,FALSE)</f>
        <v>Packaging Contains at least 60% recycled material</v>
      </c>
      <c r="X990" s="5" t="str">
        <f>VLOOKUP('English Version'!$H905,'Recycled Content'!$B$4:$H$67,4,FALSE)</f>
        <v>Packaging Contains at least 65% recycled material</v>
      </c>
      <c r="Y990" s="5" t="str">
        <f>VLOOKUP('English Version'!$H905,Recyclability!$B$4:$H$67,2,FALSE)</f>
        <v>Mostly Recyclable Packaging</v>
      </c>
      <c r="Z990" s="5" t="str">
        <f>VLOOKUP('English Version'!$H905,Recyclability!$B$4:$H$67,4,FALSE)</f>
        <v>N/A</v>
      </c>
    </row>
    <row r="991" spans="1:26" x14ac:dyDescent="0.75">
      <c r="A991" s="47" t="str">
        <f t="shared" si="30"/>
        <v>AW22W4010304A</v>
      </c>
      <c r="B991" s="47">
        <v>19136</v>
      </c>
      <c r="C991" s="52" t="s">
        <v>1499</v>
      </c>
      <c r="D991" s="6" t="s">
        <v>1500</v>
      </c>
      <c r="E991" s="8"/>
      <c r="F991" s="52" t="s">
        <v>1501</v>
      </c>
      <c r="G991" s="6" t="s">
        <v>5031</v>
      </c>
      <c r="H991" s="6" t="s">
        <v>5830</v>
      </c>
      <c r="I991" s="6" t="e">
        <f>VLOOKUP(A991,#REF!,24,0)</f>
        <v>#REF!</v>
      </c>
      <c r="J991" s="14" t="s">
        <v>298</v>
      </c>
      <c r="K991" s="14" t="s">
        <v>298</v>
      </c>
      <c r="L991" s="14" t="s">
        <v>298</v>
      </c>
      <c r="M991" s="14" t="s">
        <v>298</v>
      </c>
      <c r="N991" s="14" t="b">
        <f t="shared" si="31"/>
        <v>1</v>
      </c>
      <c r="O991" s="14" t="s">
        <v>20</v>
      </c>
      <c r="P991" s="14" t="s">
        <v>20</v>
      </c>
      <c r="Q991" s="14" t="s">
        <v>20</v>
      </c>
      <c r="R991" s="5" t="s">
        <v>20</v>
      </c>
      <c r="S991" s="5" t="s">
        <v>20</v>
      </c>
      <c r="T991" s="5" t="s">
        <v>281</v>
      </c>
      <c r="U991" s="53" t="s">
        <v>20</v>
      </c>
      <c r="V991" s="53" t="s">
        <v>20</v>
      </c>
      <c r="W991" s="5" t="str">
        <f>VLOOKUP('English Version'!$H906,'Recycled Content'!$B$4:$H$67,2,FALSE)</f>
        <v>Packaging Contains at least 60% recycled material</v>
      </c>
      <c r="X991" s="5" t="str">
        <f>VLOOKUP('English Version'!$H906,'Recycled Content'!$B$4:$H$67,4,FALSE)</f>
        <v>Packaging Contains at least 65% recycled material</v>
      </c>
      <c r="Y991" s="5" t="str">
        <f>VLOOKUP('English Version'!$H906,Recyclability!$B$4:$H$67,2,FALSE)</f>
        <v>Mostly Recyclable Packaging</v>
      </c>
      <c r="Z991" s="5" t="str">
        <f>VLOOKUP('English Version'!$H906,Recyclability!$B$4:$H$67,4,FALSE)</f>
        <v>N/A</v>
      </c>
    </row>
    <row r="992" spans="1:26" x14ac:dyDescent="0.75">
      <c r="A992" s="47" t="str">
        <f t="shared" si="30"/>
        <v>AW22W4010305A</v>
      </c>
      <c r="B992" s="47">
        <v>6109</v>
      </c>
      <c r="C992" s="52" t="s">
        <v>1503</v>
      </c>
      <c r="D992" s="6" t="e">
        <v>#N/A</v>
      </c>
      <c r="E992" s="8"/>
      <c r="F992" s="52" t="s">
        <v>1504</v>
      </c>
      <c r="G992" s="6" t="s">
        <v>5031</v>
      </c>
      <c r="H992" s="6" t="s">
        <v>5830</v>
      </c>
      <c r="I992" s="6" t="e">
        <f>VLOOKUP(A992,#REF!,24,0)</f>
        <v>#REF!</v>
      </c>
      <c r="J992" s="14" t="s">
        <v>298</v>
      </c>
      <c r="K992" s="14" t="s">
        <v>298</v>
      </c>
      <c r="L992" s="14" t="s">
        <v>298</v>
      </c>
      <c r="M992" s="14" t="s">
        <v>298</v>
      </c>
      <c r="N992" s="14" t="b">
        <f t="shared" si="31"/>
        <v>1</v>
      </c>
      <c r="O992" s="14" t="s">
        <v>20</v>
      </c>
      <c r="P992" s="14" t="s">
        <v>20</v>
      </c>
      <c r="Q992" s="14" t="s">
        <v>20</v>
      </c>
      <c r="R992" s="5" t="s">
        <v>20</v>
      </c>
      <c r="S992" s="5" t="s">
        <v>20</v>
      </c>
      <c r="T992" s="5" t="s">
        <v>281</v>
      </c>
      <c r="U992" s="53" t="s">
        <v>20</v>
      </c>
      <c r="V992" s="53" t="s">
        <v>20</v>
      </c>
      <c r="W992" s="5" t="str">
        <f>VLOOKUP('English Version'!$H907,'Recycled Content'!$B$4:$H$67,2,FALSE)</f>
        <v>Packaging Contains at least 60% recycled material</v>
      </c>
      <c r="X992" s="5" t="str">
        <f>VLOOKUP('English Version'!$H907,'Recycled Content'!$B$4:$H$67,4,FALSE)</f>
        <v>Packaging Contains at least 65% recycled material</v>
      </c>
      <c r="Y992" s="5" t="str">
        <f>VLOOKUP('English Version'!$H907,Recyclability!$B$4:$H$67,2,FALSE)</f>
        <v>Mostly Recyclable Packaging</v>
      </c>
      <c r="Z992" s="5" t="str">
        <f>VLOOKUP('English Version'!$H907,Recyclability!$B$4:$H$67,4,FALSE)</f>
        <v>N/A</v>
      </c>
    </row>
    <row r="993" spans="1:26" x14ac:dyDescent="0.75">
      <c r="A993" s="47" t="str">
        <f t="shared" si="30"/>
        <v>AW22W4010310A</v>
      </c>
      <c r="B993" s="47">
        <v>1806</v>
      </c>
      <c r="C993" s="52" t="s">
        <v>1505</v>
      </c>
      <c r="D993" s="6" t="e">
        <v>#N/A</v>
      </c>
      <c r="E993" s="8"/>
      <c r="F993" s="52" t="s">
        <v>1506</v>
      </c>
      <c r="G993" s="6" t="s">
        <v>5031</v>
      </c>
      <c r="H993" s="6" t="s">
        <v>5830</v>
      </c>
      <c r="I993" s="6" t="e">
        <f>VLOOKUP(A993,#REF!,24,0)</f>
        <v>#REF!</v>
      </c>
      <c r="J993" s="14" t="s">
        <v>25</v>
      </c>
      <c r="K993" s="14" t="s">
        <v>25</v>
      </c>
      <c r="L993" s="14" t="s">
        <v>25</v>
      </c>
      <c r="M993" s="14" t="s">
        <v>25</v>
      </c>
      <c r="N993" s="14" t="b">
        <f t="shared" si="31"/>
        <v>1</v>
      </c>
      <c r="O993" s="14" t="s">
        <v>20</v>
      </c>
      <c r="P993" s="14" t="s">
        <v>20</v>
      </c>
      <c r="Q993" s="14" t="s">
        <v>20</v>
      </c>
      <c r="R993" s="5" t="s">
        <v>20</v>
      </c>
      <c r="S993" s="5" t="s">
        <v>20</v>
      </c>
      <c r="T993" s="5" t="s">
        <v>281</v>
      </c>
      <c r="U993" s="53" t="s">
        <v>20</v>
      </c>
      <c r="V993" s="53" t="s">
        <v>20</v>
      </c>
      <c r="W993" s="5" t="str">
        <f>VLOOKUP('English Version'!$H908,'Recycled Content'!$B$4:$H$67,2,FALSE)</f>
        <v>Packaging Contains at least 60% recycled material</v>
      </c>
      <c r="X993" s="5" t="str">
        <f>VLOOKUP('English Version'!$H908,'Recycled Content'!$B$4:$H$67,4,FALSE)</f>
        <v>Packaging Contains at least 65% recycled material</v>
      </c>
      <c r="Y993" s="5" t="str">
        <f>VLOOKUP('English Version'!$H908,Recyclability!$B$4:$H$67,2,FALSE)</f>
        <v>Mostly Recyclable Packaging</v>
      </c>
      <c r="Z993" s="5" t="str">
        <f>VLOOKUP('English Version'!$H908,Recyclability!$B$4:$H$67,4,FALSE)</f>
        <v>N/A</v>
      </c>
    </row>
    <row r="994" spans="1:26" x14ac:dyDescent="0.75">
      <c r="A994" s="47" t="str">
        <f t="shared" si="30"/>
        <v>AW22W4010316A</v>
      </c>
      <c r="B994" s="47">
        <v>7700</v>
      </c>
      <c r="C994" s="52" t="s">
        <v>1507</v>
      </c>
      <c r="D994" s="6" t="e">
        <v>#N/A</v>
      </c>
      <c r="E994" s="8"/>
      <c r="F994" s="52" t="s">
        <v>1508</v>
      </c>
      <c r="G994" s="6" t="s">
        <v>5031</v>
      </c>
      <c r="H994" s="6" t="s">
        <v>5830</v>
      </c>
      <c r="I994" s="6" t="e">
        <f>VLOOKUP(A994,#REF!,24,0)</f>
        <v>#REF!</v>
      </c>
      <c r="J994" s="14" t="s">
        <v>43</v>
      </c>
      <c r="K994" s="14" t="s">
        <v>43</v>
      </c>
      <c r="L994" s="14" t="s">
        <v>43</v>
      </c>
      <c r="M994" s="14" t="s">
        <v>43</v>
      </c>
      <c r="N994" s="14" t="b">
        <f t="shared" si="31"/>
        <v>1</v>
      </c>
      <c r="O994" s="14" t="s">
        <v>20</v>
      </c>
      <c r="P994" s="14" t="s">
        <v>20</v>
      </c>
      <c r="Q994" s="14" t="s">
        <v>20</v>
      </c>
      <c r="R994" s="5" t="s">
        <v>20</v>
      </c>
      <c r="S994" s="5" t="s">
        <v>20</v>
      </c>
      <c r="T994" s="5" t="s">
        <v>281</v>
      </c>
      <c r="U994" s="53" t="s">
        <v>20</v>
      </c>
      <c r="V994" s="53" t="s">
        <v>20</v>
      </c>
      <c r="W994" s="5" t="str">
        <f>VLOOKUP('English Version'!$H909,'Recycled Content'!$B$4:$H$67,2,FALSE)</f>
        <v>Packaging Contains at least 60% recycled material</v>
      </c>
      <c r="X994" s="5" t="str">
        <f>VLOOKUP('English Version'!$H909,'Recycled Content'!$B$4:$H$67,4,FALSE)</f>
        <v>Packaging Contains at least 65% recycled material</v>
      </c>
      <c r="Y994" s="5" t="str">
        <f>VLOOKUP('English Version'!$H909,Recyclability!$B$4:$H$67,2,FALSE)</f>
        <v>Mostly Recyclable Packaging</v>
      </c>
      <c r="Z994" s="5" t="str">
        <f>VLOOKUP('English Version'!$H909,Recyclability!$B$4:$H$67,4,FALSE)</f>
        <v>N/A</v>
      </c>
    </row>
    <row r="995" spans="1:26" x14ac:dyDescent="0.75">
      <c r="A995" s="47" t="str">
        <f t="shared" si="30"/>
        <v>AW22W4010358A</v>
      </c>
      <c r="B995" s="47">
        <v>5798</v>
      </c>
      <c r="C995" s="52" t="s">
        <v>1509</v>
      </c>
      <c r="D995" s="6" t="s">
        <v>1510</v>
      </c>
      <c r="E995" s="8"/>
      <c r="F995" s="52" t="s">
        <v>1511</v>
      </c>
      <c r="G995" s="6" t="s">
        <v>5031</v>
      </c>
      <c r="H995" s="6" t="s">
        <v>5830</v>
      </c>
      <c r="I995" s="6" t="e">
        <f>VLOOKUP(A995,#REF!,24,0)</f>
        <v>#REF!</v>
      </c>
      <c r="J995" s="14" t="s">
        <v>43</v>
      </c>
      <c r="K995" s="14" t="s">
        <v>43</v>
      </c>
      <c r="L995" s="14" t="s">
        <v>43</v>
      </c>
      <c r="M995" s="14" t="s">
        <v>43</v>
      </c>
      <c r="N995" s="14" t="b">
        <f t="shared" si="31"/>
        <v>1</v>
      </c>
      <c r="O995" s="14" t="s">
        <v>20</v>
      </c>
      <c r="P995" s="14" t="s">
        <v>20</v>
      </c>
      <c r="Q995" s="14" t="s">
        <v>20</v>
      </c>
      <c r="R995" s="5" t="s">
        <v>20</v>
      </c>
      <c r="S995" s="5" t="s">
        <v>20</v>
      </c>
      <c r="T995" s="5" t="s">
        <v>281</v>
      </c>
      <c r="U995" s="53" t="s">
        <v>20</v>
      </c>
      <c r="V995" s="53" t="s">
        <v>20</v>
      </c>
      <c r="W995" s="5" t="str">
        <f>VLOOKUP('English Version'!$H910,'Recycled Content'!$B$4:$H$67,2,FALSE)</f>
        <v>Packaging Contains at least 60% recycled material</v>
      </c>
      <c r="X995" s="5" t="str">
        <f>VLOOKUP('English Version'!$H910,'Recycled Content'!$B$4:$H$67,4,FALSE)</f>
        <v>Packaging Contains at least 65% recycled material</v>
      </c>
      <c r="Y995" s="5" t="str">
        <f>VLOOKUP('English Version'!$H910,Recyclability!$B$4:$H$67,2,FALSE)</f>
        <v>Mostly Recyclable Packaging</v>
      </c>
      <c r="Z995" s="5" t="str">
        <f>VLOOKUP('English Version'!$H910,Recyclability!$B$4:$H$67,4,FALSE)</f>
        <v>N/A</v>
      </c>
    </row>
    <row r="996" spans="1:26" x14ac:dyDescent="0.75">
      <c r="A996" s="47" t="str">
        <f t="shared" si="30"/>
        <v>AW22W4010383A</v>
      </c>
      <c r="B996" s="47">
        <v>2449</v>
      </c>
      <c r="C996" s="52" t="s">
        <v>1513</v>
      </c>
      <c r="D996" s="6" t="s">
        <v>1514</v>
      </c>
      <c r="E996" s="8"/>
      <c r="F996" s="52" t="s">
        <v>1515</v>
      </c>
      <c r="G996" s="6" t="s">
        <v>5031</v>
      </c>
      <c r="H996" s="6" t="s">
        <v>5830</v>
      </c>
      <c r="I996" s="6" t="e">
        <f>VLOOKUP(A996,#REF!,24,0)</f>
        <v>#REF!</v>
      </c>
      <c r="J996" s="14" t="s">
        <v>43</v>
      </c>
      <c r="K996" s="14" t="s">
        <v>43</v>
      </c>
      <c r="L996" s="14" t="s">
        <v>43</v>
      </c>
      <c r="M996" s="14" t="s">
        <v>43</v>
      </c>
      <c r="N996" s="14" t="b">
        <f t="shared" si="31"/>
        <v>1</v>
      </c>
      <c r="O996" s="14" t="s">
        <v>20</v>
      </c>
      <c r="P996" s="14" t="s">
        <v>20</v>
      </c>
      <c r="Q996" s="14" t="s">
        <v>20</v>
      </c>
      <c r="R996" s="5" t="s">
        <v>20</v>
      </c>
      <c r="S996" s="5" t="s">
        <v>20</v>
      </c>
      <c r="T996" s="5" t="s">
        <v>281</v>
      </c>
      <c r="U996" s="53" t="s">
        <v>20</v>
      </c>
      <c r="V996" s="53" t="s">
        <v>20</v>
      </c>
      <c r="W996" s="5" t="str">
        <f>VLOOKUP('English Version'!$H911,'Recycled Content'!$B$4:$H$67,2,FALSE)</f>
        <v>Packaging Contains at least 60% recycled material</v>
      </c>
      <c r="X996" s="5" t="str">
        <f>VLOOKUP('English Version'!$H911,'Recycled Content'!$B$4:$H$67,4,FALSE)</f>
        <v>Packaging Contains at least 65% recycled material</v>
      </c>
      <c r="Y996" s="5" t="str">
        <f>VLOOKUP('English Version'!$H911,Recyclability!$B$4:$H$67,2,FALSE)</f>
        <v>Mostly Recyclable Packaging</v>
      </c>
      <c r="Z996" s="5" t="str">
        <f>VLOOKUP('English Version'!$H911,Recyclability!$B$4:$H$67,4,FALSE)</f>
        <v>N/A</v>
      </c>
    </row>
    <row r="997" spans="1:26" x14ac:dyDescent="0.75">
      <c r="A997" s="47" t="str">
        <f t="shared" si="30"/>
        <v>AW22W4010387A</v>
      </c>
      <c r="B997" s="47">
        <v>3305</v>
      </c>
      <c r="C997" s="52" t="s">
        <v>1517</v>
      </c>
      <c r="D997" s="6" t="s">
        <v>1518</v>
      </c>
      <c r="E997" s="8"/>
      <c r="F997" s="52" t="s">
        <v>1519</v>
      </c>
      <c r="G997" s="6" t="s">
        <v>5031</v>
      </c>
      <c r="H997" s="6" t="s">
        <v>5830</v>
      </c>
      <c r="I997" s="6" t="e">
        <f>VLOOKUP(A997,#REF!,24,0)</f>
        <v>#REF!</v>
      </c>
      <c r="J997" s="14" t="s">
        <v>298</v>
      </c>
      <c r="K997" s="14" t="s">
        <v>298</v>
      </c>
      <c r="L997" s="14" t="s">
        <v>298</v>
      </c>
      <c r="M997" s="14" t="s">
        <v>298</v>
      </c>
      <c r="N997" s="14" t="b">
        <f t="shared" si="31"/>
        <v>1</v>
      </c>
      <c r="O997" s="14" t="s">
        <v>20</v>
      </c>
      <c r="P997" s="14" t="s">
        <v>20</v>
      </c>
      <c r="Q997" s="14" t="s">
        <v>20</v>
      </c>
      <c r="R997" s="5" t="s">
        <v>20</v>
      </c>
      <c r="S997" s="5" t="s">
        <v>20</v>
      </c>
      <c r="T997" s="5" t="s">
        <v>281</v>
      </c>
      <c r="U997" s="53" t="s">
        <v>20</v>
      </c>
      <c r="V997" s="53" t="s">
        <v>20</v>
      </c>
      <c r="W997" s="5" t="str">
        <f>VLOOKUP('English Version'!$H912,'Recycled Content'!$B$4:$H$67,2,FALSE)</f>
        <v>Packaging Contains at least 60% recycled material</v>
      </c>
      <c r="X997" s="5" t="str">
        <f>VLOOKUP('English Version'!$H912,'Recycled Content'!$B$4:$H$67,4,FALSE)</f>
        <v>Packaging Contains at least 65% recycled material</v>
      </c>
      <c r="Y997" s="5" t="str">
        <f>VLOOKUP('English Version'!$H912,Recyclability!$B$4:$H$67,2,FALSE)</f>
        <v>Mostly Recyclable Packaging</v>
      </c>
      <c r="Z997" s="5" t="str">
        <f>VLOOKUP('English Version'!$H912,Recyclability!$B$4:$H$67,4,FALSE)</f>
        <v>N/A</v>
      </c>
    </row>
    <row r="998" spans="1:26" x14ac:dyDescent="0.75">
      <c r="A998" s="47" t="str">
        <f t="shared" si="30"/>
        <v>AW22W5010300A</v>
      </c>
      <c r="B998" s="47">
        <v>4262</v>
      </c>
      <c r="C998" s="52" t="s">
        <v>1521</v>
      </c>
      <c r="D998" s="6" t="e">
        <v>#N/A</v>
      </c>
      <c r="E998" s="8"/>
      <c r="F998" s="52" t="s">
        <v>1522</v>
      </c>
      <c r="G998" s="6" t="s">
        <v>5031</v>
      </c>
      <c r="H998" s="6" t="s">
        <v>5035</v>
      </c>
      <c r="I998" s="6" t="e">
        <f>VLOOKUP(A998,#REF!,24,0)</f>
        <v>#REF!</v>
      </c>
      <c r="J998" s="14" t="s">
        <v>298</v>
      </c>
      <c r="K998" s="14" t="s">
        <v>298</v>
      </c>
      <c r="L998" s="14" t="s">
        <v>298</v>
      </c>
      <c r="M998" s="14" t="s">
        <v>298</v>
      </c>
      <c r="N998" s="14" t="b">
        <f t="shared" si="31"/>
        <v>1</v>
      </c>
      <c r="O998" s="14" t="s">
        <v>20</v>
      </c>
      <c r="P998" s="14" t="s">
        <v>20</v>
      </c>
      <c r="Q998" s="14" t="s">
        <v>20</v>
      </c>
      <c r="R998" s="53" t="s">
        <v>6067</v>
      </c>
      <c r="S998" s="5" t="s">
        <v>20</v>
      </c>
      <c r="T998" s="5" t="s">
        <v>281</v>
      </c>
      <c r="U998" s="53" t="s">
        <v>20</v>
      </c>
      <c r="V998" s="53" t="s">
        <v>20</v>
      </c>
      <c r="W998" s="5" t="str">
        <f>VLOOKUP('English Version'!$H913,'Recycled Content'!$B$4:$H$67,2,FALSE)</f>
        <v>Packaging Contains at least 60% recycled material</v>
      </c>
      <c r="X998" s="5" t="str">
        <f>VLOOKUP('English Version'!$H913,'Recycled Content'!$B$4:$H$67,4,FALSE)</f>
        <v>Packaging Contains at least 65% recycled material</v>
      </c>
      <c r="Y998" s="5" t="str">
        <f>VLOOKUP('English Version'!$H913,Recyclability!$B$4:$H$67,2,FALSE)</f>
        <v>Mostly Recyclable Packaging</v>
      </c>
      <c r="Z998" s="5" t="str">
        <f>VLOOKUP('English Version'!$H913,Recyclability!$B$4:$H$67,4,FALSE)</f>
        <v>N/A</v>
      </c>
    </row>
    <row r="999" spans="1:26" x14ac:dyDescent="0.75">
      <c r="A999" s="47" t="str">
        <f t="shared" si="30"/>
        <v>AW22W5010303A</v>
      </c>
      <c r="B999" s="47">
        <v>2559</v>
      </c>
      <c r="C999" s="52" t="s">
        <v>1523</v>
      </c>
      <c r="D999" s="6" t="e">
        <v>#N/A</v>
      </c>
      <c r="E999" s="8"/>
      <c r="F999" s="52" t="s">
        <v>1524</v>
      </c>
      <c r="G999" s="6" t="s">
        <v>5031</v>
      </c>
      <c r="H999" s="6" t="s">
        <v>5035</v>
      </c>
      <c r="I999" s="6" t="e">
        <f>VLOOKUP(A999,#REF!,24,0)</f>
        <v>#REF!</v>
      </c>
      <c r="J999" s="14" t="s">
        <v>298</v>
      </c>
      <c r="K999" s="14" t="s">
        <v>298</v>
      </c>
      <c r="L999" s="14" t="s">
        <v>298</v>
      </c>
      <c r="M999" s="14" t="s">
        <v>298</v>
      </c>
      <c r="N999" s="14" t="b">
        <f t="shared" si="31"/>
        <v>1</v>
      </c>
      <c r="O999" s="14" t="s">
        <v>20</v>
      </c>
      <c r="P999" s="14" t="s">
        <v>20</v>
      </c>
      <c r="Q999" s="14" t="s">
        <v>20</v>
      </c>
      <c r="R999" s="53" t="s">
        <v>6067</v>
      </c>
      <c r="S999" s="5" t="s">
        <v>20</v>
      </c>
      <c r="T999" s="5" t="s">
        <v>281</v>
      </c>
      <c r="U999" s="53" t="s">
        <v>20</v>
      </c>
      <c r="V999" s="53" t="s">
        <v>20</v>
      </c>
      <c r="W999" s="5" t="str">
        <f>VLOOKUP('English Version'!$H914,'Recycled Content'!$B$4:$H$67,2,FALSE)</f>
        <v>Packaging Contains at least 60% recycled material</v>
      </c>
      <c r="X999" s="5" t="str">
        <f>VLOOKUP('English Version'!$H914,'Recycled Content'!$B$4:$H$67,4,FALSE)</f>
        <v>Packaging Contains at least 65% recycled material</v>
      </c>
      <c r="Y999" s="5" t="str">
        <f>VLOOKUP('English Version'!$H914,Recyclability!$B$4:$H$67,2,FALSE)</f>
        <v>Mostly Recyclable Packaging</v>
      </c>
      <c r="Z999" s="5" t="str">
        <f>VLOOKUP('English Version'!$H914,Recyclability!$B$4:$H$67,4,FALSE)</f>
        <v>N/A</v>
      </c>
    </row>
    <row r="1000" spans="1:26" x14ac:dyDescent="0.75">
      <c r="A1000" s="47" t="str">
        <f t="shared" si="30"/>
        <v>AW22W5010306A</v>
      </c>
      <c r="B1000" s="47">
        <v>2821</v>
      </c>
      <c r="C1000" s="52" t="s">
        <v>1525</v>
      </c>
      <c r="D1000" s="6" t="e">
        <v>#N/A</v>
      </c>
      <c r="E1000" s="8"/>
      <c r="F1000" s="52" t="s">
        <v>1526</v>
      </c>
      <c r="G1000" s="6" t="s">
        <v>5031</v>
      </c>
      <c r="H1000" s="6" t="s">
        <v>5035</v>
      </c>
      <c r="I1000" s="6" t="e">
        <f>VLOOKUP(A1000,#REF!,24,0)</f>
        <v>#REF!</v>
      </c>
      <c r="J1000" s="14" t="s">
        <v>298</v>
      </c>
      <c r="K1000" s="14" t="s">
        <v>298</v>
      </c>
      <c r="L1000" s="14" t="s">
        <v>298</v>
      </c>
      <c r="M1000" s="14" t="s">
        <v>298</v>
      </c>
      <c r="N1000" s="14" t="b">
        <f t="shared" si="31"/>
        <v>1</v>
      </c>
      <c r="O1000" s="14" t="s">
        <v>20</v>
      </c>
      <c r="P1000" s="14" t="s">
        <v>20</v>
      </c>
      <c r="Q1000" s="14" t="s">
        <v>20</v>
      </c>
      <c r="R1000" s="5" t="s">
        <v>20</v>
      </c>
      <c r="S1000" s="5" t="s">
        <v>20</v>
      </c>
      <c r="T1000" s="5" t="s">
        <v>281</v>
      </c>
      <c r="U1000" s="53" t="s">
        <v>20</v>
      </c>
      <c r="V1000" s="53" t="s">
        <v>20</v>
      </c>
      <c r="W1000" s="5" t="str">
        <f>VLOOKUP('English Version'!$H915,'Recycled Content'!$B$4:$H$67,2,FALSE)</f>
        <v>Packaging Contains at least 60% recycled material</v>
      </c>
      <c r="X1000" s="5" t="str">
        <f>VLOOKUP('English Version'!$H915,'Recycled Content'!$B$4:$H$67,4,FALSE)</f>
        <v>Packaging Contains at least 65% recycled material</v>
      </c>
      <c r="Y1000" s="5" t="str">
        <f>VLOOKUP('English Version'!$H915,Recyclability!$B$4:$H$67,2,FALSE)</f>
        <v>Mostly Recyclable Packaging</v>
      </c>
      <c r="Z1000" s="5" t="str">
        <f>VLOOKUP('English Version'!$H915,Recyclability!$B$4:$H$67,4,FALSE)</f>
        <v>N/A</v>
      </c>
    </row>
    <row r="1001" spans="1:26" x14ac:dyDescent="0.75">
      <c r="A1001" s="47" t="str">
        <f t="shared" si="30"/>
        <v>AW22W5010325A</v>
      </c>
      <c r="B1001" s="47">
        <v>850</v>
      </c>
      <c r="C1001" s="52" t="s">
        <v>1527</v>
      </c>
      <c r="D1001" s="6" t="e">
        <v>#N/A</v>
      </c>
      <c r="E1001" s="8"/>
      <c r="F1001" s="52" t="s">
        <v>1528</v>
      </c>
      <c r="G1001" s="6" t="s">
        <v>5031</v>
      </c>
      <c r="H1001" s="6" t="s">
        <v>5035</v>
      </c>
      <c r="I1001" s="6" t="e">
        <f>VLOOKUP(A1001,#REF!,24,0)</f>
        <v>#REF!</v>
      </c>
      <c r="J1001" s="14" t="s">
        <v>298</v>
      </c>
      <c r="K1001" s="14" t="s">
        <v>298</v>
      </c>
      <c r="L1001" s="14" t="s">
        <v>298</v>
      </c>
      <c r="M1001" s="14" t="s">
        <v>298</v>
      </c>
      <c r="N1001" s="14" t="b">
        <f t="shared" si="31"/>
        <v>1</v>
      </c>
      <c r="O1001" s="14" t="s">
        <v>20</v>
      </c>
      <c r="P1001" s="14" t="s">
        <v>20</v>
      </c>
      <c r="Q1001" s="14" t="s">
        <v>20</v>
      </c>
      <c r="R1001" s="53" t="s">
        <v>6067</v>
      </c>
      <c r="S1001" s="5" t="s">
        <v>20</v>
      </c>
      <c r="T1001" s="5" t="s">
        <v>281</v>
      </c>
      <c r="U1001" s="53" t="s">
        <v>20</v>
      </c>
      <c r="V1001" s="53" t="s">
        <v>20</v>
      </c>
      <c r="W1001" s="5" t="str">
        <f>VLOOKUP('English Version'!$H916,'Recycled Content'!$B$4:$H$67,2,FALSE)</f>
        <v>Packaging Contains at least 60% recycled material</v>
      </c>
      <c r="X1001" s="5" t="str">
        <f>VLOOKUP('English Version'!$H916,'Recycled Content'!$B$4:$H$67,4,FALSE)</f>
        <v>Packaging Contains at least 65% recycled material</v>
      </c>
      <c r="Y1001" s="5" t="str">
        <f>VLOOKUP('English Version'!$H916,Recyclability!$B$4:$H$67,2,FALSE)</f>
        <v>Mostly Recyclable Packaging</v>
      </c>
      <c r="Z1001" s="5" t="str">
        <f>VLOOKUP('English Version'!$H916,Recyclability!$B$4:$H$67,4,FALSE)</f>
        <v>N/A</v>
      </c>
    </row>
    <row r="1002" spans="1:26" x14ac:dyDescent="0.75">
      <c r="A1002" s="47" t="str">
        <f t="shared" si="30"/>
        <v>AW22W5010370A</v>
      </c>
      <c r="B1002" s="47">
        <v>5538</v>
      </c>
      <c r="C1002" s="52" t="s">
        <v>1529</v>
      </c>
      <c r="D1002" s="6" t="e">
        <v>#N/A</v>
      </c>
      <c r="E1002" s="8"/>
      <c r="F1002" s="52" t="s">
        <v>1530</v>
      </c>
      <c r="G1002" s="6" t="s">
        <v>5031</v>
      </c>
      <c r="H1002" s="6" t="s">
        <v>5035</v>
      </c>
      <c r="I1002" s="6" t="e">
        <f>VLOOKUP(A1002,#REF!,24,0)</f>
        <v>#REF!</v>
      </c>
      <c r="J1002" s="14" t="s">
        <v>298</v>
      </c>
      <c r="K1002" s="14" t="s">
        <v>298</v>
      </c>
      <c r="L1002" s="14" t="s">
        <v>298</v>
      </c>
      <c r="M1002" s="14" t="s">
        <v>298</v>
      </c>
      <c r="N1002" s="14" t="b">
        <f t="shared" si="31"/>
        <v>1</v>
      </c>
      <c r="O1002" s="14" t="s">
        <v>20</v>
      </c>
      <c r="P1002" s="14" t="s">
        <v>20</v>
      </c>
      <c r="Q1002" s="14" t="s">
        <v>20</v>
      </c>
      <c r="R1002" s="5" t="s">
        <v>20</v>
      </c>
      <c r="S1002" s="5" t="s">
        <v>20</v>
      </c>
      <c r="T1002" s="5" t="s">
        <v>281</v>
      </c>
      <c r="U1002" s="53" t="s">
        <v>20</v>
      </c>
      <c r="V1002" s="53" t="s">
        <v>20</v>
      </c>
      <c r="W1002" s="5" t="str">
        <f>VLOOKUP('English Version'!$H917,'Recycled Content'!$B$4:$H$67,2,FALSE)</f>
        <v>Packaging Contains at least 60% recycled material</v>
      </c>
      <c r="X1002" s="5" t="str">
        <f>VLOOKUP('English Version'!$H917,'Recycled Content'!$B$4:$H$67,4,FALSE)</f>
        <v>Packaging Contains at least 65% recycled material</v>
      </c>
      <c r="Y1002" s="5" t="str">
        <f>VLOOKUP('English Version'!$H917,Recyclability!$B$4:$H$67,2,FALSE)</f>
        <v>Mostly Recyclable Packaging</v>
      </c>
      <c r="Z1002" s="5" t="str">
        <f>VLOOKUP('English Version'!$H917,Recyclability!$B$4:$H$67,4,FALSE)</f>
        <v>N/A</v>
      </c>
    </row>
    <row r="1003" spans="1:26" x14ac:dyDescent="0.75">
      <c r="A1003" s="47" t="str">
        <f t="shared" si="30"/>
        <v>AW22W5010907A</v>
      </c>
      <c r="B1003" s="47">
        <v>15296</v>
      </c>
      <c r="C1003" s="52" t="s">
        <v>1531</v>
      </c>
      <c r="D1003" s="6" t="e">
        <v>#N/A</v>
      </c>
      <c r="E1003" s="8"/>
      <c r="F1003" s="52" t="s">
        <v>1532</v>
      </c>
      <c r="G1003" s="6" t="s">
        <v>5031</v>
      </c>
      <c r="H1003" s="6" t="s">
        <v>5035</v>
      </c>
      <c r="I1003" s="6" t="e">
        <f>VLOOKUP(A1003,#REF!,24,0)</f>
        <v>#REF!</v>
      </c>
      <c r="J1003" s="14" t="s">
        <v>298</v>
      </c>
      <c r="K1003" s="14" t="s">
        <v>298</v>
      </c>
      <c r="L1003" s="14" t="s">
        <v>298</v>
      </c>
      <c r="M1003" s="14" t="s">
        <v>298</v>
      </c>
      <c r="N1003" s="14" t="b">
        <f t="shared" si="31"/>
        <v>1</v>
      </c>
      <c r="O1003" s="14" t="s">
        <v>20</v>
      </c>
      <c r="P1003" s="14" t="s">
        <v>20</v>
      </c>
      <c r="Q1003" s="14" t="s">
        <v>20</v>
      </c>
      <c r="R1003" s="53" t="s">
        <v>6046</v>
      </c>
      <c r="S1003" s="5" t="s">
        <v>20</v>
      </c>
      <c r="T1003" s="5" t="s">
        <v>281</v>
      </c>
      <c r="U1003" s="53" t="s">
        <v>20</v>
      </c>
      <c r="V1003" s="53" t="s">
        <v>20</v>
      </c>
      <c r="W1003" s="5" t="str">
        <f>VLOOKUP('English Version'!$H918,'Recycled Content'!$B$4:$H$67,2,FALSE)</f>
        <v>Packaging Contains at least 60% recycled material</v>
      </c>
      <c r="X1003" s="5" t="str">
        <f>VLOOKUP('English Version'!$H918,'Recycled Content'!$B$4:$H$67,4,FALSE)</f>
        <v>Packaging Contains at least 65% recycled material</v>
      </c>
      <c r="Y1003" s="5" t="str">
        <f>VLOOKUP('English Version'!$H918,Recyclability!$B$4:$H$67,2,FALSE)</f>
        <v>Mostly Recyclable Packaging</v>
      </c>
      <c r="Z1003" s="5" t="str">
        <f>VLOOKUP('English Version'!$H918,Recyclability!$B$4:$H$67,4,FALSE)</f>
        <v>N/A</v>
      </c>
    </row>
    <row r="1004" spans="1:26" x14ac:dyDescent="0.75">
      <c r="A1004" s="47" t="str">
        <f t="shared" si="30"/>
        <v>AW22W5010914A</v>
      </c>
      <c r="B1004" s="47">
        <v>35831</v>
      </c>
      <c r="C1004" s="52" t="s">
        <v>1533</v>
      </c>
      <c r="D1004" s="6" t="e">
        <v>#N/A</v>
      </c>
      <c r="E1004" s="8"/>
      <c r="F1004" s="52" t="s">
        <v>1534</v>
      </c>
      <c r="G1004" s="6" t="s">
        <v>5031</v>
      </c>
      <c r="H1004" s="6" t="s">
        <v>5035</v>
      </c>
      <c r="I1004" s="6" t="e">
        <f>VLOOKUP(A1004,#REF!,24,0)</f>
        <v>#REF!</v>
      </c>
      <c r="J1004" s="14" t="s">
        <v>298</v>
      </c>
      <c r="K1004" s="14" t="s">
        <v>298</v>
      </c>
      <c r="L1004" s="14" t="s">
        <v>298</v>
      </c>
      <c r="M1004" s="14" t="s">
        <v>298</v>
      </c>
      <c r="N1004" s="14" t="b">
        <f t="shared" si="31"/>
        <v>1</v>
      </c>
      <c r="O1004" s="14" t="s">
        <v>20</v>
      </c>
      <c r="P1004" s="14" t="s">
        <v>20</v>
      </c>
      <c r="Q1004" s="14" t="s">
        <v>20</v>
      </c>
      <c r="R1004" s="5" t="s">
        <v>20</v>
      </c>
      <c r="S1004" s="5" t="s">
        <v>20</v>
      </c>
      <c r="T1004" s="5" t="s">
        <v>281</v>
      </c>
      <c r="U1004" s="53" t="s">
        <v>20</v>
      </c>
      <c r="V1004" s="53" t="s">
        <v>20</v>
      </c>
      <c r="W1004" s="5" t="str">
        <f>VLOOKUP('English Version'!$H919,'Recycled Content'!$B$4:$H$67,2,FALSE)</f>
        <v>Packaging Contains at least 60% recycled material</v>
      </c>
      <c r="X1004" s="5" t="str">
        <f>VLOOKUP('English Version'!$H919,'Recycled Content'!$B$4:$H$67,4,FALSE)</f>
        <v>Packaging Contains at least 65% recycled material</v>
      </c>
      <c r="Y1004" s="5" t="str">
        <f>VLOOKUP('English Version'!$H919,Recyclability!$B$4:$H$67,2,FALSE)</f>
        <v>Mostly Recyclable Packaging</v>
      </c>
      <c r="Z1004" s="5" t="str">
        <f>VLOOKUP('English Version'!$H919,Recyclability!$B$4:$H$67,4,FALSE)</f>
        <v>N/A</v>
      </c>
    </row>
    <row r="1005" spans="1:26" x14ac:dyDescent="0.75">
      <c r="A1005" s="47" t="str">
        <f t="shared" si="30"/>
        <v>AW22W5010964A</v>
      </c>
      <c r="B1005" s="47">
        <v>4795</v>
      </c>
      <c r="C1005" s="52" t="s">
        <v>1535</v>
      </c>
      <c r="D1005" s="6" t="e">
        <v>#N/A</v>
      </c>
      <c r="E1005" s="8"/>
      <c r="F1005" s="52" t="s">
        <v>1536</v>
      </c>
      <c r="G1005" s="6" t="s">
        <v>5031</v>
      </c>
      <c r="H1005" s="6" t="s">
        <v>5035</v>
      </c>
      <c r="I1005" s="6" t="e">
        <f>VLOOKUP(A1005,#REF!,24,0)</f>
        <v>#REF!</v>
      </c>
      <c r="J1005" s="14" t="s">
        <v>298</v>
      </c>
      <c r="K1005" s="14" t="s">
        <v>298</v>
      </c>
      <c r="L1005" s="14" t="s">
        <v>298</v>
      </c>
      <c r="M1005" s="14" t="s">
        <v>298</v>
      </c>
      <c r="N1005" s="14" t="b">
        <f t="shared" si="31"/>
        <v>1</v>
      </c>
      <c r="O1005" s="14" t="s">
        <v>20</v>
      </c>
      <c r="P1005" s="14" t="s">
        <v>20</v>
      </c>
      <c r="Q1005" s="14" t="s">
        <v>20</v>
      </c>
      <c r="R1005" s="53" t="s">
        <v>6067</v>
      </c>
      <c r="S1005" s="5" t="s">
        <v>20</v>
      </c>
      <c r="T1005" s="5" t="s">
        <v>281</v>
      </c>
      <c r="U1005" s="53" t="s">
        <v>20</v>
      </c>
      <c r="V1005" s="53" t="s">
        <v>20</v>
      </c>
      <c r="W1005" s="5" t="str">
        <f>VLOOKUP('English Version'!$H920,'Recycled Content'!$B$4:$H$67,2,FALSE)</f>
        <v>Packaging Contains at least 60% recycled material</v>
      </c>
      <c r="X1005" s="5" t="str">
        <f>VLOOKUP('English Version'!$H920,'Recycled Content'!$B$4:$H$67,4,FALSE)</f>
        <v>Packaging Contains at least 65% recycled material</v>
      </c>
      <c r="Y1005" s="5" t="str">
        <f>VLOOKUP('English Version'!$H920,Recyclability!$B$4:$H$67,2,FALSE)</f>
        <v>Mostly Recyclable Packaging</v>
      </c>
      <c r="Z1005" s="5" t="str">
        <f>VLOOKUP('English Version'!$H920,Recyclability!$B$4:$H$67,4,FALSE)</f>
        <v>N/A</v>
      </c>
    </row>
    <row r="1006" spans="1:26" x14ac:dyDescent="0.75">
      <c r="A1006" s="47" t="str">
        <f t="shared" si="30"/>
        <v>AW22W5010978A</v>
      </c>
      <c r="B1006" s="47">
        <v>5768</v>
      </c>
      <c r="C1006" s="52" t="s">
        <v>1537</v>
      </c>
      <c r="D1006" s="6" t="e">
        <v>#N/A</v>
      </c>
      <c r="E1006" s="8"/>
      <c r="F1006" s="52" t="s">
        <v>1528</v>
      </c>
      <c r="G1006" s="6" t="s">
        <v>5031</v>
      </c>
      <c r="H1006" s="6" t="s">
        <v>5035</v>
      </c>
      <c r="I1006" s="6" t="e">
        <f>VLOOKUP(A1006,#REF!,24,0)</f>
        <v>#REF!</v>
      </c>
      <c r="J1006" s="14" t="s">
        <v>298</v>
      </c>
      <c r="K1006" s="14" t="s">
        <v>298</v>
      </c>
      <c r="L1006" s="14" t="s">
        <v>298</v>
      </c>
      <c r="M1006" s="14" t="s">
        <v>298</v>
      </c>
      <c r="N1006" s="14" t="b">
        <f t="shared" si="31"/>
        <v>1</v>
      </c>
      <c r="O1006" s="14" t="s">
        <v>20</v>
      </c>
      <c r="P1006" s="14" t="s">
        <v>20</v>
      </c>
      <c r="Q1006" s="14" t="s">
        <v>20</v>
      </c>
      <c r="R1006" s="53" t="s">
        <v>6067</v>
      </c>
      <c r="S1006" s="5" t="s">
        <v>20</v>
      </c>
      <c r="T1006" s="5" t="s">
        <v>281</v>
      </c>
      <c r="U1006" s="53" t="s">
        <v>20</v>
      </c>
      <c r="V1006" s="53" t="s">
        <v>20</v>
      </c>
      <c r="W1006" s="5" t="str">
        <f>VLOOKUP('English Version'!$H921,'Recycled Content'!$B$4:$H$67,2,FALSE)</f>
        <v>Packaging Contains at least 60% recycled material</v>
      </c>
      <c r="X1006" s="5" t="str">
        <f>VLOOKUP('English Version'!$H921,'Recycled Content'!$B$4:$H$67,4,FALSE)</f>
        <v>Packaging Contains at least 65% recycled material</v>
      </c>
      <c r="Y1006" s="5" t="str">
        <f>VLOOKUP('English Version'!$H921,Recyclability!$B$4:$H$67,2,FALSE)</f>
        <v>Mostly Recyclable Packaging</v>
      </c>
      <c r="Z1006" s="5" t="str">
        <f>VLOOKUP('English Version'!$H921,Recyclability!$B$4:$H$67,4,FALSE)</f>
        <v>N/A</v>
      </c>
    </row>
    <row r="1007" spans="1:26" x14ac:dyDescent="0.75">
      <c r="A1007" s="47" t="str">
        <f t="shared" si="30"/>
        <v>AW22W5010995A</v>
      </c>
      <c r="B1007" s="47">
        <v>4287</v>
      </c>
      <c r="C1007" s="52" t="s">
        <v>1538</v>
      </c>
      <c r="D1007" s="6" t="e">
        <v>#N/A</v>
      </c>
      <c r="E1007" s="8"/>
      <c r="F1007" s="52" t="s">
        <v>1524</v>
      </c>
      <c r="G1007" s="6" t="s">
        <v>5031</v>
      </c>
      <c r="H1007" s="6" t="s">
        <v>5035</v>
      </c>
      <c r="I1007" s="6" t="e">
        <f>VLOOKUP(A1007,#REF!,24,0)</f>
        <v>#REF!</v>
      </c>
      <c r="J1007" s="14" t="s">
        <v>298</v>
      </c>
      <c r="K1007" s="14" t="s">
        <v>298</v>
      </c>
      <c r="L1007" s="14" t="s">
        <v>298</v>
      </c>
      <c r="M1007" s="14" t="s">
        <v>298</v>
      </c>
      <c r="N1007" s="14" t="b">
        <f t="shared" si="31"/>
        <v>1</v>
      </c>
      <c r="O1007" s="14" t="s">
        <v>20</v>
      </c>
      <c r="P1007" s="14" t="s">
        <v>20</v>
      </c>
      <c r="Q1007" s="14" t="s">
        <v>20</v>
      </c>
      <c r="R1007" s="53" t="s">
        <v>6067</v>
      </c>
      <c r="S1007" s="5" t="s">
        <v>20</v>
      </c>
      <c r="T1007" s="5" t="s">
        <v>281</v>
      </c>
      <c r="U1007" s="53" t="s">
        <v>20</v>
      </c>
      <c r="V1007" s="53" t="s">
        <v>20</v>
      </c>
      <c r="W1007" s="5" t="str">
        <f>VLOOKUP('English Version'!$H922,'Recycled Content'!$B$4:$H$67,2,FALSE)</f>
        <v>Packaging Contains at least 60% recycled material</v>
      </c>
      <c r="X1007" s="5" t="str">
        <f>VLOOKUP('English Version'!$H922,'Recycled Content'!$B$4:$H$67,4,FALSE)</f>
        <v>Packaging Contains at least 65% recycled material</v>
      </c>
      <c r="Y1007" s="5" t="str">
        <f>VLOOKUP('English Version'!$H922,Recyclability!$B$4:$H$67,2,FALSE)</f>
        <v>Mostly Recyclable Packaging</v>
      </c>
      <c r="Z1007" s="5" t="str">
        <f>VLOOKUP('English Version'!$H922,Recyclability!$B$4:$H$67,4,FALSE)</f>
        <v>N/A</v>
      </c>
    </row>
    <row r="1008" spans="1:26" x14ac:dyDescent="0.75">
      <c r="A1008" s="47" t="str">
        <f t="shared" si="30"/>
        <v>AW22W5011001A</v>
      </c>
      <c r="B1008" s="47">
        <v>1271</v>
      </c>
      <c r="C1008" s="52" t="s">
        <v>1539</v>
      </c>
      <c r="D1008" s="6" t="e">
        <v>#N/A</v>
      </c>
      <c r="E1008" s="8"/>
      <c r="F1008" s="52" t="s">
        <v>1540</v>
      </c>
      <c r="G1008" s="6" t="s">
        <v>5031</v>
      </c>
      <c r="H1008" s="6" t="s">
        <v>5035</v>
      </c>
      <c r="I1008" s="6" t="e">
        <f>VLOOKUP(A1008,#REF!,24,0)</f>
        <v>#REF!</v>
      </c>
      <c r="J1008" s="14" t="s">
        <v>298</v>
      </c>
      <c r="K1008" s="14" t="s">
        <v>298</v>
      </c>
      <c r="L1008" s="14" t="s">
        <v>298</v>
      </c>
      <c r="M1008" s="14" t="s">
        <v>298</v>
      </c>
      <c r="N1008" s="14" t="b">
        <f t="shared" si="31"/>
        <v>1</v>
      </c>
      <c r="O1008" s="14" t="s">
        <v>20</v>
      </c>
      <c r="P1008" s="14" t="s">
        <v>20</v>
      </c>
      <c r="Q1008" s="14" t="s">
        <v>20</v>
      </c>
      <c r="R1008" s="53" t="s">
        <v>6067</v>
      </c>
      <c r="S1008" s="5" t="s">
        <v>20</v>
      </c>
      <c r="T1008" s="5" t="s">
        <v>281</v>
      </c>
      <c r="U1008" s="53" t="s">
        <v>20</v>
      </c>
      <c r="V1008" s="53" t="s">
        <v>20</v>
      </c>
      <c r="W1008" s="5" t="str">
        <f>VLOOKUP('English Version'!$H923,'Recycled Content'!$B$4:$H$67,2,FALSE)</f>
        <v>Packaging Contains at least 60% recycled material</v>
      </c>
      <c r="X1008" s="5" t="str">
        <f>VLOOKUP('English Version'!$H923,'Recycled Content'!$B$4:$H$67,4,FALSE)</f>
        <v>Packaging Contains at least 65% recycled material</v>
      </c>
      <c r="Y1008" s="5" t="str">
        <f>VLOOKUP('English Version'!$H923,Recyclability!$B$4:$H$67,2,FALSE)</f>
        <v>Mostly Recyclable Packaging</v>
      </c>
      <c r="Z1008" s="5" t="str">
        <f>VLOOKUP('English Version'!$H923,Recyclability!$B$4:$H$67,4,FALSE)</f>
        <v>N/A</v>
      </c>
    </row>
    <row r="1009" spans="1:26" x14ac:dyDescent="0.75">
      <c r="A1009" s="47" t="str">
        <f t="shared" si="30"/>
        <v>AW22W5011036A</v>
      </c>
      <c r="B1009" s="47">
        <v>1950</v>
      </c>
      <c r="C1009" s="52" t="s">
        <v>1541</v>
      </c>
      <c r="D1009" s="6" t="e">
        <v>#N/A</v>
      </c>
      <c r="E1009" s="8"/>
      <c r="F1009" s="52" t="s">
        <v>1542</v>
      </c>
      <c r="G1009" s="6" t="s">
        <v>5031</v>
      </c>
      <c r="H1009" s="6" t="s">
        <v>5035</v>
      </c>
      <c r="I1009" s="6" t="e">
        <f>VLOOKUP(A1009,#REF!,24,0)</f>
        <v>#REF!</v>
      </c>
      <c r="J1009" s="14" t="s">
        <v>43</v>
      </c>
      <c r="K1009" s="14" t="s">
        <v>43</v>
      </c>
      <c r="L1009" s="14" t="s">
        <v>43</v>
      </c>
      <c r="M1009" s="14" t="s">
        <v>43</v>
      </c>
      <c r="N1009" s="14" t="b">
        <f t="shared" si="31"/>
        <v>1</v>
      </c>
      <c r="O1009" s="14" t="s">
        <v>20</v>
      </c>
      <c r="P1009" s="14" t="s">
        <v>20</v>
      </c>
      <c r="Q1009" s="14" t="s">
        <v>20</v>
      </c>
      <c r="R1009" s="53" t="s">
        <v>6045</v>
      </c>
      <c r="S1009" s="5" t="s">
        <v>20</v>
      </c>
      <c r="T1009" s="5" t="s">
        <v>281</v>
      </c>
      <c r="U1009" s="53" t="s">
        <v>20</v>
      </c>
      <c r="V1009" s="53" t="s">
        <v>20</v>
      </c>
      <c r="W1009" s="5" t="str">
        <f>VLOOKUP('English Version'!$H924,'Recycled Content'!$B$4:$H$67,2,FALSE)</f>
        <v>Packaging Contains at least 60% recycled material</v>
      </c>
      <c r="X1009" s="5" t="str">
        <f>VLOOKUP('English Version'!$H924,'Recycled Content'!$B$4:$H$67,4,FALSE)</f>
        <v>Packaging Contains at least 65% recycled material</v>
      </c>
      <c r="Y1009" s="5" t="str">
        <f>VLOOKUP('English Version'!$H924,Recyclability!$B$4:$H$67,2,FALSE)</f>
        <v>Mostly Recyclable Packaging</v>
      </c>
      <c r="Z1009" s="5" t="str">
        <f>VLOOKUP('English Version'!$H924,Recyclability!$B$4:$H$67,4,FALSE)</f>
        <v>N/A</v>
      </c>
    </row>
    <row r="1010" spans="1:26" x14ac:dyDescent="0.75">
      <c r="A1010" s="47" t="str">
        <f t="shared" si="30"/>
        <v>AW22W5011042A</v>
      </c>
      <c r="B1010" s="47">
        <v>2005</v>
      </c>
      <c r="C1010" s="52" t="s">
        <v>1543</v>
      </c>
      <c r="D1010" s="6" t="e">
        <v>#N/A</v>
      </c>
      <c r="E1010" s="8"/>
      <c r="F1010" s="52" t="s">
        <v>1544</v>
      </c>
      <c r="G1010" s="6" t="s">
        <v>5031</v>
      </c>
      <c r="H1010" s="6" t="s">
        <v>5035</v>
      </c>
      <c r="I1010" s="6" t="e">
        <f>VLOOKUP(A1010,#REF!,24,0)</f>
        <v>#REF!</v>
      </c>
      <c r="J1010" s="14" t="s">
        <v>43</v>
      </c>
      <c r="K1010" s="14" t="s">
        <v>43</v>
      </c>
      <c r="L1010" s="14" t="s">
        <v>43</v>
      </c>
      <c r="M1010" s="14" t="s">
        <v>43</v>
      </c>
      <c r="N1010" s="14" t="b">
        <f t="shared" si="31"/>
        <v>1</v>
      </c>
      <c r="O1010" s="14" t="s">
        <v>20</v>
      </c>
      <c r="P1010" s="14" t="s">
        <v>20</v>
      </c>
      <c r="Q1010" s="14" t="s">
        <v>20</v>
      </c>
      <c r="R1010" s="5" t="s">
        <v>20</v>
      </c>
      <c r="S1010" s="5" t="s">
        <v>20</v>
      </c>
      <c r="T1010" s="5" t="s">
        <v>281</v>
      </c>
      <c r="U1010" s="53" t="s">
        <v>20</v>
      </c>
      <c r="V1010" s="53" t="s">
        <v>20</v>
      </c>
      <c r="W1010" s="5" t="str">
        <f>VLOOKUP('English Version'!$H925,'Recycled Content'!$B$4:$H$67,2,FALSE)</f>
        <v>Packaging Contains at least 60% recycled material</v>
      </c>
      <c r="X1010" s="5" t="str">
        <f>VLOOKUP('English Version'!$H925,'Recycled Content'!$B$4:$H$67,4,FALSE)</f>
        <v>Packaging Contains at least 65% recycled material</v>
      </c>
      <c r="Y1010" s="5" t="str">
        <f>VLOOKUP('English Version'!$H925,Recyclability!$B$4:$H$67,2,FALSE)</f>
        <v>Mostly Recyclable Packaging</v>
      </c>
      <c r="Z1010" s="5" t="str">
        <f>VLOOKUP('English Version'!$H925,Recyclability!$B$4:$H$67,4,FALSE)</f>
        <v>N/A</v>
      </c>
    </row>
    <row r="1011" spans="1:26" x14ac:dyDescent="0.75">
      <c r="A1011" s="47" t="str">
        <f t="shared" si="30"/>
        <v>AW22W5011048A</v>
      </c>
      <c r="B1011" s="47">
        <v>299</v>
      </c>
      <c r="C1011" s="52" t="s">
        <v>1545</v>
      </c>
      <c r="D1011" s="6" t="e">
        <v>#N/A</v>
      </c>
      <c r="E1011" s="8"/>
      <c r="F1011" s="52" t="s">
        <v>1546</v>
      </c>
      <c r="G1011" s="6" t="s">
        <v>5031</v>
      </c>
      <c r="H1011" s="6" t="s">
        <v>5035</v>
      </c>
      <c r="I1011" s="6" t="e">
        <f>VLOOKUP(A1011,#REF!,24,0)</f>
        <v>#REF!</v>
      </c>
      <c r="J1011" s="14" t="s">
        <v>298</v>
      </c>
      <c r="K1011" s="14" t="s">
        <v>298</v>
      </c>
      <c r="L1011" s="14" t="s">
        <v>298</v>
      </c>
      <c r="M1011" s="14" t="s">
        <v>298</v>
      </c>
      <c r="N1011" s="14" t="b">
        <f t="shared" si="31"/>
        <v>1</v>
      </c>
      <c r="O1011" s="14" t="s">
        <v>20</v>
      </c>
      <c r="P1011" s="14" t="s">
        <v>20</v>
      </c>
      <c r="Q1011" s="14" t="s">
        <v>20</v>
      </c>
      <c r="R1011" s="53" t="s">
        <v>6067</v>
      </c>
      <c r="S1011" s="5" t="s">
        <v>20</v>
      </c>
      <c r="T1011" s="5" t="s">
        <v>281</v>
      </c>
      <c r="U1011" s="53" t="s">
        <v>20</v>
      </c>
      <c r="V1011" s="53" t="s">
        <v>20</v>
      </c>
      <c r="W1011" s="5" t="str">
        <f>VLOOKUP('English Version'!$H926,'Recycled Content'!$B$4:$H$67,2,FALSE)</f>
        <v>Packaging Contains at least 60% recycled material</v>
      </c>
      <c r="X1011" s="5" t="str">
        <f>VLOOKUP('English Version'!$H926,'Recycled Content'!$B$4:$H$67,4,FALSE)</f>
        <v>Packaging Contains at least 65% recycled material</v>
      </c>
      <c r="Y1011" s="5" t="str">
        <f>VLOOKUP('English Version'!$H926,Recyclability!$B$4:$H$67,2,FALSE)</f>
        <v>Mostly Recyclable Packaging</v>
      </c>
      <c r="Z1011" s="5" t="str">
        <f>VLOOKUP('English Version'!$H926,Recyclability!$B$4:$H$67,4,FALSE)</f>
        <v>N/A</v>
      </c>
    </row>
    <row r="1012" spans="1:26" x14ac:dyDescent="0.75">
      <c r="A1012" s="47" t="str">
        <f t="shared" si="30"/>
        <v>AW22W5011055A</v>
      </c>
      <c r="B1012" s="47">
        <v>2264</v>
      </c>
      <c r="C1012" s="52" t="s">
        <v>1547</v>
      </c>
      <c r="D1012" s="6" t="e">
        <v>#N/A</v>
      </c>
      <c r="E1012" s="8"/>
      <c r="F1012" s="52" t="s">
        <v>1548</v>
      </c>
      <c r="G1012" s="6" t="s">
        <v>5031</v>
      </c>
      <c r="H1012" s="6" t="s">
        <v>5035</v>
      </c>
      <c r="I1012" s="6" t="e">
        <f>VLOOKUP(A1012,#REF!,24,0)</f>
        <v>#REF!</v>
      </c>
      <c r="J1012" s="14" t="s">
        <v>298</v>
      </c>
      <c r="K1012" s="14" t="s">
        <v>298</v>
      </c>
      <c r="L1012" s="14" t="s">
        <v>298</v>
      </c>
      <c r="M1012" s="14" t="s">
        <v>298</v>
      </c>
      <c r="N1012" s="14" t="b">
        <f t="shared" si="31"/>
        <v>1</v>
      </c>
      <c r="O1012" s="14" t="s">
        <v>20</v>
      </c>
      <c r="P1012" s="14" t="s">
        <v>20</v>
      </c>
      <c r="Q1012" s="14" t="s">
        <v>20</v>
      </c>
      <c r="R1012" s="53" t="s">
        <v>6067</v>
      </c>
      <c r="S1012" s="5" t="s">
        <v>20</v>
      </c>
      <c r="T1012" s="5" t="s">
        <v>281</v>
      </c>
      <c r="U1012" s="53" t="s">
        <v>20</v>
      </c>
      <c r="V1012" s="53" t="s">
        <v>20</v>
      </c>
      <c r="W1012" s="5" t="str">
        <f>VLOOKUP('English Version'!$H927,'Recycled Content'!$B$4:$H$67,2,FALSE)</f>
        <v>Packaging Contains at least 60% recycled material</v>
      </c>
      <c r="X1012" s="5" t="str">
        <f>VLOOKUP('English Version'!$H927,'Recycled Content'!$B$4:$H$67,4,FALSE)</f>
        <v>Packaging Contains at least 65% recycled material</v>
      </c>
      <c r="Y1012" s="5" t="str">
        <f>VLOOKUP('English Version'!$H927,Recyclability!$B$4:$H$67,2,FALSE)</f>
        <v>Mostly Recyclable Packaging</v>
      </c>
      <c r="Z1012" s="5" t="str">
        <f>VLOOKUP('English Version'!$H927,Recyclability!$B$4:$H$67,4,FALSE)</f>
        <v>N/A</v>
      </c>
    </row>
    <row r="1013" spans="1:26" x14ac:dyDescent="0.75">
      <c r="A1013" s="47" t="str">
        <f t="shared" si="30"/>
        <v>AW22W5011057A</v>
      </c>
      <c r="B1013" s="47">
        <v>905</v>
      </c>
      <c r="C1013" s="52" t="s">
        <v>1549</v>
      </c>
      <c r="D1013" s="6" t="e">
        <v>#N/A</v>
      </c>
      <c r="E1013" s="8"/>
      <c r="F1013" s="52" t="s">
        <v>1550</v>
      </c>
      <c r="G1013" s="6" t="s">
        <v>5031</v>
      </c>
      <c r="H1013" s="6" t="s">
        <v>5035</v>
      </c>
      <c r="I1013" s="6" t="e">
        <f>VLOOKUP(A1013,#REF!,24,0)</f>
        <v>#REF!</v>
      </c>
      <c r="J1013" s="14" t="s">
        <v>298</v>
      </c>
      <c r="K1013" s="14" t="s">
        <v>298</v>
      </c>
      <c r="L1013" s="14" t="s">
        <v>298</v>
      </c>
      <c r="M1013" s="14" t="s">
        <v>298</v>
      </c>
      <c r="N1013" s="14" t="b">
        <f t="shared" si="31"/>
        <v>1</v>
      </c>
      <c r="O1013" s="14" t="s">
        <v>20</v>
      </c>
      <c r="P1013" s="14" t="s">
        <v>20</v>
      </c>
      <c r="Q1013" s="14" t="s">
        <v>20</v>
      </c>
      <c r="R1013" s="53" t="s">
        <v>6067</v>
      </c>
      <c r="S1013" s="5" t="s">
        <v>20</v>
      </c>
      <c r="T1013" s="5" t="s">
        <v>281</v>
      </c>
      <c r="U1013" s="53" t="s">
        <v>20</v>
      </c>
      <c r="V1013" s="53" t="s">
        <v>20</v>
      </c>
      <c r="W1013" s="5" t="str">
        <f>VLOOKUP('English Version'!$H928,'Recycled Content'!$B$4:$H$67,2,FALSE)</f>
        <v>Packaging Contains at least 60% recycled material</v>
      </c>
      <c r="X1013" s="5" t="str">
        <f>VLOOKUP('English Version'!$H928,'Recycled Content'!$B$4:$H$67,4,FALSE)</f>
        <v>Packaging Contains at least 65% recycled material</v>
      </c>
      <c r="Y1013" s="5" t="str">
        <f>VLOOKUP('English Version'!$H928,Recyclability!$B$4:$H$67,2,FALSE)</f>
        <v>Mostly Recyclable Packaging</v>
      </c>
      <c r="Z1013" s="5" t="str">
        <f>VLOOKUP('English Version'!$H928,Recyclability!$B$4:$H$67,4,FALSE)</f>
        <v>N/A</v>
      </c>
    </row>
    <row r="1014" spans="1:26" x14ac:dyDescent="0.75">
      <c r="A1014" s="47" t="str">
        <f t="shared" si="30"/>
        <v>AW22W5011103A</v>
      </c>
      <c r="B1014" s="47">
        <v>355</v>
      </c>
      <c r="C1014" s="52" t="s">
        <v>1551</v>
      </c>
      <c r="D1014" s="6" t="e">
        <v>#N/A</v>
      </c>
      <c r="E1014" s="8"/>
      <c r="F1014" s="52" t="s">
        <v>1552</v>
      </c>
      <c r="G1014" s="6" t="s">
        <v>5031</v>
      </c>
      <c r="H1014" s="6" t="s">
        <v>5035</v>
      </c>
      <c r="I1014" s="6" t="e">
        <f>VLOOKUP(A1014,#REF!,24,0)</f>
        <v>#REF!</v>
      </c>
      <c r="J1014" s="14" t="s">
        <v>25</v>
      </c>
      <c r="K1014" s="14" t="s">
        <v>25</v>
      </c>
      <c r="L1014" s="14" t="s">
        <v>25</v>
      </c>
      <c r="M1014" s="14" t="s">
        <v>25</v>
      </c>
      <c r="N1014" s="14" t="b">
        <f t="shared" si="31"/>
        <v>1</v>
      </c>
      <c r="O1014" s="14" t="s">
        <v>20</v>
      </c>
      <c r="P1014" s="14" t="s">
        <v>20</v>
      </c>
      <c r="Q1014" s="14" t="s">
        <v>20</v>
      </c>
      <c r="R1014" s="53" t="s">
        <v>6067</v>
      </c>
      <c r="S1014" s="5" t="s">
        <v>20</v>
      </c>
      <c r="T1014" s="5" t="s">
        <v>281</v>
      </c>
      <c r="U1014" s="53" t="s">
        <v>20</v>
      </c>
      <c r="V1014" s="53" t="s">
        <v>20</v>
      </c>
      <c r="W1014" s="5" t="str">
        <f>VLOOKUP('English Version'!$H929,'Recycled Content'!$B$4:$H$67,2,FALSE)</f>
        <v>Packaging Contains at least 60% recycled material</v>
      </c>
      <c r="X1014" s="5" t="str">
        <f>VLOOKUP('English Version'!$H929,'Recycled Content'!$B$4:$H$67,4,FALSE)</f>
        <v>Packaging Contains at least 65% recycled material</v>
      </c>
      <c r="Y1014" s="5" t="str">
        <f>VLOOKUP('English Version'!$H929,Recyclability!$B$4:$H$67,2,FALSE)</f>
        <v>Mostly Recyclable Packaging</v>
      </c>
      <c r="Z1014" s="5" t="str">
        <f>VLOOKUP('English Version'!$H929,Recyclability!$B$4:$H$67,4,FALSE)</f>
        <v>N/A</v>
      </c>
    </row>
    <row r="1015" spans="1:26" x14ac:dyDescent="0.75">
      <c r="A1015" s="47" t="str">
        <f t="shared" si="30"/>
        <v>AW22W5011107A</v>
      </c>
      <c r="B1015" s="47">
        <v>1027</v>
      </c>
      <c r="C1015" s="52" t="s">
        <v>1553</v>
      </c>
      <c r="D1015" s="6" t="e">
        <v>#N/A</v>
      </c>
      <c r="E1015" s="8"/>
      <c r="F1015" s="52" t="s">
        <v>1554</v>
      </c>
      <c r="G1015" s="6" t="s">
        <v>5031</v>
      </c>
      <c r="H1015" s="6" t="s">
        <v>5035</v>
      </c>
      <c r="I1015" s="6" t="e">
        <f>VLOOKUP(A1015,#REF!,24,0)</f>
        <v>#REF!</v>
      </c>
      <c r="J1015" s="14" t="s">
        <v>25</v>
      </c>
      <c r="K1015" s="14" t="s">
        <v>25</v>
      </c>
      <c r="L1015" s="14" t="s">
        <v>25</v>
      </c>
      <c r="M1015" s="14" t="s">
        <v>25</v>
      </c>
      <c r="N1015" s="14" t="b">
        <f t="shared" si="31"/>
        <v>1</v>
      </c>
      <c r="O1015" s="14" t="s">
        <v>20</v>
      </c>
      <c r="P1015" s="14" t="s">
        <v>20</v>
      </c>
      <c r="Q1015" s="14" t="s">
        <v>20</v>
      </c>
      <c r="R1015" s="5" t="s">
        <v>20</v>
      </c>
      <c r="S1015" s="5" t="s">
        <v>20</v>
      </c>
      <c r="T1015" s="5" t="s">
        <v>281</v>
      </c>
      <c r="U1015" s="53" t="s">
        <v>20</v>
      </c>
      <c r="V1015" s="53" t="s">
        <v>20</v>
      </c>
      <c r="W1015" s="5" t="str">
        <f>VLOOKUP('English Version'!$H930,'Recycled Content'!$B$4:$H$67,2,FALSE)</f>
        <v>Packaging Contains at least 60% recycled material</v>
      </c>
      <c r="X1015" s="5" t="str">
        <f>VLOOKUP('English Version'!$H930,'Recycled Content'!$B$4:$H$67,4,FALSE)</f>
        <v>Packaging Contains at least 65% recycled material</v>
      </c>
      <c r="Y1015" s="5" t="str">
        <f>VLOOKUP('English Version'!$H930,Recyclability!$B$4:$H$67,2,FALSE)</f>
        <v>Mostly Recyclable Packaging</v>
      </c>
      <c r="Z1015" s="5" t="str">
        <f>VLOOKUP('English Version'!$H930,Recyclability!$B$4:$H$67,4,FALSE)</f>
        <v>N/A</v>
      </c>
    </row>
    <row r="1016" spans="1:26" x14ac:dyDescent="0.75">
      <c r="A1016" s="47" t="str">
        <f t="shared" si="30"/>
        <v>AW22W5011113A</v>
      </c>
      <c r="B1016" s="47">
        <v>515</v>
      </c>
      <c r="C1016" s="52" t="s">
        <v>1555</v>
      </c>
      <c r="D1016" s="6" t="e">
        <v>#N/A</v>
      </c>
      <c r="E1016" s="8"/>
      <c r="F1016" s="52" t="s">
        <v>1556</v>
      </c>
      <c r="G1016" s="6" t="s">
        <v>5031</v>
      </c>
      <c r="H1016" s="6" t="s">
        <v>5035</v>
      </c>
      <c r="I1016" s="6" t="e">
        <f>VLOOKUP(A1016,#REF!,24,0)</f>
        <v>#REF!</v>
      </c>
      <c r="J1016" s="14" t="s">
        <v>298</v>
      </c>
      <c r="K1016" s="14" t="s">
        <v>298</v>
      </c>
      <c r="L1016" s="14" t="s">
        <v>298</v>
      </c>
      <c r="M1016" s="14" t="s">
        <v>298</v>
      </c>
      <c r="N1016" s="14" t="b">
        <f t="shared" si="31"/>
        <v>1</v>
      </c>
      <c r="O1016" s="14" t="s">
        <v>20</v>
      </c>
      <c r="P1016" s="14" t="s">
        <v>20</v>
      </c>
      <c r="Q1016" s="14" t="s">
        <v>20</v>
      </c>
      <c r="R1016" s="5" t="s">
        <v>20</v>
      </c>
      <c r="S1016" s="5" t="s">
        <v>20</v>
      </c>
      <c r="T1016" s="5" t="s">
        <v>281</v>
      </c>
      <c r="U1016" s="53" t="s">
        <v>20</v>
      </c>
      <c r="V1016" s="53" t="s">
        <v>20</v>
      </c>
      <c r="W1016" s="5" t="str">
        <f>VLOOKUP('English Version'!$H931,'Recycled Content'!$B$4:$H$67,2,FALSE)</f>
        <v>Packaging Contains at least 60% recycled material</v>
      </c>
      <c r="X1016" s="5" t="str">
        <f>VLOOKUP('English Version'!$H931,'Recycled Content'!$B$4:$H$67,4,FALSE)</f>
        <v>Packaging Contains at least 65% recycled material</v>
      </c>
      <c r="Y1016" s="5" t="str">
        <f>VLOOKUP('English Version'!$H931,Recyclability!$B$4:$H$67,2,FALSE)</f>
        <v>Mostly Recyclable Packaging</v>
      </c>
      <c r="Z1016" s="5" t="str">
        <f>VLOOKUP('English Version'!$H931,Recyclability!$B$4:$H$67,4,FALSE)</f>
        <v>N/A</v>
      </c>
    </row>
    <row r="1017" spans="1:26" x14ac:dyDescent="0.75">
      <c r="A1017" s="47" t="str">
        <f t="shared" si="30"/>
        <v>AW22W5011153A</v>
      </c>
      <c r="B1017" s="47">
        <v>1090</v>
      </c>
      <c r="C1017" s="52" t="s">
        <v>1557</v>
      </c>
      <c r="D1017" s="6" t="e">
        <v>#N/A</v>
      </c>
      <c r="E1017" s="8"/>
      <c r="F1017" s="52" t="s">
        <v>1558</v>
      </c>
      <c r="G1017" s="6" t="s">
        <v>5031</v>
      </c>
      <c r="H1017" s="6" t="s">
        <v>5035</v>
      </c>
      <c r="I1017" s="6" t="e">
        <f>VLOOKUP(A1017,#REF!,24,0)</f>
        <v>#REF!</v>
      </c>
      <c r="J1017" s="14" t="s">
        <v>298</v>
      </c>
      <c r="K1017" s="14" t="s">
        <v>298</v>
      </c>
      <c r="L1017" s="14" t="s">
        <v>298</v>
      </c>
      <c r="M1017" s="14" t="s">
        <v>298</v>
      </c>
      <c r="N1017" s="14" t="b">
        <f t="shared" si="31"/>
        <v>1</v>
      </c>
      <c r="O1017" s="14" t="s">
        <v>20</v>
      </c>
      <c r="P1017" s="14" t="s">
        <v>20</v>
      </c>
      <c r="Q1017" s="14" t="s">
        <v>20</v>
      </c>
      <c r="R1017" s="53" t="s">
        <v>6045</v>
      </c>
      <c r="S1017" s="5" t="s">
        <v>20</v>
      </c>
      <c r="T1017" s="5" t="s">
        <v>281</v>
      </c>
      <c r="U1017" s="53" t="s">
        <v>20</v>
      </c>
      <c r="V1017" s="53" t="s">
        <v>20</v>
      </c>
      <c r="W1017" s="5" t="str">
        <f>VLOOKUP('English Version'!$H932,'Recycled Content'!$B$4:$H$67,2,FALSE)</f>
        <v>Packaging Contains at least 60% recycled material</v>
      </c>
      <c r="X1017" s="5" t="str">
        <f>VLOOKUP('English Version'!$H932,'Recycled Content'!$B$4:$H$67,4,FALSE)</f>
        <v>Packaging Contains at least 65% recycled material</v>
      </c>
      <c r="Y1017" s="5" t="str">
        <f>VLOOKUP('English Version'!$H932,Recyclability!$B$4:$H$67,2,FALSE)</f>
        <v>Mostly Recyclable Packaging</v>
      </c>
      <c r="Z1017" s="5" t="str">
        <f>VLOOKUP('English Version'!$H932,Recyclability!$B$4:$H$67,4,FALSE)</f>
        <v>N/A</v>
      </c>
    </row>
    <row r="1018" spans="1:26" x14ac:dyDescent="0.75">
      <c r="A1018" s="47" t="str">
        <f t="shared" si="30"/>
        <v>AW22W5011154A</v>
      </c>
      <c r="B1018" s="47">
        <v>2028</v>
      </c>
      <c r="C1018" s="52" t="s">
        <v>1559</v>
      </c>
      <c r="D1018" s="6" t="e">
        <v>#N/A</v>
      </c>
      <c r="E1018" s="8"/>
      <c r="F1018" s="52" t="s">
        <v>1560</v>
      </c>
      <c r="G1018" s="6" t="s">
        <v>5031</v>
      </c>
      <c r="H1018" s="6" t="s">
        <v>5035</v>
      </c>
      <c r="I1018" s="6" t="e">
        <f>VLOOKUP(A1018,#REF!,24,0)</f>
        <v>#REF!</v>
      </c>
      <c r="J1018" s="14" t="s">
        <v>43</v>
      </c>
      <c r="K1018" s="14" t="s">
        <v>43</v>
      </c>
      <c r="L1018" s="14" t="s">
        <v>43</v>
      </c>
      <c r="M1018" s="14" t="s">
        <v>43</v>
      </c>
      <c r="N1018" s="14" t="b">
        <f t="shared" si="31"/>
        <v>1</v>
      </c>
      <c r="O1018" s="14" t="s">
        <v>20</v>
      </c>
      <c r="P1018" s="14" t="s">
        <v>20</v>
      </c>
      <c r="Q1018" s="14" t="s">
        <v>20</v>
      </c>
      <c r="R1018" s="53" t="s">
        <v>6045</v>
      </c>
      <c r="S1018" s="5" t="s">
        <v>20</v>
      </c>
      <c r="T1018" s="5" t="s">
        <v>281</v>
      </c>
      <c r="U1018" s="53" t="s">
        <v>20</v>
      </c>
      <c r="V1018" s="53" t="s">
        <v>20</v>
      </c>
      <c r="W1018" s="5" t="str">
        <f>VLOOKUP('English Version'!$H933,'Recycled Content'!$B$4:$H$67,2,FALSE)</f>
        <v>Packaging Contains at least 60% recycled material</v>
      </c>
      <c r="X1018" s="5" t="str">
        <f>VLOOKUP('English Version'!$H933,'Recycled Content'!$B$4:$H$67,4,FALSE)</f>
        <v>Packaging Contains at least 65% recycled material</v>
      </c>
      <c r="Y1018" s="5" t="str">
        <f>VLOOKUP('English Version'!$H933,Recyclability!$B$4:$H$67,2,FALSE)</f>
        <v>Mostly Recyclable Packaging</v>
      </c>
      <c r="Z1018" s="5" t="str">
        <f>VLOOKUP('English Version'!$H933,Recyclability!$B$4:$H$67,4,FALSE)</f>
        <v>N/A</v>
      </c>
    </row>
    <row r="1019" spans="1:26" x14ac:dyDescent="0.75">
      <c r="A1019" s="47" t="str">
        <f t="shared" si="30"/>
        <v>AW22W5011155A</v>
      </c>
      <c r="B1019" s="47">
        <v>2095</v>
      </c>
      <c r="C1019" s="52" t="s">
        <v>1561</v>
      </c>
      <c r="D1019" s="6" t="e">
        <v>#N/A</v>
      </c>
      <c r="E1019" s="8"/>
      <c r="F1019" s="52" t="s">
        <v>1562</v>
      </c>
      <c r="G1019" s="6" t="s">
        <v>5031</v>
      </c>
      <c r="H1019" s="6" t="s">
        <v>5035</v>
      </c>
      <c r="I1019" s="6" t="e">
        <f>VLOOKUP(A1019,#REF!,24,0)</f>
        <v>#REF!</v>
      </c>
      <c r="J1019" s="14" t="s">
        <v>43</v>
      </c>
      <c r="K1019" s="14" t="s">
        <v>43</v>
      </c>
      <c r="L1019" s="14" t="s">
        <v>43</v>
      </c>
      <c r="M1019" s="14" t="s">
        <v>43</v>
      </c>
      <c r="N1019" s="14" t="b">
        <f t="shared" si="31"/>
        <v>1</v>
      </c>
      <c r="O1019" s="14" t="s">
        <v>20</v>
      </c>
      <c r="P1019" s="14" t="s">
        <v>20</v>
      </c>
      <c r="Q1019" s="14" t="s">
        <v>20</v>
      </c>
      <c r="R1019" s="5" t="s">
        <v>20</v>
      </c>
      <c r="S1019" s="5" t="s">
        <v>20</v>
      </c>
      <c r="T1019" s="5" t="s">
        <v>281</v>
      </c>
      <c r="U1019" s="53" t="s">
        <v>20</v>
      </c>
      <c r="V1019" s="53" t="s">
        <v>20</v>
      </c>
      <c r="W1019" s="5" t="str">
        <f>VLOOKUP('English Version'!$H934,'Recycled Content'!$B$4:$H$67,2,FALSE)</f>
        <v>Packaging Contains at least 60% recycled material</v>
      </c>
      <c r="X1019" s="5" t="str">
        <f>VLOOKUP('English Version'!$H934,'Recycled Content'!$B$4:$H$67,4,FALSE)</f>
        <v>Packaging Contains at least 65% recycled material</v>
      </c>
      <c r="Y1019" s="5" t="str">
        <f>VLOOKUP('English Version'!$H934,Recyclability!$B$4:$H$67,2,FALSE)</f>
        <v>Mostly Recyclable Packaging</v>
      </c>
      <c r="Z1019" s="5" t="str">
        <f>VLOOKUP('English Version'!$H934,Recyclability!$B$4:$H$67,4,FALSE)</f>
        <v>N/A</v>
      </c>
    </row>
    <row r="1020" spans="1:26" x14ac:dyDescent="0.75">
      <c r="A1020" s="47" t="str">
        <f t="shared" si="30"/>
        <v>AW22W5011158A</v>
      </c>
      <c r="B1020" s="47">
        <v>2018</v>
      </c>
      <c r="C1020" s="52" t="s">
        <v>1563</v>
      </c>
      <c r="D1020" s="6" t="e">
        <v>#N/A</v>
      </c>
      <c r="E1020" s="8"/>
      <c r="F1020" s="52" t="s">
        <v>1564</v>
      </c>
      <c r="G1020" s="6" t="s">
        <v>5031</v>
      </c>
      <c r="H1020" s="6" t="s">
        <v>5035</v>
      </c>
      <c r="I1020" s="6" t="e">
        <f>VLOOKUP(A1020,#REF!,24,0)</f>
        <v>#REF!</v>
      </c>
      <c r="J1020" s="14" t="s">
        <v>43</v>
      </c>
      <c r="K1020" s="14" t="s">
        <v>43</v>
      </c>
      <c r="L1020" s="14" t="s">
        <v>43</v>
      </c>
      <c r="M1020" s="14" t="s">
        <v>43</v>
      </c>
      <c r="N1020" s="14" t="b">
        <f t="shared" si="31"/>
        <v>1</v>
      </c>
      <c r="O1020" s="14" t="s">
        <v>20</v>
      </c>
      <c r="P1020" s="14" t="s">
        <v>20</v>
      </c>
      <c r="Q1020" s="14" t="s">
        <v>20</v>
      </c>
      <c r="R1020" s="53" t="s">
        <v>6067</v>
      </c>
      <c r="S1020" s="5" t="s">
        <v>20</v>
      </c>
      <c r="T1020" s="5" t="s">
        <v>281</v>
      </c>
      <c r="U1020" s="53" t="s">
        <v>20</v>
      </c>
      <c r="V1020" s="53" t="s">
        <v>20</v>
      </c>
      <c r="W1020" s="5" t="str">
        <f>VLOOKUP('English Version'!$H935,'Recycled Content'!$B$4:$H$67,2,FALSE)</f>
        <v>Packaging Contains at least 60% recycled material</v>
      </c>
      <c r="X1020" s="5" t="str">
        <f>VLOOKUP('English Version'!$H935,'Recycled Content'!$B$4:$H$67,4,FALSE)</f>
        <v>Packaging Contains at least 65% recycled material</v>
      </c>
      <c r="Y1020" s="5" t="str">
        <f>VLOOKUP('English Version'!$H935,Recyclability!$B$4:$H$67,2,FALSE)</f>
        <v>Mostly Recyclable Packaging</v>
      </c>
      <c r="Z1020" s="5" t="str">
        <f>VLOOKUP('English Version'!$H935,Recyclability!$B$4:$H$67,4,FALSE)</f>
        <v>N/A</v>
      </c>
    </row>
    <row r="1021" spans="1:26" x14ac:dyDescent="0.75">
      <c r="A1021" s="47" t="str">
        <f t="shared" si="30"/>
        <v>AW22W5011173A</v>
      </c>
      <c r="B1021" s="47">
        <v>1001</v>
      </c>
      <c r="C1021" s="52" t="s">
        <v>1565</v>
      </c>
      <c r="D1021" s="6" t="e">
        <v>#N/A</v>
      </c>
      <c r="E1021" s="8"/>
      <c r="F1021" s="52" t="s">
        <v>1566</v>
      </c>
      <c r="G1021" s="6" t="s">
        <v>5031</v>
      </c>
      <c r="H1021" s="6" t="s">
        <v>5035</v>
      </c>
      <c r="I1021" s="6" t="e">
        <f>VLOOKUP(A1021,#REF!,24,0)</f>
        <v>#REF!</v>
      </c>
      <c r="J1021" s="14" t="s">
        <v>43</v>
      </c>
      <c r="K1021" s="14" t="s">
        <v>43</v>
      </c>
      <c r="L1021" s="14" t="s">
        <v>43</v>
      </c>
      <c r="M1021" s="14" t="s">
        <v>43</v>
      </c>
      <c r="N1021" s="14" t="b">
        <f t="shared" si="31"/>
        <v>1</v>
      </c>
      <c r="O1021" s="14" t="s">
        <v>20</v>
      </c>
      <c r="P1021" s="14" t="s">
        <v>20</v>
      </c>
      <c r="Q1021" s="14" t="s">
        <v>20</v>
      </c>
      <c r="R1021" s="53" t="s">
        <v>6045</v>
      </c>
      <c r="S1021" s="5" t="s">
        <v>20</v>
      </c>
      <c r="T1021" s="5" t="s">
        <v>281</v>
      </c>
      <c r="U1021" s="53" t="s">
        <v>20</v>
      </c>
      <c r="V1021" s="53" t="s">
        <v>20</v>
      </c>
      <c r="W1021" s="5" t="str">
        <f>VLOOKUP('English Version'!$H936,'Recycled Content'!$B$4:$H$67,2,FALSE)</f>
        <v>Packaging Contains at least 60% recycled material</v>
      </c>
      <c r="X1021" s="5" t="str">
        <f>VLOOKUP('English Version'!$H936,'Recycled Content'!$B$4:$H$67,4,FALSE)</f>
        <v>Packaging Contains at least 65% recycled material</v>
      </c>
      <c r="Y1021" s="5" t="str">
        <f>VLOOKUP('English Version'!$H936,Recyclability!$B$4:$H$67,2,FALSE)</f>
        <v>Mostly Recyclable Packaging</v>
      </c>
      <c r="Z1021" s="5" t="str">
        <f>VLOOKUP('English Version'!$H936,Recyclability!$B$4:$H$67,4,FALSE)</f>
        <v>N/A</v>
      </c>
    </row>
    <row r="1022" spans="1:26" x14ac:dyDescent="0.75">
      <c r="A1022" s="47" t="str">
        <f t="shared" si="30"/>
        <v>AW22W5011174A</v>
      </c>
      <c r="B1022" s="47">
        <v>506</v>
      </c>
      <c r="C1022" s="52" t="s">
        <v>1567</v>
      </c>
      <c r="D1022" s="6" t="s">
        <v>1568</v>
      </c>
      <c r="E1022" s="8"/>
      <c r="F1022" s="52" t="s">
        <v>1569</v>
      </c>
      <c r="G1022" s="6" t="s">
        <v>5031</v>
      </c>
      <c r="H1022" s="6" t="s">
        <v>5035</v>
      </c>
      <c r="I1022" s="6" t="e">
        <f>VLOOKUP(A1022,#REF!,24,0)</f>
        <v>#REF!</v>
      </c>
      <c r="J1022" s="14" t="s">
        <v>25</v>
      </c>
      <c r="K1022" s="14" t="s">
        <v>25</v>
      </c>
      <c r="L1022" s="14" t="s">
        <v>25</v>
      </c>
      <c r="M1022" s="14" t="s">
        <v>25</v>
      </c>
      <c r="N1022" s="14" t="b">
        <f t="shared" si="31"/>
        <v>1</v>
      </c>
      <c r="O1022" s="14" t="s">
        <v>20</v>
      </c>
      <c r="P1022" s="14" t="s">
        <v>20</v>
      </c>
      <c r="Q1022" s="14" t="s">
        <v>20</v>
      </c>
      <c r="R1022" s="5" t="s">
        <v>20</v>
      </c>
      <c r="S1022" s="5" t="s">
        <v>20</v>
      </c>
      <c r="T1022" s="5" t="s">
        <v>281</v>
      </c>
      <c r="U1022" s="53" t="s">
        <v>20</v>
      </c>
      <c r="V1022" s="53" t="s">
        <v>20</v>
      </c>
      <c r="W1022" s="5" t="str">
        <f>VLOOKUP('English Version'!$H937,'Recycled Content'!$B$4:$H$67,2,FALSE)</f>
        <v>Packaging Contains at least 60% recycled material</v>
      </c>
      <c r="X1022" s="5" t="str">
        <f>VLOOKUP('English Version'!$H937,'Recycled Content'!$B$4:$H$67,4,FALSE)</f>
        <v>Packaging Contains at least 65% recycled material</v>
      </c>
      <c r="Y1022" s="5" t="str">
        <f>VLOOKUP('English Version'!$H937,Recyclability!$B$4:$H$67,2,FALSE)</f>
        <v>Mostly Recyclable Packaging</v>
      </c>
      <c r="Z1022" s="5" t="str">
        <f>VLOOKUP('English Version'!$H937,Recyclability!$B$4:$H$67,4,FALSE)</f>
        <v>N/A</v>
      </c>
    </row>
    <row r="1023" spans="1:26" x14ac:dyDescent="0.75">
      <c r="A1023" s="47" t="str">
        <f t="shared" si="30"/>
        <v>AW22W5011177A</v>
      </c>
      <c r="B1023" s="47">
        <v>1269</v>
      </c>
      <c r="C1023" s="52" t="s">
        <v>1571</v>
      </c>
      <c r="D1023" s="6" t="s">
        <v>1572</v>
      </c>
      <c r="E1023" s="8"/>
      <c r="F1023" s="52" t="s">
        <v>1573</v>
      </c>
      <c r="G1023" s="6" t="s">
        <v>5031</v>
      </c>
      <c r="H1023" s="6" t="s">
        <v>5035</v>
      </c>
      <c r="I1023" s="6" t="e">
        <f>VLOOKUP(A1023,#REF!,24,0)</f>
        <v>#REF!</v>
      </c>
      <c r="J1023" s="14" t="s">
        <v>25</v>
      </c>
      <c r="K1023" s="14" t="s">
        <v>25</v>
      </c>
      <c r="L1023" s="14" t="s">
        <v>25</v>
      </c>
      <c r="M1023" s="14" t="s">
        <v>25</v>
      </c>
      <c r="N1023" s="14" t="b">
        <f t="shared" si="31"/>
        <v>1</v>
      </c>
      <c r="O1023" s="14" t="s">
        <v>20</v>
      </c>
      <c r="P1023" s="14" t="s">
        <v>20</v>
      </c>
      <c r="Q1023" s="14" t="s">
        <v>20</v>
      </c>
      <c r="R1023" s="53" t="s">
        <v>6067</v>
      </c>
      <c r="S1023" s="5" t="s">
        <v>20</v>
      </c>
      <c r="T1023" s="5" t="s">
        <v>281</v>
      </c>
      <c r="U1023" s="53" t="s">
        <v>20</v>
      </c>
      <c r="V1023" s="53" t="s">
        <v>20</v>
      </c>
      <c r="W1023" s="5" t="str">
        <f>VLOOKUP('English Version'!$H938,'Recycled Content'!$B$4:$H$67,2,FALSE)</f>
        <v>Packaging Contains at least 60% recycled material</v>
      </c>
      <c r="X1023" s="5" t="str">
        <f>VLOOKUP('English Version'!$H938,'Recycled Content'!$B$4:$H$67,4,FALSE)</f>
        <v>Packaging Contains at least 65% recycled material</v>
      </c>
      <c r="Y1023" s="5" t="str">
        <f>VLOOKUP('English Version'!$H938,Recyclability!$B$4:$H$67,2,FALSE)</f>
        <v>Mostly Recyclable Packaging</v>
      </c>
      <c r="Z1023" s="5" t="str">
        <f>VLOOKUP('English Version'!$H938,Recyclability!$B$4:$H$67,4,FALSE)</f>
        <v>N/A</v>
      </c>
    </row>
    <row r="1024" spans="1:26" x14ac:dyDescent="0.75">
      <c r="A1024" s="47" t="str">
        <f t="shared" si="30"/>
        <v>AW22W5011178A</v>
      </c>
      <c r="B1024" s="47">
        <v>2894</v>
      </c>
      <c r="C1024" s="52" t="s">
        <v>1575</v>
      </c>
      <c r="D1024" s="6" t="s">
        <v>1576</v>
      </c>
      <c r="E1024" s="8"/>
      <c r="F1024" s="52" t="s">
        <v>1577</v>
      </c>
      <c r="G1024" s="6" t="s">
        <v>5031</v>
      </c>
      <c r="H1024" s="6" t="s">
        <v>5035</v>
      </c>
      <c r="I1024" s="6" t="e">
        <f>VLOOKUP(A1024,#REF!,24,0)</f>
        <v>#REF!</v>
      </c>
      <c r="J1024" s="14" t="s">
        <v>37</v>
      </c>
      <c r="K1024" s="14" t="s">
        <v>37</v>
      </c>
      <c r="L1024" s="14" t="s">
        <v>37</v>
      </c>
      <c r="M1024" s="14" t="s">
        <v>37</v>
      </c>
      <c r="N1024" s="14" t="b">
        <f t="shared" si="31"/>
        <v>1</v>
      </c>
      <c r="O1024" s="14" t="s">
        <v>20</v>
      </c>
      <c r="P1024" s="14" t="s">
        <v>20</v>
      </c>
      <c r="Q1024" s="14" t="s">
        <v>20</v>
      </c>
      <c r="R1024" s="53" t="s">
        <v>6067</v>
      </c>
      <c r="S1024" s="5" t="s">
        <v>20</v>
      </c>
      <c r="T1024" s="5" t="s">
        <v>281</v>
      </c>
      <c r="U1024" s="53" t="s">
        <v>20</v>
      </c>
      <c r="V1024" s="53" t="s">
        <v>20</v>
      </c>
      <c r="W1024" s="5" t="str">
        <f>VLOOKUP('English Version'!$H939,'Recycled Content'!$B$4:$H$67,2,FALSE)</f>
        <v>Packaging Contains at least 60% recycled material</v>
      </c>
      <c r="X1024" s="5" t="str">
        <f>VLOOKUP('English Version'!$H939,'Recycled Content'!$B$4:$H$67,4,FALSE)</f>
        <v>Packaging Contains at least 65% recycled material</v>
      </c>
      <c r="Y1024" s="5" t="str">
        <f>VLOOKUP('English Version'!$H939,Recyclability!$B$4:$H$67,2,FALSE)</f>
        <v>Mostly Recyclable Packaging</v>
      </c>
      <c r="Z1024" s="5" t="str">
        <f>VLOOKUP('English Version'!$H939,Recyclability!$B$4:$H$67,4,FALSE)</f>
        <v>N/A</v>
      </c>
    </row>
    <row r="1025" spans="1:26" x14ac:dyDescent="0.75">
      <c r="A1025" s="47" t="str">
        <f t="shared" si="30"/>
        <v>AW22W5011179A</v>
      </c>
      <c r="B1025" s="47">
        <v>2466</v>
      </c>
      <c r="C1025" s="52" t="s">
        <v>1579</v>
      </c>
      <c r="D1025" s="6" t="e">
        <v>#N/A</v>
      </c>
      <c r="E1025" s="8"/>
      <c r="F1025" s="52" t="s">
        <v>1580</v>
      </c>
      <c r="G1025" s="6" t="s">
        <v>5031</v>
      </c>
      <c r="H1025" s="6" t="s">
        <v>5035</v>
      </c>
      <c r="I1025" s="6" t="e">
        <f>VLOOKUP(A1025,#REF!,24,0)</f>
        <v>#REF!</v>
      </c>
      <c r="J1025" s="14" t="s">
        <v>25</v>
      </c>
      <c r="K1025" s="14" t="s">
        <v>25</v>
      </c>
      <c r="L1025" s="14" t="s">
        <v>25</v>
      </c>
      <c r="M1025" s="14" t="s">
        <v>25</v>
      </c>
      <c r="N1025" s="14" t="b">
        <f t="shared" si="31"/>
        <v>1</v>
      </c>
      <c r="O1025" s="14" t="s">
        <v>20</v>
      </c>
      <c r="P1025" s="14" t="s">
        <v>20</v>
      </c>
      <c r="Q1025" s="14" t="s">
        <v>20</v>
      </c>
      <c r="R1025" s="53" t="s">
        <v>6067</v>
      </c>
      <c r="S1025" s="5" t="s">
        <v>20</v>
      </c>
      <c r="T1025" s="5" t="s">
        <v>281</v>
      </c>
      <c r="U1025" s="53" t="s">
        <v>20</v>
      </c>
      <c r="V1025" s="53" t="s">
        <v>20</v>
      </c>
      <c r="W1025" s="5" t="str">
        <f>VLOOKUP('English Version'!$H940,'Recycled Content'!$B$4:$H$67,2,FALSE)</f>
        <v>Packaging Contains at least 60% recycled material</v>
      </c>
      <c r="X1025" s="5" t="str">
        <f>VLOOKUP('English Version'!$H940,'Recycled Content'!$B$4:$H$67,4,FALSE)</f>
        <v>Packaging Contains at least 65% recycled material</v>
      </c>
      <c r="Y1025" s="5" t="str">
        <f>VLOOKUP('English Version'!$H940,Recyclability!$B$4:$H$67,2,FALSE)</f>
        <v>Mostly Recyclable Packaging</v>
      </c>
      <c r="Z1025" s="5" t="str">
        <f>VLOOKUP('English Version'!$H940,Recyclability!$B$4:$H$67,4,FALSE)</f>
        <v>N/A</v>
      </c>
    </row>
    <row r="1026" spans="1:26" x14ac:dyDescent="0.75">
      <c r="A1026" s="47" t="str">
        <f t="shared" ref="A1026:A1089" si="32">G1026&amp;C1026</f>
        <v>AW22W5011180A</v>
      </c>
      <c r="B1026" s="47">
        <v>1581</v>
      </c>
      <c r="C1026" s="52" t="s">
        <v>1581</v>
      </c>
      <c r="D1026" s="6" t="s">
        <v>1582</v>
      </c>
      <c r="E1026" s="8"/>
      <c r="F1026" s="52" t="s">
        <v>1583</v>
      </c>
      <c r="G1026" s="6" t="s">
        <v>5031</v>
      </c>
      <c r="H1026" s="6" t="s">
        <v>5035</v>
      </c>
      <c r="I1026" s="6" t="e">
        <f>VLOOKUP(A1026,#REF!,24,0)</f>
        <v>#REF!</v>
      </c>
      <c r="J1026" s="14" t="s">
        <v>37</v>
      </c>
      <c r="K1026" s="14" t="s">
        <v>37</v>
      </c>
      <c r="L1026" s="14" t="s">
        <v>37</v>
      </c>
      <c r="M1026" s="14" t="s">
        <v>37</v>
      </c>
      <c r="N1026" s="14" t="b">
        <f t="shared" ref="N1026:N1089" si="33">M1026=L1026</f>
        <v>1</v>
      </c>
      <c r="O1026" s="14" t="s">
        <v>20</v>
      </c>
      <c r="P1026" s="14" t="s">
        <v>20</v>
      </c>
      <c r="Q1026" s="14" t="s">
        <v>20</v>
      </c>
      <c r="R1026" s="53" t="s">
        <v>6067</v>
      </c>
      <c r="S1026" s="5" t="s">
        <v>20</v>
      </c>
      <c r="T1026" s="5" t="s">
        <v>281</v>
      </c>
      <c r="U1026" s="53" t="s">
        <v>20</v>
      </c>
      <c r="V1026" s="53" t="s">
        <v>20</v>
      </c>
      <c r="W1026" s="5" t="str">
        <f>VLOOKUP('English Version'!$H941,'Recycled Content'!$B$4:$H$67,2,FALSE)</f>
        <v>Packaging Contains at least 60% recycled material</v>
      </c>
      <c r="X1026" s="5" t="str">
        <f>VLOOKUP('English Version'!$H941,'Recycled Content'!$B$4:$H$67,4,FALSE)</f>
        <v>Packaging Contains at least 65% recycled material</v>
      </c>
      <c r="Y1026" s="5" t="str">
        <f>VLOOKUP('English Version'!$H941,Recyclability!$B$4:$H$67,2,FALSE)</f>
        <v>Mostly Recyclable Packaging</v>
      </c>
      <c r="Z1026" s="5" t="str">
        <f>VLOOKUP('English Version'!$H941,Recyclability!$B$4:$H$67,4,FALSE)</f>
        <v>N/A</v>
      </c>
    </row>
    <row r="1027" spans="1:26" x14ac:dyDescent="0.75">
      <c r="A1027" s="47" t="str">
        <f t="shared" si="32"/>
        <v>AW22W5011183A</v>
      </c>
      <c r="B1027" s="47">
        <v>482</v>
      </c>
      <c r="C1027" s="52" t="s">
        <v>1585</v>
      </c>
      <c r="D1027" s="6" t="e">
        <v>#N/A</v>
      </c>
      <c r="E1027" s="8"/>
      <c r="F1027" s="52" t="s">
        <v>1586</v>
      </c>
      <c r="G1027" s="6" t="s">
        <v>5031</v>
      </c>
      <c r="H1027" s="6" t="s">
        <v>5035</v>
      </c>
      <c r="I1027" s="6" t="e">
        <f>VLOOKUP(A1027,#REF!,24,0)</f>
        <v>#REF!</v>
      </c>
      <c r="J1027" s="14" t="s">
        <v>298</v>
      </c>
      <c r="K1027" s="14" t="s">
        <v>298</v>
      </c>
      <c r="L1027" s="14" t="s">
        <v>298</v>
      </c>
      <c r="M1027" s="14" t="s">
        <v>298</v>
      </c>
      <c r="N1027" s="14" t="b">
        <f t="shared" si="33"/>
        <v>1</v>
      </c>
      <c r="O1027" s="14" t="s">
        <v>20</v>
      </c>
      <c r="P1027" s="14" t="s">
        <v>20</v>
      </c>
      <c r="Q1027" s="14" t="s">
        <v>20</v>
      </c>
      <c r="R1027" s="53" t="s">
        <v>6067</v>
      </c>
      <c r="S1027" s="5" t="s">
        <v>20</v>
      </c>
      <c r="T1027" s="5" t="s">
        <v>281</v>
      </c>
      <c r="U1027" s="53" t="s">
        <v>20</v>
      </c>
      <c r="V1027" s="53" t="s">
        <v>20</v>
      </c>
      <c r="W1027" s="5" t="str">
        <f>VLOOKUP('English Version'!$H942,'Recycled Content'!$B$4:$H$67,2,FALSE)</f>
        <v>Packaging Contains at least 60% recycled material</v>
      </c>
      <c r="X1027" s="5" t="str">
        <f>VLOOKUP('English Version'!$H942,'Recycled Content'!$B$4:$H$67,4,FALSE)</f>
        <v>Packaging Contains at least 65% recycled material</v>
      </c>
      <c r="Y1027" s="5" t="str">
        <f>VLOOKUP('English Version'!$H942,Recyclability!$B$4:$H$67,2,FALSE)</f>
        <v>Mostly Recyclable Packaging</v>
      </c>
      <c r="Z1027" s="5" t="str">
        <f>VLOOKUP('English Version'!$H942,Recyclability!$B$4:$H$67,4,FALSE)</f>
        <v>N/A</v>
      </c>
    </row>
    <row r="1028" spans="1:26" x14ac:dyDescent="0.75">
      <c r="A1028" s="47" t="str">
        <f t="shared" si="32"/>
        <v>AW22W5011188A</v>
      </c>
      <c r="B1028" s="47">
        <v>1634</v>
      </c>
      <c r="C1028" s="52" t="s">
        <v>1587</v>
      </c>
      <c r="D1028" s="6" t="s">
        <v>1588</v>
      </c>
      <c r="E1028" s="8"/>
      <c r="F1028" s="52" t="s">
        <v>1589</v>
      </c>
      <c r="G1028" s="6" t="s">
        <v>5031</v>
      </c>
      <c r="H1028" s="6" t="s">
        <v>5035</v>
      </c>
      <c r="I1028" s="6" t="e">
        <f>VLOOKUP(A1028,#REF!,24,0)</f>
        <v>#REF!</v>
      </c>
      <c r="J1028" s="14" t="s">
        <v>298</v>
      </c>
      <c r="K1028" s="14" t="s">
        <v>298</v>
      </c>
      <c r="L1028" s="14" t="s">
        <v>298</v>
      </c>
      <c r="M1028" s="14" t="s">
        <v>298</v>
      </c>
      <c r="N1028" s="14" t="b">
        <f t="shared" si="33"/>
        <v>1</v>
      </c>
      <c r="O1028" s="14" t="s">
        <v>20</v>
      </c>
      <c r="P1028" s="14" t="s">
        <v>20</v>
      </c>
      <c r="Q1028" s="14" t="s">
        <v>20</v>
      </c>
      <c r="R1028" s="5" t="s">
        <v>20</v>
      </c>
      <c r="S1028" s="5" t="s">
        <v>20</v>
      </c>
      <c r="T1028" s="5" t="s">
        <v>281</v>
      </c>
      <c r="U1028" s="53" t="s">
        <v>20</v>
      </c>
      <c r="V1028" s="53" t="s">
        <v>20</v>
      </c>
      <c r="W1028" s="5" t="str">
        <f>VLOOKUP('English Version'!$H943,'Recycled Content'!$B$4:$H$67,2,FALSE)</f>
        <v>Packaging Contains at least 60% recycled material</v>
      </c>
      <c r="X1028" s="5" t="str">
        <f>VLOOKUP('English Version'!$H943,'Recycled Content'!$B$4:$H$67,4,FALSE)</f>
        <v>Packaging Contains at least 65% recycled material</v>
      </c>
      <c r="Y1028" s="5" t="str">
        <f>VLOOKUP('English Version'!$H943,Recyclability!$B$4:$H$67,2,FALSE)</f>
        <v>Mostly Recyclable Packaging</v>
      </c>
      <c r="Z1028" s="5" t="str">
        <f>VLOOKUP('English Version'!$H943,Recyclability!$B$4:$H$67,4,FALSE)</f>
        <v>N/A</v>
      </c>
    </row>
    <row r="1029" spans="1:26" x14ac:dyDescent="0.75">
      <c r="A1029" s="47" t="str">
        <f t="shared" si="32"/>
        <v>AW22W5011196A</v>
      </c>
      <c r="B1029" s="47">
        <v>813</v>
      </c>
      <c r="C1029" s="52" t="s">
        <v>1591</v>
      </c>
      <c r="D1029" s="6" t="s">
        <v>1592</v>
      </c>
      <c r="E1029" s="8"/>
      <c r="F1029" s="52" t="s">
        <v>1593</v>
      </c>
      <c r="G1029" s="6" t="s">
        <v>5031</v>
      </c>
      <c r="H1029" s="6" t="s">
        <v>5035</v>
      </c>
      <c r="I1029" s="6" t="e">
        <f>VLOOKUP(A1029,#REF!,24,0)</f>
        <v>#REF!</v>
      </c>
      <c r="J1029" s="14" t="s">
        <v>25</v>
      </c>
      <c r="K1029" s="14" t="s">
        <v>25</v>
      </c>
      <c r="L1029" s="14" t="s">
        <v>25</v>
      </c>
      <c r="M1029" s="14" t="s">
        <v>25</v>
      </c>
      <c r="N1029" s="14" t="b">
        <f t="shared" si="33"/>
        <v>1</v>
      </c>
      <c r="O1029" s="14" t="s">
        <v>20</v>
      </c>
      <c r="P1029" s="14" t="s">
        <v>20</v>
      </c>
      <c r="Q1029" s="14" t="s">
        <v>20</v>
      </c>
      <c r="R1029" s="53" t="s">
        <v>6046</v>
      </c>
      <c r="S1029" s="5" t="s">
        <v>20</v>
      </c>
      <c r="T1029" s="5" t="s">
        <v>281</v>
      </c>
      <c r="U1029" s="53" t="s">
        <v>20</v>
      </c>
      <c r="V1029" s="53" t="s">
        <v>20</v>
      </c>
      <c r="W1029" s="5" t="str">
        <f>VLOOKUP('English Version'!$H944,'Recycled Content'!$B$4:$H$67,2,FALSE)</f>
        <v>Packaging Contains at least 60% recycled material</v>
      </c>
      <c r="X1029" s="5" t="str">
        <f>VLOOKUP('English Version'!$H944,'Recycled Content'!$B$4:$H$67,4,FALSE)</f>
        <v>Packaging Contains at least 65% recycled material</v>
      </c>
      <c r="Y1029" s="5" t="str">
        <f>VLOOKUP('English Version'!$H944,Recyclability!$B$4:$H$67,2,FALSE)</f>
        <v>Mostly Recyclable Packaging</v>
      </c>
      <c r="Z1029" s="5" t="str">
        <f>VLOOKUP('English Version'!$H944,Recyclability!$B$4:$H$67,4,FALSE)</f>
        <v>N/A</v>
      </c>
    </row>
    <row r="1030" spans="1:26" x14ac:dyDescent="0.75">
      <c r="A1030" s="47" t="str">
        <f t="shared" si="32"/>
        <v>AW22W5011203A</v>
      </c>
      <c r="B1030" s="47">
        <v>707</v>
      </c>
      <c r="C1030" s="52" t="s">
        <v>1595</v>
      </c>
      <c r="D1030" s="6" t="s">
        <v>1596</v>
      </c>
      <c r="E1030" s="8"/>
      <c r="F1030" s="52" t="s">
        <v>1597</v>
      </c>
      <c r="G1030" s="6" t="s">
        <v>5031</v>
      </c>
      <c r="H1030" s="6" t="s">
        <v>5035</v>
      </c>
      <c r="I1030" s="6" t="e">
        <f>VLOOKUP(A1030,#REF!,24,0)</f>
        <v>#REF!</v>
      </c>
      <c r="J1030" s="14" t="s">
        <v>298</v>
      </c>
      <c r="K1030" s="14" t="s">
        <v>298</v>
      </c>
      <c r="L1030" s="14" t="s">
        <v>298</v>
      </c>
      <c r="M1030" s="14" t="s">
        <v>298</v>
      </c>
      <c r="N1030" s="14" t="b">
        <f t="shared" si="33"/>
        <v>1</v>
      </c>
      <c r="O1030" s="14" t="s">
        <v>20</v>
      </c>
      <c r="P1030" s="14" t="s">
        <v>20</v>
      </c>
      <c r="Q1030" s="14" t="s">
        <v>20</v>
      </c>
      <c r="R1030" s="5" t="s">
        <v>20</v>
      </c>
      <c r="S1030" s="5" t="s">
        <v>20</v>
      </c>
      <c r="T1030" s="5" t="s">
        <v>281</v>
      </c>
      <c r="U1030" s="53" t="s">
        <v>20</v>
      </c>
      <c r="V1030" s="53" t="s">
        <v>20</v>
      </c>
      <c r="W1030" s="5" t="str">
        <f>VLOOKUP('English Version'!$H945,'Recycled Content'!$B$4:$H$67,2,FALSE)</f>
        <v>Packaging Contains at least 60% recycled material</v>
      </c>
      <c r="X1030" s="5" t="str">
        <f>VLOOKUP('English Version'!$H945,'Recycled Content'!$B$4:$H$67,4,FALSE)</f>
        <v>Packaging Contains at least 65% recycled material</v>
      </c>
      <c r="Y1030" s="5" t="str">
        <f>VLOOKUP('English Version'!$H945,Recyclability!$B$4:$H$67,2,FALSE)</f>
        <v>Mostly Recyclable Packaging</v>
      </c>
      <c r="Z1030" s="5" t="str">
        <f>VLOOKUP('English Version'!$H945,Recyclability!$B$4:$H$67,4,FALSE)</f>
        <v>N/A</v>
      </c>
    </row>
    <row r="1031" spans="1:26" x14ac:dyDescent="0.75">
      <c r="A1031" s="47" t="str">
        <f t="shared" si="32"/>
        <v>AW22W5011205A</v>
      </c>
      <c r="B1031" s="47">
        <v>495</v>
      </c>
      <c r="C1031" s="52" t="s">
        <v>1599</v>
      </c>
      <c r="D1031" s="6" t="s">
        <v>1600</v>
      </c>
      <c r="E1031" s="8"/>
      <c r="F1031" s="52" t="s">
        <v>1601</v>
      </c>
      <c r="G1031" s="6" t="s">
        <v>5031</v>
      </c>
      <c r="H1031" s="6" t="s">
        <v>5035</v>
      </c>
      <c r="I1031" s="6" t="e">
        <f>VLOOKUP(A1031,#REF!,24,0)</f>
        <v>#REF!</v>
      </c>
      <c r="J1031" s="14" t="s">
        <v>25</v>
      </c>
      <c r="K1031" s="14" t="s">
        <v>25</v>
      </c>
      <c r="L1031" s="14" t="s">
        <v>25</v>
      </c>
      <c r="M1031" s="14" t="s">
        <v>25</v>
      </c>
      <c r="N1031" s="14" t="b">
        <f t="shared" si="33"/>
        <v>1</v>
      </c>
      <c r="O1031" s="14" t="s">
        <v>20</v>
      </c>
      <c r="P1031" s="14" t="s">
        <v>20</v>
      </c>
      <c r="Q1031" s="14" t="s">
        <v>20</v>
      </c>
      <c r="R1031" s="5" t="s">
        <v>20</v>
      </c>
      <c r="S1031" s="5" t="s">
        <v>20</v>
      </c>
      <c r="T1031" s="5" t="s">
        <v>281</v>
      </c>
      <c r="U1031" s="53" t="s">
        <v>20</v>
      </c>
      <c r="V1031" s="53" t="s">
        <v>20</v>
      </c>
      <c r="W1031" s="5" t="str">
        <f>VLOOKUP('English Version'!$H946,'Recycled Content'!$B$4:$H$67,2,FALSE)</f>
        <v>Packaging Contains at least 60% recycled material</v>
      </c>
      <c r="X1031" s="5" t="str">
        <f>VLOOKUP('English Version'!$H946,'Recycled Content'!$B$4:$H$67,4,FALSE)</f>
        <v>Packaging Contains at least 65% recycled material</v>
      </c>
      <c r="Y1031" s="5" t="str">
        <f>VLOOKUP('English Version'!$H946,Recyclability!$B$4:$H$67,2,FALSE)</f>
        <v>Mostly Recyclable Packaging</v>
      </c>
      <c r="Z1031" s="5" t="str">
        <f>VLOOKUP('English Version'!$H946,Recyclability!$B$4:$H$67,4,FALSE)</f>
        <v>N/A</v>
      </c>
    </row>
    <row r="1032" spans="1:26" x14ac:dyDescent="0.75">
      <c r="A1032" s="47" t="str">
        <f t="shared" si="32"/>
        <v>AW22W5011207A</v>
      </c>
      <c r="B1032" s="47">
        <v>1329</v>
      </c>
      <c r="C1032" s="52" t="s">
        <v>1603</v>
      </c>
      <c r="D1032" s="6" t="s">
        <v>1604</v>
      </c>
      <c r="E1032" s="8"/>
      <c r="F1032" s="52" t="s">
        <v>1605</v>
      </c>
      <c r="G1032" s="6" t="s">
        <v>5031</v>
      </c>
      <c r="H1032" s="6" t="s">
        <v>5035</v>
      </c>
      <c r="I1032" s="6" t="e">
        <f>VLOOKUP(A1032,#REF!,24,0)</f>
        <v>#REF!</v>
      </c>
      <c r="J1032" s="14" t="s">
        <v>25</v>
      </c>
      <c r="K1032" s="14" t="s">
        <v>25</v>
      </c>
      <c r="L1032" s="14" t="s">
        <v>25</v>
      </c>
      <c r="M1032" s="14" t="s">
        <v>25</v>
      </c>
      <c r="N1032" s="14" t="b">
        <f t="shared" si="33"/>
        <v>1</v>
      </c>
      <c r="O1032" s="14" t="s">
        <v>20</v>
      </c>
      <c r="P1032" s="14" t="s">
        <v>20</v>
      </c>
      <c r="Q1032" s="14" t="s">
        <v>20</v>
      </c>
      <c r="R1032" s="5" t="s">
        <v>20</v>
      </c>
      <c r="S1032" s="5" t="s">
        <v>20</v>
      </c>
      <c r="T1032" s="5" t="s">
        <v>281</v>
      </c>
      <c r="U1032" s="53" t="s">
        <v>20</v>
      </c>
      <c r="V1032" s="53" t="s">
        <v>20</v>
      </c>
      <c r="W1032" s="5" t="str">
        <f>VLOOKUP('English Version'!$H947,'Recycled Content'!$B$4:$H$67,2,FALSE)</f>
        <v>Packaging Contains at least 60% recycled material</v>
      </c>
      <c r="X1032" s="5" t="str">
        <f>VLOOKUP('English Version'!$H947,'Recycled Content'!$B$4:$H$67,4,FALSE)</f>
        <v>Packaging Contains at least 65% recycled material</v>
      </c>
      <c r="Y1032" s="5" t="str">
        <f>VLOOKUP('English Version'!$H947,Recyclability!$B$4:$H$67,2,FALSE)</f>
        <v>Mostly Recyclable Packaging</v>
      </c>
      <c r="Z1032" s="5" t="str">
        <f>VLOOKUP('English Version'!$H947,Recyclability!$B$4:$H$67,4,FALSE)</f>
        <v>N/A</v>
      </c>
    </row>
    <row r="1033" spans="1:26" x14ac:dyDescent="0.75">
      <c r="A1033" s="47" t="str">
        <f t="shared" si="32"/>
        <v>AW22W5011208A</v>
      </c>
      <c r="B1033" s="47">
        <v>490</v>
      </c>
      <c r="C1033" s="52" t="s">
        <v>1607</v>
      </c>
      <c r="D1033" s="6" t="s">
        <v>1608</v>
      </c>
      <c r="E1033" s="8"/>
      <c r="F1033" s="52" t="s">
        <v>1609</v>
      </c>
      <c r="G1033" s="6" t="s">
        <v>5031</v>
      </c>
      <c r="H1033" s="6" t="s">
        <v>5035</v>
      </c>
      <c r="I1033" s="6" t="e">
        <f>VLOOKUP(A1033,#REF!,24,0)</f>
        <v>#REF!</v>
      </c>
      <c r="J1033" s="14" t="s">
        <v>37</v>
      </c>
      <c r="K1033" s="14" t="s">
        <v>37</v>
      </c>
      <c r="L1033" s="14" t="s">
        <v>37</v>
      </c>
      <c r="M1033" s="14" t="s">
        <v>37</v>
      </c>
      <c r="N1033" s="14" t="b">
        <f t="shared" si="33"/>
        <v>1</v>
      </c>
      <c r="O1033" s="14" t="s">
        <v>20</v>
      </c>
      <c r="P1033" s="14" t="s">
        <v>20</v>
      </c>
      <c r="Q1033" s="14" t="s">
        <v>20</v>
      </c>
      <c r="R1033" s="5" t="s">
        <v>20</v>
      </c>
      <c r="S1033" s="5" t="s">
        <v>20</v>
      </c>
      <c r="T1033" s="5" t="s">
        <v>281</v>
      </c>
      <c r="U1033" s="53" t="s">
        <v>20</v>
      </c>
      <c r="V1033" s="53" t="s">
        <v>20</v>
      </c>
      <c r="W1033" s="5" t="str">
        <f>VLOOKUP('English Version'!$H948,'Recycled Content'!$B$4:$H$67,2,FALSE)</f>
        <v>Packaging Contains at least 60% recycled material</v>
      </c>
      <c r="X1033" s="5" t="str">
        <f>VLOOKUP('English Version'!$H948,'Recycled Content'!$B$4:$H$67,4,FALSE)</f>
        <v>Packaging Contains at least 65% recycled material</v>
      </c>
      <c r="Y1033" s="5" t="str">
        <f>VLOOKUP('English Version'!$H948,Recyclability!$B$4:$H$67,2,FALSE)</f>
        <v>Mostly Recyclable Packaging</v>
      </c>
      <c r="Z1033" s="5" t="str">
        <f>VLOOKUP('English Version'!$H948,Recyclability!$B$4:$H$67,4,FALSE)</f>
        <v>N/A</v>
      </c>
    </row>
    <row r="1034" spans="1:26" x14ac:dyDescent="0.75">
      <c r="A1034" s="47" t="str">
        <f t="shared" si="32"/>
        <v>AW22W5011211A</v>
      </c>
      <c r="B1034" s="47">
        <v>1120</v>
      </c>
      <c r="C1034" s="52" t="s">
        <v>1611</v>
      </c>
      <c r="D1034" s="6" t="s">
        <v>1612</v>
      </c>
      <c r="E1034" s="8"/>
      <c r="F1034" s="52" t="s">
        <v>1613</v>
      </c>
      <c r="G1034" s="6" t="s">
        <v>5031</v>
      </c>
      <c r="H1034" s="6" t="s">
        <v>5035</v>
      </c>
      <c r="I1034" s="6" t="e">
        <f>VLOOKUP(A1034,#REF!,24,0)</f>
        <v>#REF!</v>
      </c>
      <c r="J1034" s="14" t="s">
        <v>25</v>
      </c>
      <c r="K1034" s="14" t="s">
        <v>25</v>
      </c>
      <c r="L1034" s="14" t="s">
        <v>25</v>
      </c>
      <c r="M1034" s="14" t="s">
        <v>25</v>
      </c>
      <c r="N1034" s="14" t="b">
        <f t="shared" si="33"/>
        <v>1</v>
      </c>
      <c r="O1034" s="14" t="s">
        <v>20</v>
      </c>
      <c r="P1034" s="14" t="s">
        <v>20</v>
      </c>
      <c r="Q1034" s="14" t="s">
        <v>20</v>
      </c>
      <c r="R1034" s="5" t="s">
        <v>20</v>
      </c>
      <c r="S1034" s="5" t="s">
        <v>20</v>
      </c>
      <c r="T1034" s="5" t="s">
        <v>281</v>
      </c>
      <c r="U1034" s="53" t="s">
        <v>20</v>
      </c>
      <c r="V1034" s="53" t="s">
        <v>20</v>
      </c>
      <c r="W1034" s="5" t="str">
        <f>VLOOKUP('English Version'!$H949,'Recycled Content'!$B$4:$H$67,2,FALSE)</f>
        <v>Packaging Contains at least 60% recycled material</v>
      </c>
      <c r="X1034" s="5" t="str">
        <f>VLOOKUP('English Version'!$H949,'Recycled Content'!$B$4:$H$67,4,FALSE)</f>
        <v>Packaging Contains at least 65% recycled material</v>
      </c>
      <c r="Y1034" s="5" t="str">
        <f>VLOOKUP('English Version'!$H949,Recyclability!$B$4:$H$67,2,FALSE)</f>
        <v>Mostly Recyclable Packaging</v>
      </c>
      <c r="Z1034" s="5" t="str">
        <f>VLOOKUP('English Version'!$H949,Recyclability!$B$4:$H$67,4,FALSE)</f>
        <v>N/A</v>
      </c>
    </row>
    <row r="1035" spans="1:26" x14ac:dyDescent="0.75">
      <c r="A1035" s="47" t="str">
        <f t="shared" si="32"/>
        <v>AW22W5011214A</v>
      </c>
      <c r="B1035" s="47">
        <v>1332</v>
      </c>
      <c r="C1035" s="52" t="s">
        <v>1615</v>
      </c>
      <c r="D1035" s="6" t="s">
        <v>1616</v>
      </c>
      <c r="E1035" s="8"/>
      <c r="F1035" s="52" t="s">
        <v>1617</v>
      </c>
      <c r="G1035" s="6" t="s">
        <v>5031</v>
      </c>
      <c r="H1035" s="6" t="s">
        <v>5035</v>
      </c>
      <c r="I1035" s="6" t="e">
        <f>VLOOKUP(A1035,#REF!,24,0)</f>
        <v>#REF!</v>
      </c>
      <c r="J1035" s="14" t="s">
        <v>298</v>
      </c>
      <c r="K1035" s="14" t="s">
        <v>298</v>
      </c>
      <c r="L1035" s="14" t="s">
        <v>298</v>
      </c>
      <c r="M1035" s="14" t="s">
        <v>298</v>
      </c>
      <c r="N1035" s="14" t="b">
        <f t="shared" si="33"/>
        <v>1</v>
      </c>
      <c r="O1035" s="14" t="s">
        <v>20</v>
      </c>
      <c r="P1035" s="14" t="s">
        <v>20</v>
      </c>
      <c r="Q1035" s="14" t="s">
        <v>20</v>
      </c>
      <c r="R1035" s="5" t="s">
        <v>20</v>
      </c>
      <c r="S1035" s="5" t="s">
        <v>20</v>
      </c>
      <c r="T1035" s="5" t="s">
        <v>281</v>
      </c>
      <c r="U1035" s="53" t="s">
        <v>20</v>
      </c>
      <c r="V1035" s="53" t="s">
        <v>20</v>
      </c>
      <c r="W1035" s="5" t="str">
        <f>VLOOKUP('English Version'!$H950,'Recycled Content'!$B$4:$H$67,2,FALSE)</f>
        <v>Packaging Contains at least 60% recycled material</v>
      </c>
      <c r="X1035" s="5" t="str">
        <f>VLOOKUP('English Version'!$H950,'Recycled Content'!$B$4:$H$67,4,FALSE)</f>
        <v>Packaging Contains at least 65% recycled material</v>
      </c>
      <c r="Y1035" s="5" t="str">
        <f>VLOOKUP('English Version'!$H950,Recyclability!$B$4:$H$67,2,FALSE)</f>
        <v>Mostly Recyclable Packaging</v>
      </c>
      <c r="Z1035" s="5" t="str">
        <f>VLOOKUP('English Version'!$H950,Recyclability!$B$4:$H$67,4,FALSE)</f>
        <v>N/A</v>
      </c>
    </row>
    <row r="1036" spans="1:26" x14ac:dyDescent="0.75">
      <c r="A1036" s="47" t="str">
        <f t="shared" si="32"/>
        <v>AW22W5011215A</v>
      </c>
      <c r="B1036" s="47">
        <v>793</v>
      </c>
      <c r="C1036" s="52" t="s">
        <v>1619</v>
      </c>
      <c r="D1036" s="6" t="s">
        <v>1620</v>
      </c>
      <c r="E1036" s="8"/>
      <c r="F1036" s="52" t="s">
        <v>205</v>
      </c>
      <c r="G1036" s="6" t="s">
        <v>5031</v>
      </c>
      <c r="H1036" s="6" t="s">
        <v>5035</v>
      </c>
      <c r="I1036" s="6" t="e">
        <f>VLOOKUP(A1036,#REF!,24,0)</f>
        <v>#REF!</v>
      </c>
      <c r="J1036" s="14" t="s">
        <v>298</v>
      </c>
      <c r="K1036" s="14" t="s">
        <v>298</v>
      </c>
      <c r="L1036" s="14" t="s">
        <v>298</v>
      </c>
      <c r="M1036" s="14" t="s">
        <v>298</v>
      </c>
      <c r="N1036" s="14" t="b">
        <f t="shared" si="33"/>
        <v>1</v>
      </c>
      <c r="O1036" s="14" t="s">
        <v>20</v>
      </c>
      <c r="P1036" s="14" t="s">
        <v>20</v>
      </c>
      <c r="Q1036" s="14" t="s">
        <v>20</v>
      </c>
      <c r="R1036" s="5" t="s">
        <v>20</v>
      </c>
      <c r="S1036" s="5" t="s">
        <v>20</v>
      </c>
      <c r="T1036" s="5" t="s">
        <v>281</v>
      </c>
      <c r="U1036" s="53" t="s">
        <v>20</v>
      </c>
      <c r="V1036" s="53" t="s">
        <v>20</v>
      </c>
      <c r="W1036" s="5" t="str">
        <f>VLOOKUP('English Version'!$H951,'Recycled Content'!$B$4:$H$67,2,FALSE)</f>
        <v>Packaging Contains at least 60% recycled material</v>
      </c>
      <c r="X1036" s="5" t="str">
        <f>VLOOKUP('English Version'!$H951,'Recycled Content'!$B$4:$H$67,4,FALSE)</f>
        <v>Packaging Contains at least 65% recycled material</v>
      </c>
      <c r="Y1036" s="5" t="str">
        <f>VLOOKUP('English Version'!$H951,Recyclability!$B$4:$H$67,2,FALSE)</f>
        <v>Mostly Recyclable Packaging</v>
      </c>
      <c r="Z1036" s="5" t="str">
        <f>VLOOKUP('English Version'!$H951,Recyclability!$B$4:$H$67,4,FALSE)</f>
        <v>N/A</v>
      </c>
    </row>
    <row r="1037" spans="1:26" x14ac:dyDescent="0.75">
      <c r="A1037" s="47" t="str">
        <f t="shared" si="32"/>
        <v>AW22W5011216A</v>
      </c>
      <c r="B1037" s="47">
        <v>1941</v>
      </c>
      <c r="C1037" s="52" t="s">
        <v>1622</v>
      </c>
      <c r="D1037" s="6" t="s">
        <v>1623</v>
      </c>
      <c r="E1037" s="8"/>
      <c r="F1037" s="52" t="s">
        <v>1624</v>
      </c>
      <c r="G1037" s="6" t="s">
        <v>5031</v>
      </c>
      <c r="H1037" s="6" t="s">
        <v>5035</v>
      </c>
      <c r="I1037" s="6" t="e">
        <f>VLOOKUP(A1037,#REF!,24,0)</f>
        <v>#REF!</v>
      </c>
      <c r="J1037" s="14" t="s">
        <v>298</v>
      </c>
      <c r="K1037" s="14" t="s">
        <v>298</v>
      </c>
      <c r="L1037" s="14" t="s">
        <v>298</v>
      </c>
      <c r="M1037" s="14" t="s">
        <v>298</v>
      </c>
      <c r="N1037" s="14" t="b">
        <f t="shared" si="33"/>
        <v>1</v>
      </c>
      <c r="O1037" s="14" t="s">
        <v>20</v>
      </c>
      <c r="P1037" s="14" t="s">
        <v>20</v>
      </c>
      <c r="Q1037" s="14" t="s">
        <v>20</v>
      </c>
      <c r="R1037" s="5" t="s">
        <v>20</v>
      </c>
      <c r="S1037" s="5" t="s">
        <v>20</v>
      </c>
      <c r="T1037" s="5" t="s">
        <v>281</v>
      </c>
      <c r="U1037" s="53" t="s">
        <v>20</v>
      </c>
      <c r="V1037" s="53" t="s">
        <v>20</v>
      </c>
      <c r="W1037" s="5" t="str">
        <f>VLOOKUP('English Version'!$H952,'Recycled Content'!$B$4:$H$67,2,FALSE)</f>
        <v>Packaging Contains at least 60% recycled material</v>
      </c>
      <c r="X1037" s="5" t="str">
        <f>VLOOKUP('English Version'!$H952,'Recycled Content'!$B$4:$H$67,4,FALSE)</f>
        <v>Packaging Contains at least 65% recycled material</v>
      </c>
      <c r="Y1037" s="5" t="str">
        <f>VLOOKUP('English Version'!$H952,Recyclability!$B$4:$H$67,2,FALSE)</f>
        <v>Mostly Recyclable Packaging</v>
      </c>
      <c r="Z1037" s="5" t="str">
        <f>VLOOKUP('English Version'!$H952,Recyclability!$B$4:$H$67,4,FALSE)</f>
        <v>N/A</v>
      </c>
    </row>
    <row r="1038" spans="1:26" x14ac:dyDescent="0.75">
      <c r="A1038" s="47" t="str">
        <f t="shared" si="32"/>
        <v>AW22W5011217A</v>
      </c>
      <c r="B1038" s="47">
        <v>505</v>
      </c>
      <c r="C1038" s="52" t="s">
        <v>1626</v>
      </c>
      <c r="D1038" s="6" t="s">
        <v>1627</v>
      </c>
      <c r="E1038" s="8"/>
      <c r="F1038" s="52" t="s">
        <v>1628</v>
      </c>
      <c r="G1038" s="6" t="s">
        <v>5031</v>
      </c>
      <c r="H1038" s="6" t="s">
        <v>5035</v>
      </c>
      <c r="I1038" s="6" t="e">
        <f>VLOOKUP(A1038,#REF!,24,0)</f>
        <v>#REF!</v>
      </c>
      <c r="J1038" s="14" t="s">
        <v>298</v>
      </c>
      <c r="K1038" s="14" t="s">
        <v>298</v>
      </c>
      <c r="L1038" s="14" t="s">
        <v>298</v>
      </c>
      <c r="M1038" s="14" t="s">
        <v>298</v>
      </c>
      <c r="N1038" s="14" t="b">
        <f t="shared" si="33"/>
        <v>1</v>
      </c>
      <c r="O1038" s="14" t="s">
        <v>20</v>
      </c>
      <c r="P1038" s="14" t="s">
        <v>20</v>
      </c>
      <c r="Q1038" s="14" t="s">
        <v>20</v>
      </c>
      <c r="R1038" s="5" t="s">
        <v>20</v>
      </c>
      <c r="S1038" s="5" t="s">
        <v>20</v>
      </c>
      <c r="T1038" s="5" t="s">
        <v>281</v>
      </c>
      <c r="U1038" s="53" t="s">
        <v>20</v>
      </c>
      <c r="V1038" s="53" t="s">
        <v>20</v>
      </c>
      <c r="W1038" s="5" t="str">
        <f>VLOOKUP('English Version'!$H953,'Recycled Content'!$B$4:$H$67,2,FALSE)</f>
        <v>Packaging Contains at least 60% recycled material</v>
      </c>
      <c r="X1038" s="5" t="str">
        <f>VLOOKUP('English Version'!$H953,'Recycled Content'!$B$4:$H$67,4,FALSE)</f>
        <v>Packaging Contains at least 65% recycled material</v>
      </c>
      <c r="Y1038" s="5" t="str">
        <f>VLOOKUP('English Version'!$H953,Recyclability!$B$4:$H$67,2,FALSE)</f>
        <v>Mostly Recyclable Packaging</v>
      </c>
      <c r="Z1038" s="5" t="str">
        <f>VLOOKUP('English Version'!$H953,Recyclability!$B$4:$H$67,4,FALSE)</f>
        <v>N/A</v>
      </c>
    </row>
    <row r="1039" spans="1:26" x14ac:dyDescent="0.75">
      <c r="A1039" s="47" t="str">
        <f t="shared" si="32"/>
        <v>AW22W5011219A</v>
      </c>
      <c r="B1039" s="47">
        <v>493</v>
      </c>
      <c r="C1039" s="52" t="s">
        <v>1630</v>
      </c>
      <c r="D1039" s="6" t="e">
        <v>#N/A</v>
      </c>
      <c r="E1039" s="8"/>
      <c r="F1039" s="52" t="s">
        <v>1631</v>
      </c>
      <c r="G1039" s="6" t="s">
        <v>5031</v>
      </c>
      <c r="H1039" s="6" t="s">
        <v>5035</v>
      </c>
      <c r="I1039" s="6" t="e">
        <f>VLOOKUP(A1039,#REF!,24,0)</f>
        <v>#REF!</v>
      </c>
      <c r="J1039" s="14" t="s">
        <v>298</v>
      </c>
      <c r="K1039" s="14" t="s">
        <v>298</v>
      </c>
      <c r="L1039" s="14" t="s">
        <v>298</v>
      </c>
      <c r="M1039" s="14" t="s">
        <v>298</v>
      </c>
      <c r="N1039" s="14" t="b">
        <f t="shared" si="33"/>
        <v>1</v>
      </c>
      <c r="O1039" s="14" t="s">
        <v>20</v>
      </c>
      <c r="P1039" s="14" t="s">
        <v>20</v>
      </c>
      <c r="Q1039" s="14" t="s">
        <v>20</v>
      </c>
      <c r="R1039" s="5" t="s">
        <v>20</v>
      </c>
      <c r="S1039" s="5" t="s">
        <v>20</v>
      </c>
      <c r="T1039" s="5" t="s">
        <v>281</v>
      </c>
      <c r="U1039" s="53" t="s">
        <v>20</v>
      </c>
      <c r="V1039" s="53" t="s">
        <v>20</v>
      </c>
      <c r="W1039" s="5" t="str">
        <f>VLOOKUP('English Version'!$H954,'Recycled Content'!$B$4:$H$67,2,FALSE)</f>
        <v>Packaging Contains at least 60% recycled material</v>
      </c>
      <c r="X1039" s="5" t="str">
        <f>VLOOKUP('English Version'!$H954,'Recycled Content'!$B$4:$H$67,4,FALSE)</f>
        <v>Packaging Contains at least 65% recycled material</v>
      </c>
      <c r="Y1039" s="5" t="str">
        <f>VLOOKUP('English Version'!$H954,Recyclability!$B$4:$H$67,2,FALSE)</f>
        <v>Mostly Recyclable Packaging</v>
      </c>
      <c r="Z1039" s="5" t="str">
        <f>VLOOKUP('English Version'!$H954,Recyclability!$B$4:$H$67,4,FALSE)</f>
        <v>N/A</v>
      </c>
    </row>
    <row r="1040" spans="1:26" x14ac:dyDescent="0.75">
      <c r="A1040" s="47" t="str">
        <f t="shared" si="32"/>
        <v>AW22W5011221A</v>
      </c>
      <c r="B1040" s="47">
        <v>498</v>
      </c>
      <c r="C1040" s="52" t="s">
        <v>1632</v>
      </c>
      <c r="D1040" s="6" t="e">
        <v>#N/A</v>
      </c>
      <c r="E1040" s="8"/>
      <c r="F1040" s="52" t="s">
        <v>1633</v>
      </c>
      <c r="G1040" s="6" t="s">
        <v>5031</v>
      </c>
      <c r="H1040" s="6" t="s">
        <v>5035</v>
      </c>
      <c r="I1040" s="6" t="e">
        <f>VLOOKUP(A1040,#REF!,24,0)</f>
        <v>#REF!</v>
      </c>
      <c r="J1040" s="14" t="s">
        <v>25</v>
      </c>
      <c r="K1040" s="14" t="s">
        <v>25</v>
      </c>
      <c r="L1040" s="14" t="s">
        <v>25</v>
      </c>
      <c r="M1040" s="14" t="s">
        <v>25</v>
      </c>
      <c r="N1040" s="14" t="b">
        <f t="shared" si="33"/>
        <v>1</v>
      </c>
      <c r="O1040" s="14" t="s">
        <v>20</v>
      </c>
      <c r="P1040" s="14" t="s">
        <v>20</v>
      </c>
      <c r="Q1040" s="14" t="s">
        <v>20</v>
      </c>
      <c r="R1040" s="5" t="s">
        <v>20</v>
      </c>
      <c r="S1040" s="5" t="s">
        <v>20</v>
      </c>
      <c r="T1040" s="5" t="s">
        <v>281</v>
      </c>
      <c r="U1040" s="53" t="s">
        <v>20</v>
      </c>
      <c r="V1040" s="53" t="s">
        <v>20</v>
      </c>
      <c r="W1040" s="5" t="str">
        <f>VLOOKUP('English Version'!$H955,'Recycled Content'!$B$4:$H$67,2,FALSE)</f>
        <v>Packaging Contains at least 60% recycled material</v>
      </c>
      <c r="X1040" s="5" t="str">
        <f>VLOOKUP('English Version'!$H955,'Recycled Content'!$B$4:$H$67,4,FALSE)</f>
        <v>Packaging Contains at least 65% recycled material</v>
      </c>
      <c r="Y1040" s="5" t="str">
        <f>VLOOKUP('English Version'!$H955,Recyclability!$B$4:$H$67,2,FALSE)</f>
        <v>Mostly Recyclable Packaging</v>
      </c>
      <c r="Z1040" s="5" t="str">
        <f>VLOOKUP('English Version'!$H955,Recyclability!$B$4:$H$67,4,FALSE)</f>
        <v>N/A</v>
      </c>
    </row>
    <row r="1041" spans="1:26" x14ac:dyDescent="0.75">
      <c r="A1041" s="47" t="str">
        <f t="shared" si="32"/>
        <v>AW22W5011232A</v>
      </c>
      <c r="B1041" s="47">
        <v>469</v>
      </c>
      <c r="C1041" s="52" t="s">
        <v>1634</v>
      </c>
      <c r="D1041" s="6" t="s">
        <v>1635</v>
      </c>
      <c r="E1041" s="8"/>
      <c r="F1041" s="52" t="s">
        <v>1636</v>
      </c>
      <c r="G1041" s="6" t="s">
        <v>5031</v>
      </c>
      <c r="H1041" s="6" t="s">
        <v>5035</v>
      </c>
      <c r="I1041" s="6" t="e">
        <f>VLOOKUP(A1041,#REF!,24,0)</f>
        <v>#REF!</v>
      </c>
      <c r="J1041" s="14" t="s">
        <v>37</v>
      </c>
      <c r="K1041" s="14" t="s">
        <v>37</v>
      </c>
      <c r="L1041" s="14" t="s">
        <v>37</v>
      </c>
      <c r="M1041" s="14" t="s">
        <v>37</v>
      </c>
      <c r="N1041" s="14" t="b">
        <f t="shared" si="33"/>
        <v>1</v>
      </c>
      <c r="O1041" s="14" t="s">
        <v>20</v>
      </c>
      <c r="P1041" s="14" t="s">
        <v>20</v>
      </c>
      <c r="Q1041" s="14" t="s">
        <v>20</v>
      </c>
      <c r="R1041" s="5" t="s">
        <v>20</v>
      </c>
      <c r="S1041" s="5" t="s">
        <v>20</v>
      </c>
      <c r="T1041" s="5" t="s">
        <v>281</v>
      </c>
      <c r="U1041" s="53" t="s">
        <v>20</v>
      </c>
      <c r="V1041" s="53" t="s">
        <v>20</v>
      </c>
      <c r="W1041" s="5" t="str">
        <f>VLOOKUP('English Version'!$H956,'Recycled Content'!$B$4:$H$67,2,FALSE)</f>
        <v>Packaging Contains at least 60% recycled material</v>
      </c>
      <c r="X1041" s="5" t="str">
        <f>VLOOKUP('English Version'!$H956,'Recycled Content'!$B$4:$H$67,4,FALSE)</f>
        <v>Packaging Contains at least 65% recycled material</v>
      </c>
      <c r="Y1041" s="5" t="str">
        <f>VLOOKUP('English Version'!$H956,Recyclability!$B$4:$H$67,2,FALSE)</f>
        <v>Mostly Recyclable Packaging</v>
      </c>
      <c r="Z1041" s="5" t="str">
        <f>VLOOKUP('English Version'!$H956,Recyclability!$B$4:$H$67,4,FALSE)</f>
        <v>N/A</v>
      </c>
    </row>
    <row r="1042" spans="1:26" x14ac:dyDescent="0.75">
      <c r="A1042" s="47" t="str">
        <f t="shared" si="32"/>
        <v>AW22W5011234A</v>
      </c>
      <c r="B1042" s="47">
        <v>1538</v>
      </c>
      <c r="C1042" s="52" t="s">
        <v>1638</v>
      </c>
      <c r="D1042" s="6" t="s">
        <v>1639</v>
      </c>
      <c r="E1042" s="8"/>
      <c r="F1042" s="52" t="s">
        <v>1640</v>
      </c>
      <c r="G1042" s="6" t="s">
        <v>5031</v>
      </c>
      <c r="H1042" s="6" t="s">
        <v>5035</v>
      </c>
      <c r="I1042" s="6" t="e">
        <f>VLOOKUP(A1042,#REF!,24,0)</f>
        <v>#REF!</v>
      </c>
      <c r="J1042" s="67" t="s">
        <v>228</v>
      </c>
      <c r="K1042" s="14" t="s">
        <v>997</v>
      </c>
      <c r="L1042" s="14" t="s">
        <v>997</v>
      </c>
      <c r="M1042" s="14" t="s">
        <v>997</v>
      </c>
      <c r="N1042" s="14" t="b">
        <f t="shared" si="33"/>
        <v>1</v>
      </c>
      <c r="O1042" s="14" t="s">
        <v>20</v>
      </c>
      <c r="P1042" s="14" t="s">
        <v>20</v>
      </c>
      <c r="Q1042" s="14" t="s">
        <v>20</v>
      </c>
      <c r="R1042" s="5" t="s">
        <v>20</v>
      </c>
      <c r="S1042" s="5" t="s">
        <v>20</v>
      </c>
      <c r="T1042" s="5" t="s">
        <v>281</v>
      </c>
      <c r="U1042" s="53" t="s">
        <v>20</v>
      </c>
      <c r="V1042" s="53" t="s">
        <v>20</v>
      </c>
      <c r="W1042" s="5" t="str">
        <f>VLOOKUP('English Version'!$H957,'Recycled Content'!$B$4:$H$67,2,FALSE)</f>
        <v>Packaging Contains at least 60% recycled material</v>
      </c>
      <c r="X1042" s="5" t="str">
        <f>VLOOKUP('English Version'!$H957,'Recycled Content'!$B$4:$H$67,4,FALSE)</f>
        <v>Packaging Contains at least 65% recycled material</v>
      </c>
      <c r="Y1042" s="5" t="str">
        <f>VLOOKUP('English Version'!$H957,Recyclability!$B$4:$H$67,2,FALSE)</f>
        <v>Mostly Recyclable Packaging</v>
      </c>
      <c r="Z1042" s="5" t="str">
        <f>VLOOKUP('English Version'!$H957,Recyclability!$B$4:$H$67,4,FALSE)</f>
        <v>N/A</v>
      </c>
    </row>
    <row r="1043" spans="1:26" x14ac:dyDescent="0.75">
      <c r="A1043" s="47" t="str">
        <f t="shared" si="32"/>
        <v>AW22W5011235A</v>
      </c>
      <c r="B1043" s="47">
        <v>481</v>
      </c>
      <c r="C1043" s="52" t="s">
        <v>1642</v>
      </c>
      <c r="D1043" s="6" t="s">
        <v>1643</v>
      </c>
      <c r="E1043" s="8"/>
      <c r="F1043" s="52" t="s">
        <v>1644</v>
      </c>
      <c r="G1043" s="6" t="s">
        <v>5031</v>
      </c>
      <c r="H1043" s="6" t="s">
        <v>5035</v>
      </c>
      <c r="I1043" s="6" t="e">
        <f>VLOOKUP(A1043,#REF!,24,0)</f>
        <v>#REF!</v>
      </c>
      <c r="J1043" s="14" t="s">
        <v>37</v>
      </c>
      <c r="K1043" s="14" t="s">
        <v>37</v>
      </c>
      <c r="L1043" s="14" t="s">
        <v>37</v>
      </c>
      <c r="M1043" s="14" t="s">
        <v>37</v>
      </c>
      <c r="N1043" s="14" t="b">
        <f t="shared" si="33"/>
        <v>1</v>
      </c>
      <c r="O1043" s="14" t="s">
        <v>20</v>
      </c>
      <c r="P1043" s="14" t="s">
        <v>20</v>
      </c>
      <c r="Q1043" s="14" t="s">
        <v>20</v>
      </c>
      <c r="R1043" s="5" t="s">
        <v>20</v>
      </c>
      <c r="S1043" s="5" t="s">
        <v>20</v>
      </c>
      <c r="T1043" s="5" t="s">
        <v>281</v>
      </c>
      <c r="U1043" s="53" t="s">
        <v>20</v>
      </c>
      <c r="V1043" s="53" t="s">
        <v>20</v>
      </c>
      <c r="W1043" s="5" t="str">
        <f>VLOOKUP('English Version'!$H958,'Recycled Content'!$B$4:$H$67,2,FALSE)</f>
        <v>Packaging Contains at least 60% recycled material</v>
      </c>
      <c r="X1043" s="5" t="str">
        <f>VLOOKUP('English Version'!$H958,'Recycled Content'!$B$4:$H$67,4,FALSE)</f>
        <v>Packaging Contains at least 65% recycled material</v>
      </c>
      <c r="Y1043" s="5" t="str">
        <f>VLOOKUP('English Version'!$H958,Recyclability!$B$4:$H$67,2,FALSE)</f>
        <v>Mostly Recyclable Packaging</v>
      </c>
      <c r="Z1043" s="5" t="str">
        <f>VLOOKUP('English Version'!$H958,Recyclability!$B$4:$H$67,4,FALSE)</f>
        <v>N/A</v>
      </c>
    </row>
    <row r="1044" spans="1:26" x14ac:dyDescent="0.75">
      <c r="A1044" s="47" t="str">
        <f t="shared" si="32"/>
        <v>AW22W5011246A</v>
      </c>
      <c r="B1044" s="47">
        <v>2154</v>
      </c>
      <c r="C1044" s="52" t="s">
        <v>1646</v>
      </c>
      <c r="D1044" s="6" t="s">
        <v>1647</v>
      </c>
      <c r="E1044" s="8"/>
      <c r="F1044" s="52" t="s">
        <v>1648</v>
      </c>
      <c r="G1044" s="6" t="s">
        <v>5031</v>
      </c>
      <c r="H1044" s="6" t="s">
        <v>5035</v>
      </c>
      <c r="I1044" s="6" t="e">
        <f>VLOOKUP(A1044,#REF!,24,0)</f>
        <v>#REF!</v>
      </c>
      <c r="J1044" s="14" t="s">
        <v>25</v>
      </c>
      <c r="K1044" s="14" t="s">
        <v>25</v>
      </c>
      <c r="L1044" s="14" t="s">
        <v>25</v>
      </c>
      <c r="M1044" s="14" t="s">
        <v>25</v>
      </c>
      <c r="N1044" s="14" t="b">
        <f t="shared" si="33"/>
        <v>1</v>
      </c>
      <c r="O1044" s="14" t="s">
        <v>20</v>
      </c>
      <c r="P1044" s="14" t="s">
        <v>20</v>
      </c>
      <c r="Q1044" s="14" t="s">
        <v>20</v>
      </c>
      <c r="R1044" s="53" t="s">
        <v>6067</v>
      </c>
      <c r="S1044" s="5" t="s">
        <v>20</v>
      </c>
      <c r="T1044" s="5" t="s">
        <v>281</v>
      </c>
      <c r="U1044" s="53" t="s">
        <v>20</v>
      </c>
      <c r="V1044" s="53" t="s">
        <v>20</v>
      </c>
      <c r="W1044" s="5" t="str">
        <f>VLOOKUP('English Version'!$H959,'Recycled Content'!$B$4:$H$67,2,FALSE)</f>
        <v>Packaging Contains at least 60% recycled material</v>
      </c>
      <c r="X1044" s="5" t="str">
        <f>VLOOKUP('English Version'!$H959,'Recycled Content'!$B$4:$H$67,4,FALSE)</f>
        <v>Packaging Contains at least 65% recycled material</v>
      </c>
      <c r="Y1044" s="5" t="str">
        <f>VLOOKUP('English Version'!$H959,Recyclability!$B$4:$H$67,2,FALSE)</f>
        <v>Mostly Recyclable Packaging</v>
      </c>
      <c r="Z1044" s="5" t="str">
        <f>VLOOKUP('English Version'!$H959,Recyclability!$B$4:$H$67,4,FALSE)</f>
        <v>N/A</v>
      </c>
    </row>
    <row r="1045" spans="1:26" x14ac:dyDescent="0.75">
      <c r="A1045" s="47" t="str">
        <f t="shared" si="32"/>
        <v>AW22W5011248A</v>
      </c>
      <c r="B1045" s="47">
        <v>1484</v>
      </c>
      <c r="C1045" s="52" t="s">
        <v>1650</v>
      </c>
      <c r="D1045" s="6" t="s">
        <v>1651</v>
      </c>
      <c r="E1045" s="8"/>
      <c r="F1045" s="52" t="s">
        <v>1652</v>
      </c>
      <c r="G1045" s="6" t="s">
        <v>5031</v>
      </c>
      <c r="H1045" s="6" t="s">
        <v>5035</v>
      </c>
      <c r="I1045" s="6" t="e">
        <f>VLOOKUP(A1045,#REF!,24,0)</f>
        <v>#REF!</v>
      </c>
      <c r="J1045" s="14" t="s">
        <v>25</v>
      </c>
      <c r="K1045" s="14" t="s">
        <v>25</v>
      </c>
      <c r="L1045" s="14" t="s">
        <v>25</v>
      </c>
      <c r="M1045" s="14" t="s">
        <v>25</v>
      </c>
      <c r="N1045" s="14" t="b">
        <f t="shared" si="33"/>
        <v>1</v>
      </c>
      <c r="O1045" s="14" t="s">
        <v>20</v>
      </c>
      <c r="P1045" s="14" t="s">
        <v>20</v>
      </c>
      <c r="Q1045" s="14" t="s">
        <v>20</v>
      </c>
      <c r="R1045" s="53" t="s">
        <v>6067</v>
      </c>
      <c r="S1045" s="5" t="s">
        <v>20</v>
      </c>
      <c r="T1045" s="5" t="s">
        <v>281</v>
      </c>
      <c r="U1045" s="53" t="s">
        <v>20</v>
      </c>
      <c r="V1045" s="53" t="s">
        <v>20</v>
      </c>
      <c r="W1045" s="5" t="str">
        <f>VLOOKUP('English Version'!$H960,'Recycled Content'!$B$4:$H$67,2,FALSE)</f>
        <v>Packaging Contains at least 60% recycled material</v>
      </c>
      <c r="X1045" s="5" t="str">
        <f>VLOOKUP('English Version'!$H960,'Recycled Content'!$B$4:$H$67,4,FALSE)</f>
        <v>Packaging Contains at least 65% recycled material</v>
      </c>
      <c r="Y1045" s="5" t="str">
        <f>VLOOKUP('English Version'!$H960,Recyclability!$B$4:$H$67,2,FALSE)</f>
        <v>Mostly Recyclable Packaging</v>
      </c>
      <c r="Z1045" s="5" t="str">
        <f>VLOOKUP('English Version'!$H960,Recyclability!$B$4:$H$67,4,FALSE)</f>
        <v>N/A</v>
      </c>
    </row>
    <row r="1046" spans="1:26" x14ac:dyDescent="0.75">
      <c r="A1046" s="47" t="str">
        <f t="shared" si="32"/>
        <v>AW22W5011248B</v>
      </c>
      <c r="B1046" s="47">
        <v>2586</v>
      </c>
      <c r="C1046" s="52" t="s">
        <v>1654</v>
      </c>
      <c r="D1046" s="6" t="e">
        <v>#N/A</v>
      </c>
      <c r="E1046" s="8"/>
      <c r="F1046" s="52" t="s">
        <v>1652</v>
      </c>
      <c r="G1046" s="6" t="s">
        <v>5031</v>
      </c>
      <c r="H1046" s="6" t="s">
        <v>5035</v>
      </c>
      <c r="I1046" s="6" t="e">
        <f>VLOOKUP(A1046,#REF!,24,0)</f>
        <v>#REF!</v>
      </c>
      <c r="J1046" s="67" t="s">
        <v>228</v>
      </c>
      <c r="K1046" s="14" t="s">
        <v>997</v>
      </c>
      <c r="L1046" s="14" t="s">
        <v>997</v>
      </c>
      <c r="M1046" s="14" t="s">
        <v>997</v>
      </c>
      <c r="N1046" s="14" t="b">
        <f t="shared" si="33"/>
        <v>1</v>
      </c>
      <c r="O1046" s="14" t="s">
        <v>20</v>
      </c>
      <c r="P1046" s="14" t="s">
        <v>20</v>
      </c>
      <c r="Q1046" s="14" t="s">
        <v>20</v>
      </c>
      <c r="R1046" s="53" t="s">
        <v>6067</v>
      </c>
      <c r="S1046" s="5" t="s">
        <v>20</v>
      </c>
      <c r="T1046" s="5" t="s">
        <v>281</v>
      </c>
      <c r="U1046" s="53" t="s">
        <v>20</v>
      </c>
      <c r="V1046" s="53" t="s">
        <v>20</v>
      </c>
      <c r="W1046" s="5" t="str">
        <f>VLOOKUP('English Version'!$H961,'Recycled Content'!$B$4:$H$67,2,FALSE)</f>
        <v>Packaging Contains at least 60% recycled material</v>
      </c>
      <c r="X1046" s="5" t="str">
        <f>VLOOKUP('English Version'!$H961,'Recycled Content'!$B$4:$H$67,4,FALSE)</f>
        <v>Packaging Contains at least 65% recycled material</v>
      </c>
      <c r="Y1046" s="5" t="str">
        <f>VLOOKUP('English Version'!$H961,Recyclability!$B$4:$H$67,2,FALSE)</f>
        <v>Mostly Recyclable Packaging</v>
      </c>
      <c r="Z1046" s="5" t="str">
        <f>VLOOKUP('English Version'!$H961,Recyclability!$B$4:$H$67,4,FALSE)</f>
        <v>N/A</v>
      </c>
    </row>
    <row r="1047" spans="1:26" x14ac:dyDescent="0.75">
      <c r="A1047" s="47" t="str">
        <f t="shared" si="32"/>
        <v>AW22W5011249A</v>
      </c>
      <c r="B1047" s="47">
        <v>1081</v>
      </c>
      <c r="C1047" s="52" t="s">
        <v>1655</v>
      </c>
      <c r="D1047" s="6" t="e">
        <v>#N/A</v>
      </c>
      <c r="E1047" s="8"/>
      <c r="F1047" s="52" t="s">
        <v>1656</v>
      </c>
      <c r="G1047" s="6" t="s">
        <v>5031</v>
      </c>
      <c r="H1047" s="6" t="s">
        <v>5035</v>
      </c>
      <c r="I1047" s="6" t="e">
        <f>VLOOKUP(A1047,#REF!,24,0)</f>
        <v>#REF!</v>
      </c>
      <c r="J1047" s="67" t="s">
        <v>228</v>
      </c>
      <c r="K1047" s="14" t="s">
        <v>997</v>
      </c>
      <c r="L1047" s="14" t="s">
        <v>997</v>
      </c>
      <c r="M1047" s="14" t="s">
        <v>997</v>
      </c>
      <c r="N1047" s="14" t="b">
        <f t="shared" si="33"/>
        <v>1</v>
      </c>
      <c r="O1047" s="14" t="s">
        <v>20</v>
      </c>
      <c r="P1047" s="14" t="s">
        <v>20</v>
      </c>
      <c r="Q1047" s="14" t="s">
        <v>20</v>
      </c>
      <c r="R1047" s="5" t="s">
        <v>20</v>
      </c>
      <c r="S1047" s="5" t="s">
        <v>20</v>
      </c>
      <c r="T1047" s="5" t="s">
        <v>281</v>
      </c>
      <c r="U1047" s="53" t="s">
        <v>20</v>
      </c>
      <c r="V1047" s="53" t="s">
        <v>20</v>
      </c>
      <c r="W1047" s="5" t="str">
        <f>VLOOKUP('English Version'!$H962,'Recycled Content'!$B$4:$H$67,2,FALSE)</f>
        <v>Packaging Contains at least 60% recycled material</v>
      </c>
      <c r="X1047" s="5" t="str">
        <f>VLOOKUP('English Version'!$H962,'Recycled Content'!$B$4:$H$67,4,FALSE)</f>
        <v>Packaging Contains at least 65% recycled material</v>
      </c>
      <c r="Y1047" s="5" t="str">
        <f>VLOOKUP('English Version'!$H962,Recyclability!$B$4:$H$67,2,FALSE)</f>
        <v>Mostly Recyclable Packaging</v>
      </c>
      <c r="Z1047" s="5" t="str">
        <f>VLOOKUP('English Version'!$H962,Recyclability!$B$4:$H$67,4,FALSE)</f>
        <v>N/A</v>
      </c>
    </row>
    <row r="1048" spans="1:26" x14ac:dyDescent="0.75">
      <c r="A1048" s="47" t="str">
        <f t="shared" si="32"/>
        <v>AW22W5011254A</v>
      </c>
      <c r="B1048" s="47">
        <v>656</v>
      </c>
      <c r="C1048" s="52" t="s">
        <v>1657</v>
      </c>
      <c r="D1048" s="6" t="s">
        <v>1658</v>
      </c>
      <c r="E1048" s="8"/>
      <c r="F1048" s="52" t="s">
        <v>1659</v>
      </c>
      <c r="G1048" s="6" t="s">
        <v>5031</v>
      </c>
      <c r="H1048" s="6" t="s">
        <v>5035</v>
      </c>
      <c r="I1048" s="6" t="e">
        <f>VLOOKUP(A1048,#REF!,24,0)</f>
        <v>#REF!</v>
      </c>
      <c r="J1048" s="14" t="s">
        <v>25</v>
      </c>
      <c r="K1048" s="14" t="s">
        <v>25</v>
      </c>
      <c r="L1048" s="14" t="s">
        <v>25</v>
      </c>
      <c r="M1048" s="14" t="s">
        <v>25</v>
      </c>
      <c r="N1048" s="14" t="b">
        <f t="shared" si="33"/>
        <v>1</v>
      </c>
      <c r="O1048" s="14" t="s">
        <v>20</v>
      </c>
      <c r="P1048" s="14" t="s">
        <v>20</v>
      </c>
      <c r="Q1048" s="14" t="s">
        <v>20</v>
      </c>
      <c r="R1048" s="53" t="s">
        <v>6067</v>
      </c>
      <c r="S1048" s="5" t="s">
        <v>20</v>
      </c>
      <c r="T1048" s="5" t="s">
        <v>281</v>
      </c>
      <c r="U1048" s="53" t="s">
        <v>20</v>
      </c>
      <c r="V1048" s="53" t="s">
        <v>20</v>
      </c>
      <c r="W1048" s="5" t="str">
        <f>VLOOKUP('English Version'!$H963,'Recycled Content'!$B$4:$H$67,2,FALSE)</f>
        <v>Packaging Contains at least 60% recycled material</v>
      </c>
      <c r="X1048" s="5" t="str">
        <f>VLOOKUP('English Version'!$H963,'Recycled Content'!$B$4:$H$67,4,FALSE)</f>
        <v>Packaging Contains at least 65% recycled material</v>
      </c>
      <c r="Y1048" s="5" t="str">
        <f>VLOOKUP('English Version'!$H963,Recyclability!$B$4:$H$67,2,FALSE)</f>
        <v>Mostly Recyclable Packaging</v>
      </c>
      <c r="Z1048" s="5" t="str">
        <f>VLOOKUP('English Version'!$H963,Recyclability!$B$4:$H$67,4,FALSE)</f>
        <v>N/A</v>
      </c>
    </row>
    <row r="1049" spans="1:26" x14ac:dyDescent="0.75">
      <c r="A1049" s="47" t="str">
        <f t="shared" si="32"/>
        <v>AW22W5011258A</v>
      </c>
      <c r="B1049" s="47">
        <v>502</v>
      </c>
      <c r="C1049" s="52" t="s">
        <v>1660</v>
      </c>
      <c r="D1049" s="6" t="s">
        <v>1661</v>
      </c>
      <c r="E1049" s="8"/>
      <c r="F1049" s="52" t="s">
        <v>1662</v>
      </c>
      <c r="G1049" s="6" t="s">
        <v>5031</v>
      </c>
      <c r="H1049" s="6" t="s">
        <v>5035</v>
      </c>
      <c r="I1049" s="6" t="e">
        <f>VLOOKUP(A1049,#REF!,24,0)</f>
        <v>#REF!</v>
      </c>
      <c r="J1049" s="14" t="s">
        <v>298</v>
      </c>
      <c r="K1049" s="14" t="s">
        <v>298</v>
      </c>
      <c r="L1049" s="14" t="s">
        <v>298</v>
      </c>
      <c r="M1049" s="14" t="s">
        <v>298</v>
      </c>
      <c r="N1049" s="14" t="b">
        <f t="shared" si="33"/>
        <v>1</v>
      </c>
      <c r="O1049" s="14" t="s">
        <v>20</v>
      </c>
      <c r="P1049" s="14" t="s">
        <v>20</v>
      </c>
      <c r="Q1049" s="14" t="s">
        <v>20</v>
      </c>
      <c r="R1049" s="5" t="s">
        <v>20</v>
      </c>
      <c r="S1049" s="5" t="s">
        <v>20</v>
      </c>
      <c r="T1049" s="5" t="s">
        <v>281</v>
      </c>
      <c r="U1049" s="53" t="s">
        <v>20</v>
      </c>
      <c r="V1049" s="53" t="s">
        <v>20</v>
      </c>
      <c r="W1049" s="5" t="str">
        <f>VLOOKUP('English Version'!$H964,'Recycled Content'!$B$4:$H$67,2,FALSE)</f>
        <v>Packaging Contains at least 60% recycled material</v>
      </c>
      <c r="X1049" s="5" t="str">
        <f>VLOOKUP('English Version'!$H964,'Recycled Content'!$B$4:$H$67,4,FALSE)</f>
        <v>Packaging Contains at least 65% recycled material</v>
      </c>
      <c r="Y1049" s="5" t="str">
        <f>VLOOKUP('English Version'!$H964,Recyclability!$B$4:$H$67,2,FALSE)</f>
        <v>Mostly Recyclable Packaging</v>
      </c>
      <c r="Z1049" s="5" t="str">
        <f>VLOOKUP('English Version'!$H964,Recyclability!$B$4:$H$67,4,FALSE)</f>
        <v>N/A</v>
      </c>
    </row>
    <row r="1050" spans="1:26" x14ac:dyDescent="0.75">
      <c r="A1050" s="47" t="str">
        <f t="shared" si="32"/>
        <v>AW22W5011259A</v>
      </c>
      <c r="B1050" s="47">
        <v>1061</v>
      </c>
      <c r="C1050" s="52" t="s">
        <v>1664</v>
      </c>
      <c r="D1050" s="6" t="s">
        <v>1665</v>
      </c>
      <c r="E1050" s="8"/>
      <c r="F1050" s="52" t="s">
        <v>1666</v>
      </c>
      <c r="G1050" s="6" t="s">
        <v>5031</v>
      </c>
      <c r="H1050" s="6" t="s">
        <v>5035</v>
      </c>
      <c r="I1050" s="6" t="e">
        <f>VLOOKUP(A1050,#REF!,24,0)</f>
        <v>#REF!</v>
      </c>
      <c r="J1050" s="14" t="s">
        <v>298</v>
      </c>
      <c r="K1050" s="14" t="s">
        <v>298</v>
      </c>
      <c r="L1050" s="14" t="s">
        <v>298</v>
      </c>
      <c r="M1050" s="14" t="s">
        <v>298</v>
      </c>
      <c r="N1050" s="14" t="b">
        <f t="shared" si="33"/>
        <v>1</v>
      </c>
      <c r="O1050" s="14" t="s">
        <v>20</v>
      </c>
      <c r="P1050" s="14" t="s">
        <v>20</v>
      </c>
      <c r="Q1050" s="14" t="s">
        <v>20</v>
      </c>
      <c r="R1050" s="5" t="s">
        <v>20</v>
      </c>
      <c r="S1050" s="5" t="s">
        <v>20</v>
      </c>
      <c r="T1050" s="5" t="s">
        <v>281</v>
      </c>
      <c r="U1050" s="53" t="s">
        <v>20</v>
      </c>
      <c r="V1050" s="53" t="s">
        <v>20</v>
      </c>
      <c r="W1050" s="5" t="str">
        <f>VLOOKUP('English Version'!$H965,'Recycled Content'!$B$4:$H$67,2,FALSE)</f>
        <v>Packaging Contains at least 60% recycled material</v>
      </c>
      <c r="X1050" s="5" t="str">
        <f>VLOOKUP('English Version'!$H965,'Recycled Content'!$B$4:$H$67,4,FALSE)</f>
        <v>Packaging Contains at least 65% recycled material</v>
      </c>
      <c r="Y1050" s="5" t="str">
        <f>VLOOKUP('English Version'!$H965,Recyclability!$B$4:$H$67,2,FALSE)</f>
        <v>Mostly Recyclable Packaging</v>
      </c>
      <c r="Z1050" s="5" t="str">
        <f>VLOOKUP('English Version'!$H965,Recyclability!$B$4:$H$67,4,FALSE)</f>
        <v>N/A</v>
      </c>
    </row>
    <row r="1051" spans="1:26" x14ac:dyDescent="0.75">
      <c r="A1051" s="47" t="str">
        <f t="shared" si="32"/>
        <v>AW22W5011263A</v>
      </c>
      <c r="B1051" s="47">
        <v>2429</v>
      </c>
      <c r="C1051" s="52" t="s">
        <v>1668</v>
      </c>
      <c r="D1051" s="6" t="s">
        <v>1669</v>
      </c>
      <c r="E1051" s="8"/>
      <c r="F1051" s="52" t="s">
        <v>1670</v>
      </c>
      <c r="G1051" s="6" t="s">
        <v>5031</v>
      </c>
      <c r="H1051" s="6" t="s">
        <v>5035</v>
      </c>
      <c r="I1051" s="6" t="e">
        <f>VLOOKUP(A1051,#REF!,24,0)</f>
        <v>#REF!</v>
      </c>
      <c r="J1051" s="14" t="s">
        <v>25</v>
      </c>
      <c r="K1051" s="14" t="s">
        <v>25</v>
      </c>
      <c r="L1051" s="14" t="s">
        <v>25</v>
      </c>
      <c r="M1051" s="14" t="s">
        <v>25</v>
      </c>
      <c r="N1051" s="14" t="b">
        <f t="shared" si="33"/>
        <v>1</v>
      </c>
      <c r="O1051" s="14" t="s">
        <v>20</v>
      </c>
      <c r="P1051" s="14" t="s">
        <v>20</v>
      </c>
      <c r="Q1051" s="14" t="s">
        <v>20</v>
      </c>
      <c r="R1051" s="53" t="s">
        <v>6067</v>
      </c>
      <c r="S1051" s="5" t="s">
        <v>20</v>
      </c>
      <c r="T1051" s="5" t="s">
        <v>281</v>
      </c>
      <c r="U1051" s="53" t="s">
        <v>20</v>
      </c>
      <c r="V1051" s="53" t="s">
        <v>20</v>
      </c>
      <c r="W1051" s="5" t="str">
        <f>VLOOKUP('English Version'!$H966,'Recycled Content'!$B$4:$H$67,2,FALSE)</f>
        <v>Packaging Contains at least 60% recycled material</v>
      </c>
      <c r="X1051" s="5" t="str">
        <f>VLOOKUP('English Version'!$H966,'Recycled Content'!$B$4:$H$67,4,FALSE)</f>
        <v>Packaging Contains at least 65% recycled material</v>
      </c>
      <c r="Y1051" s="5" t="str">
        <f>VLOOKUP('English Version'!$H966,Recyclability!$B$4:$H$67,2,FALSE)</f>
        <v>Mostly Recyclable Packaging</v>
      </c>
      <c r="Z1051" s="5" t="str">
        <f>VLOOKUP('English Version'!$H966,Recyclability!$B$4:$H$67,4,FALSE)</f>
        <v>N/A</v>
      </c>
    </row>
    <row r="1052" spans="1:26" x14ac:dyDescent="0.75">
      <c r="A1052" s="47" t="str">
        <f t="shared" si="32"/>
        <v>AW22W5011265A</v>
      </c>
      <c r="B1052" s="47">
        <v>2859</v>
      </c>
      <c r="C1052" s="52" t="s">
        <v>1672</v>
      </c>
      <c r="D1052" s="6" t="s">
        <v>1673</v>
      </c>
      <c r="E1052" s="8"/>
      <c r="F1052" s="52" t="s">
        <v>1674</v>
      </c>
      <c r="G1052" s="6" t="s">
        <v>5031</v>
      </c>
      <c r="H1052" s="6" t="s">
        <v>5035</v>
      </c>
      <c r="I1052" s="6" t="e">
        <f>VLOOKUP(A1052,#REF!,24,0)</f>
        <v>#REF!</v>
      </c>
      <c r="J1052" s="14" t="s">
        <v>25</v>
      </c>
      <c r="K1052" s="14" t="s">
        <v>25</v>
      </c>
      <c r="L1052" s="14" t="s">
        <v>25</v>
      </c>
      <c r="M1052" s="14" t="s">
        <v>25</v>
      </c>
      <c r="N1052" s="14" t="b">
        <f t="shared" si="33"/>
        <v>1</v>
      </c>
      <c r="O1052" s="14" t="s">
        <v>20</v>
      </c>
      <c r="P1052" s="14" t="s">
        <v>20</v>
      </c>
      <c r="Q1052" s="14" t="s">
        <v>20</v>
      </c>
      <c r="R1052" s="53" t="s">
        <v>6067</v>
      </c>
      <c r="S1052" s="5" t="s">
        <v>20</v>
      </c>
      <c r="T1052" s="5" t="s">
        <v>281</v>
      </c>
      <c r="U1052" s="53" t="s">
        <v>20</v>
      </c>
      <c r="V1052" s="53" t="s">
        <v>20</v>
      </c>
      <c r="W1052" s="5" t="str">
        <f>VLOOKUP('English Version'!$H967,'Recycled Content'!$B$4:$H$67,2,FALSE)</f>
        <v>Packaging Contains at least 60% recycled material</v>
      </c>
      <c r="X1052" s="5" t="str">
        <f>VLOOKUP('English Version'!$H967,'Recycled Content'!$B$4:$H$67,4,FALSE)</f>
        <v>Packaging Contains at least 65% recycled material</v>
      </c>
      <c r="Y1052" s="5" t="str">
        <f>VLOOKUP('English Version'!$H967,Recyclability!$B$4:$H$67,2,FALSE)</f>
        <v>Mostly Recyclable Packaging</v>
      </c>
      <c r="Z1052" s="5" t="str">
        <f>VLOOKUP('English Version'!$H967,Recyclability!$B$4:$H$67,4,FALSE)</f>
        <v>N/A</v>
      </c>
    </row>
    <row r="1053" spans="1:26" x14ac:dyDescent="0.75">
      <c r="A1053" s="47" t="str">
        <f t="shared" si="32"/>
        <v>AW22W5011266A</v>
      </c>
      <c r="B1053" s="47">
        <v>3676</v>
      </c>
      <c r="C1053" s="52" t="s">
        <v>1676</v>
      </c>
      <c r="D1053" s="6" t="s">
        <v>1677</v>
      </c>
      <c r="E1053" s="8"/>
      <c r="F1053" s="52" t="s">
        <v>1678</v>
      </c>
      <c r="G1053" s="6" t="s">
        <v>5031</v>
      </c>
      <c r="H1053" s="6" t="s">
        <v>5035</v>
      </c>
      <c r="I1053" s="6" t="e">
        <f>VLOOKUP(A1053,#REF!,24,0)</f>
        <v>#REF!</v>
      </c>
      <c r="J1053" s="67" t="s">
        <v>228</v>
      </c>
      <c r="K1053" s="14" t="s">
        <v>997</v>
      </c>
      <c r="L1053" s="14" t="s">
        <v>997</v>
      </c>
      <c r="M1053" s="14" t="s">
        <v>997</v>
      </c>
      <c r="N1053" s="14" t="b">
        <f t="shared" si="33"/>
        <v>1</v>
      </c>
      <c r="O1053" s="14" t="s">
        <v>20</v>
      </c>
      <c r="P1053" s="14" t="s">
        <v>20</v>
      </c>
      <c r="Q1053" s="14" t="s">
        <v>20</v>
      </c>
      <c r="R1053" s="53" t="s">
        <v>6067</v>
      </c>
      <c r="S1053" s="5" t="s">
        <v>20</v>
      </c>
      <c r="T1053" s="5" t="s">
        <v>281</v>
      </c>
      <c r="U1053" s="53" t="s">
        <v>20</v>
      </c>
      <c r="V1053" s="53" t="s">
        <v>20</v>
      </c>
      <c r="W1053" s="5" t="str">
        <f>VLOOKUP('English Version'!$H968,'Recycled Content'!$B$4:$H$67,2,FALSE)</f>
        <v>Packaging Contains at least 60% recycled material</v>
      </c>
      <c r="X1053" s="5" t="str">
        <f>VLOOKUP('English Version'!$H968,'Recycled Content'!$B$4:$H$67,4,FALSE)</f>
        <v>Packaging Contains at least 65% recycled material</v>
      </c>
      <c r="Y1053" s="5" t="str">
        <f>VLOOKUP('English Version'!$H968,Recyclability!$B$4:$H$67,2,FALSE)</f>
        <v>Mostly Recyclable Packaging</v>
      </c>
      <c r="Z1053" s="5" t="str">
        <f>VLOOKUP('English Version'!$H968,Recyclability!$B$4:$H$67,4,FALSE)</f>
        <v>N/A</v>
      </c>
    </row>
    <row r="1054" spans="1:26" x14ac:dyDescent="0.75">
      <c r="A1054" s="47" t="str">
        <f t="shared" si="32"/>
        <v>AW22W5011268A</v>
      </c>
      <c r="B1054" s="47">
        <v>1262</v>
      </c>
      <c r="C1054" s="52" t="s">
        <v>1680</v>
      </c>
      <c r="D1054" s="6" t="s">
        <v>1681</v>
      </c>
      <c r="E1054" s="8"/>
      <c r="F1054" s="52" t="s">
        <v>1682</v>
      </c>
      <c r="G1054" s="6" t="s">
        <v>5031</v>
      </c>
      <c r="H1054" s="6" t="s">
        <v>5035</v>
      </c>
      <c r="I1054" s="6" t="e">
        <f>VLOOKUP(A1054,#REF!,24,0)</f>
        <v>#REF!</v>
      </c>
      <c r="J1054" s="67" t="s">
        <v>228</v>
      </c>
      <c r="K1054" s="14" t="s">
        <v>2052</v>
      </c>
      <c r="L1054" s="14" t="s">
        <v>2052</v>
      </c>
      <c r="M1054" s="14" t="s">
        <v>2052</v>
      </c>
      <c r="N1054" s="14" t="b">
        <f t="shared" si="33"/>
        <v>1</v>
      </c>
      <c r="O1054" s="14" t="s">
        <v>20</v>
      </c>
      <c r="P1054" s="14" t="s">
        <v>20</v>
      </c>
      <c r="Q1054" s="14" t="s">
        <v>20</v>
      </c>
      <c r="R1054" s="53" t="s">
        <v>6067</v>
      </c>
      <c r="S1054" s="5" t="s">
        <v>20</v>
      </c>
      <c r="T1054" s="5" t="s">
        <v>281</v>
      </c>
      <c r="U1054" s="53" t="s">
        <v>20</v>
      </c>
      <c r="V1054" s="53" t="s">
        <v>20</v>
      </c>
      <c r="W1054" s="5" t="str">
        <f>VLOOKUP('English Version'!$H969,'Recycled Content'!$B$4:$H$67,2,FALSE)</f>
        <v>Packaging Contains at least 60% recycled material</v>
      </c>
      <c r="X1054" s="5" t="str">
        <f>VLOOKUP('English Version'!$H969,'Recycled Content'!$B$4:$H$67,4,FALSE)</f>
        <v>Packaging Contains at least 65% recycled material</v>
      </c>
      <c r="Y1054" s="5" t="str">
        <f>VLOOKUP('English Version'!$H969,Recyclability!$B$4:$H$67,2,FALSE)</f>
        <v>Mostly Recyclable Packaging</v>
      </c>
      <c r="Z1054" s="5" t="str">
        <f>VLOOKUP('English Version'!$H969,Recyclability!$B$4:$H$67,4,FALSE)</f>
        <v>N/A</v>
      </c>
    </row>
    <row r="1055" spans="1:26" x14ac:dyDescent="0.75">
      <c r="A1055" s="47" t="str">
        <f t="shared" si="32"/>
        <v>AW22W5011301A</v>
      </c>
      <c r="B1055" s="47">
        <v>1504</v>
      </c>
      <c r="C1055" s="52" t="s">
        <v>1684</v>
      </c>
      <c r="D1055" s="6" t="e">
        <v>#N/A</v>
      </c>
      <c r="E1055" s="8"/>
      <c r="F1055" s="52" t="s">
        <v>1685</v>
      </c>
      <c r="G1055" s="6" t="s">
        <v>5031</v>
      </c>
      <c r="H1055" s="6" t="s">
        <v>5035</v>
      </c>
      <c r="I1055" s="6" t="e">
        <f>VLOOKUP(A1055,#REF!,24,0)</f>
        <v>#REF!</v>
      </c>
      <c r="J1055" s="67" t="s">
        <v>228</v>
      </c>
      <c r="K1055" s="14" t="s">
        <v>997</v>
      </c>
      <c r="L1055" s="14" t="s">
        <v>997</v>
      </c>
      <c r="M1055" s="14" t="s">
        <v>997</v>
      </c>
      <c r="N1055" s="14" t="b">
        <f t="shared" si="33"/>
        <v>1</v>
      </c>
      <c r="O1055" s="14" t="s">
        <v>20</v>
      </c>
      <c r="P1055" s="14" t="s">
        <v>20</v>
      </c>
      <c r="Q1055" s="14" t="s">
        <v>20</v>
      </c>
      <c r="R1055" s="53" t="s">
        <v>6067</v>
      </c>
      <c r="S1055" s="5" t="s">
        <v>20</v>
      </c>
      <c r="T1055" s="5" t="s">
        <v>281</v>
      </c>
      <c r="U1055" s="53" t="s">
        <v>20</v>
      </c>
      <c r="V1055" s="53" t="s">
        <v>20</v>
      </c>
      <c r="W1055" s="5" t="str">
        <f>VLOOKUP('English Version'!$H970,'Recycled Content'!$B$4:$H$67,2,FALSE)</f>
        <v>Packaging Contains at least 60% recycled material</v>
      </c>
      <c r="X1055" s="5" t="str">
        <f>VLOOKUP('English Version'!$H970,'Recycled Content'!$B$4:$H$67,4,FALSE)</f>
        <v>Packaging Contains at least 65% recycled material</v>
      </c>
      <c r="Y1055" s="5" t="str">
        <f>VLOOKUP('English Version'!$H970,Recyclability!$B$4:$H$67,2,FALSE)</f>
        <v>Mostly Recyclable Packaging</v>
      </c>
      <c r="Z1055" s="5" t="str">
        <f>VLOOKUP('English Version'!$H970,Recyclability!$B$4:$H$67,4,FALSE)</f>
        <v>N/A</v>
      </c>
    </row>
    <row r="1056" spans="1:26" x14ac:dyDescent="0.75">
      <c r="A1056" s="47" t="str">
        <f t="shared" si="32"/>
        <v>AW22W5011302A</v>
      </c>
      <c r="B1056" s="47">
        <v>497</v>
      </c>
      <c r="C1056" s="52" t="s">
        <v>1686</v>
      </c>
      <c r="D1056" s="6" t="e">
        <v>#N/A</v>
      </c>
      <c r="E1056" s="8"/>
      <c r="F1056" s="52" t="s">
        <v>1687</v>
      </c>
      <c r="G1056" s="6" t="s">
        <v>5031</v>
      </c>
      <c r="H1056" s="6" t="s">
        <v>5035</v>
      </c>
      <c r="I1056" s="6" t="e">
        <f>VLOOKUP(A1056,#REF!,24,0)</f>
        <v>#REF!</v>
      </c>
      <c r="J1056" s="14" t="s">
        <v>298</v>
      </c>
      <c r="K1056" s="14" t="s">
        <v>298</v>
      </c>
      <c r="L1056" s="14" t="s">
        <v>298</v>
      </c>
      <c r="M1056" s="14" t="s">
        <v>298</v>
      </c>
      <c r="N1056" s="14" t="b">
        <f t="shared" si="33"/>
        <v>1</v>
      </c>
      <c r="O1056" s="14" t="s">
        <v>20</v>
      </c>
      <c r="P1056" s="14" t="s">
        <v>20</v>
      </c>
      <c r="Q1056" s="14" t="s">
        <v>20</v>
      </c>
      <c r="R1056" s="53" t="s">
        <v>6067</v>
      </c>
      <c r="S1056" s="5" t="s">
        <v>20</v>
      </c>
      <c r="T1056" s="5" t="s">
        <v>281</v>
      </c>
      <c r="U1056" s="53" t="s">
        <v>20</v>
      </c>
      <c r="V1056" s="53" t="s">
        <v>20</v>
      </c>
      <c r="W1056" s="5" t="str">
        <f>VLOOKUP('English Version'!$H971,'Recycled Content'!$B$4:$H$67,2,FALSE)</f>
        <v>N/A</v>
      </c>
      <c r="X1056" s="5" t="str">
        <f>VLOOKUP('English Version'!$H971,'Recycled Content'!$B$4:$H$67,4,FALSE)</f>
        <v>Packaging Contains at least 5% recycled material</v>
      </c>
      <c r="Y1056" s="5" t="str">
        <f>VLOOKUP('English Version'!$H971,Recyclability!$B$4:$H$67,2,FALSE)</f>
        <v>Mostly Recyclable Packaging</v>
      </c>
      <c r="Z1056" s="5" t="str">
        <f>VLOOKUP('English Version'!$H971,Recyclability!$B$4:$H$67,4,FALSE)</f>
        <v>N/A</v>
      </c>
    </row>
    <row r="1057" spans="1:26" x14ac:dyDescent="0.75">
      <c r="A1057" s="47" t="str">
        <f t="shared" si="32"/>
        <v>AW22W5011303A</v>
      </c>
      <c r="B1057" s="47">
        <v>3227</v>
      </c>
      <c r="C1057" s="52" t="s">
        <v>1688</v>
      </c>
      <c r="D1057" s="6" t="s">
        <v>1689</v>
      </c>
      <c r="E1057" s="8"/>
      <c r="F1057" s="52" t="s">
        <v>1690</v>
      </c>
      <c r="G1057" s="6" t="s">
        <v>5031</v>
      </c>
      <c r="H1057" s="6" t="s">
        <v>5035</v>
      </c>
      <c r="I1057" s="6" t="e">
        <f>VLOOKUP(A1057,#REF!,24,0)</f>
        <v>#REF!</v>
      </c>
      <c r="J1057" s="67" t="s">
        <v>228</v>
      </c>
      <c r="K1057" s="14" t="s">
        <v>298</v>
      </c>
      <c r="L1057" s="14" t="s">
        <v>298</v>
      </c>
      <c r="M1057" s="14" t="s">
        <v>298</v>
      </c>
      <c r="N1057" s="14" t="b">
        <f t="shared" si="33"/>
        <v>1</v>
      </c>
      <c r="O1057" s="14" t="s">
        <v>20</v>
      </c>
      <c r="P1057" s="14" t="s">
        <v>20</v>
      </c>
      <c r="Q1057" s="14" t="s">
        <v>20</v>
      </c>
      <c r="R1057" s="53" t="s">
        <v>6067</v>
      </c>
      <c r="S1057" s="5" t="s">
        <v>20</v>
      </c>
      <c r="T1057" s="5" t="s">
        <v>281</v>
      </c>
      <c r="U1057" s="53" t="s">
        <v>20</v>
      </c>
      <c r="V1057" s="53" t="s">
        <v>20</v>
      </c>
      <c r="W1057" s="5" t="str">
        <f>VLOOKUP('English Version'!$H972,'Recycled Content'!$B$4:$H$67,2,FALSE)</f>
        <v>N/A</v>
      </c>
      <c r="X1057" s="5" t="str">
        <f>VLOOKUP('English Version'!$H972,'Recycled Content'!$B$4:$H$67,4,FALSE)</f>
        <v>Packaging Contains at least 5% recycled material</v>
      </c>
      <c r="Y1057" s="5" t="str">
        <f>VLOOKUP('English Version'!$H972,Recyclability!$B$4:$H$67,2,FALSE)</f>
        <v>Mostly Recyclable Packaging</v>
      </c>
      <c r="Z1057" s="5" t="str">
        <f>VLOOKUP('English Version'!$H972,Recyclability!$B$4:$H$67,4,FALSE)</f>
        <v>N/A</v>
      </c>
    </row>
    <row r="1058" spans="1:26" x14ac:dyDescent="0.75">
      <c r="A1058" s="47" t="str">
        <f t="shared" si="32"/>
        <v>AW22W5011318A</v>
      </c>
      <c r="B1058" s="47">
        <v>359</v>
      </c>
      <c r="C1058" s="52" t="s">
        <v>1692</v>
      </c>
      <c r="D1058" s="6" t="e">
        <v>#N/A</v>
      </c>
      <c r="E1058" s="8"/>
      <c r="F1058" s="52" t="s">
        <v>1693</v>
      </c>
      <c r="G1058" s="6" t="s">
        <v>5031</v>
      </c>
      <c r="H1058" s="6" t="s">
        <v>5035</v>
      </c>
      <c r="I1058" s="6" t="e">
        <f>VLOOKUP(A1058,#REF!,24,0)</f>
        <v>#REF!</v>
      </c>
      <c r="J1058" s="14" t="s">
        <v>25</v>
      </c>
      <c r="K1058" s="14" t="s">
        <v>25</v>
      </c>
      <c r="L1058" s="14" t="s">
        <v>25</v>
      </c>
      <c r="M1058" s="14" t="s">
        <v>25</v>
      </c>
      <c r="N1058" s="14" t="b">
        <f t="shared" si="33"/>
        <v>1</v>
      </c>
      <c r="O1058" s="14" t="s">
        <v>20</v>
      </c>
      <c r="P1058" s="14" t="s">
        <v>20</v>
      </c>
      <c r="Q1058" s="14" t="s">
        <v>20</v>
      </c>
      <c r="R1058" s="5" t="s">
        <v>20</v>
      </c>
      <c r="S1058" s="5" t="s">
        <v>20</v>
      </c>
      <c r="T1058" s="5" t="s">
        <v>281</v>
      </c>
      <c r="U1058" s="53" t="s">
        <v>20</v>
      </c>
      <c r="V1058" s="53" t="s">
        <v>20</v>
      </c>
      <c r="W1058" s="5" t="str">
        <f>VLOOKUP('English Version'!$H973,'Recycled Content'!$B$4:$H$67,2,FALSE)</f>
        <v>N/A</v>
      </c>
      <c r="X1058" s="5" t="str">
        <f>VLOOKUP('English Version'!$H973,'Recycled Content'!$B$4:$H$67,4,FALSE)</f>
        <v>Packaging Contains at least 5% recycled material</v>
      </c>
      <c r="Y1058" s="5" t="str">
        <f>VLOOKUP('English Version'!$H973,Recyclability!$B$4:$H$67,2,FALSE)</f>
        <v>Mostly Recyclable Packaging</v>
      </c>
      <c r="Z1058" s="5" t="str">
        <f>VLOOKUP('English Version'!$H973,Recyclability!$B$4:$H$67,4,FALSE)</f>
        <v>N/A</v>
      </c>
    </row>
    <row r="1059" spans="1:26" x14ac:dyDescent="0.75">
      <c r="A1059" s="47" t="str">
        <f t="shared" si="32"/>
        <v>AW22W5011319A</v>
      </c>
      <c r="B1059" s="47">
        <v>1000</v>
      </c>
      <c r="C1059" s="52" t="s">
        <v>1694</v>
      </c>
      <c r="D1059" s="6" t="s">
        <v>1695</v>
      </c>
      <c r="E1059" s="8"/>
      <c r="F1059" s="52" t="s">
        <v>1696</v>
      </c>
      <c r="G1059" s="6" t="s">
        <v>5031</v>
      </c>
      <c r="H1059" s="6" t="s">
        <v>5035</v>
      </c>
      <c r="I1059" s="6" t="e">
        <f>VLOOKUP(A1059,#REF!,24,0)</f>
        <v>#REF!</v>
      </c>
      <c r="J1059" s="14" t="s">
        <v>43</v>
      </c>
      <c r="K1059" s="14" t="s">
        <v>43</v>
      </c>
      <c r="L1059" s="14" t="s">
        <v>43</v>
      </c>
      <c r="M1059" s="14" t="s">
        <v>43</v>
      </c>
      <c r="N1059" s="14" t="b">
        <f t="shared" si="33"/>
        <v>1</v>
      </c>
      <c r="O1059" s="14" t="s">
        <v>20</v>
      </c>
      <c r="P1059" s="14" t="s">
        <v>20</v>
      </c>
      <c r="Q1059" s="14" t="s">
        <v>20</v>
      </c>
      <c r="R1059" s="5" t="s">
        <v>20</v>
      </c>
      <c r="S1059" s="5" t="s">
        <v>20</v>
      </c>
      <c r="T1059" s="5" t="s">
        <v>281</v>
      </c>
      <c r="U1059" s="53" t="s">
        <v>20</v>
      </c>
      <c r="V1059" s="53" t="s">
        <v>20</v>
      </c>
      <c r="W1059" s="5" t="str">
        <f>VLOOKUP('English Version'!$H974,'Recycled Content'!$B$4:$H$67,2,FALSE)</f>
        <v>N/A</v>
      </c>
      <c r="X1059" s="5" t="str">
        <f>VLOOKUP('English Version'!$H974,'Recycled Content'!$B$4:$H$67,4,FALSE)</f>
        <v>Packaging Contains at least 5% recycled material</v>
      </c>
      <c r="Y1059" s="5" t="str">
        <f>VLOOKUP('English Version'!$H974,Recyclability!$B$4:$H$67,2,FALSE)</f>
        <v>Mostly Recyclable Packaging</v>
      </c>
      <c r="Z1059" s="5" t="str">
        <f>VLOOKUP('English Version'!$H974,Recyclability!$B$4:$H$67,4,FALSE)</f>
        <v>N/A</v>
      </c>
    </row>
    <row r="1060" spans="1:26" x14ac:dyDescent="0.75">
      <c r="A1060" s="47" t="str">
        <f t="shared" si="32"/>
        <v>AW22W5011323A</v>
      </c>
      <c r="B1060" s="47">
        <v>1200</v>
      </c>
      <c r="C1060" s="52" t="s">
        <v>1698</v>
      </c>
      <c r="D1060" s="6" t="s">
        <v>1699</v>
      </c>
      <c r="E1060" s="8"/>
      <c r="F1060" s="52" t="s">
        <v>1700</v>
      </c>
      <c r="G1060" s="6" t="s">
        <v>5031</v>
      </c>
      <c r="H1060" s="6" t="s">
        <v>5035</v>
      </c>
      <c r="I1060" s="6" t="e">
        <f>VLOOKUP(A1060,#REF!,24,0)</f>
        <v>#REF!</v>
      </c>
      <c r="J1060" s="14" t="s">
        <v>298</v>
      </c>
      <c r="K1060" s="14" t="s">
        <v>298</v>
      </c>
      <c r="L1060" s="14" t="s">
        <v>298</v>
      </c>
      <c r="M1060" s="14" t="s">
        <v>298</v>
      </c>
      <c r="N1060" s="14" t="b">
        <f t="shared" si="33"/>
        <v>1</v>
      </c>
      <c r="O1060" s="14" t="s">
        <v>20</v>
      </c>
      <c r="P1060" s="14" t="s">
        <v>20</v>
      </c>
      <c r="Q1060" s="14" t="s">
        <v>20</v>
      </c>
      <c r="R1060" s="53" t="s">
        <v>6046</v>
      </c>
      <c r="S1060" s="5" t="s">
        <v>20</v>
      </c>
      <c r="T1060" s="5" t="s">
        <v>281</v>
      </c>
      <c r="U1060" s="53" t="s">
        <v>20</v>
      </c>
      <c r="V1060" s="53" t="s">
        <v>20</v>
      </c>
      <c r="W1060" s="5" t="str">
        <f>VLOOKUP('English Version'!$H975,'Recycled Content'!$B$4:$H$67,2,FALSE)</f>
        <v>N/A</v>
      </c>
      <c r="X1060" s="5" t="str">
        <f>VLOOKUP('English Version'!$H975,'Recycled Content'!$B$4:$H$67,4,FALSE)</f>
        <v>Packaging Contains at least 5% recycled material</v>
      </c>
      <c r="Y1060" s="5" t="str">
        <f>VLOOKUP('English Version'!$H975,Recyclability!$B$4:$H$67,2,FALSE)</f>
        <v>Mostly Recyclable Packaging</v>
      </c>
      <c r="Z1060" s="5" t="str">
        <f>VLOOKUP('English Version'!$H975,Recyclability!$B$4:$H$67,4,FALSE)</f>
        <v>N/A</v>
      </c>
    </row>
    <row r="1061" spans="1:26" x14ac:dyDescent="0.75">
      <c r="A1061" s="47" t="str">
        <f t="shared" si="32"/>
        <v>AW22W5011327A</v>
      </c>
      <c r="B1061" s="47">
        <v>1000</v>
      </c>
      <c r="C1061" s="52" t="s">
        <v>1702</v>
      </c>
      <c r="D1061" s="6" t="s">
        <v>1703</v>
      </c>
      <c r="E1061" s="8"/>
      <c r="F1061" s="52" t="s">
        <v>1704</v>
      </c>
      <c r="G1061" s="6" t="s">
        <v>5031</v>
      </c>
      <c r="H1061" s="6" t="s">
        <v>5035</v>
      </c>
      <c r="I1061" s="6" t="e">
        <f>VLOOKUP(A1061,#REF!,24,0)</f>
        <v>#REF!</v>
      </c>
      <c r="J1061" s="14" t="s">
        <v>298</v>
      </c>
      <c r="K1061" s="14" t="s">
        <v>298</v>
      </c>
      <c r="L1061" s="14" t="s">
        <v>298</v>
      </c>
      <c r="M1061" s="14" t="s">
        <v>298</v>
      </c>
      <c r="N1061" s="14" t="b">
        <f t="shared" si="33"/>
        <v>1</v>
      </c>
      <c r="O1061" s="14" t="s">
        <v>20</v>
      </c>
      <c r="P1061" s="14" t="s">
        <v>20</v>
      </c>
      <c r="Q1061" s="14" t="s">
        <v>20</v>
      </c>
      <c r="R1061" s="53" t="s">
        <v>6046</v>
      </c>
      <c r="S1061" s="5" t="s">
        <v>20</v>
      </c>
      <c r="T1061" s="5" t="s">
        <v>281</v>
      </c>
      <c r="U1061" s="53" t="s">
        <v>20</v>
      </c>
      <c r="V1061" s="53" t="s">
        <v>20</v>
      </c>
      <c r="W1061" s="5" t="str">
        <f>VLOOKUP('English Version'!$H976,'Recycled Content'!$B$4:$H$67,2,FALSE)</f>
        <v>N/A</v>
      </c>
      <c r="X1061" s="5" t="str">
        <f>VLOOKUP('English Version'!$H976,'Recycled Content'!$B$4:$H$67,4,FALSE)</f>
        <v>Packaging Contains at least 5% recycled material</v>
      </c>
      <c r="Y1061" s="5" t="str">
        <f>VLOOKUP('English Version'!$H976,Recyclability!$B$4:$H$67,2,FALSE)</f>
        <v>Mostly Recyclable Packaging</v>
      </c>
      <c r="Z1061" s="5" t="str">
        <f>VLOOKUP('English Version'!$H976,Recyclability!$B$4:$H$67,4,FALSE)</f>
        <v>N/A</v>
      </c>
    </row>
    <row r="1062" spans="1:26" x14ac:dyDescent="0.75">
      <c r="A1062" s="47" t="str">
        <f t="shared" si="32"/>
        <v>AW22W5011328A</v>
      </c>
      <c r="B1062" s="47">
        <v>800</v>
      </c>
      <c r="C1062" s="52" t="s">
        <v>1706</v>
      </c>
      <c r="D1062" s="6" t="s">
        <v>1707</v>
      </c>
      <c r="E1062" s="8"/>
      <c r="F1062" s="52" t="s">
        <v>1708</v>
      </c>
      <c r="G1062" s="6" t="s">
        <v>5031</v>
      </c>
      <c r="H1062" s="6" t="s">
        <v>5035</v>
      </c>
      <c r="I1062" s="6" t="e">
        <f>VLOOKUP(A1062,#REF!,24,0)</f>
        <v>#REF!</v>
      </c>
      <c r="J1062" s="14" t="s">
        <v>43</v>
      </c>
      <c r="K1062" s="14" t="s">
        <v>43</v>
      </c>
      <c r="L1062" s="14" t="s">
        <v>43</v>
      </c>
      <c r="M1062" s="14" t="s">
        <v>43</v>
      </c>
      <c r="N1062" s="14" t="b">
        <f t="shared" si="33"/>
        <v>1</v>
      </c>
      <c r="O1062" s="14" t="s">
        <v>20</v>
      </c>
      <c r="P1062" s="14" t="s">
        <v>20</v>
      </c>
      <c r="Q1062" s="14" t="s">
        <v>20</v>
      </c>
      <c r="R1062" s="53" t="s">
        <v>6045</v>
      </c>
      <c r="S1062" s="5" t="s">
        <v>20</v>
      </c>
      <c r="T1062" s="5" t="s">
        <v>281</v>
      </c>
      <c r="U1062" s="53" t="s">
        <v>20</v>
      </c>
      <c r="V1062" s="53" t="s">
        <v>20</v>
      </c>
      <c r="W1062" s="5" t="str">
        <f>VLOOKUP('English Version'!$H977,'Recycled Content'!$B$4:$H$67,2,FALSE)</f>
        <v>N/A</v>
      </c>
      <c r="X1062" s="5" t="str">
        <f>VLOOKUP('English Version'!$H977,'Recycled Content'!$B$4:$H$67,4,FALSE)</f>
        <v>Packaging Contains at least 5% recycled material</v>
      </c>
      <c r="Y1062" s="5" t="str">
        <f>VLOOKUP('English Version'!$H977,Recyclability!$B$4:$H$67,2,FALSE)</f>
        <v>Mostly Recyclable Packaging</v>
      </c>
      <c r="Z1062" s="5" t="str">
        <f>VLOOKUP('English Version'!$H977,Recyclability!$B$4:$H$67,4,FALSE)</f>
        <v>N/A</v>
      </c>
    </row>
    <row r="1063" spans="1:26" x14ac:dyDescent="0.75">
      <c r="A1063" s="47" t="str">
        <f t="shared" si="32"/>
        <v>AW22W5011329A</v>
      </c>
      <c r="B1063" s="47">
        <v>999</v>
      </c>
      <c r="C1063" s="52" t="s">
        <v>1710</v>
      </c>
      <c r="D1063" s="6" t="s">
        <v>1711</v>
      </c>
      <c r="E1063" s="8"/>
      <c r="F1063" s="52" t="s">
        <v>1712</v>
      </c>
      <c r="G1063" s="6" t="s">
        <v>5031</v>
      </c>
      <c r="H1063" s="6" t="s">
        <v>5035</v>
      </c>
      <c r="I1063" s="6" t="e">
        <f>VLOOKUP(A1063,#REF!,24,0)</f>
        <v>#REF!</v>
      </c>
      <c r="J1063" s="14" t="s">
        <v>25</v>
      </c>
      <c r="K1063" s="14" t="s">
        <v>25</v>
      </c>
      <c r="L1063" s="14" t="s">
        <v>25</v>
      </c>
      <c r="M1063" s="14" t="s">
        <v>25</v>
      </c>
      <c r="N1063" s="14" t="b">
        <f t="shared" si="33"/>
        <v>1</v>
      </c>
      <c r="O1063" s="14" t="s">
        <v>20</v>
      </c>
      <c r="P1063" s="14" t="s">
        <v>20</v>
      </c>
      <c r="Q1063" s="14" t="s">
        <v>20</v>
      </c>
      <c r="R1063" s="5" t="s">
        <v>20</v>
      </c>
      <c r="S1063" s="5" t="s">
        <v>20</v>
      </c>
      <c r="T1063" s="5" t="s">
        <v>281</v>
      </c>
      <c r="U1063" s="53" t="s">
        <v>20</v>
      </c>
      <c r="V1063" s="53" t="s">
        <v>20</v>
      </c>
      <c r="W1063" s="5" t="str">
        <f>VLOOKUP('English Version'!$H978,'Recycled Content'!$B$4:$H$67,2,FALSE)</f>
        <v>N/A</v>
      </c>
      <c r="X1063" s="5" t="str">
        <f>VLOOKUP('English Version'!$H978,'Recycled Content'!$B$4:$H$67,4,FALSE)</f>
        <v>Packaging Contains at least 5% recycled material</v>
      </c>
      <c r="Y1063" s="5" t="str">
        <f>VLOOKUP('English Version'!$H978,Recyclability!$B$4:$H$67,2,FALSE)</f>
        <v>Mostly Recyclable Packaging</v>
      </c>
      <c r="Z1063" s="5" t="str">
        <f>VLOOKUP('English Version'!$H978,Recyclability!$B$4:$H$67,4,FALSE)</f>
        <v>N/A</v>
      </c>
    </row>
    <row r="1064" spans="1:26" x14ac:dyDescent="0.75">
      <c r="A1064" s="47" t="str">
        <f t="shared" si="32"/>
        <v>AW22W5011353A</v>
      </c>
      <c r="B1064" s="47">
        <v>2452</v>
      </c>
      <c r="C1064" s="52" t="s">
        <v>1714</v>
      </c>
      <c r="D1064" s="6" t="e">
        <v>#N/A</v>
      </c>
      <c r="E1064" s="8"/>
      <c r="F1064" s="52" t="s">
        <v>1715</v>
      </c>
      <c r="G1064" s="6" t="s">
        <v>5031</v>
      </c>
      <c r="H1064" s="6" t="s">
        <v>5035</v>
      </c>
      <c r="I1064" s="6" t="e">
        <f>VLOOKUP(A1064,#REF!,24,0)</f>
        <v>#REF!</v>
      </c>
      <c r="J1064" s="67" t="s">
        <v>228</v>
      </c>
      <c r="K1064" s="14" t="s">
        <v>298</v>
      </c>
      <c r="L1064" s="14" t="s">
        <v>298</v>
      </c>
      <c r="M1064" s="14" t="s">
        <v>298</v>
      </c>
      <c r="N1064" s="14" t="b">
        <f t="shared" si="33"/>
        <v>1</v>
      </c>
      <c r="O1064" s="14" t="s">
        <v>20</v>
      </c>
      <c r="P1064" s="14" t="s">
        <v>20</v>
      </c>
      <c r="Q1064" s="14" t="s">
        <v>20</v>
      </c>
      <c r="R1064" s="5" t="s">
        <v>20</v>
      </c>
      <c r="S1064" s="5" t="s">
        <v>20</v>
      </c>
      <c r="T1064" s="5" t="s">
        <v>281</v>
      </c>
      <c r="U1064" s="53" t="s">
        <v>20</v>
      </c>
      <c r="V1064" s="53" t="s">
        <v>20</v>
      </c>
      <c r="W1064" s="5" t="str">
        <f>VLOOKUP('English Version'!$H979,'Recycled Content'!$B$4:$H$67,2,FALSE)</f>
        <v>N/A</v>
      </c>
      <c r="X1064" s="5" t="str">
        <f>VLOOKUP('English Version'!$H979,'Recycled Content'!$B$4:$H$67,4,FALSE)</f>
        <v>Packaging Contains at least 5% recycled material</v>
      </c>
      <c r="Y1064" s="5" t="str">
        <f>VLOOKUP('English Version'!$H979,Recyclability!$B$4:$H$67,2,FALSE)</f>
        <v>Mostly Recyclable Packaging</v>
      </c>
      <c r="Z1064" s="5" t="str">
        <f>VLOOKUP('English Version'!$H979,Recyclability!$B$4:$H$67,4,FALSE)</f>
        <v>N/A</v>
      </c>
    </row>
    <row r="1065" spans="1:26" x14ac:dyDescent="0.75">
      <c r="A1065" s="47" t="str">
        <f t="shared" si="32"/>
        <v>AW22W5011394A</v>
      </c>
      <c r="B1065" s="47">
        <v>1460</v>
      </c>
      <c r="C1065" s="52" t="s">
        <v>1716</v>
      </c>
      <c r="D1065" s="6" t="s">
        <v>1717</v>
      </c>
      <c r="E1065" s="8"/>
      <c r="F1065" s="52" t="s">
        <v>1718</v>
      </c>
      <c r="G1065" s="6" t="s">
        <v>5031</v>
      </c>
      <c r="H1065" s="6" t="s">
        <v>5035</v>
      </c>
      <c r="I1065" s="6" t="e">
        <f>VLOOKUP(A1065,#REF!,24,0)</f>
        <v>#REF!</v>
      </c>
      <c r="J1065" s="14" t="s">
        <v>298</v>
      </c>
      <c r="K1065" s="14" t="s">
        <v>298</v>
      </c>
      <c r="L1065" s="14" t="s">
        <v>298</v>
      </c>
      <c r="M1065" s="14" t="s">
        <v>298</v>
      </c>
      <c r="N1065" s="14" t="b">
        <f t="shared" si="33"/>
        <v>1</v>
      </c>
      <c r="O1065" s="14" t="s">
        <v>20</v>
      </c>
      <c r="P1065" s="14" t="s">
        <v>20</v>
      </c>
      <c r="Q1065" s="14" t="s">
        <v>20</v>
      </c>
      <c r="R1065" s="53" t="s">
        <v>6067</v>
      </c>
      <c r="S1065" s="5" t="s">
        <v>20</v>
      </c>
      <c r="T1065" s="5" t="s">
        <v>281</v>
      </c>
      <c r="U1065" s="53" t="s">
        <v>20</v>
      </c>
      <c r="V1065" s="53" t="s">
        <v>20</v>
      </c>
      <c r="W1065" s="5" t="str">
        <f>VLOOKUP('English Version'!$H980,'Recycled Content'!$B$4:$H$67,2,FALSE)</f>
        <v>N/A</v>
      </c>
      <c r="X1065" s="5" t="str">
        <f>VLOOKUP('English Version'!$H980,'Recycled Content'!$B$4:$H$67,4,FALSE)</f>
        <v>Packaging Contains at least 5% recycled material</v>
      </c>
      <c r="Y1065" s="5" t="str">
        <f>VLOOKUP('English Version'!$H980,Recyclability!$B$4:$H$67,2,FALSE)</f>
        <v>Mostly Recyclable Packaging</v>
      </c>
      <c r="Z1065" s="5" t="str">
        <f>VLOOKUP('English Version'!$H980,Recyclability!$B$4:$H$67,4,FALSE)</f>
        <v>N/A</v>
      </c>
    </row>
    <row r="1066" spans="1:26" x14ac:dyDescent="0.75">
      <c r="A1066" s="47" t="str">
        <f t="shared" si="32"/>
        <v>AW22W5011395A</v>
      </c>
      <c r="B1066" s="47">
        <v>610</v>
      </c>
      <c r="C1066" s="52" t="s">
        <v>1720</v>
      </c>
      <c r="D1066" s="6" t="s">
        <v>1721</v>
      </c>
      <c r="E1066" s="8"/>
      <c r="F1066" s="52" t="s">
        <v>1722</v>
      </c>
      <c r="G1066" s="6" t="s">
        <v>5031</v>
      </c>
      <c r="H1066" s="6" t="s">
        <v>5035</v>
      </c>
      <c r="I1066" s="6" t="e">
        <f>VLOOKUP(A1066,#REF!,24,0)</f>
        <v>#REF!</v>
      </c>
      <c r="J1066" s="67" t="s">
        <v>228</v>
      </c>
      <c r="K1066" s="14" t="s">
        <v>298</v>
      </c>
      <c r="L1066" s="14" t="s">
        <v>298</v>
      </c>
      <c r="M1066" s="14" t="s">
        <v>298</v>
      </c>
      <c r="N1066" s="14" t="b">
        <f t="shared" si="33"/>
        <v>1</v>
      </c>
      <c r="O1066" s="14" t="s">
        <v>20</v>
      </c>
      <c r="P1066" s="14" t="s">
        <v>20</v>
      </c>
      <c r="Q1066" s="14" t="s">
        <v>20</v>
      </c>
      <c r="R1066" s="53" t="s">
        <v>6046</v>
      </c>
      <c r="S1066" s="5" t="s">
        <v>20</v>
      </c>
      <c r="T1066" s="5" t="s">
        <v>281</v>
      </c>
      <c r="U1066" s="53" t="s">
        <v>20</v>
      </c>
      <c r="V1066" s="53" t="s">
        <v>20</v>
      </c>
      <c r="W1066" s="5" t="str">
        <f>VLOOKUP('English Version'!$H981,'Recycled Content'!$B$4:$H$67,2,FALSE)</f>
        <v>N/A</v>
      </c>
      <c r="X1066" s="5" t="str">
        <f>VLOOKUP('English Version'!$H981,'Recycled Content'!$B$4:$H$67,4,FALSE)</f>
        <v>Packaging Contains at least 5% recycled material</v>
      </c>
      <c r="Y1066" s="5" t="str">
        <f>VLOOKUP('English Version'!$H981,Recyclability!$B$4:$H$67,2,FALSE)</f>
        <v>Mostly Recyclable Packaging</v>
      </c>
      <c r="Z1066" s="5" t="str">
        <f>VLOOKUP('English Version'!$H981,Recyclability!$B$4:$H$67,4,FALSE)</f>
        <v>N/A</v>
      </c>
    </row>
    <row r="1067" spans="1:26" x14ac:dyDescent="0.75">
      <c r="A1067" s="47" t="str">
        <f t="shared" si="32"/>
        <v>AW22W5011397A</v>
      </c>
      <c r="B1067" s="47">
        <v>1552</v>
      </c>
      <c r="C1067" s="52" t="s">
        <v>1724</v>
      </c>
      <c r="D1067" s="6" t="s">
        <v>1725</v>
      </c>
      <c r="E1067" s="8"/>
      <c r="F1067" s="52" t="s">
        <v>1726</v>
      </c>
      <c r="G1067" s="6" t="s">
        <v>5031</v>
      </c>
      <c r="H1067" s="6" t="s">
        <v>5035</v>
      </c>
      <c r="I1067" s="6" t="e">
        <f>VLOOKUP(A1067,#REF!,24,0)</f>
        <v>#REF!</v>
      </c>
      <c r="J1067" s="14" t="s">
        <v>25</v>
      </c>
      <c r="K1067" s="14" t="s">
        <v>25</v>
      </c>
      <c r="L1067" s="14" t="s">
        <v>25</v>
      </c>
      <c r="M1067" s="14" t="s">
        <v>25</v>
      </c>
      <c r="N1067" s="14" t="b">
        <f t="shared" si="33"/>
        <v>1</v>
      </c>
      <c r="O1067" s="14" t="s">
        <v>20</v>
      </c>
      <c r="P1067" s="14" t="s">
        <v>20</v>
      </c>
      <c r="Q1067" s="14" t="s">
        <v>20</v>
      </c>
      <c r="R1067" s="53" t="s">
        <v>6067</v>
      </c>
      <c r="S1067" s="5" t="s">
        <v>20</v>
      </c>
      <c r="T1067" s="5" t="s">
        <v>281</v>
      </c>
      <c r="U1067" s="53" t="s">
        <v>20</v>
      </c>
      <c r="V1067" s="53" t="s">
        <v>20</v>
      </c>
      <c r="W1067" s="5" t="str">
        <f>VLOOKUP('English Version'!$H982,'Recycled Content'!$B$4:$H$67,2,FALSE)</f>
        <v>N/A</v>
      </c>
      <c r="X1067" s="5" t="str">
        <f>VLOOKUP('English Version'!$H982,'Recycled Content'!$B$4:$H$67,4,FALSE)</f>
        <v>Packaging Contains at least 5% recycled material</v>
      </c>
      <c r="Y1067" s="5" t="str">
        <f>VLOOKUP('English Version'!$H982,Recyclability!$B$4:$H$67,2,FALSE)</f>
        <v>Mostly Recyclable Packaging</v>
      </c>
      <c r="Z1067" s="5" t="str">
        <f>VLOOKUP('English Version'!$H982,Recyclability!$B$4:$H$67,4,FALSE)</f>
        <v>N/A</v>
      </c>
    </row>
    <row r="1068" spans="1:26" x14ac:dyDescent="0.75">
      <c r="A1068" s="47" t="str">
        <f t="shared" si="32"/>
        <v>AW22W5011400A</v>
      </c>
      <c r="B1068" s="47">
        <v>1999</v>
      </c>
      <c r="C1068" s="52" t="s">
        <v>1728</v>
      </c>
      <c r="D1068" s="6" t="e">
        <v>#N/A</v>
      </c>
      <c r="E1068" s="8"/>
      <c r="F1068" s="52" t="s">
        <v>1729</v>
      </c>
      <c r="G1068" s="6" t="s">
        <v>5031</v>
      </c>
      <c r="H1068" s="6" t="s">
        <v>5035</v>
      </c>
      <c r="I1068" s="6" t="e">
        <f>VLOOKUP(A1068,#REF!,24,0)</f>
        <v>#REF!</v>
      </c>
      <c r="J1068" s="14" t="s">
        <v>298</v>
      </c>
      <c r="K1068" s="14" t="s">
        <v>298</v>
      </c>
      <c r="L1068" s="14" t="s">
        <v>298</v>
      </c>
      <c r="M1068" s="14" t="s">
        <v>298</v>
      </c>
      <c r="N1068" s="14" t="b">
        <f t="shared" si="33"/>
        <v>1</v>
      </c>
      <c r="O1068" s="14" t="s">
        <v>20</v>
      </c>
      <c r="P1068" s="14" t="s">
        <v>20</v>
      </c>
      <c r="Q1068" s="14" t="s">
        <v>20</v>
      </c>
      <c r="R1068" s="5" t="s">
        <v>20</v>
      </c>
      <c r="S1068" s="5" t="s">
        <v>20</v>
      </c>
      <c r="T1068" s="5" t="s">
        <v>281</v>
      </c>
      <c r="U1068" s="53" t="s">
        <v>20</v>
      </c>
      <c r="V1068" s="53" t="s">
        <v>20</v>
      </c>
      <c r="W1068" s="5" t="str">
        <f>VLOOKUP('English Version'!$H983,'Recycled Content'!$B$4:$H$67,2,FALSE)</f>
        <v>N/A</v>
      </c>
      <c r="X1068" s="5" t="str">
        <f>VLOOKUP('English Version'!$H983,'Recycled Content'!$B$4:$H$67,4,FALSE)</f>
        <v>Packaging Contains at least 5% recycled material</v>
      </c>
      <c r="Y1068" s="5" t="str">
        <f>VLOOKUP('English Version'!$H983,Recyclability!$B$4:$H$67,2,FALSE)</f>
        <v>Mostly Recyclable Packaging</v>
      </c>
      <c r="Z1068" s="5" t="str">
        <f>VLOOKUP('English Version'!$H983,Recyclability!$B$4:$H$67,4,FALSE)</f>
        <v>N/A</v>
      </c>
    </row>
    <row r="1069" spans="1:26" x14ac:dyDescent="0.75">
      <c r="A1069" s="47" t="str">
        <f t="shared" si="32"/>
        <v>AW22W5011401A</v>
      </c>
      <c r="B1069" s="47">
        <v>3000</v>
      </c>
      <c r="C1069" s="52" t="s">
        <v>1730</v>
      </c>
      <c r="D1069" s="6" t="s">
        <v>1731</v>
      </c>
      <c r="E1069" s="8"/>
      <c r="F1069" s="52" t="s">
        <v>1732</v>
      </c>
      <c r="G1069" s="6" t="s">
        <v>5031</v>
      </c>
      <c r="H1069" s="6" t="s">
        <v>5035</v>
      </c>
      <c r="I1069" s="6" t="e">
        <f>VLOOKUP(A1069,#REF!,24,0)</f>
        <v>#REF!</v>
      </c>
      <c r="J1069" s="14" t="s">
        <v>25</v>
      </c>
      <c r="K1069" s="14" t="s">
        <v>25</v>
      </c>
      <c r="L1069" s="14" t="s">
        <v>25</v>
      </c>
      <c r="M1069" s="14" t="s">
        <v>25</v>
      </c>
      <c r="N1069" s="14" t="b">
        <f t="shared" si="33"/>
        <v>1</v>
      </c>
      <c r="O1069" s="14" t="s">
        <v>20</v>
      </c>
      <c r="P1069" s="14" t="s">
        <v>20</v>
      </c>
      <c r="Q1069" s="14" t="s">
        <v>20</v>
      </c>
      <c r="R1069" s="5" t="s">
        <v>20</v>
      </c>
      <c r="S1069" s="5" t="s">
        <v>20</v>
      </c>
      <c r="T1069" s="5" t="s">
        <v>281</v>
      </c>
      <c r="U1069" s="53" t="s">
        <v>20</v>
      </c>
      <c r="V1069" s="53" t="s">
        <v>20</v>
      </c>
      <c r="W1069" s="5" t="str">
        <f>VLOOKUP('English Version'!$H984,'Recycled Content'!$B$4:$H$67,2,FALSE)</f>
        <v>N/A</v>
      </c>
      <c r="X1069" s="5" t="str">
        <f>VLOOKUP('English Version'!$H984,'Recycled Content'!$B$4:$H$67,4,FALSE)</f>
        <v>Packaging Contains at least 5% recycled material</v>
      </c>
      <c r="Y1069" s="5" t="str">
        <f>VLOOKUP('English Version'!$H984,Recyclability!$B$4:$H$67,2,FALSE)</f>
        <v>Mostly Recyclable Packaging</v>
      </c>
      <c r="Z1069" s="5" t="str">
        <f>VLOOKUP('English Version'!$H984,Recyclability!$B$4:$H$67,4,FALSE)</f>
        <v>N/A</v>
      </c>
    </row>
    <row r="1070" spans="1:26" x14ac:dyDescent="0.75">
      <c r="A1070" s="47" t="str">
        <f t="shared" si="32"/>
        <v>AW22W5011402A</v>
      </c>
      <c r="B1070" s="47">
        <v>182</v>
      </c>
      <c r="C1070" s="52" t="s">
        <v>1734</v>
      </c>
      <c r="D1070" s="6" t="s">
        <v>1735</v>
      </c>
      <c r="E1070" s="8"/>
      <c r="F1070" s="52" t="s">
        <v>1736</v>
      </c>
      <c r="G1070" s="6" t="s">
        <v>5031</v>
      </c>
      <c r="H1070" s="6" t="s">
        <v>5035</v>
      </c>
      <c r="I1070" s="6" t="e">
        <f>VLOOKUP(A1070,#REF!,24,0)</f>
        <v>#REF!</v>
      </c>
      <c r="J1070" s="14" t="s">
        <v>25</v>
      </c>
      <c r="K1070" s="14" t="s">
        <v>25</v>
      </c>
      <c r="L1070" s="14" t="s">
        <v>25</v>
      </c>
      <c r="M1070" s="14" t="s">
        <v>25</v>
      </c>
      <c r="N1070" s="14" t="b">
        <f t="shared" si="33"/>
        <v>1</v>
      </c>
      <c r="O1070" s="14" t="s">
        <v>20</v>
      </c>
      <c r="P1070" s="14" t="s">
        <v>20</v>
      </c>
      <c r="Q1070" s="14" t="s">
        <v>20</v>
      </c>
      <c r="R1070" s="5" t="s">
        <v>20</v>
      </c>
      <c r="S1070" s="5" t="s">
        <v>20</v>
      </c>
      <c r="T1070" s="5" t="s">
        <v>281</v>
      </c>
      <c r="U1070" s="53" t="s">
        <v>20</v>
      </c>
      <c r="V1070" s="53" t="s">
        <v>20</v>
      </c>
      <c r="W1070" s="5" t="str">
        <f>VLOOKUP('English Version'!$H985,'Recycled Content'!$B$4:$H$67,2,FALSE)</f>
        <v>Packaging Contains at least 60% recycled material</v>
      </c>
      <c r="X1070" s="5" t="str">
        <f>VLOOKUP('English Version'!$H985,'Recycled Content'!$B$4:$H$67,4,FALSE)</f>
        <v>Packaging Contains at least 65% recycled material</v>
      </c>
      <c r="Y1070" s="5" t="str">
        <f>VLOOKUP('English Version'!$H985,Recyclability!$B$4:$H$67,2,FALSE)</f>
        <v>Mostly Recyclable Packaging</v>
      </c>
      <c r="Z1070" s="5" t="str">
        <f>VLOOKUP('English Version'!$H985,Recyclability!$B$4:$H$67,4,FALSE)</f>
        <v>N/A</v>
      </c>
    </row>
    <row r="1071" spans="1:26" x14ac:dyDescent="0.75">
      <c r="A1071" s="47" t="str">
        <f t="shared" si="32"/>
        <v>AW22W5011403A</v>
      </c>
      <c r="B1071" s="47">
        <v>2318</v>
      </c>
      <c r="C1071" s="52" t="s">
        <v>1738</v>
      </c>
      <c r="D1071" s="6" t="e">
        <v>#N/A</v>
      </c>
      <c r="E1071" s="8"/>
      <c r="F1071" s="52" t="s">
        <v>1739</v>
      </c>
      <c r="G1071" s="6" t="s">
        <v>5031</v>
      </c>
      <c r="H1071" s="6" t="s">
        <v>5035</v>
      </c>
      <c r="I1071" s="6" t="e">
        <f>VLOOKUP(A1071,#REF!,24,0)</f>
        <v>#REF!</v>
      </c>
      <c r="J1071" s="14" t="s">
        <v>298</v>
      </c>
      <c r="K1071" s="14" t="s">
        <v>298</v>
      </c>
      <c r="L1071" s="14" t="s">
        <v>298</v>
      </c>
      <c r="M1071" s="14" t="s">
        <v>298</v>
      </c>
      <c r="N1071" s="14" t="b">
        <f t="shared" si="33"/>
        <v>1</v>
      </c>
      <c r="O1071" s="14" t="s">
        <v>20</v>
      </c>
      <c r="P1071" s="14" t="s">
        <v>20</v>
      </c>
      <c r="Q1071" s="14" t="s">
        <v>20</v>
      </c>
      <c r="R1071" s="53" t="s">
        <v>6045</v>
      </c>
      <c r="S1071" s="5" t="s">
        <v>20</v>
      </c>
      <c r="T1071" s="5" t="s">
        <v>281</v>
      </c>
      <c r="U1071" s="53" t="s">
        <v>20</v>
      </c>
      <c r="V1071" s="53" t="s">
        <v>20</v>
      </c>
      <c r="W1071" s="5" t="str">
        <f>VLOOKUP('English Version'!$H986,'Recycled Content'!$B$4:$H$67,2,FALSE)</f>
        <v>Packaging Contains at least 60% recycled material</v>
      </c>
      <c r="X1071" s="5" t="str">
        <f>VLOOKUP('English Version'!$H986,'Recycled Content'!$B$4:$H$67,4,FALSE)</f>
        <v>Packaging Contains at least 65% recycled material</v>
      </c>
      <c r="Y1071" s="5" t="str">
        <f>VLOOKUP('English Version'!$H986,Recyclability!$B$4:$H$67,2,FALSE)</f>
        <v>Mostly Recyclable Packaging</v>
      </c>
      <c r="Z1071" s="5" t="str">
        <f>VLOOKUP('English Version'!$H986,Recyclability!$B$4:$H$67,4,FALSE)</f>
        <v>N/A</v>
      </c>
    </row>
    <row r="1072" spans="1:26" x14ac:dyDescent="0.75">
      <c r="A1072" s="47" t="str">
        <f t="shared" si="32"/>
        <v>AW22W5011404A</v>
      </c>
      <c r="B1072" s="47">
        <v>564</v>
      </c>
      <c r="C1072" s="52" t="s">
        <v>1740</v>
      </c>
      <c r="D1072" s="6" t="e">
        <v>#N/A</v>
      </c>
      <c r="E1072" s="8"/>
      <c r="F1072" s="52" t="s">
        <v>1741</v>
      </c>
      <c r="G1072" s="6" t="s">
        <v>5031</v>
      </c>
      <c r="H1072" s="6" t="s">
        <v>5035</v>
      </c>
      <c r="I1072" s="6" t="e">
        <f>VLOOKUP(A1072,#REF!,24,0)</f>
        <v>#REF!</v>
      </c>
      <c r="J1072" s="67" t="s">
        <v>228</v>
      </c>
      <c r="K1072" s="14" t="s">
        <v>298</v>
      </c>
      <c r="L1072" s="14" t="s">
        <v>298</v>
      </c>
      <c r="M1072" s="14" t="s">
        <v>298</v>
      </c>
      <c r="N1072" s="14" t="b">
        <f t="shared" si="33"/>
        <v>1</v>
      </c>
      <c r="O1072" s="14" t="s">
        <v>20</v>
      </c>
      <c r="P1072" s="14" t="s">
        <v>20</v>
      </c>
      <c r="Q1072" s="14" t="s">
        <v>20</v>
      </c>
      <c r="R1072" s="53" t="s">
        <v>6045</v>
      </c>
      <c r="S1072" s="5" t="s">
        <v>20</v>
      </c>
      <c r="T1072" s="5" t="s">
        <v>281</v>
      </c>
      <c r="U1072" s="53" t="s">
        <v>20</v>
      </c>
      <c r="V1072" s="53" t="s">
        <v>20</v>
      </c>
      <c r="W1072" s="5" t="str">
        <f>VLOOKUP('English Version'!$H987,'Recycled Content'!$B$4:$H$67,2,FALSE)</f>
        <v>Packaging Contains at least 60% recycled material</v>
      </c>
      <c r="X1072" s="5" t="str">
        <f>VLOOKUP('English Version'!$H987,'Recycled Content'!$B$4:$H$67,4,FALSE)</f>
        <v>Packaging Contains at least 65% recycled material</v>
      </c>
      <c r="Y1072" s="5" t="str">
        <f>VLOOKUP('English Version'!$H987,Recyclability!$B$4:$H$67,2,FALSE)</f>
        <v>Mostly Recyclable Packaging</v>
      </c>
      <c r="Z1072" s="5" t="str">
        <f>VLOOKUP('English Version'!$H987,Recyclability!$B$4:$H$67,4,FALSE)</f>
        <v>N/A</v>
      </c>
    </row>
    <row r="1073" spans="1:26" x14ac:dyDescent="0.75">
      <c r="A1073" s="47" t="str">
        <f t="shared" si="32"/>
        <v>AW22W5011405A</v>
      </c>
      <c r="B1073" s="47">
        <v>4062</v>
      </c>
      <c r="C1073" s="52" t="s">
        <v>1742</v>
      </c>
      <c r="D1073" s="6" t="s">
        <v>1743</v>
      </c>
      <c r="E1073" s="8"/>
      <c r="F1073" s="52" t="s">
        <v>1744</v>
      </c>
      <c r="G1073" s="6" t="s">
        <v>5031</v>
      </c>
      <c r="H1073" s="6" t="s">
        <v>5035</v>
      </c>
      <c r="I1073" s="6" t="e">
        <f>VLOOKUP(A1073,#REF!,24,0)</f>
        <v>#REF!</v>
      </c>
      <c r="J1073" s="14" t="s">
        <v>25</v>
      </c>
      <c r="K1073" s="14" t="s">
        <v>25</v>
      </c>
      <c r="L1073" s="14" t="s">
        <v>25</v>
      </c>
      <c r="M1073" s="14" t="s">
        <v>25</v>
      </c>
      <c r="N1073" s="14" t="b">
        <f t="shared" si="33"/>
        <v>1</v>
      </c>
      <c r="O1073" s="14" t="s">
        <v>20</v>
      </c>
      <c r="P1073" s="14" t="s">
        <v>20</v>
      </c>
      <c r="Q1073" s="14" t="s">
        <v>20</v>
      </c>
      <c r="R1073" s="53" t="s">
        <v>6067</v>
      </c>
      <c r="S1073" s="5" t="s">
        <v>20</v>
      </c>
      <c r="T1073" s="5" t="s">
        <v>281</v>
      </c>
      <c r="U1073" s="53" t="s">
        <v>20</v>
      </c>
      <c r="V1073" s="53" t="s">
        <v>20</v>
      </c>
      <c r="W1073" s="5" t="str">
        <f>VLOOKUP('English Version'!$H988,'Recycled Content'!$B$4:$H$67,2,FALSE)</f>
        <v>Packaging Contains at least 60% recycled material</v>
      </c>
      <c r="X1073" s="5" t="str">
        <f>VLOOKUP('English Version'!$H988,'Recycled Content'!$B$4:$H$67,4,FALSE)</f>
        <v>Packaging Contains at least 65% recycled material</v>
      </c>
      <c r="Y1073" s="5" t="str">
        <f>VLOOKUP('English Version'!$H988,Recyclability!$B$4:$H$67,2,FALSE)</f>
        <v>Mostly Recyclable Packaging</v>
      </c>
      <c r="Z1073" s="5" t="str">
        <f>VLOOKUP('English Version'!$H988,Recyclability!$B$4:$H$67,4,FALSE)</f>
        <v>N/A</v>
      </c>
    </row>
    <row r="1074" spans="1:26" x14ac:dyDescent="0.75">
      <c r="A1074" s="47" t="str">
        <f t="shared" si="32"/>
        <v>AW22W5011406A</v>
      </c>
      <c r="B1074" s="47">
        <v>1237</v>
      </c>
      <c r="C1074" s="52" t="s">
        <v>1746</v>
      </c>
      <c r="D1074" s="6" t="s">
        <v>1747</v>
      </c>
      <c r="E1074" s="8"/>
      <c r="F1074" s="52" t="s">
        <v>1748</v>
      </c>
      <c r="G1074" s="6" t="s">
        <v>5031</v>
      </c>
      <c r="H1074" s="6" t="s">
        <v>5035</v>
      </c>
      <c r="I1074" s="6" t="e">
        <f>VLOOKUP(A1074,#REF!,24,0)</f>
        <v>#REF!</v>
      </c>
      <c r="J1074" s="14" t="s">
        <v>43</v>
      </c>
      <c r="K1074" s="14" t="s">
        <v>43</v>
      </c>
      <c r="L1074" s="14" t="s">
        <v>43</v>
      </c>
      <c r="M1074" s="14" t="s">
        <v>43</v>
      </c>
      <c r="N1074" s="14" t="b">
        <f t="shared" si="33"/>
        <v>1</v>
      </c>
      <c r="O1074" s="14" t="s">
        <v>20</v>
      </c>
      <c r="P1074" s="14" t="s">
        <v>20</v>
      </c>
      <c r="Q1074" s="14" t="s">
        <v>20</v>
      </c>
      <c r="R1074" s="53" t="s">
        <v>6067</v>
      </c>
      <c r="S1074" s="5" t="s">
        <v>20</v>
      </c>
      <c r="T1074" s="5" t="s">
        <v>281</v>
      </c>
      <c r="U1074" s="53" t="s">
        <v>20</v>
      </c>
      <c r="V1074" s="53" t="s">
        <v>20</v>
      </c>
      <c r="W1074" s="5" t="str">
        <f>VLOOKUP('English Version'!$H989,'Recycled Content'!$B$4:$H$67,2,FALSE)</f>
        <v>Packaging Contains at least 60% recycled material</v>
      </c>
      <c r="X1074" s="5" t="str">
        <f>VLOOKUP('English Version'!$H989,'Recycled Content'!$B$4:$H$67,4,FALSE)</f>
        <v>Packaging Contains at least 65% recycled material</v>
      </c>
      <c r="Y1074" s="5" t="str">
        <f>VLOOKUP('English Version'!$H989,Recyclability!$B$4:$H$67,2,FALSE)</f>
        <v>Mostly Recyclable Packaging</v>
      </c>
      <c r="Z1074" s="5" t="str">
        <f>VLOOKUP('English Version'!$H989,Recyclability!$B$4:$H$67,4,FALSE)</f>
        <v>N/A</v>
      </c>
    </row>
    <row r="1075" spans="1:26" x14ac:dyDescent="0.75">
      <c r="A1075" s="47" t="str">
        <f t="shared" si="32"/>
        <v>AW22W5011409A</v>
      </c>
      <c r="B1075" s="47">
        <v>1251</v>
      </c>
      <c r="C1075" s="52" t="s">
        <v>1750</v>
      </c>
      <c r="D1075" s="6" t="e">
        <v>#N/A</v>
      </c>
      <c r="E1075" s="8"/>
      <c r="F1075" s="52" t="s">
        <v>1751</v>
      </c>
      <c r="G1075" s="6" t="s">
        <v>5031</v>
      </c>
      <c r="H1075" s="6" t="s">
        <v>5035</v>
      </c>
      <c r="I1075" s="6" t="e">
        <f>VLOOKUP(A1075,#REF!,24,0)</f>
        <v>#REF!</v>
      </c>
      <c r="J1075" s="14" t="s">
        <v>25</v>
      </c>
      <c r="K1075" s="14" t="s">
        <v>25</v>
      </c>
      <c r="L1075" s="14" t="s">
        <v>25</v>
      </c>
      <c r="M1075" s="14" t="s">
        <v>25</v>
      </c>
      <c r="N1075" s="14" t="b">
        <f t="shared" si="33"/>
        <v>1</v>
      </c>
      <c r="O1075" s="14" t="s">
        <v>20</v>
      </c>
      <c r="P1075" s="14" t="s">
        <v>20</v>
      </c>
      <c r="Q1075" s="14" t="s">
        <v>20</v>
      </c>
      <c r="R1075" s="53" t="s">
        <v>6067</v>
      </c>
      <c r="S1075" s="5" t="s">
        <v>20</v>
      </c>
      <c r="T1075" s="5" t="s">
        <v>281</v>
      </c>
      <c r="U1075" s="53" t="s">
        <v>20</v>
      </c>
      <c r="V1075" s="53" t="s">
        <v>20</v>
      </c>
      <c r="W1075" s="5" t="str">
        <f>VLOOKUP('English Version'!$H990,'Recycled Content'!$B$4:$H$67,2,FALSE)</f>
        <v>Packaging Contains at least 60% recycled material</v>
      </c>
      <c r="X1075" s="5" t="str">
        <f>VLOOKUP('English Version'!$H990,'Recycled Content'!$B$4:$H$67,4,FALSE)</f>
        <v>Packaging Contains at least 65% recycled material</v>
      </c>
      <c r="Y1075" s="5" t="str">
        <f>VLOOKUP('English Version'!$H990,Recyclability!$B$4:$H$67,2,FALSE)</f>
        <v>Mostly Recyclable Packaging</v>
      </c>
      <c r="Z1075" s="5" t="str">
        <f>VLOOKUP('English Version'!$H990,Recyclability!$B$4:$H$67,4,FALSE)</f>
        <v>N/A</v>
      </c>
    </row>
    <row r="1076" spans="1:26" x14ac:dyDescent="0.75">
      <c r="A1076" s="47" t="str">
        <f t="shared" si="32"/>
        <v>AW22W5011411A</v>
      </c>
      <c r="B1076" s="47">
        <v>2684</v>
      </c>
      <c r="C1076" s="52" t="s">
        <v>1752</v>
      </c>
      <c r="D1076" s="6" t="s">
        <v>1753</v>
      </c>
      <c r="E1076" s="8"/>
      <c r="F1076" s="52" t="s">
        <v>1754</v>
      </c>
      <c r="G1076" s="6" t="s">
        <v>5031</v>
      </c>
      <c r="H1076" s="6" t="s">
        <v>5035</v>
      </c>
      <c r="I1076" s="6" t="e">
        <f>VLOOKUP(A1076,#REF!,24,0)</f>
        <v>#REF!</v>
      </c>
      <c r="J1076" s="14" t="s">
        <v>298</v>
      </c>
      <c r="K1076" s="14" t="s">
        <v>298</v>
      </c>
      <c r="L1076" s="14" t="s">
        <v>298</v>
      </c>
      <c r="M1076" s="14" t="s">
        <v>298</v>
      </c>
      <c r="N1076" s="14" t="b">
        <f t="shared" si="33"/>
        <v>1</v>
      </c>
      <c r="O1076" s="14" t="s">
        <v>20</v>
      </c>
      <c r="P1076" s="14" t="s">
        <v>20</v>
      </c>
      <c r="Q1076" s="14" t="s">
        <v>20</v>
      </c>
      <c r="R1076" s="5" t="s">
        <v>20</v>
      </c>
      <c r="S1076" s="5" t="s">
        <v>20</v>
      </c>
      <c r="T1076" s="5" t="s">
        <v>281</v>
      </c>
      <c r="U1076" s="53" t="s">
        <v>20</v>
      </c>
      <c r="V1076" s="53" t="s">
        <v>20</v>
      </c>
      <c r="W1076" s="5" t="str">
        <f>VLOOKUP('English Version'!$H991,'Recycled Content'!$B$4:$H$67,2,FALSE)</f>
        <v>Packaging Contains at least 60% recycled material</v>
      </c>
      <c r="X1076" s="5" t="str">
        <f>VLOOKUP('English Version'!$H991,'Recycled Content'!$B$4:$H$67,4,FALSE)</f>
        <v>Packaging Contains at least 65% recycled material</v>
      </c>
      <c r="Y1076" s="5" t="str">
        <f>VLOOKUP('English Version'!$H991,Recyclability!$B$4:$H$67,2,FALSE)</f>
        <v>Mostly Recyclable Packaging</v>
      </c>
      <c r="Z1076" s="5" t="str">
        <f>VLOOKUP('English Version'!$H991,Recyclability!$B$4:$H$67,4,FALSE)</f>
        <v>N/A</v>
      </c>
    </row>
    <row r="1077" spans="1:26" x14ac:dyDescent="0.75">
      <c r="A1077" s="47" t="str">
        <f t="shared" si="32"/>
        <v>AW22W5011411B</v>
      </c>
      <c r="B1077" s="47">
        <v>780</v>
      </c>
      <c r="C1077" s="52" t="s">
        <v>1756</v>
      </c>
      <c r="D1077" s="6" t="e">
        <v>#N/A</v>
      </c>
      <c r="E1077" s="8"/>
      <c r="F1077" s="52" t="s">
        <v>1754</v>
      </c>
      <c r="G1077" s="6" t="s">
        <v>5031</v>
      </c>
      <c r="H1077" s="6" t="s">
        <v>5035</v>
      </c>
      <c r="I1077" s="6" t="e">
        <f>VLOOKUP(A1077,#REF!,24,0)</f>
        <v>#REF!</v>
      </c>
      <c r="J1077" s="67" t="s">
        <v>228</v>
      </c>
      <c r="K1077" s="14" t="s">
        <v>298</v>
      </c>
      <c r="L1077" s="14" t="s">
        <v>298</v>
      </c>
      <c r="M1077" s="14" t="s">
        <v>298</v>
      </c>
      <c r="N1077" s="14" t="b">
        <f t="shared" si="33"/>
        <v>1</v>
      </c>
      <c r="O1077" s="14" t="s">
        <v>20</v>
      </c>
      <c r="P1077" s="14" t="s">
        <v>20</v>
      </c>
      <c r="Q1077" s="14" t="s">
        <v>20</v>
      </c>
      <c r="R1077" s="5" t="s">
        <v>20</v>
      </c>
      <c r="S1077" s="5" t="s">
        <v>20</v>
      </c>
      <c r="T1077" s="5" t="s">
        <v>281</v>
      </c>
      <c r="U1077" s="53" t="s">
        <v>20</v>
      </c>
      <c r="V1077" s="53" t="s">
        <v>20</v>
      </c>
      <c r="W1077" s="5" t="str">
        <f>VLOOKUP('English Version'!$H992,'Recycled Content'!$B$4:$H$67,2,FALSE)</f>
        <v>Packaging Contains at least 60% recycled material</v>
      </c>
      <c r="X1077" s="5" t="str">
        <f>VLOOKUP('English Version'!$H992,'Recycled Content'!$B$4:$H$67,4,FALSE)</f>
        <v>Packaging Contains at least 65% recycled material</v>
      </c>
      <c r="Y1077" s="5" t="str">
        <f>VLOOKUP('English Version'!$H992,Recyclability!$B$4:$H$67,2,FALSE)</f>
        <v>Mostly Recyclable Packaging</v>
      </c>
      <c r="Z1077" s="5" t="str">
        <f>VLOOKUP('English Version'!$H992,Recyclability!$B$4:$H$67,4,FALSE)</f>
        <v>N/A</v>
      </c>
    </row>
    <row r="1078" spans="1:26" x14ac:dyDescent="0.75">
      <c r="A1078" s="47" t="str">
        <f t="shared" si="32"/>
        <v>AW22W5011413A</v>
      </c>
      <c r="B1078" s="47">
        <v>1998</v>
      </c>
      <c r="C1078" s="52" t="s">
        <v>1757</v>
      </c>
      <c r="D1078" s="6" t="s">
        <v>1758</v>
      </c>
      <c r="E1078" s="8"/>
      <c r="F1078" s="52" t="s">
        <v>1759</v>
      </c>
      <c r="G1078" s="6" t="s">
        <v>5031</v>
      </c>
      <c r="H1078" s="6" t="s">
        <v>5035</v>
      </c>
      <c r="I1078" s="6" t="e">
        <f>VLOOKUP(A1078,#REF!,24,0)</f>
        <v>#REF!</v>
      </c>
      <c r="J1078" s="67" t="s">
        <v>228</v>
      </c>
      <c r="K1078" s="14" t="s">
        <v>298</v>
      </c>
      <c r="L1078" s="14" t="s">
        <v>298</v>
      </c>
      <c r="M1078" s="14" t="s">
        <v>298</v>
      </c>
      <c r="N1078" s="14" t="b">
        <f t="shared" si="33"/>
        <v>1</v>
      </c>
      <c r="O1078" s="14" t="s">
        <v>20</v>
      </c>
      <c r="P1078" s="14" t="s">
        <v>20</v>
      </c>
      <c r="Q1078" s="14" t="s">
        <v>20</v>
      </c>
      <c r="R1078" s="5" t="s">
        <v>20</v>
      </c>
      <c r="S1078" s="5" t="s">
        <v>20</v>
      </c>
      <c r="T1078" s="5" t="s">
        <v>281</v>
      </c>
      <c r="U1078" s="53" t="s">
        <v>20</v>
      </c>
      <c r="V1078" s="53" t="s">
        <v>20</v>
      </c>
      <c r="W1078" s="5" t="str">
        <f>VLOOKUP('English Version'!$H993,'Recycled Content'!$B$4:$H$67,2,FALSE)</f>
        <v>Packaging Contains at least 60% recycled material</v>
      </c>
      <c r="X1078" s="5" t="str">
        <f>VLOOKUP('English Version'!$H993,'Recycled Content'!$B$4:$H$67,4,FALSE)</f>
        <v>Packaging Contains at least 65% recycled material</v>
      </c>
      <c r="Y1078" s="5" t="str">
        <f>VLOOKUP('English Version'!$H993,Recyclability!$B$4:$H$67,2,FALSE)</f>
        <v>Mostly Recyclable Packaging</v>
      </c>
      <c r="Z1078" s="5" t="str">
        <f>VLOOKUP('English Version'!$H993,Recyclability!$B$4:$H$67,4,FALSE)</f>
        <v>N/A</v>
      </c>
    </row>
    <row r="1079" spans="1:26" x14ac:dyDescent="0.75">
      <c r="A1079" s="47" t="str">
        <f t="shared" si="32"/>
        <v>AW22W5011444A</v>
      </c>
      <c r="B1079" s="47">
        <v>6205</v>
      </c>
      <c r="C1079" s="52" t="s">
        <v>1761</v>
      </c>
      <c r="D1079" s="6" t="s">
        <v>1762</v>
      </c>
      <c r="E1079" s="8"/>
      <c r="F1079" s="52" t="s">
        <v>1763</v>
      </c>
      <c r="G1079" s="6" t="s">
        <v>5031</v>
      </c>
      <c r="H1079" s="6" t="s">
        <v>5035</v>
      </c>
      <c r="I1079" s="6" t="e">
        <f>VLOOKUP(A1079,#REF!,24,0)</f>
        <v>#REF!</v>
      </c>
      <c r="J1079" s="67" t="s">
        <v>228</v>
      </c>
      <c r="K1079" s="14" t="s">
        <v>298</v>
      </c>
      <c r="L1079" s="14" t="s">
        <v>298</v>
      </c>
      <c r="M1079" s="14" t="s">
        <v>298</v>
      </c>
      <c r="N1079" s="14" t="b">
        <f t="shared" si="33"/>
        <v>1</v>
      </c>
      <c r="O1079" s="14" t="s">
        <v>20</v>
      </c>
      <c r="P1079" s="14" t="s">
        <v>20</v>
      </c>
      <c r="Q1079" s="14" t="s">
        <v>20</v>
      </c>
      <c r="R1079" s="53" t="s">
        <v>6046</v>
      </c>
      <c r="S1079" s="5" t="s">
        <v>20</v>
      </c>
      <c r="T1079" s="5" t="s">
        <v>281</v>
      </c>
      <c r="U1079" s="53" t="s">
        <v>20</v>
      </c>
      <c r="V1079" s="53" t="s">
        <v>20</v>
      </c>
      <c r="W1079" s="5" t="str">
        <f>VLOOKUP('English Version'!$H994,'Recycled Content'!$B$4:$H$67,2,FALSE)</f>
        <v>Packaging Contains at least 60% recycled material</v>
      </c>
      <c r="X1079" s="5" t="str">
        <f>VLOOKUP('English Version'!$H994,'Recycled Content'!$B$4:$H$67,4,FALSE)</f>
        <v>Packaging Contains at least 65% recycled material</v>
      </c>
      <c r="Y1079" s="5" t="str">
        <f>VLOOKUP('English Version'!$H994,Recyclability!$B$4:$H$67,2,FALSE)</f>
        <v>Mostly Recyclable Packaging</v>
      </c>
      <c r="Z1079" s="5" t="str">
        <f>VLOOKUP('English Version'!$H994,Recyclability!$B$4:$H$67,4,FALSE)</f>
        <v>N/A</v>
      </c>
    </row>
    <row r="1080" spans="1:26" x14ac:dyDescent="0.75">
      <c r="A1080" s="47" t="str">
        <f t="shared" si="32"/>
        <v>AW22W5011446A</v>
      </c>
      <c r="B1080" s="47">
        <v>2342</v>
      </c>
      <c r="C1080" s="52" t="s">
        <v>1765</v>
      </c>
      <c r="D1080" s="6" t="s">
        <v>1766</v>
      </c>
      <c r="E1080" s="8"/>
      <c r="F1080" s="52" t="s">
        <v>1767</v>
      </c>
      <c r="G1080" s="6" t="s">
        <v>5031</v>
      </c>
      <c r="H1080" s="6" t="s">
        <v>5035</v>
      </c>
      <c r="I1080" s="6" t="e">
        <f>VLOOKUP(A1080,#REF!,24,0)</f>
        <v>#REF!</v>
      </c>
      <c r="J1080" s="67" t="s">
        <v>228</v>
      </c>
      <c r="K1080" s="14" t="s">
        <v>298</v>
      </c>
      <c r="L1080" s="14" t="s">
        <v>298</v>
      </c>
      <c r="M1080" s="14" t="s">
        <v>298</v>
      </c>
      <c r="N1080" s="14" t="b">
        <f t="shared" si="33"/>
        <v>1</v>
      </c>
      <c r="O1080" s="14" t="s">
        <v>20</v>
      </c>
      <c r="P1080" s="14" t="s">
        <v>20</v>
      </c>
      <c r="Q1080" s="14" t="s">
        <v>20</v>
      </c>
      <c r="R1080" s="5" t="s">
        <v>20</v>
      </c>
      <c r="S1080" s="5" t="s">
        <v>20</v>
      </c>
      <c r="T1080" s="5" t="s">
        <v>281</v>
      </c>
      <c r="U1080" s="53" t="s">
        <v>20</v>
      </c>
      <c r="V1080" s="53" t="s">
        <v>20</v>
      </c>
      <c r="W1080" s="5" t="str">
        <f>VLOOKUP('English Version'!$H995,'Recycled Content'!$B$4:$H$67,2,FALSE)</f>
        <v>Packaging Contains at least 60% recycled material</v>
      </c>
      <c r="X1080" s="5" t="str">
        <f>VLOOKUP('English Version'!$H995,'Recycled Content'!$B$4:$H$67,4,FALSE)</f>
        <v>Packaging Contains at least 65% recycled material</v>
      </c>
      <c r="Y1080" s="5" t="str">
        <f>VLOOKUP('English Version'!$H995,Recyclability!$B$4:$H$67,2,FALSE)</f>
        <v>Mostly Recyclable Packaging</v>
      </c>
      <c r="Z1080" s="5" t="str">
        <f>VLOOKUP('English Version'!$H995,Recyclability!$B$4:$H$67,4,FALSE)</f>
        <v>N/A</v>
      </c>
    </row>
    <row r="1081" spans="1:26" x14ac:dyDescent="0.75">
      <c r="A1081" s="47" t="str">
        <f t="shared" si="32"/>
        <v>AW22W5011481A</v>
      </c>
      <c r="B1081" s="47">
        <v>1239</v>
      </c>
      <c r="C1081" s="52" t="s">
        <v>1769</v>
      </c>
      <c r="D1081" s="6" t="s">
        <v>1770</v>
      </c>
      <c r="E1081" s="8"/>
      <c r="F1081" s="52" t="s">
        <v>1771</v>
      </c>
      <c r="G1081" s="6" t="s">
        <v>5031</v>
      </c>
      <c r="H1081" s="6" t="s">
        <v>5035</v>
      </c>
      <c r="I1081" s="6" t="e">
        <f>VLOOKUP(A1081,#REF!,24,0)</f>
        <v>#REF!</v>
      </c>
      <c r="J1081" s="67" t="s">
        <v>228</v>
      </c>
      <c r="K1081" s="14" t="s">
        <v>298</v>
      </c>
      <c r="L1081" s="14" t="s">
        <v>298</v>
      </c>
      <c r="M1081" s="14" t="s">
        <v>298</v>
      </c>
      <c r="N1081" s="14" t="b">
        <f t="shared" si="33"/>
        <v>1</v>
      </c>
      <c r="O1081" s="14" t="s">
        <v>20</v>
      </c>
      <c r="P1081" s="14" t="s">
        <v>20</v>
      </c>
      <c r="Q1081" s="14" t="s">
        <v>20</v>
      </c>
      <c r="R1081" s="53" t="s">
        <v>6067</v>
      </c>
      <c r="S1081" s="5" t="s">
        <v>20</v>
      </c>
      <c r="T1081" s="5" t="s">
        <v>281</v>
      </c>
      <c r="U1081" s="53" t="s">
        <v>20</v>
      </c>
      <c r="V1081" s="53" t="s">
        <v>20</v>
      </c>
      <c r="W1081" s="5" t="str">
        <f>VLOOKUP('English Version'!$H996,'Recycled Content'!$B$4:$H$67,2,FALSE)</f>
        <v>Packaging Contains at least 60% recycled material</v>
      </c>
      <c r="X1081" s="5" t="str">
        <f>VLOOKUP('English Version'!$H996,'Recycled Content'!$B$4:$H$67,4,FALSE)</f>
        <v>Packaging Contains at least 65% recycled material</v>
      </c>
      <c r="Y1081" s="5" t="str">
        <f>VLOOKUP('English Version'!$H996,Recyclability!$B$4:$H$67,2,FALSE)</f>
        <v>Mostly Recyclable Packaging</v>
      </c>
      <c r="Z1081" s="5" t="str">
        <f>VLOOKUP('English Version'!$H996,Recyclability!$B$4:$H$67,4,FALSE)</f>
        <v>N/A</v>
      </c>
    </row>
    <row r="1082" spans="1:26" x14ac:dyDescent="0.75">
      <c r="A1082" s="47" t="str">
        <f t="shared" si="32"/>
        <v>AW22W5011482A</v>
      </c>
      <c r="B1082" s="47">
        <v>2478</v>
      </c>
      <c r="C1082" s="52" t="s">
        <v>1773</v>
      </c>
      <c r="D1082" s="6" t="s">
        <v>1774</v>
      </c>
      <c r="E1082" s="8"/>
      <c r="F1082" s="52" t="s">
        <v>1775</v>
      </c>
      <c r="G1082" s="6" t="s">
        <v>5031</v>
      </c>
      <c r="H1082" s="6" t="s">
        <v>5035</v>
      </c>
      <c r="I1082" s="6" t="e">
        <f>VLOOKUP(A1082,#REF!,24,0)</f>
        <v>#REF!</v>
      </c>
      <c r="J1082" s="14" t="s">
        <v>298</v>
      </c>
      <c r="K1082" s="14" t="s">
        <v>298</v>
      </c>
      <c r="L1082" s="14" t="s">
        <v>298</v>
      </c>
      <c r="M1082" s="14" t="s">
        <v>298</v>
      </c>
      <c r="N1082" s="14" t="b">
        <f t="shared" si="33"/>
        <v>1</v>
      </c>
      <c r="O1082" s="14" t="s">
        <v>20</v>
      </c>
      <c r="P1082" s="14" t="s">
        <v>20</v>
      </c>
      <c r="Q1082" s="14" t="s">
        <v>20</v>
      </c>
      <c r="R1082" s="53" t="s">
        <v>6046</v>
      </c>
      <c r="S1082" s="5" t="s">
        <v>20</v>
      </c>
      <c r="T1082" s="5" t="s">
        <v>281</v>
      </c>
      <c r="U1082" s="53" t="s">
        <v>20</v>
      </c>
      <c r="V1082" s="53" t="s">
        <v>20</v>
      </c>
      <c r="W1082" s="5" t="str">
        <f>VLOOKUP('English Version'!$H997,'Recycled Content'!$B$4:$H$67,2,FALSE)</f>
        <v>Packaging Contains at least 60% recycled material</v>
      </c>
      <c r="X1082" s="5" t="str">
        <f>VLOOKUP('English Version'!$H997,'Recycled Content'!$B$4:$H$67,4,FALSE)</f>
        <v>Packaging Contains at least 65% recycled material</v>
      </c>
      <c r="Y1082" s="5" t="str">
        <f>VLOOKUP('English Version'!$H997,Recyclability!$B$4:$H$67,2,FALSE)</f>
        <v>Mostly Recyclable Packaging</v>
      </c>
      <c r="Z1082" s="5" t="str">
        <f>VLOOKUP('English Version'!$H997,Recyclability!$B$4:$H$67,4,FALSE)</f>
        <v>N/A</v>
      </c>
    </row>
    <row r="1083" spans="1:26" x14ac:dyDescent="0.75">
      <c r="A1083" s="47" t="str">
        <f t="shared" si="32"/>
        <v>AW22W5011483A</v>
      </c>
      <c r="B1083" s="47">
        <v>1220</v>
      </c>
      <c r="C1083" s="52" t="s">
        <v>1777</v>
      </c>
      <c r="D1083" s="6" t="s">
        <v>1778</v>
      </c>
      <c r="E1083" s="8"/>
      <c r="F1083" s="52" t="s">
        <v>1779</v>
      </c>
      <c r="G1083" s="6" t="s">
        <v>5031</v>
      </c>
      <c r="H1083" s="6" t="s">
        <v>5035</v>
      </c>
      <c r="I1083" s="6" t="e">
        <f>VLOOKUP(A1083,#REF!,24,0)</f>
        <v>#REF!</v>
      </c>
      <c r="J1083" s="67" t="s">
        <v>228</v>
      </c>
      <c r="K1083" s="14" t="s">
        <v>298</v>
      </c>
      <c r="L1083" s="14" t="s">
        <v>298</v>
      </c>
      <c r="M1083" s="14" t="s">
        <v>298</v>
      </c>
      <c r="N1083" s="14" t="b">
        <f t="shared" si="33"/>
        <v>1</v>
      </c>
      <c r="O1083" s="14" t="s">
        <v>20</v>
      </c>
      <c r="P1083" s="14" t="s">
        <v>20</v>
      </c>
      <c r="Q1083" s="14" t="s">
        <v>20</v>
      </c>
      <c r="R1083" s="53" t="s">
        <v>6046</v>
      </c>
      <c r="S1083" s="5" t="s">
        <v>20</v>
      </c>
      <c r="T1083" s="5" t="s">
        <v>281</v>
      </c>
      <c r="U1083" s="53" t="s">
        <v>20</v>
      </c>
      <c r="V1083" s="53" t="s">
        <v>20</v>
      </c>
      <c r="W1083" s="5" t="str">
        <f>VLOOKUP('English Version'!$H998,'Recycled Content'!$B$4:$H$67,2,FALSE)</f>
        <v>Packaging Contains at least 60% recycled material</v>
      </c>
      <c r="X1083" s="5" t="str">
        <f>VLOOKUP('English Version'!$H998,'Recycled Content'!$B$4:$H$67,4,FALSE)</f>
        <v>Packaging Contains at least 65% recycled material</v>
      </c>
      <c r="Y1083" s="5" t="str">
        <f>VLOOKUP('English Version'!$H998,Recyclability!$B$4:$H$67,2,FALSE)</f>
        <v>Mostly Recyclable Packaging</v>
      </c>
      <c r="Z1083" s="5" t="str">
        <f>VLOOKUP('English Version'!$H998,Recyclability!$B$4:$H$67,4,FALSE)</f>
        <v>N/A</v>
      </c>
    </row>
    <row r="1084" spans="1:26" x14ac:dyDescent="0.75">
      <c r="A1084" s="47" t="str">
        <f t="shared" si="32"/>
        <v>AW22W5011493A</v>
      </c>
      <c r="B1084" s="47">
        <v>1901</v>
      </c>
      <c r="C1084" s="52" t="s">
        <v>1781</v>
      </c>
      <c r="D1084" s="6" t="s">
        <v>1782</v>
      </c>
      <c r="E1084" s="8"/>
      <c r="F1084" s="52" t="s">
        <v>1783</v>
      </c>
      <c r="G1084" s="6" t="s">
        <v>5031</v>
      </c>
      <c r="H1084" s="6" t="s">
        <v>5035</v>
      </c>
      <c r="I1084" s="6" t="e">
        <f>VLOOKUP(A1084,#REF!,24,0)</f>
        <v>#REF!</v>
      </c>
      <c r="J1084" s="67" t="s">
        <v>228</v>
      </c>
      <c r="K1084" s="14" t="s">
        <v>25</v>
      </c>
      <c r="L1084" s="14" t="s">
        <v>25</v>
      </c>
      <c r="M1084" s="14" t="s">
        <v>25</v>
      </c>
      <c r="N1084" s="14" t="b">
        <f t="shared" si="33"/>
        <v>1</v>
      </c>
      <c r="O1084" s="14" t="s">
        <v>20</v>
      </c>
      <c r="P1084" s="14" t="s">
        <v>20</v>
      </c>
      <c r="Q1084" s="14" t="s">
        <v>20</v>
      </c>
      <c r="R1084" s="5" t="s">
        <v>20</v>
      </c>
      <c r="S1084" s="5" t="s">
        <v>20</v>
      </c>
      <c r="T1084" s="5" t="s">
        <v>281</v>
      </c>
      <c r="U1084" s="53" t="s">
        <v>20</v>
      </c>
      <c r="V1084" s="53" t="s">
        <v>20</v>
      </c>
      <c r="W1084" s="5" t="str">
        <f>VLOOKUP('English Version'!$H999,'Recycled Content'!$B$4:$H$67,2,FALSE)</f>
        <v>Packaging Contains at least 60% recycled material</v>
      </c>
      <c r="X1084" s="5" t="str">
        <f>VLOOKUP('English Version'!$H999,'Recycled Content'!$B$4:$H$67,4,FALSE)</f>
        <v>Packaging Contains at least 65% recycled material</v>
      </c>
      <c r="Y1084" s="5" t="str">
        <f>VLOOKUP('English Version'!$H999,Recyclability!$B$4:$H$67,2,FALSE)</f>
        <v>Mostly Recyclable Packaging</v>
      </c>
      <c r="Z1084" s="5" t="str">
        <f>VLOOKUP('English Version'!$H999,Recyclability!$B$4:$H$67,4,FALSE)</f>
        <v>N/A</v>
      </c>
    </row>
    <row r="1085" spans="1:26" x14ac:dyDescent="0.75">
      <c r="A1085" s="47" t="str">
        <f t="shared" si="32"/>
        <v>AW22W5011494A</v>
      </c>
      <c r="B1085" s="47">
        <v>1302</v>
      </c>
      <c r="C1085" s="52" t="s">
        <v>1785</v>
      </c>
      <c r="D1085" s="6" t="s">
        <v>1786</v>
      </c>
      <c r="E1085" s="8"/>
      <c r="F1085" s="52" t="s">
        <v>1787</v>
      </c>
      <c r="G1085" s="6" t="s">
        <v>5031</v>
      </c>
      <c r="H1085" s="6" t="s">
        <v>5035</v>
      </c>
      <c r="I1085" s="6" t="e">
        <f>VLOOKUP(A1085,#REF!,24,0)</f>
        <v>#REF!</v>
      </c>
      <c r="J1085" s="14" t="s">
        <v>25</v>
      </c>
      <c r="K1085" s="14" t="s">
        <v>25</v>
      </c>
      <c r="L1085" s="14" t="s">
        <v>25</v>
      </c>
      <c r="M1085" s="14" t="s">
        <v>25</v>
      </c>
      <c r="N1085" s="14" t="b">
        <f t="shared" si="33"/>
        <v>1</v>
      </c>
      <c r="O1085" s="14" t="s">
        <v>20</v>
      </c>
      <c r="P1085" s="14" t="s">
        <v>20</v>
      </c>
      <c r="Q1085" s="14" t="s">
        <v>20</v>
      </c>
      <c r="R1085" s="5" t="s">
        <v>20</v>
      </c>
      <c r="S1085" s="5" t="s">
        <v>20</v>
      </c>
      <c r="T1085" s="5" t="s">
        <v>281</v>
      </c>
      <c r="U1085" s="53" t="s">
        <v>20</v>
      </c>
      <c r="V1085" s="53" t="s">
        <v>20</v>
      </c>
      <c r="W1085" s="5" t="str">
        <f>VLOOKUP('English Version'!$H1000,'Recycled Content'!$B$4:$H$67,2,FALSE)</f>
        <v>Packaging Contains at least 60% recycled material</v>
      </c>
      <c r="X1085" s="5" t="str">
        <f>VLOOKUP('English Version'!$H1000,'Recycled Content'!$B$4:$H$67,4,FALSE)</f>
        <v>Packaging Contains at least 65% recycled material</v>
      </c>
      <c r="Y1085" s="5" t="str">
        <f>VLOOKUP('English Version'!$H1000,Recyclability!$B$4:$H$67,2,FALSE)</f>
        <v>Mostly Recyclable Packaging</v>
      </c>
      <c r="Z1085" s="5" t="str">
        <f>VLOOKUP('English Version'!$H1000,Recyclability!$B$4:$H$67,4,FALSE)</f>
        <v>N/A</v>
      </c>
    </row>
    <row r="1086" spans="1:26" x14ac:dyDescent="0.75">
      <c r="A1086" s="47" t="str">
        <f t="shared" si="32"/>
        <v>AW22W5011502A</v>
      </c>
      <c r="B1086" s="47">
        <v>2322</v>
      </c>
      <c r="C1086" s="52" t="s">
        <v>1789</v>
      </c>
      <c r="D1086" s="6" t="s">
        <v>1790</v>
      </c>
      <c r="E1086" s="8"/>
      <c r="F1086" s="52" t="s">
        <v>209</v>
      </c>
      <c r="G1086" s="6" t="s">
        <v>5031</v>
      </c>
      <c r="H1086" s="6" t="s">
        <v>5035</v>
      </c>
      <c r="I1086" s="6" t="e">
        <f>VLOOKUP(A1086,#REF!,24,0)</f>
        <v>#REF!</v>
      </c>
      <c r="J1086" s="14" t="s">
        <v>298</v>
      </c>
      <c r="K1086" s="14" t="s">
        <v>298</v>
      </c>
      <c r="L1086" s="14" t="s">
        <v>298</v>
      </c>
      <c r="M1086" s="14" t="s">
        <v>298</v>
      </c>
      <c r="N1086" s="14" t="b">
        <f t="shared" si="33"/>
        <v>1</v>
      </c>
      <c r="O1086" s="14" t="s">
        <v>20</v>
      </c>
      <c r="P1086" s="14" t="s">
        <v>20</v>
      </c>
      <c r="Q1086" s="14" t="s">
        <v>20</v>
      </c>
      <c r="R1086" s="53" t="s">
        <v>6046</v>
      </c>
      <c r="S1086" s="5" t="s">
        <v>20</v>
      </c>
      <c r="T1086" s="5" t="s">
        <v>281</v>
      </c>
      <c r="U1086" s="53" t="s">
        <v>20</v>
      </c>
      <c r="V1086" s="53" t="s">
        <v>20</v>
      </c>
      <c r="W1086" s="5" t="str">
        <f>VLOOKUP('English Version'!$H1001,'Recycled Content'!$B$4:$H$67,2,FALSE)</f>
        <v>Packaging Contains at least 60% recycled material</v>
      </c>
      <c r="X1086" s="5" t="str">
        <f>VLOOKUP('English Version'!$H1001,'Recycled Content'!$B$4:$H$67,4,FALSE)</f>
        <v>Packaging Contains at least 65% recycled material</v>
      </c>
      <c r="Y1086" s="5" t="str">
        <f>VLOOKUP('English Version'!$H1001,Recyclability!$B$4:$H$67,2,FALSE)</f>
        <v>Mostly Recyclable Packaging</v>
      </c>
      <c r="Z1086" s="5" t="str">
        <f>VLOOKUP('English Version'!$H1001,Recyclability!$B$4:$H$67,4,FALSE)</f>
        <v>N/A</v>
      </c>
    </row>
    <row r="1087" spans="1:26" x14ac:dyDescent="0.75">
      <c r="A1087" s="47" t="str">
        <f t="shared" si="32"/>
        <v>AW22W5011503A</v>
      </c>
      <c r="B1087" s="47">
        <v>1123</v>
      </c>
      <c r="C1087" s="52" t="s">
        <v>1791</v>
      </c>
      <c r="D1087" s="6" t="e">
        <v>#N/A</v>
      </c>
      <c r="E1087" s="8"/>
      <c r="F1087" s="52" t="s">
        <v>1792</v>
      </c>
      <c r="G1087" s="6" t="s">
        <v>5031</v>
      </c>
      <c r="H1087" s="6" t="s">
        <v>5035</v>
      </c>
      <c r="I1087" s="6" t="e">
        <f>VLOOKUP(A1087,#REF!,24,0)</f>
        <v>#REF!</v>
      </c>
      <c r="J1087" s="67" t="s">
        <v>228</v>
      </c>
      <c r="K1087" s="14" t="s">
        <v>298</v>
      </c>
      <c r="L1087" s="14" t="s">
        <v>298</v>
      </c>
      <c r="M1087" s="14" t="s">
        <v>298</v>
      </c>
      <c r="N1087" s="14" t="b">
        <f t="shared" si="33"/>
        <v>1</v>
      </c>
      <c r="O1087" s="14" t="s">
        <v>20</v>
      </c>
      <c r="P1087" s="14" t="s">
        <v>20</v>
      </c>
      <c r="Q1087" s="14" t="s">
        <v>20</v>
      </c>
      <c r="R1087" s="53" t="s">
        <v>6067</v>
      </c>
      <c r="S1087" s="5" t="s">
        <v>20</v>
      </c>
      <c r="T1087" s="5" t="s">
        <v>281</v>
      </c>
      <c r="U1087" s="53" t="s">
        <v>20</v>
      </c>
      <c r="V1087" s="53" t="s">
        <v>20</v>
      </c>
      <c r="W1087" s="5" t="str">
        <f>VLOOKUP('English Version'!$H1002,'Recycled Content'!$B$4:$H$67,2,FALSE)</f>
        <v>Packaging Contains at least 60% recycled material</v>
      </c>
      <c r="X1087" s="5" t="str">
        <f>VLOOKUP('English Version'!$H1002,'Recycled Content'!$B$4:$H$67,4,FALSE)</f>
        <v>Packaging Contains at least 65% recycled material</v>
      </c>
      <c r="Y1087" s="5" t="str">
        <f>VLOOKUP('English Version'!$H1002,Recyclability!$B$4:$H$67,2,FALSE)</f>
        <v>Mostly Recyclable Packaging</v>
      </c>
      <c r="Z1087" s="5" t="str">
        <f>VLOOKUP('English Version'!$H1002,Recyclability!$B$4:$H$67,4,FALSE)</f>
        <v>N/A</v>
      </c>
    </row>
    <row r="1088" spans="1:26" x14ac:dyDescent="0.75">
      <c r="A1088" s="47" t="str">
        <f t="shared" si="32"/>
        <v>AW22W5011504A</v>
      </c>
      <c r="B1088" s="47">
        <v>1207</v>
      </c>
      <c r="C1088" s="52" t="s">
        <v>1793</v>
      </c>
      <c r="D1088" s="6" t="e">
        <v>#N/A</v>
      </c>
      <c r="E1088" s="8"/>
      <c r="F1088" s="52" t="s">
        <v>1794</v>
      </c>
      <c r="G1088" s="6" t="s">
        <v>5031</v>
      </c>
      <c r="H1088" s="6" t="s">
        <v>5035</v>
      </c>
      <c r="I1088" s="6" t="e">
        <f>VLOOKUP(A1088,#REF!,24,0)</f>
        <v>#REF!</v>
      </c>
      <c r="J1088" s="67" t="s">
        <v>228</v>
      </c>
      <c r="K1088" s="14" t="s">
        <v>298</v>
      </c>
      <c r="L1088" s="14" t="s">
        <v>298</v>
      </c>
      <c r="M1088" s="14" t="s">
        <v>298</v>
      </c>
      <c r="N1088" s="14" t="b">
        <f t="shared" si="33"/>
        <v>1</v>
      </c>
      <c r="O1088" s="14" t="s">
        <v>20</v>
      </c>
      <c r="P1088" s="14" t="s">
        <v>20</v>
      </c>
      <c r="Q1088" s="14" t="s">
        <v>20</v>
      </c>
      <c r="R1088" s="53" t="s">
        <v>6067</v>
      </c>
      <c r="S1088" s="5" t="s">
        <v>20</v>
      </c>
      <c r="T1088" s="5" t="s">
        <v>281</v>
      </c>
      <c r="U1088" s="53" t="s">
        <v>20</v>
      </c>
      <c r="V1088" s="53" t="s">
        <v>20</v>
      </c>
      <c r="W1088" s="5" t="str">
        <f>VLOOKUP('English Version'!$H1003,'Recycled Content'!$B$4:$H$67,2,FALSE)</f>
        <v>Packaging Contains at least 60% recycled material</v>
      </c>
      <c r="X1088" s="5" t="str">
        <f>VLOOKUP('English Version'!$H1003,'Recycled Content'!$B$4:$H$67,4,FALSE)</f>
        <v>Packaging Contains at least 65% recycled material</v>
      </c>
      <c r="Y1088" s="5" t="str">
        <f>VLOOKUP('English Version'!$H1003,Recyclability!$B$4:$H$67,2,FALSE)</f>
        <v>Mostly Recyclable Packaging</v>
      </c>
      <c r="Z1088" s="5" t="str">
        <f>VLOOKUP('English Version'!$H1003,Recyclability!$B$4:$H$67,4,FALSE)</f>
        <v>N/A</v>
      </c>
    </row>
    <row r="1089" spans="1:26" x14ac:dyDescent="0.75">
      <c r="A1089" s="47" t="str">
        <f t="shared" si="32"/>
        <v>AW22W5011505A</v>
      </c>
      <c r="B1089" s="47">
        <v>1283</v>
      </c>
      <c r="C1089" s="52" t="s">
        <v>1795</v>
      </c>
      <c r="D1089" s="6" t="e">
        <v>#N/A</v>
      </c>
      <c r="E1089" s="8"/>
      <c r="F1089" s="52" t="s">
        <v>1796</v>
      </c>
      <c r="G1089" s="6" t="s">
        <v>5031</v>
      </c>
      <c r="H1089" s="6" t="s">
        <v>5035</v>
      </c>
      <c r="I1089" s="6" t="e">
        <f>VLOOKUP(A1089,#REF!,24,0)</f>
        <v>#REF!</v>
      </c>
      <c r="J1089" s="14" t="s">
        <v>25</v>
      </c>
      <c r="K1089" s="14" t="s">
        <v>25</v>
      </c>
      <c r="L1089" s="14" t="s">
        <v>25</v>
      </c>
      <c r="M1089" s="14" t="s">
        <v>25</v>
      </c>
      <c r="N1089" s="14" t="b">
        <f t="shared" si="33"/>
        <v>1</v>
      </c>
      <c r="O1089" s="14" t="s">
        <v>20</v>
      </c>
      <c r="P1089" s="14" t="s">
        <v>20</v>
      </c>
      <c r="Q1089" s="14" t="s">
        <v>20</v>
      </c>
      <c r="R1089" s="53" t="s">
        <v>6067</v>
      </c>
      <c r="S1089" s="5" t="s">
        <v>20</v>
      </c>
      <c r="T1089" s="5" t="s">
        <v>281</v>
      </c>
      <c r="U1089" s="53" t="s">
        <v>20</v>
      </c>
      <c r="V1089" s="53" t="s">
        <v>20</v>
      </c>
      <c r="W1089" s="5" t="str">
        <f>VLOOKUP('English Version'!$H1004,'Recycled Content'!$B$4:$H$67,2,FALSE)</f>
        <v>Packaging Contains at least 60% recycled material</v>
      </c>
      <c r="X1089" s="5" t="str">
        <f>VLOOKUP('English Version'!$H1004,'Recycled Content'!$B$4:$H$67,4,FALSE)</f>
        <v>Packaging Contains at least 65% recycled material</v>
      </c>
      <c r="Y1089" s="5" t="str">
        <f>VLOOKUP('English Version'!$H1004,Recyclability!$B$4:$H$67,2,FALSE)</f>
        <v>Mostly Recyclable Packaging</v>
      </c>
      <c r="Z1089" s="5" t="str">
        <f>VLOOKUP('English Version'!$H1004,Recyclability!$B$4:$H$67,4,FALSE)</f>
        <v>N/A</v>
      </c>
    </row>
    <row r="1090" spans="1:26" x14ac:dyDescent="0.75">
      <c r="A1090" s="47" t="str">
        <f t="shared" ref="A1090:A1153" si="34">G1090&amp;C1090</f>
        <v>AW22W5011511A</v>
      </c>
      <c r="B1090" s="47">
        <v>4087</v>
      </c>
      <c r="C1090" s="52" t="s">
        <v>1797</v>
      </c>
      <c r="D1090" s="6" t="e">
        <v>#N/A</v>
      </c>
      <c r="E1090" s="8"/>
      <c r="F1090" s="52" t="s">
        <v>1798</v>
      </c>
      <c r="G1090" s="6" t="s">
        <v>5031</v>
      </c>
      <c r="H1090" s="6" t="s">
        <v>5035</v>
      </c>
      <c r="I1090" s="6" t="e">
        <f>VLOOKUP(A1090,#REF!,24,0)</f>
        <v>#REF!</v>
      </c>
      <c r="J1090" s="14" t="s">
        <v>25</v>
      </c>
      <c r="K1090" s="14" t="s">
        <v>25</v>
      </c>
      <c r="L1090" s="14" t="s">
        <v>25</v>
      </c>
      <c r="M1090" s="14" t="s">
        <v>25</v>
      </c>
      <c r="N1090" s="14" t="b">
        <f t="shared" ref="N1090:N1153" si="35">M1090=L1090</f>
        <v>1</v>
      </c>
      <c r="O1090" s="14" t="s">
        <v>20</v>
      </c>
      <c r="P1090" s="14" t="s">
        <v>20</v>
      </c>
      <c r="Q1090" s="14" t="s">
        <v>20</v>
      </c>
      <c r="R1090" s="53" t="s">
        <v>6067</v>
      </c>
      <c r="S1090" s="5" t="s">
        <v>20</v>
      </c>
      <c r="T1090" s="5" t="s">
        <v>281</v>
      </c>
      <c r="U1090" s="53" t="s">
        <v>20</v>
      </c>
      <c r="V1090" s="53" t="s">
        <v>20</v>
      </c>
      <c r="W1090" s="5" t="str">
        <f>VLOOKUP('English Version'!$H1005,'Recycled Content'!$B$4:$H$67,2,FALSE)</f>
        <v>Packaging Contains at least 60% recycled material</v>
      </c>
      <c r="X1090" s="5" t="str">
        <f>VLOOKUP('English Version'!$H1005,'Recycled Content'!$B$4:$H$67,4,FALSE)</f>
        <v>Packaging Contains at least 65% recycled material</v>
      </c>
      <c r="Y1090" s="5" t="str">
        <f>VLOOKUP('English Version'!$H1005,Recyclability!$B$4:$H$67,2,FALSE)</f>
        <v>Mostly Recyclable Packaging</v>
      </c>
      <c r="Z1090" s="5" t="str">
        <f>VLOOKUP('English Version'!$H1005,Recyclability!$B$4:$H$67,4,FALSE)</f>
        <v>N/A</v>
      </c>
    </row>
    <row r="1091" spans="1:26" x14ac:dyDescent="0.75">
      <c r="A1091" s="47" t="str">
        <f t="shared" si="34"/>
        <v>AW22W5011513A</v>
      </c>
      <c r="B1091" s="47">
        <v>3605</v>
      </c>
      <c r="C1091" s="52" t="s">
        <v>1799</v>
      </c>
      <c r="D1091" s="6" t="e">
        <v>#N/A</v>
      </c>
      <c r="E1091" s="8"/>
      <c r="F1091" s="52" t="s">
        <v>1800</v>
      </c>
      <c r="G1091" s="6" t="s">
        <v>5031</v>
      </c>
      <c r="H1091" s="6" t="s">
        <v>5035</v>
      </c>
      <c r="I1091" s="6" t="e">
        <f>VLOOKUP(A1091,#REF!,24,0)</f>
        <v>#REF!</v>
      </c>
      <c r="J1091" s="67" t="s">
        <v>228</v>
      </c>
      <c r="K1091" s="14" t="s">
        <v>298</v>
      </c>
      <c r="L1091" s="14" t="s">
        <v>298</v>
      </c>
      <c r="M1091" s="14" t="s">
        <v>298</v>
      </c>
      <c r="N1091" s="14" t="b">
        <f t="shared" si="35"/>
        <v>1</v>
      </c>
      <c r="O1091" s="14" t="s">
        <v>20</v>
      </c>
      <c r="P1091" s="14" t="s">
        <v>20</v>
      </c>
      <c r="Q1091" s="14" t="s">
        <v>20</v>
      </c>
      <c r="R1091" s="53" t="s">
        <v>6067</v>
      </c>
      <c r="S1091" s="5" t="s">
        <v>20</v>
      </c>
      <c r="T1091" s="5" t="s">
        <v>281</v>
      </c>
      <c r="U1091" s="53" t="s">
        <v>20</v>
      </c>
      <c r="V1091" s="53" t="s">
        <v>20</v>
      </c>
      <c r="W1091" s="5" t="str">
        <f>VLOOKUP('English Version'!$H1006,'Recycled Content'!$B$4:$H$67,2,FALSE)</f>
        <v>Packaging Contains at least 60% recycled material</v>
      </c>
      <c r="X1091" s="5" t="str">
        <f>VLOOKUP('English Version'!$H1006,'Recycled Content'!$B$4:$H$67,4,FALSE)</f>
        <v>Packaging Contains at least 65% recycled material</v>
      </c>
      <c r="Y1091" s="5" t="str">
        <f>VLOOKUP('English Version'!$H1006,Recyclability!$B$4:$H$67,2,FALSE)</f>
        <v>Mostly Recyclable Packaging</v>
      </c>
      <c r="Z1091" s="5" t="str">
        <f>VLOOKUP('English Version'!$H1006,Recyclability!$B$4:$H$67,4,FALSE)</f>
        <v>N/A</v>
      </c>
    </row>
    <row r="1092" spans="1:26" x14ac:dyDescent="0.75">
      <c r="A1092" s="47" t="str">
        <f t="shared" si="34"/>
        <v>AW22W5011514A</v>
      </c>
      <c r="B1092" s="47">
        <v>2524</v>
      </c>
      <c r="C1092" s="52" t="s">
        <v>1801</v>
      </c>
      <c r="D1092" s="6" t="e">
        <v>#N/A</v>
      </c>
      <c r="E1092" s="8"/>
      <c r="F1092" s="52" t="s">
        <v>1802</v>
      </c>
      <c r="G1092" s="6" t="s">
        <v>5031</v>
      </c>
      <c r="H1092" s="6" t="s">
        <v>5035</v>
      </c>
      <c r="I1092" s="6" t="e">
        <f>VLOOKUP(A1092,#REF!,24,0)</f>
        <v>#REF!</v>
      </c>
      <c r="J1092" s="67" t="s">
        <v>228</v>
      </c>
      <c r="K1092" s="14" t="s">
        <v>298</v>
      </c>
      <c r="L1092" s="14" t="s">
        <v>298</v>
      </c>
      <c r="M1092" s="14" t="s">
        <v>298</v>
      </c>
      <c r="N1092" s="14" t="b">
        <f t="shared" si="35"/>
        <v>1</v>
      </c>
      <c r="O1092" s="14" t="s">
        <v>20</v>
      </c>
      <c r="P1092" s="14" t="s">
        <v>20</v>
      </c>
      <c r="Q1092" s="14" t="s">
        <v>20</v>
      </c>
      <c r="R1092" s="53" t="s">
        <v>6067</v>
      </c>
      <c r="S1092" s="5" t="s">
        <v>20</v>
      </c>
      <c r="T1092" s="5" t="s">
        <v>281</v>
      </c>
      <c r="U1092" s="53" t="s">
        <v>20</v>
      </c>
      <c r="V1092" s="53" t="s">
        <v>20</v>
      </c>
      <c r="W1092" s="5" t="str">
        <f>VLOOKUP('English Version'!$H1007,'Recycled Content'!$B$4:$H$67,2,FALSE)</f>
        <v>Packaging Contains at least 60% recycled material</v>
      </c>
      <c r="X1092" s="5" t="str">
        <f>VLOOKUP('English Version'!$H1007,'Recycled Content'!$B$4:$H$67,4,FALSE)</f>
        <v>Packaging Contains at least 65% recycled material</v>
      </c>
      <c r="Y1092" s="5" t="str">
        <f>VLOOKUP('English Version'!$H1007,Recyclability!$B$4:$H$67,2,FALSE)</f>
        <v>Mostly Recyclable Packaging</v>
      </c>
      <c r="Z1092" s="5" t="str">
        <f>VLOOKUP('English Version'!$H1007,Recyclability!$B$4:$H$67,4,FALSE)</f>
        <v>N/A</v>
      </c>
    </row>
    <row r="1093" spans="1:26" x14ac:dyDescent="0.75">
      <c r="A1093" s="47" t="str">
        <f t="shared" si="34"/>
        <v>AW22W5011521A</v>
      </c>
      <c r="B1093" s="47">
        <v>2822</v>
      </c>
      <c r="C1093" s="52" t="s">
        <v>1803</v>
      </c>
      <c r="D1093" s="6" t="s">
        <v>1804</v>
      </c>
      <c r="E1093" s="8"/>
      <c r="F1093" s="52" t="s">
        <v>1805</v>
      </c>
      <c r="G1093" s="6" t="s">
        <v>5031</v>
      </c>
      <c r="H1093" s="6" t="s">
        <v>5035</v>
      </c>
      <c r="I1093" s="6" t="e">
        <f>VLOOKUP(A1093,#REF!,24,0)</f>
        <v>#REF!</v>
      </c>
      <c r="J1093" s="14" t="s">
        <v>298</v>
      </c>
      <c r="K1093" s="14" t="s">
        <v>298</v>
      </c>
      <c r="L1093" s="14" t="s">
        <v>298</v>
      </c>
      <c r="M1093" s="14" t="s">
        <v>298</v>
      </c>
      <c r="N1093" s="14" t="b">
        <f t="shared" si="35"/>
        <v>1</v>
      </c>
      <c r="O1093" s="14" t="s">
        <v>20</v>
      </c>
      <c r="P1093" s="14" t="s">
        <v>20</v>
      </c>
      <c r="Q1093" s="14" t="s">
        <v>20</v>
      </c>
      <c r="R1093" s="5" t="s">
        <v>20</v>
      </c>
      <c r="S1093" s="5" t="s">
        <v>20</v>
      </c>
      <c r="T1093" s="5" t="s">
        <v>281</v>
      </c>
      <c r="U1093" s="53" t="s">
        <v>20</v>
      </c>
      <c r="V1093" s="53" t="s">
        <v>20</v>
      </c>
      <c r="W1093" s="5" t="str">
        <f>VLOOKUP('English Version'!$H1008,'Recycled Content'!$B$4:$H$67,2,FALSE)</f>
        <v>Packaging Contains at least 60% recycled material</v>
      </c>
      <c r="X1093" s="5" t="str">
        <f>VLOOKUP('English Version'!$H1008,'Recycled Content'!$B$4:$H$67,4,FALSE)</f>
        <v>Packaging Contains at least 65% recycled material</v>
      </c>
      <c r="Y1093" s="5" t="str">
        <f>VLOOKUP('English Version'!$H1008,Recyclability!$B$4:$H$67,2,FALSE)</f>
        <v>Mostly Recyclable Packaging</v>
      </c>
      <c r="Z1093" s="5" t="str">
        <f>VLOOKUP('English Version'!$H1008,Recyclability!$B$4:$H$67,4,FALSE)</f>
        <v>N/A</v>
      </c>
    </row>
    <row r="1094" spans="1:26" x14ac:dyDescent="0.75">
      <c r="A1094" s="47" t="str">
        <f t="shared" si="34"/>
        <v>AW22W5011522A</v>
      </c>
      <c r="B1094" s="47">
        <v>461</v>
      </c>
      <c r="C1094" s="52" t="s">
        <v>1807</v>
      </c>
      <c r="D1094" s="6" t="s">
        <v>1808</v>
      </c>
      <c r="E1094" s="8"/>
      <c r="F1094" s="52" t="s">
        <v>1809</v>
      </c>
      <c r="G1094" s="6" t="s">
        <v>5031</v>
      </c>
      <c r="H1094" s="6" t="s">
        <v>5035</v>
      </c>
      <c r="I1094" s="6" t="e">
        <f>VLOOKUP(A1094,#REF!,24,0)</f>
        <v>#REF!</v>
      </c>
      <c r="J1094" s="14" t="s">
        <v>25</v>
      </c>
      <c r="K1094" s="14" t="s">
        <v>25</v>
      </c>
      <c r="L1094" s="14" t="s">
        <v>25</v>
      </c>
      <c r="M1094" s="14" t="s">
        <v>25</v>
      </c>
      <c r="N1094" s="14" t="b">
        <f t="shared" si="35"/>
        <v>1</v>
      </c>
      <c r="O1094" s="14" t="s">
        <v>20</v>
      </c>
      <c r="P1094" s="14" t="s">
        <v>20</v>
      </c>
      <c r="Q1094" s="14" t="s">
        <v>20</v>
      </c>
      <c r="R1094" s="5" t="s">
        <v>20</v>
      </c>
      <c r="S1094" s="5" t="s">
        <v>20</v>
      </c>
      <c r="T1094" s="5" t="s">
        <v>281</v>
      </c>
      <c r="U1094" s="53" t="s">
        <v>20</v>
      </c>
      <c r="V1094" s="53" t="s">
        <v>20</v>
      </c>
      <c r="W1094" s="5" t="str">
        <f>VLOOKUP('English Version'!$H1009,'Recycled Content'!$B$4:$H$67,2,FALSE)</f>
        <v>Packaging Contains at least 60% recycled material</v>
      </c>
      <c r="X1094" s="5" t="str">
        <f>VLOOKUP('English Version'!$H1009,'Recycled Content'!$B$4:$H$67,4,FALSE)</f>
        <v>Packaging Contains at least 65% recycled material</v>
      </c>
      <c r="Y1094" s="5" t="str">
        <f>VLOOKUP('English Version'!$H1009,Recyclability!$B$4:$H$67,2,FALSE)</f>
        <v>Mostly Recyclable Packaging</v>
      </c>
      <c r="Z1094" s="5" t="str">
        <f>VLOOKUP('English Version'!$H1009,Recyclability!$B$4:$H$67,4,FALSE)</f>
        <v>N/A</v>
      </c>
    </row>
    <row r="1095" spans="1:26" x14ac:dyDescent="0.75">
      <c r="A1095" s="47" t="str">
        <f t="shared" si="34"/>
        <v>AW22W6011173A</v>
      </c>
      <c r="B1095" s="47">
        <v>1526</v>
      </c>
      <c r="C1095" s="52" t="s">
        <v>1811</v>
      </c>
      <c r="D1095" s="6" t="e">
        <v>#N/A</v>
      </c>
      <c r="E1095" s="8"/>
      <c r="F1095" s="52" t="s">
        <v>1812</v>
      </c>
      <c r="G1095" s="6" t="s">
        <v>5031</v>
      </c>
      <c r="H1095" s="6" t="s">
        <v>5088</v>
      </c>
      <c r="I1095" s="6" t="e">
        <f>VLOOKUP(A1095,#REF!,24,0)</f>
        <v>#REF!</v>
      </c>
      <c r="J1095" s="14" t="s">
        <v>25</v>
      </c>
      <c r="K1095" s="14" t="s">
        <v>25</v>
      </c>
      <c r="L1095" s="14" t="s">
        <v>25</v>
      </c>
      <c r="M1095" s="14" t="s">
        <v>25</v>
      </c>
      <c r="N1095" s="14" t="b">
        <f t="shared" si="35"/>
        <v>1</v>
      </c>
      <c r="O1095" s="14" t="s">
        <v>20</v>
      </c>
      <c r="P1095" s="14" t="s">
        <v>20</v>
      </c>
      <c r="Q1095" s="14" t="s">
        <v>20</v>
      </c>
      <c r="R1095" s="5" t="s">
        <v>20</v>
      </c>
      <c r="S1095" s="5" t="s">
        <v>20</v>
      </c>
      <c r="T1095" s="5" t="s">
        <v>281</v>
      </c>
      <c r="U1095" s="53" t="s">
        <v>20</v>
      </c>
      <c r="V1095" s="53" t="s">
        <v>20</v>
      </c>
      <c r="W1095" s="5" t="str">
        <f>VLOOKUP('English Version'!$H1010,'Recycled Content'!$B$4:$H$67,2,FALSE)</f>
        <v>Packaging Contains at least 60% recycled material</v>
      </c>
      <c r="X1095" s="5" t="str">
        <f>VLOOKUP('English Version'!$H1010,'Recycled Content'!$B$4:$H$67,4,FALSE)</f>
        <v>Packaging Contains at least 65% recycled material</v>
      </c>
      <c r="Y1095" s="5" t="str">
        <f>VLOOKUP('English Version'!$H1010,Recyclability!$B$4:$H$67,2,FALSE)</f>
        <v>Mostly Recyclable Packaging</v>
      </c>
      <c r="Z1095" s="5" t="str">
        <f>VLOOKUP('English Version'!$H1010,Recyclability!$B$4:$H$67,4,FALSE)</f>
        <v>N/A</v>
      </c>
    </row>
    <row r="1096" spans="1:26" x14ac:dyDescent="0.75">
      <c r="A1096" s="47" t="str">
        <f t="shared" si="34"/>
        <v>AW22W6011245A</v>
      </c>
      <c r="B1096" s="47">
        <v>1222</v>
      </c>
      <c r="C1096" s="52" t="s">
        <v>1813</v>
      </c>
      <c r="D1096" s="6" t="e">
        <v>#N/A</v>
      </c>
      <c r="E1096" s="8"/>
      <c r="F1096" s="52" t="s">
        <v>1814</v>
      </c>
      <c r="G1096" s="6" t="s">
        <v>5031</v>
      </c>
      <c r="H1096" s="6" t="s">
        <v>5088</v>
      </c>
      <c r="I1096" s="6" t="e">
        <f>VLOOKUP(A1096,#REF!,24,0)</f>
        <v>#REF!</v>
      </c>
      <c r="J1096" s="67" t="s">
        <v>228</v>
      </c>
      <c r="K1096" s="14" t="s">
        <v>298</v>
      </c>
      <c r="L1096" s="14" t="s">
        <v>298</v>
      </c>
      <c r="M1096" s="14" t="s">
        <v>298</v>
      </c>
      <c r="N1096" s="14" t="b">
        <f t="shared" si="35"/>
        <v>1</v>
      </c>
      <c r="O1096" s="14" t="s">
        <v>20</v>
      </c>
      <c r="P1096" s="14" t="s">
        <v>20</v>
      </c>
      <c r="Q1096" s="14" t="s">
        <v>20</v>
      </c>
      <c r="R1096" s="5" t="s">
        <v>20</v>
      </c>
      <c r="S1096" s="5" t="s">
        <v>20</v>
      </c>
      <c r="T1096" s="5" t="s">
        <v>281</v>
      </c>
      <c r="U1096" s="53" t="s">
        <v>20</v>
      </c>
      <c r="V1096" s="53" t="s">
        <v>20</v>
      </c>
      <c r="W1096" s="5" t="str">
        <f>VLOOKUP('English Version'!$H1011,'Recycled Content'!$B$4:$H$67,2,FALSE)</f>
        <v>Packaging Contains at least 60% recycled material</v>
      </c>
      <c r="X1096" s="5" t="str">
        <f>VLOOKUP('English Version'!$H1011,'Recycled Content'!$B$4:$H$67,4,FALSE)</f>
        <v>Packaging Contains at least 65% recycled material</v>
      </c>
      <c r="Y1096" s="5" t="str">
        <f>VLOOKUP('English Version'!$H1011,Recyclability!$B$4:$H$67,2,FALSE)</f>
        <v>Mostly Recyclable Packaging</v>
      </c>
      <c r="Z1096" s="5" t="str">
        <f>VLOOKUP('English Version'!$H1011,Recyclability!$B$4:$H$67,4,FALSE)</f>
        <v>N/A</v>
      </c>
    </row>
    <row r="1097" spans="1:26" x14ac:dyDescent="0.75">
      <c r="A1097" s="47" t="str">
        <f t="shared" si="34"/>
        <v>AW22W6011317A</v>
      </c>
      <c r="B1097" s="47">
        <v>1850</v>
      </c>
      <c r="C1097" s="52" t="s">
        <v>1815</v>
      </c>
      <c r="D1097" s="6" t="e">
        <v>#N/A</v>
      </c>
      <c r="E1097" s="8"/>
      <c r="F1097" s="52" t="s">
        <v>212</v>
      </c>
      <c r="G1097" s="6" t="s">
        <v>5031</v>
      </c>
      <c r="H1097" s="6" t="s">
        <v>5088</v>
      </c>
      <c r="I1097" s="6" t="e">
        <f>VLOOKUP(A1097,#REF!,24,0)</f>
        <v>#REF!</v>
      </c>
      <c r="J1097" s="14" t="s">
        <v>43</v>
      </c>
      <c r="K1097" s="14" t="s">
        <v>43</v>
      </c>
      <c r="L1097" s="14" t="s">
        <v>43</v>
      </c>
      <c r="M1097" s="14" t="s">
        <v>43</v>
      </c>
      <c r="N1097" s="14" t="b">
        <f t="shared" si="35"/>
        <v>1</v>
      </c>
      <c r="O1097" s="14" t="s">
        <v>20</v>
      </c>
      <c r="P1097" s="14" t="s">
        <v>20</v>
      </c>
      <c r="Q1097" s="14" t="s">
        <v>20</v>
      </c>
      <c r="R1097" s="5" t="s">
        <v>20</v>
      </c>
      <c r="S1097" s="5" t="s">
        <v>20</v>
      </c>
      <c r="T1097" s="5" t="s">
        <v>281</v>
      </c>
      <c r="U1097" s="53" t="s">
        <v>20</v>
      </c>
      <c r="V1097" s="53" t="s">
        <v>20</v>
      </c>
      <c r="W1097" s="5" t="str">
        <f>VLOOKUP('English Version'!$H1012,'Recycled Content'!$B$4:$H$67,2,FALSE)</f>
        <v>Packaging Contains at least 60% recycled material</v>
      </c>
      <c r="X1097" s="5" t="str">
        <f>VLOOKUP('English Version'!$H1012,'Recycled Content'!$B$4:$H$67,4,FALSE)</f>
        <v>Packaging Contains at least 65% recycled material</v>
      </c>
      <c r="Y1097" s="5" t="str">
        <f>VLOOKUP('English Version'!$H1012,Recyclability!$B$4:$H$67,2,FALSE)</f>
        <v>Mostly Recyclable Packaging</v>
      </c>
      <c r="Z1097" s="5" t="str">
        <f>VLOOKUP('English Version'!$H1012,Recyclability!$B$4:$H$67,4,FALSE)</f>
        <v>N/A</v>
      </c>
    </row>
    <row r="1098" spans="1:26" x14ac:dyDescent="0.75">
      <c r="A1098" s="47" t="str">
        <f t="shared" si="34"/>
        <v>AW22W6011317B</v>
      </c>
      <c r="B1098" s="47">
        <v>2671</v>
      </c>
      <c r="C1098" s="52" t="s">
        <v>1816</v>
      </c>
      <c r="D1098" s="6" t="e">
        <v>#N/A</v>
      </c>
      <c r="E1098" s="8"/>
      <c r="F1098" s="52" t="s">
        <v>212</v>
      </c>
      <c r="G1098" s="6" t="s">
        <v>5031</v>
      </c>
      <c r="H1098" s="6" t="s">
        <v>5088</v>
      </c>
      <c r="I1098" s="6" t="e">
        <f>VLOOKUP(A1098,#REF!,24,0)</f>
        <v>#REF!</v>
      </c>
      <c r="J1098" s="14" t="s">
        <v>25</v>
      </c>
      <c r="K1098" s="14" t="s">
        <v>25</v>
      </c>
      <c r="L1098" s="14" t="s">
        <v>25</v>
      </c>
      <c r="M1098" s="14" t="s">
        <v>25</v>
      </c>
      <c r="N1098" s="14" t="b">
        <f t="shared" si="35"/>
        <v>1</v>
      </c>
      <c r="O1098" s="14" t="s">
        <v>20</v>
      </c>
      <c r="P1098" s="14" t="s">
        <v>20</v>
      </c>
      <c r="Q1098" s="14" t="s">
        <v>20</v>
      </c>
      <c r="R1098" s="5" t="s">
        <v>20</v>
      </c>
      <c r="S1098" s="5" t="s">
        <v>20</v>
      </c>
      <c r="T1098" s="5" t="s">
        <v>281</v>
      </c>
      <c r="U1098" s="53" t="s">
        <v>20</v>
      </c>
      <c r="V1098" s="53" t="s">
        <v>20</v>
      </c>
      <c r="W1098" s="5" t="str">
        <f>VLOOKUP('English Version'!$H1013,'Recycled Content'!$B$4:$H$67,2,FALSE)</f>
        <v>Packaging Contains at least 60% recycled material</v>
      </c>
      <c r="X1098" s="5" t="str">
        <f>VLOOKUP('English Version'!$H1013,'Recycled Content'!$B$4:$H$67,4,FALSE)</f>
        <v>Packaging Contains at least 65% recycled material</v>
      </c>
      <c r="Y1098" s="5" t="str">
        <f>VLOOKUP('English Version'!$H1013,Recyclability!$B$4:$H$67,2,FALSE)</f>
        <v>Mostly Recyclable Packaging</v>
      </c>
      <c r="Z1098" s="5" t="str">
        <f>VLOOKUP('English Version'!$H1013,Recyclability!$B$4:$H$67,4,FALSE)</f>
        <v>N/A</v>
      </c>
    </row>
    <row r="1099" spans="1:26" x14ac:dyDescent="0.75">
      <c r="A1099" s="47" t="str">
        <f t="shared" si="34"/>
        <v>AW22W6011349A</v>
      </c>
      <c r="B1099" s="47">
        <v>6996</v>
      </c>
      <c r="C1099" s="52" t="s">
        <v>1817</v>
      </c>
      <c r="D1099" s="6" t="e">
        <v>#N/A</v>
      </c>
      <c r="E1099" s="8"/>
      <c r="F1099" s="52" t="s">
        <v>1818</v>
      </c>
      <c r="G1099" s="6" t="s">
        <v>5031</v>
      </c>
      <c r="H1099" s="6" t="s">
        <v>5088</v>
      </c>
      <c r="I1099" s="6" t="e">
        <f>VLOOKUP(A1099,#REF!,24,0)</f>
        <v>#REF!</v>
      </c>
      <c r="J1099" s="67" t="s">
        <v>228</v>
      </c>
      <c r="K1099" s="14" t="s">
        <v>229</v>
      </c>
      <c r="L1099" s="14" t="s">
        <v>229</v>
      </c>
      <c r="M1099" s="14" t="s">
        <v>289</v>
      </c>
      <c r="N1099" s="14" t="b">
        <f t="shared" si="35"/>
        <v>1</v>
      </c>
      <c r="O1099" s="14" t="s">
        <v>20</v>
      </c>
      <c r="P1099" s="14" t="s">
        <v>20</v>
      </c>
      <c r="Q1099" s="14" t="s">
        <v>20</v>
      </c>
      <c r="R1099" s="5" t="s">
        <v>20</v>
      </c>
      <c r="S1099" s="5" t="s">
        <v>20</v>
      </c>
      <c r="T1099" s="5" t="s">
        <v>281</v>
      </c>
      <c r="U1099" s="53" t="s">
        <v>20</v>
      </c>
      <c r="V1099" s="53" t="s">
        <v>20</v>
      </c>
      <c r="W1099" s="5" t="str">
        <f>VLOOKUP('English Version'!$H1014,'Recycled Content'!$B$4:$H$67,2,FALSE)</f>
        <v>Packaging Contains at least 60% recycled material</v>
      </c>
      <c r="X1099" s="5" t="str">
        <f>VLOOKUP('English Version'!$H1014,'Recycled Content'!$B$4:$H$67,4,FALSE)</f>
        <v>Packaging Contains at least 65% recycled material</v>
      </c>
      <c r="Y1099" s="5" t="str">
        <f>VLOOKUP('English Version'!$H1014,Recyclability!$B$4:$H$67,2,FALSE)</f>
        <v>Mostly Recyclable Packaging</v>
      </c>
      <c r="Z1099" s="5" t="str">
        <f>VLOOKUP('English Version'!$H1014,Recyclability!$B$4:$H$67,4,FALSE)</f>
        <v>N/A</v>
      </c>
    </row>
    <row r="1100" spans="1:26" x14ac:dyDescent="0.75">
      <c r="A1100" s="47" t="str">
        <f t="shared" si="34"/>
        <v>AW22W6011358A</v>
      </c>
      <c r="B1100" s="47">
        <v>1169</v>
      </c>
      <c r="C1100" s="52" t="s">
        <v>1819</v>
      </c>
      <c r="D1100" s="6" t="e">
        <v>#N/A</v>
      </c>
      <c r="E1100" s="8"/>
      <c r="F1100" s="52" t="s">
        <v>1820</v>
      </c>
      <c r="G1100" s="6" t="s">
        <v>5031</v>
      </c>
      <c r="H1100" s="6" t="s">
        <v>5088</v>
      </c>
      <c r="I1100" s="6" t="e">
        <f>VLOOKUP(A1100,#REF!,24,0)</f>
        <v>#REF!</v>
      </c>
      <c r="J1100" s="67" t="s">
        <v>228</v>
      </c>
      <c r="K1100" s="14" t="s">
        <v>37</v>
      </c>
      <c r="L1100" s="14" t="s">
        <v>37</v>
      </c>
      <c r="M1100" s="14" t="s">
        <v>37</v>
      </c>
      <c r="N1100" s="14" t="b">
        <f t="shared" si="35"/>
        <v>1</v>
      </c>
      <c r="O1100" s="14" t="s">
        <v>20</v>
      </c>
      <c r="P1100" s="14" t="s">
        <v>20</v>
      </c>
      <c r="Q1100" s="14" t="s">
        <v>20</v>
      </c>
      <c r="R1100" s="5" t="s">
        <v>20</v>
      </c>
      <c r="S1100" s="5" t="s">
        <v>20</v>
      </c>
      <c r="T1100" s="5" t="s">
        <v>281</v>
      </c>
      <c r="U1100" s="53" t="s">
        <v>20</v>
      </c>
      <c r="V1100" s="53" t="s">
        <v>20</v>
      </c>
      <c r="W1100" s="5" t="str">
        <f>VLOOKUP('English Version'!$H1015,'Recycled Content'!$B$4:$H$67,2,FALSE)</f>
        <v>Packaging Contains at least 60% recycled material</v>
      </c>
      <c r="X1100" s="5" t="str">
        <f>VLOOKUP('English Version'!$H1015,'Recycled Content'!$B$4:$H$67,4,FALSE)</f>
        <v>Packaging Contains at least 65% recycled material</v>
      </c>
      <c r="Y1100" s="5" t="str">
        <f>VLOOKUP('English Version'!$H1015,Recyclability!$B$4:$H$67,2,FALSE)</f>
        <v>Mostly Recyclable Packaging</v>
      </c>
      <c r="Z1100" s="5" t="str">
        <f>VLOOKUP('English Version'!$H1015,Recyclability!$B$4:$H$67,4,FALSE)</f>
        <v>N/A</v>
      </c>
    </row>
    <row r="1101" spans="1:26" x14ac:dyDescent="0.75">
      <c r="A1101" s="47" t="str">
        <f t="shared" si="34"/>
        <v>AW22W6011361A</v>
      </c>
      <c r="B1101" s="47">
        <v>3496</v>
      </c>
      <c r="C1101" s="52" t="s">
        <v>1821</v>
      </c>
      <c r="D1101" s="6" t="e">
        <v>#N/A</v>
      </c>
      <c r="E1101" s="8"/>
      <c r="F1101" s="52" t="s">
        <v>1822</v>
      </c>
      <c r="G1101" s="6" t="s">
        <v>5031</v>
      </c>
      <c r="H1101" s="6" t="s">
        <v>5088</v>
      </c>
      <c r="I1101" s="6" t="e">
        <f>VLOOKUP(A1101,#REF!,24,0)</f>
        <v>#REF!</v>
      </c>
      <c r="J1101" s="67" t="s">
        <v>228</v>
      </c>
      <c r="K1101" s="14" t="s">
        <v>298</v>
      </c>
      <c r="L1101" s="14" t="s">
        <v>298</v>
      </c>
      <c r="M1101" s="14" t="s">
        <v>298</v>
      </c>
      <c r="N1101" s="14" t="b">
        <f t="shared" si="35"/>
        <v>1</v>
      </c>
      <c r="O1101" s="14" t="s">
        <v>20</v>
      </c>
      <c r="P1101" s="14" t="s">
        <v>20</v>
      </c>
      <c r="Q1101" s="14" t="s">
        <v>20</v>
      </c>
      <c r="R1101" s="5" t="s">
        <v>20</v>
      </c>
      <c r="S1101" s="5" t="s">
        <v>20</v>
      </c>
      <c r="T1101" s="5" t="s">
        <v>281</v>
      </c>
      <c r="U1101" s="53" t="s">
        <v>20</v>
      </c>
      <c r="V1101" s="53" t="s">
        <v>20</v>
      </c>
      <c r="W1101" s="5" t="str">
        <f>VLOOKUP('English Version'!$H1016,'Recycled Content'!$B$4:$H$67,2,FALSE)</f>
        <v>Packaging Contains at least 60% recycled material</v>
      </c>
      <c r="X1101" s="5" t="str">
        <f>VLOOKUP('English Version'!$H1016,'Recycled Content'!$B$4:$H$67,4,FALSE)</f>
        <v>Packaging Contains at least 65% recycled material</v>
      </c>
      <c r="Y1101" s="5" t="str">
        <f>VLOOKUP('English Version'!$H1016,Recyclability!$B$4:$H$67,2,FALSE)</f>
        <v>Mostly Recyclable Packaging</v>
      </c>
      <c r="Z1101" s="5" t="str">
        <f>VLOOKUP('English Version'!$H1016,Recyclability!$B$4:$H$67,4,FALSE)</f>
        <v>N/A</v>
      </c>
    </row>
    <row r="1102" spans="1:26" x14ac:dyDescent="0.75">
      <c r="A1102" s="47" t="str">
        <f t="shared" si="34"/>
        <v>AW22W6011363A</v>
      </c>
      <c r="B1102" s="47">
        <v>4876</v>
      </c>
      <c r="C1102" s="52" t="s">
        <v>1823</v>
      </c>
      <c r="D1102" s="6" t="s">
        <v>1824</v>
      </c>
      <c r="E1102" s="8"/>
      <c r="F1102" s="52" t="s">
        <v>1825</v>
      </c>
      <c r="G1102" s="6" t="s">
        <v>5031</v>
      </c>
      <c r="H1102" s="6" t="s">
        <v>5088</v>
      </c>
      <c r="I1102" s="6" t="e">
        <f>VLOOKUP(A1102,#REF!,24,0)</f>
        <v>#REF!</v>
      </c>
      <c r="J1102" s="14" t="s">
        <v>25</v>
      </c>
      <c r="K1102" s="14" t="s">
        <v>25</v>
      </c>
      <c r="L1102" s="14" t="s">
        <v>25</v>
      </c>
      <c r="M1102" s="14" t="s">
        <v>25</v>
      </c>
      <c r="N1102" s="14" t="b">
        <f t="shared" si="35"/>
        <v>1</v>
      </c>
      <c r="O1102" s="14" t="s">
        <v>20</v>
      </c>
      <c r="P1102" s="14" t="s">
        <v>20</v>
      </c>
      <c r="Q1102" s="14" t="s">
        <v>20</v>
      </c>
      <c r="R1102" s="5" t="s">
        <v>20</v>
      </c>
      <c r="S1102" s="5" t="s">
        <v>20</v>
      </c>
      <c r="T1102" s="5" t="s">
        <v>281</v>
      </c>
      <c r="U1102" s="53" t="s">
        <v>20</v>
      </c>
      <c r="V1102" s="53" t="s">
        <v>20</v>
      </c>
      <c r="W1102" s="5" t="str">
        <f>VLOOKUP('English Version'!$H1017,'Recycled Content'!$B$4:$H$67,2,FALSE)</f>
        <v>Packaging Contains at least 60% recycled material</v>
      </c>
      <c r="X1102" s="5" t="str">
        <f>VLOOKUP('English Version'!$H1017,'Recycled Content'!$B$4:$H$67,4,FALSE)</f>
        <v>Packaging Contains at least 65% recycled material</v>
      </c>
      <c r="Y1102" s="5" t="str">
        <f>VLOOKUP('English Version'!$H1017,Recyclability!$B$4:$H$67,2,FALSE)</f>
        <v>Mostly Recyclable Packaging</v>
      </c>
      <c r="Z1102" s="5" t="str">
        <f>VLOOKUP('English Version'!$H1017,Recyclability!$B$4:$H$67,4,FALSE)</f>
        <v>N/A</v>
      </c>
    </row>
    <row r="1103" spans="1:26" x14ac:dyDescent="0.75">
      <c r="A1103" s="47" t="str">
        <f t="shared" si="34"/>
        <v>AW22W6011370A</v>
      </c>
      <c r="B1103" s="47">
        <v>1824</v>
      </c>
      <c r="C1103" s="52" t="s">
        <v>1827</v>
      </c>
      <c r="D1103" s="6" t="s">
        <v>1828</v>
      </c>
      <c r="E1103" s="8"/>
      <c r="F1103" s="52" t="s">
        <v>1829</v>
      </c>
      <c r="G1103" s="6" t="s">
        <v>5031</v>
      </c>
      <c r="H1103" s="6" t="s">
        <v>5088</v>
      </c>
      <c r="I1103" s="6" t="e">
        <f>VLOOKUP(A1103,#REF!,24,0)</f>
        <v>#REF!</v>
      </c>
      <c r="J1103" s="14" t="s">
        <v>298</v>
      </c>
      <c r="K1103" s="14" t="s">
        <v>298</v>
      </c>
      <c r="L1103" s="14" t="s">
        <v>298</v>
      </c>
      <c r="M1103" s="14" t="s">
        <v>298</v>
      </c>
      <c r="N1103" s="14" t="b">
        <f t="shared" si="35"/>
        <v>1</v>
      </c>
      <c r="O1103" s="14" t="s">
        <v>20</v>
      </c>
      <c r="P1103" s="14" t="s">
        <v>20</v>
      </c>
      <c r="Q1103" s="14" t="s">
        <v>20</v>
      </c>
      <c r="R1103" s="5" t="s">
        <v>20</v>
      </c>
      <c r="S1103" s="5" t="s">
        <v>20</v>
      </c>
      <c r="T1103" s="5" t="s">
        <v>281</v>
      </c>
      <c r="U1103" s="53" t="s">
        <v>20</v>
      </c>
      <c r="V1103" s="53" t="s">
        <v>20</v>
      </c>
      <c r="W1103" s="5" t="str">
        <f>VLOOKUP('English Version'!$H1018,'Recycled Content'!$B$4:$H$67,2,FALSE)</f>
        <v>Packaging Contains at least 60% recycled material</v>
      </c>
      <c r="X1103" s="5" t="str">
        <f>VLOOKUP('English Version'!$H1018,'Recycled Content'!$B$4:$H$67,4,FALSE)</f>
        <v>Packaging Contains at least 65% recycled material</v>
      </c>
      <c r="Y1103" s="5" t="str">
        <f>VLOOKUP('English Version'!$H1018,Recyclability!$B$4:$H$67,2,FALSE)</f>
        <v>Mostly Recyclable Packaging</v>
      </c>
      <c r="Z1103" s="5" t="str">
        <f>VLOOKUP('English Version'!$H1018,Recyclability!$B$4:$H$67,4,FALSE)</f>
        <v>N/A</v>
      </c>
    </row>
    <row r="1104" spans="1:26" x14ac:dyDescent="0.75">
      <c r="A1104" s="47" t="str">
        <f t="shared" si="34"/>
        <v>AW22W6011373A</v>
      </c>
      <c r="B1104" s="47">
        <v>1124</v>
      </c>
      <c r="C1104" s="52" t="s">
        <v>1831</v>
      </c>
      <c r="D1104" s="6" t="s">
        <v>1832</v>
      </c>
      <c r="E1104" s="8"/>
      <c r="F1104" s="52" t="s">
        <v>1833</v>
      </c>
      <c r="G1104" s="6" t="s">
        <v>5031</v>
      </c>
      <c r="H1104" s="6" t="s">
        <v>4637</v>
      </c>
      <c r="I1104" s="6" t="e">
        <f>VLOOKUP(A1104,#REF!,24,0)</f>
        <v>#REF!</v>
      </c>
      <c r="J1104" s="14" t="s">
        <v>298</v>
      </c>
      <c r="K1104" s="14" t="s">
        <v>298</v>
      </c>
      <c r="L1104" s="14" t="s">
        <v>298</v>
      </c>
      <c r="M1104" s="14" t="s">
        <v>298</v>
      </c>
      <c r="N1104" s="14" t="b">
        <f t="shared" si="35"/>
        <v>1</v>
      </c>
      <c r="O1104" s="14" t="s">
        <v>20</v>
      </c>
      <c r="P1104" s="14" t="s">
        <v>20</v>
      </c>
      <c r="Q1104" s="14" t="s">
        <v>20</v>
      </c>
      <c r="R1104" s="5" t="s">
        <v>20</v>
      </c>
      <c r="S1104" s="5" t="s">
        <v>20</v>
      </c>
      <c r="T1104" s="5" t="s">
        <v>281</v>
      </c>
      <c r="U1104" s="53" t="s">
        <v>20</v>
      </c>
      <c r="V1104" s="53" t="s">
        <v>20</v>
      </c>
      <c r="W1104" s="5" t="str">
        <f>VLOOKUP('English Version'!$H1019,'Recycled Content'!$B$4:$H$67,2,FALSE)</f>
        <v>Packaging Contains at least 60% recycled material</v>
      </c>
      <c r="X1104" s="5" t="str">
        <f>VLOOKUP('English Version'!$H1019,'Recycled Content'!$B$4:$H$67,4,FALSE)</f>
        <v>Packaging Contains at least 65% recycled material</v>
      </c>
      <c r="Y1104" s="5" t="str">
        <f>VLOOKUP('English Version'!$H1019,Recyclability!$B$4:$H$67,2,FALSE)</f>
        <v>Mostly Recyclable Packaging</v>
      </c>
      <c r="Z1104" s="5" t="str">
        <f>VLOOKUP('English Version'!$H1019,Recyclability!$B$4:$H$67,4,FALSE)</f>
        <v>N/A</v>
      </c>
    </row>
    <row r="1105" spans="1:26" x14ac:dyDescent="0.75">
      <c r="A1105" s="47" t="str">
        <f t="shared" si="34"/>
        <v>AW22W6011375A</v>
      </c>
      <c r="B1105" s="47">
        <v>4896</v>
      </c>
      <c r="C1105" s="52" t="s">
        <v>1835</v>
      </c>
      <c r="D1105" s="6" t="s">
        <v>1836</v>
      </c>
      <c r="E1105" s="8"/>
      <c r="F1105" s="52" t="s">
        <v>1837</v>
      </c>
      <c r="G1105" s="6" t="s">
        <v>5031</v>
      </c>
      <c r="H1105" s="6" t="s">
        <v>5088</v>
      </c>
      <c r="I1105" s="6" t="e">
        <f>VLOOKUP(A1105,#REF!,24,0)</f>
        <v>#REF!</v>
      </c>
      <c r="J1105" s="14" t="s">
        <v>298</v>
      </c>
      <c r="K1105" s="14" t="s">
        <v>298</v>
      </c>
      <c r="L1105" s="14" t="s">
        <v>298</v>
      </c>
      <c r="M1105" s="14" t="s">
        <v>298</v>
      </c>
      <c r="N1105" s="14" t="b">
        <f t="shared" si="35"/>
        <v>1</v>
      </c>
      <c r="O1105" s="14" t="s">
        <v>20</v>
      </c>
      <c r="P1105" s="14" t="s">
        <v>20</v>
      </c>
      <c r="Q1105" s="14" t="s">
        <v>20</v>
      </c>
      <c r="R1105" s="5" t="s">
        <v>20</v>
      </c>
      <c r="S1105" s="5" t="s">
        <v>20</v>
      </c>
      <c r="T1105" s="5" t="s">
        <v>281</v>
      </c>
      <c r="U1105" s="53" t="s">
        <v>20</v>
      </c>
      <c r="V1105" s="53" t="s">
        <v>20</v>
      </c>
      <c r="W1105" s="5" t="str">
        <f>VLOOKUP('English Version'!$H1020,'Recycled Content'!$B$4:$H$67,2,FALSE)</f>
        <v>Packaging Contains at least 60% recycled material</v>
      </c>
      <c r="X1105" s="5" t="str">
        <f>VLOOKUP('English Version'!$H1020,'Recycled Content'!$B$4:$H$67,4,FALSE)</f>
        <v>Packaging Contains at least 65% recycled material</v>
      </c>
      <c r="Y1105" s="5" t="str">
        <f>VLOOKUP('English Version'!$H1020,Recyclability!$B$4:$H$67,2,FALSE)</f>
        <v>Mostly Recyclable Packaging</v>
      </c>
      <c r="Z1105" s="5" t="str">
        <f>VLOOKUP('English Version'!$H1020,Recyclability!$B$4:$H$67,4,FALSE)</f>
        <v>N/A</v>
      </c>
    </row>
    <row r="1106" spans="1:26" x14ac:dyDescent="0.75">
      <c r="A1106" s="47" t="str">
        <f t="shared" si="34"/>
        <v>AW22W6011376A</v>
      </c>
      <c r="B1106" s="47">
        <v>728</v>
      </c>
      <c r="C1106" s="52" t="s">
        <v>1839</v>
      </c>
      <c r="D1106" s="6" t="s">
        <v>1840</v>
      </c>
      <c r="E1106" s="8"/>
      <c r="F1106" s="52" t="s">
        <v>1841</v>
      </c>
      <c r="G1106" s="6" t="s">
        <v>5031</v>
      </c>
      <c r="H1106" s="6" t="s">
        <v>5088</v>
      </c>
      <c r="I1106" s="6" t="e">
        <f>VLOOKUP(A1106,#REF!,24,0)</f>
        <v>#REF!</v>
      </c>
      <c r="J1106" s="14" t="s">
        <v>25</v>
      </c>
      <c r="K1106" s="14" t="s">
        <v>25</v>
      </c>
      <c r="L1106" s="14" t="s">
        <v>25</v>
      </c>
      <c r="M1106" s="14" t="s">
        <v>25</v>
      </c>
      <c r="N1106" s="14" t="b">
        <f t="shared" si="35"/>
        <v>1</v>
      </c>
      <c r="O1106" s="14" t="s">
        <v>20</v>
      </c>
      <c r="P1106" s="14" t="s">
        <v>20</v>
      </c>
      <c r="Q1106" s="14" t="s">
        <v>20</v>
      </c>
      <c r="R1106" s="5" t="s">
        <v>20</v>
      </c>
      <c r="S1106" s="5" t="s">
        <v>20</v>
      </c>
      <c r="T1106" s="5" t="s">
        <v>281</v>
      </c>
      <c r="U1106" s="53" t="s">
        <v>20</v>
      </c>
      <c r="V1106" s="53" t="s">
        <v>20</v>
      </c>
      <c r="W1106" s="5" t="str">
        <f>VLOOKUP('English Version'!$H1021,'Recycled Content'!$B$4:$H$67,2,FALSE)</f>
        <v>Packaging Contains at least 60% recycled material</v>
      </c>
      <c r="X1106" s="5" t="str">
        <f>VLOOKUP('English Version'!$H1021,'Recycled Content'!$B$4:$H$67,4,FALSE)</f>
        <v>Packaging Contains at least 65% recycled material</v>
      </c>
      <c r="Y1106" s="5" t="str">
        <f>VLOOKUP('English Version'!$H1021,Recyclability!$B$4:$H$67,2,FALSE)</f>
        <v>Mostly Recyclable Packaging</v>
      </c>
      <c r="Z1106" s="5" t="str">
        <f>VLOOKUP('English Version'!$H1021,Recyclability!$B$4:$H$67,4,FALSE)</f>
        <v>N/A</v>
      </c>
    </row>
    <row r="1107" spans="1:26" x14ac:dyDescent="0.75">
      <c r="A1107" s="47" t="str">
        <f t="shared" si="34"/>
        <v>AW22W6011382A</v>
      </c>
      <c r="B1107" s="47">
        <v>1789</v>
      </c>
      <c r="C1107" s="52" t="s">
        <v>1843</v>
      </c>
      <c r="D1107" s="6" t="e">
        <v>#N/A</v>
      </c>
      <c r="E1107" s="8"/>
      <c r="F1107" s="52" t="s">
        <v>1844</v>
      </c>
      <c r="G1107" s="6" t="s">
        <v>5031</v>
      </c>
      <c r="H1107" s="6" t="s">
        <v>5088</v>
      </c>
      <c r="I1107" s="6" t="e">
        <f>VLOOKUP(A1107,#REF!,24,0)</f>
        <v>#REF!</v>
      </c>
      <c r="J1107" s="14" t="s">
        <v>298</v>
      </c>
      <c r="K1107" s="14" t="s">
        <v>298</v>
      </c>
      <c r="L1107" s="14" t="s">
        <v>298</v>
      </c>
      <c r="M1107" s="14" t="s">
        <v>298</v>
      </c>
      <c r="N1107" s="14" t="b">
        <f t="shared" si="35"/>
        <v>1</v>
      </c>
      <c r="O1107" s="14" t="s">
        <v>20</v>
      </c>
      <c r="P1107" s="14" t="s">
        <v>20</v>
      </c>
      <c r="Q1107" s="14" t="s">
        <v>20</v>
      </c>
      <c r="R1107" s="5" t="s">
        <v>20</v>
      </c>
      <c r="S1107" s="5" t="s">
        <v>20</v>
      </c>
      <c r="T1107" s="5" t="s">
        <v>281</v>
      </c>
      <c r="U1107" s="53" t="s">
        <v>20</v>
      </c>
      <c r="V1107" s="53" t="s">
        <v>20</v>
      </c>
      <c r="W1107" s="5" t="str">
        <f>VLOOKUP('English Version'!$H1022,'Recycled Content'!$B$4:$H$67,2,FALSE)</f>
        <v>Packaging Contains at least 60% recycled material</v>
      </c>
      <c r="X1107" s="5" t="str">
        <f>VLOOKUP('English Version'!$H1022,'Recycled Content'!$B$4:$H$67,4,FALSE)</f>
        <v>Packaging Contains at least 65% recycled material</v>
      </c>
      <c r="Y1107" s="5" t="str">
        <f>VLOOKUP('English Version'!$H1022,Recyclability!$B$4:$H$67,2,FALSE)</f>
        <v>Mostly Recyclable Packaging</v>
      </c>
      <c r="Z1107" s="5" t="str">
        <f>VLOOKUP('English Version'!$H1022,Recyclability!$B$4:$H$67,4,FALSE)</f>
        <v>N/A</v>
      </c>
    </row>
    <row r="1108" spans="1:26" x14ac:dyDescent="0.75">
      <c r="A1108" s="47" t="str">
        <f t="shared" si="34"/>
        <v>AW22W6011387A</v>
      </c>
      <c r="B1108" s="47">
        <v>1235</v>
      </c>
      <c r="C1108" s="52" t="s">
        <v>1845</v>
      </c>
      <c r="D1108" s="6" t="s">
        <v>1846</v>
      </c>
      <c r="E1108" s="8"/>
      <c r="F1108" s="52" t="s">
        <v>1847</v>
      </c>
      <c r="G1108" s="6" t="s">
        <v>5031</v>
      </c>
      <c r="H1108" s="6" t="s">
        <v>5088</v>
      </c>
      <c r="I1108" s="6" t="e">
        <f>VLOOKUP(A1108,#REF!,24,0)</f>
        <v>#REF!</v>
      </c>
      <c r="J1108" s="14" t="s">
        <v>25</v>
      </c>
      <c r="K1108" s="14" t="s">
        <v>25</v>
      </c>
      <c r="L1108" s="14" t="s">
        <v>25</v>
      </c>
      <c r="M1108" s="14" t="s">
        <v>25</v>
      </c>
      <c r="N1108" s="14" t="b">
        <f t="shared" si="35"/>
        <v>1</v>
      </c>
      <c r="O1108" s="14" t="s">
        <v>20</v>
      </c>
      <c r="P1108" s="14" t="s">
        <v>20</v>
      </c>
      <c r="Q1108" s="14" t="s">
        <v>20</v>
      </c>
      <c r="R1108" s="5" t="s">
        <v>20</v>
      </c>
      <c r="S1108" s="5" t="s">
        <v>20</v>
      </c>
      <c r="T1108" s="5" t="s">
        <v>281</v>
      </c>
      <c r="U1108" s="53" t="s">
        <v>20</v>
      </c>
      <c r="V1108" s="53" t="s">
        <v>20</v>
      </c>
      <c r="W1108" s="5" t="str">
        <f>VLOOKUP('English Version'!$H1023,'Recycled Content'!$B$4:$H$67,2,FALSE)</f>
        <v>Packaging Contains at least 60% recycled material</v>
      </c>
      <c r="X1108" s="5" t="str">
        <f>VLOOKUP('English Version'!$H1023,'Recycled Content'!$B$4:$H$67,4,FALSE)</f>
        <v>Packaging Contains at least 65% recycled material</v>
      </c>
      <c r="Y1108" s="5" t="str">
        <f>VLOOKUP('English Version'!$H1023,Recyclability!$B$4:$H$67,2,FALSE)</f>
        <v>Mostly Recyclable Packaging</v>
      </c>
      <c r="Z1108" s="5" t="str">
        <f>VLOOKUP('English Version'!$H1023,Recyclability!$B$4:$H$67,4,FALSE)</f>
        <v>N/A</v>
      </c>
    </row>
    <row r="1109" spans="1:26" x14ac:dyDescent="0.75">
      <c r="A1109" s="47" t="str">
        <f t="shared" si="34"/>
        <v>AW22W6011390A</v>
      </c>
      <c r="B1109" s="47">
        <v>1985</v>
      </c>
      <c r="C1109" s="52" t="s">
        <v>1849</v>
      </c>
      <c r="D1109" s="6" t="s">
        <v>1850</v>
      </c>
      <c r="E1109" s="8"/>
      <c r="F1109" s="52" t="s">
        <v>1851</v>
      </c>
      <c r="G1109" s="6" t="s">
        <v>5031</v>
      </c>
      <c r="H1109" s="6" t="s">
        <v>5088</v>
      </c>
      <c r="I1109" s="6" t="e">
        <f>VLOOKUP(A1109,#REF!,24,0)</f>
        <v>#REF!</v>
      </c>
      <c r="J1109" s="14" t="s">
        <v>25</v>
      </c>
      <c r="K1109" s="14" t="s">
        <v>25</v>
      </c>
      <c r="L1109" s="14" t="s">
        <v>25</v>
      </c>
      <c r="M1109" s="14" t="s">
        <v>25</v>
      </c>
      <c r="N1109" s="14" t="b">
        <f t="shared" si="35"/>
        <v>1</v>
      </c>
      <c r="O1109" s="14" t="s">
        <v>20</v>
      </c>
      <c r="P1109" s="14" t="s">
        <v>20</v>
      </c>
      <c r="Q1109" s="14" t="s">
        <v>20</v>
      </c>
      <c r="R1109" s="5" t="s">
        <v>20</v>
      </c>
      <c r="S1109" s="5" t="s">
        <v>20</v>
      </c>
      <c r="T1109" s="5" t="s">
        <v>281</v>
      </c>
      <c r="U1109" s="53" t="s">
        <v>20</v>
      </c>
      <c r="V1109" s="53" t="s">
        <v>20</v>
      </c>
      <c r="W1109" s="5" t="str">
        <f>VLOOKUP('English Version'!$H1024,'Recycled Content'!$B$4:$H$67,2,FALSE)</f>
        <v>Packaging Contains at least 60% recycled material</v>
      </c>
      <c r="X1109" s="5" t="str">
        <f>VLOOKUP('English Version'!$H1024,'Recycled Content'!$B$4:$H$67,4,FALSE)</f>
        <v>Packaging Contains at least 65% recycled material</v>
      </c>
      <c r="Y1109" s="5" t="str">
        <f>VLOOKUP('English Version'!$H1024,Recyclability!$B$4:$H$67,2,FALSE)</f>
        <v>Mostly Recyclable Packaging</v>
      </c>
      <c r="Z1109" s="5" t="str">
        <f>VLOOKUP('English Version'!$H1024,Recyclability!$B$4:$H$67,4,FALSE)</f>
        <v>N/A</v>
      </c>
    </row>
    <row r="1110" spans="1:26" x14ac:dyDescent="0.75">
      <c r="A1110" s="47" t="str">
        <f t="shared" si="34"/>
        <v>AW22W6011392A</v>
      </c>
      <c r="B1110" s="47">
        <v>3255</v>
      </c>
      <c r="C1110" s="52" t="s">
        <v>1853</v>
      </c>
      <c r="D1110" s="6" t="s">
        <v>1854</v>
      </c>
      <c r="E1110" s="8"/>
      <c r="F1110" s="52" t="s">
        <v>1855</v>
      </c>
      <c r="G1110" s="6" t="s">
        <v>5031</v>
      </c>
      <c r="H1110" s="6" t="s">
        <v>5088</v>
      </c>
      <c r="I1110" s="6" t="e">
        <f>VLOOKUP(A1110,#REF!,24,0)</f>
        <v>#REF!</v>
      </c>
      <c r="J1110" s="14" t="s">
        <v>298</v>
      </c>
      <c r="K1110" s="14" t="s">
        <v>298</v>
      </c>
      <c r="L1110" s="14" t="s">
        <v>298</v>
      </c>
      <c r="M1110" s="14" t="s">
        <v>298</v>
      </c>
      <c r="N1110" s="14" t="b">
        <f t="shared" si="35"/>
        <v>1</v>
      </c>
      <c r="O1110" s="14" t="s">
        <v>20</v>
      </c>
      <c r="P1110" s="14" t="s">
        <v>20</v>
      </c>
      <c r="Q1110" s="14" t="s">
        <v>20</v>
      </c>
      <c r="R1110" s="5" t="s">
        <v>20</v>
      </c>
      <c r="S1110" s="5" t="s">
        <v>20</v>
      </c>
      <c r="T1110" s="5" t="s">
        <v>281</v>
      </c>
      <c r="U1110" s="53" t="s">
        <v>20</v>
      </c>
      <c r="V1110" s="53" t="s">
        <v>20</v>
      </c>
      <c r="W1110" s="5" t="str">
        <f>VLOOKUP('English Version'!$H1025,'Recycled Content'!$B$4:$H$67,2,FALSE)</f>
        <v>Packaging Contains at least 60% recycled material</v>
      </c>
      <c r="X1110" s="5" t="str">
        <f>VLOOKUP('English Version'!$H1025,'Recycled Content'!$B$4:$H$67,4,FALSE)</f>
        <v>Packaging Contains at least 65% recycled material</v>
      </c>
      <c r="Y1110" s="5" t="str">
        <f>VLOOKUP('English Version'!$H1025,Recyclability!$B$4:$H$67,2,FALSE)</f>
        <v>Mostly Recyclable Packaging</v>
      </c>
      <c r="Z1110" s="5" t="str">
        <f>VLOOKUP('English Version'!$H1025,Recyclability!$B$4:$H$67,4,FALSE)</f>
        <v>N/A</v>
      </c>
    </row>
    <row r="1111" spans="1:26" x14ac:dyDescent="0.75">
      <c r="A1111" s="47" t="str">
        <f t="shared" si="34"/>
        <v>AW22W6011394A</v>
      </c>
      <c r="B1111" s="47">
        <v>2499</v>
      </c>
      <c r="C1111" s="52" t="s">
        <v>1857</v>
      </c>
      <c r="D1111" s="6" t="s">
        <v>1858</v>
      </c>
      <c r="E1111" s="8"/>
      <c r="F1111" s="52" t="s">
        <v>1859</v>
      </c>
      <c r="G1111" s="6" t="s">
        <v>5031</v>
      </c>
      <c r="H1111" s="6" t="s">
        <v>5088</v>
      </c>
      <c r="I1111" s="6" t="e">
        <f>VLOOKUP(A1111,#REF!,24,0)</f>
        <v>#REF!</v>
      </c>
      <c r="J1111" s="14" t="s">
        <v>37</v>
      </c>
      <c r="K1111" s="14" t="s">
        <v>37</v>
      </c>
      <c r="L1111" s="14" t="s">
        <v>37</v>
      </c>
      <c r="M1111" s="14" t="s">
        <v>37</v>
      </c>
      <c r="N1111" s="14" t="b">
        <f t="shared" si="35"/>
        <v>1</v>
      </c>
      <c r="O1111" s="14" t="s">
        <v>20</v>
      </c>
      <c r="P1111" s="14" t="s">
        <v>20</v>
      </c>
      <c r="Q1111" s="14" t="s">
        <v>20</v>
      </c>
      <c r="R1111" s="5" t="s">
        <v>20</v>
      </c>
      <c r="S1111" s="5" t="s">
        <v>20</v>
      </c>
      <c r="T1111" s="5" t="s">
        <v>281</v>
      </c>
      <c r="U1111" s="53" t="s">
        <v>20</v>
      </c>
      <c r="V1111" s="53" t="s">
        <v>20</v>
      </c>
      <c r="W1111" s="5" t="str">
        <f>VLOOKUP('English Version'!$H1026,'Recycled Content'!$B$4:$H$67,2,FALSE)</f>
        <v>Packaging Contains at least 60% recycled material</v>
      </c>
      <c r="X1111" s="5" t="str">
        <f>VLOOKUP('English Version'!$H1026,'Recycled Content'!$B$4:$H$67,4,FALSE)</f>
        <v>Packaging Contains at least 65% recycled material</v>
      </c>
      <c r="Y1111" s="5" t="str">
        <f>VLOOKUP('English Version'!$H1026,Recyclability!$B$4:$H$67,2,FALSE)</f>
        <v>Mostly Recyclable Packaging</v>
      </c>
      <c r="Z1111" s="5" t="str">
        <f>VLOOKUP('English Version'!$H1026,Recyclability!$B$4:$H$67,4,FALSE)</f>
        <v>N/A</v>
      </c>
    </row>
    <row r="1112" spans="1:26" x14ac:dyDescent="0.75">
      <c r="A1112" s="47" t="str">
        <f t="shared" si="34"/>
        <v>AW22W6011397A</v>
      </c>
      <c r="B1112" s="47">
        <v>1636</v>
      </c>
      <c r="C1112" s="52" t="s">
        <v>1861</v>
      </c>
      <c r="D1112" s="6" t="e">
        <v>#N/A</v>
      </c>
      <c r="E1112" s="8"/>
      <c r="F1112" s="52" t="s">
        <v>1862</v>
      </c>
      <c r="G1112" s="6" t="s">
        <v>5031</v>
      </c>
      <c r="H1112" s="6" t="s">
        <v>5088</v>
      </c>
      <c r="I1112" s="6" t="e">
        <f>VLOOKUP(A1112,#REF!,24,0)</f>
        <v>#REF!</v>
      </c>
      <c r="J1112" s="14" t="s">
        <v>298</v>
      </c>
      <c r="K1112" s="14" t="s">
        <v>298</v>
      </c>
      <c r="L1112" s="14" t="s">
        <v>298</v>
      </c>
      <c r="M1112" s="14" t="s">
        <v>298</v>
      </c>
      <c r="N1112" s="14" t="b">
        <f t="shared" si="35"/>
        <v>1</v>
      </c>
      <c r="O1112" s="14" t="s">
        <v>20</v>
      </c>
      <c r="P1112" s="14" t="s">
        <v>20</v>
      </c>
      <c r="Q1112" s="14" t="s">
        <v>20</v>
      </c>
      <c r="R1112" s="5" t="s">
        <v>20</v>
      </c>
      <c r="S1112" s="5" t="s">
        <v>20</v>
      </c>
      <c r="T1112" s="5" t="s">
        <v>281</v>
      </c>
      <c r="U1112" s="53" t="s">
        <v>20</v>
      </c>
      <c r="V1112" s="53" t="s">
        <v>20</v>
      </c>
      <c r="W1112" s="5" t="str">
        <f>VLOOKUP('English Version'!$H1027,'Recycled Content'!$B$4:$H$67,2,FALSE)</f>
        <v>Packaging Contains at least 60% recycled material</v>
      </c>
      <c r="X1112" s="5" t="str">
        <f>VLOOKUP('English Version'!$H1027,'Recycled Content'!$B$4:$H$67,4,FALSE)</f>
        <v>Packaging Contains at least 65% recycled material</v>
      </c>
      <c r="Y1112" s="5" t="str">
        <f>VLOOKUP('English Version'!$H1027,Recyclability!$B$4:$H$67,2,FALSE)</f>
        <v>Mostly Recyclable Packaging</v>
      </c>
      <c r="Z1112" s="5" t="str">
        <f>VLOOKUP('English Version'!$H1027,Recyclability!$B$4:$H$67,4,FALSE)</f>
        <v>N/A</v>
      </c>
    </row>
    <row r="1113" spans="1:26" x14ac:dyDescent="0.75">
      <c r="A1113" s="47" t="str">
        <f t="shared" si="34"/>
        <v>AW22W6011399A</v>
      </c>
      <c r="B1113" s="47">
        <v>584</v>
      </c>
      <c r="C1113" s="52" t="s">
        <v>1863</v>
      </c>
      <c r="D1113" s="6" t="s">
        <v>1864</v>
      </c>
      <c r="E1113" s="8"/>
      <c r="F1113" s="52" t="s">
        <v>1865</v>
      </c>
      <c r="G1113" s="6" t="s">
        <v>5031</v>
      </c>
      <c r="H1113" s="6" t="s">
        <v>5088</v>
      </c>
      <c r="I1113" s="6" t="e">
        <f>VLOOKUP(A1113,#REF!,24,0)</f>
        <v>#REF!</v>
      </c>
      <c r="J1113" s="14" t="s">
        <v>298</v>
      </c>
      <c r="K1113" s="14" t="s">
        <v>298</v>
      </c>
      <c r="L1113" s="14" t="s">
        <v>298</v>
      </c>
      <c r="M1113" s="14" t="s">
        <v>298</v>
      </c>
      <c r="N1113" s="14" t="b">
        <f t="shared" si="35"/>
        <v>1</v>
      </c>
      <c r="O1113" s="14" t="s">
        <v>20</v>
      </c>
      <c r="P1113" s="14" t="s">
        <v>20</v>
      </c>
      <c r="Q1113" s="14" t="s">
        <v>20</v>
      </c>
      <c r="R1113" s="5" t="s">
        <v>20</v>
      </c>
      <c r="S1113" s="5" t="s">
        <v>20</v>
      </c>
      <c r="T1113" s="5" t="s">
        <v>281</v>
      </c>
      <c r="U1113" s="53" t="s">
        <v>20</v>
      </c>
      <c r="V1113" s="53" t="s">
        <v>20</v>
      </c>
      <c r="W1113" s="5" t="str">
        <f>VLOOKUP('English Version'!$H1028,'Recycled Content'!$B$4:$H$67,2,FALSE)</f>
        <v>Packaging Contains at least 60% recycled material</v>
      </c>
      <c r="X1113" s="5" t="str">
        <f>VLOOKUP('English Version'!$H1028,'Recycled Content'!$B$4:$H$67,4,FALSE)</f>
        <v>Packaging Contains at least 65% recycled material</v>
      </c>
      <c r="Y1113" s="5" t="str">
        <f>VLOOKUP('English Version'!$H1028,Recyclability!$B$4:$H$67,2,FALSE)</f>
        <v>Mostly Recyclable Packaging</v>
      </c>
      <c r="Z1113" s="5" t="str">
        <f>VLOOKUP('English Version'!$H1028,Recyclability!$B$4:$H$67,4,FALSE)</f>
        <v>N/A</v>
      </c>
    </row>
    <row r="1114" spans="1:26" x14ac:dyDescent="0.75">
      <c r="A1114" s="47" t="str">
        <f t="shared" si="34"/>
        <v>AW22W6011400A</v>
      </c>
      <c r="B1114" s="47">
        <v>1844</v>
      </c>
      <c r="C1114" s="52" t="s">
        <v>1867</v>
      </c>
      <c r="D1114" s="6" t="e">
        <v>#N/A</v>
      </c>
      <c r="E1114" s="8"/>
      <c r="F1114" s="52" t="s">
        <v>1868</v>
      </c>
      <c r="G1114" s="6" t="s">
        <v>5031</v>
      </c>
      <c r="H1114" s="6" t="s">
        <v>5088</v>
      </c>
      <c r="I1114" s="6" t="e">
        <f>VLOOKUP(A1114,#REF!,24,0)</f>
        <v>#REF!</v>
      </c>
      <c r="J1114" s="14" t="s">
        <v>298</v>
      </c>
      <c r="K1114" s="14" t="s">
        <v>298</v>
      </c>
      <c r="L1114" s="14" t="s">
        <v>298</v>
      </c>
      <c r="M1114" s="14" t="s">
        <v>298</v>
      </c>
      <c r="N1114" s="14" t="b">
        <f t="shared" si="35"/>
        <v>1</v>
      </c>
      <c r="O1114" s="14" t="s">
        <v>20</v>
      </c>
      <c r="P1114" s="14" t="s">
        <v>20</v>
      </c>
      <c r="Q1114" s="14" t="s">
        <v>20</v>
      </c>
      <c r="R1114" s="5" t="s">
        <v>20</v>
      </c>
      <c r="S1114" s="5" t="s">
        <v>20</v>
      </c>
      <c r="T1114" s="5" t="s">
        <v>281</v>
      </c>
      <c r="U1114" s="53" t="s">
        <v>20</v>
      </c>
      <c r="V1114" s="53" t="s">
        <v>20</v>
      </c>
      <c r="W1114" s="5" t="str">
        <f>VLOOKUP('English Version'!$H1029,'Recycled Content'!$B$4:$H$67,2,FALSE)</f>
        <v>Packaging Contains at least 60% recycled material</v>
      </c>
      <c r="X1114" s="5" t="str">
        <f>VLOOKUP('English Version'!$H1029,'Recycled Content'!$B$4:$H$67,4,FALSE)</f>
        <v>Packaging Contains at least 65% recycled material</v>
      </c>
      <c r="Y1114" s="5" t="str">
        <f>VLOOKUP('English Version'!$H1029,Recyclability!$B$4:$H$67,2,FALSE)</f>
        <v>Mostly Recyclable Packaging</v>
      </c>
      <c r="Z1114" s="5" t="str">
        <f>VLOOKUP('English Version'!$H1029,Recyclability!$B$4:$H$67,4,FALSE)</f>
        <v>N/A</v>
      </c>
    </row>
    <row r="1115" spans="1:26" x14ac:dyDescent="0.75">
      <c r="A1115" s="47" t="str">
        <f t="shared" si="34"/>
        <v>AW22W6011405A</v>
      </c>
      <c r="B1115" s="47">
        <v>1585</v>
      </c>
      <c r="C1115" s="52" t="s">
        <v>1869</v>
      </c>
      <c r="D1115" s="6" t="s">
        <v>1870</v>
      </c>
      <c r="E1115" s="8"/>
      <c r="F1115" s="52" t="s">
        <v>1871</v>
      </c>
      <c r="G1115" s="6" t="s">
        <v>5031</v>
      </c>
      <c r="H1115" s="6" t="s">
        <v>5088</v>
      </c>
      <c r="I1115" s="6" t="e">
        <f>VLOOKUP(A1115,#REF!,24,0)</f>
        <v>#REF!</v>
      </c>
      <c r="J1115" s="14" t="s">
        <v>25</v>
      </c>
      <c r="K1115" s="14" t="s">
        <v>25</v>
      </c>
      <c r="L1115" s="14" t="s">
        <v>25</v>
      </c>
      <c r="M1115" s="14" t="s">
        <v>25</v>
      </c>
      <c r="N1115" s="14" t="b">
        <f t="shared" si="35"/>
        <v>1</v>
      </c>
      <c r="O1115" s="14" t="s">
        <v>20</v>
      </c>
      <c r="P1115" s="14" t="s">
        <v>20</v>
      </c>
      <c r="Q1115" s="14" t="s">
        <v>20</v>
      </c>
      <c r="R1115" s="5" t="s">
        <v>20</v>
      </c>
      <c r="S1115" s="5" t="s">
        <v>20</v>
      </c>
      <c r="T1115" s="5" t="s">
        <v>281</v>
      </c>
      <c r="U1115" s="53" t="s">
        <v>20</v>
      </c>
      <c r="V1115" s="53" t="s">
        <v>20</v>
      </c>
      <c r="W1115" s="5" t="str">
        <f>VLOOKUP('English Version'!$H1030,'Recycled Content'!$B$4:$H$67,2,FALSE)</f>
        <v>Packaging Contains at least 60% recycled material</v>
      </c>
      <c r="X1115" s="5" t="str">
        <f>VLOOKUP('English Version'!$H1030,'Recycled Content'!$B$4:$H$67,4,FALSE)</f>
        <v>Packaging Contains at least 65% recycled material</v>
      </c>
      <c r="Y1115" s="5" t="str">
        <f>VLOOKUP('English Version'!$H1030,Recyclability!$B$4:$H$67,2,FALSE)</f>
        <v>Mostly Recyclable Packaging</v>
      </c>
      <c r="Z1115" s="5" t="str">
        <f>VLOOKUP('English Version'!$H1030,Recyclability!$B$4:$H$67,4,FALSE)</f>
        <v>N/A</v>
      </c>
    </row>
    <row r="1116" spans="1:26" x14ac:dyDescent="0.75">
      <c r="A1116" s="47" t="str">
        <f t="shared" si="34"/>
        <v>AW22W6011409A</v>
      </c>
      <c r="B1116" s="47">
        <v>1777</v>
      </c>
      <c r="C1116" s="52" t="s">
        <v>1873</v>
      </c>
      <c r="D1116" s="6" t="e">
        <v>#N/A</v>
      </c>
      <c r="E1116" s="8"/>
      <c r="F1116" s="52" t="s">
        <v>1874</v>
      </c>
      <c r="G1116" s="6" t="s">
        <v>5031</v>
      </c>
      <c r="H1116" s="6" t="s">
        <v>5088</v>
      </c>
      <c r="I1116" s="6" t="e">
        <f>VLOOKUP(A1116,#REF!,24,0)</f>
        <v>#REF!</v>
      </c>
      <c r="J1116" s="14" t="s">
        <v>298</v>
      </c>
      <c r="K1116" s="14" t="s">
        <v>298</v>
      </c>
      <c r="L1116" s="14" t="s">
        <v>298</v>
      </c>
      <c r="M1116" s="14" t="s">
        <v>298</v>
      </c>
      <c r="N1116" s="14" t="b">
        <f t="shared" si="35"/>
        <v>1</v>
      </c>
      <c r="O1116" s="14" t="s">
        <v>20</v>
      </c>
      <c r="P1116" s="14" t="s">
        <v>20</v>
      </c>
      <c r="Q1116" s="14" t="s">
        <v>20</v>
      </c>
      <c r="R1116" s="5" t="s">
        <v>20</v>
      </c>
      <c r="S1116" s="5" t="s">
        <v>20</v>
      </c>
      <c r="T1116" s="5" t="s">
        <v>281</v>
      </c>
      <c r="U1116" s="53" t="s">
        <v>20</v>
      </c>
      <c r="V1116" s="53" t="s">
        <v>20</v>
      </c>
      <c r="W1116" s="5" t="str">
        <f>VLOOKUP('English Version'!$H1031,'Recycled Content'!$B$4:$H$67,2,FALSE)</f>
        <v>Packaging Contains at least 60% recycled material</v>
      </c>
      <c r="X1116" s="5" t="str">
        <f>VLOOKUP('English Version'!$H1031,'Recycled Content'!$B$4:$H$67,4,FALSE)</f>
        <v>Packaging Contains at least 65% recycled material</v>
      </c>
      <c r="Y1116" s="5" t="str">
        <f>VLOOKUP('English Version'!$H1031,Recyclability!$B$4:$H$67,2,FALSE)</f>
        <v>Mostly Recyclable Packaging</v>
      </c>
      <c r="Z1116" s="5" t="str">
        <f>VLOOKUP('English Version'!$H1031,Recyclability!$B$4:$H$67,4,FALSE)</f>
        <v>N/A</v>
      </c>
    </row>
    <row r="1117" spans="1:26" x14ac:dyDescent="0.75">
      <c r="A1117" s="47" t="str">
        <f t="shared" si="34"/>
        <v>AW22W6011451A</v>
      </c>
      <c r="B1117" s="47">
        <v>3731</v>
      </c>
      <c r="C1117" s="52" t="s">
        <v>1875</v>
      </c>
      <c r="D1117" s="6" t="e">
        <v>#N/A</v>
      </c>
      <c r="E1117" s="8"/>
      <c r="F1117" s="52" t="s">
        <v>1876</v>
      </c>
      <c r="G1117" s="6" t="s">
        <v>5031</v>
      </c>
      <c r="H1117" s="6" t="s">
        <v>5088</v>
      </c>
      <c r="I1117" s="6" t="e">
        <f>VLOOKUP(A1117,#REF!,24,0)</f>
        <v>#REF!</v>
      </c>
      <c r="J1117" s="14" t="s">
        <v>43</v>
      </c>
      <c r="K1117" s="14" t="s">
        <v>43</v>
      </c>
      <c r="L1117" s="14" t="s">
        <v>43</v>
      </c>
      <c r="M1117" s="14" t="s">
        <v>43</v>
      </c>
      <c r="N1117" s="14" t="b">
        <f t="shared" si="35"/>
        <v>1</v>
      </c>
      <c r="O1117" s="14" t="s">
        <v>20</v>
      </c>
      <c r="P1117" s="14" t="s">
        <v>20</v>
      </c>
      <c r="Q1117" s="14" t="s">
        <v>20</v>
      </c>
      <c r="R1117" s="5" t="s">
        <v>20</v>
      </c>
      <c r="S1117" s="5" t="s">
        <v>20</v>
      </c>
      <c r="T1117" s="5" t="s">
        <v>281</v>
      </c>
      <c r="U1117" s="53" t="s">
        <v>20</v>
      </c>
      <c r="V1117" s="53" t="s">
        <v>20</v>
      </c>
      <c r="W1117" s="5" t="str">
        <f>VLOOKUP('English Version'!$H1032,'Recycled Content'!$B$4:$H$67,2,FALSE)</f>
        <v>Packaging Contains at least 60% recycled material</v>
      </c>
      <c r="X1117" s="5" t="str">
        <f>VLOOKUP('English Version'!$H1032,'Recycled Content'!$B$4:$H$67,4,FALSE)</f>
        <v>Packaging Contains at least 65% recycled material</v>
      </c>
      <c r="Y1117" s="5" t="str">
        <f>VLOOKUP('English Version'!$H1032,Recyclability!$B$4:$H$67,2,FALSE)</f>
        <v>Mostly Recyclable Packaging</v>
      </c>
      <c r="Z1117" s="5" t="str">
        <f>VLOOKUP('English Version'!$H1032,Recyclability!$B$4:$H$67,4,FALSE)</f>
        <v>N/A</v>
      </c>
    </row>
    <row r="1118" spans="1:26" x14ac:dyDescent="0.75">
      <c r="A1118" s="47" t="str">
        <f t="shared" si="34"/>
        <v>AW22W6011478A</v>
      </c>
      <c r="B1118" s="47">
        <v>772</v>
      </c>
      <c r="C1118" s="52" t="s">
        <v>1877</v>
      </c>
      <c r="D1118" s="6" t="e">
        <v>#N/A</v>
      </c>
      <c r="E1118" s="8"/>
      <c r="F1118" s="52" t="s">
        <v>1878</v>
      </c>
      <c r="G1118" s="6" t="s">
        <v>5031</v>
      </c>
      <c r="H1118" s="6" t="s">
        <v>5088</v>
      </c>
      <c r="I1118" s="6" t="e">
        <f>VLOOKUP(A1118,#REF!,24,0)</f>
        <v>#REF!</v>
      </c>
      <c r="J1118" s="14" t="s">
        <v>298</v>
      </c>
      <c r="K1118" s="14" t="s">
        <v>298</v>
      </c>
      <c r="L1118" s="14" t="s">
        <v>298</v>
      </c>
      <c r="M1118" s="14" t="s">
        <v>298</v>
      </c>
      <c r="N1118" s="14" t="b">
        <f t="shared" si="35"/>
        <v>1</v>
      </c>
      <c r="O1118" s="14" t="s">
        <v>20</v>
      </c>
      <c r="P1118" s="14" t="s">
        <v>20</v>
      </c>
      <c r="Q1118" s="14" t="s">
        <v>20</v>
      </c>
      <c r="R1118" s="5" t="s">
        <v>20</v>
      </c>
      <c r="S1118" s="5" t="s">
        <v>20</v>
      </c>
      <c r="T1118" s="5" t="s">
        <v>281</v>
      </c>
      <c r="U1118" s="53" t="s">
        <v>20</v>
      </c>
      <c r="V1118" s="53" t="s">
        <v>20</v>
      </c>
      <c r="W1118" s="5" t="str">
        <f>VLOOKUP('English Version'!$H1033,'Recycled Content'!$B$4:$H$67,2,FALSE)</f>
        <v>Packaging Contains at least 60% recycled material</v>
      </c>
      <c r="X1118" s="5" t="str">
        <f>VLOOKUP('English Version'!$H1033,'Recycled Content'!$B$4:$H$67,4,FALSE)</f>
        <v>Packaging Contains at least 65% recycled material</v>
      </c>
      <c r="Y1118" s="5" t="str">
        <f>VLOOKUP('English Version'!$H1033,Recyclability!$B$4:$H$67,2,FALSE)</f>
        <v>Mostly Recyclable Packaging</v>
      </c>
      <c r="Z1118" s="5" t="str">
        <f>VLOOKUP('English Version'!$H1033,Recyclability!$B$4:$H$67,4,FALSE)</f>
        <v>N/A</v>
      </c>
    </row>
    <row r="1119" spans="1:26" x14ac:dyDescent="0.75">
      <c r="A1119" s="47" t="str">
        <f t="shared" si="34"/>
        <v>AW22W6011480A</v>
      </c>
      <c r="B1119" s="47">
        <v>4765</v>
      </c>
      <c r="C1119" s="52" t="s">
        <v>1879</v>
      </c>
      <c r="D1119" s="6" t="s">
        <v>1880</v>
      </c>
      <c r="E1119" s="8"/>
      <c r="F1119" s="52" t="s">
        <v>1881</v>
      </c>
      <c r="G1119" s="6" t="s">
        <v>5031</v>
      </c>
      <c r="H1119" s="6" t="s">
        <v>5088</v>
      </c>
      <c r="I1119" s="6" t="e">
        <f>VLOOKUP(A1119,#REF!,24,0)</f>
        <v>#REF!</v>
      </c>
      <c r="J1119" s="14" t="s">
        <v>298</v>
      </c>
      <c r="K1119" s="14" t="s">
        <v>298</v>
      </c>
      <c r="L1119" s="14" t="s">
        <v>298</v>
      </c>
      <c r="M1119" s="14" t="s">
        <v>298</v>
      </c>
      <c r="N1119" s="14" t="b">
        <f t="shared" si="35"/>
        <v>1</v>
      </c>
      <c r="O1119" s="14" t="s">
        <v>20</v>
      </c>
      <c r="P1119" s="14" t="s">
        <v>20</v>
      </c>
      <c r="Q1119" s="14" t="s">
        <v>20</v>
      </c>
      <c r="R1119" s="5" t="s">
        <v>20</v>
      </c>
      <c r="S1119" s="5" t="s">
        <v>20</v>
      </c>
      <c r="T1119" s="5" t="s">
        <v>281</v>
      </c>
      <c r="U1119" s="53" t="s">
        <v>20</v>
      </c>
      <c r="V1119" s="53" t="s">
        <v>20</v>
      </c>
      <c r="W1119" s="5" t="str">
        <f>VLOOKUP('English Version'!$H1034,'Recycled Content'!$B$4:$H$67,2,FALSE)</f>
        <v>Packaging Contains at least 60% recycled material</v>
      </c>
      <c r="X1119" s="5" t="str">
        <f>VLOOKUP('English Version'!$H1034,'Recycled Content'!$B$4:$H$67,4,FALSE)</f>
        <v>Packaging Contains at least 65% recycled material</v>
      </c>
      <c r="Y1119" s="5" t="str">
        <f>VLOOKUP('English Version'!$H1034,Recyclability!$B$4:$H$67,2,FALSE)</f>
        <v>Mostly Recyclable Packaging</v>
      </c>
      <c r="Z1119" s="5" t="str">
        <f>VLOOKUP('English Version'!$H1034,Recyclability!$B$4:$H$67,4,FALSE)</f>
        <v>N/A</v>
      </c>
    </row>
    <row r="1120" spans="1:26" x14ac:dyDescent="0.75">
      <c r="A1120" s="47" t="str">
        <f t="shared" si="34"/>
        <v>AW22W6011483A</v>
      </c>
      <c r="B1120" s="47">
        <v>3228</v>
      </c>
      <c r="C1120" s="52" t="s">
        <v>1883</v>
      </c>
      <c r="D1120" s="6" t="e">
        <v>#N/A</v>
      </c>
      <c r="E1120" s="8"/>
      <c r="F1120" s="52" t="s">
        <v>1884</v>
      </c>
      <c r="G1120" s="6" t="s">
        <v>5031</v>
      </c>
      <c r="H1120" s="6" t="s">
        <v>5088</v>
      </c>
      <c r="I1120" s="6" t="e">
        <f>VLOOKUP(A1120,#REF!,24,0)</f>
        <v>#REF!</v>
      </c>
      <c r="J1120" s="14" t="s">
        <v>298</v>
      </c>
      <c r="K1120" s="14" t="s">
        <v>298</v>
      </c>
      <c r="L1120" s="14" t="s">
        <v>298</v>
      </c>
      <c r="M1120" s="14" t="s">
        <v>298</v>
      </c>
      <c r="N1120" s="14" t="b">
        <f t="shared" si="35"/>
        <v>1</v>
      </c>
      <c r="O1120" s="14" t="s">
        <v>20</v>
      </c>
      <c r="P1120" s="14" t="s">
        <v>20</v>
      </c>
      <c r="Q1120" s="14" t="s">
        <v>20</v>
      </c>
      <c r="R1120" s="5" t="s">
        <v>20</v>
      </c>
      <c r="S1120" s="5" t="s">
        <v>20</v>
      </c>
      <c r="T1120" s="5" t="s">
        <v>281</v>
      </c>
      <c r="U1120" s="53" t="s">
        <v>20</v>
      </c>
      <c r="V1120" s="53" t="s">
        <v>20</v>
      </c>
      <c r="W1120" s="5" t="str">
        <f>VLOOKUP('English Version'!$H1035,'Recycled Content'!$B$4:$H$67,2,FALSE)</f>
        <v>Packaging Contains at least 60% recycled material</v>
      </c>
      <c r="X1120" s="5" t="str">
        <f>VLOOKUP('English Version'!$H1035,'Recycled Content'!$B$4:$H$67,4,FALSE)</f>
        <v>Packaging Contains at least 65% recycled material</v>
      </c>
      <c r="Y1120" s="5" t="str">
        <f>VLOOKUP('English Version'!$H1035,Recyclability!$B$4:$H$67,2,FALSE)</f>
        <v>Mostly Recyclable Packaging</v>
      </c>
      <c r="Z1120" s="5" t="str">
        <f>VLOOKUP('English Version'!$H1035,Recyclability!$B$4:$H$67,4,FALSE)</f>
        <v>N/A</v>
      </c>
    </row>
    <row r="1121" spans="1:26" x14ac:dyDescent="0.75">
      <c r="A1121" s="47" t="str">
        <f t="shared" si="34"/>
        <v>AW22W6011484A</v>
      </c>
      <c r="B1121" s="47">
        <v>2938</v>
      </c>
      <c r="C1121" s="52" t="s">
        <v>1885</v>
      </c>
      <c r="D1121" s="6" t="e">
        <v>#N/A</v>
      </c>
      <c r="E1121" s="8"/>
      <c r="F1121" s="52" t="s">
        <v>1886</v>
      </c>
      <c r="G1121" s="6" t="s">
        <v>5031</v>
      </c>
      <c r="H1121" s="6" t="s">
        <v>5088</v>
      </c>
      <c r="I1121" s="6" t="e">
        <f>VLOOKUP(A1121,#REF!,24,0)</f>
        <v>#REF!</v>
      </c>
      <c r="J1121" s="14" t="s">
        <v>298</v>
      </c>
      <c r="K1121" s="14" t="s">
        <v>298</v>
      </c>
      <c r="L1121" s="14" t="s">
        <v>298</v>
      </c>
      <c r="M1121" s="14" t="s">
        <v>298</v>
      </c>
      <c r="N1121" s="14" t="b">
        <f t="shared" si="35"/>
        <v>1</v>
      </c>
      <c r="O1121" s="14" t="s">
        <v>20</v>
      </c>
      <c r="P1121" s="14" t="s">
        <v>20</v>
      </c>
      <c r="Q1121" s="14" t="s">
        <v>20</v>
      </c>
      <c r="R1121" s="5" t="s">
        <v>20</v>
      </c>
      <c r="S1121" s="5" t="s">
        <v>20</v>
      </c>
      <c r="T1121" s="5" t="s">
        <v>281</v>
      </c>
      <c r="U1121" s="53" t="s">
        <v>20</v>
      </c>
      <c r="V1121" s="53" t="s">
        <v>20</v>
      </c>
      <c r="W1121" s="5" t="str">
        <f>VLOOKUP('English Version'!$H1036,'Recycled Content'!$B$4:$H$67,2,FALSE)</f>
        <v>Packaging Contains at least 60% recycled material</v>
      </c>
      <c r="X1121" s="5" t="str">
        <f>VLOOKUP('English Version'!$H1036,'Recycled Content'!$B$4:$H$67,4,FALSE)</f>
        <v>Packaging Contains at least 65% recycled material</v>
      </c>
      <c r="Y1121" s="5" t="str">
        <f>VLOOKUP('English Version'!$H1036,Recyclability!$B$4:$H$67,2,FALSE)</f>
        <v>Mostly Recyclable Packaging</v>
      </c>
      <c r="Z1121" s="5" t="str">
        <f>VLOOKUP('English Version'!$H1036,Recyclability!$B$4:$H$67,4,FALSE)</f>
        <v>N/A</v>
      </c>
    </row>
    <row r="1122" spans="1:26" x14ac:dyDescent="0.75">
      <c r="A1122" s="47" t="str">
        <f t="shared" si="34"/>
        <v>AW22W6011485A</v>
      </c>
      <c r="B1122" s="47">
        <v>4978</v>
      </c>
      <c r="C1122" s="52" t="s">
        <v>1887</v>
      </c>
      <c r="D1122" s="6" t="s">
        <v>1888</v>
      </c>
      <c r="E1122" s="8"/>
      <c r="F1122" s="52" t="s">
        <v>1889</v>
      </c>
      <c r="G1122" s="6" t="s">
        <v>5031</v>
      </c>
      <c r="H1122" s="6" t="s">
        <v>5088</v>
      </c>
      <c r="I1122" s="6" t="e">
        <f>VLOOKUP(A1122,#REF!,24,0)</f>
        <v>#REF!</v>
      </c>
      <c r="J1122" s="14" t="s">
        <v>43</v>
      </c>
      <c r="K1122" s="14" t="s">
        <v>43</v>
      </c>
      <c r="L1122" s="14" t="s">
        <v>43</v>
      </c>
      <c r="M1122" s="14" t="s">
        <v>43</v>
      </c>
      <c r="N1122" s="14" t="b">
        <f t="shared" si="35"/>
        <v>1</v>
      </c>
      <c r="O1122" s="14" t="s">
        <v>20</v>
      </c>
      <c r="P1122" s="14" t="s">
        <v>20</v>
      </c>
      <c r="Q1122" s="14" t="s">
        <v>20</v>
      </c>
      <c r="R1122" s="5" t="s">
        <v>20</v>
      </c>
      <c r="S1122" s="5" t="s">
        <v>20</v>
      </c>
      <c r="T1122" s="5" t="s">
        <v>281</v>
      </c>
      <c r="U1122" s="53" t="s">
        <v>20</v>
      </c>
      <c r="V1122" s="53" t="s">
        <v>20</v>
      </c>
      <c r="W1122" s="5" t="str">
        <f>VLOOKUP('English Version'!$H1037,'Recycled Content'!$B$4:$H$67,2,FALSE)</f>
        <v>Packaging Contains at least 60% recycled material</v>
      </c>
      <c r="X1122" s="5" t="str">
        <f>VLOOKUP('English Version'!$H1037,'Recycled Content'!$B$4:$H$67,4,FALSE)</f>
        <v>Packaging Contains at least 65% recycled material</v>
      </c>
      <c r="Y1122" s="5" t="str">
        <f>VLOOKUP('English Version'!$H1037,Recyclability!$B$4:$H$67,2,FALSE)</f>
        <v>Mostly Recyclable Packaging</v>
      </c>
      <c r="Z1122" s="5" t="str">
        <f>VLOOKUP('English Version'!$H1037,Recyclability!$B$4:$H$67,4,FALSE)</f>
        <v>N/A</v>
      </c>
    </row>
    <row r="1123" spans="1:26" x14ac:dyDescent="0.75">
      <c r="A1123" s="47" t="str">
        <f t="shared" si="34"/>
        <v>AW22W6011486A</v>
      </c>
      <c r="B1123" s="47">
        <v>1442</v>
      </c>
      <c r="C1123" s="52" t="s">
        <v>1891</v>
      </c>
      <c r="D1123" s="6" t="e">
        <v>#N/A</v>
      </c>
      <c r="E1123" s="8"/>
      <c r="F1123" s="52" t="s">
        <v>1892</v>
      </c>
      <c r="G1123" s="6" t="s">
        <v>5031</v>
      </c>
      <c r="H1123" s="6" t="s">
        <v>5088</v>
      </c>
      <c r="I1123" s="6" t="e">
        <f>VLOOKUP(A1123,#REF!,24,0)</f>
        <v>#REF!</v>
      </c>
      <c r="J1123" s="14" t="s">
        <v>25</v>
      </c>
      <c r="K1123" s="14" t="s">
        <v>25</v>
      </c>
      <c r="L1123" s="14" t="s">
        <v>25</v>
      </c>
      <c r="M1123" s="14" t="s">
        <v>25</v>
      </c>
      <c r="N1123" s="14" t="b">
        <f t="shared" si="35"/>
        <v>1</v>
      </c>
      <c r="O1123" s="14" t="s">
        <v>20</v>
      </c>
      <c r="P1123" s="14" t="s">
        <v>20</v>
      </c>
      <c r="Q1123" s="14" t="s">
        <v>20</v>
      </c>
      <c r="R1123" s="5" t="s">
        <v>20</v>
      </c>
      <c r="S1123" s="5" t="s">
        <v>20</v>
      </c>
      <c r="T1123" s="5" t="s">
        <v>281</v>
      </c>
      <c r="U1123" s="53" t="s">
        <v>20</v>
      </c>
      <c r="V1123" s="53" t="s">
        <v>20</v>
      </c>
      <c r="W1123" s="5" t="str">
        <f>VLOOKUP('English Version'!$H1038,'Recycled Content'!$B$4:$H$67,2,FALSE)</f>
        <v>Packaging Contains at least 60% recycled material</v>
      </c>
      <c r="X1123" s="5" t="str">
        <f>VLOOKUP('English Version'!$H1038,'Recycled Content'!$B$4:$H$67,4,FALSE)</f>
        <v>Packaging Contains at least 65% recycled material</v>
      </c>
      <c r="Y1123" s="5" t="str">
        <f>VLOOKUP('English Version'!$H1038,Recyclability!$B$4:$H$67,2,FALSE)</f>
        <v>Mostly Recyclable Packaging</v>
      </c>
      <c r="Z1123" s="5" t="str">
        <f>VLOOKUP('English Version'!$H1038,Recyclability!$B$4:$H$67,4,FALSE)</f>
        <v>N/A</v>
      </c>
    </row>
    <row r="1124" spans="1:26" x14ac:dyDescent="0.75">
      <c r="A1124" s="47" t="str">
        <f t="shared" si="34"/>
        <v>AW22W6011528A</v>
      </c>
      <c r="B1124" s="47">
        <v>2449</v>
      </c>
      <c r="C1124" s="52" t="s">
        <v>1893</v>
      </c>
      <c r="D1124" s="6" t="e">
        <v>#N/A</v>
      </c>
      <c r="E1124" s="8"/>
      <c r="F1124" s="52" t="s">
        <v>1894</v>
      </c>
      <c r="G1124" s="6" t="s">
        <v>5031</v>
      </c>
      <c r="H1124" s="6" t="s">
        <v>5088</v>
      </c>
      <c r="I1124" s="6" t="e">
        <f>VLOOKUP(A1124,#REF!,24,0)</f>
        <v>#REF!</v>
      </c>
      <c r="J1124" s="14" t="s">
        <v>37</v>
      </c>
      <c r="K1124" s="14" t="s">
        <v>37</v>
      </c>
      <c r="L1124" s="14" t="s">
        <v>37</v>
      </c>
      <c r="M1124" s="14" t="s">
        <v>37</v>
      </c>
      <c r="N1124" s="14" t="b">
        <f t="shared" si="35"/>
        <v>1</v>
      </c>
      <c r="O1124" s="14" t="s">
        <v>20</v>
      </c>
      <c r="P1124" s="14" t="s">
        <v>20</v>
      </c>
      <c r="Q1124" s="14" t="s">
        <v>20</v>
      </c>
      <c r="R1124" s="5" t="s">
        <v>20</v>
      </c>
      <c r="S1124" s="5" t="s">
        <v>20</v>
      </c>
      <c r="T1124" s="5" t="s">
        <v>281</v>
      </c>
      <c r="U1124" s="53" t="s">
        <v>20</v>
      </c>
      <c r="V1124" s="53" t="s">
        <v>20</v>
      </c>
      <c r="W1124" s="5" t="str">
        <f>VLOOKUP('English Version'!$H1039,'Recycled Content'!$B$4:$H$67,2,FALSE)</f>
        <v>Packaging Contains at least 60% recycled material</v>
      </c>
      <c r="X1124" s="5" t="str">
        <f>VLOOKUP('English Version'!$H1039,'Recycled Content'!$B$4:$H$67,4,FALSE)</f>
        <v>Packaging Contains at least 65% recycled material</v>
      </c>
      <c r="Y1124" s="5" t="str">
        <f>VLOOKUP('English Version'!$H1039,Recyclability!$B$4:$H$67,2,FALSE)</f>
        <v>Mostly Recyclable Packaging</v>
      </c>
      <c r="Z1124" s="5" t="str">
        <f>VLOOKUP('English Version'!$H1039,Recyclability!$B$4:$H$67,4,FALSE)</f>
        <v>N/A</v>
      </c>
    </row>
    <row r="1125" spans="1:26" x14ac:dyDescent="0.75">
      <c r="A1125" s="47" t="str">
        <f t="shared" si="34"/>
        <v>AW22W6011529A</v>
      </c>
      <c r="B1125" s="47">
        <v>917</v>
      </c>
      <c r="C1125" s="52" t="s">
        <v>1895</v>
      </c>
      <c r="D1125" s="6" t="e">
        <v>#N/A</v>
      </c>
      <c r="E1125" s="8"/>
      <c r="F1125" s="52" t="s">
        <v>1896</v>
      </c>
      <c r="G1125" s="6" t="s">
        <v>5031</v>
      </c>
      <c r="H1125" s="6" t="s">
        <v>5088</v>
      </c>
      <c r="I1125" s="6" t="e">
        <f>VLOOKUP(A1125,#REF!,24,0)</f>
        <v>#REF!</v>
      </c>
      <c r="J1125" s="14" t="s">
        <v>25</v>
      </c>
      <c r="K1125" s="14" t="s">
        <v>25</v>
      </c>
      <c r="L1125" s="14" t="s">
        <v>25</v>
      </c>
      <c r="M1125" s="14" t="s">
        <v>25</v>
      </c>
      <c r="N1125" s="14" t="b">
        <f t="shared" si="35"/>
        <v>1</v>
      </c>
      <c r="O1125" s="14" t="s">
        <v>20</v>
      </c>
      <c r="P1125" s="14" t="s">
        <v>20</v>
      </c>
      <c r="Q1125" s="14" t="s">
        <v>20</v>
      </c>
      <c r="R1125" s="5" t="s">
        <v>20</v>
      </c>
      <c r="S1125" s="5" t="s">
        <v>20</v>
      </c>
      <c r="T1125" s="5" t="s">
        <v>281</v>
      </c>
      <c r="U1125" s="53" t="s">
        <v>20</v>
      </c>
      <c r="V1125" s="53" t="s">
        <v>20</v>
      </c>
      <c r="W1125" s="5" t="str">
        <f>VLOOKUP('English Version'!$H1040,'Recycled Content'!$B$4:$H$67,2,FALSE)</f>
        <v>Packaging Contains at least 60% recycled material</v>
      </c>
      <c r="X1125" s="5" t="str">
        <f>VLOOKUP('English Version'!$H1040,'Recycled Content'!$B$4:$H$67,4,FALSE)</f>
        <v>Packaging Contains at least 65% recycled material</v>
      </c>
      <c r="Y1125" s="5" t="str">
        <f>VLOOKUP('English Version'!$H1040,Recyclability!$B$4:$H$67,2,FALSE)</f>
        <v>Mostly Recyclable Packaging</v>
      </c>
      <c r="Z1125" s="5" t="str">
        <f>VLOOKUP('English Version'!$H1040,Recyclability!$B$4:$H$67,4,FALSE)</f>
        <v>N/A</v>
      </c>
    </row>
    <row r="1126" spans="1:26" x14ac:dyDescent="0.75">
      <c r="A1126" s="47" t="str">
        <f t="shared" si="34"/>
        <v>AW22W6011530A</v>
      </c>
      <c r="B1126" s="47">
        <v>800</v>
      </c>
      <c r="C1126" s="52" t="s">
        <v>1897</v>
      </c>
      <c r="D1126" s="6" t="e">
        <v>#N/A</v>
      </c>
      <c r="E1126" s="8"/>
      <c r="F1126" s="52" t="s">
        <v>1898</v>
      </c>
      <c r="G1126" s="6" t="s">
        <v>5031</v>
      </c>
      <c r="H1126" s="6" t="s">
        <v>5088</v>
      </c>
      <c r="I1126" s="6" t="e">
        <f>VLOOKUP(A1126,#REF!,24,0)</f>
        <v>#REF!</v>
      </c>
      <c r="J1126" s="14" t="s">
        <v>43</v>
      </c>
      <c r="K1126" s="14" t="s">
        <v>43</v>
      </c>
      <c r="L1126" s="14" t="s">
        <v>43</v>
      </c>
      <c r="M1126" s="14" t="s">
        <v>43</v>
      </c>
      <c r="N1126" s="14" t="b">
        <f t="shared" si="35"/>
        <v>1</v>
      </c>
      <c r="O1126" s="14" t="s">
        <v>20</v>
      </c>
      <c r="P1126" s="14" t="s">
        <v>20</v>
      </c>
      <c r="Q1126" s="14" t="s">
        <v>20</v>
      </c>
      <c r="R1126" s="5" t="s">
        <v>20</v>
      </c>
      <c r="S1126" s="5" t="s">
        <v>20</v>
      </c>
      <c r="T1126" s="5" t="s">
        <v>281</v>
      </c>
      <c r="U1126" s="53" t="s">
        <v>20</v>
      </c>
      <c r="V1126" s="53" t="s">
        <v>20</v>
      </c>
      <c r="W1126" s="5" t="str">
        <f>VLOOKUP('English Version'!$H1041,'Recycled Content'!$B$4:$H$67,2,FALSE)</f>
        <v>Packaging Contains at least 60% recycled material</v>
      </c>
      <c r="X1126" s="5" t="str">
        <f>VLOOKUP('English Version'!$H1041,'Recycled Content'!$B$4:$H$67,4,FALSE)</f>
        <v>Packaging Contains at least 65% recycled material</v>
      </c>
      <c r="Y1126" s="5" t="str">
        <f>VLOOKUP('English Version'!$H1041,Recyclability!$B$4:$H$67,2,FALSE)</f>
        <v>Mostly Recyclable Packaging</v>
      </c>
      <c r="Z1126" s="5" t="str">
        <f>VLOOKUP('English Version'!$H1041,Recyclability!$B$4:$H$67,4,FALSE)</f>
        <v>N/A</v>
      </c>
    </row>
    <row r="1127" spans="1:26" x14ac:dyDescent="0.75">
      <c r="A1127" s="47" t="str">
        <f t="shared" si="34"/>
        <v>AW22W6011531A</v>
      </c>
      <c r="B1127" s="47">
        <v>1517</v>
      </c>
      <c r="C1127" s="52" t="s">
        <v>1899</v>
      </c>
      <c r="D1127" s="6" t="e">
        <v>#N/A</v>
      </c>
      <c r="E1127" s="8"/>
      <c r="F1127" s="52" t="s">
        <v>1900</v>
      </c>
      <c r="G1127" s="6" t="s">
        <v>5031</v>
      </c>
      <c r="H1127" s="6" t="s">
        <v>5088</v>
      </c>
      <c r="I1127" s="6" t="e">
        <f>VLOOKUP(A1127,#REF!,24,0)</f>
        <v>#REF!</v>
      </c>
      <c r="J1127" s="14" t="s">
        <v>43</v>
      </c>
      <c r="K1127" s="14" t="s">
        <v>43</v>
      </c>
      <c r="L1127" s="14" t="s">
        <v>43</v>
      </c>
      <c r="M1127" s="14" t="s">
        <v>43</v>
      </c>
      <c r="N1127" s="14" t="b">
        <f t="shared" si="35"/>
        <v>1</v>
      </c>
      <c r="O1127" s="14" t="s">
        <v>20</v>
      </c>
      <c r="P1127" s="14" t="s">
        <v>20</v>
      </c>
      <c r="Q1127" s="14" t="s">
        <v>20</v>
      </c>
      <c r="R1127" s="5" t="s">
        <v>20</v>
      </c>
      <c r="S1127" s="5" t="s">
        <v>20</v>
      </c>
      <c r="T1127" s="5" t="s">
        <v>281</v>
      </c>
      <c r="U1127" s="53" t="s">
        <v>20</v>
      </c>
      <c r="V1127" s="53" t="s">
        <v>20</v>
      </c>
      <c r="W1127" s="5" t="str">
        <f>VLOOKUP('English Version'!$H1042,'Recycled Content'!$B$4:$H$67,2,FALSE)</f>
        <v>Packaging Contains at least 60% recycled material</v>
      </c>
      <c r="X1127" s="5" t="str">
        <f>VLOOKUP('English Version'!$H1042,'Recycled Content'!$B$4:$H$67,4,FALSE)</f>
        <v>Packaging Contains at least 65% recycled material</v>
      </c>
      <c r="Y1127" s="5" t="str">
        <f>VLOOKUP('English Version'!$H1042,Recyclability!$B$4:$H$67,2,FALSE)</f>
        <v>Mostly Recyclable Packaging</v>
      </c>
      <c r="Z1127" s="5" t="str">
        <f>VLOOKUP('English Version'!$H1042,Recyclability!$B$4:$H$67,4,FALSE)</f>
        <v>N/A</v>
      </c>
    </row>
    <row r="1128" spans="1:26" x14ac:dyDescent="0.75">
      <c r="A1128" s="47" t="str">
        <f t="shared" si="34"/>
        <v>AW22W6011532A</v>
      </c>
      <c r="B1128" s="47">
        <v>827</v>
      </c>
      <c r="C1128" s="52" t="s">
        <v>1901</v>
      </c>
      <c r="D1128" s="6" t="e">
        <v>#N/A</v>
      </c>
      <c r="E1128" s="8"/>
      <c r="F1128" s="52" t="s">
        <v>1902</v>
      </c>
      <c r="G1128" s="6" t="s">
        <v>5031</v>
      </c>
      <c r="H1128" s="6" t="s">
        <v>5088</v>
      </c>
      <c r="I1128" s="6" t="e">
        <f>VLOOKUP(A1128,#REF!,24,0)</f>
        <v>#REF!</v>
      </c>
      <c r="J1128" s="14" t="s">
        <v>43</v>
      </c>
      <c r="K1128" s="14" t="s">
        <v>43</v>
      </c>
      <c r="L1128" s="14" t="s">
        <v>43</v>
      </c>
      <c r="M1128" s="14" t="s">
        <v>43</v>
      </c>
      <c r="N1128" s="14" t="b">
        <f t="shared" si="35"/>
        <v>1</v>
      </c>
      <c r="O1128" s="14" t="s">
        <v>20</v>
      </c>
      <c r="P1128" s="14" t="s">
        <v>20</v>
      </c>
      <c r="Q1128" s="14" t="s">
        <v>20</v>
      </c>
      <c r="R1128" s="5" t="s">
        <v>20</v>
      </c>
      <c r="S1128" s="5" t="s">
        <v>20</v>
      </c>
      <c r="T1128" s="5" t="s">
        <v>281</v>
      </c>
      <c r="U1128" s="53" t="s">
        <v>20</v>
      </c>
      <c r="V1128" s="53" t="s">
        <v>20</v>
      </c>
      <c r="W1128" s="5" t="str">
        <f>VLOOKUP('English Version'!$H1043,'Recycled Content'!$B$4:$H$67,2,FALSE)</f>
        <v>Packaging Contains at least 60% recycled material</v>
      </c>
      <c r="X1128" s="5" t="str">
        <f>VLOOKUP('English Version'!$H1043,'Recycled Content'!$B$4:$H$67,4,FALSE)</f>
        <v>Packaging Contains at least 65% recycled material</v>
      </c>
      <c r="Y1128" s="5" t="str">
        <f>VLOOKUP('English Version'!$H1043,Recyclability!$B$4:$H$67,2,FALSE)</f>
        <v>Mostly Recyclable Packaging</v>
      </c>
      <c r="Z1128" s="5" t="str">
        <f>VLOOKUP('English Version'!$H1043,Recyclability!$B$4:$H$67,4,FALSE)</f>
        <v>N/A</v>
      </c>
    </row>
    <row r="1129" spans="1:26" x14ac:dyDescent="0.75">
      <c r="A1129" s="47" t="str">
        <f t="shared" si="34"/>
        <v>AW22W6011533A</v>
      </c>
      <c r="B1129" s="47">
        <v>646</v>
      </c>
      <c r="C1129" s="52" t="s">
        <v>1903</v>
      </c>
      <c r="D1129" s="6" t="e">
        <v>#N/A</v>
      </c>
      <c r="E1129" s="8"/>
      <c r="F1129" s="52" t="s">
        <v>1904</v>
      </c>
      <c r="G1129" s="6" t="s">
        <v>5031</v>
      </c>
      <c r="H1129" s="6" t="s">
        <v>5088</v>
      </c>
      <c r="I1129" s="6" t="e">
        <f>VLOOKUP(A1129,#REF!,24,0)</f>
        <v>#REF!</v>
      </c>
      <c r="J1129" s="14" t="s">
        <v>43</v>
      </c>
      <c r="K1129" s="14" t="s">
        <v>43</v>
      </c>
      <c r="L1129" s="14" t="s">
        <v>43</v>
      </c>
      <c r="M1129" s="14" t="s">
        <v>43</v>
      </c>
      <c r="N1129" s="14" t="b">
        <f t="shared" si="35"/>
        <v>1</v>
      </c>
      <c r="O1129" s="14" t="s">
        <v>20</v>
      </c>
      <c r="P1129" s="14" t="s">
        <v>20</v>
      </c>
      <c r="Q1129" s="14" t="s">
        <v>20</v>
      </c>
      <c r="R1129" s="5" t="s">
        <v>20</v>
      </c>
      <c r="S1129" s="5" t="s">
        <v>20</v>
      </c>
      <c r="T1129" s="5" t="s">
        <v>281</v>
      </c>
      <c r="U1129" s="53" t="s">
        <v>20</v>
      </c>
      <c r="V1129" s="53" t="s">
        <v>20</v>
      </c>
      <c r="W1129" s="5" t="str">
        <f>VLOOKUP('English Version'!$H1044,'Recycled Content'!$B$4:$H$67,2,FALSE)</f>
        <v>Packaging Contains at least 60% recycled material</v>
      </c>
      <c r="X1129" s="5" t="str">
        <f>VLOOKUP('English Version'!$H1044,'Recycled Content'!$B$4:$H$67,4,FALSE)</f>
        <v>Packaging Contains at least 65% recycled material</v>
      </c>
      <c r="Y1129" s="5" t="str">
        <f>VLOOKUP('English Version'!$H1044,Recyclability!$B$4:$H$67,2,FALSE)</f>
        <v>Mostly Recyclable Packaging</v>
      </c>
      <c r="Z1129" s="5" t="str">
        <f>VLOOKUP('English Version'!$H1044,Recyclability!$B$4:$H$67,4,FALSE)</f>
        <v>N/A</v>
      </c>
    </row>
    <row r="1130" spans="1:26" x14ac:dyDescent="0.75">
      <c r="A1130" s="47" t="str">
        <f t="shared" si="34"/>
        <v>AW22W6011534A</v>
      </c>
      <c r="B1130" s="47">
        <v>10748</v>
      </c>
      <c r="C1130" s="52" t="s">
        <v>1905</v>
      </c>
      <c r="D1130" s="6" t="e">
        <v>#N/A</v>
      </c>
      <c r="E1130" s="8"/>
      <c r="F1130" s="52" t="s">
        <v>1906</v>
      </c>
      <c r="G1130" s="6" t="s">
        <v>5031</v>
      </c>
      <c r="H1130" s="6" t="s">
        <v>5088</v>
      </c>
      <c r="I1130" s="6" t="e">
        <f>VLOOKUP(A1130,#REF!,24,0)</f>
        <v>#REF!</v>
      </c>
      <c r="J1130" s="14" t="s">
        <v>25</v>
      </c>
      <c r="K1130" s="14" t="s">
        <v>25</v>
      </c>
      <c r="L1130" s="14" t="s">
        <v>25</v>
      </c>
      <c r="M1130" s="14" t="s">
        <v>25</v>
      </c>
      <c r="N1130" s="14" t="b">
        <f t="shared" si="35"/>
        <v>1</v>
      </c>
      <c r="O1130" s="14" t="s">
        <v>20</v>
      </c>
      <c r="P1130" s="14" t="s">
        <v>20</v>
      </c>
      <c r="Q1130" s="14" t="s">
        <v>20</v>
      </c>
      <c r="R1130" s="5" t="s">
        <v>20</v>
      </c>
      <c r="S1130" s="5" t="s">
        <v>20</v>
      </c>
      <c r="T1130" s="5" t="s">
        <v>281</v>
      </c>
      <c r="U1130" s="53" t="s">
        <v>20</v>
      </c>
      <c r="V1130" s="53" t="s">
        <v>20</v>
      </c>
      <c r="W1130" s="5" t="str">
        <f>VLOOKUP('English Version'!$H1045,'Recycled Content'!$B$4:$H$67,2,FALSE)</f>
        <v>Packaging Contains at least 60% recycled material</v>
      </c>
      <c r="X1130" s="5" t="str">
        <f>VLOOKUP('English Version'!$H1045,'Recycled Content'!$B$4:$H$67,4,FALSE)</f>
        <v>Packaging Contains at least 65% recycled material</v>
      </c>
      <c r="Y1130" s="5" t="str">
        <f>VLOOKUP('English Version'!$H1045,Recyclability!$B$4:$H$67,2,FALSE)</f>
        <v>Mostly Recyclable Packaging</v>
      </c>
      <c r="Z1130" s="5" t="str">
        <f>VLOOKUP('English Version'!$H1045,Recyclability!$B$4:$H$67,4,FALSE)</f>
        <v>N/A</v>
      </c>
    </row>
    <row r="1131" spans="1:26" x14ac:dyDescent="0.75">
      <c r="A1131" s="47" t="str">
        <f t="shared" si="34"/>
        <v>AW22W6011535A</v>
      </c>
      <c r="B1131" s="47">
        <v>4803</v>
      </c>
      <c r="C1131" s="52" t="s">
        <v>1907</v>
      </c>
      <c r="D1131" s="6" t="e">
        <v>#N/A</v>
      </c>
      <c r="E1131" s="8"/>
      <c r="F1131" s="52" t="s">
        <v>1908</v>
      </c>
      <c r="G1131" s="6" t="s">
        <v>5031</v>
      </c>
      <c r="H1131" s="6" t="s">
        <v>5088</v>
      </c>
      <c r="I1131" s="6" t="e">
        <f>VLOOKUP(A1131,#REF!,24,0)</f>
        <v>#REF!</v>
      </c>
      <c r="J1131" s="14" t="s">
        <v>37</v>
      </c>
      <c r="K1131" s="14" t="s">
        <v>37</v>
      </c>
      <c r="L1131" s="14" t="s">
        <v>37</v>
      </c>
      <c r="M1131" s="14" t="s">
        <v>37</v>
      </c>
      <c r="N1131" s="14" t="b">
        <f t="shared" si="35"/>
        <v>1</v>
      </c>
      <c r="O1131" s="14" t="s">
        <v>20</v>
      </c>
      <c r="P1131" s="14" t="s">
        <v>20</v>
      </c>
      <c r="Q1131" s="14" t="s">
        <v>20</v>
      </c>
      <c r="R1131" s="5" t="s">
        <v>20</v>
      </c>
      <c r="S1131" s="5" t="s">
        <v>20</v>
      </c>
      <c r="T1131" s="5" t="s">
        <v>281</v>
      </c>
      <c r="U1131" s="53" t="s">
        <v>20</v>
      </c>
      <c r="V1131" s="53" t="s">
        <v>20</v>
      </c>
      <c r="W1131" s="5" t="str">
        <f>VLOOKUP('English Version'!$H1046,'Recycled Content'!$B$4:$H$67,2,FALSE)</f>
        <v>Packaging Contains at least 60% recycled material</v>
      </c>
      <c r="X1131" s="5" t="str">
        <f>VLOOKUP('English Version'!$H1046,'Recycled Content'!$B$4:$H$67,4,FALSE)</f>
        <v>Packaging Contains at least 65% recycled material</v>
      </c>
      <c r="Y1131" s="5" t="str">
        <f>VLOOKUP('English Version'!$H1046,Recyclability!$B$4:$H$67,2,FALSE)</f>
        <v>Mostly Recyclable Packaging</v>
      </c>
      <c r="Z1131" s="5" t="str">
        <f>VLOOKUP('English Version'!$H1046,Recyclability!$B$4:$H$67,4,FALSE)</f>
        <v>N/A</v>
      </c>
    </row>
    <row r="1132" spans="1:26" x14ac:dyDescent="0.75">
      <c r="A1132" s="47" t="str">
        <f t="shared" si="34"/>
        <v>AW22W6011536A</v>
      </c>
      <c r="B1132" s="47">
        <v>2559</v>
      </c>
      <c r="C1132" s="52" t="s">
        <v>1909</v>
      </c>
      <c r="D1132" s="6" t="e">
        <v>#N/A</v>
      </c>
      <c r="E1132" s="8"/>
      <c r="F1132" s="52" t="s">
        <v>1910</v>
      </c>
      <c r="G1132" s="6" t="s">
        <v>5031</v>
      </c>
      <c r="H1132" s="6" t="s">
        <v>5088</v>
      </c>
      <c r="I1132" s="6" t="e">
        <f>VLOOKUP(A1132,#REF!,24,0)</f>
        <v>#REF!</v>
      </c>
      <c r="J1132" s="14" t="s">
        <v>43</v>
      </c>
      <c r="K1132" s="14" t="s">
        <v>43</v>
      </c>
      <c r="L1132" s="14" t="s">
        <v>43</v>
      </c>
      <c r="M1132" s="14" t="s">
        <v>43</v>
      </c>
      <c r="N1132" s="14" t="b">
        <f t="shared" si="35"/>
        <v>1</v>
      </c>
      <c r="O1132" s="14" t="s">
        <v>20</v>
      </c>
      <c r="P1132" s="14" t="s">
        <v>20</v>
      </c>
      <c r="Q1132" s="14" t="s">
        <v>20</v>
      </c>
      <c r="R1132" s="5" t="s">
        <v>20</v>
      </c>
      <c r="S1132" s="5" t="s">
        <v>20</v>
      </c>
      <c r="T1132" s="5" t="s">
        <v>281</v>
      </c>
      <c r="U1132" s="53" t="s">
        <v>20</v>
      </c>
      <c r="V1132" s="53" t="s">
        <v>20</v>
      </c>
      <c r="W1132" s="5" t="str">
        <f>VLOOKUP('English Version'!$H1047,'Recycled Content'!$B$4:$H$67,2,FALSE)</f>
        <v>Packaging Contains at least 60% recycled material</v>
      </c>
      <c r="X1132" s="5" t="str">
        <f>VLOOKUP('English Version'!$H1047,'Recycled Content'!$B$4:$H$67,4,FALSE)</f>
        <v>Packaging Contains at least 65% recycled material</v>
      </c>
      <c r="Y1132" s="5" t="str">
        <f>VLOOKUP('English Version'!$H1047,Recyclability!$B$4:$H$67,2,FALSE)</f>
        <v>Mostly Recyclable Packaging</v>
      </c>
      <c r="Z1132" s="5" t="str">
        <f>VLOOKUP('English Version'!$H1047,Recyclability!$B$4:$H$67,4,FALSE)</f>
        <v>N/A</v>
      </c>
    </row>
    <row r="1133" spans="1:26" x14ac:dyDescent="0.75">
      <c r="A1133" s="47" t="str">
        <f t="shared" si="34"/>
        <v>AW22W6011537A</v>
      </c>
      <c r="B1133" s="47">
        <v>835</v>
      </c>
      <c r="C1133" s="52" t="s">
        <v>1911</v>
      </c>
      <c r="D1133" s="6" t="e">
        <v>#N/A</v>
      </c>
      <c r="E1133" s="8"/>
      <c r="F1133" s="52" t="s">
        <v>1912</v>
      </c>
      <c r="G1133" s="6" t="s">
        <v>5031</v>
      </c>
      <c r="H1133" s="6" t="s">
        <v>5088</v>
      </c>
      <c r="I1133" s="6" t="e">
        <f>VLOOKUP(A1133,#REF!,24,0)</f>
        <v>#REF!</v>
      </c>
      <c r="J1133" s="14" t="s">
        <v>298</v>
      </c>
      <c r="K1133" s="14" t="s">
        <v>298</v>
      </c>
      <c r="L1133" s="14" t="s">
        <v>298</v>
      </c>
      <c r="M1133" s="14" t="s">
        <v>298</v>
      </c>
      <c r="N1133" s="14" t="b">
        <f t="shared" si="35"/>
        <v>1</v>
      </c>
      <c r="O1133" s="14" t="s">
        <v>20</v>
      </c>
      <c r="P1133" s="14" t="s">
        <v>20</v>
      </c>
      <c r="Q1133" s="14" t="s">
        <v>20</v>
      </c>
      <c r="R1133" s="5" t="s">
        <v>20</v>
      </c>
      <c r="S1133" s="5" t="s">
        <v>20</v>
      </c>
      <c r="T1133" s="5" t="s">
        <v>281</v>
      </c>
      <c r="U1133" s="53" t="s">
        <v>20</v>
      </c>
      <c r="V1133" s="53" t="s">
        <v>20</v>
      </c>
      <c r="W1133" s="5" t="str">
        <f>VLOOKUP('English Version'!$H1048,'Recycled Content'!$B$4:$H$67,2,FALSE)</f>
        <v>Packaging Contains at least 60% recycled material</v>
      </c>
      <c r="X1133" s="5" t="str">
        <f>VLOOKUP('English Version'!$H1048,'Recycled Content'!$B$4:$H$67,4,FALSE)</f>
        <v>Packaging Contains at least 65% recycled material</v>
      </c>
      <c r="Y1133" s="5" t="str">
        <f>VLOOKUP('English Version'!$H1048,Recyclability!$B$4:$H$67,2,FALSE)</f>
        <v>Mostly Recyclable Packaging</v>
      </c>
      <c r="Z1133" s="5" t="str">
        <f>VLOOKUP('English Version'!$H1048,Recyclability!$B$4:$H$67,4,FALSE)</f>
        <v>N/A</v>
      </c>
    </row>
    <row r="1134" spans="1:26" x14ac:dyDescent="0.75">
      <c r="A1134" s="47" t="str">
        <f t="shared" si="34"/>
        <v>AW22W6011538A</v>
      </c>
      <c r="B1134" s="47">
        <v>500</v>
      </c>
      <c r="C1134" s="52" t="s">
        <v>1913</v>
      </c>
      <c r="D1134" s="6" t="e">
        <v>#N/A</v>
      </c>
      <c r="E1134" s="8"/>
      <c r="F1134" s="52" t="s">
        <v>1914</v>
      </c>
      <c r="G1134" s="6" t="s">
        <v>5031</v>
      </c>
      <c r="H1134" s="6" t="s">
        <v>5088</v>
      </c>
      <c r="I1134" s="6" t="e">
        <f>VLOOKUP(A1134,#REF!,24,0)</f>
        <v>#REF!</v>
      </c>
      <c r="J1134" s="14" t="s">
        <v>25</v>
      </c>
      <c r="K1134" s="14" t="s">
        <v>25</v>
      </c>
      <c r="L1134" s="14" t="s">
        <v>25</v>
      </c>
      <c r="M1134" s="14" t="s">
        <v>25</v>
      </c>
      <c r="N1134" s="14" t="b">
        <f t="shared" si="35"/>
        <v>1</v>
      </c>
      <c r="O1134" s="14" t="s">
        <v>20</v>
      </c>
      <c r="P1134" s="14" t="s">
        <v>20</v>
      </c>
      <c r="Q1134" s="14" t="s">
        <v>20</v>
      </c>
      <c r="R1134" s="5" t="s">
        <v>20</v>
      </c>
      <c r="S1134" s="5" t="s">
        <v>20</v>
      </c>
      <c r="T1134" s="5" t="s">
        <v>281</v>
      </c>
      <c r="U1134" s="53" t="s">
        <v>20</v>
      </c>
      <c r="V1134" s="53" t="s">
        <v>20</v>
      </c>
      <c r="W1134" s="5" t="str">
        <f>VLOOKUP('English Version'!$H1049,'Recycled Content'!$B$4:$H$67,2,FALSE)</f>
        <v>Packaging Contains at least 60% recycled material</v>
      </c>
      <c r="X1134" s="5" t="str">
        <f>VLOOKUP('English Version'!$H1049,'Recycled Content'!$B$4:$H$67,4,FALSE)</f>
        <v>Packaging Contains at least 65% recycled material</v>
      </c>
      <c r="Y1134" s="5" t="str">
        <f>VLOOKUP('English Version'!$H1049,Recyclability!$B$4:$H$67,2,FALSE)</f>
        <v>Mostly Recyclable Packaging</v>
      </c>
      <c r="Z1134" s="5" t="str">
        <f>VLOOKUP('English Version'!$H1049,Recyclability!$B$4:$H$67,4,FALSE)</f>
        <v>N/A</v>
      </c>
    </row>
    <row r="1135" spans="1:26" x14ac:dyDescent="0.75">
      <c r="A1135" s="47" t="str">
        <f t="shared" si="34"/>
        <v>AW22W6011546A</v>
      </c>
      <c r="B1135" s="47">
        <v>3667</v>
      </c>
      <c r="C1135" s="52" t="s">
        <v>1915</v>
      </c>
      <c r="D1135" s="6" t="s">
        <v>1916</v>
      </c>
      <c r="E1135" s="8"/>
      <c r="F1135" s="52" t="s">
        <v>1917</v>
      </c>
      <c r="G1135" s="6" t="s">
        <v>5031</v>
      </c>
      <c r="H1135" s="6" t="s">
        <v>5088</v>
      </c>
      <c r="I1135" s="6" t="e">
        <f>VLOOKUP(A1135,#REF!,24,0)</f>
        <v>#REF!</v>
      </c>
      <c r="J1135" s="14" t="s">
        <v>25</v>
      </c>
      <c r="K1135" s="14" t="s">
        <v>25</v>
      </c>
      <c r="L1135" s="14" t="s">
        <v>25</v>
      </c>
      <c r="M1135" s="14" t="s">
        <v>25</v>
      </c>
      <c r="N1135" s="14" t="b">
        <f t="shared" si="35"/>
        <v>1</v>
      </c>
      <c r="O1135" s="14" t="s">
        <v>20</v>
      </c>
      <c r="P1135" s="14" t="s">
        <v>20</v>
      </c>
      <c r="Q1135" s="14" t="s">
        <v>20</v>
      </c>
      <c r="R1135" s="5" t="s">
        <v>20</v>
      </c>
      <c r="S1135" s="5" t="s">
        <v>20</v>
      </c>
      <c r="T1135" s="5" t="s">
        <v>281</v>
      </c>
      <c r="U1135" s="53" t="s">
        <v>20</v>
      </c>
      <c r="V1135" s="53" t="s">
        <v>20</v>
      </c>
      <c r="W1135" s="5" t="str">
        <f>VLOOKUP('English Version'!$H1050,'Recycled Content'!$B$4:$H$67,2,FALSE)</f>
        <v>Packaging Contains at least 60% recycled material</v>
      </c>
      <c r="X1135" s="5" t="str">
        <f>VLOOKUP('English Version'!$H1050,'Recycled Content'!$B$4:$H$67,4,FALSE)</f>
        <v>Packaging Contains at least 65% recycled material</v>
      </c>
      <c r="Y1135" s="5" t="str">
        <f>VLOOKUP('English Version'!$H1050,Recyclability!$B$4:$H$67,2,FALSE)</f>
        <v>Mostly Recyclable Packaging</v>
      </c>
      <c r="Z1135" s="5" t="str">
        <f>VLOOKUP('English Version'!$H1050,Recyclability!$B$4:$H$67,4,FALSE)</f>
        <v>N/A</v>
      </c>
    </row>
    <row r="1136" spans="1:26" x14ac:dyDescent="0.75">
      <c r="A1136" s="47" t="str">
        <f t="shared" si="34"/>
        <v>AW22W6011547A</v>
      </c>
      <c r="B1136" s="47">
        <v>3412</v>
      </c>
      <c r="C1136" s="52" t="s">
        <v>1919</v>
      </c>
      <c r="D1136" s="6" t="e">
        <v>#N/A</v>
      </c>
      <c r="E1136" s="8"/>
      <c r="F1136" s="52" t="s">
        <v>1884</v>
      </c>
      <c r="G1136" s="6" t="s">
        <v>5031</v>
      </c>
      <c r="H1136" s="6" t="s">
        <v>5088</v>
      </c>
      <c r="I1136" s="6" t="e">
        <f>VLOOKUP(A1136,#REF!,24,0)</f>
        <v>#REF!</v>
      </c>
      <c r="J1136" s="67" t="s">
        <v>228</v>
      </c>
      <c r="K1136" s="14" t="s">
        <v>2052</v>
      </c>
      <c r="L1136" s="14" t="s">
        <v>2052</v>
      </c>
      <c r="M1136" s="14" t="s">
        <v>2052</v>
      </c>
      <c r="N1136" s="14" t="b">
        <f t="shared" si="35"/>
        <v>1</v>
      </c>
      <c r="O1136" s="14" t="s">
        <v>20</v>
      </c>
      <c r="P1136" s="14" t="s">
        <v>20</v>
      </c>
      <c r="Q1136" s="14" t="s">
        <v>20</v>
      </c>
      <c r="R1136" s="5" t="s">
        <v>20</v>
      </c>
      <c r="S1136" s="5" t="s">
        <v>20</v>
      </c>
      <c r="T1136" s="5" t="s">
        <v>281</v>
      </c>
      <c r="U1136" s="53" t="s">
        <v>20</v>
      </c>
      <c r="V1136" s="53" t="s">
        <v>20</v>
      </c>
      <c r="W1136" s="5" t="str">
        <f>VLOOKUP('English Version'!$H1051,'Recycled Content'!$B$4:$H$67,2,FALSE)</f>
        <v>Packaging Contains at least 60% recycled material</v>
      </c>
      <c r="X1136" s="5" t="str">
        <f>VLOOKUP('English Version'!$H1051,'Recycled Content'!$B$4:$H$67,4,FALSE)</f>
        <v>Packaging Contains at least 65% recycled material</v>
      </c>
      <c r="Y1136" s="5" t="str">
        <f>VLOOKUP('English Version'!$H1051,Recyclability!$B$4:$H$67,2,FALSE)</f>
        <v>Mostly Recyclable Packaging</v>
      </c>
      <c r="Z1136" s="5" t="str">
        <f>VLOOKUP('English Version'!$H1051,Recyclability!$B$4:$H$67,4,FALSE)</f>
        <v>N/A</v>
      </c>
    </row>
    <row r="1137" spans="1:26" x14ac:dyDescent="0.75">
      <c r="A1137" s="47" t="str">
        <f t="shared" si="34"/>
        <v>AW22W6011618A</v>
      </c>
      <c r="B1137" s="47">
        <v>1066</v>
      </c>
      <c r="C1137" s="52" t="s">
        <v>1920</v>
      </c>
      <c r="D1137" s="6" t="e">
        <v>#N/A</v>
      </c>
      <c r="E1137" s="8"/>
      <c r="F1137" s="52" t="s">
        <v>1921</v>
      </c>
      <c r="G1137" s="6" t="s">
        <v>5031</v>
      </c>
      <c r="H1137" s="6" t="s">
        <v>5088</v>
      </c>
      <c r="I1137" s="6" t="e">
        <f>VLOOKUP(A1137,#REF!,24,0)</f>
        <v>#REF!</v>
      </c>
      <c r="J1137" s="14" t="s">
        <v>25</v>
      </c>
      <c r="K1137" s="14" t="s">
        <v>25</v>
      </c>
      <c r="L1137" s="14" t="s">
        <v>25</v>
      </c>
      <c r="M1137" s="14" t="s">
        <v>25</v>
      </c>
      <c r="N1137" s="14" t="b">
        <f t="shared" si="35"/>
        <v>1</v>
      </c>
      <c r="O1137" s="14" t="s">
        <v>20</v>
      </c>
      <c r="P1137" s="14" t="s">
        <v>20</v>
      </c>
      <c r="Q1137" s="14" t="s">
        <v>20</v>
      </c>
      <c r="R1137" s="5" t="s">
        <v>20</v>
      </c>
      <c r="S1137" s="5" t="s">
        <v>20</v>
      </c>
      <c r="T1137" s="5" t="s">
        <v>281</v>
      </c>
      <c r="U1137" s="53" t="s">
        <v>20</v>
      </c>
      <c r="V1137" s="53" t="s">
        <v>20</v>
      </c>
      <c r="W1137" s="5" t="str">
        <f>VLOOKUP('English Version'!$H1052,'Recycled Content'!$B$4:$H$67,2,FALSE)</f>
        <v>Packaging Contains at least 60% recycled material</v>
      </c>
      <c r="X1137" s="5" t="str">
        <f>VLOOKUP('English Version'!$H1052,'Recycled Content'!$B$4:$H$67,4,FALSE)</f>
        <v>Packaging Contains at least 65% recycled material</v>
      </c>
      <c r="Y1137" s="5" t="str">
        <f>VLOOKUP('English Version'!$H1052,Recyclability!$B$4:$H$67,2,FALSE)</f>
        <v>Mostly Recyclable Packaging</v>
      </c>
      <c r="Z1137" s="5" t="str">
        <f>VLOOKUP('English Version'!$H1052,Recyclability!$B$4:$H$67,4,FALSE)</f>
        <v>N/A</v>
      </c>
    </row>
    <row r="1138" spans="1:26" x14ac:dyDescent="0.75">
      <c r="A1138" s="47" t="str">
        <f t="shared" si="34"/>
        <v>AW22W6011626A</v>
      </c>
      <c r="B1138" s="47">
        <v>6538</v>
      </c>
      <c r="C1138" s="52" t="s">
        <v>1922</v>
      </c>
      <c r="D1138" s="6" t="e">
        <v>#N/A</v>
      </c>
      <c r="E1138" s="8"/>
      <c r="F1138" s="52" t="s">
        <v>1923</v>
      </c>
      <c r="G1138" s="6" t="s">
        <v>5031</v>
      </c>
      <c r="H1138" s="6" t="s">
        <v>5088</v>
      </c>
      <c r="I1138" s="6" t="e">
        <f>VLOOKUP(A1138,#REF!,24,0)</f>
        <v>#REF!</v>
      </c>
      <c r="J1138" s="14" t="s">
        <v>25</v>
      </c>
      <c r="K1138" s="14" t="s">
        <v>25</v>
      </c>
      <c r="L1138" s="14" t="s">
        <v>25</v>
      </c>
      <c r="M1138" s="14" t="s">
        <v>25</v>
      </c>
      <c r="N1138" s="14" t="b">
        <f t="shared" si="35"/>
        <v>1</v>
      </c>
      <c r="O1138" s="14" t="s">
        <v>20</v>
      </c>
      <c r="P1138" s="14" t="s">
        <v>20</v>
      </c>
      <c r="Q1138" s="14" t="s">
        <v>20</v>
      </c>
      <c r="R1138" s="5" t="s">
        <v>20</v>
      </c>
      <c r="S1138" s="5" t="s">
        <v>20</v>
      </c>
      <c r="T1138" s="5" t="s">
        <v>281</v>
      </c>
      <c r="U1138" s="53" t="s">
        <v>20</v>
      </c>
      <c r="V1138" s="53" t="s">
        <v>20</v>
      </c>
      <c r="W1138" s="5" t="str">
        <f>VLOOKUP('English Version'!$H1053,'Recycled Content'!$B$4:$H$67,2,FALSE)</f>
        <v>Packaging Contains at least 60% recycled material</v>
      </c>
      <c r="X1138" s="5" t="str">
        <f>VLOOKUP('English Version'!$H1053,'Recycled Content'!$B$4:$H$67,4,FALSE)</f>
        <v>Packaging Contains at least 65% recycled material</v>
      </c>
      <c r="Y1138" s="5" t="str">
        <f>VLOOKUP('English Version'!$H1053,Recyclability!$B$4:$H$67,2,FALSE)</f>
        <v>Mostly Recyclable Packaging</v>
      </c>
      <c r="Z1138" s="5" t="str">
        <f>VLOOKUP('English Version'!$H1053,Recyclability!$B$4:$H$67,4,FALSE)</f>
        <v>N/A</v>
      </c>
    </row>
    <row r="1139" spans="1:26" x14ac:dyDescent="0.75">
      <c r="A1139" s="47" t="str">
        <f t="shared" si="34"/>
        <v>AW22W6011628A</v>
      </c>
      <c r="B1139" s="47">
        <v>744</v>
      </c>
      <c r="C1139" s="52" t="s">
        <v>1924</v>
      </c>
      <c r="D1139" s="6" t="e">
        <v>#N/A</v>
      </c>
      <c r="E1139" s="8"/>
      <c r="F1139" s="52" t="s">
        <v>1925</v>
      </c>
      <c r="G1139" s="6" t="s">
        <v>5031</v>
      </c>
      <c r="H1139" s="6" t="s">
        <v>5088</v>
      </c>
      <c r="I1139" s="6" t="e">
        <f>VLOOKUP(A1139,#REF!,24,0)</f>
        <v>#REF!</v>
      </c>
      <c r="J1139" s="67" t="s">
        <v>228</v>
      </c>
      <c r="K1139" s="14" t="s">
        <v>2052</v>
      </c>
      <c r="L1139" s="14" t="s">
        <v>2052</v>
      </c>
      <c r="M1139" s="14" t="s">
        <v>2052</v>
      </c>
      <c r="N1139" s="14" t="b">
        <f t="shared" si="35"/>
        <v>1</v>
      </c>
      <c r="O1139" s="14" t="s">
        <v>20</v>
      </c>
      <c r="P1139" s="14" t="s">
        <v>20</v>
      </c>
      <c r="Q1139" s="14" t="s">
        <v>20</v>
      </c>
      <c r="R1139" s="5" t="s">
        <v>20</v>
      </c>
      <c r="S1139" s="5" t="s">
        <v>20</v>
      </c>
      <c r="T1139" s="5" t="s">
        <v>281</v>
      </c>
      <c r="U1139" s="53" t="s">
        <v>20</v>
      </c>
      <c r="V1139" s="53" t="s">
        <v>20</v>
      </c>
      <c r="W1139" s="5" t="str">
        <f>VLOOKUP('English Version'!$H1054,'Recycled Content'!$B$4:$H$67,2,FALSE)</f>
        <v>Packaging Contains at least 60% recycled material</v>
      </c>
      <c r="X1139" s="5" t="str">
        <f>VLOOKUP('English Version'!$H1054,'Recycled Content'!$B$4:$H$67,4,FALSE)</f>
        <v>Packaging Contains at least 65% recycled material</v>
      </c>
      <c r="Y1139" s="5" t="str">
        <f>VLOOKUP('English Version'!$H1054,Recyclability!$B$4:$H$67,2,FALSE)</f>
        <v>Mostly Recyclable Packaging</v>
      </c>
      <c r="Z1139" s="5" t="str">
        <f>VLOOKUP('English Version'!$H1054,Recyclability!$B$4:$H$67,4,FALSE)</f>
        <v>N/A</v>
      </c>
    </row>
    <row r="1140" spans="1:26" ht="29.5" x14ac:dyDescent="0.75">
      <c r="A1140" s="47" t="str">
        <f t="shared" si="34"/>
        <v>AW22W6011632A</v>
      </c>
      <c r="B1140" s="47">
        <v>4062</v>
      </c>
      <c r="C1140" s="52" t="s">
        <v>1926</v>
      </c>
      <c r="D1140" s="6" t="s">
        <v>1927</v>
      </c>
      <c r="E1140" s="8"/>
      <c r="F1140" s="52" t="s">
        <v>1928</v>
      </c>
      <c r="G1140" s="6" t="s">
        <v>5031</v>
      </c>
      <c r="H1140" s="6" t="s">
        <v>5088</v>
      </c>
      <c r="I1140" s="6" t="e">
        <f>VLOOKUP(A1140,#REF!,24,0)</f>
        <v>#REF!</v>
      </c>
      <c r="J1140" s="14" t="s">
        <v>37</v>
      </c>
      <c r="K1140" s="14" t="s">
        <v>37</v>
      </c>
      <c r="L1140" s="14" t="s">
        <v>37</v>
      </c>
      <c r="M1140" s="14" t="s">
        <v>37</v>
      </c>
      <c r="N1140" s="14" t="b">
        <f t="shared" si="35"/>
        <v>1</v>
      </c>
      <c r="O1140" s="14" t="s">
        <v>20</v>
      </c>
      <c r="P1140" s="14" t="s">
        <v>20</v>
      </c>
      <c r="Q1140" s="14" t="s">
        <v>20</v>
      </c>
      <c r="R1140" s="5" t="s">
        <v>6043</v>
      </c>
      <c r="S1140" s="5" t="s">
        <v>20</v>
      </c>
      <c r="T1140" s="5" t="s">
        <v>26</v>
      </c>
      <c r="U1140" s="53" t="s">
        <v>20</v>
      </c>
      <c r="V1140" s="53" t="s">
        <v>20</v>
      </c>
      <c r="W1140" s="5" t="str">
        <f>VLOOKUP('English Version'!$H1055,'Recycled Content'!$B$4:$H$67,2,FALSE)</f>
        <v>Packaging Contains at least 60% recycled material</v>
      </c>
      <c r="X1140" s="5" t="str">
        <f>VLOOKUP('English Version'!$H1055,'Recycled Content'!$B$4:$H$67,4,FALSE)</f>
        <v>Packaging Contains at least 65% recycled material</v>
      </c>
      <c r="Y1140" s="5" t="str">
        <f>VLOOKUP('English Version'!$H1055,Recyclability!$B$4:$H$67,2,FALSE)</f>
        <v>Mostly Recyclable Packaging</v>
      </c>
      <c r="Z1140" s="5" t="str">
        <f>VLOOKUP('English Version'!$H1055,Recyclability!$B$4:$H$67,4,FALSE)</f>
        <v>N/A</v>
      </c>
    </row>
    <row r="1141" spans="1:26" x14ac:dyDescent="0.75">
      <c r="A1141" s="47" t="str">
        <f t="shared" si="34"/>
        <v>AW22W6011633A</v>
      </c>
      <c r="B1141" s="47">
        <v>2671</v>
      </c>
      <c r="C1141" s="52" t="s">
        <v>1930</v>
      </c>
      <c r="D1141" s="6" t="s">
        <v>1931</v>
      </c>
      <c r="E1141" s="8"/>
      <c r="F1141" s="52" t="s">
        <v>1932</v>
      </c>
      <c r="G1141" s="6" t="s">
        <v>5031</v>
      </c>
      <c r="H1141" s="6" t="s">
        <v>5088</v>
      </c>
      <c r="I1141" s="6" t="e">
        <f>VLOOKUP(A1141,#REF!,24,0)</f>
        <v>#REF!</v>
      </c>
      <c r="J1141" s="14" t="s">
        <v>25</v>
      </c>
      <c r="K1141" s="14" t="s">
        <v>25</v>
      </c>
      <c r="L1141" s="14" t="s">
        <v>25</v>
      </c>
      <c r="M1141" s="14" t="s">
        <v>25</v>
      </c>
      <c r="N1141" s="14" t="b">
        <f t="shared" si="35"/>
        <v>1</v>
      </c>
      <c r="O1141" s="14" t="s">
        <v>20</v>
      </c>
      <c r="P1141" s="14" t="s">
        <v>20</v>
      </c>
      <c r="Q1141" s="14" t="s">
        <v>20</v>
      </c>
      <c r="R1141" s="5" t="s">
        <v>20</v>
      </c>
      <c r="S1141" s="5" t="s">
        <v>20</v>
      </c>
      <c r="T1141" s="5" t="s">
        <v>281</v>
      </c>
      <c r="U1141" s="53" t="s">
        <v>20</v>
      </c>
      <c r="V1141" s="53" t="s">
        <v>20</v>
      </c>
      <c r="W1141" s="5" t="str">
        <f>VLOOKUP('English Version'!$H1056,'Recycled Content'!$B$4:$H$67,2,FALSE)</f>
        <v>Packaging Contains at least 60% recycled material</v>
      </c>
      <c r="X1141" s="5" t="str">
        <f>VLOOKUP('English Version'!$H1056,'Recycled Content'!$B$4:$H$67,4,FALSE)</f>
        <v>Packaging Contains at least 65% recycled material</v>
      </c>
      <c r="Y1141" s="5" t="str">
        <f>VLOOKUP('English Version'!$H1056,Recyclability!$B$4:$H$67,2,FALSE)</f>
        <v>Mostly Recyclable Packaging</v>
      </c>
      <c r="Z1141" s="5" t="str">
        <f>VLOOKUP('English Version'!$H1056,Recyclability!$B$4:$H$67,4,FALSE)</f>
        <v>N/A</v>
      </c>
    </row>
    <row r="1142" spans="1:26" x14ac:dyDescent="0.75">
      <c r="A1142" s="47" t="str">
        <f t="shared" si="34"/>
        <v>AW22W6011639A</v>
      </c>
      <c r="B1142" s="47">
        <v>771</v>
      </c>
      <c r="C1142" s="52" t="s">
        <v>1934</v>
      </c>
      <c r="D1142" s="6" t="e">
        <v>#N/A</v>
      </c>
      <c r="E1142" s="8"/>
      <c r="F1142" s="52" t="s">
        <v>1935</v>
      </c>
      <c r="G1142" s="6" t="s">
        <v>5031</v>
      </c>
      <c r="H1142" s="6" t="s">
        <v>5088</v>
      </c>
      <c r="I1142" s="6" t="e">
        <f>VLOOKUP(A1142,#REF!,24,0)</f>
        <v>#REF!</v>
      </c>
      <c r="J1142" s="14" t="s">
        <v>25</v>
      </c>
      <c r="K1142" s="14" t="s">
        <v>25</v>
      </c>
      <c r="L1142" s="14" t="s">
        <v>25</v>
      </c>
      <c r="M1142" s="14" t="s">
        <v>25</v>
      </c>
      <c r="N1142" s="14" t="b">
        <f t="shared" si="35"/>
        <v>1</v>
      </c>
      <c r="O1142" s="14" t="s">
        <v>20</v>
      </c>
      <c r="P1142" s="14" t="s">
        <v>20</v>
      </c>
      <c r="Q1142" s="14" t="s">
        <v>20</v>
      </c>
      <c r="R1142" s="5" t="s">
        <v>20</v>
      </c>
      <c r="S1142" s="5" t="s">
        <v>20</v>
      </c>
      <c r="T1142" s="5" t="s">
        <v>281</v>
      </c>
      <c r="U1142" s="53" t="s">
        <v>20</v>
      </c>
      <c r="V1142" s="53" t="s">
        <v>20</v>
      </c>
      <c r="W1142" s="5" t="str">
        <f>VLOOKUP('English Version'!$H1057,'Recycled Content'!$B$4:$H$67,2,FALSE)</f>
        <v>Packaging Contains at least 60% recycled material</v>
      </c>
      <c r="X1142" s="5" t="str">
        <f>VLOOKUP('English Version'!$H1057,'Recycled Content'!$B$4:$H$67,4,FALSE)</f>
        <v>Packaging Contains at least 65% recycled material</v>
      </c>
      <c r="Y1142" s="5" t="str">
        <f>VLOOKUP('English Version'!$H1057,Recyclability!$B$4:$H$67,2,FALSE)</f>
        <v>Mostly Recyclable Packaging</v>
      </c>
      <c r="Z1142" s="5" t="str">
        <f>VLOOKUP('English Version'!$H1057,Recyclability!$B$4:$H$67,4,FALSE)</f>
        <v>N/A</v>
      </c>
    </row>
    <row r="1143" spans="1:26" x14ac:dyDescent="0.75">
      <c r="A1143" s="47" t="str">
        <f t="shared" si="34"/>
        <v>AW22W6011646A</v>
      </c>
      <c r="B1143" s="47">
        <v>771</v>
      </c>
      <c r="C1143" s="52" t="s">
        <v>1936</v>
      </c>
      <c r="D1143" s="6" t="e">
        <v>#N/A</v>
      </c>
      <c r="E1143" s="8"/>
      <c r="F1143" s="52" t="s">
        <v>1937</v>
      </c>
      <c r="G1143" s="6" t="s">
        <v>5031</v>
      </c>
      <c r="H1143" s="6" t="s">
        <v>5088</v>
      </c>
      <c r="I1143" s="6" t="e">
        <f>VLOOKUP(A1143,#REF!,24,0)</f>
        <v>#REF!</v>
      </c>
      <c r="J1143" s="14" t="s">
        <v>25</v>
      </c>
      <c r="K1143" s="14" t="s">
        <v>25</v>
      </c>
      <c r="L1143" s="14" t="s">
        <v>25</v>
      </c>
      <c r="M1143" s="14" t="s">
        <v>25</v>
      </c>
      <c r="N1143" s="14" t="b">
        <f t="shared" si="35"/>
        <v>1</v>
      </c>
      <c r="O1143" s="14" t="s">
        <v>20</v>
      </c>
      <c r="P1143" s="14" t="s">
        <v>20</v>
      </c>
      <c r="Q1143" s="14" t="s">
        <v>20</v>
      </c>
      <c r="R1143" s="5" t="s">
        <v>20</v>
      </c>
      <c r="S1143" s="5" t="s">
        <v>20</v>
      </c>
      <c r="T1143" s="5" t="s">
        <v>281</v>
      </c>
      <c r="U1143" s="53" t="s">
        <v>20</v>
      </c>
      <c r="V1143" s="53" t="s">
        <v>20</v>
      </c>
      <c r="W1143" s="5" t="str">
        <f>VLOOKUP('English Version'!$H1058,'Recycled Content'!$B$4:$H$67,2,FALSE)</f>
        <v>Packaging Contains at least 60% recycled material</v>
      </c>
      <c r="X1143" s="5" t="str">
        <f>VLOOKUP('English Version'!$H1058,'Recycled Content'!$B$4:$H$67,4,FALSE)</f>
        <v>Packaging Contains at least 65% recycled material</v>
      </c>
      <c r="Y1143" s="5" t="str">
        <f>VLOOKUP('English Version'!$H1058,Recyclability!$B$4:$H$67,2,FALSE)</f>
        <v>Mostly Recyclable Packaging</v>
      </c>
      <c r="Z1143" s="5" t="str">
        <f>VLOOKUP('English Version'!$H1058,Recyclability!$B$4:$H$67,4,FALSE)</f>
        <v>N/A</v>
      </c>
    </row>
    <row r="1144" spans="1:26" x14ac:dyDescent="0.75">
      <c r="A1144" s="47" t="str">
        <f t="shared" si="34"/>
        <v>AW22W6011718A</v>
      </c>
      <c r="B1144" s="47">
        <v>771</v>
      </c>
      <c r="C1144" s="52" t="s">
        <v>1938</v>
      </c>
      <c r="D1144" s="6" t="e">
        <v>#N/A</v>
      </c>
      <c r="E1144" s="8"/>
      <c r="F1144" s="52" t="s">
        <v>1939</v>
      </c>
      <c r="G1144" s="6" t="s">
        <v>5031</v>
      </c>
      <c r="H1144" s="6" t="s">
        <v>5088</v>
      </c>
      <c r="I1144" s="6" t="e">
        <f>VLOOKUP(A1144,#REF!,24,0)</f>
        <v>#REF!</v>
      </c>
      <c r="J1144" s="14" t="s">
        <v>25</v>
      </c>
      <c r="K1144" s="14" t="s">
        <v>25</v>
      </c>
      <c r="L1144" s="14" t="s">
        <v>25</v>
      </c>
      <c r="M1144" s="14" t="s">
        <v>25</v>
      </c>
      <c r="N1144" s="14" t="b">
        <f t="shared" si="35"/>
        <v>1</v>
      </c>
      <c r="O1144" s="14" t="s">
        <v>20</v>
      </c>
      <c r="P1144" s="14" t="s">
        <v>20</v>
      </c>
      <c r="Q1144" s="14" t="s">
        <v>20</v>
      </c>
      <c r="R1144" s="5" t="s">
        <v>20</v>
      </c>
      <c r="S1144" s="5" t="s">
        <v>20</v>
      </c>
      <c r="T1144" s="5" t="s">
        <v>281</v>
      </c>
      <c r="U1144" s="53" t="s">
        <v>20</v>
      </c>
      <c r="V1144" s="53" t="s">
        <v>20</v>
      </c>
      <c r="W1144" s="5" t="str">
        <f>VLOOKUP('English Version'!$H1059,'Recycled Content'!$B$4:$H$67,2,FALSE)</f>
        <v>Packaging Contains at least 60% recycled material</v>
      </c>
      <c r="X1144" s="5" t="str">
        <f>VLOOKUP('English Version'!$H1059,'Recycled Content'!$B$4:$H$67,4,FALSE)</f>
        <v>Packaging Contains at least 65% recycled material</v>
      </c>
      <c r="Y1144" s="5" t="str">
        <f>VLOOKUP('English Version'!$H1059,Recyclability!$B$4:$H$67,2,FALSE)</f>
        <v>Mostly Recyclable Packaging</v>
      </c>
      <c r="Z1144" s="5" t="str">
        <f>VLOOKUP('English Version'!$H1059,Recyclability!$B$4:$H$67,4,FALSE)</f>
        <v>N/A</v>
      </c>
    </row>
    <row r="1145" spans="1:26" x14ac:dyDescent="0.75">
      <c r="A1145" s="47" t="str">
        <f t="shared" si="34"/>
        <v>AW22W6011719A</v>
      </c>
      <c r="B1145" s="47">
        <v>771</v>
      </c>
      <c r="C1145" s="52" t="s">
        <v>1940</v>
      </c>
      <c r="D1145" s="6" t="e">
        <v>#N/A</v>
      </c>
      <c r="E1145" s="8"/>
      <c r="F1145" s="52" t="s">
        <v>1941</v>
      </c>
      <c r="G1145" s="6" t="s">
        <v>5031</v>
      </c>
      <c r="H1145" s="6" t="s">
        <v>5088</v>
      </c>
      <c r="I1145" s="6" t="e">
        <f>VLOOKUP(A1145,#REF!,24,0)</f>
        <v>#REF!</v>
      </c>
      <c r="J1145" s="14" t="s">
        <v>25</v>
      </c>
      <c r="K1145" s="14" t="s">
        <v>25</v>
      </c>
      <c r="L1145" s="14" t="s">
        <v>25</v>
      </c>
      <c r="M1145" s="14" t="s">
        <v>25</v>
      </c>
      <c r="N1145" s="14" t="b">
        <f t="shared" si="35"/>
        <v>1</v>
      </c>
      <c r="O1145" s="14" t="s">
        <v>20</v>
      </c>
      <c r="P1145" s="14" t="s">
        <v>20</v>
      </c>
      <c r="Q1145" s="14" t="s">
        <v>20</v>
      </c>
      <c r="R1145" s="5" t="s">
        <v>20</v>
      </c>
      <c r="S1145" s="5" t="s">
        <v>20</v>
      </c>
      <c r="T1145" s="5" t="s">
        <v>281</v>
      </c>
      <c r="U1145" s="53" t="s">
        <v>20</v>
      </c>
      <c r="V1145" s="53" t="s">
        <v>20</v>
      </c>
      <c r="W1145" s="5" t="str">
        <f>VLOOKUP('English Version'!$H1060,'Recycled Content'!$B$4:$H$67,2,FALSE)</f>
        <v>Packaging Contains at least 60% recycled material</v>
      </c>
      <c r="X1145" s="5" t="str">
        <f>VLOOKUP('English Version'!$H1060,'Recycled Content'!$B$4:$H$67,4,FALSE)</f>
        <v>Packaging Contains at least 65% recycled material</v>
      </c>
      <c r="Y1145" s="5" t="str">
        <f>VLOOKUP('English Version'!$H1060,Recyclability!$B$4:$H$67,2,FALSE)</f>
        <v>Mostly Recyclable Packaging</v>
      </c>
      <c r="Z1145" s="5" t="str">
        <f>VLOOKUP('English Version'!$H1060,Recyclability!$B$4:$H$67,4,FALSE)</f>
        <v>N/A</v>
      </c>
    </row>
    <row r="1146" spans="1:26" x14ac:dyDescent="0.75">
      <c r="A1146" s="47" t="str">
        <f t="shared" si="34"/>
        <v>AW22W6011722A</v>
      </c>
      <c r="B1146" s="47">
        <v>771</v>
      </c>
      <c r="C1146" s="52" t="s">
        <v>1942</v>
      </c>
      <c r="D1146" s="6" t="e">
        <v>#N/A</v>
      </c>
      <c r="E1146" s="8"/>
      <c r="F1146" s="52" t="s">
        <v>1943</v>
      </c>
      <c r="G1146" s="6" t="s">
        <v>5031</v>
      </c>
      <c r="H1146" s="6" t="s">
        <v>5088</v>
      </c>
      <c r="I1146" s="6" t="e">
        <f>VLOOKUP(A1146,#REF!,24,0)</f>
        <v>#REF!</v>
      </c>
      <c r="J1146" s="14" t="s">
        <v>25</v>
      </c>
      <c r="K1146" s="14" t="s">
        <v>25</v>
      </c>
      <c r="L1146" s="14" t="s">
        <v>25</v>
      </c>
      <c r="M1146" s="14" t="s">
        <v>25</v>
      </c>
      <c r="N1146" s="14" t="b">
        <f t="shared" si="35"/>
        <v>1</v>
      </c>
      <c r="O1146" s="14" t="s">
        <v>20</v>
      </c>
      <c r="P1146" s="14" t="s">
        <v>20</v>
      </c>
      <c r="Q1146" s="14" t="s">
        <v>20</v>
      </c>
      <c r="R1146" s="5" t="s">
        <v>20</v>
      </c>
      <c r="S1146" s="5" t="s">
        <v>20</v>
      </c>
      <c r="T1146" s="5" t="s">
        <v>281</v>
      </c>
      <c r="U1146" s="53" t="s">
        <v>20</v>
      </c>
      <c r="V1146" s="53" t="s">
        <v>20</v>
      </c>
      <c r="W1146" s="5" t="str">
        <f>VLOOKUP('English Version'!$H1061,'Recycled Content'!$B$4:$H$67,2,FALSE)</f>
        <v>Packaging Contains at least 60% recycled material</v>
      </c>
      <c r="X1146" s="5" t="str">
        <f>VLOOKUP('English Version'!$H1061,'Recycled Content'!$B$4:$H$67,4,FALSE)</f>
        <v>Packaging Contains at least 65% recycled material</v>
      </c>
      <c r="Y1146" s="5" t="str">
        <f>VLOOKUP('English Version'!$H1061,Recyclability!$B$4:$H$67,2,FALSE)</f>
        <v>Mostly Recyclable Packaging</v>
      </c>
      <c r="Z1146" s="5" t="str">
        <f>VLOOKUP('English Version'!$H1061,Recyclability!$B$4:$H$67,4,FALSE)</f>
        <v>N/A</v>
      </c>
    </row>
    <row r="1147" spans="1:26" x14ac:dyDescent="0.75">
      <c r="A1147" s="47" t="str">
        <f t="shared" si="34"/>
        <v>AW22W6011739A</v>
      </c>
      <c r="B1147" s="47">
        <v>485</v>
      </c>
      <c r="C1147" s="52" t="s">
        <v>1944</v>
      </c>
      <c r="D1147" s="6" t="e">
        <v>#N/A</v>
      </c>
      <c r="E1147" s="8"/>
      <c r="F1147" s="52" t="s">
        <v>1945</v>
      </c>
      <c r="G1147" s="6" t="s">
        <v>5031</v>
      </c>
      <c r="H1147" s="6" t="s">
        <v>5088</v>
      </c>
      <c r="I1147" s="6" t="e">
        <f>VLOOKUP(A1147,#REF!,24,0)</f>
        <v>#REF!</v>
      </c>
      <c r="J1147" s="14" t="s">
        <v>25</v>
      </c>
      <c r="K1147" s="14" t="s">
        <v>25</v>
      </c>
      <c r="L1147" s="14" t="s">
        <v>25</v>
      </c>
      <c r="M1147" s="14" t="s">
        <v>25</v>
      </c>
      <c r="N1147" s="14" t="b">
        <f t="shared" si="35"/>
        <v>1</v>
      </c>
      <c r="O1147" s="14" t="s">
        <v>20</v>
      </c>
      <c r="P1147" s="14" t="s">
        <v>20</v>
      </c>
      <c r="Q1147" s="14" t="s">
        <v>20</v>
      </c>
      <c r="R1147" s="5" t="s">
        <v>20</v>
      </c>
      <c r="S1147" s="5" t="s">
        <v>20</v>
      </c>
      <c r="T1147" s="5" t="s">
        <v>281</v>
      </c>
      <c r="U1147" s="53" t="s">
        <v>20</v>
      </c>
      <c r="V1147" s="53" t="s">
        <v>20</v>
      </c>
      <c r="W1147" s="5" t="str">
        <f>VLOOKUP('English Version'!$H1062,'Recycled Content'!$B$4:$H$67,2,FALSE)</f>
        <v>Packaging Contains at least 60% recycled material</v>
      </c>
      <c r="X1147" s="5" t="str">
        <f>VLOOKUP('English Version'!$H1062,'Recycled Content'!$B$4:$H$67,4,FALSE)</f>
        <v>Packaging Contains at least 65% recycled material</v>
      </c>
      <c r="Y1147" s="5" t="str">
        <f>VLOOKUP('English Version'!$H1062,Recyclability!$B$4:$H$67,2,FALSE)</f>
        <v>Mostly Recyclable Packaging</v>
      </c>
      <c r="Z1147" s="5" t="str">
        <f>VLOOKUP('English Version'!$H1062,Recyclability!$B$4:$H$67,4,FALSE)</f>
        <v>N/A</v>
      </c>
    </row>
    <row r="1148" spans="1:26" x14ac:dyDescent="0.75">
      <c r="A1148" s="47" t="str">
        <f t="shared" si="34"/>
        <v>AW22W6110166A</v>
      </c>
      <c r="B1148" s="47">
        <v>786</v>
      </c>
      <c r="C1148" s="52" t="s">
        <v>1946</v>
      </c>
      <c r="D1148" s="6" t="e">
        <v>#N/A</v>
      </c>
      <c r="E1148" s="8"/>
      <c r="F1148" s="52" t="s">
        <v>1947</v>
      </c>
      <c r="G1148" s="6" t="s">
        <v>5031</v>
      </c>
      <c r="H1148" s="6" t="s">
        <v>5840</v>
      </c>
      <c r="I1148" s="6" t="e">
        <f>VLOOKUP(A1148,#REF!,24,0)</f>
        <v>#REF!</v>
      </c>
      <c r="J1148" s="14" t="s">
        <v>25</v>
      </c>
      <c r="K1148" s="14" t="s">
        <v>25</v>
      </c>
      <c r="L1148" s="14" t="s">
        <v>25</v>
      </c>
      <c r="M1148" s="14" t="s">
        <v>25</v>
      </c>
      <c r="N1148" s="14" t="b">
        <f t="shared" si="35"/>
        <v>1</v>
      </c>
      <c r="O1148" s="14" t="s">
        <v>20</v>
      </c>
      <c r="P1148" s="14" t="s">
        <v>20</v>
      </c>
      <c r="Q1148" s="14" t="s">
        <v>20</v>
      </c>
      <c r="R1148" s="5" t="s">
        <v>20</v>
      </c>
      <c r="S1148" s="5" t="s">
        <v>20</v>
      </c>
      <c r="T1148" s="5" t="s">
        <v>281</v>
      </c>
      <c r="U1148" s="53" t="s">
        <v>20</v>
      </c>
      <c r="V1148" s="53" t="s">
        <v>20</v>
      </c>
      <c r="W1148" s="5" t="str">
        <f>VLOOKUP('English Version'!$H1063,'Recycled Content'!$B$4:$H$67,2,FALSE)</f>
        <v>Packaging Contains at least 60% recycled material</v>
      </c>
      <c r="X1148" s="5" t="str">
        <f>VLOOKUP('English Version'!$H1063,'Recycled Content'!$B$4:$H$67,4,FALSE)</f>
        <v>Packaging Contains at least 65% recycled material</v>
      </c>
      <c r="Y1148" s="5" t="str">
        <f>VLOOKUP('English Version'!$H1063,Recyclability!$B$4:$H$67,2,FALSE)</f>
        <v>Mostly Recyclable Packaging</v>
      </c>
      <c r="Z1148" s="5" t="str">
        <f>VLOOKUP('English Version'!$H1063,Recyclability!$B$4:$H$67,4,FALSE)</f>
        <v>N/A</v>
      </c>
    </row>
    <row r="1149" spans="1:26" x14ac:dyDescent="0.75">
      <c r="A1149" s="47" t="str">
        <f t="shared" si="34"/>
        <v>AW22W6110342A</v>
      </c>
      <c r="B1149" s="47">
        <v>786</v>
      </c>
      <c r="C1149" s="52" t="s">
        <v>1948</v>
      </c>
      <c r="D1149" s="6" t="e">
        <v>#N/A</v>
      </c>
      <c r="E1149" s="8"/>
      <c r="F1149" s="52" t="s">
        <v>1949</v>
      </c>
      <c r="G1149" s="6" t="s">
        <v>5031</v>
      </c>
      <c r="H1149" s="6" t="s">
        <v>5840</v>
      </c>
      <c r="I1149" s="6" t="e">
        <f>VLOOKUP(A1149,#REF!,24,0)</f>
        <v>#REF!</v>
      </c>
      <c r="J1149" s="14" t="s">
        <v>25</v>
      </c>
      <c r="K1149" s="14" t="s">
        <v>25</v>
      </c>
      <c r="L1149" s="14" t="s">
        <v>25</v>
      </c>
      <c r="M1149" s="14" t="s">
        <v>25</v>
      </c>
      <c r="N1149" s="14" t="b">
        <f t="shared" si="35"/>
        <v>1</v>
      </c>
      <c r="O1149" s="14" t="s">
        <v>20</v>
      </c>
      <c r="P1149" s="14" t="s">
        <v>20</v>
      </c>
      <c r="Q1149" s="14" t="s">
        <v>20</v>
      </c>
      <c r="R1149" s="5" t="s">
        <v>20</v>
      </c>
      <c r="S1149" s="5" t="s">
        <v>20</v>
      </c>
      <c r="T1149" s="5" t="s">
        <v>281</v>
      </c>
      <c r="U1149" s="53" t="s">
        <v>20</v>
      </c>
      <c r="V1149" s="53" t="s">
        <v>20</v>
      </c>
      <c r="W1149" s="5" t="str">
        <f>VLOOKUP('English Version'!$H1064,'Recycled Content'!$B$4:$H$67,2,FALSE)</f>
        <v>Packaging Contains at least 60% recycled material</v>
      </c>
      <c r="X1149" s="5" t="str">
        <f>VLOOKUP('English Version'!$H1064,'Recycled Content'!$B$4:$H$67,4,FALSE)</f>
        <v>Packaging Contains at least 65% recycled material</v>
      </c>
      <c r="Y1149" s="5" t="str">
        <f>VLOOKUP('English Version'!$H1064,Recyclability!$B$4:$H$67,2,FALSE)</f>
        <v>Mostly Recyclable Packaging</v>
      </c>
      <c r="Z1149" s="5" t="str">
        <f>VLOOKUP('English Version'!$H1064,Recyclability!$B$4:$H$67,4,FALSE)</f>
        <v>N/A</v>
      </c>
    </row>
    <row r="1150" spans="1:26" x14ac:dyDescent="0.75">
      <c r="A1150" s="47" t="str">
        <f t="shared" si="34"/>
        <v>AW22W6110348A</v>
      </c>
      <c r="B1150" s="47">
        <v>786</v>
      </c>
      <c r="C1150" s="52" t="s">
        <v>1950</v>
      </c>
      <c r="D1150" s="6" t="e">
        <v>#N/A</v>
      </c>
      <c r="E1150" s="8"/>
      <c r="F1150" s="52" t="s">
        <v>1951</v>
      </c>
      <c r="G1150" s="6" t="s">
        <v>5031</v>
      </c>
      <c r="H1150" s="6" t="s">
        <v>5840</v>
      </c>
      <c r="I1150" s="6" t="e">
        <f>VLOOKUP(A1150,#REF!,24,0)</f>
        <v>#REF!</v>
      </c>
      <c r="J1150" s="14" t="s">
        <v>25</v>
      </c>
      <c r="K1150" s="14" t="s">
        <v>25</v>
      </c>
      <c r="L1150" s="14" t="s">
        <v>25</v>
      </c>
      <c r="M1150" s="14" t="s">
        <v>25</v>
      </c>
      <c r="N1150" s="14" t="b">
        <f t="shared" si="35"/>
        <v>1</v>
      </c>
      <c r="O1150" s="14" t="s">
        <v>20</v>
      </c>
      <c r="P1150" s="14" t="s">
        <v>20</v>
      </c>
      <c r="Q1150" s="14" t="s">
        <v>20</v>
      </c>
      <c r="R1150" s="5" t="s">
        <v>20</v>
      </c>
      <c r="S1150" s="5" t="s">
        <v>20</v>
      </c>
      <c r="T1150" s="5" t="s">
        <v>281</v>
      </c>
      <c r="U1150" s="53" t="s">
        <v>20</v>
      </c>
      <c r="V1150" s="53" t="s">
        <v>20</v>
      </c>
      <c r="W1150" s="5" t="str">
        <f>VLOOKUP('English Version'!$H1065,'Recycled Content'!$B$4:$H$67,2,FALSE)</f>
        <v>Packaging Contains at least 60% recycled material</v>
      </c>
      <c r="X1150" s="5" t="str">
        <f>VLOOKUP('English Version'!$H1065,'Recycled Content'!$B$4:$H$67,4,FALSE)</f>
        <v>Packaging Contains at least 65% recycled material</v>
      </c>
      <c r="Y1150" s="5" t="str">
        <f>VLOOKUP('English Version'!$H1065,Recyclability!$B$4:$H$67,2,FALSE)</f>
        <v>Mostly Recyclable Packaging</v>
      </c>
      <c r="Z1150" s="5" t="str">
        <f>VLOOKUP('English Version'!$H1065,Recyclability!$B$4:$H$67,4,FALSE)</f>
        <v>N/A</v>
      </c>
    </row>
    <row r="1151" spans="1:26" x14ac:dyDescent="0.75">
      <c r="A1151" s="47" t="str">
        <f t="shared" si="34"/>
        <v>AW22W6110393A</v>
      </c>
      <c r="B1151" s="47">
        <v>786</v>
      </c>
      <c r="C1151" s="52" t="s">
        <v>1952</v>
      </c>
      <c r="D1151" s="6" t="e">
        <v>#N/A</v>
      </c>
      <c r="E1151" s="8"/>
      <c r="F1151" s="52" t="s">
        <v>1953</v>
      </c>
      <c r="G1151" s="6" t="s">
        <v>5031</v>
      </c>
      <c r="H1151" s="6" t="s">
        <v>5840</v>
      </c>
      <c r="I1151" s="6" t="e">
        <f>VLOOKUP(A1151,#REF!,24,0)</f>
        <v>#REF!</v>
      </c>
      <c r="J1151" s="14" t="s">
        <v>37</v>
      </c>
      <c r="K1151" s="14" t="s">
        <v>37</v>
      </c>
      <c r="L1151" s="14" t="s">
        <v>37</v>
      </c>
      <c r="M1151" s="14" t="s">
        <v>37</v>
      </c>
      <c r="N1151" s="14" t="b">
        <f t="shared" si="35"/>
        <v>1</v>
      </c>
      <c r="O1151" s="14" t="s">
        <v>20</v>
      </c>
      <c r="P1151" s="14" t="s">
        <v>20</v>
      </c>
      <c r="Q1151" s="14" t="s">
        <v>20</v>
      </c>
      <c r="R1151" s="5" t="s">
        <v>20</v>
      </c>
      <c r="S1151" s="5" t="s">
        <v>20</v>
      </c>
      <c r="T1151" s="5" t="s">
        <v>281</v>
      </c>
      <c r="U1151" s="53" t="s">
        <v>20</v>
      </c>
      <c r="V1151" s="53" t="s">
        <v>20</v>
      </c>
      <c r="W1151" s="5" t="str">
        <f>VLOOKUP('English Version'!$H1066,'Recycled Content'!$B$4:$H$67,2,FALSE)</f>
        <v>Packaging Contains at least 60% recycled material</v>
      </c>
      <c r="X1151" s="5" t="str">
        <f>VLOOKUP('English Version'!$H1066,'Recycled Content'!$B$4:$H$67,4,FALSE)</f>
        <v>Packaging Contains at least 65% recycled material</v>
      </c>
      <c r="Y1151" s="5" t="str">
        <f>VLOOKUP('English Version'!$H1066,Recyclability!$B$4:$H$67,2,FALSE)</f>
        <v>Mostly Recyclable Packaging</v>
      </c>
      <c r="Z1151" s="5" t="str">
        <f>VLOOKUP('English Version'!$H1066,Recyclability!$B$4:$H$67,4,FALSE)</f>
        <v>N/A</v>
      </c>
    </row>
    <row r="1152" spans="1:26" x14ac:dyDescent="0.75">
      <c r="A1152" s="47" t="str">
        <f t="shared" si="34"/>
        <v>AW22W6110397A</v>
      </c>
      <c r="B1152" s="47">
        <v>488</v>
      </c>
      <c r="C1152" s="52" t="s">
        <v>1954</v>
      </c>
      <c r="D1152" s="6" t="e">
        <v>#N/A</v>
      </c>
      <c r="E1152" s="8"/>
      <c r="F1152" s="52" t="s">
        <v>1955</v>
      </c>
      <c r="G1152" s="6" t="s">
        <v>5031</v>
      </c>
      <c r="H1152" s="6" t="s">
        <v>5840</v>
      </c>
      <c r="I1152" s="6" t="e">
        <f>VLOOKUP(A1152,#REF!,24,0)</f>
        <v>#REF!</v>
      </c>
      <c r="J1152" s="14" t="s">
        <v>43</v>
      </c>
      <c r="K1152" s="14" t="s">
        <v>43</v>
      </c>
      <c r="L1152" s="14" t="s">
        <v>43</v>
      </c>
      <c r="M1152" s="14" t="s">
        <v>43</v>
      </c>
      <c r="N1152" s="14" t="b">
        <f t="shared" si="35"/>
        <v>1</v>
      </c>
      <c r="O1152" s="14" t="s">
        <v>20</v>
      </c>
      <c r="P1152" s="14" t="s">
        <v>20</v>
      </c>
      <c r="Q1152" s="14" t="s">
        <v>20</v>
      </c>
      <c r="R1152" s="5" t="s">
        <v>20</v>
      </c>
      <c r="S1152" s="5" t="s">
        <v>20</v>
      </c>
      <c r="T1152" s="5" t="s">
        <v>281</v>
      </c>
      <c r="U1152" s="53" t="s">
        <v>20</v>
      </c>
      <c r="V1152" s="53" t="s">
        <v>20</v>
      </c>
      <c r="W1152" s="5" t="str">
        <f>VLOOKUP('English Version'!$H1067,'Recycled Content'!$B$4:$H$67,2,FALSE)</f>
        <v>Packaging Contains at least 60% recycled material</v>
      </c>
      <c r="X1152" s="5" t="str">
        <f>VLOOKUP('English Version'!$H1067,'Recycled Content'!$B$4:$H$67,4,FALSE)</f>
        <v>Packaging Contains at least 65% recycled material</v>
      </c>
      <c r="Y1152" s="5" t="str">
        <f>VLOOKUP('English Version'!$H1067,Recyclability!$B$4:$H$67,2,FALSE)</f>
        <v>Mostly Recyclable Packaging</v>
      </c>
      <c r="Z1152" s="5" t="str">
        <f>VLOOKUP('English Version'!$H1067,Recyclability!$B$4:$H$67,4,FALSE)</f>
        <v>N/A</v>
      </c>
    </row>
    <row r="1153" spans="1:26" x14ac:dyDescent="0.75">
      <c r="A1153" s="47" t="str">
        <f t="shared" si="34"/>
        <v>AW22W6110401A</v>
      </c>
      <c r="B1153" s="47">
        <v>368</v>
      </c>
      <c r="C1153" s="52" t="s">
        <v>1956</v>
      </c>
      <c r="D1153" s="6" t="s">
        <v>1957</v>
      </c>
      <c r="E1153" s="8"/>
      <c r="F1153" s="52" t="s">
        <v>1958</v>
      </c>
      <c r="G1153" s="6" t="s">
        <v>5031</v>
      </c>
      <c r="H1153" s="6" t="s">
        <v>5840</v>
      </c>
      <c r="I1153" s="6" t="e">
        <f>VLOOKUP(A1153,#REF!,24,0)</f>
        <v>#REF!</v>
      </c>
      <c r="J1153" s="14" t="s">
        <v>25</v>
      </c>
      <c r="K1153" s="14" t="s">
        <v>25</v>
      </c>
      <c r="L1153" s="14" t="s">
        <v>25</v>
      </c>
      <c r="M1153" s="14" t="s">
        <v>25</v>
      </c>
      <c r="N1153" s="14" t="b">
        <f t="shared" si="35"/>
        <v>1</v>
      </c>
      <c r="O1153" s="14" t="s">
        <v>20</v>
      </c>
      <c r="P1153" s="14" t="s">
        <v>20</v>
      </c>
      <c r="Q1153" s="14" t="s">
        <v>20</v>
      </c>
      <c r="R1153" s="5" t="s">
        <v>20</v>
      </c>
      <c r="S1153" s="5" t="s">
        <v>20</v>
      </c>
      <c r="T1153" s="5" t="s">
        <v>281</v>
      </c>
      <c r="U1153" s="53" t="s">
        <v>20</v>
      </c>
      <c r="V1153" s="53" t="s">
        <v>20</v>
      </c>
      <c r="W1153" s="5" t="str">
        <f>VLOOKUP('English Version'!$H1068,'Recycled Content'!$B$4:$H$67,2,FALSE)</f>
        <v>Packaging Contains at least 60% recycled material</v>
      </c>
      <c r="X1153" s="5" t="str">
        <f>VLOOKUP('English Version'!$H1068,'Recycled Content'!$B$4:$H$67,4,FALSE)</f>
        <v>Packaging Contains at least 65% recycled material</v>
      </c>
      <c r="Y1153" s="5" t="str">
        <f>VLOOKUP('English Version'!$H1068,Recyclability!$B$4:$H$67,2,FALSE)</f>
        <v>Mostly Recyclable Packaging</v>
      </c>
      <c r="Z1153" s="5" t="str">
        <f>VLOOKUP('English Version'!$H1068,Recyclability!$B$4:$H$67,4,FALSE)</f>
        <v>N/A</v>
      </c>
    </row>
    <row r="1154" spans="1:26" x14ac:dyDescent="0.75">
      <c r="A1154" s="47" t="str">
        <f t="shared" ref="A1154:A1217" si="36">G1154&amp;C1154</f>
        <v>AW22W6110408A</v>
      </c>
      <c r="B1154" s="47">
        <v>786</v>
      </c>
      <c r="C1154" s="52" t="s">
        <v>1960</v>
      </c>
      <c r="D1154" s="6" t="s">
        <v>1961</v>
      </c>
      <c r="E1154" s="8"/>
      <c r="F1154" s="52" t="s">
        <v>1962</v>
      </c>
      <c r="G1154" s="6" t="s">
        <v>5031</v>
      </c>
      <c r="H1154" s="6" t="s">
        <v>5840</v>
      </c>
      <c r="I1154" s="6" t="e">
        <f>VLOOKUP(A1154,#REF!,24,0)</f>
        <v>#REF!</v>
      </c>
      <c r="J1154" s="14" t="s">
        <v>25</v>
      </c>
      <c r="K1154" s="14" t="s">
        <v>25</v>
      </c>
      <c r="L1154" s="14" t="s">
        <v>25</v>
      </c>
      <c r="M1154" s="14" t="s">
        <v>25</v>
      </c>
      <c r="N1154" s="14" t="b">
        <f t="shared" ref="N1154:N1217" si="37">M1154=L1154</f>
        <v>1</v>
      </c>
      <c r="O1154" s="14" t="s">
        <v>20</v>
      </c>
      <c r="P1154" s="14" t="s">
        <v>20</v>
      </c>
      <c r="Q1154" s="14" t="s">
        <v>20</v>
      </c>
      <c r="R1154" s="5" t="s">
        <v>20</v>
      </c>
      <c r="S1154" s="5" t="s">
        <v>20</v>
      </c>
      <c r="T1154" s="5" t="s">
        <v>281</v>
      </c>
      <c r="U1154" s="53" t="s">
        <v>20</v>
      </c>
      <c r="V1154" s="53" t="s">
        <v>20</v>
      </c>
      <c r="W1154" s="5" t="str">
        <f>VLOOKUP('English Version'!$H1069,'Recycled Content'!$B$4:$H$67,2,FALSE)</f>
        <v>Packaging Contains at least 60% recycled material</v>
      </c>
      <c r="X1154" s="5" t="str">
        <f>VLOOKUP('English Version'!$H1069,'Recycled Content'!$B$4:$H$67,4,FALSE)</f>
        <v>Packaging Contains at least 65% recycled material</v>
      </c>
      <c r="Y1154" s="5" t="str">
        <f>VLOOKUP('English Version'!$H1069,Recyclability!$B$4:$H$67,2,FALSE)</f>
        <v>Mostly Recyclable Packaging</v>
      </c>
      <c r="Z1154" s="5" t="str">
        <f>VLOOKUP('English Version'!$H1069,Recyclability!$B$4:$H$67,4,FALSE)</f>
        <v>N/A</v>
      </c>
    </row>
    <row r="1155" spans="1:26" x14ac:dyDescent="0.75">
      <c r="A1155" s="47" t="str">
        <f t="shared" si="36"/>
        <v>AW22W6110409A</v>
      </c>
      <c r="B1155" s="47">
        <v>786</v>
      </c>
      <c r="C1155" s="52" t="s">
        <v>1964</v>
      </c>
      <c r="D1155" s="6" t="e">
        <v>#N/A</v>
      </c>
      <c r="E1155" s="8"/>
      <c r="F1155" s="52" t="s">
        <v>1965</v>
      </c>
      <c r="G1155" s="6" t="s">
        <v>5031</v>
      </c>
      <c r="H1155" s="6" t="s">
        <v>5840</v>
      </c>
      <c r="I1155" s="6" t="e">
        <f>VLOOKUP(A1155,#REF!,24,0)</f>
        <v>#REF!</v>
      </c>
      <c r="J1155" s="14" t="s">
        <v>298</v>
      </c>
      <c r="K1155" s="14" t="s">
        <v>298</v>
      </c>
      <c r="L1155" s="14" t="s">
        <v>298</v>
      </c>
      <c r="M1155" s="14" t="s">
        <v>298</v>
      </c>
      <c r="N1155" s="14" t="b">
        <f t="shared" si="37"/>
        <v>1</v>
      </c>
      <c r="O1155" s="14" t="s">
        <v>20</v>
      </c>
      <c r="P1155" s="14" t="s">
        <v>20</v>
      </c>
      <c r="Q1155" s="14" t="s">
        <v>20</v>
      </c>
      <c r="R1155" s="5" t="s">
        <v>20</v>
      </c>
      <c r="S1155" s="5" t="s">
        <v>20</v>
      </c>
      <c r="T1155" s="5" t="s">
        <v>281</v>
      </c>
      <c r="U1155" s="53" t="s">
        <v>20</v>
      </c>
      <c r="V1155" s="53" t="s">
        <v>20</v>
      </c>
      <c r="W1155" s="5" t="str">
        <f>VLOOKUP('English Version'!$H1070,'Recycled Content'!$B$4:$H$67,2,FALSE)</f>
        <v>Packaging Contains at least 60% recycled material</v>
      </c>
      <c r="X1155" s="5" t="str">
        <f>VLOOKUP('English Version'!$H1070,'Recycled Content'!$B$4:$H$67,4,FALSE)</f>
        <v>Packaging Contains at least 65% recycled material</v>
      </c>
      <c r="Y1155" s="5" t="str">
        <f>VLOOKUP('English Version'!$H1070,Recyclability!$B$4:$H$67,2,FALSE)</f>
        <v>Mostly Recyclable Packaging</v>
      </c>
      <c r="Z1155" s="5" t="str">
        <f>VLOOKUP('English Version'!$H1070,Recyclability!$B$4:$H$67,4,FALSE)</f>
        <v>N/A</v>
      </c>
    </row>
    <row r="1156" spans="1:26" x14ac:dyDescent="0.75">
      <c r="A1156" s="47" t="str">
        <f t="shared" si="36"/>
        <v>AW22W6110410A</v>
      </c>
      <c r="B1156" s="47">
        <v>786</v>
      </c>
      <c r="C1156" s="52" t="s">
        <v>1966</v>
      </c>
      <c r="D1156" s="6" t="s">
        <v>1967</v>
      </c>
      <c r="E1156" s="8"/>
      <c r="F1156" s="52" t="s">
        <v>1968</v>
      </c>
      <c r="G1156" s="6" t="s">
        <v>5031</v>
      </c>
      <c r="H1156" s="6" t="s">
        <v>5840</v>
      </c>
      <c r="I1156" s="6" t="e">
        <f>VLOOKUP(A1156,#REF!,24,0)</f>
        <v>#REF!</v>
      </c>
      <c r="J1156" s="14" t="s">
        <v>37</v>
      </c>
      <c r="K1156" s="14" t="s">
        <v>37</v>
      </c>
      <c r="L1156" s="14" t="s">
        <v>37</v>
      </c>
      <c r="M1156" s="14" t="s">
        <v>37</v>
      </c>
      <c r="N1156" s="14" t="b">
        <f t="shared" si="37"/>
        <v>1</v>
      </c>
      <c r="O1156" s="14" t="s">
        <v>20</v>
      </c>
      <c r="P1156" s="14" t="s">
        <v>20</v>
      </c>
      <c r="Q1156" s="14" t="s">
        <v>20</v>
      </c>
      <c r="R1156" s="5" t="s">
        <v>20</v>
      </c>
      <c r="S1156" s="5" t="s">
        <v>20</v>
      </c>
      <c r="T1156" s="5" t="s">
        <v>281</v>
      </c>
      <c r="U1156" s="53" t="s">
        <v>20</v>
      </c>
      <c r="V1156" s="53" t="s">
        <v>20</v>
      </c>
      <c r="W1156" s="5" t="str">
        <f>VLOOKUP('English Version'!$H1071,'Recycled Content'!$B$4:$H$67,2,FALSE)</f>
        <v>Packaging Contains at least 60% recycled material</v>
      </c>
      <c r="X1156" s="5" t="str">
        <f>VLOOKUP('English Version'!$H1071,'Recycled Content'!$B$4:$H$67,4,FALSE)</f>
        <v>Packaging Contains at least 65% recycled material</v>
      </c>
      <c r="Y1156" s="5" t="str">
        <f>VLOOKUP('English Version'!$H1071,Recyclability!$B$4:$H$67,2,FALSE)</f>
        <v>Mostly Recyclable Packaging</v>
      </c>
      <c r="Z1156" s="5" t="str">
        <f>VLOOKUP('English Version'!$H1071,Recyclability!$B$4:$H$67,4,FALSE)</f>
        <v>N/A</v>
      </c>
    </row>
    <row r="1157" spans="1:26" x14ac:dyDescent="0.75">
      <c r="A1157" s="47" t="str">
        <f t="shared" si="36"/>
        <v>AW22W6110412A</v>
      </c>
      <c r="B1157" s="47">
        <v>488</v>
      </c>
      <c r="C1157" s="52" t="s">
        <v>1970</v>
      </c>
      <c r="D1157" s="6" t="s">
        <v>1971</v>
      </c>
      <c r="E1157" s="8"/>
      <c r="F1157" s="52" t="s">
        <v>1972</v>
      </c>
      <c r="G1157" s="6" t="s">
        <v>5031</v>
      </c>
      <c r="H1157" s="6" t="s">
        <v>5840</v>
      </c>
      <c r="I1157" s="6" t="e">
        <f>VLOOKUP(A1157,#REF!,24,0)</f>
        <v>#REF!</v>
      </c>
      <c r="J1157" s="67" t="s">
        <v>228</v>
      </c>
      <c r="K1157" s="14" t="s">
        <v>997</v>
      </c>
      <c r="L1157" s="14" t="s">
        <v>997</v>
      </c>
      <c r="M1157" s="14" t="s">
        <v>997</v>
      </c>
      <c r="N1157" s="14" t="b">
        <f t="shared" si="37"/>
        <v>1</v>
      </c>
      <c r="O1157" s="14" t="s">
        <v>20</v>
      </c>
      <c r="P1157" s="14" t="s">
        <v>20</v>
      </c>
      <c r="Q1157" s="14" t="s">
        <v>20</v>
      </c>
      <c r="R1157" s="5" t="s">
        <v>20</v>
      </c>
      <c r="S1157" s="5" t="s">
        <v>20</v>
      </c>
      <c r="T1157" s="5" t="s">
        <v>281</v>
      </c>
      <c r="U1157" s="53" t="s">
        <v>20</v>
      </c>
      <c r="V1157" s="53" t="s">
        <v>20</v>
      </c>
      <c r="W1157" s="5" t="str">
        <f>VLOOKUP('English Version'!$H1072,'Recycled Content'!$B$4:$H$67,2,FALSE)</f>
        <v>Packaging Contains at least 60% recycled material</v>
      </c>
      <c r="X1157" s="5" t="str">
        <f>VLOOKUP('English Version'!$H1072,'Recycled Content'!$B$4:$H$67,4,FALSE)</f>
        <v>Packaging Contains at least 65% recycled material</v>
      </c>
      <c r="Y1157" s="5" t="str">
        <f>VLOOKUP('English Version'!$H1072,Recyclability!$B$4:$H$67,2,FALSE)</f>
        <v>Mostly Recyclable Packaging</v>
      </c>
      <c r="Z1157" s="5" t="str">
        <f>VLOOKUP('English Version'!$H1072,Recyclability!$B$4:$H$67,4,FALSE)</f>
        <v>N/A</v>
      </c>
    </row>
    <row r="1158" spans="1:26" x14ac:dyDescent="0.75">
      <c r="A1158" s="47" t="str">
        <f t="shared" si="36"/>
        <v>AW22W6110413A</v>
      </c>
      <c r="B1158" s="47">
        <v>786</v>
      </c>
      <c r="C1158" s="52" t="s">
        <v>1974</v>
      </c>
      <c r="D1158" s="6" t="s">
        <v>1975</v>
      </c>
      <c r="E1158" s="8"/>
      <c r="F1158" s="52" t="s">
        <v>1976</v>
      </c>
      <c r="G1158" s="6" t="s">
        <v>5031</v>
      </c>
      <c r="H1158" s="6" t="s">
        <v>5840</v>
      </c>
      <c r="I1158" s="6" t="e">
        <f>VLOOKUP(A1158,#REF!,24,0)</f>
        <v>#REF!</v>
      </c>
      <c r="J1158" s="14" t="s">
        <v>298</v>
      </c>
      <c r="K1158" s="14" t="s">
        <v>298</v>
      </c>
      <c r="L1158" s="14" t="s">
        <v>298</v>
      </c>
      <c r="M1158" s="14" t="s">
        <v>298</v>
      </c>
      <c r="N1158" s="14" t="b">
        <f t="shared" si="37"/>
        <v>1</v>
      </c>
      <c r="O1158" s="14" t="s">
        <v>20</v>
      </c>
      <c r="P1158" s="14" t="s">
        <v>20</v>
      </c>
      <c r="Q1158" s="14" t="s">
        <v>20</v>
      </c>
      <c r="R1158" s="5" t="s">
        <v>20</v>
      </c>
      <c r="S1158" s="5" t="s">
        <v>20</v>
      </c>
      <c r="T1158" s="5" t="s">
        <v>281</v>
      </c>
      <c r="U1158" s="53" t="s">
        <v>20</v>
      </c>
      <c r="V1158" s="53" t="s">
        <v>20</v>
      </c>
      <c r="W1158" s="5" t="str">
        <f>VLOOKUP('English Version'!$H1073,'Recycled Content'!$B$4:$H$67,2,FALSE)</f>
        <v>Packaging Contains at least 60% recycled material</v>
      </c>
      <c r="X1158" s="5" t="str">
        <f>VLOOKUP('English Version'!$H1073,'Recycled Content'!$B$4:$H$67,4,FALSE)</f>
        <v>Packaging Contains at least 65% recycled material</v>
      </c>
      <c r="Y1158" s="5" t="str">
        <f>VLOOKUP('English Version'!$H1073,Recyclability!$B$4:$H$67,2,FALSE)</f>
        <v>Mostly Recyclable Packaging</v>
      </c>
      <c r="Z1158" s="5" t="str">
        <f>VLOOKUP('English Version'!$H1073,Recyclability!$B$4:$H$67,4,FALSE)</f>
        <v>N/A</v>
      </c>
    </row>
    <row r="1159" spans="1:26" x14ac:dyDescent="0.75">
      <c r="A1159" s="47" t="str">
        <f t="shared" si="36"/>
        <v>AW22W6110414A</v>
      </c>
      <c r="B1159" s="47">
        <v>786</v>
      </c>
      <c r="C1159" s="52" t="s">
        <v>1978</v>
      </c>
      <c r="D1159" s="6" t="s">
        <v>1979</v>
      </c>
      <c r="E1159" s="8"/>
      <c r="F1159" s="52" t="s">
        <v>1980</v>
      </c>
      <c r="G1159" s="6" t="s">
        <v>5031</v>
      </c>
      <c r="H1159" s="6" t="s">
        <v>5840</v>
      </c>
      <c r="I1159" s="6" t="e">
        <f>VLOOKUP(A1159,#REF!,24,0)</f>
        <v>#REF!</v>
      </c>
      <c r="J1159" s="14" t="s">
        <v>25</v>
      </c>
      <c r="K1159" s="14" t="s">
        <v>25</v>
      </c>
      <c r="L1159" s="14" t="s">
        <v>25</v>
      </c>
      <c r="M1159" s="14" t="s">
        <v>25</v>
      </c>
      <c r="N1159" s="14" t="b">
        <f t="shared" si="37"/>
        <v>1</v>
      </c>
      <c r="O1159" s="14" t="s">
        <v>20</v>
      </c>
      <c r="P1159" s="14" t="s">
        <v>20</v>
      </c>
      <c r="Q1159" s="14" t="s">
        <v>20</v>
      </c>
      <c r="R1159" s="5" t="s">
        <v>20</v>
      </c>
      <c r="S1159" s="5" t="s">
        <v>20</v>
      </c>
      <c r="T1159" s="5" t="s">
        <v>281</v>
      </c>
      <c r="U1159" s="53" t="s">
        <v>20</v>
      </c>
      <c r="V1159" s="53" t="s">
        <v>20</v>
      </c>
      <c r="W1159" s="5" t="str">
        <f>VLOOKUP('English Version'!$H1074,'Recycled Content'!$B$4:$H$67,2,FALSE)</f>
        <v>Packaging Contains at least 60% recycled material</v>
      </c>
      <c r="X1159" s="5" t="str">
        <f>VLOOKUP('English Version'!$H1074,'Recycled Content'!$B$4:$H$67,4,FALSE)</f>
        <v>Packaging Contains at least 65% recycled material</v>
      </c>
      <c r="Y1159" s="5" t="str">
        <f>VLOOKUP('English Version'!$H1074,Recyclability!$B$4:$H$67,2,FALSE)</f>
        <v>Mostly Recyclable Packaging</v>
      </c>
      <c r="Z1159" s="5" t="str">
        <f>VLOOKUP('English Version'!$H1074,Recyclability!$B$4:$H$67,4,FALSE)</f>
        <v>N/A</v>
      </c>
    </row>
    <row r="1160" spans="1:26" x14ac:dyDescent="0.75">
      <c r="A1160" s="47" t="str">
        <f t="shared" si="36"/>
        <v>AW22W6110415A</v>
      </c>
      <c r="B1160" s="47">
        <v>800</v>
      </c>
      <c r="C1160" s="52" t="s">
        <v>1982</v>
      </c>
      <c r="D1160" s="6" t="s">
        <v>1983</v>
      </c>
      <c r="E1160" s="8"/>
      <c r="F1160" s="52" t="s">
        <v>1984</v>
      </c>
      <c r="G1160" s="6" t="s">
        <v>5031</v>
      </c>
      <c r="H1160" s="6" t="s">
        <v>5840</v>
      </c>
      <c r="I1160" s="6" t="e">
        <f>VLOOKUP(A1160,#REF!,24,0)</f>
        <v>#REF!</v>
      </c>
      <c r="J1160" s="14" t="s">
        <v>25</v>
      </c>
      <c r="K1160" s="14" t="s">
        <v>25</v>
      </c>
      <c r="L1160" s="14" t="s">
        <v>25</v>
      </c>
      <c r="M1160" s="14" t="s">
        <v>25</v>
      </c>
      <c r="N1160" s="14" t="b">
        <f t="shared" si="37"/>
        <v>1</v>
      </c>
      <c r="O1160" s="14" t="s">
        <v>20</v>
      </c>
      <c r="P1160" s="14" t="s">
        <v>20</v>
      </c>
      <c r="Q1160" s="14" t="s">
        <v>20</v>
      </c>
      <c r="R1160" s="5" t="s">
        <v>20</v>
      </c>
      <c r="S1160" s="5" t="s">
        <v>20</v>
      </c>
      <c r="T1160" s="5" t="s">
        <v>281</v>
      </c>
      <c r="U1160" s="53" t="s">
        <v>20</v>
      </c>
      <c r="V1160" s="53" t="s">
        <v>20</v>
      </c>
      <c r="W1160" s="5" t="str">
        <f>VLOOKUP('English Version'!$H1075,'Recycled Content'!$B$4:$H$67,2,FALSE)</f>
        <v>Packaging Contains at least 60% recycled material</v>
      </c>
      <c r="X1160" s="5" t="str">
        <f>VLOOKUP('English Version'!$H1075,'Recycled Content'!$B$4:$H$67,4,FALSE)</f>
        <v>Packaging Contains at least 65% recycled material</v>
      </c>
      <c r="Y1160" s="5" t="str">
        <f>VLOOKUP('English Version'!$H1075,Recyclability!$B$4:$H$67,2,FALSE)</f>
        <v>Mostly Recyclable Packaging</v>
      </c>
      <c r="Z1160" s="5" t="str">
        <f>VLOOKUP('English Version'!$H1075,Recyclability!$B$4:$H$67,4,FALSE)</f>
        <v>N/A</v>
      </c>
    </row>
    <row r="1161" spans="1:26" x14ac:dyDescent="0.75">
      <c r="A1161" s="47" t="str">
        <f t="shared" si="36"/>
        <v>AW22W6110416A</v>
      </c>
      <c r="B1161" s="47">
        <v>3348</v>
      </c>
      <c r="C1161" s="52" t="s">
        <v>1986</v>
      </c>
      <c r="D1161" s="6" t="s">
        <v>1987</v>
      </c>
      <c r="E1161" s="8"/>
      <c r="F1161" s="52" t="s">
        <v>1988</v>
      </c>
      <c r="G1161" s="6" t="s">
        <v>5031</v>
      </c>
      <c r="H1161" s="6" t="s">
        <v>5840</v>
      </c>
      <c r="I1161" s="6" t="e">
        <f>VLOOKUP(A1161,#REF!,24,0)</f>
        <v>#REF!</v>
      </c>
      <c r="J1161" s="14" t="s">
        <v>25</v>
      </c>
      <c r="K1161" s="14" t="s">
        <v>25</v>
      </c>
      <c r="L1161" s="14" t="s">
        <v>25</v>
      </c>
      <c r="M1161" s="14" t="s">
        <v>25</v>
      </c>
      <c r="N1161" s="14" t="b">
        <f t="shared" si="37"/>
        <v>1</v>
      </c>
      <c r="O1161" s="14" t="s">
        <v>20</v>
      </c>
      <c r="P1161" s="14" t="s">
        <v>20</v>
      </c>
      <c r="Q1161" s="14" t="s">
        <v>20</v>
      </c>
      <c r="R1161" s="5" t="s">
        <v>20</v>
      </c>
      <c r="S1161" s="5" t="s">
        <v>20</v>
      </c>
      <c r="T1161" s="5" t="s">
        <v>281</v>
      </c>
      <c r="U1161" s="53" t="s">
        <v>20</v>
      </c>
      <c r="V1161" s="53" t="s">
        <v>20</v>
      </c>
      <c r="W1161" s="5" t="str">
        <f>VLOOKUP('English Version'!$H1076,'Recycled Content'!$B$4:$H$67,2,FALSE)</f>
        <v>Packaging Contains at least 60% recycled material</v>
      </c>
      <c r="X1161" s="5" t="str">
        <f>VLOOKUP('English Version'!$H1076,'Recycled Content'!$B$4:$H$67,4,FALSE)</f>
        <v>Packaging Contains at least 65% recycled material</v>
      </c>
      <c r="Y1161" s="5" t="str">
        <f>VLOOKUP('English Version'!$H1076,Recyclability!$B$4:$H$67,2,FALSE)</f>
        <v>Mostly Recyclable Packaging</v>
      </c>
      <c r="Z1161" s="5" t="str">
        <f>VLOOKUP('English Version'!$H1076,Recyclability!$B$4:$H$67,4,FALSE)</f>
        <v>N/A</v>
      </c>
    </row>
    <row r="1162" spans="1:26" x14ac:dyDescent="0.75">
      <c r="A1162" s="47" t="str">
        <f t="shared" si="36"/>
        <v>AW22W6110417A</v>
      </c>
      <c r="B1162" s="47">
        <v>1410</v>
      </c>
      <c r="C1162" s="52" t="s">
        <v>1990</v>
      </c>
      <c r="D1162" s="6" t="s">
        <v>1991</v>
      </c>
      <c r="E1162" s="8"/>
      <c r="F1162" s="52" t="s">
        <v>1992</v>
      </c>
      <c r="G1162" s="6" t="s">
        <v>5031</v>
      </c>
      <c r="H1162" s="6" t="s">
        <v>5840</v>
      </c>
      <c r="I1162" s="6" t="e">
        <f>VLOOKUP(A1162,#REF!,24,0)</f>
        <v>#REF!</v>
      </c>
      <c r="J1162" s="14" t="s">
        <v>25</v>
      </c>
      <c r="K1162" s="14" t="s">
        <v>25</v>
      </c>
      <c r="L1162" s="14" t="s">
        <v>25</v>
      </c>
      <c r="M1162" s="14" t="s">
        <v>25</v>
      </c>
      <c r="N1162" s="14" t="b">
        <f t="shared" si="37"/>
        <v>1</v>
      </c>
      <c r="O1162" s="14" t="s">
        <v>20</v>
      </c>
      <c r="P1162" s="14" t="s">
        <v>20</v>
      </c>
      <c r="Q1162" s="14" t="s">
        <v>20</v>
      </c>
      <c r="R1162" s="5" t="s">
        <v>20</v>
      </c>
      <c r="S1162" s="5" t="s">
        <v>20</v>
      </c>
      <c r="T1162" s="5" t="s">
        <v>281</v>
      </c>
      <c r="U1162" s="53" t="s">
        <v>20</v>
      </c>
      <c r="V1162" s="53" t="s">
        <v>20</v>
      </c>
      <c r="W1162" s="5" t="str">
        <f>VLOOKUP('English Version'!$H1077,'Recycled Content'!$B$4:$H$67,2,FALSE)</f>
        <v>Packaging Contains at least 60% recycled material</v>
      </c>
      <c r="X1162" s="5" t="str">
        <f>VLOOKUP('English Version'!$H1077,'Recycled Content'!$B$4:$H$67,4,FALSE)</f>
        <v>Packaging Contains at least 65% recycled material</v>
      </c>
      <c r="Y1162" s="5" t="str">
        <f>VLOOKUP('English Version'!$H1077,Recyclability!$B$4:$H$67,2,FALSE)</f>
        <v>Mostly Recyclable Packaging</v>
      </c>
      <c r="Z1162" s="5" t="str">
        <f>VLOOKUP('English Version'!$H1077,Recyclability!$B$4:$H$67,4,FALSE)</f>
        <v>N/A</v>
      </c>
    </row>
    <row r="1163" spans="1:26" x14ac:dyDescent="0.75">
      <c r="A1163" s="47" t="str">
        <f t="shared" si="36"/>
        <v>AW22W6110418A</v>
      </c>
      <c r="B1163" s="47">
        <v>497</v>
      </c>
      <c r="C1163" s="52" t="s">
        <v>1994</v>
      </c>
      <c r="D1163" s="6" t="e">
        <v>#N/A</v>
      </c>
      <c r="E1163" s="8"/>
      <c r="F1163" s="52" t="s">
        <v>1995</v>
      </c>
      <c r="G1163" s="6" t="s">
        <v>5031</v>
      </c>
      <c r="H1163" s="6" t="s">
        <v>5840</v>
      </c>
      <c r="I1163" s="6" t="e">
        <f>VLOOKUP(A1163,#REF!,24,0)</f>
        <v>#REF!</v>
      </c>
      <c r="J1163" s="14" t="s">
        <v>25</v>
      </c>
      <c r="K1163" s="14" t="s">
        <v>25</v>
      </c>
      <c r="L1163" s="14" t="s">
        <v>25</v>
      </c>
      <c r="M1163" s="14" t="s">
        <v>25</v>
      </c>
      <c r="N1163" s="14" t="b">
        <f t="shared" si="37"/>
        <v>1</v>
      </c>
      <c r="O1163" s="14" t="s">
        <v>20</v>
      </c>
      <c r="P1163" s="14" t="s">
        <v>20</v>
      </c>
      <c r="Q1163" s="14" t="s">
        <v>20</v>
      </c>
      <c r="R1163" s="5" t="s">
        <v>20</v>
      </c>
      <c r="S1163" s="5" t="s">
        <v>20</v>
      </c>
      <c r="T1163" s="5" t="s">
        <v>281</v>
      </c>
      <c r="U1163" s="53" t="s">
        <v>20</v>
      </c>
      <c r="V1163" s="53" t="s">
        <v>20</v>
      </c>
      <c r="W1163" s="5" t="str">
        <f>VLOOKUP('English Version'!$H1078,'Recycled Content'!$B$4:$H$67,2,FALSE)</f>
        <v>Packaging Contains at least 60% recycled material</v>
      </c>
      <c r="X1163" s="5" t="str">
        <f>VLOOKUP('English Version'!$H1078,'Recycled Content'!$B$4:$H$67,4,FALSE)</f>
        <v>Packaging Contains at least 65% recycled material</v>
      </c>
      <c r="Y1163" s="5" t="str">
        <f>VLOOKUP('English Version'!$H1078,Recyclability!$B$4:$H$67,2,FALSE)</f>
        <v>Mostly Recyclable Packaging</v>
      </c>
      <c r="Z1163" s="5" t="str">
        <f>VLOOKUP('English Version'!$H1078,Recyclability!$B$4:$H$67,4,FALSE)</f>
        <v>N/A</v>
      </c>
    </row>
    <row r="1164" spans="1:26" x14ac:dyDescent="0.75">
      <c r="A1164" s="47" t="str">
        <f t="shared" si="36"/>
        <v>AW22W6110419A</v>
      </c>
      <c r="B1164" s="47">
        <v>415</v>
      </c>
      <c r="C1164" s="52" t="s">
        <v>1996</v>
      </c>
      <c r="D1164" s="6" t="s">
        <v>1997</v>
      </c>
      <c r="E1164" s="8"/>
      <c r="F1164" s="52" t="s">
        <v>1998</v>
      </c>
      <c r="G1164" s="6" t="s">
        <v>5031</v>
      </c>
      <c r="H1164" s="6" t="s">
        <v>5840</v>
      </c>
      <c r="I1164" s="6" t="e">
        <f>VLOOKUP(A1164,#REF!,24,0)</f>
        <v>#REF!</v>
      </c>
      <c r="J1164" s="14" t="s">
        <v>25</v>
      </c>
      <c r="K1164" s="14" t="s">
        <v>25</v>
      </c>
      <c r="L1164" s="14" t="s">
        <v>25</v>
      </c>
      <c r="M1164" s="14" t="s">
        <v>25</v>
      </c>
      <c r="N1164" s="14" t="b">
        <f t="shared" si="37"/>
        <v>1</v>
      </c>
      <c r="O1164" s="14" t="s">
        <v>20</v>
      </c>
      <c r="P1164" s="14" t="s">
        <v>20</v>
      </c>
      <c r="Q1164" s="14" t="s">
        <v>20</v>
      </c>
      <c r="R1164" s="5" t="s">
        <v>20</v>
      </c>
      <c r="S1164" s="5" t="s">
        <v>20</v>
      </c>
      <c r="T1164" s="5" t="s">
        <v>281</v>
      </c>
      <c r="U1164" s="53" t="s">
        <v>20</v>
      </c>
      <c r="V1164" s="53" t="s">
        <v>20</v>
      </c>
      <c r="W1164" s="5" t="str">
        <f>VLOOKUP('English Version'!$H1079,'Recycled Content'!$B$4:$H$67,2,FALSE)</f>
        <v>Packaging Contains at least 60% recycled material</v>
      </c>
      <c r="X1164" s="5" t="str">
        <f>VLOOKUP('English Version'!$H1079,'Recycled Content'!$B$4:$H$67,4,FALSE)</f>
        <v>Packaging Contains at least 65% recycled material</v>
      </c>
      <c r="Y1164" s="5" t="str">
        <f>VLOOKUP('English Version'!$H1079,Recyclability!$B$4:$H$67,2,FALSE)</f>
        <v>Mostly Recyclable Packaging</v>
      </c>
      <c r="Z1164" s="5" t="str">
        <f>VLOOKUP('English Version'!$H1079,Recyclability!$B$4:$H$67,4,FALSE)</f>
        <v>N/A</v>
      </c>
    </row>
    <row r="1165" spans="1:26" x14ac:dyDescent="0.75">
      <c r="A1165" s="47" t="str">
        <f t="shared" si="36"/>
        <v>AW22W6110421A</v>
      </c>
      <c r="B1165" s="47">
        <v>6954</v>
      </c>
      <c r="C1165" s="52" t="s">
        <v>2000</v>
      </c>
      <c r="D1165" s="6" t="s">
        <v>2001</v>
      </c>
      <c r="E1165" s="8"/>
      <c r="F1165" s="52" t="s">
        <v>2002</v>
      </c>
      <c r="G1165" s="6" t="s">
        <v>5031</v>
      </c>
      <c r="H1165" s="6" t="s">
        <v>5840</v>
      </c>
      <c r="I1165" s="6" t="e">
        <f>VLOOKUP(A1165,#REF!,24,0)</f>
        <v>#REF!</v>
      </c>
      <c r="J1165" s="14" t="s">
        <v>25</v>
      </c>
      <c r="K1165" s="14" t="s">
        <v>25</v>
      </c>
      <c r="L1165" s="14" t="s">
        <v>25</v>
      </c>
      <c r="M1165" s="14" t="s">
        <v>25</v>
      </c>
      <c r="N1165" s="14" t="b">
        <f t="shared" si="37"/>
        <v>1</v>
      </c>
      <c r="O1165" s="14" t="s">
        <v>20</v>
      </c>
      <c r="P1165" s="14" t="s">
        <v>20</v>
      </c>
      <c r="Q1165" s="14" t="s">
        <v>20</v>
      </c>
      <c r="R1165" s="5" t="s">
        <v>20</v>
      </c>
      <c r="S1165" s="5" t="s">
        <v>20</v>
      </c>
      <c r="T1165" s="5" t="s">
        <v>281</v>
      </c>
      <c r="U1165" s="53" t="s">
        <v>20</v>
      </c>
      <c r="V1165" s="53" t="s">
        <v>20</v>
      </c>
      <c r="W1165" s="5" t="str">
        <f>VLOOKUP('English Version'!$H1080,'Recycled Content'!$B$4:$H$67,2,FALSE)</f>
        <v>Packaging Contains at least 60% recycled material</v>
      </c>
      <c r="X1165" s="5" t="str">
        <f>VLOOKUP('English Version'!$H1080,'Recycled Content'!$B$4:$H$67,4,FALSE)</f>
        <v>Packaging Contains at least 65% recycled material</v>
      </c>
      <c r="Y1165" s="5" t="str">
        <f>VLOOKUP('English Version'!$H1080,Recyclability!$B$4:$H$67,2,FALSE)</f>
        <v>Mostly Recyclable Packaging</v>
      </c>
      <c r="Z1165" s="5" t="str">
        <f>VLOOKUP('English Version'!$H1080,Recyclability!$B$4:$H$67,4,FALSE)</f>
        <v>N/A</v>
      </c>
    </row>
    <row r="1166" spans="1:26" x14ac:dyDescent="0.75">
      <c r="A1166" s="47" t="str">
        <f t="shared" si="36"/>
        <v>AW22W6110424A</v>
      </c>
      <c r="B1166" s="47">
        <v>628</v>
      </c>
      <c r="C1166" s="52" t="s">
        <v>2004</v>
      </c>
      <c r="D1166" s="6" t="s">
        <v>2005</v>
      </c>
      <c r="E1166" s="8"/>
      <c r="F1166" s="52" t="s">
        <v>2006</v>
      </c>
      <c r="G1166" s="6" t="s">
        <v>5031</v>
      </c>
      <c r="H1166" s="6" t="s">
        <v>5840</v>
      </c>
      <c r="I1166" s="6" t="e">
        <f>VLOOKUP(A1166,#REF!,24,0)</f>
        <v>#REF!</v>
      </c>
      <c r="J1166" s="14" t="s">
        <v>25</v>
      </c>
      <c r="K1166" s="14" t="s">
        <v>25</v>
      </c>
      <c r="L1166" s="14" t="s">
        <v>25</v>
      </c>
      <c r="M1166" s="14" t="s">
        <v>25</v>
      </c>
      <c r="N1166" s="14" t="b">
        <f t="shared" si="37"/>
        <v>1</v>
      </c>
      <c r="O1166" s="14" t="s">
        <v>20</v>
      </c>
      <c r="P1166" s="14" t="s">
        <v>20</v>
      </c>
      <c r="Q1166" s="14" t="s">
        <v>20</v>
      </c>
      <c r="R1166" s="5" t="s">
        <v>20</v>
      </c>
      <c r="S1166" s="5" t="s">
        <v>20</v>
      </c>
      <c r="T1166" s="5" t="s">
        <v>281</v>
      </c>
      <c r="U1166" s="53" t="s">
        <v>20</v>
      </c>
      <c r="V1166" s="53" t="s">
        <v>20</v>
      </c>
      <c r="W1166" s="5" t="str">
        <f>VLOOKUP('English Version'!$H1081,'Recycled Content'!$B$4:$H$67,2,FALSE)</f>
        <v>Packaging Contains at least 60% recycled material</v>
      </c>
      <c r="X1166" s="5" t="str">
        <f>VLOOKUP('English Version'!$H1081,'Recycled Content'!$B$4:$H$67,4,FALSE)</f>
        <v>Packaging Contains at least 65% recycled material</v>
      </c>
      <c r="Y1166" s="5" t="str">
        <f>VLOOKUP('English Version'!$H1081,Recyclability!$B$4:$H$67,2,FALSE)</f>
        <v>Mostly Recyclable Packaging</v>
      </c>
      <c r="Z1166" s="5" t="str">
        <f>VLOOKUP('English Version'!$H1081,Recyclability!$B$4:$H$67,4,FALSE)</f>
        <v>N/A</v>
      </c>
    </row>
    <row r="1167" spans="1:26" x14ac:dyDescent="0.75">
      <c r="A1167" s="47" t="str">
        <f t="shared" si="36"/>
        <v>AW22W6110426A</v>
      </c>
      <c r="B1167" s="47">
        <v>4078</v>
      </c>
      <c r="C1167" s="52" t="s">
        <v>2008</v>
      </c>
      <c r="D1167" s="6" t="e">
        <v>#N/A</v>
      </c>
      <c r="E1167" s="8"/>
      <c r="F1167" s="52" t="s">
        <v>2009</v>
      </c>
      <c r="G1167" s="6" t="s">
        <v>5031</v>
      </c>
      <c r="H1167" s="6" t="s">
        <v>5840</v>
      </c>
      <c r="I1167" s="6" t="e">
        <f>VLOOKUP(A1167,#REF!,24,0)</f>
        <v>#REF!</v>
      </c>
      <c r="J1167" s="14" t="s">
        <v>25</v>
      </c>
      <c r="K1167" s="14" t="s">
        <v>25</v>
      </c>
      <c r="L1167" s="14" t="s">
        <v>25</v>
      </c>
      <c r="M1167" s="14" t="s">
        <v>25</v>
      </c>
      <c r="N1167" s="14" t="b">
        <f t="shared" si="37"/>
        <v>1</v>
      </c>
      <c r="O1167" s="14" t="s">
        <v>20</v>
      </c>
      <c r="P1167" s="14" t="s">
        <v>20</v>
      </c>
      <c r="Q1167" s="14" t="s">
        <v>20</v>
      </c>
      <c r="R1167" s="5" t="s">
        <v>20</v>
      </c>
      <c r="S1167" s="5" t="s">
        <v>20</v>
      </c>
      <c r="T1167" s="5" t="s">
        <v>281</v>
      </c>
      <c r="U1167" s="53" t="s">
        <v>20</v>
      </c>
      <c r="V1167" s="53" t="s">
        <v>20</v>
      </c>
      <c r="W1167" s="5" t="str">
        <f>VLOOKUP('English Version'!$H1082,'Recycled Content'!$B$4:$H$67,2,FALSE)</f>
        <v>Packaging Contains at least 60% recycled material</v>
      </c>
      <c r="X1167" s="5" t="str">
        <f>VLOOKUP('English Version'!$H1082,'Recycled Content'!$B$4:$H$67,4,FALSE)</f>
        <v>Packaging Contains at least 65% recycled material</v>
      </c>
      <c r="Y1167" s="5" t="str">
        <f>VLOOKUP('English Version'!$H1082,Recyclability!$B$4:$H$67,2,FALSE)</f>
        <v>Mostly Recyclable Packaging</v>
      </c>
      <c r="Z1167" s="5" t="str">
        <f>VLOOKUP('English Version'!$H1082,Recyclability!$B$4:$H$67,4,FALSE)</f>
        <v>N/A</v>
      </c>
    </row>
    <row r="1168" spans="1:26" x14ac:dyDescent="0.75">
      <c r="A1168" s="47" t="str">
        <f t="shared" si="36"/>
        <v>AW22W6110427A</v>
      </c>
      <c r="B1168" s="47">
        <v>5866</v>
      </c>
      <c r="C1168" s="52" t="s">
        <v>2010</v>
      </c>
      <c r="D1168" s="6" t="e">
        <v>#N/A</v>
      </c>
      <c r="E1168" s="8"/>
      <c r="F1168" s="52" t="s">
        <v>2011</v>
      </c>
      <c r="G1168" s="6" t="s">
        <v>5031</v>
      </c>
      <c r="H1168" s="6" t="s">
        <v>5840</v>
      </c>
      <c r="I1168" s="6" t="e">
        <f>VLOOKUP(A1168,#REF!,24,0)</f>
        <v>#REF!</v>
      </c>
      <c r="J1168" s="14" t="s">
        <v>25</v>
      </c>
      <c r="K1168" s="14" t="s">
        <v>25</v>
      </c>
      <c r="L1168" s="14" t="s">
        <v>25</v>
      </c>
      <c r="M1168" s="14" t="s">
        <v>25</v>
      </c>
      <c r="N1168" s="14" t="b">
        <f t="shared" si="37"/>
        <v>1</v>
      </c>
      <c r="O1168" s="14" t="s">
        <v>20</v>
      </c>
      <c r="P1168" s="14" t="s">
        <v>20</v>
      </c>
      <c r="Q1168" s="14" t="s">
        <v>20</v>
      </c>
      <c r="R1168" s="5" t="s">
        <v>20</v>
      </c>
      <c r="S1168" s="5" t="s">
        <v>20</v>
      </c>
      <c r="T1168" s="5" t="s">
        <v>281</v>
      </c>
      <c r="U1168" s="53" t="s">
        <v>20</v>
      </c>
      <c r="V1168" s="53" t="s">
        <v>20</v>
      </c>
      <c r="W1168" s="5" t="str">
        <f>VLOOKUP('English Version'!$H1083,'Recycled Content'!$B$4:$H$67,2,FALSE)</f>
        <v>Packaging Contains at least 60% recycled material</v>
      </c>
      <c r="X1168" s="5" t="str">
        <f>VLOOKUP('English Version'!$H1083,'Recycled Content'!$B$4:$H$67,4,FALSE)</f>
        <v>Packaging Contains at least 65% recycled material</v>
      </c>
      <c r="Y1168" s="5" t="str">
        <f>VLOOKUP('English Version'!$H1083,Recyclability!$B$4:$H$67,2,FALSE)</f>
        <v>Mostly Recyclable Packaging</v>
      </c>
      <c r="Z1168" s="5" t="str">
        <f>VLOOKUP('English Version'!$H1083,Recyclability!$B$4:$H$67,4,FALSE)</f>
        <v>N/A</v>
      </c>
    </row>
    <row r="1169" spans="1:26" x14ac:dyDescent="0.75">
      <c r="A1169" s="47" t="str">
        <f t="shared" si="36"/>
        <v>AW22W6110428A</v>
      </c>
      <c r="B1169" s="47">
        <v>2247</v>
      </c>
      <c r="C1169" s="52" t="s">
        <v>2012</v>
      </c>
      <c r="D1169" s="6" t="s">
        <v>2013</v>
      </c>
      <c r="E1169" s="8"/>
      <c r="F1169" s="52" t="s">
        <v>2014</v>
      </c>
      <c r="G1169" s="6" t="s">
        <v>5031</v>
      </c>
      <c r="H1169" s="6" t="s">
        <v>5840</v>
      </c>
      <c r="I1169" s="6" t="e">
        <f>VLOOKUP(A1169,#REF!,24,0)</f>
        <v>#REF!</v>
      </c>
      <c r="J1169" s="14" t="s">
        <v>25</v>
      </c>
      <c r="K1169" s="14" t="s">
        <v>25</v>
      </c>
      <c r="L1169" s="14" t="s">
        <v>25</v>
      </c>
      <c r="M1169" s="14" t="s">
        <v>25</v>
      </c>
      <c r="N1169" s="14" t="b">
        <f t="shared" si="37"/>
        <v>1</v>
      </c>
      <c r="O1169" s="14" t="s">
        <v>20</v>
      </c>
      <c r="P1169" s="14" t="s">
        <v>20</v>
      </c>
      <c r="Q1169" s="14" t="s">
        <v>20</v>
      </c>
      <c r="R1169" s="5" t="s">
        <v>20</v>
      </c>
      <c r="S1169" s="5" t="s">
        <v>20</v>
      </c>
      <c r="T1169" s="5" t="s">
        <v>281</v>
      </c>
      <c r="U1169" s="53" t="s">
        <v>20</v>
      </c>
      <c r="V1169" s="53" t="s">
        <v>20</v>
      </c>
      <c r="W1169" s="5" t="str">
        <f>VLOOKUP('English Version'!$H1084,'Recycled Content'!$B$4:$H$67,2,FALSE)</f>
        <v>Packaging Contains at least 60% recycled material</v>
      </c>
      <c r="X1169" s="5" t="str">
        <f>VLOOKUP('English Version'!$H1084,'Recycled Content'!$B$4:$H$67,4,FALSE)</f>
        <v>Packaging Contains at least 65% recycled material</v>
      </c>
      <c r="Y1169" s="5" t="str">
        <f>VLOOKUP('English Version'!$H1084,Recyclability!$B$4:$H$67,2,FALSE)</f>
        <v>Mostly Recyclable Packaging</v>
      </c>
      <c r="Z1169" s="5" t="str">
        <f>VLOOKUP('English Version'!$H1084,Recyclability!$B$4:$H$67,4,FALSE)</f>
        <v>N/A</v>
      </c>
    </row>
    <row r="1170" spans="1:26" x14ac:dyDescent="0.75">
      <c r="A1170" s="47" t="str">
        <f t="shared" si="36"/>
        <v>AW22W6110430A</v>
      </c>
      <c r="B1170" s="47">
        <v>2005</v>
      </c>
      <c r="C1170" s="52" t="s">
        <v>2016</v>
      </c>
      <c r="D1170" s="6" t="e">
        <v>#N/A</v>
      </c>
      <c r="E1170" s="8"/>
      <c r="F1170" s="52" t="s">
        <v>2017</v>
      </c>
      <c r="G1170" s="6" t="s">
        <v>5031</v>
      </c>
      <c r="H1170" s="6" t="s">
        <v>5840</v>
      </c>
      <c r="I1170" s="6" t="e">
        <f>VLOOKUP(A1170,#REF!,24,0)</f>
        <v>#REF!</v>
      </c>
      <c r="J1170" s="14" t="s">
        <v>25</v>
      </c>
      <c r="K1170" s="14" t="s">
        <v>25</v>
      </c>
      <c r="L1170" s="14" t="s">
        <v>25</v>
      </c>
      <c r="M1170" s="14" t="s">
        <v>25</v>
      </c>
      <c r="N1170" s="14" t="b">
        <f t="shared" si="37"/>
        <v>1</v>
      </c>
      <c r="O1170" s="14" t="s">
        <v>20</v>
      </c>
      <c r="P1170" s="14" t="s">
        <v>20</v>
      </c>
      <c r="Q1170" s="14" t="s">
        <v>20</v>
      </c>
      <c r="R1170" s="5" t="s">
        <v>20</v>
      </c>
      <c r="S1170" s="5" t="s">
        <v>20</v>
      </c>
      <c r="T1170" s="5" t="s">
        <v>281</v>
      </c>
      <c r="U1170" s="53" t="s">
        <v>20</v>
      </c>
      <c r="V1170" s="53" t="s">
        <v>20</v>
      </c>
      <c r="W1170" s="5" t="str">
        <f>VLOOKUP('English Version'!$H1085,'Recycled Content'!$B$4:$H$67,2,FALSE)</f>
        <v>Packaging Contains at least 60% recycled material</v>
      </c>
      <c r="X1170" s="5" t="str">
        <f>VLOOKUP('English Version'!$H1085,'Recycled Content'!$B$4:$H$67,4,FALSE)</f>
        <v>Packaging Contains at least 65% recycled material</v>
      </c>
      <c r="Y1170" s="5" t="str">
        <f>VLOOKUP('English Version'!$H1085,Recyclability!$B$4:$H$67,2,FALSE)</f>
        <v>Mostly Recyclable Packaging</v>
      </c>
      <c r="Z1170" s="5" t="str">
        <f>VLOOKUP('English Version'!$H1085,Recyclability!$B$4:$H$67,4,FALSE)</f>
        <v>N/A</v>
      </c>
    </row>
    <row r="1171" spans="1:26" x14ac:dyDescent="0.75">
      <c r="A1171" s="47" t="str">
        <f t="shared" si="36"/>
        <v>AW22W6110435A</v>
      </c>
      <c r="B1171" s="47">
        <v>734</v>
      </c>
      <c r="C1171" s="52" t="s">
        <v>2018</v>
      </c>
      <c r="D1171" s="6" t="s">
        <v>2019</v>
      </c>
      <c r="E1171" s="8"/>
      <c r="F1171" s="52" t="s">
        <v>2020</v>
      </c>
      <c r="G1171" s="6" t="s">
        <v>5031</v>
      </c>
      <c r="H1171" s="6" t="s">
        <v>5840</v>
      </c>
      <c r="I1171" s="6" t="e">
        <f>VLOOKUP(A1171,#REF!,24,0)</f>
        <v>#REF!</v>
      </c>
      <c r="J1171" s="14" t="s">
        <v>25</v>
      </c>
      <c r="K1171" s="14" t="s">
        <v>25</v>
      </c>
      <c r="L1171" s="14" t="s">
        <v>25</v>
      </c>
      <c r="M1171" s="14" t="s">
        <v>25</v>
      </c>
      <c r="N1171" s="14" t="b">
        <f t="shared" si="37"/>
        <v>1</v>
      </c>
      <c r="O1171" s="14" t="s">
        <v>20</v>
      </c>
      <c r="P1171" s="14" t="s">
        <v>20</v>
      </c>
      <c r="Q1171" s="14" t="s">
        <v>20</v>
      </c>
      <c r="R1171" s="5" t="s">
        <v>20</v>
      </c>
      <c r="S1171" s="5" t="s">
        <v>20</v>
      </c>
      <c r="T1171" s="5" t="s">
        <v>281</v>
      </c>
      <c r="U1171" s="53" t="s">
        <v>20</v>
      </c>
      <c r="V1171" s="53" t="s">
        <v>20</v>
      </c>
      <c r="W1171" s="5" t="str">
        <f>VLOOKUP('English Version'!$H1086,'Recycled Content'!$B$4:$H$67,2,FALSE)</f>
        <v>Packaging Contains at least 60% recycled material</v>
      </c>
      <c r="X1171" s="5" t="str">
        <f>VLOOKUP('English Version'!$H1086,'Recycled Content'!$B$4:$H$67,4,FALSE)</f>
        <v>Packaging Contains at least 65% recycled material</v>
      </c>
      <c r="Y1171" s="5" t="str">
        <f>VLOOKUP('English Version'!$H1086,Recyclability!$B$4:$H$67,2,FALSE)</f>
        <v>Mostly Recyclable Packaging</v>
      </c>
      <c r="Z1171" s="5" t="str">
        <f>VLOOKUP('English Version'!$H1086,Recyclability!$B$4:$H$67,4,FALSE)</f>
        <v>N/A</v>
      </c>
    </row>
    <row r="1172" spans="1:26" x14ac:dyDescent="0.75">
      <c r="A1172" s="47" t="str">
        <f t="shared" si="36"/>
        <v>AW22W6110438A</v>
      </c>
      <c r="B1172" s="47">
        <v>4281</v>
      </c>
      <c r="C1172" s="52" t="s">
        <v>2022</v>
      </c>
      <c r="D1172" s="6" t="s">
        <v>2023</v>
      </c>
      <c r="E1172" s="8"/>
      <c r="F1172" s="52" t="s">
        <v>2024</v>
      </c>
      <c r="G1172" s="6" t="s">
        <v>5031</v>
      </c>
      <c r="H1172" s="6" t="s">
        <v>5840</v>
      </c>
      <c r="I1172" s="6" t="e">
        <f>VLOOKUP(A1172,#REF!,24,0)</f>
        <v>#REF!</v>
      </c>
      <c r="J1172" s="14" t="s">
        <v>25</v>
      </c>
      <c r="K1172" s="14" t="s">
        <v>25</v>
      </c>
      <c r="L1172" s="14" t="s">
        <v>25</v>
      </c>
      <c r="M1172" s="14" t="s">
        <v>25</v>
      </c>
      <c r="N1172" s="14" t="b">
        <f t="shared" si="37"/>
        <v>1</v>
      </c>
      <c r="O1172" s="14" t="s">
        <v>20</v>
      </c>
      <c r="P1172" s="14" t="s">
        <v>20</v>
      </c>
      <c r="Q1172" s="14" t="s">
        <v>20</v>
      </c>
      <c r="R1172" s="5" t="s">
        <v>20</v>
      </c>
      <c r="S1172" s="5" t="s">
        <v>20</v>
      </c>
      <c r="T1172" s="5" t="s">
        <v>281</v>
      </c>
      <c r="U1172" s="53" t="s">
        <v>20</v>
      </c>
      <c r="V1172" s="53" t="s">
        <v>20</v>
      </c>
      <c r="W1172" s="5" t="str">
        <f>VLOOKUP('English Version'!$H1087,'Recycled Content'!$B$4:$H$67,2,FALSE)</f>
        <v>Packaging Contains at least 60% recycled material</v>
      </c>
      <c r="X1172" s="5" t="str">
        <f>VLOOKUP('English Version'!$H1087,'Recycled Content'!$B$4:$H$67,4,FALSE)</f>
        <v>Packaging Contains at least 65% recycled material</v>
      </c>
      <c r="Y1172" s="5" t="str">
        <f>VLOOKUP('English Version'!$H1087,Recyclability!$B$4:$H$67,2,FALSE)</f>
        <v>Mostly Recyclable Packaging</v>
      </c>
      <c r="Z1172" s="5" t="str">
        <f>VLOOKUP('English Version'!$H1087,Recyclability!$B$4:$H$67,4,FALSE)</f>
        <v>N/A</v>
      </c>
    </row>
    <row r="1173" spans="1:26" x14ac:dyDescent="0.75">
      <c r="A1173" s="47" t="str">
        <f t="shared" si="36"/>
        <v>AW22W6110439A</v>
      </c>
      <c r="B1173" s="47">
        <v>930</v>
      </c>
      <c r="C1173" s="52" t="s">
        <v>2026</v>
      </c>
      <c r="D1173" s="6" t="s">
        <v>2027</v>
      </c>
      <c r="E1173" s="8"/>
      <c r="F1173" s="52" t="s">
        <v>2028</v>
      </c>
      <c r="G1173" s="6" t="s">
        <v>5031</v>
      </c>
      <c r="H1173" s="6" t="s">
        <v>5840</v>
      </c>
      <c r="I1173" s="6" t="e">
        <f>VLOOKUP(A1173,#REF!,24,0)</f>
        <v>#REF!</v>
      </c>
      <c r="J1173" s="14" t="s">
        <v>25</v>
      </c>
      <c r="K1173" s="14" t="s">
        <v>25</v>
      </c>
      <c r="L1173" s="14" t="s">
        <v>25</v>
      </c>
      <c r="M1173" s="14" t="s">
        <v>25</v>
      </c>
      <c r="N1173" s="14" t="b">
        <f t="shared" si="37"/>
        <v>1</v>
      </c>
      <c r="O1173" s="14" t="s">
        <v>20</v>
      </c>
      <c r="P1173" s="14" t="s">
        <v>20</v>
      </c>
      <c r="Q1173" s="14" t="s">
        <v>20</v>
      </c>
      <c r="R1173" s="5" t="s">
        <v>20</v>
      </c>
      <c r="S1173" s="5" t="s">
        <v>20</v>
      </c>
      <c r="T1173" s="5" t="s">
        <v>281</v>
      </c>
      <c r="U1173" s="53" t="s">
        <v>20</v>
      </c>
      <c r="V1173" s="53" t="s">
        <v>20</v>
      </c>
      <c r="W1173" s="5" t="str">
        <f>VLOOKUP('English Version'!$H1088,'Recycled Content'!$B$4:$H$67,2,FALSE)</f>
        <v>Packaging Contains at least 60% recycled material</v>
      </c>
      <c r="X1173" s="5" t="str">
        <f>VLOOKUP('English Version'!$H1088,'Recycled Content'!$B$4:$H$67,4,FALSE)</f>
        <v>Packaging Contains at least 65% recycled material</v>
      </c>
      <c r="Y1173" s="5" t="str">
        <f>VLOOKUP('English Version'!$H1088,Recyclability!$B$4:$H$67,2,FALSE)</f>
        <v>Mostly Recyclable Packaging</v>
      </c>
      <c r="Z1173" s="5" t="str">
        <f>VLOOKUP('English Version'!$H1088,Recyclability!$B$4:$H$67,4,FALSE)</f>
        <v>N/A</v>
      </c>
    </row>
    <row r="1174" spans="1:26" x14ac:dyDescent="0.75">
      <c r="A1174" s="47" t="str">
        <f t="shared" si="36"/>
        <v>AW22W6110449A</v>
      </c>
      <c r="B1174" s="47">
        <v>1017</v>
      </c>
      <c r="C1174" s="52" t="s">
        <v>2030</v>
      </c>
      <c r="D1174" s="6" t="s">
        <v>2031</v>
      </c>
      <c r="E1174" s="8"/>
      <c r="F1174" s="52" t="s">
        <v>2032</v>
      </c>
      <c r="G1174" s="6" t="s">
        <v>5031</v>
      </c>
      <c r="H1174" s="6" t="s">
        <v>5840</v>
      </c>
      <c r="I1174" s="6" t="e">
        <f>VLOOKUP(A1174,#REF!,24,0)</f>
        <v>#REF!</v>
      </c>
      <c r="J1174" s="14" t="s">
        <v>25</v>
      </c>
      <c r="K1174" s="14" t="s">
        <v>25</v>
      </c>
      <c r="L1174" s="14" t="s">
        <v>25</v>
      </c>
      <c r="M1174" s="14" t="s">
        <v>25</v>
      </c>
      <c r="N1174" s="14" t="b">
        <f t="shared" si="37"/>
        <v>1</v>
      </c>
      <c r="O1174" s="14" t="s">
        <v>20</v>
      </c>
      <c r="P1174" s="14" t="s">
        <v>20</v>
      </c>
      <c r="Q1174" s="14" t="s">
        <v>20</v>
      </c>
      <c r="R1174" s="5" t="s">
        <v>20</v>
      </c>
      <c r="S1174" s="5" t="s">
        <v>20</v>
      </c>
      <c r="T1174" s="5" t="s">
        <v>281</v>
      </c>
      <c r="U1174" s="53" t="s">
        <v>20</v>
      </c>
      <c r="V1174" s="53" t="s">
        <v>20</v>
      </c>
      <c r="W1174" s="5" t="str">
        <f>VLOOKUP('English Version'!$H1089,'Recycled Content'!$B$4:$H$67,2,FALSE)</f>
        <v>Packaging Contains at least 60% recycled material</v>
      </c>
      <c r="X1174" s="5" t="str">
        <f>VLOOKUP('English Version'!$H1089,'Recycled Content'!$B$4:$H$67,4,FALSE)</f>
        <v>Packaging Contains at least 65% recycled material</v>
      </c>
      <c r="Y1174" s="5" t="str">
        <f>VLOOKUP('English Version'!$H1089,Recyclability!$B$4:$H$67,2,FALSE)</f>
        <v>Mostly Recyclable Packaging</v>
      </c>
      <c r="Z1174" s="5" t="str">
        <f>VLOOKUP('English Version'!$H1089,Recyclability!$B$4:$H$67,4,FALSE)</f>
        <v>N/A</v>
      </c>
    </row>
    <row r="1175" spans="1:26" x14ac:dyDescent="0.75">
      <c r="A1175" s="47" t="str">
        <f t="shared" si="36"/>
        <v>AW22W6110450A</v>
      </c>
      <c r="B1175" s="47">
        <v>1008</v>
      </c>
      <c r="C1175" s="52" t="s">
        <v>2035</v>
      </c>
      <c r="D1175" s="6" t="e">
        <v>#N/A</v>
      </c>
      <c r="E1175" s="8"/>
      <c r="F1175" s="52" t="s">
        <v>2036</v>
      </c>
      <c r="G1175" s="6" t="s">
        <v>5031</v>
      </c>
      <c r="H1175" s="6" t="s">
        <v>5840</v>
      </c>
      <c r="I1175" s="6" t="e">
        <f>VLOOKUP(A1175,#REF!,24,0)</f>
        <v>#REF!</v>
      </c>
      <c r="J1175" s="14" t="s">
        <v>25</v>
      </c>
      <c r="K1175" s="14" t="s">
        <v>25</v>
      </c>
      <c r="L1175" s="14" t="s">
        <v>25</v>
      </c>
      <c r="M1175" s="14" t="s">
        <v>25</v>
      </c>
      <c r="N1175" s="14" t="b">
        <f t="shared" si="37"/>
        <v>1</v>
      </c>
      <c r="O1175" s="14" t="s">
        <v>20</v>
      </c>
      <c r="P1175" s="14" t="s">
        <v>20</v>
      </c>
      <c r="Q1175" s="14" t="s">
        <v>20</v>
      </c>
      <c r="R1175" s="5" t="s">
        <v>20</v>
      </c>
      <c r="S1175" s="5" t="s">
        <v>20</v>
      </c>
      <c r="T1175" s="5" t="s">
        <v>281</v>
      </c>
      <c r="U1175" s="53" t="s">
        <v>20</v>
      </c>
      <c r="V1175" s="53" t="s">
        <v>20</v>
      </c>
      <c r="W1175" s="5" t="str">
        <f>VLOOKUP('English Version'!$H1090,'Recycled Content'!$B$4:$H$67,2,FALSE)</f>
        <v>Packaging Contains at least 60% recycled material</v>
      </c>
      <c r="X1175" s="5" t="str">
        <f>VLOOKUP('English Version'!$H1090,'Recycled Content'!$B$4:$H$67,4,FALSE)</f>
        <v>Packaging Contains at least 65% recycled material</v>
      </c>
      <c r="Y1175" s="5" t="str">
        <f>VLOOKUP('English Version'!$H1090,Recyclability!$B$4:$H$67,2,FALSE)</f>
        <v>Mostly Recyclable Packaging</v>
      </c>
      <c r="Z1175" s="5" t="str">
        <f>VLOOKUP('English Version'!$H1090,Recyclability!$B$4:$H$67,4,FALSE)</f>
        <v>N/A</v>
      </c>
    </row>
    <row r="1176" spans="1:26" x14ac:dyDescent="0.75">
      <c r="A1176" s="47" t="str">
        <f t="shared" si="36"/>
        <v>AW22W6110455A</v>
      </c>
      <c r="B1176" s="47">
        <v>4013</v>
      </c>
      <c r="C1176" s="52" t="s">
        <v>2037</v>
      </c>
      <c r="D1176" s="6" t="e">
        <v>#N/A</v>
      </c>
      <c r="E1176" s="8"/>
      <c r="F1176" s="52" t="s">
        <v>1988</v>
      </c>
      <c r="G1176" s="6" t="s">
        <v>5031</v>
      </c>
      <c r="H1176" s="6" t="s">
        <v>5840</v>
      </c>
      <c r="I1176" s="6" t="e">
        <f>VLOOKUP(A1176,#REF!,24,0)</f>
        <v>#REF!</v>
      </c>
      <c r="J1176" s="14" t="s">
        <v>25</v>
      </c>
      <c r="K1176" s="14" t="s">
        <v>25</v>
      </c>
      <c r="L1176" s="14" t="s">
        <v>25</v>
      </c>
      <c r="M1176" s="14" t="s">
        <v>25</v>
      </c>
      <c r="N1176" s="14" t="b">
        <f t="shared" si="37"/>
        <v>1</v>
      </c>
      <c r="O1176" s="14" t="s">
        <v>20</v>
      </c>
      <c r="P1176" s="14" t="s">
        <v>20</v>
      </c>
      <c r="Q1176" s="14" t="s">
        <v>20</v>
      </c>
      <c r="R1176" s="5" t="s">
        <v>20</v>
      </c>
      <c r="S1176" s="5" t="s">
        <v>20</v>
      </c>
      <c r="T1176" s="5" t="s">
        <v>281</v>
      </c>
      <c r="U1176" s="53" t="s">
        <v>20</v>
      </c>
      <c r="V1176" s="53" t="s">
        <v>20</v>
      </c>
      <c r="W1176" s="5" t="str">
        <f>VLOOKUP('English Version'!$H1091,'Recycled Content'!$B$4:$H$67,2,FALSE)</f>
        <v>Packaging Contains at least 60% recycled material</v>
      </c>
      <c r="X1176" s="5" t="str">
        <f>VLOOKUP('English Version'!$H1091,'Recycled Content'!$B$4:$H$67,4,FALSE)</f>
        <v>Packaging Contains at least 65% recycled material</v>
      </c>
      <c r="Y1176" s="5" t="str">
        <f>VLOOKUP('English Version'!$H1091,Recyclability!$B$4:$H$67,2,FALSE)</f>
        <v>Mostly Recyclable Packaging</v>
      </c>
      <c r="Z1176" s="5" t="str">
        <f>VLOOKUP('English Version'!$H1091,Recyclability!$B$4:$H$67,4,FALSE)</f>
        <v>N/A</v>
      </c>
    </row>
    <row r="1177" spans="1:26" x14ac:dyDescent="0.75">
      <c r="A1177" s="47" t="str">
        <f t="shared" si="36"/>
        <v>AW22W6110456A</v>
      </c>
      <c r="B1177" s="47">
        <v>606</v>
      </c>
      <c r="C1177" s="52" t="s">
        <v>2038</v>
      </c>
      <c r="D1177" s="6" t="s">
        <v>2039</v>
      </c>
      <c r="E1177" s="8"/>
      <c r="F1177" s="52" t="s">
        <v>2040</v>
      </c>
      <c r="G1177" s="6" t="s">
        <v>5031</v>
      </c>
      <c r="H1177" s="6" t="s">
        <v>5840</v>
      </c>
      <c r="I1177" s="6" t="e">
        <f>VLOOKUP(A1177,#REF!,24,0)</f>
        <v>#REF!</v>
      </c>
      <c r="J1177" s="14" t="s">
        <v>25</v>
      </c>
      <c r="K1177" s="14" t="s">
        <v>25</v>
      </c>
      <c r="L1177" s="14" t="s">
        <v>25</v>
      </c>
      <c r="M1177" s="14" t="s">
        <v>25</v>
      </c>
      <c r="N1177" s="14" t="b">
        <f t="shared" si="37"/>
        <v>1</v>
      </c>
      <c r="O1177" s="14" t="s">
        <v>20</v>
      </c>
      <c r="P1177" s="14" t="s">
        <v>20</v>
      </c>
      <c r="Q1177" s="14" t="s">
        <v>20</v>
      </c>
      <c r="R1177" s="5" t="s">
        <v>20</v>
      </c>
      <c r="S1177" s="5" t="s">
        <v>20</v>
      </c>
      <c r="T1177" s="5" t="s">
        <v>281</v>
      </c>
      <c r="U1177" s="53" t="s">
        <v>20</v>
      </c>
      <c r="V1177" s="53" t="s">
        <v>20</v>
      </c>
      <c r="W1177" s="5" t="str">
        <f>VLOOKUP('English Version'!$H1092,'Recycled Content'!$B$4:$H$67,2,FALSE)</f>
        <v>Packaging Contains at least 60% recycled material</v>
      </c>
      <c r="X1177" s="5" t="str">
        <f>VLOOKUP('English Version'!$H1092,'Recycled Content'!$B$4:$H$67,4,FALSE)</f>
        <v>Packaging Contains at least 65% recycled material</v>
      </c>
      <c r="Y1177" s="5" t="str">
        <f>VLOOKUP('English Version'!$H1092,Recyclability!$B$4:$H$67,2,FALSE)</f>
        <v>Mostly Recyclable Packaging</v>
      </c>
      <c r="Z1177" s="5" t="str">
        <f>VLOOKUP('English Version'!$H1092,Recyclability!$B$4:$H$67,4,FALSE)</f>
        <v>N/A</v>
      </c>
    </row>
    <row r="1178" spans="1:26" x14ac:dyDescent="0.75">
      <c r="A1178" s="47" t="str">
        <f t="shared" si="36"/>
        <v>AW22W6110471A</v>
      </c>
      <c r="B1178" s="47">
        <v>198</v>
      </c>
      <c r="C1178" s="52" t="s">
        <v>2042</v>
      </c>
      <c r="D1178" s="6" t="s">
        <v>2043</v>
      </c>
      <c r="E1178" s="8"/>
      <c r="F1178" s="52" t="s">
        <v>2044</v>
      </c>
      <c r="G1178" s="6" t="s">
        <v>5031</v>
      </c>
      <c r="H1178" s="6" t="s">
        <v>5840</v>
      </c>
      <c r="I1178" s="6" t="e">
        <f>VLOOKUP(A1178,#REF!,24,0)</f>
        <v>#REF!</v>
      </c>
      <c r="J1178" s="14" t="s">
        <v>25</v>
      </c>
      <c r="K1178" s="14" t="s">
        <v>25</v>
      </c>
      <c r="L1178" s="14" t="s">
        <v>25</v>
      </c>
      <c r="M1178" s="14" t="s">
        <v>25</v>
      </c>
      <c r="N1178" s="14" t="b">
        <f t="shared" si="37"/>
        <v>1</v>
      </c>
      <c r="O1178" s="14" t="s">
        <v>20</v>
      </c>
      <c r="P1178" s="14" t="s">
        <v>20</v>
      </c>
      <c r="Q1178" s="14" t="s">
        <v>20</v>
      </c>
      <c r="R1178" s="5" t="s">
        <v>20</v>
      </c>
      <c r="S1178" s="5" t="s">
        <v>20</v>
      </c>
      <c r="T1178" s="5" t="s">
        <v>281</v>
      </c>
      <c r="U1178" s="53" t="s">
        <v>20</v>
      </c>
      <c r="V1178" s="53" t="s">
        <v>20</v>
      </c>
      <c r="W1178" s="5" t="str">
        <f>VLOOKUP('English Version'!$H1093,'Recycled Content'!$B$4:$H$67,2,FALSE)</f>
        <v>Packaging Contains at least 60% recycled material</v>
      </c>
      <c r="X1178" s="5" t="str">
        <f>VLOOKUP('English Version'!$H1093,'Recycled Content'!$B$4:$H$67,4,FALSE)</f>
        <v>Packaging Contains at least 65% recycled material</v>
      </c>
      <c r="Y1178" s="5" t="str">
        <f>VLOOKUP('English Version'!$H1093,Recyclability!$B$4:$H$67,2,FALSE)</f>
        <v>Mostly Recyclable Packaging</v>
      </c>
      <c r="Z1178" s="5" t="str">
        <f>VLOOKUP('English Version'!$H1093,Recyclability!$B$4:$H$67,4,FALSE)</f>
        <v>N/A</v>
      </c>
    </row>
    <row r="1179" spans="1:26" x14ac:dyDescent="0.75">
      <c r="A1179" s="47" t="str">
        <f t="shared" si="36"/>
        <v>AW22W6110474A</v>
      </c>
      <c r="B1179" s="47">
        <v>244</v>
      </c>
      <c r="C1179" s="52" t="s">
        <v>2046</v>
      </c>
      <c r="D1179" s="6" t="s">
        <v>2047</v>
      </c>
      <c r="E1179" s="8"/>
      <c r="F1179" s="52" t="s">
        <v>2048</v>
      </c>
      <c r="G1179" s="6" t="s">
        <v>5031</v>
      </c>
      <c r="H1179" s="6" t="s">
        <v>5840</v>
      </c>
      <c r="I1179" s="6" t="e">
        <f>VLOOKUP(A1179,#REF!,24,0)</f>
        <v>#REF!</v>
      </c>
      <c r="J1179" s="14" t="s">
        <v>25</v>
      </c>
      <c r="K1179" s="14" t="s">
        <v>25</v>
      </c>
      <c r="L1179" s="14" t="s">
        <v>25</v>
      </c>
      <c r="M1179" s="14" t="s">
        <v>25</v>
      </c>
      <c r="N1179" s="14" t="b">
        <f t="shared" si="37"/>
        <v>1</v>
      </c>
      <c r="O1179" s="14" t="s">
        <v>20</v>
      </c>
      <c r="P1179" s="14" t="s">
        <v>20</v>
      </c>
      <c r="Q1179" s="14" t="s">
        <v>20</v>
      </c>
      <c r="R1179" s="5" t="s">
        <v>20</v>
      </c>
      <c r="S1179" s="5" t="s">
        <v>20</v>
      </c>
      <c r="T1179" s="5" t="s">
        <v>281</v>
      </c>
      <c r="U1179" s="53" t="s">
        <v>20</v>
      </c>
      <c r="V1179" s="53" t="s">
        <v>20</v>
      </c>
      <c r="W1179" s="5" t="str">
        <f>VLOOKUP('English Version'!$H1094,'Recycled Content'!$B$4:$H$67,2,FALSE)</f>
        <v>Packaging Contains at least 60% recycled material</v>
      </c>
      <c r="X1179" s="5" t="str">
        <f>VLOOKUP('English Version'!$H1094,'Recycled Content'!$B$4:$H$67,4,FALSE)</f>
        <v>Packaging Contains at least 65% recycled material</v>
      </c>
      <c r="Y1179" s="5" t="str">
        <f>VLOOKUP('English Version'!$H1094,Recyclability!$B$4:$H$67,2,FALSE)</f>
        <v>Mostly Recyclable Packaging</v>
      </c>
      <c r="Z1179" s="5" t="str">
        <f>VLOOKUP('English Version'!$H1094,Recyclability!$B$4:$H$67,4,FALSE)</f>
        <v>N/A</v>
      </c>
    </row>
    <row r="1180" spans="1:26" x14ac:dyDescent="0.75">
      <c r="A1180" s="47" t="str">
        <f t="shared" si="36"/>
        <v>AW22W6110475A</v>
      </c>
      <c r="B1180" s="47">
        <v>508</v>
      </c>
      <c r="C1180" s="52" t="s">
        <v>2050</v>
      </c>
      <c r="D1180" s="6" t="e">
        <v>#N/A</v>
      </c>
      <c r="E1180" s="8"/>
      <c r="F1180" s="52" t="s">
        <v>2051</v>
      </c>
      <c r="G1180" s="6" t="s">
        <v>5031</v>
      </c>
      <c r="H1180" s="6" t="s">
        <v>5840</v>
      </c>
      <c r="I1180" s="6" t="e">
        <f>VLOOKUP(A1180,#REF!,24,0)</f>
        <v>#REF!</v>
      </c>
      <c r="J1180" s="14" t="s">
        <v>43</v>
      </c>
      <c r="K1180" s="14" t="s">
        <v>43</v>
      </c>
      <c r="L1180" s="14" t="s">
        <v>43</v>
      </c>
      <c r="M1180" s="14" t="s">
        <v>43</v>
      </c>
      <c r="N1180" s="14" t="b">
        <f t="shared" si="37"/>
        <v>1</v>
      </c>
      <c r="O1180" s="14" t="s">
        <v>20</v>
      </c>
      <c r="P1180" s="14" t="s">
        <v>20</v>
      </c>
      <c r="Q1180" s="14" t="s">
        <v>20</v>
      </c>
      <c r="R1180" s="5" t="s">
        <v>20</v>
      </c>
      <c r="S1180" s="5" t="s">
        <v>20</v>
      </c>
      <c r="T1180" s="5" t="s">
        <v>281</v>
      </c>
      <c r="U1180" s="53" t="s">
        <v>20</v>
      </c>
      <c r="V1180" s="53" t="s">
        <v>20</v>
      </c>
      <c r="W1180" s="5" t="str">
        <f>VLOOKUP('English Version'!$H1095,'Recycled Content'!$B$4:$H$67,2,FALSE)</f>
        <v>Packaging Contains at least 60% recycled material</v>
      </c>
      <c r="X1180" s="5" t="str">
        <f>VLOOKUP('English Version'!$H1095,'Recycled Content'!$B$4:$H$67,4,FALSE)</f>
        <v>Packaging Contains at least 65% recycled material</v>
      </c>
      <c r="Y1180" s="5" t="str">
        <f>VLOOKUP('English Version'!$H1095,Recyclability!$B$4:$H$67,2,FALSE)</f>
        <v>Mostly Recyclable Packaging</v>
      </c>
      <c r="Z1180" s="5" t="str">
        <f>VLOOKUP('English Version'!$H1095,Recyclability!$B$4:$H$67,4,FALSE)</f>
        <v>N/A</v>
      </c>
    </row>
    <row r="1181" spans="1:26" x14ac:dyDescent="0.75">
      <c r="A1181" s="47" t="str">
        <f t="shared" si="36"/>
        <v>AW22W6110476A</v>
      </c>
      <c r="B1181" s="47">
        <v>1299</v>
      </c>
      <c r="C1181" s="52" t="s">
        <v>2053</v>
      </c>
      <c r="D1181" s="6" t="s">
        <v>2054</v>
      </c>
      <c r="E1181" s="8"/>
      <c r="F1181" s="52" t="s">
        <v>2055</v>
      </c>
      <c r="G1181" s="6" t="s">
        <v>5031</v>
      </c>
      <c r="H1181" s="6" t="s">
        <v>5840</v>
      </c>
      <c r="I1181" s="6" t="e">
        <f>VLOOKUP(A1181,#REF!,24,0)</f>
        <v>#REF!</v>
      </c>
      <c r="J1181" s="14" t="s">
        <v>25</v>
      </c>
      <c r="K1181" s="14" t="s">
        <v>25</v>
      </c>
      <c r="L1181" s="14" t="s">
        <v>25</v>
      </c>
      <c r="M1181" s="14" t="s">
        <v>25</v>
      </c>
      <c r="N1181" s="14" t="b">
        <f t="shared" si="37"/>
        <v>1</v>
      </c>
      <c r="O1181" s="14" t="s">
        <v>20</v>
      </c>
      <c r="P1181" s="14" t="s">
        <v>20</v>
      </c>
      <c r="Q1181" s="14" t="s">
        <v>20</v>
      </c>
      <c r="R1181" s="5" t="s">
        <v>20</v>
      </c>
      <c r="S1181" s="5" t="s">
        <v>20</v>
      </c>
      <c r="T1181" s="5" t="s">
        <v>281</v>
      </c>
      <c r="U1181" s="53" t="s">
        <v>20</v>
      </c>
      <c r="V1181" s="53" t="s">
        <v>20</v>
      </c>
      <c r="W1181" s="5" t="str">
        <f>VLOOKUP('English Version'!$H1096,'Recycled Content'!$B$4:$H$67,2,FALSE)</f>
        <v>Packaging Contains at least 60% recycled material</v>
      </c>
      <c r="X1181" s="5" t="str">
        <f>VLOOKUP('English Version'!$H1096,'Recycled Content'!$B$4:$H$67,4,FALSE)</f>
        <v>Packaging Contains at least 65% recycled material</v>
      </c>
      <c r="Y1181" s="5" t="str">
        <f>VLOOKUP('English Version'!$H1096,Recyclability!$B$4:$H$67,2,FALSE)</f>
        <v>Mostly Recyclable Packaging</v>
      </c>
      <c r="Z1181" s="5" t="str">
        <f>VLOOKUP('English Version'!$H1096,Recyclability!$B$4:$H$67,4,FALSE)</f>
        <v>N/A</v>
      </c>
    </row>
    <row r="1182" spans="1:26" x14ac:dyDescent="0.75">
      <c r="A1182" s="47" t="str">
        <f t="shared" si="36"/>
        <v>AW22W7010445A</v>
      </c>
      <c r="B1182" s="47">
        <v>499</v>
      </c>
      <c r="C1182" s="52" t="s">
        <v>2060</v>
      </c>
      <c r="D1182" s="6" t="e">
        <v>#N/A</v>
      </c>
      <c r="E1182" s="8"/>
      <c r="F1182" s="52" t="s">
        <v>2061</v>
      </c>
      <c r="G1182" s="6" t="s">
        <v>5031</v>
      </c>
      <c r="H1182" s="6" t="s">
        <v>5843</v>
      </c>
      <c r="I1182" s="6" t="e">
        <f>VLOOKUP(A1182,#REF!,24,0)</f>
        <v>#REF!</v>
      </c>
      <c r="J1182" s="14" t="s">
        <v>25</v>
      </c>
      <c r="K1182" s="14" t="s">
        <v>25</v>
      </c>
      <c r="L1182" s="14" t="s">
        <v>25</v>
      </c>
      <c r="M1182" s="14" t="s">
        <v>25</v>
      </c>
      <c r="N1182" s="14" t="b">
        <f t="shared" si="37"/>
        <v>1</v>
      </c>
      <c r="O1182" s="14" t="s">
        <v>20</v>
      </c>
      <c r="P1182" s="14" t="s">
        <v>20</v>
      </c>
      <c r="Q1182" s="14" t="s">
        <v>20</v>
      </c>
      <c r="R1182" s="5" t="s">
        <v>20</v>
      </c>
      <c r="S1182" s="5" t="s">
        <v>20</v>
      </c>
      <c r="T1182" s="5" t="s">
        <v>281</v>
      </c>
      <c r="U1182" s="53" t="s">
        <v>20</v>
      </c>
      <c r="V1182" s="53" t="s">
        <v>20</v>
      </c>
      <c r="W1182" s="5" t="str">
        <f>VLOOKUP('English Version'!$H1098,'Recycled Content'!$B$4:$H$67,2,FALSE)</f>
        <v>Packaging Contains at least 60% recycled material</v>
      </c>
      <c r="X1182" s="5" t="str">
        <f>VLOOKUP('English Version'!$H1098,'Recycled Content'!$B$4:$H$67,4,FALSE)</f>
        <v>Packaging Contains at least 65% recycled material</v>
      </c>
      <c r="Y1182" s="5" t="str">
        <f>VLOOKUP('English Version'!$H1098,Recyclability!$B$4:$H$67,2,FALSE)</f>
        <v>Mostly Recyclable Packaging</v>
      </c>
      <c r="Z1182" s="5" t="str">
        <f>VLOOKUP('English Version'!$H1098,Recyclability!$B$4:$H$67,4,FALSE)</f>
        <v>N/A</v>
      </c>
    </row>
    <row r="1183" spans="1:26" x14ac:dyDescent="0.75">
      <c r="A1183" s="47" t="str">
        <f t="shared" si="36"/>
        <v>AW22W7010678A</v>
      </c>
      <c r="B1183" s="47">
        <v>3227</v>
      </c>
      <c r="C1183" s="52" t="s">
        <v>2062</v>
      </c>
      <c r="D1183" s="6" t="e">
        <v>#N/A</v>
      </c>
      <c r="E1183" s="8"/>
      <c r="F1183" s="52" t="s">
        <v>2063</v>
      </c>
      <c r="G1183" s="6" t="s">
        <v>5031</v>
      </c>
      <c r="H1183" s="6" t="s">
        <v>5845</v>
      </c>
      <c r="I1183" s="6" t="e">
        <f>VLOOKUP(A1183,#REF!,24,0)</f>
        <v>#REF!</v>
      </c>
      <c r="J1183" s="14" t="s">
        <v>25</v>
      </c>
      <c r="K1183" s="14" t="s">
        <v>25</v>
      </c>
      <c r="L1183" s="14" t="s">
        <v>25</v>
      </c>
      <c r="M1183" s="14" t="s">
        <v>25</v>
      </c>
      <c r="N1183" s="14" t="b">
        <f t="shared" si="37"/>
        <v>1</v>
      </c>
      <c r="O1183" s="14" t="s">
        <v>20</v>
      </c>
      <c r="P1183" s="14" t="s">
        <v>20</v>
      </c>
      <c r="Q1183" s="14" t="s">
        <v>20</v>
      </c>
      <c r="R1183" s="5" t="s">
        <v>20</v>
      </c>
      <c r="S1183" s="5" t="s">
        <v>20</v>
      </c>
      <c r="T1183" s="5" t="s">
        <v>281</v>
      </c>
      <c r="U1183" s="53" t="s">
        <v>20</v>
      </c>
      <c r="V1183" s="53" t="s">
        <v>20</v>
      </c>
      <c r="W1183" s="5" t="str">
        <f>VLOOKUP('English Version'!$H1099,'Recycled Content'!$B$4:$H$67,2,FALSE)</f>
        <v>Packaging Contains at least 60% recycled material</v>
      </c>
      <c r="X1183" s="5" t="str">
        <f>VLOOKUP('English Version'!$H1099,'Recycled Content'!$B$4:$H$67,4,FALSE)</f>
        <v>Packaging Contains at least 65% recycled material</v>
      </c>
      <c r="Y1183" s="5" t="str">
        <f>VLOOKUP('English Version'!$H1099,Recyclability!$B$4:$H$67,2,FALSE)</f>
        <v>Mostly Recyclable Packaging</v>
      </c>
      <c r="Z1183" s="5" t="str">
        <f>VLOOKUP('English Version'!$H1099,Recyclability!$B$4:$H$67,4,FALSE)</f>
        <v>N/A</v>
      </c>
    </row>
    <row r="1184" spans="1:26" x14ac:dyDescent="0.75">
      <c r="A1184" s="47" t="str">
        <f t="shared" si="36"/>
        <v>AW22W7010712A</v>
      </c>
      <c r="B1184" s="47">
        <v>499</v>
      </c>
      <c r="C1184" s="52" t="s">
        <v>2064</v>
      </c>
      <c r="D1184" s="6" t="e">
        <v>#N/A</v>
      </c>
      <c r="E1184" s="8"/>
      <c r="F1184" s="52" t="s">
        <v>2065</v>
      </c>
      <c r="G1184" s="6" t="s">
        <v>5031</v>
      </c>
      <c r="H1184" s="6" t="s">
        <v>5843</v>
      </c>
      <c r="I1184" s="6" t="e">
        <f>VLOOKUP(A1184,#REF!,24,0)</f>
        <v>#REF!</v>
      </c>
      <c r="J1184" s="14" t="s">
        <v>25</v>
      </c>
      <c r="K1184" s="14" t="s">
        <v>25</v>
      </c>
      <c r="L1184" s="14" t="s">
        <v>25</v>
      </c>
      <c r="M1184" s="14" t="s">
        <v>25</v>
      </c>
      <c r="N1184" s="14" t="b">
        <f t="shared" si="37"/>
        <v>1</v>
      </c>
      <c r="O1184" s="14" t="s">
        <v>20</v>
      </c>
      <c r="P1184" s="14" t="s">
        <v>20</v>
      </c>
      <c r="Q1184" s="14" t="s">
        <v>20</v>
      </c>
      <c r="R1184" s="5" t="s">
        <v>20</v>
      </c>
      <c r="S1184" s="5" t="s">
        <v>20</v>
      </c>
      <c r="T1184" s="5" t="s">
        <v>281</v>
      </c>
      <c r="U1184" s="53" t="s">
        <v>20</v>
      </c>
      <c r="V1184" s="53" t="s">
        <v>20</v>
      </c>
      <c r="W1184" s="5" t="str">
        <f>VLOOKUP('English Version'!$H1100,'Recycled Content'!$B$4:$H$67,2,FALSE)</f>
        <v>Packaging Contains at least 60% recycled material</v>
      </c>
      <c r="X1184" s="5" t="str">
        <f>VLOOKUP('English Version'!$H1100,'Recycled Content'!$B$4:$H$67,4,FALSE)</f>
        <v>Packaging Contains at least 65% recycled material</v>
      </c>
      <c r="Y1184" s="5" t="str">
        <f>VLOOKUP('English Version'!$H1100,Recyclability!$B$4:$H$67,2,FALSE)</f>
        <v>Mostly Recyclable Packaging</v>
      </c>
      <c r="Z1184" s="5" t="str">
        <f>VLOOKUP('English Version'!$H1100,Recyclability!$B$4:$H$67,4,FALSE)</f>
        <v>N/A</v>
      </c>
    </row>
    <row r="1185" spans="1:26" x14ac:dyDescent="0.75">
      <c r="A1185" s="47" t="str">
        <f t="shared" si="36"/>
        <v>AW22W7010722A</v>
      </c>
      <c r="B1185" s="47">
        <v>1350</v>
      </c>
      <c r="C1185" s="52" t="s">
        <v>2066</v>
      </c>
      <c r="D1185" s="6" t="e">
        <v>#N/A</v>
      </c>
      <c r="E1185" s="8"/>
      <c r="F1185" s="52" t="s">
        <v>2067</v>
      </c>
      <c r="G1185" s="6" t="s">
        <v>5031</v>
      </c>
      <c r="H1185" s="6" t="s">
        <v>5845</v>
      </c>
      <c r="I1185" s="6" t="e">
        <f>VLOOKUP(A1185,#REF!,24,0)</f>
        <v>#REF!</v>
      </c>
      <c r="J1185" s="14" t="s">
        <v>966</v>
      </c>
      <c r="K1185" s="14" t="s">
        <v>966</v>
      </c>
      <c r="L1185" s="14" t="s">
        <v>966</v>
      </c>
      <c r="M1185" s="14" t="s">
        <v>966</v>
      </c>
      <c r="N1185" s="14" t="b">
        <f t="shared" si="37"/>
        <v>1</v>
      </c>
      <c r="O1185" s="14" t="s">
        <v>20</v>
      </c>
      <c r="P1185" s="14" t="s">
        <v>20</v>
      </c>
      <c r="Q1185" s="14" t="s">
        <v>20</v>
      </c>
      <c r="R1185" s="5" t="s">
        <v>20</v>
      </c>
      <c r="S1185" s="5" t="s">
        <v>20</v>
      </c>
      <c r="T1185" s="5" t="s">
        <v>281</v>
      </c>
      <c r="U1185" s="53" t="s">
        <v>20</v>
      </c>
      <c r="V1185" s="53" t="s">
        <v>20</v>
      </c>
      <c r="W1185" s="5" t="str">
        <f>VLOOKUP('English Version'!$H1101,'Recycled Content'!$B$4:$H$67,2,FALSE)</f>
        <v>Packaging Contains at least 60% recycled material</v>
      </c>
      <c r="X1185" s="5" t="str">
        <f>VLOOKUP('English Version'!$H1101,'Recycled Content'!$B$4:$H$67,4,FALSE)</f>
        <v>Packaging Contains at least 65% recycled material</v>
      </c>
      <c r="Y1185" s="5" t="str">
        <f>VLOOKUP('English Version'!$H1101,Recyclability!$B$4:$H$67,2,FALSE)</f>
        <v>Mostly Recyclable Packaging</v>
      </c>
      <c r="Z1185" s="5" t="str">
        <f>VLOOKUP('English Version'!$H1101,Recyclability!$B$4:$H$67,4,FALSE)</f>
        <v>N/A</v>
      </c>
    </row>
    <row r="1186" spans="1:26" x14ac:dyDescent="0.75">
      <c r="A1186" s="47" t="str">
        <f t="shared" si="36"/>
        <v>AW22W7010723A</v>
      </c>
      <c r="B1186" s="47">
        <v>1769</v>
      </c>
      <c r="C1186" s="52" t="s">
        <v>2068</v>
      </c>
      <c r="D1186" s="6" t="e">
        <v>#N/A</v>
      </c>
      <c r="E1186" s="8"/>
      <c r="F1186" s="52" t="s">
        <v>2069</v>
      </c>
      <c r="G1186" s="6" t="s">
        <v>5031</v>
      </c>
      <c r="H1186" s="6" t="s">
        <v>5845</v>
      </c>
      <c r="I1186" s="6" t="e">
        <f>VLOOKUP(A1186,#REF!,24,0)</f>
        <v>#REF!</v>
      </c>
      <c r="J1186" s="14" t="s">
        <v>966</v>
      </c>
      <c r="K1186" s="14" t="s">
        <v>966</v>
      </c>
      <c r="L1186" s="14" t="s">
        <v>966</v>
      </c>
      <c r="M1186" s="14" t="s">
        <v>966</v>
      </c>
      <c r="N1186" s="14" t="b">
        <f t="shared" si="37"/>
        <v>1</v>
      </c>
      <c r="O1186" s="14" t="s">
        <v>20</v>
      </c>
      <c r="P1186" s="14" t="s">
        <v>20</v>
      </c>
      <c r="Q1186" s="14" t="s">
        <v>20</v>
      </c>
      <c r="R1186" s="5" t="s">
        <v>20</v>
      </c>
      <c r="S1186" s="5" t="s">
        <v>20</v>
      </c>
      <c r="T1186" s="5" t="s">
        <v>281</v>
      </c>
      <c r="U1186" s="53" t="s">
        <v>20</v>
      </c>
      <c r="V1186" s="53" t="s">
        <v>20</v>
      </c>
      <c r="W1186" s="5" t="str">
        <f>VLOOKUP('English Version'!$H1102,'Recycled Content'!$B$4:$H$67,2,FALSE)</f>
        <v>Packaging Contains at least 60% recycled material</v>
      </c>
      <c r="X1186" s="5" t="str">
        <f>VLOOKUP('English Version'!$H1102,'Recycled Content'!$B$4:$H$67,4,FALSE)</f>
        <v>Packaging Contains at least 65% recycled material</v>
      </c>
      <c r="Y1186" s="5" t="str">
        <f>VLOOKUP('English Version'!$H1102,Recyclability!$B$4:$H$67,2,FALSE)</f>
        <v>Mostly Recyclable Packaging</v>
      </c>
      <c r="Z1186" s="5" t="str">
        <f>VLOOKUP('English Version'!$H1102,Recyclability!$B$4:$H$67,4,FALSE)</f>
        <v>N/A</v>
      </c>
    </row>
    <row r="1187" spans="1:26" x14ac:dyDescent="0.75">
      <c r="A1187" s="47" t="str">
        <f t="shared" si="36"/>
        <v>AW22W7010730A</v>
      </c>
      <c r="B1187" s="47">
        <v>2881</v>
      </c>
      <c r="C1187" s="52" t="s">
        <v>2070</v>
      </c>
      <c r="D1187" s="6" t="e">
        <v>#N/A</v>
      </c>
      <c r="E1187" s="8"/>
      <c r="F1187" s="52" t="s">
        <v>2071</v>
      </c>
      <c r="G1187" s="6" t="s">
        <v>5031</v>
      </c>
      <c r="H1187" s="6" t="s">
        <v>5845</v>
      </c>
      <c r="I1187" s="6" t="e">
        <f>VLOOKUP(A1187,#REF!,24,0)</f>
        <v>#REF!</v>
      </c>
      <c r="J1187" s="14" t="s">
        <v>966</v>
      </c>
      <c r="K1187" s="14" t="s">
        <v>966</v>
      </c>
      <c r="L1187" s="14" t="s">
        <v>966</v>
      </c>
      <c r="M1187" s="14" t="s">
        <v>966</v>
      </c>
      <c r="N1187" s="14" t="b">
        <f t="shared" si="37"/>
        <v>1</v>
      </c>
      <c r="O1187" s="14" t="s">
        <v>20</v>
      </c>
      <c r="P1187" s="14" t="s">
        <v>20</v>
      </c>
      <c r="Q1187" s="14" t="s">
        <v>20</v>
      </c>
      <c r="R1187" s="5" t="s">
        <v>20</v>
      </c>
      <c r="S1187" s="5" t="s">
        <v>20</v>
      </c>
      <c r="T1187" s="5" t="s">
        <v>281</v>
      </c>
      <c r="U1187" s="53" t="s">
        <v>20</v>
      </c>
      <c r="V1187" s="53" t="s">
        <v>20</v>
      </c>
      <c r="W1187" s="5" t="str">
        <f>VLOOKUP('English Version'!$H1103,'Recycled Content'!$B$4:$H$67,2,FALSE)</f>
        <v>Packaging Contains at least 60% recycled material</v>
      </c>
      <c r="X1187" s="5" t="str">
        <f>VLOOKUP('English Version'!$H1103,'Recycled Content'!$B$4:$H$67,4,FALSE)</f>
        <v>Packaging Contains at least 65% recycled material</v>
      </c>
      <c r="Y1187" s="5" t="str">
        <f>VLOOKUP('English Version'!$H1103,Recyclability!$B$4:$H$67,2,FALSE)</f>
        <v>Mostly Recyclable Packaging</v>
      </c>
      <c r="Z1187" s="5" t="str">
        <f>VLOOKUP('English Version'!$H1103,Recyclability!$B$4:$H$67,4,FALSE)</f>
        <v>N/A</v>
      </c>
    </row>
    <row r="1188" spans="1:26" x14ac:dyDescent="0.75">
      <c r="A1188" s="47" t="str">
        <f t="shared" si="36"/>
        <v>AW22W7010736A</v>
      </c>
      <c r="B1188" s="47">
        <v>1703</v>
      </c>
      <c r="C1188" s="52" t="s">
        <v>2072</v>
      </c>
      <c r="D1188" s="6" t="e">
        <v>#N/A</v>
      </c>
      <c r="E1188" s="8"/>
      <c r="F1188" s="52" t="s">
        <v>2073</v>
      </c>
      <c r="G1188" s="6" t="s">
        <v>5031</v>
      </c>
      <c r="H1188" s="6" t="s">
        <v>5845</v>
      </c>
      <c r="I1188" s="6" t="e">
        <f>VLOOKUP(A1188,#REF!,24,0)</f>
        <v>#REF!</v>
      </c>
      <c r="J1188" s="14" t="s">
        <v>298</v>
      </c>
      <c r="K1188" s="14" t="s">
        <v>298</v>
      </c>
      <c r="L1188" s="14" t="s">
        <v>298</v>
      </c>
      <c r="M1188" s="14" t="s">
        <v>298</v>
      </c>
      <c r="N1188" s="14" t="b">
        <f t="shared" si="37"/>
        <v>1</v>
      </c>
      <c r="O1188" s="14" t="s">
        <v>20</v>
      </c>
      <c r="P1188" s="14" t="s">
        <v>20</v>
      </c>
      <c r="Q1188" s="14" t="s">
        <v>20</v>
      </c>
      <c r="R1188" s="5" t="s">
        <v>20</v>
      </c>
      <c r="S1188" s="5" t="s">
        <v>20</v>
      </c>
      <c r="T1188" s="5" t="s">
        <v>281</v>
      </c>
      <c r="U1188" s="53" t="s">
        <v>20</v>
      </c>
      <c r="V1188" s="53" t="s">
        <v>20</v>
      </c>
      <c r="W1188" s="5" t="str">
        <f>VLOOKUP('English Version'!$H1104,'Recycled Content'!$B$4:$H$67,2,FALSE)</f>
        <v>Packaging Contains at least 60% recycled material</v>
      </c>
      <c r="X1188" s="5" t="str">
        <f>VLOOKUP('English Version'!$H1104,'Recycled Content'!$B$4:$H$67,4,FALSE)</f>
        <v>Packaging Contains at least 65% recycled material</v>
      </c>
      <c r="Y1188" s="5" t="str">
        <f>VLOOKUP('English Version'!$H1104,Recyclability!$B$4:$H$67,2,FALSE)</f>
        <v>Mostly Recyclable Packaging</v>
      </c>
      <c r="Z1188" s="5" t="str">
        <f>VLOOKUP('English Version'!$H1104,Recyclability!$B$4:$H$67,4,FALSE)</f>
        <v>N/A</v>
      </c>
    </row>
    <row r="1189" spans="1:26" x14ac:dyDescent="0.75">
      <c r="A1189" s="47" t="str">
        <f t="shared" si="36"/>
        <v>AW22W7010743A</v>
      </c>
      <c r="B1189" s="47">
        <v>808</v>
      </c>
      <c r="C1189" s="52" t="s">
        <v>2074</v>
      </c>
      <c r="D1189" s="6" t="s">
        <v>2075</v>
      </c>
      <c r="E1189" s="8"/>
      <c r="F1189" s="52" t="s">
        <v>2076</v>
      </c>
      <c r="G1189" s="6" t="s">
        <v>5031</v>
      </c>
      <c r="H1189" s="6" t="s">
        <v>5843</v>
      </c>
      <c r="I1189" s="6" t="e">
        <f>VLOOKUP(A1189,#REF!,24,0)</f>
        <v>#REF!</v>
      </c>
      <c r="J1189" s="14" t="s">
        <v>298</v>
      </c>
      <c r="K1189" s="14" t="s">
        <v>298</v>
      </c>
      <c r="L1189" s="14" t="s">
        <v>298</v>
      </c>
      <c r="M1189" s="14" t="s">
        <v>298</v>
      </c>
      <c r="N1189" s="14" t="b">
        <f t="shared" si="37"/>
        <v>1</v>
      </c>
      <c r="O1189" s="14" t="s">
        <v>20</v>
      </c>
      <c r="P1189" s="14" t="s">
        <v>20</v>
      </c>
      <c r="Q1189" s="14" t="s">
        <v>20</v>
      </c>
      <c r="R1189" s="5" t="s">
        <v>20</v>
      </c>
      <c r="S1189" s="5" t="s">
        <v>20</v>
      </c>
      <c r="T1189" s="5" t="s">
        <v>281</v>
      </c>
      <c r="U1189" s="53" t="s">
        <v>20</v>
      </c>
      <c r="V1189" s="53" t="s">
        <v>20</v>
      </c>
      <c r="W1189" s="5" t="str">
        <f>VLOOKUP('English Version'!$H1105,'Recycled Content'!$B$4:$H$67,2,FALSE)</f>
        <v>Packaging Contains at least 60% recycled material</v>
      </c>
      <c r="X1189" s="5" t="str">
        <f>VLOOKUP('English Version'!$H1105,'Recycled Content'!$B$4:$H$67,4,FALSE)</f>
        <v>Packaging Contains at least 65% recycled material</v>
      </c>
      <c r="Y1189" s="5" t="str">
        <f>VLOOKUP('English Version'!$H1105,Recyclability!$B$4:$H$67,2,FALSE)</f>
        <v>Mostly Recyclable Packaging</v>
      </c>
      <c r="Z1189" s="5" t="str">
        <f>VLOOKUP('English Version'!$H1105,Recyclability!$B$4:$H$67,4,FALSE)</f>
        <v>N/A</v>
      </c>
    </row>
    <row r="1190" spans="1:26" x14ac:dyDescent="0.75">
      <c r="A1190" s="47" t="str">
        <f t="shared" si="36"/>
        <v>AW22W7010748A</v>
      </c>
      <c r="B1190" s="47">
        <v>978</v>
      </c>
      <c r="C1190" s="52" t="s">
        <v>2078</v>
      </c>
      <c r="D1190" s="6" t="e">
        <v>#N/A</v>
      </c>
      <c r="E1190" s="8"/>
      <c r="F1190" s="52" t="s">
        <v>2079</v>
      </c>
      <c r="G1190" s="6" t="s">
        <v>5031</v>
      </c>
      <c r="H1190" s="6" t="s">
        <v>5845</v>
      </c>
      <c r="I1190" s="6" t="e">
        <f>VLOOKUP(A1190,#REF!,24,0)</f>
        <v>#REF!</v>
      </c>
      <c r="J1190" s="14" t="s">
        <v>966</v>
      </c>
      <c r="K1190" s="14" t="s">
        <v>966</v>
      </c>
      <c r="L1190" s="14" t="s">
        <v>966</v>
      </c>
      <c r="M1190" s="14" t="s">
        <v>966</v>
      </c>
      <c r="N1190" s="14" t="b">
        <f t="shared" si="37"/>
        <v>1</v>
      </c>
      <c r="O1190" s="14" t="s">
        <v>20</v>
      </c>
      <c r="P1190" s="14" t="s">
        <v>20</v>
      </c>
      <c r="Q1190" s="14" t="s">
        <v>20</v>
      </c>
      <c r="R1190" s="5" t="s">
        <v>20</v>
      </c>
      <c r="S1190" s="5" t="s">
        <v>20</v>
      </c>
      <c r="T1190" s="5" t="s">
        <v>281</v>
      </c>
      <c r="U1190" s="53" t="s">
        <v>20</v>
      </c>
      <c r="V1190" s="53" t="s">
        <v>20</v>
      </c>
      <c r="W1190" s="5" t="str">
        <f>VLOOKUP('English Version'!$H1106,'Recycled Content'!$B$4:$H$67,2,FALSE)</f>
        <v>Packaging Contains at least 60% recycled material</v>
      </c>
      <c r="X1190" s="5" t="str">
        <f>VLOOKUP('English Version'!$H1106,'Recycled Content'!$B$4:$H$67,4,FALSE)</f>
        <v>Packaging Contains at least 65% recycled material</v>
      </c>
      <c r="Y1190" s="5" t="str">
        <f>VLOOKUP('English Version'!$H1106,Recyclability!$B$4:$H$67,2,FALSE)</f>
        <v>Mostly Recyclable Packaging</v>
      </c>
      <c r="Z1190" s="5" t="str">
        <f>VLOOKUP('English Version'!$H1106,Recyclability!$B$4:$H$67,4,FALSE)</f>
        <v>N/A</v>
      </c>
    </row>
    <row r="1191" spans="1:26" x14ac:dyDescent="0.75">
      <c r="A1191" s="47" t="str">
        <f t="shared" si="36"/>
        <v>AW22W7010753A</v>
      </c>
      <c r="B1191" s="47">
        <v>1559</v>
      </c>
      <c r="C1191" s="52" t="s">
        <v>2080</v>
      </c>
      <c r="D1191" s="6" t="s">
        <v>2081</v>
      </c>
      <c r="E1191" s="8"/>
      <c r="F1191" s="52" t="s">
        <v>2082</v>
      </c>
      <c r="G1191" s="6" t="s">
        <v>5031</v>
      </c>
      <c r="H1191" s="6" t="s">
        <v>5843</v>
      </c>
      <c r="I1191" s="6" t="e">
        <f>VLOOKUP(A1191,#REF!,24,0)</f>
        <v>#REF!</v>
      </c>
      <c r="J1191" s="14" t="s">
        <v>966</v>
      </c>
      <c r="K1191" s="14" t="s">
        <v>966</v>
      </c>
      <c r="L1191" s="14" t="s">
        <v>966</v>
      </c>
      <c r="M1191" s="14" t="s">
        <v>966</v>
      </c>
      <c r="N1191" s="14" t="b">
        <f t="shared" si="37"/>
        <v>1</v>
      </c>
      <c r="O1191" s="14" t="s">
        <v>20</v>
      </c>
      <c r="P1191" s="14" t="s">
        <v>20</v>
      </c>
      <c r="Q1191" s="14" t="s">
        <v>20</v>
      </c>
      <c r="R1191" s="5" t="s">
        <v>20</v>
      </c>
      <c r="S1191" s="5" t="s">
        <v>20</v>
      </c>
      <c r="T1191" s="5" t="s">
        <v>281</v>
      </c>
      <c r="U1191" s="53" t="s">
        <v>20</v>
      </c>
      <c r="V1191" s="53" t="s">
        <v>20</v>
      </c>
      <c r="W1191" s="5" t="str">
        <f>VLOOKUP('English Version'!$H1107,'Recycled Content'!$B$4:$H$67,2,FALSE)</f>
        <v>Packaging Contains at least 60% recycled material</v>
      </c>
      <c r="X1191" s="5" t="str">
        <f>VLOOKUP('English Version'!$H1107,'Recycled Content'!$B$4:$H$67,4,FALSE)</f>
        <v>Packaging Contains at least 65% recycled material</v>
      </c>
      <c r="Y1191" s="5" t="str">
        <f>VLOOKUP('English Version'!$H1107,Recyclability!$B$4:$H$67,2,FALSE)</f>
        <v>Mostly Recyclable Packaging</v>
      </c>
      <c r="Z1191" s="5" t="str">
        <f>VLOOKUP('English Version'!$H1107,Recyclability!$B$4:$H$67,4,FALSE)</f>
        <v>N/A</v>
      </c>
    </row>
    <row r="1192" spans="1:26" x14ac:dyDescent="0.75">
      <c r="A1192" s="47" t="str">
        <f t="shared" si="36"/>
        <v>AW22W7010760A</v>
      </c>
      <c r="B1192" s="47">
        <v>738</v>
      </c>
      <c r="C1192" s="52" t="s">
        <v>2083</v>
      </c>
      <c r="D1192" s="6" t="s">
        <v>2084</v>
      </c>
      <c r="E1192" s="8"/>
      <c r="F1192" s="52" t="s">
        <v>2085</v>
      </c>
      <c r="G1192" s="6" t="s">
        <v>5031</v>
      </c>
      <c r="H1192" s="6" t="s">
        <v>5845</v>
      </c>
      <c r="I1192" s="6" t="e">
        <f>VLOOKUP(A1192,#REF!,24,0)</f>
        <v>#REF!</v>
      </c>
      <c r="J1192" s="14" t="s">
        <v>966</v>
      </c>
      <c r="K1192" s="14" t="s">
        <v>966</v>
      </c>
      <c r="L1192" s="14" t="s">
        <v>966</v>
      </c>
      <c r="M1192" s="14" t="s">
        <v>966</v>
      </c>
      <c r="N1192" s="14" t="b">
        <f t="shared" si="37"/>
        <v>1</v>
      </c>
      <c r="O1192" s="14" t="s">
        <v>20</v>
      </c>
      <c r="P1192" s="14" t="s">
        <v>20</v>
      </c>
      <c r="Q1192" s="14" t="s">
        <v>20</v>
      </c>
      <c r="R1192" s="5" t="s">
        <v>20</v>
      </c>
      <c r="S1192" s="5" t="s">
        <v>20</v>
      </c>
      <c r="T1192" s="5" t="s">
        <v>281</v>
      </c>
      <c r="U1192" s="53" t="s">
        <v>20</v>
      </c>
      <c r="V1192" s="53" t="s">
        <v>20</v>
      </c>
      <c r="W1192" s="5" t="str">
        <f>VLOOKUP('English Version'!$H1108,'Recycled Content'!$B$4:$H$67,2,FALSE)</f>
        <v>Packaging Contains at least 60% recycled material</v>
      </c>
      <c r="X1192" s="5" t="str">
        <f>VLOOKUP('English Version'!$H1108,'Recycled Content'!$B$4:$H$67,4,FALSE)</f>
        <v>Packaging Contains at least 65% recycled material</v>
      </c>
      <c r="Y1192" s="5" t="str">
        <f>VLOOKUP('English Version'!$H1108,Recyclability!$B$4:$H$67,2,FALSE)</f>
        <v>Mostly Recyclable Packaging</v>
      </c>
      <c r="Z1192" s="5" t="str">
        <f>VLOOKUP('English Version'!$H1108,Recyclability!$B$4:$H$67,4,FALSE)</f>
        <v>N/A</v>
      </c>
    </row>
    <row r="1193" spans="1:26" x14ac:dyDescent="0.75">
      <c r="A1193" s="47" t="str">
        <f t="shared" si="36"/>
        <v>AW22W7010761A</v>
      </c>
      <c r="B1193" s="47">
        <v>3000</v>
      </c>
      <c r="C1193" s="52" t="s">
        <v>2087</v>
      </c>
      <c r="D1193" s="6" t="s">
        <v>2088</v>
      </c>
      <c r="E1193" s="8"/>
      <c r="F1193" s="52" t="s">
        <v>2089</v>
      </c>
      <c r="G1193" s="6" t="s">
        <v>5031</v>
      </c>
      <c r="H1193" s="6" t="s">
        <v>5845</v>
      </c>
      <c r="I1193" s="6" t="e">
        <f>VLOOKUP(A1193,#REF!,24,0)</f>
        <v>#REF!</v>
      </c>
      <c r="J1193" s="14" t="s">
        <v>966</v>
      </c>
      <c r="K1193" s="14" t="s">
        <v>966</v>
      </c>
      <c r="L1193" s="14" t="s">
        <v>966</v>
      </c>
      <c r="M1193" s="14" t="s">
        <v>966</v>
      </c>
      <c r="N1193" s="14" t="b">
        <f t="shared" si="37"/>
        <v>1</v>
      </c>
      <c r="O1193" s="14" t="s">
        <v>20</v>
      </c>
      <c r="P1193" s="14" t="s">
        <v>20</v>
      </c>
      <c r="Q1193" s="14" t="s">
        <v>20</v>
      </c>
      <c r="R1193" s="5" t="s">
        <v>20</v>
      </c>
      <c r="S1193" s="5" t="s">
        <v>20</v>
      </c>
      <c r="T1193" s="5" t="s">
        <v>281</v>
      </c>
      <c r="U1193" s="53" t="s">
        <v>20</v>
      </c>
      <c r="V1193" s="53" t="s">
        <v>20</v>
      </c>
      <c r="W1193" s="5" t="str">
        <f>VLOOKUP('English Version'!$H1109,'Recycled Content'!$B$4:$H$67,2,FALSE)</f>
        <v>Packaging Contains at least 60% recycled material</v>
      </c>
      <c r="X1193" s="5" t="str">
        <f>VLOOKUP('English Version'!$H1109,'Recycled Content'!$B$4:$H$67,4,FALSE)</f>
        <v>Packaging Contains at least 65% recycled material</v>
      </c>
      <c r="Y1193" s="5" t="str">
        <f>VLOOKUP('English Version'!$H1109,Recyclability!$B$4:$H$67,2,FALSE)</f>
        <v>Mostly Recyclable Packaging</v>
      </c>
      <c r="Z1193" s="5" t="str">
        <f>VLOOKUP('English Version'!$H1109,Recyclability!$B$4:$H$67,4,FALSE)</f>
        <v>N/A</v>
      </c>
    </row>
    <row r="1194" spans="1:26" x14ac:dyDescent="0.75">
      <c r="A1194" s="47" t="str">
        <f t="shared" si="36"/>
        <v>AW22W7010770A</v>
      </c>
      <c r="B1194" s="47">
        <v>2191</v>
      </c>
      <c r="C1194" s="52" t="s">
        <v>2091</v>
      </c>
      <c r="D1194" s="6" t="s">
        <v>2092</v>
      </c>
      <c r="E1194" s="8"/>
      <c r="F1194" s="52" t="s">
        <v>2093</v>
      </c>
      <c r="G1194" s="6" t="s">
        <v>5031</v>
      </c>
      <c r="H1194" s="6" t="s">
        <v>5845</v>
      </c>
      <c r="I1194" s="6" t="e">
        <f>VLOOKUP(A1194,#REF!,24,0)</f>
        <v>#REF!</v>
      </c>
      <c r="J1194" s="14" t="s">
        <v>966</v>
      </c>
      <c r="K1194" s="14" t="s">
        <v>966</v>
      </c>
      <c r="L1194" s="14" t="s">
        <v>966</v>
      </c>
      <c r="M1194" s="14" t="s">
        <v>966</v>
      </c>
      <c r="N1194" s="14" t="b">
        <f t="shared" si="37"/>
        <v>1</v>
      </c>
      <c r="O1194" s="14" t="s">
        <v>20</v>
      </c>
      <c r="P1194" s="14" t="s">
        <v>20</v>
      </c>
      <c r="Q1194" s="14" t="s">
        <v>20</v>
      </c>
      <c r="R1194" s="5" t="s">
        <v>20</v>
      </c>
      <c r="S1194" s="5" t="s">
        <v>20</v>
      </c>
      <c r="T1194" s="5" t="s">
        <v>281</v>
      </c>
      <c r="U1194" s="53" t="s">
        <v>20</v>
      </c>
      <c r="V1194" s="53" t="s">
        <v>20</v>
      </c>
      <c r="W1194" s="5" t="str">
        <f>VLOOKUP('English Version'!$H1110,'Recycled Content'!$B$4:$H$67,2,FALSE)</f>
        <v>Packaging Contains at least 60% recycled material</v>
      </c>
      <c r="X1194" s="5" t="str">
        <f>VLOOKUP('English Version'!$H1110,'Recycled Content'!$B$4:$H$67,4,FALSE)</f>
        <v>Packaging Contains at least 65% recycled material</v>
      </c>
      <c r="Y1194" s="5" t="str">
        <f>VLOOKUP('English Version'!$H1110,Recyclability!$B$4:$H$67,2,FALSE)</f>
        <v>Mostly Recyclable Packaging</v>
      </c>
      <c r="Z1194" s="5" t="str">
        <f>VLOOKUP('English Version'!$H1110,Recyclability!$B$4:$H$67,4,FALSE)</f>
        <v>N/A</v>
      </c>
    </row>
    <row r="1195" spans="1:26" x14ac:dyDescent="0.75">
      <c r="A1195" s="47" t="str">
        <f t="shared" si="36"/>
        <v>AW22W7010772A</v>
      </c>
      <c r="B1195" s="47">
        <v>899</v>
      </c>
      <c r="C1195" s="52" t="s">
        <v>2095</v>
      </c>
      <c r="D1195" s="6" t="s">
        <v>2096</v>
      </c>
      <c r="E1195" s="8"/>
      <c r="F1195" s="52" t="s">
        <v>2097</v>
      </c>
      <c r="G1195" s="6" t="s">
        <v>5031</v>
      </c>
      <c r="H1195" s="6" t="s">
        <v>5845</v>
      </c>
      <c r="I1195" s="6" t="e">
        <f>VLOOKUP(A1195,#REF!,24,0)</f>
        <v>#REF!</v>
      </c>
      <c r="J1195" s="14" t="s">
        <v>966</v>
      </c>
      <c r="K1195" s="14" t="s">
        <v>966</v>
      </c>
      <c r="L1195" s="14" t="s">
        <v>966</v>
      </c>
      <c r="M1195" s="14" t="s">
        <v>966</v>
      </c>
      <c r="N1195" s="14" t="b">
        <f t="shared" si="37"/>
        <v>1</v>
      </c>
      <c r="O1195" s="14" t="s">
        <v>20</v>
      </c>
      <c r="P1195" s="14" t="s">
        <v>20</v>
      </c>
      <c r="Q1195" s="14" t="s">
        <v>20</v>
      </c>
      <c r="R1195" s="5" t="s">
        <v>20</v>
      </c>
      <c r="S1195" s="5" t="s">
        <v>20</v>
      </c>
      <c r="T1195" s="5" t="s">
        <v>281</v>
      </c>
      <c r="U1195" s="53" t="s">
        <v>20</v>
      </c>
      <c r="V1195" s="53" t="s">
        <v>20</v>
      </c>
      <c r="W1195" s="5" t="str">
        <f>VLOOKUP('English Version'!$H1111,'Recycled Content'!$B$4:$H$67,2,FALSE)</f>
        <v>Packaging Contains at least 60% recycled material</v>
      </c>
      <c r="X1195" s="5" t="str">
        <f>VLOOKUP('English Version'!$H1111,'Recycled Content'!$B$4:$H$67,4,FALSE)</f>
        <v>Packaging Contains at least 65% recycled material</v>
      </c>
      <c r="Y1195" s="5" t="str">
        <f>VLOOKUP('English Version'!$H1111,Recyclability!$B$4:$H$67,2,FALSE)</f>
        <v>Mostly Recyclable Packaging</v>
      </c>
      <c r="Z1195" s="5" t="str">
        <f>VLOOKUP('English Version'!$H1111,Recyclability!$B$4:$H$67,4,FALSE)</f>
        <v>N/A</v>
      </c>
    </row>
    <row r="1196" spans="1:26" x14ac:dyDescent="0.75">
      <c r="A1196" s="47" t="str">
        <f t="shared" si="36"/>
        <v>AW22W7010774A</v>
      </c>
      <c r="B1196" s="47">
        <v>1263</v>
      </c>
      <c r="C1196" s="52" t="s">
        <v>2099</v>
      </c>
      <c r="D1196" s="6" t="e">
        <v>#N/A</v>
      </c>
      <c r="E1196" s="8"/>
      <c r="F1196" s="52" t="s">
        <v>2100</v>
      </c>
      <c r="G1196" s="6" t="s">
        <v>5031</v>
      </c>
      <c r="H1196" s="6" t="s">
        <v>5845</v>
      </c>
      <c r="I1196" s="6" t="e">
        <f>VLOOKUP(A1196,#REF!,24,0)</f>
        <v>#REF!</v>
      </c>
      <c r="J1196" s="14" t="s">
        <v>966</v>
      </c>
      <c r="K1196" s="14" t="s">
        <v>966</v>
      </c>
      <c r="L1196" s="14" t="s">
        <v>966</v>
      </c>
      <c r="M1196" s="14" t="s">
        <v>966</v>
      </c>
      <c r="N1196" s="14" t="b">
        <f t="shared" si="37"/>
        <v>1</v>
      </c>
      <c r="O1196" s="14" t="s">
        <v>20</v>
      </c>
      <c r="P1196" s="14" t="s">
        <v>20</v>
      </c>
      <c r="Q1196" s="14" t="s">
        <v>20</v>
      </c>
      <c r="R1196" s="5" t="s">
        <v>20</v>
      </c>
      <c r="S1196" s="5" t="s">
        <v>20</v>
      </c>
      <c r="T1196" s="5" t="s">
        <v>281</v>
      </c>
      <c r="U1196" s="53" t="s">
        <v>20</v>
      </c>
      <c r="V1196" s="53" t="s">
        <v>20</v>
      </c>
      <c r="W1196" s="5" t="str">
        <f>VLOOKUP('English Version'!$H1112,'Recycled Content'!$B$4:$H$67,2,FALSE)</f>
        <v>Packaging Contains at least 60% recycled material</v>
      </c>
      <c r="X1196" s="5" t="str">
        <f>VLOOKUP('English Version'!$H1112,'Recycled Content'!$B$4:$H$67,4,FALSE)</f>
        <v>Packaging Contains at least 65% recycled material</v>
      </c>
      <c r="Y1196" s="5" t="str">
        <f>VLOOKUP('English Version'!$H1112,Recyclability!$B$4:$H$67,2,FALSE)</f>
        <v>Mostly Recyclable Packaging</v>
      </c>
      <c r="Z1196" s="5" t="str">
        <f>VLOOKUP('English Version'!$H1112,Recyclability!$B$4:$H$67,4,FALSE)</f>
        <v>N/A</v>
      </c>
    </row>
    <row r="1197" spans="1:26" x14ac:dyDescent="0.75">
      <c r="A1197" s="47" t="str">
        <f t="shared" si="36"/>
        <v>AW22W7010782A</v>
      </c>
      <c r="B1197" s="47">
        <v>1450</v>
      </c>
      <c r="C1197" s="52" t="s">
        <v>2101</v>
      </c>
      <c r="D1197" s="6" t="e">
        <v>#N/A</v>
      </c>
      <c r="E1197" s="8"/>
      <c r="F1197" s="52" t="s">
        <v>2102</v>
      </c>
      <c r="G1197" s="6" t="s">
        <v>5031</v>
      </c>
      <c r="H1197" s="6" t="s">
        <v>5843</v>
      </c>
      <c r="I1197" s="6" t="e">
        <f>VLOOKUP(A1197,#REF!,24,0)</f>
        <v>#REF!</v>
      </c>
      <c r="J1197" s="14" t="s">
        <v>966</v>
      </c>
      <c r="K1197" s="14" t="s">
        <v>966</v>
      </c>
      <c r="L1197" s="14" t="s">
        <v>966</v>
      </c>
      <c r="M1197" s="14" t="s">
        <v>966</v>
      </c>
      <c r="N1197" s="14" t="b">
        <f t="shared" si="37"/>
        <v>1</v>
      </c>
      <c r="O1197" s="14" t="s">
        <v>20</v>
      </c>
      <c r="P1197" s="14" t="s">
        <v>20</v>
      </c>
      <c r="Q1197" s="14" t="s">
        <v>20</v>
      </c>
      <c r="R1197" s="5" t="s">
        <v>20</v>
      </c>
      <c r="S1197" s="5" t="s">
        <v>20</v>
      </c>
      <c r="T1197" s="5" t="s">
        <v>281</v>
      </c>
      <c r="U1197" s="53" t="s">
        <v>20</v>
      </c>
      <c r="V1197" s="53" t="s">
        <v>20</v>
      </c>
      <c r="W1197" s="5" t="str">
        <f>VLOOKUP('English Version'!$H1113,'Recycled Content'!$B$4:$H$67,2,FALSE)</f>
        <v>Packaging Contains at least 60% recycled material</v>
      </c>
      <c r="X1197" s="5" t="str">
        <f>VLOOKUP('English Version'!$H1113,'Recycled Content'!$B$4:$H$67,4,FALSE)</f>
        <v>Packaging Contains at least 65% recycled material</v>
      </c>
      <c r="Y1197" s="5" t="str">
        <f>VLOOKUP('English Version'!$H1113,Recyclability!$B$4:$H$67,2,FALSE)</f>
        <v>Mostly Recyclable Packaging</v>
      </c>
      <c r="Z1197" s="5" t="str">
        <f>VLOOKUP('English Version'!$H1113,Recyclability!$B$4:$H$67,4,FALSE)</f>
        <v>N/A</v>
      </c>
    </row>
    <row r="1198" spans="1:26" x14ac:dyDescent="0.75">
      <c r="A1198" s="47" t="str">
        <f t="shared" si="36"/>
        <v>AW22W7010784A</v>
      </c>
      <c r="B1198" s="47">
        <v>1647</v>
      </c>
      <c r="C1198" s="52" t="s">
        <v>2103</v>
      </c>
      <c r="D1198" s="6" t="s">
        <v>2104</v>
      </c>
      <c r="E1198" s="8"/>
      <c r="F1198" s="52" t="s">
        <v>2105</v>
      </c>
      <c r="G1198" s="6" t="s">
        <v>5031</v>
      </c>
      <c r="H1198" s="6" t="s">
        <v>5845</v>
      </c>
      <c r="I1198" s="6" t="e">
        <f>VLOOKUP(A1198,#REF!,24,0)</f>
        <v>#REF!</v>
      </c>
      <c r="J1198" s="14" t="s">
        <v>966</v>
      </c>
      <c r="K1198" s="14" t="s">
        <v>966</v>
      </c>
      <c r="L1198" s="14" t="s">
        <v>966</v>
      </c>
      <c r="M1198" s="14" t="s">
        <v>966</v>
      </c>
      <c r="N1198" s="14" t="b">
        <f t="shared" si="37"/>
        <v>1</v>
      </c>
      <c r="O1198" s="14" t="s">
        <v>20</v>
      </c>
      <c r="P1198" s="14" t="s">
        <v>20</v>
      </c>
      <c r="Q1198" s="14" t="s">
        <v>20</v>
      </c>
      <c r="R1198" s="5" t="s">
        <v>20</v>
      </c>
      <c r="S1198" s="5" t="s">
        <v>20</v>
      </c>
      <c r="T1198" s="5" t="s">
        <v>281</v>
      </c>
      <c r="U1198" s="53" t="s">
        <v>20</v>
      </c>
      <c r="V1198" s="53" t="s">
        <v>20</v>
      </c>
      <c r="W1198" s="5" t="str">
        <f>VLOOKUP('English Version'!$H1114,'Recycled Content'!$B$4:$H$67,2,FALSE)</f>
        <v>Packaging Contains at least 60% recycled material</v>
      </c>
      <c r="X1198" s="5" t="str">
        <f>VLOOKUP('English Version'!$H1114,'Recycled Content'!$B$4:$H$67,4,FALSE)</f>
        <v>Packaging Contains at least 65% recycled material</v>
      </c>
      <c r="Y1198" s="5" t="str">
        <f>VLOOKUP('English Version'!$H1114,Recyclability!$B$4:$H$67,2,FALSE)</f>
        <v>Mostly Recyclable Packaging</v>
      </c>
      <c r="Z1198" s="5" t="str">
        <f>VLOOKUP('English Version'!$H1114,Recyclability!$B$4:$H$67,4,FALSE)</f>
        <v>N/A</v>
      </c>
    </row>
    <row r="1199" spans="1:26" x14ac:dyDescent="0.75">
      <c r="A1199" s="47" t="str">
        <f t="shared" si="36"/>
        <v>AW22W7010785A</v>
      </c>
      <c r="B1199" s="47">
        <v>2019</v>
      </c>
      <c r="C1199" s="52" t="s">
        <v>2107</v>
      </c>
      <c r="D1199" s="6" t="s">
        <v>2108</v>
      </c>
      <c r="E1199" s="8"/>
      <c r="F1199" s="52" t="s">
        <v>2109</v>
      </c>
      <c r="G1199" s="6" t="s">
        <v>5031</v>
      </c>
      <c r="H1199" s="6" t="s">
        <v>5845</v>
      </c>
      <c r="I1199" s="6" t="e">
        <f>VLOOKUP(A1199,#REF!,24,0)</f>
        <v>#REF!</v>
      </c>
      <c r="J1199" s="14" t="s">
        <v>25</v>
      </c>
      <c r="K1199" s="14" t="s">
        <v>25</v>
      </c>
      <c r="L1199" s="14" t="s">
        <v>25</v>
      </c>
      <c r="M1199" s="14" t="s">
        <v>25</v>
      </c>
      <c r="N1199" s="14" t="b">
        <f t="shared" si="37"/>
        <v>1</v>
      </c>
      <c r="O1199" s="14" t="s">
        <v>20</v>
      </c>
      <c r="P1199" s="14" t="s">
        <v>20</v>
      </c>
      <c r="Q1199" s="14" t="s">
        <v>20</v>
      </c>
      <c r="R1199" s="5" t="s">
        <v>20</v>
      </c>
      <c r="S1199" s="5" t="s">
        <v>20</v>
      </c>
      <c r="T1199" s="5" t="s">
        <v>281</v>
      </c>
      <c r="U1199" s="53" t="s">
        <v>20</v>
      </c>
      <c r="V1199" s="53" t="s">
        <v>20</v>
      </c>
      <c r="W1199" s="5" t="str">
        <f>VLOOKUP('English Version'!$H1115,'Recycled Content'!$B$4:$H$67,2,FALSE)</f>
        <v>Packaging Contains at least 60% recycled material</v>
      </c>
      <c r="X1199" s="5" t="str">
        <f>VLOOKUP('English Version'!$H1115,'Recycled Content'!$B$4:$H$67,4,FALSE)</f>
        <v>Packaging Contains at least 65% recycled material</v>
      </c>
      <c r="Y1199" s="5" t="str">
        <f>VLOOKUP('English Version'!$H1115,Recyclability!$B$4:$H$67,2,FALSE)</f>
        <v>Mostly Recyclable Packaging</v>
      </c>
      <c r="Z1199" s="5" t="str">
        <f>VLOOKUP('English Version'!$H1115,Recyclability!$B$4:$H$67,4,FALSE)</f>
        <v>N/A</v>
      </c>
    </row>
    <row r="1200" spans="1:26" x14ac:dyDescent="0.75">
      <c r="A1200" s="47" t="str">
        <f t="shared" si="36"/>
        <v>AW22W7010786A</v>
      </c>
      <c r="B1200" s="47">
        <v>1637</v>
      </c>
      <c r="C1200" s="52" t="s">
        <v>2111</v>
      </c>
      <c r="D1200" s="6" t="s">
        <v>2112</v>
      </c>
      <c r="E1200" s="8"/>
      <c r="F1200" s="52" t="s">
        <v>2113</v>
      </c>
      <c r="G1200" s="6" t="s">
        <v>5031</v>
      </c>
      <c r="H1200" s="6" t="s">
        <v>5845</v>
      </c>
      <c r="I1200" s="6" t="e">
        <f>VLOOKUP(A1200,#REF!,24,0)</f>
        <v>#REF!</v>
      </c>
      <c r="J1200" s="14" t="s">
        <v>966</v>
      </c>
      <c r="K1200" s="14" t="s">
        <v>966</v>
      </c>
      <c r="L1200" s="14" t="s">
        <v>966</v>
      </c>
      <c r="M1200" s="14" t="s">
        <v>966</v>
      </c>
      <c r="N1200" s="14" t="b">
        <f t="shared" si="37"/>
        <v>1</v>
      </c>
      <c r="O1200" s="14" t="s">
        <v>20</v>
      </c>
      <c r="P1200" s="14" t="s">
        <v>20</v>
      </c>
      <c r="Q1200" s="14" t="s">
        <v>20</v>
      </c>
      <c r="R1200" s="5" t="s">
        <v>20</v>
      </c>
      <c r="S1200" s="5" t="s">
        <v>20</v>
      </c>
      <c r="T1200" s="5" t="s">
        <v>281</v>
      </c>
      <c r="U1200" s="53" t="s">
        <v>20</v>
      </c>
      <c r="V1200" s="53" t="s">
        <v>20</v>
      </c>
      <c r="W1200" s="5" t="str">
        <f>VLOOKUP('English Version'!$H1116,'Recycled Content'!$B$4:$H$67,2,FALSE)</f>
        <v>Packaging Contains at least 60% recycled material</v>
      </c>
      <c r="X1200" s="5" t="str">
        <f>VLOOKUP('English Version'!$H1116,'Recycled Content'!$B$4:$H$67,4,FALSE)</f>
        <v>Packaging Contains at least 65% recycled material</v>
      </c>
      <c r="Y1200" s="5" t="str">
        <f>VLOOKUP('English Version'!$H1116,Recyclability!$B$4:$H$67,2,FALSE)</f>
        <v>Mostly Recyclable Packaging</v>
      </c>
      <c r="Z1200" s="5" t="str">
        <f>VLOOKUP('English Version'!$H1116,Recyclability!$B$4:$H$67,4,FALSE)</f>
        <v>N/A</v>
      </c>
    </row>
    <row r="1201" spans="1:26" x14ac:dyDescent="0.75">
      <c r="A1201" s="47" t="str">
        <f t="shared" si="36"/>
        <v>AW22W7010789A</v>
      </c>
      <c r="B1201" s="47">
        <v>868</v>
      </c>
      <c r="C1201" s="52" t="s">
        <v>2115</v>
      </c>
      <c r="D1201" s="6" t="s">
        <v>2116</v>
      </c>
      <c r="E1201" s="8"/>
      <c r="F1201" s="52" t="s">
        <v>2117</v>
      </c>
      <c r="G1201" s="6" t="s">
        <v>5031</v>
      </c>
      <c r="H1201" s="6" t="s">
        <v>5845</v>
      </c>
      <c r="I1201" s="6" t="e">
        <f>VLOOKUP(A1201,#REF!,24,0)</f>
        <v>#REF!</v>
      </c>
      <c r="J1201" s="14" t="s">
        <v>966</v>
      </c>
      <c r="K1201" s="14" t="s">
        <v>966</v>
      </c>
      <c r="L1201" s="14" t="s">
        <v>966</v>
      </c>
      <c r="M1201" s="14" t="s">
        <v>966</v>
      </c>
      <c r="N1201" s="14" t="b">
        <f t="shared" si="37"/>
        <v>1</v>
      </c>
      <c r="O1201" s="14" t="s">
        <v>20</v>
      </c>
      <c r="P1201" s="14" t="s">
        <v>20</v>
      </c>
      <c r="Q1201" s="14" t="s">
        <v>20</v>
      </c>
      <c r="R1201" s="5" t="s">
        <v>20</v>
      </c>
      <c r="S1201" s="5" t="s">
        <v>20</v>
      </c>
      <c r="T1201" s="5" t="s">
        <v>281</v>
      </c>
      <c r="U1201" s="53" t="s">
        <v>20</v>
      </c>
      <c r="V1201" s="53" t="s">
        <v>20</v>
      </c>
      <c r="W1201" s="5" t="str">
        <f>VLOOKUP('English Version'!$H1117,'Recycled Content'!$B$4:$H$67,2,FALSE)</f>
        <v>Packaging Contains at least 60% recycled material</v>
      </c>
      <c r="X1201" s="5" t="str">
        <f>VLOOKUP('English Version'!$H1117,'Recycled Content'!$B$4:$H$67,4,FALSE)</f>
        <v>Packaging Contains at least 65% recycled material</v>
      </c>
      <c r="Y1201" s="5" t="str">
        <f>VLOOKUP('English Version'!$H1117,Recyclability!$B$4:$H$67,2,FALSE)</f>
        <v>Mostly Recyclable Packaging</v>
      </c>
      <c r="Z1201" s="5" t="str">
        <f>VLOOKUP('English Version'!$H1117,Recyclability!$B$4:$H$67,4,FALSE)</f>
        <v>N/A</v>
      </c>
    </row>
    <row r="1202" spans="1:26" x14ac:dyDescent="0.75">
      <c r="A1202" s="47" t="str">
        <f t="shared" si="36"/>
        <v>AW22W7010795A</v>
      </c>
      <c r="B1202" s="47">
        <v>1261</v>
      </c>
      <c r="C1202" s="52" t="s">
        <v>2119</v>
      </c>
      <c r="D1202" s="6" t="e">
        <v>#N/A</v>
      </c>
      <c r="E1202" s="8"/>
      <c r="F1202" s="52" t="s">
        <v>2120</v>
      </c>
      <c r="G1202" s="6" t="s">
        <v>5031</v>
      </c>
      <c r="H1202" s="6" t="s">
        <v>5843</v>
      </c>
      <c r="I1202" s="6" t="e">
        <f>VLOOKUP(A1202,#REF!,24,0)</f>
        <v>#REF!</v>
      </c>
      <c r="J1202" s="67" t="s">
        <v>20</v>
      </c>
      <c r="K1202" s="67" t="s">
        <v>20</v>
      </c>
      <c r="L1202" s="67" t="s">
        <v>20</v>
      </c>
      <c r="M1202" s="14" t="s">
        <v>43</v>
      </c>
      <c r="N1202" s="14" t="b">
        <f t="shared" si="37"/>
        <v>0</v>
      </c>
      <c r="O1202" s="14" t="s">
        <v>20</v>
      </c>
      <c r="P1202" s="14" t="s">
        <v>20</v>
      </c>
      <c r="Q1202" s="14" t="s">
        <v>20</v>
      </c>
      <c r="R1202" s="5" t="s">
        <v>20</v>
      </c>
      <c r="S1202" s="5" t="s">
        <v>20</v>
      </c>
      <c r="T1202" s="5" t="s">
        <v>281</v>
      </c>
      <c r="U1202" s="53" t="s">
        <v>20</v>
      </c>
      <c r="V1202" s="53" t="s">
        <v>20</v>
      </c>
      <c r="W1202" s="5" t="str">
        <f>VLOOKUP('English Version'!$H1118,'Recycled Content'!$B$4:$H$67,2,FALSE)</f>
        <v>Packaging Contains at least 60% recycled material</v>
      </c>
      <c r="X1202" s="5" t="str">
        <f>VLOOKUP('English Version'!$H1118,'Recycled Content'!$B$4:$H$67,4,FALSE)</f>
        <v>Packaging Contains at least 65% recycled material</v>
      </c>
      <c r="Y1202" s="5" t="str">
        <f>VLOOKUP('English Version'!$H1118,Recyclability!$B$4:$H$67,2,FALSE)</f>
        <v>Mostly Recyclable Packaging</v>
      </c>
      <c r="Z1202" s="5" t="str">
        <f>VLOOKUP('English Version'!$H1118,Recyclability!$B$4:$H$67,4,FALSE)</f>
        <v>N/A</v>
      </c>
    </row>
    <row r="1203" spans="1:26" x14ac:dyDescent="0.75">
      <c r="A1203" s="47" t="str">
        <f t="shared" si="36"/>
        <v>AW22W7010796A</v>
      </c>
      <c r="B1203" s="47">
        <v>1128</v>
      </c>
      <c r="C1203" s="52" t="s">
        <v>2121</v>
      </c>
      <c r="D1203" s="6" t="s">
        <v>2122</v>
      </c>
      <c r="E1203" s="8"/>
      <c r="F1203" s="52" t="s">
        <v>2123</v>
      </c>
      <c r="G1203" s="6" t="s">
        <v>5031</v>
      </c>
      <c r="H1203" s="6" t="s">
        <v>5843</v>
      </c>
      <c r="I1203" s="6" t="e">
        <f>VLOOKUP(A1203,#REF!,24,0)</f>
        <v>#REF!</v>
      </c>
      <c r="J1203" s="67" t="s">
        <v>20</v>
      </c>
      <c r="K1203" s="67" t="s">
        <v>20</v>
      </c>
      <c r="L1203" s="67" t="s">
        <v>20</v>
      </c>
      <c r="M1203" s="14" t="s">
        <v>25</v>
      </c>
      <c r="N1203" s="14" t="b">
        <f t="shared" si="37"/>
        <v>0</v>
      </c>
      <c r="O1203" s="14" t="s">
        <v>966</v>
      </c>
      <c r="P1203" s="14" t="s">
        <v>966</v>
      </c>
      <c r="Q1203" s="14" t="s">
        <v>966</v>
      </c>
      <c r="R1203" s="5" t="s">
        <v>20</v>
      </c>
      <c r="S1203" s="5" t="s">
        <v>20</v>
      </c>
      <c r="T1203" s="5" t="s">
        <v>281</v>
      </c>
      <c r="U1203" s="53" t="s">
        <v>20</v>
      </c>
      <c r="V1203" s="53" t="s">
        <v>20</v>
      </c>
      <c r="W1203" s="5" t="str">
        <f>VLOOKUP('English Version'!$H1119,'Recycled Content'!$B$4:$H$67,2,FALSE)</f>
        <v>Packaging Contains at least 60% recycled material</v>
      </c>
      <c r="X1203" s="5" t="str">
        <f>VLOOKUP('English Version'!$H1119,'Recycled Content'!$B$4:$H$67,4,FALSE)</f>
        <v>Packaging Contains at least 65% recycled material</v>
      </c>
      <c r="Y1203" s="5" t="str">
        <f>VLOOKUP('English Version'!$H1119,Recyclability!$B$4:$H$67,2,FALSE)</f>
        <v>Mostly Recyclable Packaging</v>
      </c>
      <c r="Z1203" s="5" t="str">
        <f>VLOOKUP('English Version'!$H1119,Recyclability!$B$4:$H$67,4,FALSE)</f>
        <v>N/A</v>
      </c>
    </row>
    <row r="1204" spans="1:26" x14ac:dyDescent="0.75">
      <c r="A1204" s="47" t="str">
        <f t="shared" si="36"/>
        <v>AW22W7010797A</v>
      </c>
      <c r="B1204" s="47">
        <v>2105</v>
      </c>
      <c r="C1204" s="52" t="s">
        <v>2125</v>
      </c>
      <c r="D1204" s="6" t="s">
        <v>2126</v>
      </c>
      <c r="E1204" s="8"/>
      <c r="F1204" s="52" t="s">
        <v>2127</v>
      </c>
      <c r="G1204" s="6" t="s">
        <v>5031</v>
      </c>
      <c r="H1204" s="6" t="s">
        <v>5843</v>
      </c>
      <c r="I1204" s="6" t="e">
        <f>VLOOKUP(A1204,#REF!,24,0)</f>
        <v>#REF!</v>
      </c>
      <c r="J1204" s="67" t="s">
        <v>20</v>
      </c>
      <c r="K1204" s="67" t="s">
        <v>20</v>
      </c>
      <c r="L1204" s="67" t="s">
        <v>20</v>
      </c>
      <c r="M1204" s="14" t="s">
        <v>25</v>
      </c>
      <c r="N1204" s="14" t="b">
        <f t="shared" si="37"/>
        <v>0</v>
      </c>
      <c r="O1204" s="14" t="s">
        <v>966</v>
      </c>
      <c r="P1204" s="14" t="s">
        <v>966</v>
      </c>
      <c r="Q1204" s="14" t="s">
        <v>966</v>
      </c>
      <c r="R1204" s="5" t="s">
        <v>20</v>
      </c>
      <c r="S1204" s="5" t="s">
        <v>20</v>
      </c>
      <c r="T1204" s="5" t="s">
        <v>281</v>
      </c>
      <c r="U1204" s="53" t="s">
        <v>20</v>
      </c>
      <c r="V1204" s="53" t="s">
        <v>20</v>
      </c>
      <c r="W1204" s="5" t="str">
        <f>VLOOKUP('English Version'!$H1120,'Recycled Content'!$B$4:$H$67,2,FALSE)</f>
        <v>Packaging Contains at least 60% recycled material</v>
      </c>
      <c r="X1204" s="5" t="str">
        <f>VLOOKUP('English Version'!$H1120,'Recycled Content'!$B$4:$H$67,4,FALSE)</f>
        <v>Packaging Contains at least 65% recycled material</v>
      </c>
      <c r="Y1204" s="5" t="str">
        <f>VLOOKUP('English Version'!$H1120,Recyclability!$B$4:$H$67,2,FALSE)</f>
        <v>Mostly Recyclable Packaging</v>
      </c>
      <c r="Z1204" s="5" t="str">
        <f>VLOOKUP('English Version'!$H1120,Recyclability!$B$4:$H$67,4,FALSE)</f>
        <v>N/A</v>
      </c>
    </row>
    <row r="1205" spans="1:26" x14ac:dyDescent="0.75">
      <c r="A1205" s="47" t="str">
        <f t="shared" si="36"/>
        <v>AW22W7010798A</v>
      </c>
      <c r="B1205" s="47">
        <v>1198</v>
      </c>
      <c r="C1205" s="52" t="s">
        <v>2129</v>
      </c>
      <c r="D1205" s="6" t="s">
        <v>2130</v>
      </c>
      <c r="E1205" s="8"/>
      <c r="F1205" s="52" t="s">
        <v>2131</v>
      </c>
      <c r="G1205" s="6" t="s">
        <v>5031</v>
      </c>
      <c r="H1205" s="6" t="s">
        <v>5843</v>
      </c>
      <c r="I1205" s="6" t="e">
        <f>VLOOKUP(A1205,#REF!,24,0)</f>
        <v>#REF!</v>
      </c>
      <c r="J1205" s="67" t="s">
        <v>20</v>
      </c>
      <c r="K1205" s="67" t="s">
        <v>20</v>
      </c>
      <c r="L1205" s="67" t="s">
        <v>20</v>
      </c>
      <c r="M1205" s="14" t="s">
        <v>25</v>
      </c>
      <c r="N1205" s="14" t="b">
        <f t="shared" si="37"/>
        <v>0</v>
      </c>
      <c r="O1205" s="14" t="s">
        <v>966</v>
      </c>
      <c r="P1205" s="14" t="s">
        <v>966</v>
      </c>
      <c r="Q1205" s="14" t="s">
        <v>966</v>
      </c>
      <c r="R1205" s="5" t="s">
        <v>20</v>
      </c>
      <c r="S1205" s="5" t="s">
        <v>20</v>
      </c>
      <c r="T1205" s="5" t="s">
        <v>281</v>
      </c>
      <c r="U1205" s="53" t="s">
        <v>20</v>
      </c>
      <c r="V1205" s="53" t="s">
        <v>20</v>
      </c>
      <c r="W1205" s="5" t="str">
        <f>VLOOKUP('English Version'!$H1121,'Recycled Content'!$B$4:$H$67,2,FALSE)</f>
        <v>Packaging Contains at least 60% recycled material</v>
      </c>
      <c r="X1205" s="5" t="str">
        <f>VLOOKUP('English Version'!$H1121,'Recycled Content'!$B$4:$H$67,4,FALSE)</f>
        <v>Packaging Contains at least 65% recycled material</v>
      </c>
      <c r="Y1205" s="5" t="str">
        <f>VLOOKUP('English Version'!$H1121,Recyclability!$B$4:$H$67,2,FALSE)</f>
        <v>Mostly Recyclable Packaging</v>
      </c>
      <c r="Z1205" s="5" t="str">
        <f>VLOOKUP('English Version'!$H1121,Recyclability!$B$4:$H$67,4,FALSE)</f>
        <v>N/A</v>
      </c>
    </row>
    <row r="1206" spans="1:26" x14ac:dyDescent="0.75">
      <c r="A1206" s="47" t="str">
        <f t="shared" si="36"/>
        <v>AW22W7010800A</v>
      </c>
      <c r="B1206" s="47">
        <v>522</v>
      </c>
      <c r="C1206" s="52" t="s">
        <v>2133</v>
      </c>
      <c r="D1206" s="6" t="s">
        <v>2134</v>
      </c>
      <c r="E1206" s="8"/>
      <c r="F1206" s="52" t="s">
        <v>2135</v>
      </c>
      <c r="G1206" s="6" t="s">
        <v>5031</v>
      </c>
      <c r="H1206" s="6" t="s">
        <v>5843</v>
      </c>
      <c r="I1206" s="6" t="e">
        <f>VLOOKUP(A1206,#REF!,24,0)</f>
        <v>#REF!</v>
      </c>
      <c r="J1206" s="67" t="s">
        <v>20</v>
      </c>
      <c r="K1206" s="67" t="s">
        <v>20</v>
      </c>
      <c r="L1206" s="67" t="s">
        <v>20</v>
      </c>
      <c r="M1206" s="14" t="s">
        <v>25</v>
      </c>
      <c r="N1206" s="14" t="b">
        <f t="shared" si="37"/>
        <v>0</v>
      </c>
      <c r="O1206" s="14" t="s">
        <v>966</v>
      </c>
      <c r="P1206" s="14" t="s">
        <v>966</v>
      </c>
      <c r="Q1206" s="14" t="s">
        <v>966</v>
      </c>
      <c r="R1206" s="5" t="s">
        <v>20</v>
      </c>
      <c r="S1206" s="5" t="s">
        <v>20</v>
      </c>
      <c r="T1206" s="5" t="s">
        <v>281</v>
      </c>
      <c r="U1206" s="53" t="s">
        <v>20</v>
      </c>
      <c r="V1206" s="53" t="s">
        <v>20</v>
      </c>
      <c r="W1206" s="5" t="str">
        <f>VLOOKUP('English Version'!$H1122,'Recycled Content'!$B$4:$H$67,2,FALSE)</f>
        <v>Packaging Contains at least 60% recycled material</v>
      </c>
      <c r="X1206" s="5" t="str">
        <f>VLOOKUP('English Version'!$H1122,'Recycled Content'!$B$4:$H$67,4,FALSE)</f>
        <v>Packaging Contains at least 65% recycled material</v>
      </c>
      <c r="Y1206" s="5" t="str">
        <f>VLOOKUP('English Version'!$H1122,Recyclability!$B$4:$H$67,2,FALSE)</f>
        <v>Mostly Recyclable Packaging</v>
      </c>
      <c r="Z1206" s="5" t="str">
        <f>VLOOKUP('English Version'!$H1122,Recyclability!$B$4:$H$67,4,FALSE)</f>
        <v>N/A</v>
      </c>
    </row>
    <row r="1207" spans="1:26" x14ac:dyDescent="0.75">
      <c r="A1207" s="47" t="str">
        <f t="shared" si="36"/>
        <v>AW22W7010803A</v>
      </c>
      <c r="B1207" s="47">
        <v>809</v>
      </c>
      <c r="C1207" s="52" t="s">
        <v>2141</v>
      </c>
      <c r="D1207" s="6" t="s">
        <v>2142</v>
      </c>
      <c r="E1207" s="8"/>
      <c r="F1207" s="52" t="s">
        <v>2143</v>
      </c>
      <c r="G1207" s="6" t="s">
        <v>5031</v>
      </c>
      <c r="H1207" s="6" t="s">
        <v>5843</v>
      </c>
      <c r="I1207" s="6" t="e">
        <f>VLOOKUP(A1207,#REF!,24,0)</f>
        <v>#REF!</v>
      </c>
      <c r="J1207" s="67" t="s">
        <v>20</v>
      </c>
      <c r="K1207" s="67" t="s">
        <v>20</v>
      </c>
      <c r="L1207" s="67" t="s">
        <v>20</v>
      </c>
      <c r="M1207" s="14" t="s">
        <v>229</v>
      </c>
      <c r="N1207" s="14" t="b">
        <f t="shared" si="37"/>
        <v>0</v>
      </c>
      <c r="O1207" s="14" t="s">
        <v>229</v>
      </c>
      <c r="P1207" s="14" t="s">
        <v>229</v>
      </c>
      <c r="Q1207" s="14" t="s">
        <v>229</v>
      </c>
      <c r="R1207" s="5" t="s">
        <v>20</v>
      </c>
      <c r="S1207" s="5" t="s">
        <v>20</v>
      </c>
      <c r="T1207" s="5" t="s">
        <v>281</v>
      </c>
      <c r="U1207" s="53" t="s">
        <v>20</v>
      </c>
      <c r="V1207" s="53" t="s">
        <v>20</v>
      </c>
      <c r="W1207" s="5" t="str">
        <f>VLOOKUP('English Version'!$H1124,'Recycled Content'!$B$4:$H$67,2,FALSE)</f>
        <v>Packaging Contains at least 60% recycled material</v>
      </c>
      <c r="X1207" s="5" t="str">
        <f>VLOOKUP('English Version'!$H1124,'Recycled Content'!$B$4:$H$67,4,FALSE)</f>
        <v>Packaging Contains at least 65% recycled material</v>
      </c>
      <c r="Y1207" s="5" t="str">
        <f>VLOOKUP('English Version'!$H1124,Recyclability!$B$4:$H$67,2,FALSE)</f>
        <v>Mostly Recyclable Packaging</v>
      </c>
      <c r="Z1207" s="5" t="str">
        <f>VLOOKUP('English Version'!$H1124,Recyclability!$B$4:$H$67,4,FALSE)</f>
        <v>N/A</v>
      </c>
    </row>
    <row r="1208" spans="1:26" x14ac:dyDescent="0.75">
      <c r="A1208" s="47" t="str">
        <f t="shared" si="36"/>
        <v>AW22W7010806A</v>
      </c>
      <c r="B1208" s="47">
        <v>808</v>
      </c>
      <c r="C1208" s="52" t="s">
        <v>2145</v>
      </c>
      <c r="D1208" s="6" t="s">
        <v>2146</v>
      </c>
      <c r="E1208" s="8"/>
      <c r="F1208" s="52" t="s">
        <v>2147</v>
      </c>
      <c r="G1208" s="6" t="s">
        <v>5031</v>
      </c>
      <c r="H1208" s="6" t="s">
        <v>5843</v>
      </c>
      <c r="I1208" s="6" t="e">
        <f>VLOOKUP(A1208,#REF!,24,0)</f>
        <v>#REF!</v>
      </c>
      <c r="J1208" s="67" t="s">
        <v>20</v>
      </c>
      <c r="K1208" s="67" t="s">
        <v>20</v>
      </c>
      <c r="L1208" s="67" t="s">
        <v>20</v>
      </c>
      <c r="M1208" s="14" t="s">
        <v>25</v>
      </c>
      <c r="N1208" s="14" t="b">
        <f t="shared" si="37"/>
        <v>0</v>
      </c>
      <c r="O1208" s="14" t="s">
        <v>966</v>
      </c>
      <c r="P1208" s="14" t="s">
        <v>966</v>
      </c>
      <c r="Q1208" s="14" t="s">
        <v>966</v>
      </c>
      <c r="R1208" s="5" t="s">
        <v>20</v>
      </c>
      <c r="S1208" s="5" t="s">
        <v>20</v>
      </c>
      <c r="T1208" s="5" t="s">
        <v>281</v>
      </c>
      <c r="U1208" s="53" t="s">
        <v>20</v>
      </c>
      <c r="V1208" s="53" t="s">
        <v>20</v>
      </c>
      <c r="W1208" s="5" t="str">
        <f>VLOOKUP('English Version'!$H1125,'Recycled Content'!$B$4:$H$67,2,FALSE)</f>
        <v>Packaging Contains at least 60% recycled material</v>
      </c>
      <c r="X1208" s="5" t="str">
        <f>VLOOKUP('English Version'!$H1125,'Recycled Content'!$B$4:$H$67,4,FALSE)</f>
        <v>Packaging Contains at least 65% recycled material</v>
      </c>
      <c r="Y1208" s="5" t="str">
        <f>VLOOKUP('English Version'!$H1125,Recyclability!$B$4:$H$67,2,FALSE)</f>
        <v>Mostly Recyclable Packaging</v>
      </c>
      <c r="Z1208" s="5" t="str">
        <f>VLOOKUP('English Version'!$H1125,Recyclability!$B$4:$H$67,4,FALSE)</f>
        <v>N/A</v>
      </c>
    </row>
    <row r="1209" spans="1:26" x14ac:dyDescent="0.75">
      <c r="A1209" s="47" t="str">
        <f t="shared" si="36"/>
        <v>AW22W7010808A</v>
      </c>
      <c r="B1209" s="47">
        <v>886</v>
      </c>
      <c r="C1209" s="52" t="s">
        <v>2149</v>
      </c>
      <c r="D1209" s="6" t="e">
        <v>#N/A</v>
      </c>
      <c r="E1209" s="8"/>
      <c r="F1209" s="52" t="s">
        <v>2150</v>
      </c>
      <c r="G1209" s="6" t="s">
        <v>5031</v>
      </c>
      <c r="H1209" s="6" t="s">
        <v>5845</v>
      </c>
      <c r="I1209" s="6" t="e">
        <f>VLOOKUP(A1209,#REF!,24,0)</f>
        <v>#REF!</v>
      </c>
      <c r="J1209" s="14" t="s">
        <v>25</v>
      </c>
      <c r="K1209" s="14" t="s">
        <v>25</v>
      </c>
      <c r="L1209" s="14" t="s">
        <v>25</v>
      </c>
      <c r="M1209" s="14" t="s">
        <v>25</v>
      </c>
      <c r="N1209" s="14" t="b">
        <f t="shared" si="37"/>
        <v>1</v>
      </c>
      <c r="O1209" s="14" t="s">
        <v>20</v>
      </c>
      <c r="P1209" s="14" t="s">
        <v>20</v>
      </c>
      <c r="Q1209" s="14" t="s">
        <v>20</v>
      </c>
      <c r="R1209" s="5" t="s">
        <v>20</v>
      </c>
      <c r="S1209" s="5" t="s">
        <v>20</v>
      </c>
      <c r="T1209" s="5" t="s">
        <v>281</v>
      </c>
      <c r="U1209" s="53" t="s">
        <v>20</v>
      </c>
      <c r="V1209" s="53" t="s">
        <v>20</v>
      </c>
      <c r="W1209" s="5" t="str">
        <f>VLOOKUP('English Version'!$H1126,'Recycled Content'!$B$4:$H$67,2,FALSE)</f>
        <v>Packaging Contains at least 60% recycled material</v>
      </c>
      <c r="X1209" s="5" t="str">
        <f>VLOOKUP('English Version'!$H1126,'Recycled Content'!$B$4:$H$67,4,FALSE)</f>
        <v>Packaging Contains at least 65% recycled material</v>
      </c>
      <c r="Y1209" s="5" t="str">
        <f>VLOOKUP('English Version'!$H1126,Recyclability!$B$4:$H$67,2,FALSE)</f>
        <v>Mostly Recyclable Packaging</v>
      </c>
      <c r="Z1209" s="5" t="str">
        <f>VLOOKUP('English Version'!$H1126,Recyclability!$B$4:$H$67,4,FALSE)</f>
        <v>N/A</v>
      </c>
    </row>
    <row r="1210" spans="1:26" x14ac:dyDescent="0.75">
      <c r="A1210" s="47" t="str">
        <f t="shared" si="36"/>
        <v>AW22W7010837A</v>
      </c>
      <c r="B1210" s="47">
        <v>1716</v>
      </c>
      <c r="C1210" s="52" t="s">
        <v>2151</v>
      </c>
      <c r="D1210" s="6" t="s">
        <v>2152</v>
      </c>
      <c r="E1210" s="8"/>
      <c r="F1210" s="52" t="s">
        <v>2153</v>
      </c>
      <c r="G1210" s="6" t="s">
        <v>5031</v>
      </c>
      <c r="H1210" s="6" t="s">
        <v>5845</v>
      </c>
      <c r="I1210" s="6" t="e">
        <f>VLOOKUP(A1210,#REF!,24,0)</f>
        <v>#REF!</v>
      </c>
      <c r="J1210" s="14" t="s">
        <v>25</v>
      </c>
      <c r="K1210" s="14" t="s">
        <v>25</v>
      </c>
      <c r="L1210" s="14" t="s">
        <v>25</v>
      </c>
      <c r="M1210" s="14" t="s">
        <v>25</v>
      </c>
      <c r="N1210" s="14" t="b">
        <f t="shared" si="37"/>
        <v>1</v>
      </c>
      <c r="O1210" s="14" t="s">
        <v>20</v>
      </c>
      <c r="P1210" s="14" t="s">
        <v>20</v>
      </c>
      <c r="Q1210" s="14" t="s">
        <v>20</v>
      </c>
      <c r="R1210" s="5" t="s">
        <v>20</v>
      </c>
      <c r="S1210" s="5" t="s">
        <v>20</v>
      </c>
      <c r="T1210" s="5" t="s">
        <v>281</v>
      </c>
      <c r="U1210" s="53" t="s">
        <v>20</v>
      </c>
      <c r="V1210" s="53" t="s">
        <v>20</v>
      </c>
      <c r="W1210" s="5" t="str">
        <f>VLOOKUP('English Version'!$H1127,'Recycled Content'!$B$4:$H$67,2,FALSE)</f>
        <v>Packaging Contains at least 60% recycled material</v>
      </c>
      <c r="X1210" s="5" t="str">
        <f>VLOOKUP('English Version'!$H1127,'Recycled Content'!$B$4:$H$67,4,FALSE)</f>
        <v>Packaging Contains at least 65% recycled material</v>
      </c>
      <c r="Y1210" s="5" t="str">
        <f>VLOOKUP('English Version'!$H1127,Recyclability!$B$4:$H$67,2,FALSE)</f>
        <v>Mostly Recyclable Packaging</v>
      </c>
      <c r="Z1210" s="5" t="str">
        <f>VLOOKUP('English Version'!$H1127,Recyclability!$B$4:$H$67,4,FALSE)</f>
        <v>N/A</v>
      </c>
    </row>
    <row r="1211" spans="1:26" x14ac:dyDescent="0.75">
      <c r="A1211" s="47" t="str">
        <f t="shared" si="36"/>
        <v>AW22W7010839A</v>
      </c>
      <c r="B1211" s="47">
        <v>2493</v>
      </c>
      <c r="C1211" s="52" t="s">
        <v>2155</v>
      </c>
      <c r="D1211" s="6" t="s">
        <v>2156</v>
      </c>
      <c r="E1211" s="8"/>
      <c r="F1211" s="52" t="s">
        <v>2157</v>
      </c>
      <c r="G1211" s="6" t="s">
        <v>5031</v>
      </c>
      <c r="H1211" s="6" t="s">
        <v>5843</v>
      </c>
      <c r="I1211" s="6" t="e">
        <f>VLOOKUP(A1211,#REF!,24,0)</f>
        <v>#REF!</v>
      </c>
      <c r="J1211" s="14" t="s">
        <v>966</v>
      </c>
      <c r="K1211" s="14" t="s">
        <v>966</v>
      </c>
      <c r="L1211" s="14" t="s">
        <v>966</v>
      </c>
      <c r="M1211" s="14" t="s">
        <v>966</v>
      </c>
      <c r="N1211" s="14" t="b">
        <f t="shared" si="37"/>
        <v>1</v>
      </c>
      <c r="O1211" s="14" t="s">
        <v>20</v>
      </c>
      <c r="P1211" s="14" t="s">
        <v>20</v>
      </c>
      <c r="Q1211" s="14" t="s">
        <v>20</v>
      </c>
      <c r="R1211" s="5" t="s">
        <v>20</v>
      </c>
      <c r="S1211" s="5" t="s">
        <v>20</v>
      </c>
      <c r="T1211" s="5" t="s">
        <v>281</v>
      </c>
      <c r="U1211" s="53" t="s">
        <v>20</v>
      </c>
      <c r="V1211" s="53" t="s">
        <v>20</v>
      </c>
      <c r="W1211" s="5" t="str">
        <f>VLOOKUP('English Version'!$H1128,'Recycled Content'!$B$4:$H$67,2,FALSE)</f>
        <v>Packaging Contains at least 60% recycled material</v>
      </c>
      <c r="X1211" s="5" t="str">
        <f>VLOOKUP('English Version'!$H1128,'Recycled Content'!$B$4:$H$67,4,FALSE)</f>
        <v>Packaging Contains at least 65% recycled material</v>
      </c>
      <c r="Y1211" s="5" t="str">
        <f>VLOOKUP('English Version'!$H1128,Recyclability!$B$4:$H$67,2,FALSE)</f>
        <v>Mostly Recyclable Packaging</v>
      </c>
      <c r="Z1211" s="5" t="str">
        <f>VLOOKUP('English Version'!$H1128,Recyclability!$B$4:$H$67,4,FALSE)</f>
        <v>N/A</v>
      </c>
    </row>
    <row r="1212" spans="1:26" x14ac:dyDescent="0.75">
      <c r="A1212" s="47" t="str">
        <f t="shared" si="36"/>
        <v>AW22W7010843A</v>
      </c>
      <c r="B1212" s="47">
        <v>1330</v>
      </c>
      <c r="C1212" s="52" t="s">
        <v>2159</v>
      </c>
      <c r="D1212" s="6" t="e">
        <v>#N/A</v>
      </c>
      <c r="E1212" s="8"/>
      <c r="F1212" s="52" t="s">
        <v>2160</v>
      </c>
      <c r="G1212" s="6" t="s">
        <v>5031</v>
      </c>
      <c r="H1212" s="6" t="s">
        <v>5843</v>
      </c>
      <c r="I1212" s="6" t="e">
        <f>VLOOKUP(A1212,#REF!,24,0)</f>
        <v>#REF!</v>
      </c>
      <c r="J1212" s="14" t="s">
        <v>25</v>
      </c>
      <c r="K1212" s="14" t="s">
        <v>25</v>
      </c>
      <c r="L1212" s="14" t="s">
        <v>25</v>
      </c>
      <c r="M1212" s="14" t="s">
        <v>25</v>
      </c>
      <c r="N1212" s="14" t="b">
        <f t="shared" si="37"/>
        <v>1</v>
      </c>
      <c r="O1212" s="14" t="s">
        <v>20</v>
      </c>
      <c r="P1212" s="14" t="s">
        <v>20</v>
      </c>
      <c r="Q1212" s="14" t="s">
        <v>20</v>
      </c>
      <c r="R1212" s="5" t="s">
        <v>20</v>
      </c>
      <c r="S1212" s="5" t="s">
        <v>20</v>
      </c>
      <c r="T1212" s="5" t="s">
        <v>281</v>
      </c>
      <c r="U1212" s="53" t="s">
        <v>20</v>
      </c>
      <c r="V1212" s="53" t="s">
        <v>20</v>
      </c>
      <c r="W1212" s="5" t="str">
        <f>VLOOKUP('English Version'!$H1129,'Recycled Content'!$B$4:$H$67,2,FALSE)</f>
        <v>Packaging Contains at least 60% recycled material</v>
      </c>
      <c r="X1212" s="5" t="str">
        <f>VLOOKUP('English Version'!$H1129,'Recycled Content'!$B$4:$H$67,4,FALSE)</f>
        <v>Packaging Contains at least 65% recycled material</v>
      </c>
      <c r="Y1212" s="5" t="str">
        <f>VLOOKUP('English Version'!$H1129,Recyclability!$B$4:$H$67,2,FALSE)</f>
        <v>Mostly Recyclable Packaging</v>
      </c>
      <c r="Z1212" s="5" t="str">
        <f>VLOOKUP('English Version'!$H1129,Recyclability!$B$4:$H$67,4,FALSE)</f>
        <v>N/A</v>
      </c>
    </row>
    <row r="1213" spans="1:26" x14ac:dyDescent="0.75">
      <c r="A1213" s="47" t="str">
        <f t="shared" si="36"/>
        <v>AW22W7010863A</v>
      </c>
      <c r="B1213" s="47">
        <v>2400</v>
      </c>
      <c r="C1213" s="52" t="s">
        <v>2161</v>
      </c>
      <c r="D1213" s="6" t="e">
        <v>#N/A</v>
      </c>
      <c r="E1213" s="8"/>
      <c r="F1213" s="52" t="s">
        <v>222</v>
      </c>
      <c r="G1213" s="6" t="s">
        <v>5031</v>
      </c>
      <c r="H1213" s="6" t="s">
        <v>5845</v>
      </c>
      <c r="I1213" s="6" t="e">
        <f>VLOOKUP(A1213,#REF!,24,0)</f>
        <v>#REF!</v>
      </c>
      <c r="J1213" s="14" t="s">
        <v>25</v>
      </c>
      <c r="K1213" s="14" t="s">
        <v>25</v>
      </c>
      <c r="L1213" s="14" t="s">
        <v>25</v>
      </c>
      <c r="M1213" s="14" t="s">
        <v>25</v>
      </c>
      <c r="N1213" s="14" t="b">
        <f t="shared" si="37"/>
        <v>1</v>
      </c>
      <c r="O1213" s="14" t="s">
        <v>20</v>
      </c>
      <c r="P1213" s="14" t="s">
        <v>20</v>
      </c>
      <c r="Q1213" s="14" t="s">
        <v>20</v>
      </c>
      <c r="R1213" s="5" t="s">
        <v>20</v>
      </c>
      <c r="S1213" s="5" t="s">
        <v>20</v>
      </c>
      <c r="T1213" s="5" t="s">
        <v>281</v>
      </c>
      <c r="U1213" s="53" t="s">
        <v>20</v>
      </c>
      <c r="V1213" s="53" t="s">
        <v>20</v>
      </c>
      <c r="W1213" s="5" t="str">
        <f>VLOOKUP('English Version'!$H1130,'Recycled Content'!$B$4:$H$67,2,FALSE)</f>
        <v>Packaging Contains at least 60% recycled material</v>
      </c>
      <c r="X1213" s="5" t="str">
        <f>VLOOKUP('English Version'!$H1130,'Recycled Content'!$B$4:$H$67,4,FALSE)</f>
        <v>Packaging Contains at least 65% recycled material</v>
      </c>
      <c r="Y1213" s="5" t="str">
        <f>VLOOKUP('English Version'!$H1130,Recyclability!$B$4:$H$67,2,FALSE)</f>
        <v>Mostly Recyclable Packaging</v>
      </c>
      <c r="Z1213" s="5" t="str">
        <f>VLOOKUP('English Version'!$H1130,Recyclability!$B$4:$H$67,4,FALSE)</f>
        <v>N/A</v>
      </c>
    </row>
    <row r="1214" spans="1:26" x14ac:dyDescent="0.75">
      <c r="A1214" s="47" t="str">
        <f t="shared" si="36"/>
        <v>AW22W7010864A</v>
      </c>
      <c r="B1214" s="47">
        <v>752</v>
      </c>
      <c r="C1214" s="52" t="s">
        <v>2162</v>
      </c>
      <c r="D1214" s="6" t="e">
        <v>#N/A</v>
      </c>
      <c r="E1214" s="8"/>
      <c r="F1214" s="52" t="s">
        <v>222</v>
      </c>
      <c r="G1214" s="6" t="s">
        <v>5031</v>
      </c>
      <c r="H1214" s="6" t="s">
        <v>5845</v>
      </c>
      <c r="I1214" s="6" t="e">
        <f>VLOOKUP(A1214,#REF!,24,0)</f>
        <v>#REF!</v>
      </c>
      <c r="J1214" s="14" t="s">
        <v>25</v>
      </c>
      <c r="K1214" s="14" t="s">
        <v>25</v>
      </c>
      <c r="L1214" s="14" t="s">
        <v>25</v>
      </c>
      <c r="M1214" s="14" t="s">
        <v>25</v>
      </c>
      <c r="N1214" s="14" t="b">
        <f t="shared" si="37"/>
        <v>1</v>
      </c>
      <c r="O1214" s="14" t="s">
        <v>20</v>
      </c>
      <c r="P1214" s="14" t="s">
        <v>20</v>
      </c>
      <c r="Q1214" s="14" t="s">
        <v>20</v>
      </c>
      <c r="R1214" s="5" t="s">
        <v>20</v>
      </c>
      <c r="S1214" s="5" t="s">
        <v>20</v>
      </c>
      <c r="T1214" s="5" t="s">
        <v>281</v>
      </c>
      <c r="U1214" s="53" t="s">
        <v>20</v>
      </c>
      <c r="V1214" s="53" t="s">
        <v>20</v>
      </c>
      <c r="W1214" s="5" t="str">
        <f>VLOOKUP('English Version'!$H1131,'Recycled Content'!$B$4:$H$67,2,FALSE)</f>
        <v>Packaging Contains at least 60% recycled material</v>
      </c>
      <c r="X1214" s="5" t="str">
        <f>VLOOKUP('English Version'!$H1131,'Recycled Content'!$B$4:$H$67,4,FALSE)</f>
        <v>Packaging Contains at least 65% recycled material</v>
      </c>
      <c r="Y1214" s="5" t="str">
        <f>VLOOKUP('English Version'!$H1131,Recyclability!$B$4:$H$67,2,FALSE)</f>
        <v>Mostly Recyclable Packaging</v>
      </c>
      <c r="Z1214" s="5" t="str">
        <f>VLOOKUP('English Version'!$H1131,Recyclability!$B$4:$H$67,4,FALSE)</f>
        <v>N/A</v>
      </c>
    </row>
    <row r="1215" spans="1:26" x14ac:dyDescent="0.75">
      <c r="A1215" s="47" t="str">
        <f t="shared" si="36"/>
        <v>AW22W7010881A</v>
      </c>
      <c r="B1215" s="47">
        <v>1473</v>
      </c>
      <c r="C1215" s="52" t="s">
        <v>2163</v>
      </c>
      <c r="D1215" s="6" t="e">
        <v>#N/A</v>
      </c>
      <c r="E1215" s="8"/>
      <c r="F1215" s="52" t="s">
        <v>2164</v>
      </c>
      <c r="G1215" s="6" t="s">
        <v>5031</v>
      </c>
      <c r="H1215" s="6" t="s">
        <v>5843</v>
      </c>
      <c r="I1215" s="6" t="e">
        <f>VLOOKUP(A1215,#REF!,24,0)</f>
        <v>#REF!</v>
      </c>
      <c r="J1215" s="14" t="s">
        <v>25</v>
      </c>
      <c r="K1215" s="14" t="s">
        <v>25</v>
      </c>
      <c r="L1215" s="14" t="s">
        <v>25</v>
      </c>
      <c r="M1215" s="14" t="s">
        <v>25</v>
      </c>
      <c r="N1215" s="14" t="b">
        <f t="shared" si="37"/>
        <v>1</v>
      </c>
      <c r="O1215" s="14" t="s">
        <v>20</v>
      </c>
      <c r="P1215" s="14" t="s">
        <v>20</v>
      </c>
      <c r="Q1215" s="14" t="s">
        <v>20</v>
      </c>
      <c r="R1215" s="5" t="s">
        <v>20</v>
      </c>
      <c r="S1215" s="5" t="s">
        <v>20</v>
      </c>
      <c r="T1215" s="5" t="s">
        <v>281</v>
      </c>
      <c r="U1215" s="53" t="s">
        <v>20</v>
      </c>
      <c r="V1215" s="53" t="s">
        <v>20</v>
      </c>
      <c r="W1215" s="5" t="str">
        <f>VLOOKUP('English Version'!$H1132,'Recycled Content'!$B$4:$H$67,2,FALSE)</f>
        <v>Packaging Contains at least 60% recycled material</v>
      </c>
      <c r="X1215" s="5" t="str">
        <f>VLOOKUP('English Version'!$H1132,'Recycled Content'!$B$4:$H$67,4,FALSE)</f>
        <v>Packaging Contains at least 65% recycled material</v>
      </c>
      <c r="Y1215" s="5" t="str">
        <f>VLOOKUP('English Version'!$H1132,Recyclability!$B$4:$H$67,2,FALSE)</f>
        <v>Mostly Recyclable Packaging</v>
      </c>
      <c r="Z1215" s="5" t="str">
        <f>VLOOKUP('English Version'!$H1132,Recyclability!$B$4:$H$67,4,FALSE)</f>
        <v>N/A</v>
      </c>
    </row>
    <row r="1216" spans="1:26" x14ac:dyDescent="0.75">
      <c r="A1216" s="47" t="str">
        <f t="shared" si="36"/>
        <v>AW22W7010882A</v>
      </c>
      <c r="B1216" s="47">
        <v>1456</v>
      </c>
      <c r="C1216" s="52" t="s">
        <v>2165</v>
      </c>
      <c r="D1216" s="6" t="s">
        <v>2166</v>
      </c>
      <c r="E1216" s="8"/>
      <c r="F1216" s="52" t="s">
        <v>2167</v>
      </c>
      <c r="G1216" s="6" t="s">
        <v>5031</v>
      </c>
      <c r="H1216" s="6" t="s">
        <v>5843</v>
      </c>
      <c r="I1216" s="6" t="e">
        <f>VLOOKUP(A1216,#REF!,24,0)</f>
        <v>#REF!</v>
      </c>
      <c r="J1216" s="14" t="s">
        <v>25</v>
      </c>
      <c r="K1216" s="14" t="s">
        <v>25</v>
      </c>
      <c r="L1216" s="14" t="s">
        <v>25</v>
      </c>
      <c r="M1216" s="14" t="s">
        <v>25</v>
      </c>
      <c r="N1216" s="14" t="b">
        <f t="shared" si="37"/>
        <v>1</v>
      </c>
      <c r="O1216" s="14" t="s">
        <v>20</v>
      </c>
      <c r="P1216" s="14" t="s">
        <v>20</v>
      </c>
      <c r="Q1216" s="14" t="s">
        <v>20</v>
      </c>
      <c r="R1216" s="5" t="s">
        <v>20</v>
      </c>
      <c r="S1216" s="5" t="s">
        <v>20</v>
      </c>
      <c r="T1216" s="5" t="s">
        <v>281</v>
      </c>
      <c r="U1216" s="53" t="s">
        <v>20</v>
      </c>
      <c r="V1216" s="53" t="s">
        <v>20</v>
      </c>
      <c r="W1216" s="5" t="str">
        <f>VLOOKUP('English Version'!$H1133,'Recycled Content'!$B$4:$H$67,2,FALSE)</f>
        <v>Packaging Contains at least 60% recycled material</v>
      </c>
      <c r="X1216" s="5" t="str">
        <f>VLOOKUP('English Version'!$H1133,'Recycled Content'!$B$4:$H$67,4,FALSE)</f>
        <v>Packaging Contains at least 65% recycled material</v>
      </c>
      <c r="Y1216" s="5" t="str">
        <f>VLOOKUP('English Version'!$H1133,Recyclability!$B$4:$H$67,2,FALSE)</f>
        <v>Mostly Recyclable Packaging</v>
      </c>
      <c r="Z1216" s="5" t="str">
        <f>VLOOKUP('English Version'!$H1133,Recyclability!$B$4:$H$67,4,FALSE)</f>
        <v>N/A</v>
      </c>
    </row>
    <row r="1217" spans="1:26" x14ac:dyDescent="0.75">
      <c r="A1217" s="47" t="str">
        <f t="shared" si="36"/>
        <v>AW22W7010886A</v>
      </c>
      <c r="B1217" s="47">
        <v>1467</v>
      </c>
      <c r="C1217" s="52" t="s">
        <v>2169</v>
      </c>
      <c r="D1217" s="6" t="e">
        <v>#N/A</v>
      </c>
      <c r="E1217" s="8"/>
      <c r="F1217" s="52" t="s">
        <v>2170</v>
      </c>
      <c r="G1217" s="6" t="s">
        <v>5031</v>
      </c>
      <c r="H1217" s="6" t="s">
        <v>5845</v>
      </c>
      <c r="I1217" s="6" t="e">
        <f>VLOOKUP(A1217,#REF!,24,0)</f>
        <v>#REF!</v>
      </c>
      <c r="J1217" s="14" t="s">
        <v>25</v>
      </c>
      <c r="K1217" s="14" t="s">
        <v>25</v>
      </c>
      <c r="L1217" s="14" t="s">
        <v>25</v>
      </c>
      <c r="M1217" s="14" t="s">
        <v>25</v>
      </c>
      <c r="N1217" s="14" t="b">
        <f t="shared" si="37"/>
        <v>1</v>
      </c>
      <c r="O1217" s="14" t="s">
        <v>20</v>
      </c>
      <c r="P1217" s="14" t="s">
        <v>20</v>
      </c>
      <c r="Q1217" s="14" t="s">
        <v>20</v>
      </c>
      <c r="R1217" s="5" t="s">
        <v>20</v>
      </c>
      <c r="S1217" s="5" t="s">
        <v>20</v>
      </c>
      <c r="T1217" s="5" t="s">
        <v>281</v>
      </c>
      <c r="U1217" s="53" t="s">
        <v>20</v>
      </c>
      <c r="V1217" s="53" t="s">
        <v>20</v>
      </c>
      <c r="W1217" s="5" t="str">
        <f>VLOOKUP('English Version'!$H1134,'Recycled Content'!$B$4:$H$67,2,FALSE)</f>
        <v>Packaging Contains at least 60% recycled material</v>
      </c>
      <c r="X1217" s="5" t="str">
        <f>VLOOKUP('English Version'!$H1134,'Recycled Content'!$B$4:$H$67,4,FALSE)</f>
        <v>Packaging Contains at least 65% recycled material</v>
      </c>
      <c r="Y1217" s="5" t="str">
        <f>VLOOKUP('English Version'!$H1134,Recyclability!$B$4:$H$67,2,FALSE)</f>
        <v>Mostly Recyclable Packaging</v>
      </c>
      <c r="Z1217" s="5" t="str">
        <f>VLOOKUP('English Version'!$H1134,Recyclability!$B$4:$H$67,4,FALSE)</f>
        <v>N/A</v>
      </c>
    </row>
    <row r="1218" spans="1:26" x14ac:dyDescent="0.75">
      <c r="A1218" s="47" t="str">
        <f t="shared" ref="A1218:A1281" si="38">G1218&amp;C1218</f>
        <v>AW22W7010898A</v>
      </c>
      <c r="B1218" s="47">
        <v>5414</v>
      </c>
      <c r="C1218" s="52" t="s">
        <v>2171</v>
      </c>
      <c r="D1218" s="6" t="e">
        <v>#N/A</v>
      </c>
      <c r="E1218" s="8"/>
      <c r="F1218" s="52" t="s">
        <v>2172</v>
      </c>
      <c r="G1218" s="6" t="s">
        <v>5031</v>
      </c>
      <c r="H1218" s="6" t="s">
        <v>5845</v>
      </c>
      <c r="I1218" s="6" t="e">
        <f>VLOOKUP(A1218,#REF!,24,0)</f>
        <v>#REF!</v>
      </c>
      <c r="J1218" s="14" t="s">
        <v>966</v>
      </c>
      <c r="K1218" s="14" t="s">
        <v>966</v>
      </c>
      <c r="L1218" s="14" t="s">
        <v>966</v>
      </c>
      <c r="M1218" s="14" t="s">
        <v>966</v>
      </c>
      <c r="N1218" s="14" t="b">
        <f t="shared" ref="N1218:N1281" si="39">M1218=L1218</f>
        <v>1</v>
      </c>
      <c r="O1218" s="14" t="s">
        <v>20</v>
      </c>
      <c r="P1218" s="14" t="s">
        <v>20</v>
      </c>
      <c r="Q1218" s="14" t="s">
        <v>20</v>
      </c>
      <c r="R1218" s="5" t="s">
        <v>20</v>
      </c>
      <c r="S1218" s="5" t="s">
        <v>20</v>
      </c>
      <c r="T1218" s="5" t="s">
        <v>281</v>
      </c>
      <c r="U1218" s="53" t="s">
        <v>20</v>
      </c>
      <c r="V1218" s="53" t="s">
        <v>20</v>
      </c>
      <c r="W1218" s="5" t="str">
        <f>VLOOKUP('English Version'!$H1135,'Recycled Content'!$B$4:$H$67,2,FALSE)</f>
        <v>Packaging Contains at least 60% recycled material</v>
      </c>
      <c r="X1218" s="5" t="str">
        <f>VLOOKUP('English Version'!$H1135,'Recycled Content'!$B$4:$H$67,4,FALSE)</f>
        <v>Packaging Contains at least 65% recycled material</v>
      </c>
      <c r="Y1218" s="5" t="str">
        <f>VLOOKUP('English Version'!$H1135,Recyclability!$B$4:$H$67,2,FALSE)</f>
        <v>Mostly Recyclable Packaging</v>
      </c>
      <c r="Z1218" s="5" t="str">
        <f>VLOOKUP('English Version'!$H1135,Recyclability!$B$4:$H$67,4,FALSE)</f>
        <v>N/A</v>
      </c>
    </row>
    <row r="1219" spans="1:26" x14ac:dyDescent="0.75">
      <c r="A1219" s="47" t="str">
        <f t="shared" si="38"/>
        <v>AW22W7010899A</v>
      </c>
      <c r="B1219" s="47">
        <v>992</v>
      </c>
      <c r="C1219" s="52" t="s">
        <v>2173</v>
      </c>
      <c r="D1219" s="6" t="e">
        <v>#N/A</v>
      </c>
      <c r="E1219" s="8"/>
      <c r="F1219" s="52" t="s">
        <v>2174</v>
      </c>
      <c r="G1219" s="6" t="s">
        <v>5031</v>
      </c>
      <c r="H1219" s="6" t="s">
        <v>5845</v>
      </c>
      <c r="I1219" s="6" t="e">
        <f>VLOOKUP(A1219,#REF!,24,0)</f>
        <v>#REF!</v>
      </c>
      <c r="J1219" s="14" t="s">
        <v>25</v>
      </c>
      <c r="K1219" s="14" t="s">
        <v>25</v>
      </c>
      <c r="L1219" s="14" t="s">
        <v>25</v>
      </c>
      <c r="M1219" s="14" t="s">
        <v>25</v>
      </c>
      <c r="N1219" s="14" t="b">
        <f t="shared" si="39"/>
        <v>1</v>
      </c>
      <c r="O1219" s="14" t="s">
        <v>20</v>
      </c>
      <c r="P1219" s="14" t="s">
        <v>20</v>
      </c>
      <c r="Q1219" s="14" t="s">
        <v>20</v>
      </c>
      <c r="R1219" s="5" t="s">
        <v>20</v>
      </c>
      <c r="S1219" s="5" t="s">
        <v>20</v>
      </c>
      <c r="T1219" s="5" t="s">
        <v>281</v>
      </c>
      <c r="U1219" s="53" t="s">
        <v>20</v>
      </c>
      <c r="V1219" s="53" t="s">
        <v>20</v>
      </c>
      <c r="W1219" s="5" t="str">
        <f>VLOOKUP('English Version'!$H1136,'Recycled Content'!$B$4:$H$67,2,FALSE)</f>
        <v>Packaging Contains at least 60% recycled material</v>
      </c>
      <c r="X1219" s="5" t="str">
        <f>VLOOKUP('English Version'!$H1136,'Recycled Content'!$B$4:$H$67,4,FALSE)</f>
        <v>Packaging Contains at least 65% recycled material</v>
      </c>
      <c r="Y1219" s="5" t="str">
        <f>VLOOKUP('English Version'!$H1136,Recyclability!$B$4:$H$67,2,FALSE)</f>
        <v>Mostly Recyclable Packaging</v>
      </c>
      <c r="Z1219" s="5" t="str">
        <f>VLOOKUP('English Version'!$H1136,Recyclability!$B$4:$H$67,4,FALSE)</f>
        <v>N/A</v>
      </c>
    </row>
    <row r="1220" spans="1:26" x14ac:dyDescent="0.75">
      <c r="A1220" s="47" t="str">
        <f t="shared" si="38"/>
        <v>AW22W7010900A</v>
      </c>
      <c r="B1220" s="47">
        <v>1205</v>
      </c>
      <c r="C1220" s="52" t="s">
        <v>2175</v>
      </c>
      <c r="D1220" s="6" t="e">
        <v>#N/A</v>
      </c>
      <c r="E1220" s="8"/>
      <c r="F1220" s="52" t="s">
        <v>2176</v>
      </c>
      <c r="G1220" s="6" t="s">
        <v>5031</v>
      </c>
      <c r="H1220" s="6" t="s">
        <v>5843</v>
      </c>
      <c r="I1220" s="6" t="e">
        <f>VLOOKUP(A1220,#REF!,24,0)</f>
        <v>#REF!</v>
      </c>
      <c r="J1220" s="14" t="s">
        <v>25</v>
      </c>
      <c r="K1220" s="14" t="s">
        <v>25</v>
      </c>
      <c r="L1220" s="14" t="s">
        <v>25</v>
      </c>
      <c r="M1220" s="14" t="s">
        <v>25</v>
      </c>
      <c r="N1220" s="14" t="b">
        <f t="shared" si="39"/>
        <v>1</v>
      </c>
      <c r="O1220" s="14" t="s">
        <v>20</v>
      </c>
      <c r="P1220" s="14" t="s">
        <v>20</v>
      </c>
      <c r="Q1220" s="14" t="s">
        <v>20</v>
      </c>
      <c r="R1220" s="5" t="s">
        <v>20</v>
      </c>
      <c r="S1220" s="5" t="s">
        <v>20</v>
      </c>
      <c r="T1220" s="5" t="s">
        <v>281</v>
      </c>
      <c r="U1220" s="53" t="s">
        <v>20</v>
      </c>
      <c r="V1220" s="53" t="s">
        <v>20</v>
      </c>
      <c r="W1220" s="5" t="str">
        <f>VLOOKUP('English Version'!$H1137,'Recycled Content'!$B$4:$H$67,2,FALSE)</f>
        <v>Packaging Contains at least 60% recycled material</v>
      </c>
      <c r="X1220" s="5" t="str">
        <f>VLOOKUP('English Version'!$H1137,'Recycled Content'!$B$4:$H$67,4,FALSE)</f>
        <v>Packaging Contains at least 65% recycled material</v>
      </c>
      <c r="Y1220" s="5" t="str">
        <f>VLOOKUP('English Version'!$H1137,Recyclability!$B$4:$H$67,2,FALSE)</f>
        <v>Mostly Recyclable Packaging</v>
      </c>
      <c r="Z1220" s="5" t="str">
        <f>VLOOKUP('English Version'!$H1137,Recyclability!$B$4:$H$67,4,FALSE)</f>
        <v>N/A</v>
      </c>
    </row>
    <row r="1221" spans="1:26" x14ac:dyDescent="0.75">
      <c r="A1221" s="47" t="str">
        <f t="shared" si="38"/>
        <v>AW22W7010914A</v>
      </c>
      <c r="B1221" s="47">
        <v>1022</v>
      </c>
      <c r="C1221" s="52" t="s">
        <v>2177</v>
      </c>
      <c r="D1221" s="6" t="s">
        <v>2178</v>
      </c>
      <c r="E1221" s="8"/>
      <c r="F1221" s="52" t="s">
        <v>2179</v>
      </c>
      <c r="G1221" s="6" t="s">
        <v>5031</v>
      </c>
      <c r="H1221" s="6" t="s">
        <v>5843</v>
      </c>
      <c r="I1221" s="6" t="e">
        <f>VLOOKUP(A1221,#REF!,24,0)</f>
        <v>#REF!</v>
      </c>
      <c r="J1221" s="14" t="s">
        <v>298</v>
      </c>
      <c r="K1221" s="14" t="s">
        <v>298</v>
      </c>
      <c r="L1221" s="14" t="s">
        <v>298</v>
      </c>
      <c r="M1221" s="14" t="s">
        <v>298</v>
      </c>
      <c r="N1221" s="14" t="b">
        <f t="shared" si="39"/>
        <v>1</v>
      </c>
      <c r="O1221" s="14" t="s">
        <v>20</v>
      </c>
      <c r="P1221" s="14" t="s">
        <v>20</v>
      </c>
      <c r="Q1221" s="14" t="s">
        <v>20</v>
      </c>
      <c r="R1221" s="5" t="s">
        <v>20</v>
      </c>
      <c r="S1221" s="5" t="s">
        <v>20</v>
      </c>
      <c r="T1221" s="5" t="s">
        <v>281</v>
      </c>
      <c r="U1221" s="53" t="s">
        <v>20</v>
      </c>
      <c r="V1221" s="53" t="s">
        <v>20</v>
      </c>
      <c r="W1221" s="5" t="str">
        <f>VLOOKUP('English Version'!$H1138,'Recycled Content'!$B$4:$H$67,2,FALSE)</f>
        <v>Packaging Contains at least 60% recycled material</v>
      </c>
      <c r="X1221" s="5" t="str">
        <f>VLOOKUP('English Version'!$H1138,'Recycled Content'!$B$4:$H$67,4,FALSE)</f>
        <v>Packaging Contains at least 65% recycled material</v>
      </c>
      <c r="Y1221" s="5" t="str">
        <f>VLOOKUP('English Version'!$H1138,Recyclability!$B$4:$H$67,2,FALSE)</f>
        <v>Mostly Recyclable Packaging</v>
      </c>
      <c r="Z1221" s="5" t="str">
        <f>VLOOKUP('English Version'!$H1138,Recyclability!$B$4:$H$67,4,FALSE)</f>
        <v>N/A</v>
      </c>
    </row>
    <row r="1222" spans="1:26" x14ac:dyDescent="0.75">
      <c r="A1222" s="47" t="str">
        <f t="shared" si="38"/>
        <v>AW22W7010944A</v>
      </c>
      <c r="B1222" s="47">
        <v>512</v>
      </c>
      <c r="C1222" s="52" t="s">
        <v>2181</v>
      </c>
      <c r="D1222" s="6" t="s">
        <v>2182</v>
      </c>
      <c r="E1222" s="8"/>
      <c r="F1222" s="52" t="s">
        <v>2183</v>
      </c>
      <c r="G1222" s="6" t="s">
        <v>5031</v>
      </c>
      <c r="H1222" s="6" t="s">
        <v>5845</v>
      </c>
      <c r="I1222" s="6" t="e">
        <f>VLOOKUP(A1222,#REF!,24,0)</f>
        <v>#REF!</v>
      </c>
      <c r="J1222" s="14" t="s">
        <v>25</v>
      </c>
      <c r="K1222" s="14" t="s">
        <v>25</v>
      </c>
      <c r="L1222" s="14" t="s">
        <v>25</v>
      </c>
      <c r="M1222" s="14" t="s">
        <v>25</v>
      </c>
      <c r="N1222" s="14" t="b">
        <f t="shared" si="39"/>
        <v>1</v>
      </c>
      <c r="O1222" s="14" t="s">
        <v>20</v>
      </c>
      <c r="P1222" s="14" t="s">
        <v>20</v>
      </c>
      <c r="Q1222" s="14" t="s">
        <v>20</v>
      </c>
      <c r="R1222" s="5" t="s">
        <v>20</v>
      </c>
      <c r="S1222" s="5" t="s">
        <v>20</v>
      </c>
      <c r="T1222" s="5" t="s">
        <v>281</v>
      </c>
      <c r="U1222" s="53" t="s">
        <v>20</v>
      </c>
      <c r="V1222" s="53" t="s">
        <v>20</v>
      </c>
      <c r="W1222" s="5" t="str">
        <f>VLOOKUP('English Version'!$H1139,'Recycled Content'!$B$4:$H$67,2,FALSE)</f>
        <v>Packaging Contains at least 60% recycled material</v>
      </c>
      <c r="X1222" s="5" t="str">
        <f>VLOOKUP('English Version'!$H1139,'Recycled Content'!$B$4:$H$67,4,FALSE)</f>
        <v>Packaging Contains at least 65% recycled material</v>
      </c>
      <c r="Y1222" s="5" t="str">
        <f>VLOOKUP('English Version'!$H1139,Recyclability!$B$4:$H$67,2,FALSE)</f>
        <v>Mostly Recyclable Packaging</v>
      </c>
      <c r="Z1222" s="5" t="str">
        <f>VLOOKUP('English Version'!$H1139,Recyclability!$B$4:$H$67,4,FALSE)</f>
        <v>N/A</v>
      </c>
    </row>
    <row r="1223" spans="1:26" x14ac:dyDescent="0.75">
      <c r="A1223" s="47" t="str">
        <f t="shared" si="38"/>
        <v>AW22W7010975A</v>
      </c>
      <c r="B1223" s="47">
        <v>481</v>
      </c>
      <c r="C1223" s="52" t="s">
        <v>2185</v>
      </c>
      <c r="D1223" s="6" t="s">
        <v>2186</v>
      </c>
      <c r="E1223" s="8"/>
      <c r="F1223" s="52" t="s">
        <v>2187</v>
      </c>
      <c r="G1223" s="6" t="s">
        <v>5031</v>
      </c>
      <c r="H1223" s="6" t="s">
        <v>5843</v>
      </c>
      <c r="I1223" s="6" t="e">
        <f>VLOOKUP(A1223,#REF!,24,0)</f>
        <v>#REF!</v>
      </c>
      <c r="J1223" s="14" t="s">
        <v>25</v>
      </c>
      <c r="K1223" s="14" t="s">
        <v>25</v>
      </c>
      <c r="L1223" s="14" t="s">
        <v>25</v>
      </c>
      <c r="M1223" s="14" t="s">
        <v>25</v>
      </c>
      <c r="N1223" s="14" t="b">
        <f t="shared" si="39"/>
        <v>1</v>
      </c>
      <c r="O1223" s="14" t="s">
        <v>20</v>
      </c>
      <c r="P1223" s="14" t="s">
        <v>20</v>
      </c>
      <c r="Q1223" s="14" t="s">
        <v>20</v>
      </c>
      <c r="R1223" s="5" t="s">
        <v>20</v>
      </c>
      <c r="S1223" s="5" t="s">
        <v>20</v>
      </c>
      <c r="T1223" s="5" t="s">
        <v>281</v>
      </c>
      <c r="U1223" s="53" t="s">
        <v>20</v>
      </c>
      <c r="V1223" s="53" t="s">
        <v>20</v>
      </c>
      <c r="W1223" s="5" t="str">
        <f>VLOOKUP('English Version'!$H1140,'Recycled Content'!$B$4:$H$67,2,FALSE)</f>
        <v>Packaging Contains at least 60% recycled material</v>
      </c>
      <c r="X1223" s="5" t="str">
        <f>VLOOKUP('English Version'!$H1140,'Recycled Content'!$B$4:$H$67,4,FALSE)</f>
        <v>Packaging Contains at least 65% recycled material</v>
      </c>
      <c r="Y1223" s="5" t="str">
        <f>VLOOKUP('English Version'!$H1140,Recyclability!$B$4:$H$67,2,FALSE)</f>
        <v>Mostly Recyclable Packaging</v>
      </c>
      <c r="Z1223" s="5" t="str">
        <f>VLOOKUP('English Version'!$H1140,Recyclability!$B$4:$H$67,4,FALSE)</f>
        <v>N/A</v>
      </c>
    </row>
    <row r="1224" spans="1:26" x14ac:dyDescent="0.75">
      <c r="A1224" s="47" t="str">
        <f t="shared" si="38"/>
        <v>AW22W7010979A</v>
      </c>
      <c r="B1224" s="47">
        <v>638</v>
      </c>
      <c r="C1224" s="52" t="s">
        <v>2189</v>
      </c>
      <c r="D1224" s="6" t="s">
        <v>2190</v>
      </c>
      <c r="E1224" s="8"/>
      <c r="F1224" s="52" t="s">
        <v>2191</v>
      </c>
      <c r="G1224" s="6" t="s">
        <v>5031</v>
      </c>
      <c r="H1224" s="6" t="s">
        <v>5843</v>
      </c>
      <c r="I1224" s="6" t="e">
        <f>VLOOKUP(A1224,#REF!,24,0)</f>
        <v>#REF!</v>
      </c>
      <c r="J1224" s="67" t="s">
        <v>228</v>
      </c>
      <c r="K1224" s="14" t="s">
        <v>997</v>
      </c>
      <c r="L1224" s="14" t="s">
        <v>997</v>
      </c>
      <c r="M1224" s="14" t="s">
        <v>997</v>
      </c>
      <c r="N1224" s="14" t="b">
        <f t="shared" si="39"/>
        <v>1</v>
      </c>
      <c r="O1224" s="14" t="s">
        <v>20</v>
      </c>
      <c r="P1224" s="14" t="s">
        <v>20</v>
      </c>
      <c r="Q1224" s="14" t="s">
        <v>20</v>
      </c>
      <c r="R1224" s="5" t="s">
        <v>20</v>
      </c>
      <c r="S1224" s="5" t="s">
        <v>20</v>
      </c>
      <c r="T1224" s="5" t="s">
        <v>281</v>
      </c>
      <c r="U1224" s="53" t="s">
        <v>20</v>
      </c>
      <c r="V1224" s="53" t="s">
        <v>20</v>
      </c>
      <c r="W1224" s="5" t="str">
        <f>VLOOKUP('English Version'!$H1141,'Recycled Content'!$B$4:$H$67,2,FALSE)</f>
        <v>Packaging Contains at least 60% recycled material</v>
      </c>
      <c r="X1224" s="5" t="str">
        <f>VLOOKUP('English Version'!$H1141,'Recycled Content'!$B$4:$H$67,4,FALSE)</f>
        <v>Packaging Contains at least 65% recycled material</v>
      </c>
      <c r="Y1224" s="5" t="str">
        <f>VLOOKUP('English Version'!$H1141,Recyclability!$B$4:$H$67,2,FALSE)</f>
        <v>Mostly Recyclable Packaging</v>
      </c>
      <c r="Z1224" s="5" t="str">
        <f>VLOOKUP('English Version'!$H1141,Recyclability!$B$4:$H$67,4,FALSE)</f>
        <v>N/A</v>
      </c>
    </row>
    <row r="1225" spans="1:26" x14ac:dyDescent="0.75">
      <c r="A1225" s="47" t="str">
        <f t="shared" si="38"/>
        <v>AW22W7010984A</v>
      </c>
      <c r="B1225" s="47">
        <v>991</v>
      </c>
      <c r="C1225" s="52" t="s">
        <v>5847</v>
      </c>
      <c r="D1225" s="6" t="e">
        <v>#N/A</v>
      </c>
      <c r="E1225" s="8"/>
      <c r="F1225" s="52" t="s">
        <v>5848</v>
      </c>
      <c r="G1225" s="6" t="s">
        <v>5031</v>
      </c>
      <c r="H1225" s="6" t="s">
        <v>5843</v>
      </c>
      <c r="I1225" s="6" t="e">
        <f>VLOOKUP(A1225,#REF!,24,0)</f>
        <v>#REF!</v>
      </c>
      <c r="J1225" s="14" t="s">
        <v>966</v>
      </c>
      <c r="K1225" s="14" t="s">
        <v>966</v>
      </c>
      <c r="L1225" s="14" t="s">
        <v>966</v>
      </c>
      <c r="M1225" s="14" t="s">
        <v>966</v>
      </c>
      <c r="N1225" s="14" t="b">
        <f t="shared" si="39"/>
        <v>1</v>
      </c>
      <c r="O1225" s="14" t="s">
        <v>20</v>
      </c>
      <c r="P1225" s="14" t="s">
        <v>20</v>
      </c>
      <c r="Q1225" s="14" t="s">
        <v>20</v>
      </c>
      <c r="R1225" s="5" t="s">
        <v>20</v>
      </c>
      <c r="S1225" s="5" t="s">
        <v>20</v>
      </c>
      <c r="T1225" s="5" t="s">
        <v>281</v>
      </c>
      <c r="U1225" s="53" t="s">
        <v>20</v>
      </c>
      <c r="V1225" s="53" t="s">
        <v>20</v>
      </c>
      <c r="W1225" s="5" t="str">
        <f>VLOOKUP('English Version'!$H1142,'Recycled Content'!$B$4:$H$67,2,FALSE)</f>
        <v>Packaging Contains at least 60% recycled material</v>
      </c>
      <c r="X1225" s="5" t="str">
        <f>VLOOKUP('English Version'!$H1142,'Recycled Content'!$B$4:$H$67,4,FALSE)</f>
        <v>Packaging Contains at least 65% recycled material</v>
      </c>
      <c r="Y1225" s="5" t="str">
        <f>VLOOKUP('English Version'!$H1142,Recyclability!$B$4:$H$67,2,FALSE)</f>
        <v>Mostly Recyclable Packaging</v>
      </c>
      <c r="Z1225" s="5" t="str">
        <f>VLOOKUP('English Version'!$H1142,Recyclability!$B$4:$H$67,4,FALSE)</f>
        <v>N/A</v>
      </c>
    </row>
    <row r="1226" spans="1:26" x14ac:dyDescent="0.75">
      <c r="A1226" s="47" t="str">
        <f t="shared" si="38"/>
        <v>AW22W7010985A</v>
      </c>
      <c r="B1226" s="47">
        <v>1033</v>
      </c>
      <c r="C1226" s="52" t="s">
        <v>5849</v>
      </c>
      <c r="D1226" s="6" t="e">
        <v>#N/A</v>
      </c>
      <c r="E1226" s="8"/>
      <c r="F1226" s="52" t="s">
        <v>5850</v>
      </c>
      <c r="G1226" s="6" t="s">
        <v>5031</v>
      </c>
      <c r="H1226" s="6" t="s">
        <v>5843</v>
      </c>
      <c r="I1226" s="6" t="e">
        <f>VLOOKUP(A1226,#REF!,24,0)</f>
        <v>#REF!</v>
      </c>
      <c r="J1226" s="14" t="s">
        <v>25</v>
      </c>
      <c r="K1226" s="14" t="s">
        <v>25</v>
      </c>
      <c r="L1226" s="14" t="s">
        <v>25</v>
      </c>
      <c r="M1226" s="14" t="s">
        <v>25</v>
      </c>
      <c r="N1226" s="14" t="b">
        <f t="shared" si="39"/>
        <v>1</v>
      </c>
      <c r="O1226" s="14" t="s">
        <v>20</v>
      </c>
      <c r="P1226" s="14" t="s">
        <v>20</v>
      </c>
      <c r="Q1226" s="14" t="s">
        <v>20</v>
      </c>
      <c r="R1226" s="5" t="s">
        <v>20</v>
      </c>
      <c r="S1226" s="5" t="s">
        <v>20</v>
      </c>
      <c r="T1226" s="5" t="s">
        <v>281</v>
      </c>
      <c r="U1226" s="53" t="s">
        <v>20</v>
      </c>
      <c r="V1226" s="53" t="s">
        <v>20</v>
      </c>
      <c r="W1226" s="5" t="str">
        <f>VLOOKUP('English Version'!$H1143,'Recycled Content'!$B$4:$H$67,2,FALSE)</f>
        <v>Packaging Contains at least 60% recycled material</v>
      </c>
      <c r="X1226" s="5" t="str">
        <f>VLOOKUP('English Version'!$H1143,'Recycled Content'!$B$4:$H$67,4,FALSE)</f>
        <v>Packaging Contains at least 65% recycled material</v>
      </c>
      <c r="Y1226" s="5" t="str">
        <f>VLOOKUP('English Version'!$H1143,Recyclability!$B$4:$H$67,2,FALSE)</f>
        <v>Mostly Recyclable Packaging</v>
      </c>
      <c r="Z1226" s="5" t="str">
        <f>VLOOKUP('English Version'!$H1143,Recyclability!$B$4:$H$67,4,FALSE)</f>
        <v>N/A</v>
      </c>
    </row>
    <row r="1227" spans="1:26" x14ac:dyDescent="0.75">
      <c r="A1227" s="47" t="str">
        <f t="shared" si="38"/>
        <v>AW22W7010986A</v>
      </c>
      <c r="B1227" s="47">
        <v>762</v>
      </c>
      <c r="C1227" s="52" t="s">
        <v>5851</v>
      </c>
      <c r="D1227" s="6" t="e">
        <v>#N/A</v>
      </c>
      <c r="E1227" s="8"/>
      <c r="F1227" s="52" t="s">
        <v>5852</v>
      </c>
      <c r="G1227" s="6" t="s">
        <v>5031</v>
      </c>
      <c r="H1227" s="6" t="s">
        <v>5843</v>
      </c>
      <c r="I1227" s="6" t="e">
        <f>VLOOKUP(A1227,#REF!,24,0)</f>
        <v>#REF!</v>
      </c>
      <c r="J1227" s="14" t="s">
        <v>298</v>
      </c>
      <c r="K1227" s="14" t="s">
        <v>298</v>
      </c>
      <c r="L1227" s="14" t="s">
        <v>298</v>
      </c>
      <c r="M1227" s="14" t="s">
        <v>298</v>
      </c>
      <c r="N1227" s="14" t="b">
        <f t="shared" si="39"/>
        <v>1</v>
      </c>
      <c r="O1227" s="14" t="s">
        <v>20</v>
      </c>
      <c r="P1227" s="14" t="s">
        <v>20</v>
      </c>
      <c r="Q1227" s="14" t="s">
        <v>20</v>
      </c>
      <c r="R1227" s="5" t="s">
        <v>20</v>
      </c>
      <c r="S1227" s="5" t="s">
        <v>20</v>
      </c>
      <c r="T1227" s="5" t="s">
        <v>281</v>
      </c>
      <c r="U1227" s="53" t="s">
        <v>20</v>
      </c>
      <c r="V1227" s="53" t="s">
        <v>20</v>
      </c>
      <c r="W1227" s="5" t="str">
        <f>VLOOKUP('English Version'!$H1144,'Recycled Content'!$B$4:$H$67,2,FALSE)</f>
        <v>Packaging Contains at least 60% recycled material</v>
      </c>
      <c r="X1227" s="5" t="str">
        <f>VLOOKUP('English Version'!$H1144,'Recycled Content'!$B$4:$H$67,4,FALSE)</f>
        <v>Packaging Contains at least 65% recycled material</v>
      </c>
      <c r="Y1227" s="5" t="str">
        <f>VLOOKUP('English Version'!$H1144,Recyclability!$B$4:$H$67,2,FALSE)</f>
        <v>Mostly Recyclable Packaging</v>
      </c>
      <c r="Z1227" s="5" t="str">
        <f>VLOOKUP('English Version'!$H1144,Recyclability!$B$4:$H$67,4,FALSE)</f>
        <v>N/A</v>
      </c>
    </row>
    <row r="1228" spans="1:26" x14ac:dyDescent="0.75">
      <c r="A1228" s="47" t="str">
        <f t="shared" si="38"/>
        <v>AW22W7010987A</v>
      </c>
      <c r="B1228" s="47">
        <v>830</v>
      </c>
      <c r="C1228" s="52" t="s">
        <v>5853</v>
      </c>
      <c r="D1228" s="6" t="e">
        <v>#N/A</v>
      </c>
      <c r="E1228" s="8"/>
      <c r="F1228" s="52" t="s">
        <v>5854</v>
      </c>
      <c r="G1228" s="6" t="s">
        <v>5031</v>
      </c>
      <c r="H1228" s="6" t="s">
        <v>5843</v>
      </c>
      <c r="I1228" s="6" t="e">
        <f>VLOOKUP(A1228,#REF!,24,0)</f>
        <v>#REF!</v>
      </c>
      <c r="J1228" s="14" t="s">
        <v>298</v>
      </c>
      <c r="K1228" s="14" t="s">
        <v>298</v>
      </c>
      <c r="L1228" s="14" t="s">
        <v>298</v>
      </c>
      <c r="M1228" s="14" t="s">
        <v>298</v>
      </c>
      <c r="N1228" s="14" t="b">
        <f t="shared" si="39"/>
        <v>1</v>
      </c>
      <c r="O1228" s="14" t="s">
        <v>20</v>
      </c>
      <c r="P1228" s="14" t="s">
        <v>20</v>
      </c>
      <c r="Q1228" s="14" t="s">
        <v>20</v>
      </c>
      <c r="R1228" s="5" t="s">
        <v>20</v>
      </c>
      <c r="S1228" s="5" t="s">
        <v>20</v>
      </c>
      <c r="T1228" s="5" t="s">
        <v>281</v>
      </c>
      <c r="U1228" s="53" t="s">
        <v>20</v>
      </c>
      <c r="V1228" s="53" t="s">
        <v>20</v>
      </c>
      <c r="W1228" s="5" t="str">
        <f>VLOOKUP('English Version'!$H1145,'Recycled Content'!$B$4:$H$67,2,FALSE)</f>
        <v>Packaging Contains at least 60% recycled material</v>
      </c>
      <c r="X1228" s="5" t="str">
        <f>VLOOKUP('English Version'!$H1145,'Recycled Content'!$B$4:$H$67,4,FALSE)</f>
        <v>Packaging Contains at least 65% recycled material</v>
      </c>
      <c r="Y1228" s="5" t="str">
        <f>VLOOKUP('English Version'!$H1145,Recyclability!$B$4:$H$67,2,FALSE)</f>
        <v>Mostly Recyclable Packaging</v>
      </c>
      <c r="Z1228" s="5" t="str">
        <f>VLOOKUP('English Version'!$H1145,Recyclability!$B$4:$H$67,4,FALSE)</f>
        <v>N/A</v>
      </c>
    </row>
    <row r="1229" spans="1:26" x14ac:dyDescent="0.75">
      <c r="A1229" s="47" t="str">
        <f t="shared" si="38"/>
        <v>AW22W7010988A</v>
      </c>
      <c r="B1229" s="47">
        <v>817</v>
      </c>
      <c r="C1229" s="52" t="s">
        <v>5855</v>
      </c>
      <c r="D1229" s="6" t="e">
        <v>#N/A</v>
      </c>
      <c r="E1229" s="8"/>
      <c r="F1229" s="52" t="s">
        <v>5856</v>
      </c>
      <c r="G1229" s="6" t="s">
        <v>5031</v>
      </c>
      <c r="H1229" s="6" t="s">
        <v>5843</v>
      </c>
      <c r="I1229" s="6" t="e">
        <f>VLOOKUP(A1229,#REF!,24,0)</f>
        <v>#REF!</v>
      </c>
      <c r="J1229" s="14" t="s">
        <v>25</v>
      </c>
      <c r="K1229" s="14" t="s">
        <v>25</v>
      </c>
      <c r="L1229" s="14" t="s">
        <v>25</v>
      </c>
      <c r="M1229" s="14" t="s">
        <v>25</v>
      </c>
      <c r="N1229" s="14" t="b">
        <f t="shared" si="39"/>
        <v>1</v>
      </c>
      <c r="O1229" s="14" t="s">
        <v>20</v>
      </c>
      <c r="P1229" s="14" t="s">
        <v>20</v>
      </c>
      <c r="Q1229" s="14" t="s">
        <v>20</v>
      </c>
      <c r="R1229" s="5" t="s">
        <v>20</v>
      </c>
      <c r="S1229" s="5" t="s">
        <v>20</v>
      </c>
      <c r="T1229" s="5" t="s">
        <v>281</v>
      </c>
      <c r="U1229" s="53" t="s">
        <v>20</v>
      </c>
      <c r="V1229" s="53" t="s">
        <v>20</v>
      </c>
      <c r="W1229" s="5" t="str">
        <f>VLOOKUP('English Version'!$H1146,'Recycled Content'!$B$4:$H$67,2,FALSE)</f>
        <v>Packaging Contains at least 60% recycled material</v>
      </c>
      <c r="X1229" s="5" t="str">
        <f>VLOOKUP('English Version'!$H1146,'Recycled Content'!$B$4:$H$67,4,FALSE)</f>
        <v>Packaging Contains at least 65% recycled material</v>
      </c>
      <c r="Y1229" s="5" t="str">
        <f>VLOOKUP('English Version'!$H1146,Recyclability!$B$4:$H$67,2,FALSE)</f>
        <v>Mostly Recyclable Packaging</v>
      </c>
      <c r="Z1229" s="5" t="str">
        <f>VLOOKUP('English Version'!$H1146,Recyclability!$B$4:$H$67,4,FALSE)</f>
        <v>N/A</v>
      </c>
    </row>
    <row r="1230" spans="1:26" x14ac:dyDescent="0.75">
      <c r="A1230" s="47" t="str">
        <f t="shared" si="38"/>
        <v>AW22W7010989A</v>
      </c>
      <c r="B1230" s="47">
        <v>742</v>
      </c>
      <c r="C1230" s="52" t="s">
        <v>5857</v>
      </c>
      <c r="D1230" s="6" t="e">
        <v>#N/A</v>
      </c>
      <c r="E1230" s="8"/>
      <c r="F1230" s="52" t="s">
        <v>5858</v>
      </c>
      <c r="G1230" s="6" t="s">
        <v>5031</v>
      </c>
      <c r="H1230" s="6" t="s">
        <v>5843</v>
      </c>
      <c r="I1230" s="6" t="e">
        <f>VLOOKUP(A1230,#REF!,24,0)</f>
        <v>#REF!</v>
      </c>
      <c r="J1230" s="14" t="s">
        <v>25</v>
      </c>
      <c r="K1230" s="14" t="s">
        <v>25</v>
      </c>
      <c r="L1230" s="14" t="s">
        <v>25</v>
      </c>
      <c r="M1230" s="14" t="s">
        <v>25</v>
      </c>
      <c r="N1230" s="14" t="b">
        <f t="shared" si="39"/>
        <v>1</v>
      </c>
      <c r="O1230" s="14" t="s">
        <v>20</v>
      </c>
      <c r="P1230" s="14" t="s">
        <v>20</v>
      </c>
      <c r="Q1230" s="14" t="s">
        <v>20</v>
      </c>
      <c r="R1230" s="5" t="s">
        <v>20</v>
      </c>
      <c r="S1230" s="5" t="s">
        <v>20</v>
      </c>
      <c r="T1230" s="5" t="s">
        <v>281</v>
      </c>
      <c r="U1230" s="53" t="s">
        <v>20</v>
      </c>
      <c r="V1230" s="53" t="s">
        <v>20</v>
      </c>
      <c r="W1230" s="5" t="str">
        <f>VLOOKUP('English Version'!$H1147,'Recycled Content'!$B$4:$H$67,2,FALSE)</f>
        <v>Packaging Contains at least 60% recycled material</v>
      </c>
      <c r="X1230" s="5" t="str">
        <f>VLOOKUP('English Version'!$H1147,'Recycled Content'!$B$4:$H$67,4,FALSE)</f>
        <v>Packaging Contains at least 65% recycled material</v>
      </c>
      <c r="Y1230" s="5" t="str">
        <f>VLOOKUP('English Version'!$H1147,Recyclability!$B$4:$H$67,2,FALSE)</f>
        <v>Mostly Recyclable Packaging</v>
      </c>
      <c r="Z1230" s="5" t="str">
        <f>VLOOKUP('English Version'!$H1147,Recyclability!$B$4:$H$67,4,FALSE)</f>
        <v>N/A</v>
      </c>
    </row>
    <row r="1231" spans="1:26" x14ac:dyDescent="0.75">
      <c r="A1231" s="47" t="str">
        <f t="shared" si="38"/>
        <v>AW22W7010990A</v>
      </c>
      <c r="B1231" s="47">
        <v>752</v>
      </c>
      <c r="C1231" s="52" t="s">
        <v>5859</v>
      </c>
      <c r="D1231" s="6" t="e">
        <v>#N/A</v>
      </c>
      <c r="E1231" s="8"/>
      <c r="F1231" s="52" t="s">
        <v>5860</v>
      </c>
      <c r="G1231" s="6" t="s">
        <v>5031</v>
      </c>
      <c r="H1231" s="6" t="s">
        <v>5843</v>
      </c>
      <c r="I1231" s="6" t="e">
        <f>VLOOKUP(A1231,#REF!,24,0)</f>
        <v>#REF!</v>
      </c>
      <c r="J1231" s="14" t="s">
        <v>298</v>
      </c>
      <c r="K1231" s="14" t="s">
        <v>298</v>
      </c>
      <c r="L1231" s="14" t="s">
        <v>298</v>
      </c>
      <c r="M1231" s="14" t="s">
        <v>298</v>
      </c>
      <c r="N1231" s="14" t="b">
        <f t="shared" si="39"/>
        <v>1</v>
      </c>
      <c r="O1231" s="14" t="s">
        <v>20</v>
      </c>
      <c r="P1231" s="14" t="s">
        <v>20</v>
      </c>
      <c r="Q1231" s="14" t="s">
        <v>20</v>
      </c>
      <c r="R1231" s="5" t="s">
        <v>20</v>
      </c>
      <c r="S1231" s="5" t="s">
        <v>20</v>
      </c>
      <c r="T1231" s="5" t="s">
        <v>281</v>
      </c>
      <c r="U1231" s="53" t="s">
        <v>20</v>
      </c>
      <c r="V1231" s="53" t="s">
        <v>20</v>
      </c>
      <c r="W1231" s="5" t="str">
        <f>VLOOKUP('English Version'!$H1148,'Recycled Content'!$B$4:$H$67,2,FALSE)</f>
        <v>Packaging Contains at least 60% recycled material</v>
      </c>
      <c r="X1231" s="5" t="str">
        <f>VLOOKUP('English Version'!$H1148,'Recycled Content'!$B$4:$H$67,4,FALSE)</f>
        <v>Packaging Contains at least 65% recycled material</v>
      </c>
      <c r="Y1231" s="5" t="str">
        <f>VLOOKUP('English Version'!$H1148,Recyclability!$B$4:$H$67,2,FALSE)</f>
        <v>Mostly Recyclable Packaging</v>
      </c>
      <c r="Z1231" s="5" t="str">
        <f>VLOOKUP('English Version'!$H1148,Recyclability!$B$4:$H$67,4,FALSE)</f>
        <v>N/A</v>
      </c>
    </row>
    <row r="1232" spans="1:26" x14ac:dyDescent="0.75">
      <c r="A1232" s="47" t="str">
        <f t="shared" si="38"/>
        <v>AW22W7010991A</v>
      </c>
      <c r="B1232" s="47">
        <v>1227</v>
      </c>
      <c r="C1232" s="52" t="s">
        <v>5861</v>
      </c>
      <c r="D1232" s="6" t="e">
        <v>#N/A</v>
      </c>
      <c r="E1232" s="8"/>
      <c r="F1232" s="52" t="s">
        <v>5862</v>
      </c>
      <c r="G1232" s="6" t="s">
        <v>5031</v>
      </c>
      <c r="H1232" s="6" t="s">
        <v>5843</v>
      </c>
      <c r="I1232" s="6" t="e">
        <f>VLOOKUP(A1232,#REF!,24,0)</f>
        <v>#REF!</v>
      </c>
      <c r="J1232" s="14" t="s">
        <v>298</v>
      </c>
      <c r="K1232" s="14" t="s">
        <v>298</v>
      </c>
      <c r="L1232" s="14" t="s">
        <v>298</v>
      </c>
      <c r="M1232" s="14" t="s">
        <v>298</v>
      </c>
      <c r="N1232" s="14" t="b">
        <f t="shared" si="39"/>
        <v>1</v>
      </c>
      <c r="O1232" s="14" t="s">
        <v>20</v>
      </c>
      <c r="P1232" s="14" t="s">
        <v>20</v>
      </c>
      <c r="Q1232" s="14" t="s">
        <v>20</v>
      </c>
      <c r="R1232" s="5" t="s">
        <v>20</v>
      </c>
      <c r="S1232" s="5" t="s">
        <v>20</v>
      </c>
      <c r="T1232" s="5" t="s">
        <v>281</v>
      </c>
      <c r="U1232" s="53" t="s">
        <v>20</v>
      </c>
      <c r="V1232" s="53" t="s">
        <v>20</v>
      </c>
      <c r="W1232" s="5" t="str">
        <f>VLOOKUP('English Version'!$H1149,'Recycled Content'!$B$4:$H$67,2,FALSE)</f>
        <v>Packaging Contains at least 60% recycled material</v>
      </c>
      <c r="X1232" s="5" t="str">
        <f>VLOOKUP('English Version'!$H1149,'Recycled Content'!$B$4:$H$67,4,FALSE)</f>
        <v>Packaging Contains at least 65% recycled material</v>
      </c>
      <c r="Y1232" s="5" t="str">
        <f>VLOOKUP('English Version'!$H1149,Recyclability!$B$4:$H$67,2,FALSE)</f>
        <v>Mostly Recyclable Packaging</v>
      </c>
      <c r="Z1232" s="5" t="str">
        <f>VLOOKUP('English Version'!$H1149,Recyclability!$B$4:$H$67,4,FALSE)</f>
        <v>N/A</v>
      </c>
    </row>
    <row r="1233" spans="1:26" x14ac:dyDescent="0.75">
      <c r="A1233" s="47" t="str">
        <f t="shared" si="38"/>
        <v>AW22W7010992A</v>
      </c>
      <c r="B1233" s="47">
        <v>481</v>
      </c>
      <c r="C1233" s="52" t="s">
        <v>5863</v>
      </c>
      <c r="D1233" s="6" t="e">
        <v>#N/A</v>
      </c>
      <c r="E1233" s="8"/>
      <c r="F1233" s="52" t="s">
        <v>5864</v>
      </c>
      <c r="G1233" s="6" t="s">
        <v>5031</v>
      </c>
      <c r="H1233" s="6" t="s">
        <v>5843</v>
      </c>
      <c r="I1233" s="6" t="e">
        <f>VLOOKUP(A1233,#REF!,24,0)</f>
        <v>#REF!</v>
      </c>
      <c r="J1233" s="14" t="s">
        <v>25</v>
      </c>
      <c r="K1233" s="14" t="s">
        <v>25</v>
      </c>
      <c r="L1233" s="14" t="s">
        <v>25</v>
      </c>
      <c r="M1233" s="14" t="s">
        <v>25</v>
      </c>
      <c r="N1233" s="14" t="b">
        <f t="shared" si="39"/>
        <v>1</v>
      </c>
      <c r="O1233" s="14" t="s">
        <v>20</v>
      </c>
      <c r="P1233" s="14" t="s">
        <v>20</v>
      </c>
      <c r="Q1233" s="14" t="s">
        <v>20</v>
      </c>
      <c r="R1233" s="5" t="s">
        <v>20</v>
      </c>
      <c r="S1233" s="5" t="s">
        <v>20</v>
      </c>
      <c r="T1233" s="5" t="s">
        <v>281</v>
      </c>
      <c r="U1233" s="53" t="s">
        <v>20</v>
      </c>
      <c r="V1233" s="53" t="s">
        <v>20</v>
      </c>
      <c r="W1233" s="5" t="str">
        <f>VLOOKUP('English Version'!$H1150,'Recycled Content'!$B$4:$H$67,2,FALSE)</f>
        <v>Packaging Contains at least 60% recycled material</v>
      </c>
      <c r="X1233" s="5" t="str">
        <f>VLOOKUP('English Version'!$H1150,'Recycled Content'!$B$4:$H$67,4,FALSE)</f>
        <v>Packaging Contains at least 65% recycled material</v>
      </c>
      <c r="Y1233" s="5" t="str">
        <f>VLOOKUP('English Version'!$H1150,Recyclability!$B$4:$H$67,2,FALSE)</f>
        <v>Mostly Recyclable Packaging</v>
      </c>
      <c r="Z1233" s="5" t="str">
        <f>VLOOKUP('English Version'!$H1150,Recyclability!$B$4:$H$67,4,FALSE)</f>
        <v>N/A</v>
      </c>
    </row>
    <row r="1234" spans="1:26" x14ac:dyDescent="0.75">
      <c r="A1234" s="47" t="str">
        <f t="shared" si="38"/>
        <v>AW22W7010993A</v>
      </c>
      <c r="B1234" s="47">
        <v>493</v>
      </c>
      <c r="C1234" s="52" t="s">
        <v>5865</v>
      </c>
      <c r="D1234" s="6" t="e">
        <v>#N/A</v>
      </c>
      <c r="E1234" s="8"/>
      <c r="F1234" s="52" t="s">
        <v>5866</v>
      </c>
      <c r="G1234" s="6" t="s">
        <v>5031</v>
      </c>
      <c r="H1234" s="6" t="s">
        <v>5843</v>
      </c>
      <c r="I1234" s="6" t="e">
        <f>VLOOKUP(A1234,#REF!,24,0)</f>
        <v>#REF!</v>
      </c>
      <c r="J1234" s="14" t="s">
        <v>966</v>
      </c>
      <c r="K1234" s="14" t="s">
        <v>966</v>
      </c>
      <c r="L1234" s="14" t="s">
        <v>966</v>
      </c>
      <c r="M1234" s="14" t="s">
        <v>966</v>
      </c>
      <c r="N1234" s="14" t="b">
        <f t="shared" si="39"/>
        <v>1</v>
      </c>
      <c r="O1234" s="14" t="s">
        <v>20</v>
      </c>
      <c r="P1234" s="14" t="s">
        <v>20</v>
      </c>
      <c r="Q1234" s="14" t="s">
        <v>20</v>
      </c>
      <c r="R1234" s="5" t="s">
        <v>20</v>
      </c>
      <c r="S1234" s="5" t="s">
        <v>20</v>
      </c>
      <c r="T1234" s="5" t="s">
        <v>281</v>
      </c>
      <c r="U1234" s="53" t="s">
        <v>20</v>
      </c>
      <c r="V1234" s="53" t="s">
        <v>20</v>
      </c>
      <c r="W1234" s="5" t="str">
        <f>VLOOKUP('English Version'!$H1151,'Recycled Content'!$B$4:$H$67,2,FALSE)</f>
        <v>Packaging Contains at least 60% recycled material</v>
      </c>
      <c r="X1234" s="5" t="str">
        <f>VLOOKUP('English Version'!$H1151,'Recycled Content'!$B$4:$H$67,4,FALSE)</f>
        <v>Packaging Contains at least 65% recycled material</v>
      </c>
      <c r="Y1234" s="5" t="str">
        <f>VLOOKUP('English Version'!$H1151,Recyclability!$B$4:$H$67,2,FALSE)</f>
        <v>Mostly Recyclable Packaging</v>
      </c>
      <c r="Z1234" s="5" t="str">
        <f>VLOOKUP('English Version'!$H1151,Recyclability!$B$4:$H$67,4,FALSE)</f>
        <v>N/A</v>
      </c>
    </row>
    <row r="1235" spans="1:26" x14ac:dyDescent="0.75">
      <c r="A1235" s="47" t="str">
        <f t="shared" si="38"/>
        <v>AW22W7010994A</v>
      </c>
      <c r="B1235" s="47">
        <v>1270</v>
      </c>
      <c r="C1235" s="52" t="s">
        <v>5867</v>
      </c>
      <c r="D1235" s="6" t="e">
        <v>#N/A</v>
      </c>
      <c r="E1235" s="8"/>
      <c r="F1235" s="52" t="s">
        <v>5868</v>
      </c>
      <c r="G1235" s="6" t="s">
        <v>5031</v>
      </c>
      <c r="H1235" s="6" t="s">
        <v>5843</v>
      </c>
      <c r="I1235" s="6" t="e">
        <f>VLOOKUP(A1235,#REF!,24,0)</f>
        <v>#REF!</v>
      </c>
      <c r="J1235" s="14" t="s">
        <v>966</v>
      </c>
      <c r="K1235" s="14" t="s">
        <v>966</v>
      </c>
      <c r="L1235" s="14" t="s">
        <v>966</v>
      </c>
      <c r="M1235" s="14" t="s">
        <v>966</v>
      </c>
      <c r="N1235" s="14" t="b">
        <f t="shared" si="39"/>
        <v>1</v>
      </c>
      <c r="O1235" s="14" t="s">
        <v>20</v>
      </c>
      <c r="P1235" s="14" t="s">
        <v>20</v>
      </c>
      <c r="Q1235" s="14" t="s">
        <v>20</v>
      </c>
      <c r="R1235" s="5" t="s">
        <v>20</v>
      </c>
      <c r="S1235" s="5" t="s">
        <v>20</v>
      </c>
      <c r="T1235" s="5" t="s">
        <v>281</v>
      </c>
      <c r="U1235" s="53" t="s">
        <v>20</v>
      </c>
      <c r="V1235" s="53" t="s">
        <v>20</v>
      </c>
      <c r="W1235" s="5" t="str">
        <f>VLOOKUP('English Version'!$H1152,'Recycled Content'!$B$4:$H$67,2,FALSE)</f>
        <v>Packaging Contains at least 60% recycled material</v>
      </c>
      <c r="X1235" s="5" t="str">
        <f>VLOOKUP('English Version'!$H1152,'Recycled Content'!$B$4:$H$67,4,FALSE)</f>
        <v>Packaging Contains at least 65% recycled material</v>
      </c>
      <c r="Y1235" s="5" t="str">
        <f>VLOOKUP('English Version'!$H1152,Recyclability!$B$4:$H$67,2,FALSE)</f>
        <v>Mostly Recyclable Packaging</v>
      </c>
      <c r="Z1235" s="5" t="str">
        <f>VLOOKUP('English Version'!$H1152,Recyclability!$B$4:$H$67,4,FALSE)</f>
        <v>N/A</v>
      </c>
    </row>
    <row r="1236" spans="1:26" x14ac:dyDescent="0.75">
      <c r="A1236" s="47" t="str">
        <f t="shared" si="38"/>
        <v>AW22W7010995A</v>
      </c>
      <c r="B1236" s="47">
        <v>992</v>
      </c>
      <c r="C1236" s="52" t="s">
        <v>5869</v>
      </c>
      <c r="D1236" s="6" t="e">
        <v>#N/A</v>
      </c>
      <c r="E1236" s="8"/>
      <c r="F1236" s="52" t="s">
        <v>5870</v>
      </c>
      <c r="G1236" s="6" t="s">
        <v>5031</v>
      </c>
      <c r="H1236" s="6" t="s">
        <v>5843</v>
      </c>
      <c r="I1236" s="6" t="e">
        <f>VLOOKUP(A1236,#REF!,24,0)</f>
        <v>#REF!</v>
      </c>
      <c r="J1236" s="14" t="s">
        <v>966</v>
      </c>
      <c r="K1236" s="14" t="s">
        <v>966</v>
      </c>
      <c r="L1236" s="14" t="s">
        <v>966</v>
      </c>
      <c r="M1236" s="14" t="s">
        <v>966</v>
      </c>
      <c r="N1236" s="14" t="b">
        <f t="shared" si="39"/>
        <v>1</v>
      </c>
      <c r="O1236" s="14" t="s">
        <v>20</v>
      </c>
      <c r="P1236" s="14" t="s">
        <v>20</v>
      </c>
      <c r="Q1236" s="14" t="s">
        <v>20</v>
      </c>
      <c r="R1236" s="5" t="s">
        <v>20</v>
      </c>
      <c r="S1236" s="5" t="s">
        <v>20</v>
      </c>
      <c r="T1236" s="5" t="s">
        <v>281</v>
      </c>
      <c r="U1236" s="53" t="s">
        <v>20</v>
      </c>
      <c r="V1236" s="53" t="s">
        <v>20</v>
      </c>
      <c r="W1236" s="5" t="str">
        <f>VLOOKUP('English Version'!$H1153,'Recycled Content'!$B$4:$H$67,2,FALSE)</f>
        <v>Packaging Contains at least 60% recycled material</v>
      </c>
      <c r="X1236" s="5" t="str">
        <f>VLOOKUP('English Version'!$H1153,'Recycled Content'!$B$4:$H$67,4,FALSE)</f>
        <v>Packaging Contains at least 65% recycled material</v>
      </c>
      <c r="Y1236" s="5" t="str">
        <f>VLOOKUP('English Version'!$H1153,Recyclability!$B$4:$H$67,2,FALSE)</f>
        <v>Mostly Recyclable Packaging</v>
      </c>
      <c r="Z1236" s="5" t="str">
        <f>VLOOKUP('English Version'!$H1153,Recyclability!$B$4:$H$67,4,FALSE)</f>
        <v>N/A</v>
      </c>
    </row>
    <row r="1237" spans="1:26" x14ac:dyDescent="0.75">
      <c r="A1237" s="47" t="str">
        <f t="shared" si="38"/>
        <v>AW22W7010996A</v>
      </c>
      <c r="B1237" s="47">
        <v>492</v>
      </c>
      <c r="C1237" s="52" t="s">
        <v>5871</v>
      </c>
      <c r="D1237" s="6" t="e">
        <v>#N/A</v>
      </c>
      <c r="E1237" s="8"/>
      <c r="F1237" s="52" t="s">
        <v>5872</v>
      </c>
      <c r="G1237" s="6" t="s">
        <v>5031</v>
      </c>
      <c r="H1237" s="6" t="s">
        <v>5843</v>
      </c>
      <c r="I1237" s="6" t="e">
        <f>VLOOKUP(A1237,#REF!,24,0)</f>
        <v>#REF!</v>
      </c>
      <c r="J1237" s="14" t="s">
        <v>966</v>
      </c>
      <c r="K1237" s="14" t="s">
        <v>966</v>
      </c>
      <c r="L1237" s="14" t="s">
        <v>966</v>
      </c>
      <c r="M1237" s="14" t="s">
        <v>966</v>
      </c>
      <c r="N1237" s="14" t="b">
        <f t="shared" si="39"/>
        <v>1</v>
      </c>
      <c r="O1237" s="14" t="s">
        <v>20</v>
      </c>
      <c r="P1237" s="14" t="s">
        <v>20</v>
      </c>
      <c r="Q1237" s="14" t="s">
        <v>20</v>
      </c>
      <c r="R1237" s="5" t="s">
        <v>20</v>
      </c>
      <c r="S1237" s="5" t="s">
        <v>20</v>
      </c>
      <c r="T1237" s="5" t="s">
        <v>281</v>
      </c>
      <c r="U1237" s="53" t="s">
        <v>20</v>
      </c>
      <c r="V1237" s="53" t="s">
        <v>20</v>
      </c>
      <c r="W1237" s="5" t="str">
        <f>VLOOKUP('English Version'!$H1154,'Recycled Content'!$B$4:$H$67,2,FALSE)</f>
        <v>Packaging Contains at least 60% recycled material</v>
      </c>
      <c r="X1237" s="5" t="str">
        <f>VLOOKUP('English Version'!$H1154,'Recycled Content'!$B$4:$H$67,4,FALSE)</f>
        <v>Packaging Contains at least 65% recycled material</v>
      </c>
      <c r="Y1237" s="5" t="str">
        <f>VLOOKUP('English Version'!$H1154,Recyclability!$B$4:$H$67,2,FALSE)</f>
        <v>Mostly Recyclable Packaging</v>
      </c>
      <c r="Z1237" s="5" t="str">
        <f>VLOOKUP('English Version'!$H1154,Recyclability!$B$4:$H$67,4,FALSE)</f>
        <v>N/A</v>
      </c>
    </row>
    <row r="1238" spans="1:26" x14ac:dyDescent="0.75">
      <c r="A1238" s="47" t="str">
        <f t="shared" si="38"/>
        <v>AW22W7010997A</v>
      </c>
      <c r="B1238" s="47">
        <v>1031</v>
      </c>
      <c r="C1238" s="52" t="s">
        <v>5873</v>
      </c>
      <c r="D1238" s="6" t="e">
        <v>#N/A</v>
      </c>
      <c r="E1238" s="8"/>
      <c r="F1238" s="52" t="s">
        <v>5874</v>
      </c>
      <c r="G1238" s="6" t="s">
        <v>5031</v>
      </c>
      <c r="H1238" s="6" t="s">
        <v>5843</v>
      </c>
      <c r="I1238" s="6" t="e">
        <f>VLOOKUP(A1238,#REF!,24,0)</f>
        <v>#REF!</v>
      </c>
      <c r="J1238" s="14" t="s">
        <v>25</v>
      </c>
      <c r="K1238" s="14" t="s">
        <v>25</v>
      </c>
      <c r="L1238" s="14" t="s">
        <v>25</v>
      </c>
      <c r="M1238" s="14" t="s">
        <v>25</v>
      </c>
      <c r="N1238" s="14" t="b">
        <f t="shared" si="39"/>
        <v>1</v>
      </c>
      <c r="O1238" s="14" t="s">
        <v>20</v>
      </c>
      <c r="P1238" s="14" t="s">
        <v>20</v>
      </c>
      <c r="Q1238" s="14" t="s">
        <v>20</v>
      </c>
      <c r="R1238" s="5" t="s">
        <v>20</v>
      </c>
      <c r="S1238" s="5" t="s">
        <v>20</v>
      </c>
      <c r="T1238" s="5" t="s">
        <v>281</v>
      </c>
      <c r="U1238" s="53" t="s">
        <v>20</v>
      </c>
      <c r="V1238" s="53" t="s">
        <v>20</v>
      </c>
      <c r="W1238" s="5" t="str">
        <f>VLOOKUP('English Version'!$H1155,'Recycled Content'!$B$4:$H$67,2,FALSE)</f>
        <v>Packaging Contains at least 60% recycled material</v>
      </c>
      <c r="X1238" s="5" t="str">
        <f>VLOOKUP('English Version'!$H1155,'Recycled Content'!$B$4:$H$67,4,FALSE)</f>
        <v>Packaging Contains at least 65% recycled material</v>
      </c>
      <c r="Y1238" s="5" t="str">
        <f>VLOOKUP('English Version'!$H1155,Recyclability!$B$4:$H$67,2,FALSE)</f>
        <v>Mostly Recyclable Packaging</v>
      </c>
      <c r="Z1238" s="5" t="str">
        <f>VLOOKUP('English Version'!$H1155,Recyclability!$B$4:$H$67,4,FALSE)</f>
        <v>N/A</v>
      </c>
    </row>
    <row r="1239" spans="1:26" x14ac:dyDescent="0.75">
      <c r="A1239" s="47" t="str">
        <f t="shared" si="38"/>
        <v>AW22W7010998A</v>
      </c>
      <c r="B1239" s="47">
        <v>312</v>
      </c>
      <c r="C1239" s="52" t="s">
        <v>5875</v>
      </c>
      <c r="D1239" s="6" t="e">
        <v>#N/A</v>
      </c>
      <c r="E1239" s="8"/>
      <c r="F1239" s="52" t="s">
        <v>5876</v>
      </c>
      <c r="G1239" s="6" t="s">
        <v>5031</v>
      </c>
      <c r="H1239" s="6" t="s">
        <v>5843</v>
      </c>
      <c r="I1239" s="6" t="e">
        <f>VLOOKUP(A1239,#REF!,24,0)</f>
        <v>#REF!</v>
      </c>
      <c r="J1239" s="14" t="s">
        <v>298</v>
      </c>
      <c r="K1239" s="14" t="s">
        <v>298</v>
      </c>
      <c r="L1239" s="14" t="s">
        <v>298</v>
      </c>
      <c r="M1239" s="14" t="s">
        <v>298</v>
      </c>
      <c r="N1239" s="14" t="b">
        <f t="shared" si="39"/>
        <v>1</v>
      </c>
      <c r="O1239" s="14" t="s">
        <v>20</v>
      </c>
      <c r="P1239" s="14" t="s">
        <v>20</v>
      </c>
      <c r="Q1239" s="14" t="s">
        <v>20</v>
      </c>
      <c r="R1239" s="5" t="s">
        <v>20</v>
      </c>
      <c r="S1239" s="5" t="s">
        <v>20</v>
      </c>
      <c r="T1239" s="5" t="s">
        <v>281</v>
      </c>
      <c r="U1239" s="53" t="s">
        <v>20</v>
      </c>
      <c r="V1239" s="53" t="s">
        <v>20</v>
      </c>
      <c r="W1239" s="5" t="str">
        <f>VLOOKUP('English Version'!$H1156,'Recycled Content'!$B$4:$H$67,2,FALSE)</f>
        <v>Packaging Contains at least 60% recycled material</v>
      </c>
      <c r="X1239" s="5" t="str">
        <f>VLOOKUP('English Version'!$H1156,'Recycled Content'!$B$4:$H$67,4,FALSE)</f>
        <v>Packaging Contains at least 65% recycled material</v>
      </c>
      <c r="Y1239" s="5" t="str">
        <f>VLOOKUP('English Version'!$H1156,Recyclability!$B$4:$H$67,2,FALSE)</f>
        <v>Mostly Recyclable Packaging</v>
      </c>
      <c r="Z1239" s="5" t="str">
        <f>VLOOKUP('English Version'!$H1156,Recyclability!$B$4:$H$67,4,FALSE)</f>
        <v>N/A</v>
      </c>
    </row>
    <row r="1240" spans="1:26" x14ac:dyDescent="0.75">
      <c r="A1240" s="47" t="str">
        <f t="shared" si="38"/>
        <v>AW22W7010999A</v>
      </c>
      <c r="B1240" s="47">
        <v>1034</v>
      </c>
      <c r="C1240" s="52" t="s">
        <v>5877</v>
      </c>
      <c r="D1240" s="6" t="e">
        <v>#N/A</v>
      </c>
      <c r="E1240" s="8"/>
      <c r="F1240" s="52" t="s">
        <v>5878</v>
      </c>
      <c r="G1240" s="6" t="s">
        <v>5031</v>
      </c>
      <c r="H1240" s="6" t="s">
        <v>5843</v>
      </c>
      <c r="I1240" s="6" t="e">
        <f>VLOOKUP(A1240,#REF!,24,0)</f>
        <v>#REF!</v>
      </c>
      <c r="J1240" s="14" t="s">
        <v>298</v>
      </c>
      <c r="K1240" s="14" t="s">
        <v>298</v>
      </c>
      <c r="L1240" s="14" t="s">
        <v>298</v>
      </c>
      <c r="M1240" s="14" t="s">
        <v>298</v>
      </c>
      <c r="N1240" s="14" t="b">
        <f t="shared" si="39"/>
        <v>1</v>
      </c>
      <c r="O1240" s="14" t="s">
        <v>20</v>
      </c>
      <c r="P1240" s="14" t="s">
        <v>20</v>
      </c>
      <c r="Q1240" s="14" t="s">
        <v>20</v>
      </c>
      <c r="R1240" s="5" t="s">
        <v>20</v>
      </c>
      <c r="S1240" s="5" t="s">
        <v>20</v>
      </c>
      <c r="T1240" s="5" t="s">
        <v>281</v>
      </c>
      <c r="U1240" s="53" t="s">
        <v>20</v>
      </c>
      <c r="V1240" s="53" t="s">
        <v>20</v>
      </c>
      <c r="W1240" s="5" t="str">
        <f>VLOOKUP('English Version'!$H1157,'Recycled Content'!$B$4:$H$67,2,FALSE)</f>
        <v>Packaging Contains at least 60% recycled material</v>
      </c>
      <c r="X1240" s="5" t="str">
        <f>VLOOKUP('English Version'!$H1157,'Recycled Content'!$B$4:$H$67,4,FALSE)</f>
        <v>Packaging Contains at least 65% recycled material</v>
      </c>
      <c r="Y1240" s="5" t="str">
        <f>VLOOKUP('English Version'!$H1157,Recyclability!$B$4:$H$67,2,FALSE)</f>
        <v>Mostly Recyclable Packaging</v>
      </c>
      <c r="Z1240" s="5" t="str">
        <f>VLOOKUP('English Version'!$H1157,Recyclability!$B$4:$H$67,4,FALSE)</f>
        <v>N/A</v>
      </c>
    </row>
    <row r="1241" spans="1:26" x14ac:dyDescent="0.75">
      <c r="A1241" s="47" t="str">
        <f t="shared" si="38"/>
        <v>AW22W7011000A</v>
      </c>
      <c r="B1241" s="47">
        <v>518</v>
      </c>
      <c r="C1241" s="52" t="s">
        <v>5879</v>
      </c>
      <c r="D1241" s="6" t="e">
        <v>#N/A</v>
      </c>
      <c r="E1241" s="8"/>
      <c r="F1241" s="52" t="s">
        <v>5880</v>
      </c>
      <c r="G1241" s="6" t="s">
        <v>5031</v>
      </c>
      <c r="H1241" s="6" t="s">
        <v>5843</v>
      </c>
      <c r="I1241" s="6" t="e">
        <f>VLOOKUP(A1241,#REF!,24,0)</f>
        <v>#REF!</v>
      </c>
      <c r="J1241" s="14" t="s">
        <v>298</v>
      </c>
      <c r="K1241" s="14" t="s">
        <v>298</v>
      </c>
      <c r="L1241" s="14" t="s">
        <v>298</v>
      </c>
      <c r="M1241" s="14" t="s">
        <v>298</v>
      </c>
      <c r="N1241" s="14" t="b">
        <f t="shared" si="39"/>
        <v>1</v>
      </c>
      <c r="O1241" s="14" t="s">
        <v>20</v>
      </c>
      <c r="P1241" s="14" t="s">
        <v>20</v>
      </c>
      <c r="Q1241" s="14" t="s">
        <v>20</v>
      </c>
      <c r="R1241" s="5" t="s">
        <v>20</v>
      </c>
      <c r="S1241" s="5" t="s">
        <v>20</v>
      </c>
      <c r="T1241" s="5" t="s">
        <v>281</v>
      </c>
      <c r="U1241" s="53" t="s">
        <v>20</v>
      </c>
      <c r="V1241" s="53" t="s">
        <v>20</v>
      </c>
      <c r="W1241" s="5" t="str">
        <f>VLOOKUP('English Version'!$H1158,'Recycled Content'!$B$4:$H$67,2,FALSE)</f>
        <v>Packaging Contains at least 60% recycled material</v>
      </c>
      <c r="X1241" s="5" t="str">
        <f>VLOOKUP('English Version'!$H1158,'Recycled Content'!$B$4:$H$67,4,FALSE)</f>
        <v>Packaging Contains at least 65% recycled material</v>
      </c>
      <c r="Y1241" s="5" t="str">
        <f>VLOOKUP('English Version'!$H1158,Recyclability!$B$4:$H$67,2,FALSE)</f>
        <v>Mostly Recyclable Packaging</v>
      </c>
      <c r="Z1241" s="5" t="str">
        <f>VLOOKUP('English Version'!$H1158,Recyclability!$B$4:$H$67,4,FALSE)</f>
        <v>N/A</v>
      </c>
    </row>
    <row r="1242" spans="1:26" x14ac:dyDescent="0.75">
      <c r="A1242" s="47" t="str">
        <f t="shared" si="38"/>
        <v>AW22W7011001A</v>
      </c>
      <c r="B1242" s="47">
        <v>1012</v>
      </c>
      <c r="C1242" s="52" t="s">
        <v>5881</v>
      </c>
      <c r="D1242" s="6" t="e">
        <v>#N/A</v>
      </c>
      <c r="E1242" s="8"/>
      <c r="F1242" s="52" t="s">
        <v>5882</v>
      </c>
      <c r="G1242" s="6" t="s">
        <v>5031</v>
      </c>
      <c r="H1242" s="6" t="s">
        <v>5843</v>
      </c>
      <c r="I1242" s="6" t="e">
        <f>VLOOKUP(A1242,#REF!,24,0)</f>
        <v>#REF!</v>
      </c>
      <c r="J1242" s="14" t="s">
        <v>298</v>
      </c>
      <c r="K1242" s="14" t="s">
        <v>298</v>
      </c>
      <c r="L1242" s="14" t="s">
        <v>298</v>
      </c>
      <c r="M1242" s="14" t="s">
        <v>298</v>
      </c>
      <c r="N1242" s="14" t="b">
        <f t="shared" si="39"/>
        <v>1</v>
      </c>
      <c r="O1242" s="14" t="s">
        <v>20</v>
      </c>
      <c r="P1242" s="14" t="s">
        <v>20</v>
      </c>
      <c r="Q1242" s="14" t="s">
        <v>20</v>
      </c>
      <c r="R1242" s="5" t="s">
        <v>20</v>
      </c>
      <c r="S1242" s="5" t="s">
        <v>20</v>
      </c>
      <c r="T1242" s="5" t="s">
        <v>281</v>
      </c>
      <c r="U1242" s="53" t="s">
        <v>20</v>
      </c>
      <c r="V1242" s="53" t="s">
        <v>20</v>
      </c>
      <c r="W1242" s="5" t="str">
        <f>VLOOKUP('English Version'!$H1159,'Recycled Content'!$B$4:$H$67,2,FALSE)</f>
        <v>Packaging Contains at least 60% recycled material</v>
      </c>
      <c r="X1242" s="5" t="str">
        <f>VLOOKUP('English Version'!$H1159,'Recycled Content'!$B$4:$H$67,4,FALSE)</f>
        <v>Packaging Contains at least 65% recycled material</v>
      </c>
      <c r="Y1242" s="5" t="str">
        <f>VLOOKUP('English Version'!$H1159,Recyclability!$B$4:$H$67,2,FALSE)</f>
        <v>Mostly Recyclable Packaging</v>
      </c>
      <c r="Z1242" s="5" t="str">
        <f>VLOOKUP('English Version'!$H1159,Recyclability!$B$4:$H$67,4,FALSE)</f>
        <v>N/A</v>
      </c>
    </row>
    <row r="1243" spans="1:26" x14ac:dyDescent="0.75">
      <c r="A1243" s="47" t="str">
        <f t="shared" si="38"/>
        <v>AW22W7011009A</v>
      </c>
      <c r="B1243" s="47">
        <v>994</v>
      </c>
      <c r="C1243" s="52" t="s">
        <v>2193</v>
      </c>
      <c r="D1243" s="6" t="s">
        <v>2194</v>
      </c>
      <c r="E1243" s="8"/>
      <c r="F1243" s="52" t="s">
        <v>2195</v>
      </c>
      <c r="G1243" s="6" t="s">
        <v>5031</v>
      </c>
      <c r="H1243" s="6" t="s">
        <v>5843</v>
      </c>
      <c r="I1243" s="6" t="e">
        <f>VLOOKUP(A1243,#REF!,24,0)</f>
        <v>#REF!</v>
      </c>
      <c r="J1243" s="14" t="s">
        <v>298</v>
      </c>
      <c r="K1243" s="14" t="s">
        <v>298</v>
      </c>
      <c r="L1243" s="14" t="s">
        <v>298</v>
      </c>
      <c r="M1243" s="14" t="s">
        <v>298</v>
      </c>
      <c r="N1243" s="14" t="b">
        <f t="shared" si="39"/>
        <v>1</v>
      </c>
      <c r="O1243" s="14" t="s">
        <v>20</v>
      </c>
      <c r="P1243" s="14" t="s">
        <v>20</v>
      </c>
      <c r="Q1243" s="14" t="s">
        <v>20</v>
      </c>
      <c r="R1243" s="5" t="s">
        <v>20</v>
      </c>
      <c r="S1243" s="5" t="s">
        <v>20</v>
      </c>
      <c r="T1243" s="5" t="s">
        <v>281</v>
      </c>
      <c r="U1243" s="53" t="s">
        <v>20</v>
      </c>
      <c r="V1243" s="53" t="s">
        <v>20</v>
      </c>
      <c r="W1243" s="5" t="str">
        <f>VLOOKUP('English Version'!$H1160,'Recycled Content'!$B$4:$H$67,2,FALSE)</f>
        <v>Packaging Contains at least 60% recycled material</v>
      </c>
      <c r="X1243" s="5" t="str">
        <f>VLOOKUP('English Version'!$H1160,'Recycled Content'!$B$4:$H$67,4,FALSE)</f>
        <v>Packaging Contains at least 65% recycled material</v>
      </c>
      <c r="Y1243" s="5" t="str">
        <f>VLOOKUP('English Version'!$H1160,Recyclability!$B$4:$H$67,2,FALSE)</f>
        <v>Mostly Recyclable Packaging</v>
      </c>
      <c r="Z1243" s="5" t="str">
        <f>VLOOKUP('English Version'!$H1160,Recyclability!$B$4:$H$67,4,FALSE)</f>
        <v>N/A</v>
      </c>
    </row>
    <row r="1244" spans="1:26" x14ac:dyDescent="0.75">
      <c r="A1244" s="47" t="str">
        <f t="shared" si="38"/>
        <v>AW22W7110278A</v>
      </c>
      <c r="B1244" s="47">
        <v>4250</v>
      </c>
      <c r="C1244" s="52" t="s">
        <v>2196</v>
      </c>
      <c r="D1244" s="6" t="e">
        <v>#N/A</v>
      </c>
      <c r="E1244" s="8"/>
      <c r="F1244" s="52" t="s">
        <v>2197</v>
      </c>
      <c r="G1244" s="6" t="s">
        <v>5031</v>
      </c>
      <c r="H1244" s="6" t="s">
        <v>5090</v>
      </c>
      <c r="I1244" s="6" t="e">
        <f>VLOOKUP(A1244,#REF!,24,0)</f>
        <v>#REF!</v>
      </c>
      <c r="J1244" s="14" t="s">
        <v>298</v>
      </c>
      <c r="K1244" s="14" t="s">
        <v>298</v>
      </c>
      <c r="L1244" s="14" t="s">
        <v>298</v>
      </c>
      <c r="M1244" s="14" t="s">
        <v>298</v>
      </c>
      <c r="N1244" s="14" t="b">
        <f t="shared" si="39"/>
        <v>1</v>
      </c>
      <c r="O1244" s="14" t="s">
        <v>20</v>
      </c>
      <c r="P1244" s="14" t="s">
        <v>20</v>
      </c>
      <c r="Q1244" s="14" t="s">
        <v>20</v>
      </c>
      <c r="R1244" s="5" t="s">
        <v>20</v>
      </c>
      <c r="S1244" s="5" t="s">
        <v>20</v>
      </c>
      <c r="T1244" s="5" t="s">
        <v>281</v>
      </c>
      <c r="U1244" s="53" t="s">
        <v>20</v>
      </c>
      <c r="V1244" s="53" t="s">
        <v>20</v>
      </c>
      <c r="W1244" s="5" t="str">
        <f>VLOOKUP('English Version'!$H1161,'Recycled Content'!$B$4:$H$67,2,FALSE)</f>
        <v>Packaging Contains at least 60% recycled material</v>
      </c>
      <c r="X1244" s="5" t="str">
        <f>VLOOKUP('English Version'!$H1161,'Recycled Content'!$B$4:$H$67,4,FALSE)</f>
        <v>Packaging Contains at least 65% recycled material</v>
      </c>
      <c r="Y1244" s="5" t="str">
        <f>VLOOKUP('English Version'!$H1161,Recyclability!$B$4:$H$67,2,FALSE)</f>
        <v>Mostly Recyclable Packaging</v>
      </c>
      <c r="Z1244" s="5" t="str">
        <f>VLOOKUP('English Version'!$H1161,Recyclability!$B$4:$H$67,4,FALSE)</f>
        <v>N/A</v>
      </c>
    </row>
    <row r="1245" spans="1:26" x14ac:dyDescent="0.75">
      <c r="A1245" s="47" t="str">
        <f t="shared" si="38"/>
        <v>AW22W7110339A</v>
      </c>
      <c r="B1245" s="47">
        <v>8279</v>
      </c>
      <c r="C1245" s="52" t="s">
        <v>2202</v>
      </c>
      <c r="D1245" s="6" t="e">
        <v>#N/A</v>
      </c>
      <c r="E1245" s="8"/>
      <c r="F1245" s="52" t="s">
        <v>2203</v>
      </c>
      <c r="G1245" s="6" t="s">
        <v>5031</v>
      </c>
      <c r="H1245" s="6" t="s">
        <v>5090</v>
      </c>
      <c r="I1245" s="6" t="e">
        <f>VLOOKUP(A1245,#REF!,24,0)</f>
        <v>#REF!</v>
      </c>
      <c r="J1245" s="14" t="s">
        <v>25</v>
      </c>
      <c r="K1245" s="14" t="s">
        <v>25</v>
      </c>
      <c r="L1245" s="14" t="s">
        <v>25</v>
      </c>
      <c r="M1245" s="14" t="s">
        <v>25</v>
      </c>
      <c r="N1245" s="14" t="b">
        <f t="shared" si="39"/>
        <v>1</v>
      </c>
      <c r="O1245" s="14" t="s">
        <v>20</v>
      </c>
      <c r="P1245" s="14" t="s">
        <v>20</v>
      </c>
      <c r="Q1245" s="14" t="s">
        <v>20</v>
      </c>
      <c r="R1245" s="5" t="s">
        <v>20</v>
      </c>
      <c r="S1245" s="5" t="s">
        <v>20</v>
      </c>
      <c r="T1245" s="5" t="s">
        <v>281</v>
      </c>
      <c r="U1245" s="53" t="s">
        <v>20</v>
      </c>
      <c r="V1245" s="53" t="s">
        <v>20</v>
      </c>
      <c r="W1245" s="5" t="str">
        <f>VLOOKUP('English Version'!$H1163,'Recycled Content'!$B$4:$H$67,2,FALSE)</f>
        <v>Packaging Contains at least 60% recycled material</v>
      </c>
      <c r="X1245" s="5" t="str">
        <f>VLOOKUP('English Version'!$H1163,'Recycled Content'!$B$4:$H$67,4,FALSE)</f>
        <v>Packaging Contains at least 65% recycled material</v>
      </c>
      <c r="Y1245" s="5" t="str">
        <f>VLOOKUP('English Version'!$H1163,Recyclability!$B$4:$H$67,2,FALSE)</f>
        <v>Mostly Recyclable Packaging</v>
      </c>
      <c r="Z1245" s="5" t="str">
        <f>VLOOKUP('English Version'!$H1163,Recyclability!$B$4:$H$67,4,FALSE)</f>
        <v>N/A</v>
      </c>
    </row>
    <row r="1246" spans="1:26" x14ac:dyDescent="0.75">
      <c r="A1246" s="47" t="str">
        <f t="shared" si="38"/>
        <v>AW22W7110382A</v>
      </c>
      <c r="B1246" s="47">
        <v>620</v>
      </c>
      <c r="C1246" s="52" t="s">
        <v>2204</v>
      </c>
      <c r="D1246" s="6" t="e">
        <v>#N/A</v>
      </c>
      <c r="E1246" s="8"/>
      <c r="F1246" s="52" t="s">
        <v>2205</v>
      </c>
      <c r="G1246" s="6" t="s">
        <v>5031</v>
      </c>
      <c r="H1246" s="6" t="s">
        <v>5090</v>
      </c>
      <c r="I1246" s="6" t="e">
        <f>VLOOKUP(A1246,#REF!,24,0)</f>
        <v>#REF!</v>
      </c>
      <c r="J1246" s="14" t="s">
        <v>25</v>
      </c>
      <c r="K1246" s="14" t="s">
        <v>25</v>
      </c>
      <c r="L1246" s="14" t="s">
        <v>25</v>
      </c>
      <c r="M1246" s="14" t="s">
        <v>25</v>
      </c>
      <c r="N1246" s="14" t="b">
        <f t="shared" si="39"/>
        <v>1</v>
      </c>
      <c r="O1246" s="14" t="s">
        <v>20</v>
      </c>
      <c r="P1246" s="14" t="s">
        <v>20</v>
      </c>
      <c r="Q1246" s="14" t="s">
        <v>20</v>
      </c>
      <c r="R1246" s="5" t="s">
        <v>20</v>
      </c>
      <c r="S1246" s="5" t="s">
        <v>20</v>
      </c>
      <c r="T1246" s="5" t="s">
        <v>281</v>
      </c>
      <c r="U1246" s="53" t="s">
        <v>20</v>
      </c>
      <c r="V1246" s="53" t="s">
        <v>20</v>
      </c>
      <c r="W1246" s="5" t="str">
        <f>VLOOKUP('English Version'!$H1164,'Recycled Content'!$B$4:$H$67,2,FALSE)</f>
        <v>Packaging Contains at least 60% recycled material</v>
      </c>
      <c r="X1246" s="5" t="str">
        <f>VLOOKUP('English Version'!$H1164,'Recycled Content'!$B$4:$H$67,4,FALSE)</f>
        <v>Packaging Contains at least 65% recycled material</v>
      </c>
      <c r="Y1246" s="5" t="str">
        <f>VLOOKUP('English Version'!$H1164,Recyclability!$B$4:$H$67,2,FALSE)</f>
        <v>Mostly Recyclable Packaging</v>
      </c>
      <c r="Z1246" s="5" t="str">
        <f>VLOOKUP('English Version'!$H1164,Recyclability!$B$4:$H$67,4,FALSE)</f>
        <v>N/A</v>
      </c>
    </row>
    <row r="1247" spans="1:26" x14ac:dyDescent="0.75">
      <c r="A1247" s="47" t="str">
        <f t="shared" si="38"/>
        <v>AW22W7210169A</v>
      </c>
      <c r="B1247" s="47">
        <v>1516</v>
      </c>
      <c r="C1247" s="52" t="s">
        <v>2206</v>
      </c>
      <c r="D1247" s="6" t="e">
        <v>#N/A</v>
      </c>
      <c r="E1247" s="8"/>
      <c r="F1247" s="52" t="s">
        <v>2207</v>
      </c>
      <c r="G1247" s="6" t="s">
        <v>5031</v>
      </c>
      <c r="H1247" s="6" t="s">
        <v>5884</v>
      </c>
      <c r="I1247" s="6" t="e">
        <f>VLOOKUP(A1247,#REF!,24,0)</f>
        <v>#REF!</v>
      </c>
      <c r="J1247" s="14" t="s">
        <v>25</v>
      </c>
      <c r="K1247" s="14" t="s">
        <v>25</v>
      </c>
      <c r="L1247" s="14" t="s">
        <v>25</v>
      </c>
      <c r="M1247" s="14" t="s">
        <v>25</v>
      </c>
      <c r="N1247" s="14" t="b">
        <f t="shared" si="39"/>
        <v>1</v>
      </c>
      <c r="O1247" s="14" t="s">
        <v>20</v>
      </c>
      <c r="P1247" s="14" t="s">
        <v>20</v>
      </c>
      <c r="Q1247" s="14" t="s">
        <v>20</v>
      </c>
      <c r="R1247" s="5" t="s">
        <v>20</v>
      </c>
      <c r="S1247" s="5" t="s">
        <v>20</v>
      </c>
      <c r="T1247" s="5" t="s">
        <v>281</v>
      </c>
      <c r="U1247" s="53" t="s">
        <v>20</v>
      </c>
      <c r="V1247" s="53" t="s">
        <v>20</v>
      </c>
      <c r="W1247" s="5" t="str">
        <f>VLOOKUP('English Version'!$H1165,'Recycled Content'!$B$4:$H$67,2,FALSE)</f>
        <v>Packaging Contains at least 60% recycled material</v>
      </c>
      <c r="X1247" s="5" t="str">
        <f>VLOOKUP('English Version'!$H1165,'Recycled Content'!$B$4:$H$67,4,FALSE)</f>
        <v>Packaging Contains at least 65% recycled material</v>
      </c>
      <c r="Y1247" s="5" t="str">
        <f>VLOOKUP('English Version'!$H1165,Recyclability!$B$4:$H$67,2,FALSE)</f>
        <v>Mostly Recyclable Packaging</v>
      </c>
      <c r="Z1247" s="5" t="str">
        <f>VLOOKUP('English Version'!$H1165,Recyclability!$B$4:$H$67,4,FALSE)</f>
        <v>N/A</v>
      </c>
    </row>
    <row r="1248" spans="1:26" x14ac:dyDescent="0.75">
      <c r="A1248" s="47" t="str">
        <f t="shared" si="38"/>
        <v>AW22W7210192A</v>
      </c>
      <c r="B1248" s="47">
        <v>2107</v>
      </c>
      <c r="C1248" s="52" t="s">
        <v>2208</v>
      </c>
      <c r="D1248" s="6" t="e">
        <v>#N/A</v>
      </c>
      <c r="E1248" s="8"/>
      <c r="F1248" s="52" t="s">
        <v>2209</v>
      </c>
      <c r="G1248" s="6" t="s">
        <v>5031</v>
      </c>
      <c r="H1248" s="6" t="s">
        <v>5884</v>
      </c>
      <c r="I1248" s="6" t="e">
        <f>VLOOKUP(A1248,#REF!,24,0)</f>
        <v>#REF!</v>
      </c>
      <c r="J1248" s="14" t="s">
        <v>25</v>
      </c>
      <c r="K1248" s="14" t="s">
        <v>25</v>
      </c>
      <c r="L1248" s="14" t="s">
        <v>25</v>
      </c>
      <c r="M1248" s="14" t="s">
        <v>25</v>
      </c>
      <c r="N1248" s="14" t="b">
        <f t="shared" si="39"/>
        <v>1</v>
      </c>
      <c r="O1248" s="14" t="s">
        <v>20</v>
      </c>
      <c r="P1248" s="14" t="s">
        <v>20</v>
      </c>
      <c r="Q1248" s="14" t="s">
        <v>20</v>
      </c>
      <c r="R1248" s="5" t="s">
        <v>20</v>
      </c>
      <c r="S1248" s="5" t="s">
        <v>20</v>
      </c>
      <c r="T1248" s="5" t="s">
        <v>281</v>
      </c>
      <c r="U1248" s="53" t="s">
        <v>20</v>
      </c>
      <c r="V1248" s="53" t="s">
        <v>20</v>
      </c>
      <c r="W1248" s="5" t="str">
        <f>VLOOKUP('English Version'!$H1166,'Recycled Content'!$B$4:$H$67,2,FALSE)</f>
        <v>Packaging Contains at least 60% recycled material</v>
      </c>
      <c r="X1248" s="5" t="str">
        <f>VLOOKUP('English Version'!$H1166,'Recycled Content'!$B$4:$H$67,4,FALSE)</f>
        <v>Packaging Contains at least 65% recycled material</v>
      </c>
      <c r="Y1248" s="5" t="str">
        <f>VLOOKUP('English Version'!$H1166,Recyclability!$B$4:$H$67,2,FALSE)</f>
        <v>Mostly Recyclable Packaging</v>
      </c>
      <c r="Z1248" s="5" t="str">
        <f>VLOOKUP('English Version'!$H1166,Recyclability!$B$4:$H$67,4,FALSE)</f>
        <v>N/A</v>
      </c>
    </row>
    <row r="1249" spans="1:26" x14ac:dyDescent="0.75">
      <c r="A1249" s="47" t="str">
        <f t="shared" si="38"/>
        <v>AW22W7210205A</v>
      </c>
      <c r="B1249" s="47">
        <v>12442</v>
      </c>
      <c r="C1249" s="52" t="s">
        <v>2210</v>
      </c>
      <c r="D1249" s="6" t="e">
        <v>#N/A</v>
      </c>
      <c r="E1249" s="8"/>
      <c r="F1249" s="52" t="s">
        <v>2211</v>
      </c>
      <c r="G1249" s="6" t="s">
        <v>5031</v>
      </c>
      <c r="H1249" s="6" t="s">
        <v>5884</v>
      </c>
      <c r="I1249" s="6" t="e">
        <f>VLOOKUP(A1249,#REF!,24,0)</f>
        <v>#REF!</v>
      </c>
      <c r="J1249" s="14" t="s">
        <v>25</v>
      </c>
      <c r="K1249" s="14" t="s">
        <v>25</v>
      </c>
      <c r="L1249" s="14" t="s">
        <v>25</v>
      </c>
      <c r="M1249" s="14" t="s">
        <v>25</v>
      </c>
      <c r="N1249" s="14" t="b">
        <f t="shared" si="39"/>
        <v>1</v>
      </c>
      <c r="O1249" s="14" t="s">
        <v>20</v>
      </c>
      <c r="P1249" s="14" t="s">
        <v>20</v>
      </c>
      <c r="Q1249" s="14" t="s">
        <v>20</v>
      </c>
      <c r="R1249" s="5" t="s">
        <v>20</v>
      </c>
      <c r="S1249" s="5" t="s">
        <v>20</v>
      </c>
      <c r="T1249" s="5" t="s">
        <v>281</v>
      </c>
      <c r="U1249" s="53" t="s">
        <v>20</v>
      </c>
      <c r="V1249" s="53" t="s">
        <v>20</v>
      </c>
      <c r="W1249" s="5" t="str">
        <f>VLOOKUP('English Version'!$H1167,'Recycled Content'!$B$4:$H$67,2,FALSE)</f>
        <v>Packaging Contains at least 60% recycled material</v>
      </c>
      <c r="X1249" s="5" t="str">
        <f>VLOOKUP('English Version'!$H1167,'Recycled Content'!$B$4:$H$67,4,FALSE)</f>
        <v>Packaging Contains at least 65% recycled material</v>
      </c>
      <c r="Y1249" s="5" t="str">
        <f>VLOOKUP('English Version'!$H1167,Recyclability!$B$4:$H$67,2,FALSE)</f>
        <v>Mostly Recyclable Packaging</v>
      </c>
      <c r="Z1249" s="5" t="str">
        <f>VLOOKUP('English Version'!$H1167,Recyclability!$B$4:$H$67,4,FALSE)</f>
        <v>N/A</v>
      </c>
    </row>
    <row r="1250" spans="1:26" x14ac:dyDescent="0.75">
      <c r="A1250" s="47" t="str">
        <f t="shared" si="38"/>
        <v>AW22W7210208A</v>
      </c>
      <c r="B1250" s="47">
        <v>7729</v>
      </c>
      <c r="C1250" s="52" t="s">
        <v>2212</v>
      </c>
      <c r="D1250" s="6" t="e">
        <v>#N/A</v>
      </c>
      <c r="E1250" s="8"/>
      <c r="F1250" s="52" t="s">
        <v>2213</v>
      </c>
      <c r="G1250" s="6" t="s">
        <v>5031</v>
      </c>
      <c r="H1250" s="6" t="s">
        <v>5884</v>
      </c>
      <c r="I1250" s="6" t="e">
        <f>VLOOKUP(A1250,#REF!,24,0)</f>
        <v>#REF!</v>
      </c>
      <c r="J1250" s="14" t="s">
        <v>25</v>
      </c>
      <c r="K1250" s="14" t="s">
        <v>25</v>
      </c>
      <c r="L1250" s="14" t="s">
        <v>25</v>
      </c>
      <c r="M1250" s="14" t="s">
        <v>25</v>
      </c>
      <c r="N1250" s="14" t="b">
        <f t="shared" si="39"/>
        <v>1</v>
      </c>
      <c r="O1250" s="14" t="s">
        <v>20</v>
      </c>
      <c r="P1250" s="14" t="s">
        <v>20</v>
      </c>
      <c r="Q1250" s="14" t="s">
        <v>20</v>
      </c>
      <c r="R1250" s="5" t="s">
        <v>20</v>
      </c>
      <c r="S1250" s="5" t="s">
        <v>20</v>
      </c>
      <c r="T1250" s="5" t="s">
        <v>281</v>
      </c>
      <c r="U1250" s="53" t="s">
        <v>20</v>
      </c>
      <c r="V1250" s="53" t="s">
        <v>20</v>
      </c>
      <c r="W1250" s="5" t="str">
        <f>VLOOKUP('English Version'!$H1168,'Recycled Content'!$B$4:$H$67,2,FALSE)</f>
        <v>Packaging Contains at least 60% recycled material</v>
      </c>
      <c r="X1250" s="5" t="str">
        <f>VLOOKUP('English Version'!$H1168,'Recycled Content'!$B$4:$H$67,4,FALSE)</f>
        <v>Packaging Contains at least 65% recycled material</v>
      </c>
      <c r="Y1250" s="5" t="str">
        <f>VLOOKUP('English Version'!$H1168,Recyclability!$B$4:$H$67,2,FALSE)</f>
        <v>Mostly Recyclable Packaging</v>
      </c>
      <c r="Z1250" s="5" t="str">
        <f>VLOOKUP('English Version'!$H1168,Recyclability!$B$4:$H$67,4,FALSE)</f>
        <v>N/A</v>
      </c>
    </row>
    <row r="1251" spans="1:26" x14ac:dyDescent="0.75">
      <c r="A1251" s="47" t="str">
        <f t="shared" si="38"/>
        <v>AW22W7210222A</v>
      </c>
      <c r="B1251" s="47">
        <v>200</v>
      </c>
      <c r="C1251" s="52" t="s">
        <v>2214</v>
      </c>
      <c r="D1251" s="6" t="s">
        <v>2215</v>
      </c>
      <c r="E1251" s="8"/>
      <c r="F1251" s="52" t="s">
        <v>2216</v>
      </c>
      <c r="G1251" s="6" t="s">
        <v>5031</v>
      </c>
      <c r="H1251" s="6" t="s">
        <v>5884</v>
      </c>
      <c r="I1251" s="6" t="e">
        <f>VLOOKUP(A1251,#REF!,24,0)</f>
        <v>#REF!</v>
      </c>
      <c r="J1251" s="14" t="s">
        <v>25</v>
      </c>
      <c r="K1251" s="14" t="s">
        <v>25</v>
      </c>
      <c r="L1251" s="14" t="s">
        <v>25</v>
      </c>
      <c r="M1251" s="14" t="s">
        <v>25</v>
      </c>
      <c r="N1251" s="14" t="b">
        <f t="shared" si="39"/>
        <v>1</v>
      </c>
      <c r="O1251" s="14" t="s">
        <v>20</v>
      </c>
      <c r="P1251" s="14" t="s">
        <v>20</v>
      </c>
      <c r="Q1251" s="14" t="s">
        <v>20</v>
      </c>
      <c r="R1251" s="5" t="s">
        <v>20</v>
      </c>
      <c r="S1251" s="5" t="s">
        <v>20</v>
      </c>
      <c r="T1251" s="5" t="s">
        <v>281</v>
      </c>
      <c r="U1251" s="53" t="s">
        <v>20</v>
      </c>
      <c r="V1251" s="53" t="s">
        <v>20</v>
      </c>
      <c r="W1251" s="5" t="str">
        <f>VLOOKUP('English Version'!$H1169,'Recycled Content'!$B$4:$H$67,2,FALSE)</f>
        <v>Packaging Contains at least 60% recycled material</v>
      </c>
      <c r="X1251" s="5" t="str">
        <f>VLOOKUP('English Version'!$H1169,'Recycled Content'!$B$4:$H$67,4,FALSE)</f>
        <v>Packaging Contains at least 65% recycled material</v>
      </c>
      <c r="Y1251" s="5" t="str">
        <f>VLOOKUP('English Version'!$H1169,Recyclability!$B$4:$H$67,2,FALSE)</f>
        <v>Mostly Recyclable Packaging</v>
      </c>
      <c r="Z1251" s="5" t="str">
        <f>VLOOKUP('English Version'!$H1169,Recyclability!$B$4:$H$67,4,FALSE)</f>
        <v>N/A</v>
      </c>
    </row>
    <row r="1252" spans="1:26" x14ac:dyDescent="0.75">
      <c r="A1252" s="47" t="str">
        <f t="shared" si="38"/>
        <v>AW22W7210239A</v>
      </c>
      <c r="B1252" s="47">
        <v>550</v>
      </c>
      <c r="C1252" s="52" t="s">
        <v>2218</v>
      </c>
      <c r="D1252" s="6" t="e">
        <v>#N/A</v>
      </c>
      <c r="E1252" s="8"/>
      <c r="F1252" s="52" t="s">
        <v>2219</v>
      </c>
      <c r="G1252" s="6" t="s">
        <v>5031</v>
      </c>
      <c r="H1252" s="6" t="s">
        <v>5884</v>
      </c>
      <c r="I1252" s="6" t="e">
        <f>VLOOKUP(A1252,#REF!,24,0)</f>
        <v>#REF!</v>
      </c>
      <c r="J1252" s="67" t="s">
        <v>228</v>
      </c>
      <c r="K1252" s="14" t="s">
        <v>997</v>
      </c>
      <c r="L1252" s="14" t="s">
        <v>997</v>
      </c>
      <c r="M1252" s="14" t="s">
        <v>997</v>
      </c>
      <c r="N1252" s="14" t="b">
        <f t="shared" si="39"/>
        <v>1</v>
      </c>
      <c r="O1252" s="14" t="s">
        <v>20</v>
      </c>
      <c r="P1252" s="14" t="s">
        <v>20</v>
      </c>
      <c r="Q1252" s="14" t="s">
        <v>20</v>
      </c>
      <c r="R1252" s="5" t="s">
        <v>20</v>
      </c>
      <c r="S1252" s="5" t="s">
        <v>20</v>
      </c>
      <c r="T1252" s="5" t="s">
        <v>281</v>
      </c>
      <c r="U1252" s="53" t="s">
        <v>20</v>
      </c>
      <c r="V1252" s="53" t="s">
        <v>20</v>
      </c>
      <c r="W1252" s="5" t="str">
        <f>VLOOKUP('English Version'!$H1170,'Recycled Content'!$B$4:$H$67,2,FALSE)</f>
        <v>Packaging Contains at least 60% recycled material</v>
      </c>
      <c r="X1252" s="5" t="str">
        <f>VLOOKUP('English Version'!$H1170,'Recycled Content'!$B$4:$H$67,4,FALSE)</f>
        <v>Packaging Contains at least 65% recycled material</v>
      </c>
      <c r="Y1252" s="5" t="str">
        <f>VLOOKUP('English Version'!$H1170,Recyclability!$B$4:$H$67,2,FALSE)</f>
        <v>Mostly Recyclable Packaging</v>
      </c>
      <c r="Z1252" s="5" t="str">
        <f>VLOOKUP('English Version'!$H1170,Recyclability!$B$4:$H$67,4,FALSE)</f>
        <v>N/A</v>
      </c>
    </row>
    <row r="1253" spans="1:26" x14ac:dyDescent="0.75">
      <c r="A1253" s="47" t="str">
        <f t="shared" si="38"/>
        <v>AW22W7210243A</v>
      </c>
      <c r="B1253" s="47">
        <v>3580</v>
      </c>
      <c r="C1253" s="52" t="s">
        <v>2220</v>
      </c>
      <c r="D1253" s="6" t="e">
        <v>#N/A</v>
      </c>
      <c r="E1253" s="8"/>
      <c r="F1253" s="52" t="s">
        <v>2221</v>
      </c>
      <c r="G1253" s="6" t="s">
        <v>5031</v>
      </c>
      <c r="H1253" s="6" t="s">
        <v>5884</v>
      </c>
      <c r="I1253" s="6" t="e">
        <f>VLOOKUP(A1253,#REF!,24,0)</f>
        <v>#REF!</v>
      </c>
      <c r="J1253" s="14" t="s">
        <v>298</v>
      </c>
      <c r="K1253" s="14" t="s">
        <v>298</v>
      </c>
      <c r="L1253" s="14" t="s">
        <v>298</v>
      </c>
      <c r="M1253" s="14" t="s">
        <v>298</v>
      </c>
      <c r="N1253" s="14" t="b">
        <f t="shared" si="39"/>
        <v>1</v>
      </c>
      <c r="O1253" s="14" t="s">
        <v>20</v>
      </c>
      <c r="P1253" s="14" t="s">
        <v>20</v>
      </c>
      <c r="Q1253" s="14" t="s">
        <v>20</v>
      </c>
      <c r="R1253" s="5" t="s">
        <v>20</v>
      </c>
      <c r="S1253" s="5" t="s">
        <v>20</v>
      </c>
      <c r="T1253" s="5" t="s">
        <v>281</v>
      </c>
      <c r="U1253" s="53" t="s">
        <v>20</v>
      </c>
      <c r="V1253" s="53" t="s">
        <v>20</v>
      </c>
      <c r="W1253" s="5" t="str">
        <f>VLOOKUP('English Version'!$H1171,'Recycled Content'!$B$4:$H$67,2,FALSE)</f>
        <v>Packaging Contains at least 60% recycled material</v>
      </c>
      <c r="X1253" s="5" t="str">
        <f>VLOOKUP('English Version'!$H1171,'Recycled Content'!$B$4:$H$67,4,FALSE)</f>
        <v>Packaging Contains at least 65% recycled material</v>
      </c>
      <c r="Y1253" s="5" t="str">
        <f>VLOOKUP('English Version'!$H1171,Recyclability!$B$4:$H$67,2,FALSE)</f>
        <v>Mostly Recyclable Packaging</v>
      </c>
      <c r="Z1253" s="5" t="str">
        <f>VLOOKUP('English Version'!$H1171,Recyclability!$B$4:$H$67,4,FALSE)</f>
        <v>N/A</v>
      </c>
    </row>
    <row r="1254" spans="1:26" x14ac:dyDescent="0.75">
      <c r="A1254" s="47" t="str">
        <f t="shared" si="38"/>
        <v>AW22W7210248A</v>
      </c>
      <c r="B1254" s="47">
        <v>3491</v>
      </c>
      <c r="C1254" s="52" t="s">
        <v>2222</v>
      </c>
      <c r="D1254" s="6" t="s">
        <v>2223</v>
      </c>
      <c r="E1254" s="8"/>
      <c r="F1254" s="52" t="s">
        <v>2224</v>
      </c>
      <c r="G1254" s="6" t="s">
        <v>5031</v>
      </c>
      <c r="H1254" s="6" t="s">
        <v>5884</v>
      </c>
      <c r="I1254" s="6" t="e">
        <f>VLOOKUP(A1254,#REF!,24,0)</f>
        <v>#REF!</v>
      </c>
      <c r="J1254" s="14" t="s">
        <v>298</v>
      </c>
      <c r="K1254" s="14" t="s">
        <v>298</v>
      </c>
      <c r="L1254" s="14" t="s">
        <v>298</v>
      </c>
      <c r="M1254" s="14" t="s">
        <v>298</v>
      </c>
      <c r="N1254" s="14" t="b">
        <f t="shared" si="39"/>
        <v>1</v>
      </c>
      <c r="O1254" s="14" t="s">
        <v>20</v>
      </c>
      <c r="P1254" s="14" t="s">
        <v>20</v>
      </c>
      <c r="Q1254" s="14" t="s">
        <v>20</v>
      </c>
      <c r="R1254" s="5" t="s">
        <v>20</v>
      </c>
      <c r="S1254" s="5" t="s">
        <v>20</v>
      </c>
      <c r="T1254" s="5" t="s">
        <v>281</v>
      </c>
      <c r="U1254" s="53" t="s">
        <v>20</v>
      </c>
      <c r="V1254" s="53" t="s">
        <v>20</v>
      </c>
      <c r="W1254" s="5" t="str">
        <f>VLOOKUP('English Version'!$H1172,'Recycled Content'!$B$4:$H$67,2,FALSE)</f>
        <v>Packaging Contains at least 60% recycled material</v>
      </c>
      <c r="X1254" s="5" t="str">
        <f>VLOOKUP('English Version'!$H1172,'Recycled Content'!$B$4:$H$67,4,FALSE)</f>
        <v>Packaging Contains at least 65% recycled material</v>
      </c>
      <c r="Y1254" s="5" t="str">
        <f>VLOOKUP('English Version'!$H1172,Recyclability!$B$4:$H$67,2,FALSE)</f>
        <v>Mostly Recyclable Packaging</v>
      </c>
      <c r="Z1254" s="5" t="str">
        <f>VLOOKUP('English Version'!$H1172,Recyclability!$B$4:$H$67,4,FALSE)</f>
        <v>N/A</v>
      </c>
    </row>
    <row r="1255" spans="1:26" x14ac:dyDescent="0.75">
      <c r="A1255" s="47" t="str">
        <f t="shared" si="38"/>
        <v>AW22W7210276A</v>
      </c>
      <c r="B1255" s="47">
        <v>2596</v>
      </c>
      <c r="C1255" s="52" t="s">
        <v>2226</v>
      </c>
      <c r="D1255" s="6" t="e">
        <v>#N/A</v>
      </c>
      <c r="E1255" s="8"/>
      <c r="F1255" s="52" t="s">
        <v>2227</v>
      </c>
      <c r="G1255" s="6" t="s">
        <v>5031</v>
      </c>
      <c r="H1255" s="6" t="s">
        <v>5884</v>
      </c>
      <c r="I1255" s="6" t="e">
        <f>VLOOKUP(A1255,#REF!,24,0)</f>
        <v>#REF!</v>
      </c>
      <c r="J1255" s="14" t="s">
        <v>298</v>
      </c>
      <c r="K1255" s="14" t="s">
        <v>298</v>
      </c>
      <c r="L1255" s="14" t="s">
        <v>298</v>
      </c>
      <c r="M1255" s="14" t="s">
        <v>298</v>
      </c>
      <c r="N1255" s="14" t="b">
        <f t="shared" si="39"/>
        <v>1</v>
      </c>
      <c r="O1255" s="14" t="s">
        <v>20</v>
      </c>
      <c r="P1255" s="14" t="s">
        <v>20</v>
      </c>
      <c r="Q1255" s="14" t="s">
        <v>20</v>
      </c>
      <c r="R1255" s="5" t="s">
        <v>20</v>
      </c>
      <c r="S1255" s="5" t="s">
        <v>20</v>
      </c>
      <c r="T1255" s="5" t="s">
        <v>281</v>
      </c>
      <c r="U1255" s="53" t="s">
        <v>20</v>
      </c>
      <c r="V1255" s="53" t="s">
        <v>20</v>
      </c>
      <c r="W1255" s="5" t="str">
        <f>VLOOKUP('English Version'!$H1173,'Recycled Content'!$B$4:$H$67,2,FALSE)</f>
        <v>Packaging Contains at least 60% recycled material</v>
      </c>
      <c r="X1255" s="5" t="str">
        <f>VLOOKUP('English Version'!$H1173,'Recycled Content'!$B$4:$H$67,4,FALSE)</f>
        <v>Packaging Contains at least 65% recycled material</v>
      </c>
      <c r="Y1255" s="5" t="str">
        <f>VLOOKUP('English Version'!$H1173,Recyclability!$B$4:$H$67,2,FALSE)</f>
        <v>Mostly Recyclable Packaging</v>
      </c>
      <c r="Z1255" s="5" t="str">
        <f>VLOOKUP('English Version'!$H1173,Recyclability!$B$4:$H$67,4,FALSE)</f>
        <v>N/A</v>
      </c>
    </row>
    <row r="1256" spans="1:26" x14ac:dyDescent="0.75">
      <c r="A1256" s="47" t="str">
        <f t="shared" si="38"/>
        <v>AW22W8010965A</v>
      </c>
      <c r="B1256" s="47">
        <v>10865</v>
      </c>
      <c r="C1256" s="52" t="s">
        <v>2228</v>
      </c>
      <c r="D1256" s="6" t="e">
        <v>#N/A</v>
      </c>
      <c r="E1256" s="8"/>
      <c r="F1256" s="52" t="s">
        <v>2229</v>
      </c>
      <c r="G1256" s="6" t="s">
        <v>5031</v>
      </c>
      <c r="H1256" s="6" t="s">
        <v>5887</v>
      </c>
      <c r="I1256" s="6" t="e">
        <f>VLOOKUP(A1256,#REF!,24,0)</f>
        <v>#REF!</v>
      </c>
      <c r="J1256" s="14" t="s">
        <v>298</v>
      </c>
      <c r="K1256" s="14" t="s">
        <v>298</v>
      </c>
      <c r="L1256" s="14" t="s">
        <v>298</v>
      </c>
      <c r="M1256" s="14" t="s">
        <v>298</v>
      </c>
      <c r="N1256" s="14" t="b">
        <f t="shared" si="39"/>
        <v>1</v>
      </c>
      <c r="O1256" s="14" t="s">
        <v>20</v>
      </c>
      <c r="P1256" s="14" t="s">
        <v>20</v>
      </c>
      <c r="Q1256" s="14" t="s">
        <v>20</v>
      </c>
      <c r="R1256" s="5" t="s">
        <v>20</v>
      </c>
      <c r="S1256" s="5" t="s">
        <v>20</v>
      </c>
      <c r="T1256" s="5" t="s">
        <v>281</v>
      </c>
      <c r="U1256" s="53" t="s">
        <v>20</v>
      </c>
      <c r="V1256" s="53" t="s">
        <v>20</v>
      </c>
      <c r="W1256" s="5" t="str">
        <f>VLOOKUP('English Version'!$H1174,'Recycled Content'!$B$4:$H$67,2,FALSE)</f>
        <v>Packaging Contains at least 60% recycled material</v>
      </c>
      <c r="X1256" s="5" t="str">
        <f>VLOOKUP('English Version'!$H1174,'Recycled Content'!$B$4:$H$67,4,FALSE)</f>
        <v>Packaging Contains at least 65% recycled material</v>
      </c>
      <c r="Y1256" s="5" t="str">
        <f>VLOOKUP('English Version'!$H1174,Recyclability!$B$4:$H$67,2,FALSE)</f>
        <v>Mostly Recyclable Packaging</v>
      </c>
      <c r="Z1256" s="5" t="str">
        <f>VLOOKUP('English Version'!$H1174,Recyclability!$B$4:$H$67,4,FALSE)</f>
        <v>N/A</v>
      </c>
    </row>
    <row r="1257" spans="1:26" x14ac:dyDescent="0.75">
      <c r="A1257" s="47" t="str">
        <f t="shared" si="38"/>
        <v>AW22W8010989A</v>
      </c>
      <c r="B1257" s="47">
        <v>7296</v>
      </c>
      <c r="C1257" s="52" t="s">
        <v>2230</v>
      </c>
      <c r="D1257" s="6" t="e">
        <v>#N/A</v>
      </c>
      <c r="E1257" s="8"/>
      <c r="F1257" s="52" t="s">
        <v>2231</v>
      </c>
      <c r="G1257" s="6" t="s">
        <v>5031</v>
      </c>
      <c r="H1257" s="6" t="s">
        <v>5887</v>
      </c>
      <c r="I1257" s="6" t="e">
        <f>VLOOKUP(A1257,#REF!,24,0)</f>
        <v>#REF!</v>
      </c>
      <c r="J1257" s="14" t="s">
        <v>298</v>
      </c>
      <c r="K1257" s="14" t="s">
        <v>298</v>
      </c>
      <c r="L1257" s="14" t="s">
        <v>298</v>
      </c>
      <c r="M1257" s="14" t="s">
        <v>298</v>
      </c>
      <c r="N1257" s="14" t="b">
        <f t="shared" si="39"/>
        <v>1</v>
      </c>
      <c r="O1257" s="14" t="s">
        <v>20</v>
      </c>
      <c r="P1257" s="14" t="s">
        <v>20</v>
      </c>
      <c r="Q1257" s="14" t="s">
        <v>20</v>
      </c>
      <c r="R1257" s="5" t="s">
        <v>20</v>
      </c>
      <c r="S1257" s="5" t="s">
        <v>20</v>
      </c>
      <c r="T1257" s="5" t="s">
        <v>281</v>
      </c>
      <c r="U1257" s="53" t="s">
        <v>20</v>
      </c>
      <c r="V1257" s="53" t="s">
        <v>20</v>
      </c>
      <c r="W1257" s="5" t="str">
        <f>VLOOKUP('English Version'!$H1175,'Recycled Content'!$B$4:$H$67,2,FALSE)</f>
        <v>Packaging Contains at least 60% recycled material</v>
      </c>
      <c r="X1257" s="5" t="str">
        <f>VLOOKUP('English Version'!$H1175,'Recycled Content'!$B$4:$H$67,4,FALSE)</f>
        <v>Packaging Contains at least 65% recycled material</v>
      </c>
      <c r="Y1257" s="5" t="str">
        <f>VLOOKUP('English Version'!$H1175,Recyclability!$B$4:$H$67,2,FALSE)</f>
        <v>Mostly Recyclable Packaging</v>
      </c>
      <c r="Z1257" s="5" t="str">
        <f>VLOOKUP('English Version'!$H1175,Recyclability!$B$4:$H$67,4,FALSE)</f>
        <v>N/A</v>
      </c>
    </row>
    <row r="1258" spans="1:26" x14ac:dyDescent="0.75">
      <c r="A1258" s="47" t="str">
        <f t="shared" si="38"/>
        <v>AW22W8011091A</v>
      </c>
      <c r="B1258" s="47">
        <v>797</v>
      </c>
      <c r="C1258" s="52" t="s">
        <v>2232</v>
      </c>
      <c r="D1258" s="6" t="e">
        <v>#N/A</v>
      </c>
      <c r="E1258" s="8"/>
      <c r="F1258" s="52" t="s">
        <v>2233</v>
      </c>
      <c r="G1258" s="6" t="s">
        <v>5031</v>
      </c>
      <c r="H1258" s="6" t="s">
        <v>5887</v>
      </c>
      <c r="I1258" s="6" t="e">
        <f>VLOOKUP(A1258,#REF!,24,0)</f>
        <v>#REF!</v>
      </c>
      <c r="J1258" s="14" t="s">
        <v>298</v>
      </c>
      <c r="K1258" s="14" t="s">
        <v>298</v>
      </c>
      <c r="L1258" s="14" t="s">
        <v>298</v>
      </c>
      <c r="M1258" s="14" t="s">
        <v>298</v>
      </c>
      <c r="N1258" s="14" t="b">
        <f t="shared" si="39"/>
        <v>1</v>
      </c>
      <c r="O1258" s="14" t="s">
        <v>20</v>
      </c>
      <c r="P1258" s="14" t="s">
        <v>20</v>
      </c>
      <c r="Q1258" s="14" t="s">
        <v>20</v>
      </c>
      <c r="R1258" s="5" t="s">
        <v>20</v>
      </c>
      <c r="S1258" s="5" t="s">
        <v>20</v>
      </c>
      <c r="T1258" s="5" t="s">
        <v>281</v>
      </c>
      <c r="U1258" s="53" t="s">
        <v>20</v>
      </c>
      <c r="V1258" s="53" t="s">
        <v>20</v>
      </c>
      <c r="W1258" s="5" t="str">
        <f>VLOOKUP('English Version'!$H1176,'Recycled Content'!$B$4:$H$67,2,FALSE)</f>
        <v>Packaging Contains at least 60% recycled material</v>
      </c>
      <c r="X1258" s="5" t="str">
        <f>VLOOKUP('English Version'!$H1176,'Recycled Content'!$B$4:$H$67,4,FALSE)</f>
        <v>Packaging Contains at least 65% recycled material</v>
      </c>
      <c r="Y1258" s="5" t="str">
        <f>VLOOKUP('English Version'!$H1176,Recyclability!$B$4:$H$67,2,FALSE)</f>
        <v>Mostly Recyclable Packaging</v>
      </c>
      <c r="Z1258" s="5" t="str">
        <f>VLOOKUP('English Version'!$H1176,Recyclability!$B$4:$H$67,4,FALSE)</f>
        <v>N/A</v>
      </c>
    </row>
    <row r="1259" spans="1:26" x14ac:dyDescent="0.75">
      <c r="A1259" s="47" t="str">
        <f t="shared" si="38"/>
        <v>AW22W8011111A</v>
      </c>
      <c r="B1259" s="47">
        <v>300</v>
      </c>
      <c r="C1259" s="52" t="s">
        <v>2234</v>
      </c>
      <c r="D1259" s="6" t="s">
        <v>2235</v>
      </c>
      <c r="E1259" s="8"/>
      <c r="F1259" s="52" t="s">
        <v>2236</v>
      </c>
      <c r="G1259" s="6" t="s">
        <v>5031</v>
      </c>
      <c r="H1259" s="6" t="s">
        <v>5887</v>
      </c>
      <c r="I1259" s="6" t="e">
        <f>VLOOKUP(A1259,#REF!,24,0)</f>
        <v>#REF!</v>
      </c>
      <c r="J1259" s="14" t="s">
        <v>298</v>
      </c>
      <c r="K1259" s="14" t="s">
        <v>298</v>
      </c>
      <c r="L1259" s="14" t="s">
        <v>298</v>
      </c>
      <c r="M1259" s="14" t="s">
        <v>298</v>
      </c>
      <c r="N1259" s="14" t="b">
        <f t="shared" si="39"/>
        <v>1</v>
      </c>
      <c r="O1259" s="14" t="s">
        <v>20</v>
      </c>
      <c r="P1259" s="14" t="s">
        <v>20</v>
      </c>
      <c r="Q1259" s="14" t="s">
        <v>20</v>
      </c>
      <c r="R1259" s="5" t="s">
        <v>20</v>
      </c>
      <c r="S1259" s="5" t="s">
        <v>20</v>
      </c>
      <c r="T1259" s="5" t="s">
        <v>281</v>
      </c>
      <c r="U1259" s="53" t="s">
        <v>20</v>
      </c>
      <c r="V1259" s="53" t="s">
        <v>20</v>
      </c>
      <c r="W1259" s="5" t="str">
        <f>VLOOKUP('English Version'!$H1177,'Recycled Content'!$B$4:$H$67,2,FALSE)</f>
        <v>Packaging Contains at least 60% recycled material</v>
      </c>
      <c r="X1259" s="5" t="str">
        <f>VLOOKUP('English Version'!$H1177,'Recycled Content'!$B$4:$H$67,4,FALSE)</f>
        <v>Packaging Contains at least 65% recycled material</v>
      </c>
      <c r="Y1259" s="5" t="str">
        <f>VLOOKUP('English Version'!$H1177,Recyclability!$B$4:$H$67,2,FALSE)</f>
        <v>Mostly Recyclable Packaging</v>
      </c>
      <c r="Z1259" s="5" t="str">
        <f>VLOOKUP('English Version'!$H1177,Recyclability!$B$4:$H$67,4,FALSE)</f>
        <v>N/A</v>
      </c>
    </row>
    <row r="1260" spans="1:26" x14ac:dyDescent="0.75">
      <c r="A1260" s="47" t="str">
        <f t="shared" si="38"/>
        <v>AW22W8011113A</v>
      </c>
      <c r="B1260" s="47">
        <v>100</v>
      </c>
      <c r="C1260" s="52" t="s">
        <v>2238</v>
      </c>
      <c r="D1260" s="6" t="e">
        <v>#N/A</v>
      </c>
      <c r="E1260" s="8"/>
      <c r="F1260" s="52" t="s">
        <v>2239</v>
      </c>
      <c r="G1260" s="6" t="s">
        <v>5031</v>
      </c>
      <c r="H1260" s="6" t="s">
        <v>5887</v>
      </c>
      <c r="I1260" s="6" t="e">
        <f>VLOOKUP(A1260,#REF!,24,0)</f>
        <v>#REF!</v>
      </c>
      <c r="J1260" s="14" t="s">
        <v>298</v>
      </c>
      <c r="K1260" s="14" t="s">
        <v>298</v>
      </c>
      <c r="L1260" s="14" t="s">
        <v>298</v>
      </c>
      <c r="M1260" s="14" t="s">
        <v>298</v>
      </c>
      <c r="N1260" s="14" t="b">
        <f t="shared" si="39"/>
        <v>1</v>
      </c>
      <c r="O1260" s="14" t="s">
        <v>20</v>
      </c>
      <c r="P1260" s="14" t="s">
        <v>20</v>
      </c>
      <c r="Q1260" s="14" t="s">
        <v>20</v>
      </c>
      <c r="R1260" s="5" t="s">
        <v>20</v>
      </c>
      <c r="S1260" s="5" t="s">
        <v>20</v>
      </c>
      <c r="T1260" s="5" t="s">
        <v>281</v>
      </c>
      <c r="U1260" s="53" t="s">
        <v>20</v>
      </c>
      <c r="V1260" s="53" t="s">
        <v>20</v>
      </c>
      <c r="W1260" s="5" t="str">
        <f>VLOOKUP('English Version'!$H1178,'Recycled Content'!$B$4:$H$67,2,FALSE)</f>
        <v>Packaging Contains at least 60% recycled material</v>
      </c>
      <c r="X1260" s="5" t="str">
        <f>VLOOKUP('English Version'!$H1178,'Recycled Content'!$B$4:$H$67,4,FALSE)</f>
        <v>Packaging Contains at least 65% recycled material</v>
      </c>
      <c r="Y1260" s="5" t="str">
        <f>VLOOKUP('English Version'!$H1178,Recyclability!$B$4:$H$67,2,FALSE)</f>
        <v>Mostly Recyclable Packaging</v>
      </c>
      <c r="Z1260" s="5" t="str">
        <f>VLOOKUP('English Version'!$H1178,Recyclability!$B$4:$H$67,4,FALSE)</f>
        <v>N/A</v>
      </c>
    </row>
    <row r="1261" spans="1:26" x14ac:dyDescent="0.75">
      <c r="A1261" s="47" t="str">
        <f t="shared" si="38"/>
        <v>AW22W8011114A</v>
      </c>
      <c r="B1261" s="47">
        <v>2654</v>
      </c>
      <c r="C1261" s="52" t="s">
        <v>2240</v>
      </c>
      <c r="D1261" s="6" t="s">
        <v>2241</v>
      </c>
      <c r="E1261" s="8"/>
      <c r="F1261" s="52" t="s">
        <v>2242</v>
      </c>
      <c r="G1261" s="6" t="s">
        <v>5031</v>
      </c>
      <c r="H1261" s="6" t="s">
        <v>5887</v>
      </c>
      <c r="I1261" s="6" t="e">
        <f>VLOOKUP(A1261,#REF!,24,0)</f>
        <v>#REF!</v>
      </c>
      <c r="J1261" s="14" t="s">
        <v>298</v>
      </c>
      <c r="K1261" s="14" t="s">
        <v>298</v>
      </c>
      <c r="L1261" s="14" t="s">
        <v>298</v>
      </c>
      <c r="M1261" s="14" t="s">
        <v>298</v>
      </c>
      <c r="N1261" s="14" t="b">
        <f t="shared" si="39"/>
        <v>1</v>
      </c>
      <c r="O1261" s="14" t="s">
        <v>20</v>
      </c>
      <c r="P1261" s="14" t="s">
        <v>20</v>
      </c>
      <c r="Q1261" s="14" t="s">
        <v>20</v>
      </c>
      <c r="R1261" s="5" t="s">
        <v>20</v>
      </c>
      <c r="S1261" s="5" t="s">
        <v>20</v>
      </c>
      <c r="T1261" s="5" t="s">
        <v>281</v>
      </c>
      <c r="U1261" s="53" t="s">
        <v>20</v>
      </c>
      <c r="V1261" s="53" t="s">
        <v>20</v>
      </c>
      <c r="W1261" s="5" t="str">
        <f>VLOOKUP('English Version'!$H1179,'Recycled Content'!$B$4:$H$67,2,FALSE)</f>
        <v>Packaging Contains at least 60% recycled material</v>
      </c>
      <c r="X1261" s="5" t="str">
        <f>VLOOKUP('English Version'!$H1179,'Recycled Content'!$B$4:$H$67,4,FALSE)</f>
        <v>Packaging Contains at least 65% recycled material</v>
      </c>
      <c r="Y1261" s="5" t="str">
        <f>VLOOKUP('English Version'!$H1179,Recyclability!$B$4:$H$67,2,FALSE)</f>
        <v>Mostly Recyclable Packaging</v>
      </c>
      <c r="Z1261" s="5" t="str">
        <f>VLOOKUP('English Version'!$H1179,Recyclability!$B$4:$H$67,4,FALSE)</f>
        <v>N/A</v>
      </c>
    </row>
    <row r="1262" spans="1:26" x14ac:dyDescent="0.75">
      <c r="A1262" s="47" t="str">
        <f t="shared" si="38"/>
        <v>AW22W8011115A</v>
      </c>
      <c r="B1262" s="47">
        <v>1500</v>
      </c>
      <c r="C1262" s="52" t="s">
        <v>2244</v>
      </c>
      <c r="D1262" s="6" t="s">
        <v>2245</v>
      </c>
      <c r="E1262" s="8"/>
      <c r="F1262" s="52" t="s">
        <v>2246</v>
      </c>
      <c r="G1262" s="6" t="s">
        <v>5031</v>
      </c>
      <c r="H1262" s="6" t="s">
        <v>5887</v>
      </c>
      <c r="I1262" s="6" t="e">
        <f>VLOOKUP(A1262,#REF!,24,0)</f>
        <v>#REF!</v>
      </c>
      <c r="J1262" s="14" t="s">
        <v>298</v>
      </c>
      <c r="K1262" s="14" t="s">
        <v>298</v>
      </c>
      <c r="L1262" s="14" t="s">
        <v>298</v>
      </c>
      <c r="M1262" s="14" t="s">
        <v>298</v>
      </c>
      <c r="N1262" s="14" t="b">
        <f t="shared" si="39"/>
        <v>1</v>
      </c>
      <c r="O1262" s="14" t="s">
        <v>20</v>
      </c>
      <c r="P1262" s="14" t="s">
        <v>20</v>
      </c>
      <c r="Q1262" s="14" t="s">
        <v>20</v>
      </c>
      <c r="R1262" s="5" t="s">
        <v>20</v>
      </c>
      <c r="S1262" s="5" t="s">
        <v>20</v>
      </c>
      <c r="T1262" s="5" t="s">
        <v>281</v>
      </c>
      <c r="U1262" s="53" t="s">
        <v>20</v>
      </c>
      <c r="V1262" s="53" t="s">
        <v>20</v>
      </c>
      <c r="W1262" s="5" t="str">
        <f>VLOOKUP('English Version'!$H1180,'Recycled Content'!$B$4:$H$67,2,FALSE)</f>
        <v>Packaging Contains at least 60% recycled material</v>
      </c>
      <c r="X1262" s="5" t="str">
        <f>VLOOKUP('English Version'!$H1180,'Recycled Content'!$B$4:$H$67,4,FALSE)</f>
        <v>Packaging Contains at least 65% recycled material</v>
      </c>
      <c r="Y1262" s="5" t="str">
        <f>VLOOKUP('English Version'!$H1180,Recyclability!$B$4:$H$67,2,FALSE)</f>
        <v>Mostly Recyclable Packaging</v>
      </c>
      <c r="Z1262" s="5" t="str">
        <f>VLOOKUP('English Version'!$H1180,Recyclability!$B$4:$H$67,4,FALSE)</f>
        <v>N/A</v>
      </c>
    </row>
    <row r="1263" spans="1:26" x14ac:dyDescent="0.75">
      <c r="A1263" s="47" t="str">
        <f t="shared" si="38"/>
        <v>AW22W8011116A</v>
      </c>
      <c r="B1263" s="47">
        <v>318</v>
      </c>
      <c r="C1263" s="52" t="s">
        <v>2248</v>
      </c>
      <c r="D1263" s="6" t="e">
        <v>#N/A</v>
      </c>
      <c r="E1263" s="8"/>
      <c r="F1263" s="52" t="s">
        <v>2249</v>
      </c>
      <c r="G1263" s="6" t="s">
        <v>5031</v>
      </c>
      <c r="H1263" s="6" t="s">
        <v>5887</v>
      </c>
      <c r="I1263" s="6" t="e">
        <f>VLOOKUP(A1263,#REF!,24,0)</f>
        <v>#REF!</v>
      </c>
      <c r="J1263" s="14" t="s">
        <v>298</v>
      </c>
      <c r="K1263" s="14" t="s">
        <v>298</v>
      </c>
      <c r="L1263" s="14" t="s">
        <v>298</v>
      </c>
      <c r="M1263" s="14" t="s">
        <v>298</v>
      </c>
      <c r="N1263" s="14" t="b">
        <f t="shared" si="39"/>
        <v>1</v>
      </c>
      <c r="O1263" s="14" t="s">
        <v>20</v>
      </c>
      <c r="P1263" s="14" t="s">
        <v>20</v>
      </c>
      <c r="Q1263" s="14" t="s">
        <v>20</v>
      </c>
      <c r="R1263" s="5" t="s">
        <v>20</v>
      </c>
      <c r="S1263" s="5" t="s">
        <v>20</v>
      </c>
      <c r="T1263" s="5" t="s">
        <v>281</v>
      </c>
      <c r="U1263" s="53" t="s">
        <v>20</v>
      </c>
      <c r="V1263" s="53" t="s">
        <v>20</v>
      </c>
      <c r="W1263" s="5" t="str">
        <f>VLOOKUP('English Version'!$H1181,'Recycled Content'!$B$4:$H$67,2,FALSE)</f>
        <v>Packaging Contains at least 60% recycled material</v>
      </c>
      <c r="X1263" s="5" t="str">
        <f>VLOOKUP('English Version'!$H1181,'Recycled Content'!$B$4:$H$67,4,FALSE)</f>
        <v>Packaging Contains at least 65% recycled material</v>
      </c>
      <c r="Y1263" s="5" t="str">
        <f>VLOOKUP('English Version'!$H1181,Recyclability!$B$4:$H$67,2,FALSE)</f>
        <v>Mostly Recyclable Packaging</v>
      </c>
      <c r="Z1263" s="5" t="str">
        <f>VLOOKUP('English Version'!$H1181,Recyclability!$B$4:$H$67,4,FALSE)</f>
        <v>N/A</v>
      </c>
    </row>
    <row r="1264" spans="1:26" x14ac:dyDescent="0.75">
      <c r="A1264" s="47" t="str">
        <f t="shared" si="38"/>
        <v>AW22W8011120A</v>
      </c>
      <c r="B1264" s="47">
        <v>1055</v>
      </c>
      <c r="C1264" s="52" t="s">
        <v>2250</v>
      </c>
      <c r="D1264" s="6" t="e">
        <v>#N/A</v>
      </c>
      <c r="E1264" s="8"/>
      <c r="F1264" s="52" t="s">
        <v>2251</v>
      </c>
      <c r="G1264" s="6" t="s">
        <v>5031</v>
      </c>
      <c r="H1264" s="6" t="s">
        <v>5887</v>
      </c>
      <c r="I1264" s="6" t="e">
        <f>VLOOKUP(A1264,#REF!,24,0)</f>
        <v>#REF!</v>
      </c>
      <c r="J1264" s="14" t="s">
        <v>298</v>
      </c>
      <c r="K1264" s="14" t="s">
        <v>298</v>
      </c>
      <c r="L1264" s="14" t="s">
        <v>298</v>
      </c>
      <c r="M1264" s="14" t="s">
        <v>298</v>
      </c>
      <c r="N1264" s="14" t="b">
        <f t="shared" si="39"/>
        <v>1</v>
      </c>
      <c r="O1264" s="14" t="s">
        <v>20</v>
      </c>
      <c r="P1264" s="14" t="s">
        <v>20</v>
      </c>
      <c r="Q1264" s="14" t="s">
        <v>20</v>
      </c>
      <c r="R1264" s="5" t="s">
        <v>20</v>
      </c>
      <c r="S1264" s="5" t="s">
        <v>20</v>
      </c>
      <c r="T1264" s="5" t="s">
        <v>281</v>
      </c>
      <c r="U1264" s="53" t="s">
        <v>20</v>
      </c>
      <c r="V1264" s="53" t="s">
        <v>20</v>
      </c>
      <c r="W1264" s="5" t="str">
        <f>VLOOKUP('English Version'!$H1182,'Recycled Content'!$B$4:$H$67,2,FALSE)</f>
        <v>Packaging Contains at least 60% recycled material</v>
      </c>
      <c r="X1264" s="5" t="str">
        <f>VLOOKUP('English Version'!$H1182,'Recycled Content'!$B$4:$H$67,4,FALSE)</f>
        <v>Packaging Contains at least 65% recycled material</v>
      </c>
      <c r="Y1264" s="5" t="str">
        <f>VLOOKUP('English Version'!$H1182,Recyclability!$B$4:$H$67,2,FALSE)</f>
        <v>Mostly Recyclable Packaging</v>
      </c>
      <c r="Z1264" s="5" t="str">
        <f>VLOOKUP('English Version'!$H1182,Recyclability!$B$4:$H$67,4,FALSE)</f>
        <v>N/A</v>
      </c>
    </row>
    <row r="1265" spans="1:26" x14ac:dyDescent="0.75">
      <c r="A1265" s="47" t="str">
        <f t="shared" si="38"/>
        <v>AW22W8011125A</v>
      </c>
      <c r="B1265" s="47">
        <v>363</v>
      </c>
      <c r="C1265" s="52" t="s">
        <v>2252</v>
      </c>
      <c r="D1265" s="6" t="s">
        <v>2253</v>
      </c>
      <c r="E1265" s="8"/>
      <c r="F1265" s="52" t="s">
        <v>2254</v>
      </c>
      <c r="G1265" s="6" t="s">
        <v>5031</v>
      </c>
      <c r="H1265" s="6" t="s">
        <v>5887</v>
      </c>
      <c r="I1265" s="6" t="e">
        <f>VLOOKUP(A1265,#REF!,24,0)</f>
        <v>#REF!</v>
      </c>
      <c r="J1265" s="14" t="s">
        <v>298</v>
      </c>
      <c r="K1265" s="14" t="s">
        <v>298</v>
      </c>
      <c r="L1265" s="14" t="s">
        <v>298</v>
      </c>
      <c r="M1265" s="14" t="s">
        <v>298</v>
      </c>
      <c r="N1265" s="14" t="b">
        <f t="shared" si="39"/>
        <v>1</v>
      </c>
      <c r="O1265" s="14" t="s">
        <v>20</v>
      </c>
      <c r="P1265" s="14" t="s">
        <v>20</v>
      </c>
      <c r="Q1265" s="14" t="s">
        <v>20</v>
      </c>
      <c r="R1265" s="5" t="s">
        <v>20</v>
      </c>
      <c r="S1265" s="5" t="s">
        <v>20</v>
      </c>
      <c r="T1265" s="5" t="s">
        <v>281</v>
      </c>
      <c r="U1265" s="53" t="s">
        <v>20</v>
      </c>
      <c r="V1265" s="53" t="s">
        <v>20</v>
      </c>
      <c r="W1265" s="5" t="str">
        <f>VLOOKUP('English Version'!$H1183,'Recycled Content'!$B$4:$H$67,2,FALSE)</f>
        <v>Packaging Contains at least 60% recycled material</v>
      </c>
      <c r="X1265" s="5" t="str">
        <f>VLOOKUP('English Version'!$H1183,'Recycled Content'!$B$4:$H$67,4,FALSE)</f>
        <v>Packaging Contains at least 65% recycled material</v>
      </c>
      <c r="Y1265" s="5" t="str">
        <f>VLOOKUP('English Version'!$H1183,Recyclability!$B$4:$H$67,2,FALSE)</f>
        <v>Mostly Recyclable Packaging</v>
      </c>
      <c r="Z1265" s="5" t="str">
        <f>VLOOKUP('English Version'!$H1183,Recyclability!$B$4:$H$67,4,FALSE)</f>
        <v>N/A</v>
      </c>
    </row>
    <row r="1266" spans="1:26" x14ac:dyDescent="0.75">
      <c r="A1266" s="47" t="str">
        <f t="shared" si="38"/>
        <v>AW22W8011126A</v>
      </c>
      <c r="B1266" s="47">
        <v>1675</v>
      </c>
      <c r="C1266" s="52" t="s">
        <v>2256</v>
      </c>
      <c r="D1266" s="6" t="e">
        <v>#N/A</v>
      </c>
      <c r="E1266" s="8"/>
      <c r="F1266" s="52" t="s">
        <v>2257</v>
      </c>
      <c r="G1266" s="6" t="s">
        <v>5031</v>
      </c>
      <c r="H1266" s="6" t="s">
        <v>5887</v>
      </c>
      <c r="I1266" s="6" t="e">
        <f>VLOOKUP(A1266,#REF!,24,0)</f>
        <v>#REF!</v>
      </c>
      <c r="J1266" s="14" t="s">
        <v>298</v>
      </c>
      <c r="K1266" s="14" t="s">
        <v>298</v>
      </c>
      <c r="L1266" s="14" t="s">
        <v>298</v>
      </c>
      <c r="M1266" s="14" t="s">
        <v>298</v>
      </c>
      <c r="N1266" s="14" t="b">
        <f t="shared" si="39"/>
        <v>1</v>
      </c>
      <c r="O1266" s="14" t="s">
        <v>20</v>
      </c>
      <c r="P1266" s="14" t="s">
        <v>20</v>
      </c>
      <c r="Q1266" s="14" t="s">
        <v>20</v>
      </c>
      <c r="R1266" s="5" t="s">
        <v>20</v>
      </c>
      <c r="S1266" s="5" t="s">
        <v>20</v>
      </c>
      <c r="T1266" s="5" t="s">
        <v>281</v>
      </c>
      <c r="U1266" s="53" t="s">
        <v>20</v>
      </c>
      <c r="V1266" s="53" t="s">
        <v>20</v>
      </c>
      <c r="W1266" s="5" t="str">
        <f>VLOOKUP('English Version'!$H1184,'Recycled Content'!$B$4:$H$67,2,FALSE)</f>
        <v>Packaging Contains at least 60% recycled material</v>
      </c>
      <c r="X1266" s="5" t="str">
        <f>VLOOKUP('English Version'!$H1184,'Recycled Content'!$B$4:$H$67,4,FALSE)</f>
        <v>Packaging Contains at least 65% recycled material</v>
      </c>
      <c r="Y1266" s="5" t="str">
        <f>VLOOKUP('English Version'!$H1184,Recyclability!$B$4:$H$67,2,FALSE)</f>
        <v>Mostly Recyclable Packaging</v>
      </c>
      <c r="Z1266" s="5" t="str">
        <f>VLOOKUP('English Version'!$H1184,Recyclability!$B$4:$H$67,4,FALSE)</f>
        <v>N/A</v>
      </c>
    </row>
    <row r="1267" spans="1:26" x14ac:dyDescent="0.75">
      <c r="A1267" s="47" t="str">
        <f t="shared" si="38"/>
        <v>AW22W8011129A</v>
      </c>
      <c r="B1267" s="47">
        <v>3327</v>
      </c>
      <c r="C1267" s="52" t="s">
        <v>2258</v>
      </c>
      <c r="D1267" s="6" t="s">
        <v>2259</v>
      </c>
      <c r="E1267" s="8"/>
      <c r="F1267" s="52" t="s">
        <v>2260</v>
      </c>
      <c r="G1267" s="6" t="s">
        <v>5031</v>
      </c>
      <c r="H1267" s="6" t="s">
        <v>5887</v>
      </c>
      <c r="I1267" s="6" t="e">
        <f>VLOOKUP(A1267,#REF!,24,0)</f>
        <v>#REF!</v>
      </c>
      <c r="J1267" s="14" t="s">
        <v>298</v>
      </c>
      <c r="K1267" s="14" t="s">
        <v>298</v>
      </c>
      <c r="L1267" s="14" t="s">
        <v>298</v>
      </c>
      <c r="M1267" s="14" t="s">
        <v>298</v>
      </c>
      <c r="N1267" s="14" t="b">
        <f t="shared" si="39"/>
        <v>1</v>
      </c>
      <c r="O1267" s="14" t="s">
        <v>20</v>
      </c>
      <c r="P1267" s="14" t="s">
        <v>20</v>
      </c>
      <c r="Q1267" s="14" t="s">
        <v>20</v>
      </c>
      <c r="R1267" s="5" t="s">
        <v>20</v>
      </c>
      <c r="S1267" s="5" t="s">
        <v>20</v>
      </c>
      <c r="T1267" s="5" t="s">
        <v>281</v>
      </c>
      <c r="U1267" s="53" t="s">
        <v>20</v>
      </c>
      <c r="V1267" s="53" t="s">
        <v>20</v>
      </c>
      <c r="W1267" s="5" t="str">
        <f>VLOOKUP('English Version'!$H1185,'Recycled Content'!$B$4:$H$67,2,FALSE)</f>
        <v>Packaging Contains at least 60% recycled material</v>
      </c>
      <c r="X1267" s="5" t="str">
        <f>VLOOKUP('English Version'!$H1185,'Recycled Content'!$B$4:$H$67,4,FALSE)</f>
        <v>Packaging Contains at least 65% recycled material</v>
      </c>
      <c r="Y1267" s="5" t="str">
        <f>VLOOKUP('English Version'!$H1185,Recyclability!$B$4:$H$67,2,FALSE)</f>
        <v>Mostly Recyclable Packaging</v>
      </c>
      <c r="Z1267" s="5" t="str">
        <f>VLOOKUP('English Version'!$H1185,Recyclability!$B$4:$H$67,4,FALSE)</f>
        <v>N/A</v>
      </c>
    </row>
    <row r="1268" spans="1:26" x14ac:dyDescent="0.75">
      <c r="A1268" s="47" t="str">
        <f t="shared" si="38"/>
        <v>AW22W8011131A</v>
      </c>
      <c r="B1268" s="47">
        <v>1850</v>
      </c>
      <c r="C1268" s="52" t="s">
        <v>2262</v>
      </c>
      <c r="D1268" s="6" t="s">
        <v>2263</v>
      </c>
      <c r="E1268" s="8"/>
      <c r="F1268" s="52" t="s">
        <v>2264</v>
      </c>
      <c r="G1268" s="6" t="s">
        <v>5031</v>
      </c>
      <c r="H1268" s="6" t="s">
        <v>5887</v>
      </c>
      <c r="I1268" s="6" t="e">
        <f>VLOOKUP(A1268,#REF!,24,0)</f>
        <v>#REF!</v>
      </c>
      <c r="J1268" s="14" t="s">
        <v>298</v>
      </c>
      <c r="K1268" s="14" t="s">
        <v>298</v>
      </c>
      <c r="L1268" s="14" t="s">
        <v>298</v>
      </c>
      <c r="M1268" s="14" t="s">
        <v>298</v>
      </c>
      <c r="N1268" s="14" t="b">
        <f t="shared" si="39"/>
        <v>1</v>
      </c>
      <c r="O1268" s="14" t="s">
        <v>20</v>
      </c>
      <c r="P1268" s="14" t="s">
        <v>20</v>
      </c>
      <c r="Q1268" s="14" t="s">
        <v>20</v>
      </c>
      <c r="R1268" s="5" t="s">
        <v>20</v>
      </c>
      <c r="S1268" s="5" t="s">
        <v>20</v>
      </c>
      <c r="T1268" s="5" t="s">
        <v>281</v>
      </c>
      <c r="U1268" s="53" t="s">
        <v>20</v>
      </c>
      <c r="V1268" s="53" t="s">
        <v>20</v>
      </c>
      <c r="W1268" s="5" t="str">
        <f>VLOOKUP('English Version'!$H1186,'Recycled Content'!$B$4:$H$67,2,FALSE)</f>
        <v>Packaging Contains at least 60% recycled material</v>
      </c>
      <c r="X1268" s="5" t="str">
        <f>VLOOKUP('English Version'!$H1186,'Recycled Content'!$B$4:$H$67,4,FALSE)</f>
        <v>Packaging Contains at least 65% recycled material</v>
      </c>
      <c r="Y1268" s="5" t="str">
        <f>VLOOKUP('English Version'!$H1186,Recyclability!$B$4:$H$67,2,FALSE)</f>
        <v>Mostly Recyclable Packaging</v>
      </c>
      <c r="Z1268" s="5" t="str">
        <f>VLOOKUP('English Version'!$H1186,Recyclability!$B$4:$H$67,4,FALSE)</f>
        <v>N/A</v>
      </c>
    </row>
    <row r="1269" spans="1:26" x14ac:dyDescent="0.75">
      <c r="A1269" s="47" t="str">
        <f t="shared" si="38"/>
        <v>AW22W8011133A</v>
      </c>
      <c r="B1269" s="47">
        <v>1362</v>
      </c>
      <c r="C1269" s="52" t="s">
        <v>2266</v>
      </c>
      <c r="D1269" s="6" t="s">
        <v>2267</v>
      </c>
      <c r="E1269" s="8"/>
      <c r="F1269" s="52" t="s">
        <v>2268</v>
      </c>
      <c r="G1269" s="6" t="s">
        <v>5031</v>
      </c>
      <c r="H1269" s="6" t="s">
        <v>5887</v>
      </c>
      <c r="I1269" s="6" t="e">
        <f>VLOOKUP(A1269,#REF!,24,0)</f>
        <v>#REF!</v>
      </c>
      <c r="J1269" s="14" t="s">
        <v>298</v>
      </c>
      <c r="K1269" s="14" t="s">
        <v>298</v>
      </c>
      <c r="L1269" s="14" t="s">
        <v>298</v>
      </c>
      <c r="M1269" s="14" t="s">
        <v>298</v>
      </c>
      <c r="N1269" s="14" t="b">
        <f t="shared" si="39"/>
        <v>1</v>
      </c>
      <c r="O1269" s="14" t="s">
        <v>20</v>
      </c>
      <c r="P1269" s="14" t="s">
        <v>20</v>
      </c>
      <c r="Q1269" s="14" t="s">
        <v>20</v>
      </c>
      <c r="R1269" s="5" t="s">
        <v>20</v>
      </c>
      <c r="S1269" s="5" t="s">
        <v>20</v>
      </c>
      <c r="T1269" s="5" t="s">
        <v>281</v>
      </c>
      <c r="U1269" s="53" t="s">
        <v>20</v>
      </c>
      <c r="V1269" s="53" t="s">
        <v>20</v>
      </c>
      <c r="W1269" s="5" t="str">
        <f>VLOOKUP('English Version'!$H1187,'Recycled Content'!$B$4:$H$67,2,FALSE)</f>
        <v>Packaging Contains at least 60% recycled material</v>
      </c>
      <c r="X1269" s="5" t="str">
        <f>VLOOKUP('English Version'!$H1187,'Recycled Content'!$B$4:$H$67,4,FALSE)</f>
        <v>Packaging Contains at least 65% recycled material</v>
      </c>
      <c r="Y1269" s="5" t="str">
        <f>VLOOKUP('English Version'!$H1187,Recyclability!$B$4:$H$67,2,FALSE)</f>
        <v>Mostly Recyclable Packaging</v>
      </c>
      <c r="Z1269" s="5" t="str">
        <f>VLOOKUP('English Version'!$H1187,Recyclability!$B$4:$H$67,4,FALSE)</f>
        <v>N/A</v>
      </c>
    </row>
    <row r="1270" spans="1:26" x14ac:dyDescent="0.75">
      <c r="A1270" s="47" t="str">
        <f t="shared" si="38"/>
        <v>AW22W8011134A</v>
      </c>
      <c r="B1270" s="47">
        <v>600</v>
      </c>
      <c r="C1270" s="52" t="s">
        <v>2270</v>
      </c>
      <c r="D1270" s="6" t="s">
        <v>2271</v>
      </c>
      <c r="E1270" s="8"/>
      <c r="F1270" s="52" t="s">
        <v>2272</v>
      </c>
      <c r="G1270" s="6" t="s">
        <v>5031</v>
      </c>
      <c r="H1270" s="6" t="s">
        <v>5887</v>
      </c>
      <c r="I1270" s="6" t="e">
        <f>VLOOKUP(A1270,#REF!,24,0)</f>
        <v>#REF!</v>
      </c>
      <c r="J1270" s="14" t="s">
        <v>298</v>
      </c>
      <c r="K1270" s="14" t="s">
        <v>298</v>
      </c>
      <c r="L1270" s="14" t="s">
        <v>298</v>
      </c>
      <c r="M1270" s="14" t="s">
        <v>298</v>
      </c>
      <c r="N1270" s="14" t="b">
        <f t="shared" si="39"/>
        <v>1</v>
      </c>
      <c r="O1270" s="14" t="s">
        <v>20</v>
      </c>
      <c r="P1270" s="14" t="s">
        <v>20</v>
      </c>
      <c r="Q1270" s="14" t="s">
        <v>20</v>
      </c>
      <c r="R1270" s="5" t="s">
        <v>20</v>
      </c>
      <c r="S1270" s="5" t="s">
        <v>20</v>
      </c>
      <c r="T1270" s="5" t="s">
        <v>281</v>
      </c>
      <c r="U1270" s="53" t="s">
        <v>20</v>
      </c>
      <c r="V1270" s="53" t="s">
        <v>20</v>
      </c>
      <c r="W1270" s="5" t="str">
        <f>VLOOKUP('English Version'!$H1188,'Recycled Content'!$B$4:$H$67,2,FALSE)</f>
        <v>Packaging Contains at least 60% recycled material</v>
      </c>
      <c r="X1270" s="5" t="str">
        <f>VLOOKUP('English Version'!$H1188,'Recycled Content'!$B$4:$H$67,4,FALSE)</f>
        <v>Packaging Contains at least 65% recycled material</v>
      </c>
      <c r="Y1270" s="5" t="str">
        <f>VLOOKUP('English Version'!$H1188,Recyclability!$B$4:$H$67,2,FALSE)</f>
        <v>Mostly Recyclable Packaging</v>
      </c>
      <c r="Z1270" s="5" t="str">
        <f>VLOOKUP('English Version'!$H1188,Recyclability!$B$4:$H$67,4,FALSE)</f>
        <v>N/A</v>
      </c>
    </row>
    <row r="1271" spans="1:26" x14ac:dyDescent="0.75">
      <c r="A1271" s="47" t="str">
        <f t="shared" si="38"/>
        <v>AW22W8011138A</v>
      </c>
      <c r="B1271" s="47">
        <v>1681</v>
      </c>
      <c r="C1271" s="52" t="s">
        <v>2274</v>
      </c>
      <c r="D1271" s="6" t="e">
        <v>#N/A</v>
      </c>
      <c r="E1271" s="8"/>
      <c r="F1271" s="52" t="s">
        <v>2275</v>
      </c>
      <c r="G1271" s="6" t="s">
        <v>5031</v>
      </c>
      <c r="H1271" s="6" t="s">
        <v>5887</v>
      </c>
      <c r="I1271" s="6" t="e">
        <f>VLOOKUP(A1271,#REF!,24,0)</f>
        <v>#REF!</v>
      </c>
      <c r="J1271" s="14" t="s">
        <v>25</v>
      </c>
      <c r="K1271" s="14" t="s">
        <v>25</v>
      </c>
      <c r="L1271" s="14" t="s">
        <v>25</v>
      </c>
      <c r="M1271" s="14" t="s">
        <v>25</v>
      </c>
      <c r="N1271" s="14" t="b">
        <f t="shared" si="39"/>
        <v>1</v>
      </c>
      <c r="O1271" s="14" t="s">
        <v>20</v>
      </c>
      <c r="P1271" s="14" t="s">
        <v>20</v>
      </c>
      <c r="Q1271" s="14" t="s">
        <v>20</v>
      </c>
      <c r="R1271" s="5" t="s">
        <v>20</v>
      </c>
      <c r="S1271" s="5" t="s">
        <v>20</v>
      </c>
      <c r="T1271" s="5" t="s">
        <v>281</v>
      </c>
      <c r="U1271" s="53" t="s">
        <v>20</v>
      </c>
      <c r="V1271" s="53" t="s">
        <v>20</v>
      </c>
      <c r="W1271" s="5" t="str">
        <f>VLOOKUP('English Version'!$H1189,'Recycled Content'!$B$4:$H$67,2,FALSE)</f>
        <v>Packaging Contains at least 60% recycled material</v>
      </c>
      <c r="X1271" s="5" t="str">
        <f>VLOOKUP('English Version'!$H1189,'Recycled Content'!$B$4:$H$67,4,FALSE)</f>
        <v>Packaging Contains at least 65% recycled material</v>
      </c>
      <c r="Y1271" s="5" t="str">
        <f>VLOOKUP('English Version'!$H1189,Recyclability!$B$4:$H$67,2,FALSE)</f>
        <v>Mostly Recyclable Packaging</v>
      </c>
      <c r="Z1271" s="5" t="str">
        <f>VLOOKUP('English Version'!$H1189,Recyclability!$B$4:$H$67,4,FALSE)</f>
        <v>N/A</v>
      </c>
    </row>
    <row r="1272" spans="1:26" x14ac:dyDescent="0.75">
      <c r="A1272" s="47" t="str">
        <f t="shared" si="38"/>
        <v>AW22W8011143A</v>
      </c>
      <c r="B1272" s="47">
        <v>1094</v>
      </c>
      <c r="C1272" s="52" t="s">
        <v>2276</v>
      </c>
      <c r="D1272" s="6" t="s">
        <v>2277</v>
      </c>
      <c r="E1272" s="8"/>
      <c r="F1272" s="52" t="s">
        <v>2278</v>
      </c>
      <c r="G1272" s="6" t="s">
        <v>5031</v>
      </c>
      <c r="H1272" s="6" t="s">
        <v>5887</v>
      </c>
      <c r="I1272" s="6" t="e">
        <f>VLOOKUP(A1272,#REF!,24,0)</f>
        <v>#REF!</v>
      </c>
      <c r="J1272" s="14" t="s">
        <v>25</v>
      </c>
      <c r="K1272" s="14" t="s">
        <v>25</v>
      </c>
      <c r="L1272" s="14" t="s">
        <v>25</v>
      </c>
      <c r="M1272" s="14" t="s">
        <v>25</v>
      </c>
      <c r="N1272" s="14" t="b">
        <f t="shared" si="39"/>
        <v>1</v>
      </c>
      <c r="O1272" s="14" t="s">
        <v>20</v>
      </c>
      <c r="P1272" s="14" t="s">
        <v>20</v>
      </c>
      <c r="Q1272" s="14" t="s">
        <v>20</v>
      </c>
      <c r="R1272" s="5" t="s">
        <v>20</v>
      </c>
      <c r="S1272" s="5" t="s">
        <v>20</v>
      </c>
      <c r="T1272" s="5" t="s">
        <v>281</v>
      </c>
      <c r="U1272" s="53" t="s">
        <v>20</v>
      </c>
      <c r="V1272" s="53" t="s">
        <v>20</v>
      </c>
      <c r="W1272" s="5" t="str">
        <f>VLOOKUP('English Version'!$H1190,'Recycled Content'!$B$4:$H$67,2,FALSE)</f>
        <v>Packaging Contains at least 60% recycled material</v>
      </c>
      <c r="X1272" s="5" t="str">
        <f>VLOOKUP('English Version'!$H1190,'Recycled Content'!$B$4:$H$67,4,FALSE)</f>
        <v>Packaging Contains at least 65% recycled material</v>
      </c>
      <c r="Y1272" s="5" t="str">
        <f>VLOOKUP('English Version'!$H1190,Recyclability!$B$4:$H$67,2,FALSE)</f>
        <v>Mostly Recyclable Packaging</v>
      </c>
      <c r="Z1272" s="5" t="str">
        <f>VLOOKUP('English Version'!$H1190,Recyclability!$B$4:$H$67,4,FALSE)</f>
        <v>N/A</v>
      </c>
    </row>
    <row r="1273" spans="1:26" x14ac:dyDescent="0.75">
      <c r="A1273" s="47" t="str">
        <f t="shared" si="38"/>
        <v>AW22W8011144A</v>
      </c>
      <c r="B1273" s="47">
        <v>217</v>
      </c>
      <c r="C1273" s="52" t="s">
        <v>2280</v>
      </c>
      <c r="D1273" s="6" t="s">
        <v>2281</v>
      </c>
      <c r="E1273" s="8"/>
      <c r="F1273" s="52" t="s">
        <v>2282</v>
      </c>
      <c r="G1273" s="6" t="s">
        <v>5031</v>
      </c>
      <c r="H1273" s="6" t="s">
        <v>5887</v>
      </c>
      <c r="I1273" s="6" t="e">
        <f>VLOOKUP(A1273,#REF!,24,0)</f>
        <v>#REF!</v>
      </c>
      <c r="J1273" s="14" t="s">
        <v>966</v>
      </c>
      <c r="K1273" s="14" t="s">
        <v>966</v>
      </c>
      <c r="L1273" s="14" t="s">
        <v>966</v>
      </c>
      <c r="M1273" s="14" t="s">
        <v>966</v>
      </c>
      <c r="N1273" s="14" t="b">
        <f t="shared" si="39"/>
        <v>1</v>
      </c>
      <c r="O1273" s="14" t="s">
        <v>20</v>
      </c>
      <c r="P1273" s="14" t="s">
        <v>20</v>
      </c>
      <c r="Q1273" s="14" t="s">
        <v>20</v>
      </c>
      <c r="R1273" s="5" t="s">
        <v>20</v>
      </c>
      <c r="S1273" s="5" t="s">
        <v>20</v>
      </c>
      <c r="T1273" s="5" t="s">
        <v>281</v>
      </c>
      <c r="U1273" s="53" t="s">
        <v>20</v>
      </c>
      <c r="V1273" s="53" t="s">
        <v>20</v>
      </c>
      <c r="W1273" s="5" t="str">
        <f>VLOOKUP('English Version'!$H1191,'Recycled Content'!$B$4:$H$67,2,FALSE)</f>
        <v>Packaging Contains at least 60% recycled material</v>
      </c>
      <c r="X1273" s="5" t="str">
        <f>VLOOKUP('English Version'!$H1191,'Recycled Content'!$B$4:$H$67,4,FALSE)</f>
        <v>Packaging Contains at least 65% recycled material</v>
      </c>
      <c r="Y1273" s="5" t="str">
        <f>VLOOKUP('English Version'!$H1191,Recyclability!$B$4:$H$67,2,FALSE)</f>
        <v>Mostly Recyclable Packaging</v>
      </c>
      <c r="Z1273" s="5" t="str">
        <f>VLOOKUP('English Version'!$H1191,Recyclability!$B$4:$H$67,4,FALSE)</f>
        <v>N/A</v>
      </c>
    </row>
    <row r="1274" spans="1:26" x14ac:dyDescent="0.75">
      <c r="A1274" s="47" t="str">
        <f t="shared" si="38"/>
        <v>AW22W8011147A</v>
      </c>
      <c r="B1274" s="47">
        <v>1352</v>
      </c>
      <c r="C1274" s="52" t="s">
        <v>2284</v>
      </c>
      <c r="D1274" s="6" t="s">
        <v>2285</v>
      </c>
      <c r="E1274" s="8"/>
      <c r="F1274" s="52" t="s">
        <v>2286</v>
      </c>
      <c r="G1274" s="6" t="s">
        <v>5031</v>
      </c>
      <c r="H1274" s="6" t="s">
        <v>5887</v>
      </c>
      <c r="I1274" s="6" t="e">
        <f>VLOOKUP(A1274,#REF!,24,0)</f>
        <v>#REF!</v>
      </c>
      <c r="J1274" s="14" t="s">
        <v>25</v>
      </c>
      <c r="K1274" s="14" t="s">
        <v>25</v>
      </c>
      <c r="L1274" s="14" t="s">
        <v>25</v>
      </c>
      <c r="M1274" s="14" t="s">
        <v>25</v>
      </c>
      <c r="N1274" s="14" t="b">
        <f t="shared" si="39"/>
        <v>1</v>
      </c>
      <c r="O1274" s="14" t="s">
        <v>20</v>
      </c>
      <c r="P1274" s="14" t="s">
        <v>20</v>
      </c>
      <c r="Q1274" s="14" t="s">
        <v>20</v>
      </c>
      <c r="R1274" s="5" t="s">
        <v>20</v>
      </c>
      <c r="S1274" s="5" t="s">
        <v>20</v>
      </c>
      <c r="T1274" s="5" t="s">
        <v>281</v>
      </c>
      <c r="U1274" s="53" t="s">
        <v>20</v>
      </c>
      <c r="V1274" s="53" t="s">
        <v>20</v>
      </c>
      <c r="W1274" s="5" t="str">
        <f>VLOOKUP('English Version'!$H1192,'Recycled Content'!$B$4:$H$67,2,FALSE)</f>
        <v>Packaging Contains at least 60% recycled material</v>
      </c>
      <c r="X1274" s="5" t="str">
        <f>VLOOKUP('English Version'!$H1192,'Recycled Content'!$B$4:$H$67,4,FALSE)</f>
        <v>Packaging Contains at least 65% recycled material</v>
      </c>
      <c r="Y1274" s="5" t="str">
        <f>VLOOKUP('English Version'!$H1192,Recyclability!$B$4:$H$67,2,FALSE)</f>
        <v>Mostly Recyclable Packaging</v>
      </c>
      <c r="Z1274" s="5" t="str">
        <f>VLOOKUP('English Version'!$H1192,Recyclability!$B$4:$H$67,4,FALSE)</f>
        <v>N/A</v>
      </c>
    </row>
    <row r="1275" spans="1:26" x14ac:dyDescent="0.75">
      <c r="A1275" s="47" t="str">
        <f t="shared" si="38"/>
        <v>AW22W8011148A</v>
      </c>
      <c r="B1275" s="47">
        <v>804</v>
      </c>
      <c r="C1275" s="52" t="s">
        <v>2288</v>
      </c>
      <c r="D1275" s="6" t="s">
        <v>2289</v>
      </c>
      <c r="E1275" s="8"/>
      <c r="F1275" s="52" t="s">
        <v>2290</v>
      </c>
      <c r="G1275" s="6" t="s">
        <v>5031</v>
      </c>
      <c r="H1275" s="6" t="s">
        <v>5887</v>
      </c>
      <c r="I1275" s="6" t="e">
        <f>VLOOKUP(A1275,#REF!,24,0)</f>
        <v>#REF!</v>
      </c>
      <c r="J1275" s="14" t="s">
        <v>25</v>
      </c>
      <c r="K1275" s="14" t="s">
        <v>25</v>
      </c>
      <c r="L1275" s="14" t="s">
        <v>25</v>
      </c>
      <c r="M1275" s="14" t="s">
        <v>25</v>
      </c>
      <c r="N1275" s="14" t="b">
        <f t="shared" si="39"/>
        <v>1</v>
      </c>
      <c r="O1275" s="14" t="s">
        <v>20</v>
      </c>
      <c r="P1275" s="14" t="s">
        <v>20</v>
      </c>
      <c r="Q1275" s="14" t="s">
        <v>20</v>
      </c>
      <c r="R1275" s="5" t="s">
        <v>20</v>
      </c>
      <c r="S1275" s="5" t="s">
        <v>20</v>
      </c>
      <c r="T1275" s="5" t="s">
        <v>281</v>
      </c>
      <c r="U1275" s="53" t="s">
        <v>20</v>
      </c>
      <c r="V1275" s="53" t="s">
        <v>20</v>
      </c>
      <c r="W1275" s="5" t="str">
        <f>VLOOKUP('English Version'!$H1193,'Recycled Content'!$B$4:$H$67,2,FALSE)</f>
        <v>Packaging Contains at least 60% recycled material</v>
      </c>
      <c r="X1275" s="5" t="str">
        <f>VLOOKUP('English Version'!$H1193,'Recycled Content'!$B$4:$H$67,4,FALSE)</f>
        <v>Packaging Contains at least 65% recycled material</v>
      </c>
      <c r="Y1275" s="5" t="str">
        <f>VLOOKUP('English Version'!$H1193,Recyclability!$B$4:$H$67,2,FALSE)</f>
        <v>Mostly Recyclable Packaging</v>
      </c>
      <c r="Z1275" s="5" t="str">
        <f>VLOOKUP('English Version'!$H1193,Recyclability!$B$4:$H$67,4,FALSE)</f>
        <v>N/A</v>
      </c>
    </row>
    <row r="1276" spans="1:26" x14ac:dyDescent="0.75">
      <c r="A1276" s="47" t="str">
        <f t="shared" si="38"/>
        <v>AW22W8011150A</v>
      </c>
      <c r="B1276" s="47">
        <v>1592</v>
      </c>
      <c r="C1276" s="52" t="s">
        <v>2292</v>
      </c>
      <c r="D1276" s="6" t="s">
        <v>2293</v>
      </c>
      <c r="E1276" s="8"/>
      <c r="F1276" s="52" t="s">
        <v>2294</v>
      </c>
      <c r="G1276" s="6" t="s">
        <v>5031</v>
      </c>
      <c r="H1276" s="6" t="s">
        <v>5887</v>
      </c>
      <c r="I1276" s="6" t="e">
        <f>VLOOKUP(A1276,#REF!,24,0)</f>
        <v>#REF!</v>
      </c>
      <c r="J1276" s="14" t="s">
        <v>966</v>
      </c>
      <c r="K1276" s="14" t="s">
        <v>966</v>
      </c>
      <c r="L1276" s="14" t="s">
        <v>966</v>
      </c>
      <c r="M1276" s="14" t="s">
        <v>966</v>
      </c>
      <c r="N1276" s="14" t="b">
        <f t="shared" si="39"/>
        <v>1</v>
      </c>
      <c r="O1276" s="14" t="s">
        <v>20</v>
      </c>
      <c r="P1276" s="14" t="s">
        <v>20</v>
      </c>
      <c r="Q1276" s="14" t="s">
        <v>20</v>
      </c>
      <c r="R1276" s="5" t="s">
        <v>20</v>
      </c>
      <c r="S1276" s="5" t="s">
        <v>20</v>
      </c>
      <c r="T1276" s="5" t="s">
        <v>281</v>
      </c>
      <c r="U1276" s="53" t="s">
        <v>20</v>
      </c>
      <c r="V1276" s="53" t="s">
        <v>20</v>
      </c>
      <c r="W1276" s="5" t="str">
        <f>VLOOKUP('English Version'!$H1194,'Recycled Content'!$B$4:$H$67,2,FALSE)</f>
        <v>Packaging Contains at least 60% recycled material</v>
      </c>
      <c r="X1276" s="5" t="str">
        <f>VLOOKUP('English Version'!$H1194,'Recycled Content'!$B$4:$H$67,4,FALSE)</f>
        <v>Packaging Contains at least 65% recycled material</v>
      </c>
      <c r="Y1276" s="5" t="str">
        <f>VLOOKUP('English Version'!$H1194,Recyclability!$B$4:$H$67,2,FALSE)</f>
        <v>Mostly Recyclable Packaging</v>
      </c>
      <c r="Z1276" s="5" t="str">
        <f>VLOOKUP('English Version'!$H1194,Recyclability!$B$4:$H$67,4,FALSE)</f>
        <v>N/A</v>
      </c>
    </row>
    <row r="1277" spans="1:26" x14ac:dyDescent="0.75">
      <c r="A1277" s="47" t="str">
        <f t="shared" si="38"/>
        <v>AW22W8011152A</v>
      </c>
      <c r="B1277" s="47">
        <v>1322</v>
      </c>
      <c r="C1277" s="52" t="s">
        <v>2296</v>
      </c>
      <c r="D1277" s="6" t="e">
        <v>#N/A</v>
      </c>
      <c r="E1277" s="8"/>
      <c r="F1277" s="52" t="s">
        <v>2297</v>
      </c>
      <c r="G1277" s="6" t="s">
        <v>5031</v>
      </c>
      <c r="H1277" s="6" t="s">
        <v>5887</v>
      </c>
      <c r="I1277" s="6" t="e">
        <f>VLOOKUP(A1277,#REF!,24,0)</f>
        <v>#REF!</v>
      </c>
      <c r="J1277" s="14" t="s">
        <v>966</v>
      </c>
      <c r="K1277" s="14" t="s">
        <v>966</v>
      </c>
      <c r="L1277" s="14" t="s">
        <v>966</v>
      </c>
      <c r="M1277" s="14" t="s">
        <v>966</v>
      </c>
      <c r="N1277" s="14" t="b">
        <f t="shared" si="39"/>
        <v>1</v>
      </c>
      <c r="O1277" s="14" t="s">
        <v>20</v>
      </c>
      <c r="P1277" s="14" t="s">
        <v>20</v>
      </c>
      <c r="Q1277" s="14" t="s">
        <v>20</v>
      </c>
      <c r="R1277" s="5" t="s">
        <v>20</v>
      </c>
      <c r="S1277" s="5" t="s">
        <v>20</v>
      </c>
      <c r="T1277" s="5" t="s">
        <v>281</v>
      </c>
      <c r="U1277" s="53" t="s">
        <v>20</v>
      </c>
      <c r="V1277" s="53" t="s">
        <v>20</v>
      </c>
      <c r="W1277" s="5" t="str">
        <f>VLOOKUP('English Version'!$H1195,'Recycled Content'!$B$4:$H$67,2,FALSE)</f>
        <v>Packaging Contains at least 60% recycled material</v>
      </c>
      <c r="X1277" s="5" t="str">
        <f>VLOOKUP('English Version'!$H1195,'Recycled Content'!$B$4:$H$67,4,FALSE)</f>
        <v>Packaging Contains at least 65% recycled material</v>
      </c>
      <c r="Y1277" s="5" t="str">
        <f>VLOOKUP('English Version'!$H1195,Recyclability!$B$4:$H$67,2,FALSE)</f>
        <v>Mostly Recyclable Packaging</v>
      </c>
      <c r="Z1277" s="5" t="str">
        <f>VLOOKUP('English Version'!$H1195,Recyclability!$B$4:$H$67,4,FALSE)</f>
        <v>N/A</v>
      </c>
    </row>
    <row r="1278" spans="1:26" x14ac:dyDescent="0.75">
      <c r="A1278" s="47" t="str">
        <f t="shared" si="38"/>
        <v>AW22W8011153A</v>
      </c>
      <c r="B1278" s="47">
        <v>1500</v>
      </c>
      <c r="C1278" s="52" t="s">
        <v>2298</v>
      </c>
      <c r="D1278" s="6" t="s">
        <v>2299</v>
      </c>
      <c r="E1278" s="8"/>
      <c r="F1278" s="52" t="s">
        <v>2300</v>
      </c>
      <c r="G1278" s="6" t="s">
        <v>5031</v>
      </c>
      <c r="H1278" s="6" t="s">
        <v>5887</v>
      </c>
      <c r="I1278" s="6" t="e">
        <f>VLOOKUP(A1278,#REF!,24,0)</f>
        <v>#REF!</v>
      </c>
      <c r="J1278" s="14" t="s">
        <v>966</v>
      </c>
      <c r="K1278" s="14" t="s">
        <v>966</v>
      </c>
      <c r="L1278" s="14" t="s">
        <v>966</v>
      </c>
      <c r="M1278" s="14" t="s">
        <v>966</v>
      </c>
      <c r="N1278" s="14" t="b">
        <f t="shared" si="39"/>
        <v>1</v>
      </c>
      <c r="O1278" s="14" t="s">
        <v>20</v>
      </c>
      <c r="P1278" s="14" t="s">
        <v>20</v>
      </c>
      <c r="Q1278" s="14" t="s">
        <v>20</v>
      </c>
      <c r="R1278" s="5" t="s">
        <v>20</v>
      </c>
      <c r="S1278" s="5" t="s">
        <v>20</v>
      </c>
      <c r="T1278" s="5" t="s">
        <v>281</v>
      </c>
      <c r="U1278" s="53" t="s">
        <v>20</v>
      </c>
      <c r="V1278" s="53" t="s">
        <v>20</v>
      </c>
      <c r="W1278" s="5" t="str">
        <f>VLOOKUP('English Version'!$H1196,'Recycled Content'!$B$4:$H$67,2,FALSE)</f>
        <v>Packaging Contains at least 60% recycled material</v>
      </c>
      <c r="X1278" s="5" t="str">
        <f>VLOOKUP('English Version'!$H1196,'Recycled Content'!$B$4:$H$67,4,FALSE)</f>
        <v>Packaging Contains at least 65% recycled material</v>
      </c>
      <c r="Y1278" s="5" t="str">
        <f>VLOOKUP('English Version'!$H1196,Recyclability!$B$4:$H$67,2,FALSE)</f>
        <v>Mostly Recyclable Packaging</v>
      </c>
      <c r="Z1278" s="5" t="str">
        <f>VLOOKUP('English Version'!$H1196,Recyclability!$B$4:$H$67,4,FALSE)</f>
        <v>N/A</v>
      </c>
    </row>
    <row r="1279" spans="1:26" x14ac:dyDescent="0.75">
      <c r="A1279" s="47" t="str">
        <f t="shared" si="38"/>
        <v>AW22W8011154A</v>
      </c>
      <c r="B1279" s="47">
        <v>500</v>
      </c>
      <c r="C1279" s="52" t="s">
        <v>2302</v>
      </c>
      <c r="D1279" s="6" t="s">
        <v>2303</v>
      </c>
      <c r="E1279" s="8"/>
      <c r="F1279" s="52" t="s">
        <v>2304</v>
      </c>
      <c r="G1279" s="6" t="s">
        <v>5031</v>
      </c>
      <c r="H1279" s="6" t="s">
        <v>5887</v>
      </c>
      <c r="I1279" s="6" t="e">
        <f>VLOOKUP(A1279,#REF!,24,0)</f>
        <v>#REF!</v>
      </c>
      <c r="J1279" s="14" t="s">
        <v>966</v>
      </c>
      <c r="K1279" s="14" t="s">
        <v>966</v>
      </c>
      <c r="L1279" s="14" t="s">
        <v>966</v>
      </c>
      <c r="M1279" s="14" t="s">
        <v>966</v>
      </c>
      <c r="N1279" s="14" t="b">
        <f t="shared" si="39"/>
        <v>1</v>
      </c>
      <c r="O1279" s="14" t="s">
        <v>20</v>
      </c>
      <c r="P1279" s="14" t="s">
        <v>20</v>
      </c>
      <c r="Q1279" s="14" t="s">
        <v>20</v>
      </c>
      <c r="R1279" s="5" t="s">
        <v>20</v>
      </c>
      <c r="S1279" s="5" t="s">
        <v>20</v>
      </c>
      <c r="T1279" s="5" t="s">
        <v>281</v>
      </c>
      <c r="U1279" s="53" t="s">
        <v>20</v>
      </c>
      <c r="V1279" s="53" t="s">
        <v>20</v>
      </c>
      <c r="W1279" s="5" t="str">
        <f>VLOOKUP('English Version'!$H1197,'Recycled Content'!$B$4:$H$67,2,FALSE)</f>
        <v>Packaging Contains at least 60% recycled material</v>
      </c>
      <c r="X1279" s="5" t="str">
        <f>VLOOKUP('English Version'!$H1197,'Recycled Content'!$B$4:$H$67,4,FALSE)</f>
        <v>Packaging Contains at least 65% recycled material</v>
      </c>
      <c r="Y1279" s="5" t="str">
        <f>VLOOKUP('English Version'!$H1197,Recyclability!$B$4:$H$67,2,FALSE)</f>
        <v>Mostly Recyclable Packaging</v>
      </c>
      <c r="Z1279" s="5" t="str">
        <f>VLOOKUP('English Version'!$H1197,Recyclability!$B$4:$H$67,4,FALSE)</f>
        <v>N/A</v>
      </c>
    </row>
    <row r="1280" spans="1:26" x14ac:dyDescent="0.75">
      <c r="A1280" s="47" t="str">
        <f t="shared" si="38"/>
        <v>AW22W8011155A</v>
      </c>
      <c r="B1280" s="47">
        <v>97</v>
      </c>
      <c r="C1280" s="52" t="s">
        <v>2306</v>
      </c>
      <c r="D1280" s="6" t="s">
        <v>2307</v>
      </c>
      <c r="E1280" s="8"/>
      <c r="F1280" s="52" t="s">
        <v>2308</v>
      </c>
      <c r="G1280" s="6" t="s">
        <v>5031</v>
      </c>
      <c r="H1280" s="6" t="s">
        <v>5887</v>
      </c>
      <c r="I1280" s="6" t="e">
        <f>VLOOKUP(A1280,#REF!,24,0)</f>
        <v>#REF!</v>
      </c>
      <c r="J1280" s="14" t="s">
        <v>966</v>
      </c>
      <c r="K1280" s="14" t="s">
        <v>966</v>
      </c>
      <c r="L1280" s="14" t="s">
        <v>966</v>
      </c>
      <c r="M1280" s="14" t="s">
        <v>966</v>
      </c>
      <c r="N1280" s="14" t="b">
        <f t="shared" si="39"/>
        <v>1</v>
      </c>
      <c r="O1280" s="14" t="s">
        <v>20</v>
      </c>
      <c r="P1280" s="14" t="s">
        <v>20</v>
      </c>
      <c r="Q1280" s="14" t="s">
        <v>20</v>
      </c>
      <c r="R1280" s="5" t="s">
        <v>20</v>
      </c>
      <c r="S1280" s="5" t="s">
        <v>20</v>
      </c>
      <c r="T1280" s="5" t="s">
        <v>281</v>
      </c>
      <c r="U1280" s="53" t="s">
        <v>20</v>
      </c>
      <c r="V1280" s="53" t="s">
        <v>20</v>
      </c>
      <c r="W1280" s="5" t="str">
        <f>VLOOKUP('English Version'!$H1198,'Recycled Content'!$B$4:$H$67,2,FALSE)</f>
        <v>Packaging Contains at least 60% recycled material</v>
      </c>
      <c r="X1280" s="5" t="str">
        <f>VLOOKUP('English Version'!$H1198,'Recycled Content'!$B$4:$H$67,4,FALSE)</f>
        <v>Packaging Contains at least 65% recycled material</v>
      </c>
      <c r="Y1280" s="5" t="str">
        <f>VLOOKUP('English Version'!$H1198,Recyclability!$B$4:$H$67,2,FALSE)</f>
        <v>Mostly Recyclable Packaging</v>
      </c>
      <c r="Z1280" s="5" t="str">
        <f>VLOOKUP('English Version'!$H1198,Recyclability!$B$4:$H$67,4,FALSE)</f>
        <v>N/A</v>
      </c>
    </row>
    <row r="1281" spans="1:26" x14ac:dyDescent="0.75">
      <c r="A1281" s="47" t="str">
        <f t="shared" si="38"/>
        <v>AW22W8011157A</v>
      </c>
      <c r="B1281" s="47">
        <v>999</v>
      </c>
      <c r="C1281" s="52" t="s">
        <v>2310</v>
      </c>
      <c r="D1281" s="6" t="s">
        <v>2311</v>
      </c>
      <c r="E1281" s="8"/>
      <c r="F1281" s="52" t="s">
        <v>2312</v>
      </c>
      <c r="G1281" s="6" t="s">
        <v>5031</v>
      </c>
      <c r="H1281" s="6" t="s">
        <v>5887</v>
      </c>
      <c r="I1281" s="6" t="e">
        <f>VLOOKUP(A1281,#REF!,24,0)</f>
        <v>#REF!</v>
      </c>
      <c r="J1281" s="14" t="s">
        <v>966</v>
      </c>
      <c r="K1281" s="14" t="s">
        <v>966</v>
      </c>
      <c r="L1281" s="14" t="s">
        <v>966</v>
      </c>
      <c r="M1281" s="14" t="s">
        <v>966</v>
      </c>
      <c r="N1281" s="14" t="b">
        <f t="shared" si="39"/>
        <v>1</v>
      </c>
      <c r="O1281" s="14" t="s">
        <v>20</v>
      </c>
      <c r="P1281" s="14" t="s">
        <v>20</v>
      </c>
      <c r="Q1281" s="14" t="s">
        <v>20</v>
      </c>
      <c r="R1281" s="5" t="s">
        <v>20</v>
      </c>
      <c r="S1281" s="5" t="s">
        <v>20</v>
      </c>
      <c r="T1281" s="5" t="s">
        <v>281</v>
      </c>
      <c r="U1281" s="53" t="s">
        <v>20</v>
      </c>
      <c r="V1281" s="53" t="s">
        <v>20</v>
      </c>
      <c r="W1281" s="5" t="str">
        <f>VLOOKUP('English Version'!$H1199,'Recycled Content'!$B$4:$H$67,2,FALSE)</f>
        <v>Packaging Contains at least 60% recycled material</v>
      </c>
      <c r="X1281" s="5" t="str">
        <f>VLOOKUP('English Version'!$H1199,'Recycled Content'!$B$4:$H$67,4,FALSE)</f>
        <v>Packaging Contains at least 65% recycled material</v>
      </c>
      <c r="Y1281" s="5" t="str">
        <f>VLOOKUP('English Version'!$H1199,Recyclability!$B$4:$H$67,2,FALSE)</f>
        <v>Mostly Recyclable Packaging</v>
      </c>
      <c r="Z1281" s="5" t="str">
        <f>VLOOKUP('English Version'!$H1199,Recyclability!$B$4:$H$67,4,FALSE)</f>
        <v>N/A</v>
      </c>
    </row>
    <row r="1282" spans="1:26" x14ac:dyDescent="0.75">
      <c r="A1282" s="47" t="str">
        <f t="shared" ref="A1282:A1345" si="40">G1282&amp;C1282</f>
        <v>AW22W8011160A</v>
      </c>
      <c r="B1282" s="47">
        <v>1979</v>
      </c>
      <c r="C1282" s="52" t="s">
        <v>2314</v>
      </c>
      <c r="D1282" s="6" t="s">
        <v>2315</v>
      </c>
      <c r="E1282" s="8"/>
      <c r="F1282" s="52" t="s">
        <v>2316</v>
      </c>
      <c r="G1282" s="6" t="s">
        <v>5031</v>
      </c>
      <c r="H1282" s="6" t="s">
        <v>5887</v>
      </c>
      <c r="I1282" s="6" t="e">
        <f>VLOOKUP(A1282,#REF!,24,0)</f>
        <v>#REF!</v>
      </c>
      <c r="J1282" s="14" t="s">
        <v>25</v>
      </c>
      <c r="K1282" s="14" t="s">
        <v>25</v>
      </c>
      <c r="L1282" s="14" t="s">
        <v>25</v>
      </c>
      <c r="M1282" s="14" t="s">
        <v>25</v>
      </c>
      <c r="N1282" s="14" t="b">
        <f t="shared" ref="N1282:N1345" si="41">M1282=L1282</f>
        <v>1</v>
      </c>
      <c r="O1282" s="14" t="s">
        <v>20</v>
      </c>
      <c r="P1282" s="14" t="s">
        <v>20</v>
      </c>
      <c r="Q1282" s="14" t="s">
        <v>20</v>
      </c>
      <c r="R1282" s="5" t="s">
        <v>20</v>
      </c>
      <c r="S1282" s="5" t="s">
        <v>20</v>
      </c>
      <c r="T1282" s="5" t="s">
        <v>281</v>
      </c>
      <c r="U1282" s="53" t="s">
        <v>20</v>
      </c>
      <c r="V1282" s="53" t="s">
        <v>20</v>
      </c>
      <c r="W1282" s="5" t="str">
        <f>VLOOKUP('English Version'!$H1200,'Recycled Content'!$B$4:$H$67,2,FALSE)</f>
        <v>Packaging Contains at least 60% recycled material</v>
      </c>
      <c r="X1282" s="5" t="str">
        <f>VLOOKUP('English Version'!$H1200,'Recycled Content'!$B$4:$H$67,4,FALSE)</f>
        <v>Packaging Contains at least 65% recycled material</v>
      </c>
      <c r="Y1282" s="5" t="str">
        <f>VLOOKUP('English Version'!$H1200,Recyclability!$B$4:$H$67,2,FALSE)</f>
        <v>Mostly Recyclable Packaging</v>
      </c>
      <c r="Z1282" s="5" t="str">
        <f>VLOOKUP('English Version'!$H1200,Recyclability!$B$4:$H$67,4,FALSE)</f>
        <v>N/A</v>
      </c>
    </row>
    <row r="1283" spans="1:26" x14ac:dyDescent="0.75">
      <c r="A1283" s="47" t="str">
        <f t="shared" si="40"/>
        <v>AW22W8011162A</v>
      </c>
      <c r="B1283" s="47">
        <v>587</v>
      </c>
      <c r="C1283" s="52" t="s">
        <v>2318</v>
      </c>
      <c r="D1283" s="6" t="s">
        <v>2319</v>
      </c>
      <c r="E1283" s="8"/>
      <c r="F1283" s="52" t="s">
        <v>2320</v>
      </c>
      <c r="G1283" s="6" t="s">
        <v>5031</v>
      </c>
      <c r="H1283" s="6" t="s">
        <v>5887</v>
      </c>
      <c r="I1283" s="6" t="e">
        <f>VLOOKUP(A1283,#REF!,24,0)</f>
        <v>#REF!</v>
      </c>
      <c r="J1283" s="14" t="s">
        <v>25</v>
      </c>
      <c r="K1283" s="14" t="s">
        <v>25</v>
      </c>
      <c r="L1283" s="14" t="s">
        <v>25</v>
      </c>
      <c r="M1283" s="14" t="s">
        <v>25</v>
      </c>
      <c r="N1283" s="14" t="b">
        <f t="shared" si="41"/>
        <v>1</v>
      </c>
      <c r="O1283" s="14" t="s">
        <v>20</v>
      </c>
      <c r="P1283" s="14" t="s">
        <v>20</v>
      </c>
      <c r="Q1283" s="14" t="s">
        <v>20</v>
      </c>
      <c r="R1283" s="5" t="s">
        <v>20</v>
      </c>
      <c r="S1283" s="5" t="s">
        <v>20</v>
      </c>
      <c r="T1283" s="5" t="s">
        <v>281</v>
      </c>
      <c r="U1283" s="53" t="s">
        <v>20</v>
      </c>
      <c r="V1283" s="53" t="s">
        <v>20</v>
      </c>
      <c r="W1283" s="5" t="str">
        <f>VLOOKUP('English Version'!$H1201,'Recycled Content'!$B$4:$H$67,2,FALSE)</f>
        <v>Packaging Contains at least 60% recycled material</v>
      </c>
      <c r="X1283" s="5" t="str">
        <f>VLOOKUP('English Version'!$H1201,'Recycled Content'!$B$4:$H$67,4,FALSE)</f>
        <v>Packaging Contains at least 65% recycled material</v>
      </c>
      <c r="Y1283" s="5" t="str">
        <f>VLOOKUP('English Version'!$H1201,Recyclability!$B$4:$H$67,2,FALSE)</f>
        <v>Mostly Recyclable Packaging</v>
      </c>
      <c r="Z1283" s="5" t="str">
        <f>VLOOKUP('English Version'!$H1201,Recyclability!$B$4:$H$67,4,FALSE)</f>
        <v>N/A</v>
      </c>
    </row>
    <row r="1284" spans="1:26" x14ac:dyDescent="0.75">
      <c r="A1284" s="47" t="str">
        <f t="shared" si="40"/>
        <v>AW22W8011163A</v>
      </c>
      <c r="B1284" s="47">
        <v>1200</v>
      </c>
      <c r="C1284" s="52" t="s">
        <v>2322</v>
      </c>
      <c r="D1284" s="6" t="s">
        <v>2323</v>
      </c>
      <c r="E1284" s="8"/>
      <c r="F1284" s="52" t="s">
        <v>2324</v>
      </c>
      <c r="G1284" s="6" t="s">
        <v>5031</v>
      </c>
      <c r="H1284" s="6" t="s">
        <v>5887</v>
      </c>
      <c r="I1284" s="6" t="e">
        <f>VLOOKUP(A1284,#REF!,24,0)</f>
        <v>#REF!</v>
      </c>
      <c r="J1284" s="14" t="s">
        <v>25</v>
      </c>
      <c r="K1284" s="14" t="s">
        <v>25</v>
      </c>
      <c r="L1284" s="14" t="s">
        <v>25</v>
      </c>
      <c r="M1284" s="14" t="s">
        <v>25</v>
      </c>
      <c r="N1284" s="14" t="b">
        <f t="shared" si="41"/>
        <v>1</v>
      </c>
      <c r="O1284" s="14" t="s">
        <v>20</v>
      </c>
      <c r="P1284" s="14" t="s">
        <v>20</v>
      </c>
      <c r="Q1284" s="14" t="s">
        <v>20</v>
      </c>
      <c r="R1284" s="5" t="s">
        <v>20</v>
      </c>
      <c r="S1284" s="5" t="s">
        <v>20</v>
      </c>
      <c r="T1284" s="5" t="s">
        <v>281</v>
      </c>
      <c r="U1284" s="53" t="s">
        <v>20</v>
      </c>
      <c r="V1284" s="53" t="s">
        <v>20</v>
      </c>
      <c r="W1284" s="5" t="str">
        <f>VLOOKUP('English Version'!$H1202,'Recycled Content'!$B$4:$H$67,2,FALSE)</f>
        <v>Packaging Contains at least 60% recycled material</v>
      </c>
      <c r="X1284" s="5" t="str">
        <f>VLOOKUP('English Version'!$H1202,'Recycled Content'!$B$4:$H$67,4,FALSE)</f>
        <v>Packaging Contains at least 65% recycled material</v>
      </c>
      <c r="Y1284" s="5" t="str">
        <f>VLOOKUP('English Version'!$H1202,Recyclability!$B$4:$H$67,2,FALSE)</f>
        <v>Mostly Recyclable Packaging</v>
      </c>
      <c r="Z1284" s="5" t="str">
        <f>VLOOKUP('English Version'!$H1202,Recyclability!$B$4:$H$67,4,FALSE)</f>
        <v>N/A</v>
      </c>
    </row>
    <row r="1285" spans="1:26" x14ac:dyDescent="0.75">
      <c r="A1285" s="47" t="str">
        <f t="shared" si="40"/>
        <v>AW22W8011165A</v>
      </c>
      <c r="B1285" s="47">
        <v>1152</v>
      </c>
      <c r="C1285" s="52" t="s">
        <v>2326</v>
      </c>
      <c r="D1285" s="6" t="e">
        <v>#N/A</v>
      </c>
      <c r="E1285" s="8"/>
      <c r="F1285" s="52" t="s">
        <v>2327</v>
      </c>
      <c r="G1285" s="6" t="s">
        <v>5031</v>
      </c>
      <c r="H1285" s="6" t="s">
        <v>5887</v>
      </c>
      <c r="I1285" s="6" t="e">
        <f>VLOOKUP(A1285,#REF!,24,0)</f>
        <v>#REF!</v>
      </c>
      <c r="J1285" s="14" t="s">
        <v>25</v>
      </c>
      <c r="K1285" s="14" t="s">
        <v>25</v>
      </c>
      <c r="L1285" s="14" t="s">
        <v>25</v>
      </c>
      <c r="M1285" s="14" t="s">
        <v>25</v>
      </c>
      <c r="N1285" s="14" t="b">
        <f t="shared" si="41"/>
        <v>1</v>
      </c>
      <c r="O1285" s="14" t="s">
        <v>20</v>
      </c>
      <c r="P1285" s="14" t="s">
        <v>20</v>
      </c>
      <c r="Q1285" s="14" t="s">
        <v>20</v>
      </c>
      <c r="R1285" s="5" t="s">
        <v>20</v>
      </c>
      <c r="S1285" s="5" t="s">
        <v>20</v>
      </c>
      <c r="T1285" s="5" t="s">
        <v>281</v>
      </c>
      <c r="U1285" s="53" t="s">
        <v>20</v>
      </c>
      <c r="V1285" s="53" t="s">
        <v>20</v>
      </c>
      <c r="W1285" s="5" t="str">
        <f>VLOOKUP('English Version'!$H1203,'Recycled Content'!$B$4:$H$67,2,FALSE)</f>
        <v>Packaging Contains at least 60% recycled material</v>
      </c>
      <c r="X1285" s="5" t="str">
        <f>VLOOKUP('English Version'!$H1203,'Recycled Content'!$B$4:$H$67,4,FALSE)</f>
        <v>Packaging Contains at least 65% recycled material</v>
      </c>
      <c r="Y1285" s="5" t="str">
        <f>VLOOKUP('English Version'!$H1203,Recyclability!$B$4:$H$67,2,FALSE)</f>
        <v>Mostly Recyclable Packaging</v>
      </c>
      <c r="Z1285" s="5" t="str">
        <f>VLOOKUP('English Version'!$H1203,Recyclability!$B$4:$H$67,4,FALSE)</f>
        <v>N/A</v>
      </c>
    </row>
    <row r="1286" spans="1:26" x14ac:dyDescent="0.75">
      <c r="A1286" s="47" t="str">
        <f t="shared" si="40"/>
        <v>AW22W8011166A</v>
      </c>
      <c r="B1286" s="47">
        <v>286</v>
      </c>
      <c r="C1286" s="52" t="s">
        <v>2328</v>
      </c>
      <c r="D1286" s="6" t="s">
        <v>2329</v>
      </c>
      <c r="E1286" s="8"/>
      <c r="F1286" s="52" t="s">
        <v>2330</v>
      </c>
      <c r="G1286" s="6" t="s">
        <v>5031</v>
      </c>
      <c r="H1286" s="6" t="s">
        <v>5887</v>
      </c>
      <c r="I1286" s="6" t="e">
        <f>VLOOKUP(A1286,#REF!,24,0)</f>
        <v>#REF!</v>
      </c>
      <c r="J1286" s="14" t="s">
        <v>25</v>
      </c>
      <c r="K1286" s="14" t="s">
        <v>25</v>
      </c>
      <c r="L1286" s="14" t="s">
        <v>25</v>
      </c>
      <c r="M1286" s="14" t="s">
        <v>25</v>
      </c>
      <c r="N1286" s="14" t="b">
        <f t="shared" si="41"/>
        <v>1</v>
      </c>
      <c r="O1286" s="14" t="s">
        <v>20</v>
      </c>
      <c r="P1286" s="14" t="s">
        <v>20</v>
      </c>
      <c r="Q1286" s="14" t="s">
        <v>20</v>
      </c>
      <c r="R1286" s="5" t="s">
        <v>20</v>
      </c>
      <c r="S1286" s="5" t="s">
        <v>20</v>
      </c>
      <c r="T1286" s="5" t="s">
        <v>281</v>
      </c>
      <c r="U1286" s="53" t="s">
        <v>20</v>
      </c>
      <c r="V1286" s="53" t="s">
        <v>20</v>
      </c>
      <c r="W1286" s="5" t="str">
        <f>VLOOKUP('English Version'!$H1204,'Recycled Content'!$B$4:$H$67,2,FALSE)</f>
        <v>Packaging Contains at least 60% recycled material</v>
      </c>
      <c r="X1286" s="5" t="str">
        <f>VLOOKUP('English Version'!$H1204,'Recycled Content'!$B$4:$H$67,4,FALSE)</f>
        <v>Packaging Contains at least 65% recycled material</v>
      </c>
      <c r="Y1286" s="5" t="str">
        <f>VLOOKUP('English Version'!$H1204,Recyclability!$B$4:$H$67,2,FALSE)</f>
        <v>Mostly Recyclable Packaging</v>
      </c>
      <c r="Z1286" s="5" t="str">
        <f>VLOOKUP('English Version'!$H1204,Recyclability!$B$4:$H$67,4,FALSE)</f>
        <v>N/A</v>
      </c>
    </row>
    <row r="1287" spans="1:26" x14ac:dyDescent="0.75">
      <c r="A1287" s="47" t="str">
        <f t="shared" si="40"/>
        <v>AW22W8011167A</v>
      </c>
      <c r="B1287" s="47">
        <v>341</v>
      </c>
      <c r="C1287" s="52" t="s">
        <v>2332</v>
      </c>
      <c r="D1287" s="6" t="e">
        <v>#N/A</v>
      </c>
      <c r="E1287" s="8"/>
      <c r="F1287" s="52" t="s">
        <v>2333</v>
      </c>
      <c r="G1287" s="6" t="s">
        <v>5031</v>
      </c>
      <c r="H1287" s="6" t="s">
        <v>5887</v>
      </c>
      <c r="I1287" s="6" t="e">
        <f>VLOOKUP(A1287,#REF!,24,0)</f>
        <v>#REF!</v>
      </c>
      <c r="J1287" s="14" t="s">
        <v>25</v>
      </c>
      <c r="K1287" s="14" t="s">
        <v>25</v>
      </c>
      <c r="L1287" s="14" t="s">
        <v>25</v>
      </c>
      <c r="M1287" s="14" t="s">
        <v>25</v>
      </c>
      <c r="N1287" s="14" t="b">
        <f t="shared" si="41"/>
        <v>1</v>
      </c>
      <c r="O1287" s="14" t="s">
        <v>20</v>
      </c>
      <c r="P1287" s="14" t="s">
        <v>20</v>
      </c>
      <c r="Q1287" s="14" t="s">
        <v>20</v>
      </c>
      <c r="R1287" s="5" t="s">
        <v>20</v>
      </c>
      <c r="S1287" s="5" t="s">
        <v>20</v>
      </c>
      <c r="T1287" s="5" t="s">
        <v>281</v>
      </c>
      <c r="U1287" s="53" t="s">
        <v>20</v>
      </c>
      <c r="V1287" s="53" t="s">
        <v>20</v>
      </c>
      <c r="W1287" s="5" t="str">
        <f>VLOOKUP('English Version'!$H1205,'Recycled Content'!$B$4:$H$67,2,FALSE)</f>
        <v>Packaging Contains at least 60% recycled material</v>
      </c>
      <c r="X1287" s="5" t="str">
        <f>VLOOKUP('English Version'!$H1205,'Recycled Content'!$B$4:$H$67,4,FALSE)</f>
        <v>Packaging Contains at least 65% recycled material</v>
      </c>
      <c r="Y1287" s="5" t="str">
        <f>VLOOKUP('English Version'!$H1205,Recyclability!$B$4:$H$67,2,FALSE)</f>
        <v>Mostly Recyclable Packaging</v>
      </c>
      <c r="Z1287" s="5" t="str">
        <f>VLOOKUP('English Version'!$H1205,Recyclability!$B$4:$H$67,4,FALSE)</f>
        <v>N/A</v>
      </c>
    </row>
    <row r="1288" spans="1:26" x14ac:dyDescent="0.75">
      <c r="A1288" s="47" t="str">
        <f t="shared" si="40"/>
        <v>AW22W8011168A</v>
      </c>
      <c r="B1288" s="47">
        <v>1001</v>
      </c>
      <c r="C1288" s="52" t="s">
        <v>2334</v>
      </c>
      <c r="D1288" s="6" t="e">
        <v>#N/A</v>
      </c>
      <c r="E1288" s="8"/>
      <c r="F1288" s="52" t="s">
        <v>2335</v>
      </c>
      <c r="G1288" s="6" t="s">
        <v>5031</v>
      </c>
      <c r="H1288" s="6" t="s">
        <v>5887</v>
      </c>
      <c r="I1288" s="6" t="e">
        <f>VLOOKUP(A1288,#REF!,24,0)</f>
        <v>#REF!</v>
      </c>
      <c r="J1288" s="14" t="s">
        <v>25</v>
      </c>
      <c r="K1288" s="14" t="s">
        <v>25</v>
      </c>
      <c r="L1288" s="14" t="s">
        <v>25</v>
      </c>
      <c r="M1288" s="14" t="s">
        <v>25</v>
      </c>
      <c r="N1288" s="14" t="b">
        <f t="shared" si="41"/>
        <v>1</v>
      </c>
      <c r="O1288" s="14" t="s">
        <v>20</v>
      </c>
      <c r="P1288" s="14" t="s">
        <v>20</v>
      </c>
      <c r="Q1288" s="14" t="s">
        <v>20</v>
      </c>
      <c r="R1288" s="5" t="s">
        <v>20</v>
      </c>
      <c r="S1288" s="5" t="s">
        <v>20</v>
      </c>
      <c r="T1288" s="5" t="s">
        <v>281</v>
      </c>
      <c r="U1288" s="53" t="s">
        <v>20</v>
      </c>
      <c r="V1288" s="53" t="s">
        <v>20</v>
      </c>
      <c r="W1288" s="5" t="str">
        <f>VLOOKUP('English Version'!$H1206,'Recycled Content'!$B$4:$H$67,2,FALSE)</f>
        <v>Packaging Contains at least 60% recycled material</v>
      </c>
      <c r="X1288" s="5" t="str">
        <f>VLOOKUP('English Version'!$H1206,'Recycled Content'!$B$4:$H$67,4,FALSE)</f>
        <v>Packaging Contains at least 65% recycled material</v>
      </c>
      <c r="Y1288" s="5" t="str">
        <f>VLOOKUP('English Version'!$H1206,Recyclability!$B$4:$H$67,2,FALSE)</f>
        <v>Mostly Recyclable Packaging</v>
      </c>
      <c r="Z1288" s="5" t="str">
        <f>VLOOKUP('English Version'!$H1206,Recyclability!$B$4:$H$67,4,FALSE)</f>
        <v>N/A</v>
      </c>
    </row>
    <row r="1289" spans="1:26" x14ac:dyDescent="0.75">
      <c r="A1289" s="47" t="str">
        <f t="shared" si="40"/>
        <v>AW22W8011169A</v>
      </c>
      <c r="B1289" s="47">
        <v>980</v>
      </c>
      <c r="C1289" s="52" t="s">
        <v>2336</v>
      </c>
      <c r="D1289" s="6" t="e">
        <v>#N/A</v>
      </c>
      <c r="E1289" s="8"/>
      <c r="F1289" s="52" t="s">
        <v>2337</v>
      </c>
      <c r="G1289" s="6" t="s">
        <v>5031</v>
      </c>
      <c r="H1289" s="6" t="s">
        <v>5887</v>
      </c>
      <c r="I1289" s="6" t="e">
        <f>VLOOKUP(A1289,#REF!,24,0)</f>
        <v>#REF!</v>
      </c>
      <c r="J1289" s="14" t="s">
        <v>25</v>
      </c>
      <c r="K1289" s="14" t="s">
        <v>25</v>
      </c>
      <c r="L1289" s="14" t="s">
        <v>25</v>
      </c>
      <c r="M1289" s="14" t="s">
        <v>25</v>
      </c>
      <c r="N1289" s="14" t="b">
        <f t="shared" si="41"/>
        <v>1</v>
      </c>
      <c r="O1289" s="14" t="s">
        <v>20</v>
      </c>
      <c r="P1289" s="14" t="s">
        <v>20</v>
      </c>
      <c r="Q1289" s="14" t="s">
        <v>20</v>
      </c>
      <c r="R1289" s="5" t="s">
        <v>20</v>
      </c>
      <c r="S1289" s="5" t="s">
        <v>20</v>
      </c>
      <c r="T1289" s="5" t="s">
        <v>281</v>
      </c>
      <c r="U1289" s="53" t="s">
        <v>20</v>
      </c>
      <c r="V1289" s="53" t="s">
        <v>20</v>
      </c>
      <c r="W1289" s="5" t="str">
        <f>VLOOKUP('English Version'!$H1207,'Recycled Content'!$B$4:$H$67,2,FALSE)</f>
        <v>Packaging Contains at least 60% recycled material</v>
      </c>
      <c r="X1289" s="5" t="str">
        <f>VLOOKUP('English Version'!$H1207,'Recycled Content'!$B$4:$H$67,4,FALSE)</f>
        <v>Packaging Contains at least 65% recycled material</v>
      </c>
      <c r="Y1289" s="5" t="str">
        <f>VLOOKUP('English Version'!$H1207,Recyclability!$B$4:$H$67,2,FALSE)</f>
        <v>Mostly Recyclable Packaging</v>
      </c>
      <c r="Z1289" s="5" t="str">
        <f>VLOOKUP('English Version'!$H1207,Recyclability!$B$4:$H$67,4,FALSE)</f>
        <v>N/A</v>
      </c>
    </row>
    <row r="1290" spans="1:26" x14ac:dyDescent="0.75">
      <c r="A1290" s="47" t="str">
        <f t="shared" si="40"/>
        <v>AW22W8011172A</v>
      </c>
      <c r="B1290" s="47">
        <v>1254</v>
      </c>
      <c r="C1290" s="52" t="s">
        <v>2338</v>
      </c>
      <c r="D1290" s="6" t="e">
        <v>#N/A</v>
      </c>
      <c r="E1290" s="8"/>
      <c r="F1290" s="52" t="s">
        <v>2339</v>
      </c>
      <c r="G1290" s="6" t="s">
        <v>5031</v>
      </c>
      <c r="H1290" s="6" t="s">
        <v>5887</v>
      </c>
      <c r="I1290" s="6" t="e">
        <f>VLOOKUP(A1290,#REF!,24,0)</f>
        <v>#REF!</v>
      </c>
      <c r="J1290" s="14" t="s">
        <v>25</v>
      </c>
      <c r="K1290" s="14" t="s">
        <v>25</v>
      </c>
      <c r="L1290" s="14" t="s">
        <v>25</v>
      </c>
      <c r="M1290" s="14" t="s">
        <v>25</v>
      </c>
      <c r="N1290" s="14" t="b">
        <f t="shared" si="41"/>
        <v>1</v>
      </c>
      <c r="O1290" s="14" t="s">
        <v>20</v>
      </c>
      <c r="P1290" s="14" t="s">
        <v>20</v>
      </c>
      <c r="Q1290" s="14" t="s">
        <v>20</v>
      </c>
      <c r="R1290" s="5" t="s">
        <v>20</v>
      </c>
      <c r="S1290" s="5" t="s">
        <v>20</v>
      </c>
      <c r="T1290" s="5" t="s">
        <v>281</v>
      </c>
      <c r="U1290" s="53" t="s">
        <v>20</v>
      </c>
      <c r="V1290" s="53" t="s">
        <v>20</v>
      </c>
      <c r="W1290" s="5" t="str">
        <f>VLOOKUP('English Version'!$H1208,'Recycled Content'!$B$4:$H$67,2,FALSE)</f>
        <v>Packaging Contains at least 60% recycled material</v>
      </c>
      <c r="X1290" s="5" t="str">
        <f>VLOOKUP('English Version'!$H1208,'Recycled Content'!$B$4:$H$67,4,FALSE)</f>
        <v>Packaging Contains at least 65% recycled material</v>
      </c>
      <c r="Y1290" s="5" t="str">
        <f>VLOOKUP('English Version'!$H1208,Recyclability!$B$4:$H$67,2,FALSE)</f>
        <v>Mostly Recyclable Packaging</v>
      </c>
      <c r="Z1290" s="5" t="str">
        <f>VLOOKUP('English Version'!$H1208,Recyclability!$B$4:$H$67,4,FALSE)</f>
        <v>N/A</v>
      </c>
    </row>
    <row r="1291" spans="1:26" x14ac:dyDescent="0.75">
      <c r="A1291" s="47" t="str">
        <f t="shared" si="40"/>
        <v>AW22W8011174A</v>
      </c>
      <c r="B1291" s="47">
        <v>521</v>
      </c>
      <c r="C1291" s="52" t="s">
        <v>2340</v>
      </c>
      <c r="D1291" s="6" t="s">
        <v>2341</v>
      </c>
      <c r="E1291" s="8"/>
      <c r="F1291" s="52" t="s">
        <v>2342</v>
      </c>
      <c r="G1291" s="6" t="s">
        <v>5031</v>
      </c>
      <c r="H1291" s="6" t="s">
        <v>5887</v>
      </c>
      <c r="I1291" s="6" t="e">
        <f>VLOOKUP(A1291,#REF!,24,0)</f>
        <v>#REF!</v>
      </c>
      <c r="J1291" s="14" t="s">
        <v>43</v>
      </c>
      <c r="K1291" s="14" t="s">
        <v>43</v>
      </c>
      <c r="L1291" s="14" t="s">
        <v>43</v>
      </c>
      <c r="M1291" s="14" t="s">
        <v>43</v>
      </c>
      <c r="N1291" s="14" t="b">
        <f t="shared" si="41"/>
        <v>1</v>
      </c>
      <c r="O1291" s="14" t="s">
        <v>20</v>
      </c>
      <c r="P1291" s="14" t="s">
        <v>20</v>
      </c>
      <c r="Q1291" s="14" t="s">
        <v>20</v>
      </c>
      <c r="R1291" s="5" t="s">
        <v>20</v>
      </c>
      <c r="S1291" s="5" t="s">
        <v>20</v>
      </c>
      <c r="T1291" s="5" t="s">
        <v>281</v>
      </c>
      <c r="U1291" s="53" t="s">
        <v>20</v>
      </c>
      <c r="V1291" s="53" t="s">
        <v>20</v>
      </c>
      <c r="W1291" s="5" t="str">
        <f>VLOOKUP('English Version'!$H1209,'Recycled Content'!$B$4:$H$67,2,FALSE)</f>
        <v>Packaging Contains at least 60% recycled material</v>
      </c>
      <c r="X1291" s="5" t="str">
        <f>VLOOKUP('English Version'!$H1209,'Recycled Content'!$B$4:$H$67,4,FALSE)</f>
        <v>Packaging Contains at least 65% recycled material</v>
      </c>
      <c r="Y1291" s="5" t="str">
        <f>VLOOKUP('English Version'!$H1209,Recyclability!$B$4:$H$67,2,FALSE)</f>
        <v>Mostly Recyclable Packaging</v>
      </c>
      <c r="Z1291" s="5" t="str">
        <f>VLOOKUP('English Version'!$H1209,Recyclability!$B$4:$H$67,4,FALSE)</f>
        <v>N/A</v>
      </c>
    </row>
    <row r="1292" spans="1:26" x14ac:dyDescent="0.75">
      <c r="A1292" s="47" t="str">
        <f t="shared" si="40"/>
        <v>AW22W8011183A</v>
      </c>
      <c r="B1292" s="47">
        <v>999</v>
      </c>
      <c r="C1292" s="52" t="s">
        <v>2344</v>
      </c>
      <c r="D1292" s="6" t="e">
        <v>#N/A</v>
      </c>
      <c r="E1292" s="8"/>
      <c r="F1292" s="52" t="s">
        <v>2345</v>
      </c>
      <c r="G1292" s="6" t="s">
        <v>5031</v>
      </c>
      <c r="H1292" s="6" t="s">
        <v>5887</v>
      </c>
      <c r="I1292" s="6" t="e">
        <f>VLOOKUP(A1292,#REF!,24,0)</f>
        <v>#REF!</v>
      </c>
      <c r="J1292" s="14" t="s">
        <v>43</v>
      </c>
      <c r="K1292" s="14" t="s">
        <v>43</v>
      </c>
      <c r="L1292" s="14" t="s">
        <v>43</v>
      </c>
      <c r="M1292" s="14" t="s">
        <v>43</v>
      </c>
      <c r="N1292" s="14" t="b">
        <f t="shared" si="41"/>
        <v>1</v>
      </c>
      <c r="O1292" s="14" t="s">
        <v>20</v>
      </c>
      <c r="P1292" s="14" t="s">
        <v>20</v>
      </c>
      <c r="Q1292" s="14" t="s">
        <v>20</v>
      </c>
      <c r="R1292" s="5" t="s">
        <v>20</v>
      </c>
      <c r="S1292" s="5" t="s">
        <v>20</v>
      </c>
      <c r="T1292" s="5" t="s">
        <v>281</v>
      </c>
      <c r="U1292" s="53" t="s">
        <v>20</v>
      </c>
      <c r="V1292" s="53" t="s">
        <v>20</v>
      </c>
      <c r="W1292" s="5" t="str">
        <f>VLOOKUP('English Version'!$H1210,'Recycled Content'!$B$4:$H$67,2,FALSE)</f>
        <v>Packaging Contains at least 60% recycled material</v>
      </c>
      <c r="X1292" s="5" t="str">
        <f>VLOOKUP('English Version'!$H1210,'Recycled Content'!$B$4:$H$67,4,FALSE)</f>
        <v>Packaging Contains at least 65% recycled material</v>
      </c>
      <c r="Y1292" s="5" t="str">
        <f>VLOOKUP('English Version'!$H1210,Recyclability!$B$4:$H$67,2,FALSE)</f>
        <v>Mostly Recyclable Packaging</v>
      </c>
      <c r="Z1292" s="5" t="str">
        <f>VLOOKUP('English Version'!$H1210,Recyclability!$B$4:$H$67,4,FALSE)</f>
        <v>N/A</v>
      </c>
    </row>
    <row r="1293" spans="1:26" x14ac:dyDescent="0.75">
      <c r="A1293" s="47" t="str">
        <f t="shared" si="40"/>
        <v>AW22W8011184A</v>
      </c>
      <c r="B1293" s="47">
        <v>2862</v>
      </c>
      <c r="C1293" s="52" t="s">
        <v>2346</v>
      </c>
      <c r="D1293" s="6" t="s">
        <v>2347</v>
      </c>
      <c r="E1293" s="8"/>
      <c r="F1293" s="52" t="s">
        <v>2348</v>
      </c>
      <c r="G1293" s="6" t="s">
        <v>5031</v>
      </c>
      <c r="H1293" s="6" t="s">
        <v>5887</v>
      </c>
      <c r="I1293" s="6" t="e">
        <f>VLOOKUP(A1293,#REF!,24,0)</f>
        <v>#REF!</v>
      </c>
      <c r="J1293" s="14" t="s">
        <v>25</v>
      </c>
      <c r="K1293" s="14" t="s">
        <v>25</v>
      </c>
      <c r="L1293" s="14" t="s">
        <v>25</v>
      </c>
      <c r="M1293" s="14" t="s">
        <v>25</v>
      </c>
      <c r="N1293" s="14" t="b">
        <f t="shared" si="41"/>
        <v>1</v>
      </c>
      <c r="O1293" s="14" t="s">
        <v>20</v>
      </c>
      <c r="P1293" s="14" t="s">
        <v>20</v>
      </c>
      <c r="Q1293" s="14" t="s">
        <v>20</v>
      </c>
      <c r="R1293" s="5" t="s">
        <v>20</v>
      </c>
      <c r="S1293" s="5" t="s">
        <v>20</v>
      </c>
      <c r="T1293" s="5" t="s">
        <v>281</v>
      </c>
      <c r="U1293" s="53" t="s">
        <v>20</v>
      </c>
      <c r="V1293" s="53" t="s">
        <v>20</v>
      </c>
      <c r="W1293" s="5" t="str">
        <f>VLOOKUP('English Version'!$H1211,'Recycled Content'!$B$4:$H$67,2,FALSE)</f>
        <v>Packaging Contains at least 60% recycled material</v>
      </c>
      <c r="X1293" s="5" t="str">
        <f>VLOOKUP('English Version'!$H1211,'Recycled Content'!$B$4:$H$67,4,FALSE)</f>
        <v>Packaging Contains at least 65% recycled material</v>
      </c>
      <c r="Y1293" s="5" t="str">
        <f>VLOOKUP('English Version'!$H1211,Recyclability!$B$4:$H$67,2,FALSE)</f>
        <v>Mostly Recyclable Packaging</v>
      </c>
      <c r="Z1293" s="5" t="str">
        <f>VLOOKUP('English Version'!$H1211,Recyclability!$B$4:$H$67,4,FALSE)</f>
        <v>N/A</v>
      </c>
    </row>
    <row r="1294" spans="1:26" x14ac:dyDescent="0.75">
      <c r="A1294" s="47" t="str">
        <f t="shared" si="40"/>
        <v>AW22W8011193A</v>
      </c>
      <c r="B1294" s="47">
        <v>3500</v>
      </c>
      <c r="C1294" s="52" t="s">
        <v>2350</v>
      </c>
      <c r="D1294" s="6" t="s">
        <v>2351</v>
      </c>
      <c r="E1294" s="8"/>
      <c r="F1294" s="52" t="s">
        <v>2352</v>
      </c>
      <c r="G1294" s="6" t="s">
        <v>5031</v>
      </c>
      <c r="H1294" s="6" t="s">
        <v>5887</v>
      </c>
      <c r="I1294" s="6" t="e">
        <f>VLOOKUP(A1294,#REF!,24,0)</f>
        <v>#REF!</v>
      </c>
      <c r="J1294" s="14" t="s">
        <v>25</v>
      </c>
      <c r="K1294" s="14" t="s">
        <v>25</v>
      </c>
      <c r="L1294" s="14" t="s">
        <v>25</v>
      </c>
      <c r="M1294" s="14" t="s">
        <v>25</v>
      </c>
      <c r="N1294" s="14" t="b">
        <f t="shared" si="41"/>
        <v>1</v>
      </c>
      <c r="O1294" s="14" t="s">
        <v>20</v>
      </c>
      <c r="P1294" s="14" t="s">
        <v>20</v>
      </c>
      <c r="Q1294" s="14" t="s">
        <v>20</v>
      </c>
      <c r="R1294" s="5" t="s">
        <v>20</v>
      </c>
      <c r="S1294" s="5" t="s">
        <v>20</v>
      </c>
      <c r="T1294" s="5" t="s">
        <v>281</v>
      </c>
      <c r="U1294" s="53" t="s">
        <v>20</v>
      </c>
      <c r="V1294" s="53" t="s">
        <v>20</v>
      </c>
      <c r="W1294" s="5" t="str">
        <f>VLOOKUP('English Version'!$H1212,'Recycled Content'!$B$4:$H$67,2,FALSE)</f>
        <v>Packaging Contains at least 60% recycled material</v>
      </c>
      <c r="X1294" s="5" t="str">
        <f>VLOOKUP('English Version'!$H1212,'Recycled Content'!$B$4:$H$67,4,FALSE)</f>
        <v>Packaging Contains at least 65% recycled material</v>
      </c>
      <c r="Y1294" s="5" t="str">
        <f>VLOOKUP('English Version'!$H1212,Recyclability!$B$4:$H$67,2,FALSE)</f>
        <v>Mostly Recyclable Packaging</v>
      </c>
      <c r="Z1294" s="5" t="str">
        <f>VLOOKUP('English Version'!$H1212,Recyclability!$B$4:$H$67,4,FALSE)</f>
        <v>N/A</v>
      </c>
    </row>
    <row r="1295" spans="1:26" ht="29.5" x14ac:dyDescent="0.75">
      <c r="A1295" s="47" t="str">
        <f t="shared" si="40"/>
        <v>AW22W8011199A</v>
      </c>
      <c r="B1295" s="47">
        <v>650</v>
      </c>
      <c r="C1295" s="52" t="s">
        <v>2354</v>
      </c>
      <c r="D1295" s="6" t="s">
        <v>2355</v>
      </c>
      <c r="E1295" s="8"/>
      <c r="F1295" s="52" t="s">
        <v>2356</v>
      </c>
      <c r="G1295" s="6" t="s">
        <v>5031</v>
      </c>
      <c r="H1295" s="6" t="s">
        <v>5887</v>
      </c>
      <c r="I1295" s="6" t="e">
        <f>VLOOKUP(A1295,#REF!,24,0)</f>
        <v>#REF!</v>
      </c>
      <c r="J1295" s="14" t="s">
        <v>25</v>
      </c>
      <c r="K1295" s="14" t="s">
        <v>25</v>
      </c>
      <c r="L1295" s="14" t="s">
        <v>25</v>
      </c>
      <c r="M1295" s="14" t="s">
        <v>25</v>
      </c>
      <c r="N1295" s="14" t="b">
        <f t="shared" si="41"/>
        <v>1</v>
      </c>
      <c r="O1295" s="14" t="s">
        <v>20</v>
      </c>
      <c r="P1295" s="14" t="s">
        <v>20</v>
      </c>
      <c r="Q1295" s="14" t="s">
        <v>20</v>
      </c>
      <c r="R1295" s="64" t="s">
        <v>20</v>
      </c>
      <c r="S1295" s="5" t="s">
        <v>20</v>
      </c>
      <c r="T1295" s="5" t="s">
        <v>26</v>
      </c>
      <c r="U1295" s="53" t="s">
        <v>20</v>
      </c>
      <c r="V1295" s="53" t="s">
        <v>20</v>
      </c>
      <c r="W1295" s="5" t="str">
        <f>VLOOKUP('English Version'!$H1213,'Recycled Content'!$B$4:$H$67,2,FALSE)</f>
        <v>Packaging Contains at least 60% recycled material</v>
      </c>
      <c r="X1295" s="5" t="str">
        <f>VLOOKUP('English Version'!$H1213,'Recycled Content'!$B$4:$H$67,4,FALSE)</f>
        <v>Packaging Contains at least 65% recycled material</v>
      </c>
      <c r="Y1295" s="5" t="str">
        <f>VLOOKUP('English Version'!$H1213,Recyclability!$B$4:$H$67,2,FALSE)</f>
        <v>Mostly Recyclable Packaging</v>
      </c>
      <c r="Z1295" s="5" t="str">
        <f>VLOOKUP('English Version'!$H1213,Recyclability!$B$4:$H$67,4,FALSE)</f>
        <v>N/A</v>
      </c>
    </row>
    <row r="1296" spans="1:26" x14ac:dyDescent="0.75">
      <c r="A1296" s="47" t="str">
        <f t="shared" si="40"/>
        <v>AW22W8011219A</v>
      </c>
      <c r="B1296" s="47">
        <v>600</v>
      </c>
      <c r="C1296" s="52" t="s">
        <v>2358</v>
      </c>
      <c r="D1296" s="6" t="e">
        <v>#N/A</v>
      </c>
      <c r="E1296" s="8"/>
      <c r="F1296" s="52" t="s">
        <v>2359</v>
      </c>
      <c r="G1296" s="6" t="s">
        <v>5031</v>
      </c>
      <c r="H1296" s="6" t="s">
        <v>5887</v>
      </c>
      <c r="I1296" s="6" t="e">
        <f>VLOOKUP(A1296,#REF!,24,0)</f>
        <v>#REF!</v>
      </c>
      <c r="J1296" s="14" t="s">
        <v>25</v>
      </c>
      <c r="K1296" s="14" t="s">
        <v>25</v>
      </c>
      <c r="L1296" s="14" t="s">
        <v>25</v>
      </c>
      <c r="M1296" s="14" t="s">
        <v>25</v>
      </c>
      <c r="N1296" s="14" t="b">
        <f t="shared" si="41"/>
        <v>1</v>
      </c>
      <c r="O1296" s="14" t="s">
        <v>20</v>
      </c>
      <c r="P1296" s="14" t="s">
        <v>20</v>
      </c>
      <c r="Q1296" s="14" t="s">
        <v>20</v>
      </c>
      <c r="R1296" s="5" t="s">
        <v>20</v>
      </c>
      <c r="S1296" s="5" t="s">
        <v>20</v>
      </c>
      <c r="T1296" s="5" t="s">
        <v>281</v>
      </c>
      <c r="U1296" s="53" t="s">
        <v>20</v>
      </c>
      <c r="V1296" s="53" t="s">
        <v>20</v>
      </c>
      <c r="W1296" s="5" t="str">
        <f>VLOOKUP('English Version'!$H1214,'Recycled Content'!$B$4:$H$67,2,FALSE)</f>
        <v>Packaging Contains at least 60% recycled material</v>
      </c>
      <c r="X1296" s="5" t="str">
        <f>VLOOKUP('English Version'!$H1214,'Recycled Content'!$B$4:$H$67,4,FALSE)</f>
        <v>Packaging Contains at least 65% recycled material</v>
      </c>
      <c r="Y1296" s="5" t="str">
        <f>VLOOKUP('English Version'!$H1214,Recyclability!$B$4:$H$67,2,FALSE)</f>
        <v>Mostly Recyclable Packaging</v>
      </c>
      <c r="Z1296" s="5" t="str">
        <f>VLOOKUP('English Version'!$H1214,Recyclability!$B$4:$H$67,4,FALSE)</f>
        <v>N/A</v>
      </c>
    </row>
    <row r="1297" spans="1:26" x14ac:dyDescent="0.75">
      <c r="A1297" s="47" t="str">
        <f t="shared" si="40"/>
        <v>AW22W8011222A</v>
      </c>
      <c r="B1297" s="47">
        <v>2092</v>
      </c>
      <c r="C1297" s="52" t="s">
        <v>2360</v>
      </c>
      <c r="D1297" s="6" t="s">
        <v>2361</v>
      </c>
      <c r="E1297" s="8"/>
      <c r="F1297" s="52" t="s">
        <v>2345</v>
      </c>
      <c r="G1297" s="6" t="s">
        <v>5031</v>
      </c>
      <c r="H1297" s="6" t="s">
        <v>5887</v>
      </c>
      <c r="I1297" s="6" t="e">
        <f>VLOOKUP(A1297,#REF!,24,0)</f>
        <v>#REF!</v>
      </c>
      <c r="J1297" s="14" t="s">
        <v>25</v>
      </c>
      <c r="K1297" s="14" t="s">
        <v>25</v>
      </c>
      <c r="L1297" s="14" t="s">
        <v>25</v>
      </c>
      <c r="M1297" s="14" t="s">
        <v>25</v>
      </c>
      <c r="N1297" s="14" t="b">
        <f t="shared" si="41"/>
        <v>1</v>
      </c>
      <c r="O1297" s="14" t="s">
        <v>20</v>
      </c>
      <c r="P1297" s="14" t="s">
        <v>20</v>
      </c>
      <c r="Q1297" s="14" t="s">
        <v>20</v>
      </c>
      <c r="R1297" s="5" t="s">
        <v>20</v>
      </c>
      <c r="S1297" s="5" t="s">
        <v>20</v>
      </c>
      <c r="T1297" s="5" t="s">
        <v>281</v>
      </c>
      <c r="U1297" s="53" t="s">
        <v>20</v>
      </c>
      <c r="V1297" s="53" t="s">
        <v>20</v>
      </c>
      <c r="W1297" s="5" t="str">
        <f>VLOOKUP('English Version'!$H1215,'Recycled Content'!$B$4:$H$67,2,FALSE)</f>
        <v>Packaging Contains at least 60% recycled material</v>
      </c>
      <c r="X1297" s="5" t="str">
        <f>VLOOKUP('English Version'!$H1215,'Recycled Content'!$B$4:$H$67,4,FALSE)</f>
        <v>Packaging Contains at least 65% recycled material</v>
      </c>
      <c r="Y1297" s="5" t="str">
        <f>VLOOKUP('English Version'!$H1215,Recyclability!$B$4:$H$67,2,FALSE)</f>
        <v>Mostly Recyclable Packaging</v>
      </c>
      <c r="Z1297" s="5" t="str">
        <f>VLOOKUP('English Version'!$H1215,Recyclability!$B$4:$H$67,4,FALSE)</f>
        <v>N/A</v>
      </c>
    </row>
    <row r="1298" spans="1:26" x14ac:dyDescent="0.75">
      <c r="A1298" s="47" t="str">
        <f t="shared" si="40"/>
        <v>AW22W8011223A</v>
      </c>
      <c r="B1298" s="47">
        <v>1002</v>
      </c>
      <c r="C1298" s="52" t="s">
        <v>2363</v>
      </c>
      <c r="D1298" s="6" t="s">
        <v>2364</v>
      </c>
      <c r="E1298" s="8"/>
      <c r="F1298" s="52" t="s">
        <v>2365</v>
      </c>
      <c r="G1298" s="6" t="s">
        <v>5031</v>
      </c>
      <c r="H1298" s="6" t="s">
        <v>5887</v>
      </c>
      <c r="I1298" s="6" t="e">
        <f>VLOOKUP(A1298,#REF!,24,0)</f>
        <v>#REF!</v>
      </c>
      <c r="J1298" s="14" t="s">
        <v>25</v>
      </c>
      <c r="K1298" s="14" t="s">
        <v>25</v>
      </c>
      <c r="L1298" s="14" t="s">
        <v>25</v>
      </c>
      <c r="M1298" s="14" t="s">
        <v>25</v>
      </c>
      <c r="N1298" s="14" t="b">
        <f t="shared" si="41"/>
        <v>1</v>
      </c>
      <c r="O1298" s="14" t="s">
        <v>20</v>
      </c>
      <c r="P1298" s="14" t="s">
        <v>20</v>
      </c>
      <c r="Q1298" s="14" t="s">
        <v>20</v>
      </c>
      <c r="R1298" s="5" t="s">
        <v>20</v>
      </c>
      <c r="S1298" s="5" t="s">
        <v>20</v>
      </c>
      <c r="T1298" s="5" t="s">
        <v>281</v>
      </c>
      <c r="U1298" s="53" t="s">
        <v>20</v>
      </c>
      <c r="V1298" s="53" t="s">
        <v>20</v>
      </c>
      <c r="W1298" s="5" t="str">
        <f>VLOOKUP('English Version'!$H1216,'Recycled Content'!$B$4:$H$67,2,FALSE)</f>
        <v>Packaging Contains at least 60% recycled material</v>
      </c>
      <c r="X1298" s="5" t="str">
        <f>VLOOKUP('English Version'!$H1216,'Recycled Content'!$B$4:$H$67,4,FALSE)</f>
        <v>Packaging Contains at least 65% recycled material</v>
      </c>
      <c r="Y1298" s="5" t="str">
        <f>VLOOKUP('English Version'!$H1216,Recyclability!$B$4:$H$67,2,FALSE)</f>
        <v>Mostly Recyclable Packaging</v>
      </c>
      <c r="Z1298" s="5" t="str">
        <f>VLOOKUP('English Version'!$H1216,Recyclability!$B$4:$H$67,4,FALSE)</f>
        <v>N/A</v>
      </c>
    </row>
    <row r="1299" spans="1:26" x14ac:dyDescent="0.75">
      <c r="A1299" s="47" t="str">
        <f t="shared" si="40"/>
        <v>AW22W8011239A</v>
      </c>
      <c r="B1299" s="47">
        <v>979</v>
      </c>
      <c r="C1299" s="52" t="s">
        <v>2367</v>
      </c>
      <c r="D1299" s="6" t="e">
        <v>#N/A</v>
      </c>
      <c r="E1299" s="8"/>
      <c r="F1299" s="52" t="s">
        <v>2368</v>
      </c>
      <c r="G1299" s="6" t="s">
        <v>5031</v>
      </c>
      <c r="H1299" s="6" t="s">
        <v>5887</v>
      </c>
      <c r="I1299" s="6" t="e">
        <f>VLOOKUP(A1299,#REF!,24,0)</f>
        <v>#REF!</v>
      </c>
      <c r="J1299" s="14" t="s">
        <v>25</v>
      </c>
      <c r="K1299" s="14" t="s">
        <v>25</v>
      </c>
      <c r="L1299" s="14" t="s">
        <v>25</v>
      </c>
      <c r="M1299" s="14" t="s">
        <v>25</v>
      </c>
      <c r="N1299" s="14" t="b">
        <f t="shared" si="41"/>
        <v>1</v>
      </c>
      <c r="O1299" s="14" t="s">
        <v>20</v>
      </c>
      <c r="P1299" s="14" t="s">
        <v>20</v>
      </c>
      <c r="Q1299" s="14" t="s">
        <v>20</v>
      </c>
      <c r="R1299" s="5" t="s">
        <v>20</v>
      </c>
      <c r="S1299" s="5" t="s">
        <v>20</v>
      </c>
      <c r="T1299" s="5" t="s">
        <v>281</v>
      </c>
      <c r="U1299" s="53" t="s">
        <v>20</v>
      </c>
      <c r="V1299" s="53" t="s">
        <v>20</v>
      </c>
      <c r="W1299" s="5" t="str">
        <f>VLOOKUP('English Version'!$H1217,'Recycled Content'!$B$4:$H$67,2,FALSE)</f>
        <v>Packaging Contains at least 60% recycled material</v>
      </c>
      <c r="X1299" s="5" t="str">
        <f>VLOOKUP('English Version'!$H1217,'Recycled Content'!$B$4:$H$67,4,FALSE)</f>
        <v>Packaging Contains at least 65% recycled material</v>
      </c>
      <c r="Y1299" s="5" t="str">
        <f>VLOOKUP('English Version'!$H1217,Recyclability!$B$4:$H$67,2,FALSE)</f>
        <v>Mostly Recyclable Packaging</v>
      </c>
      <c r="Z1299" s="5" t="str">
        <f>VLOOKUP('English Version'!$H1217,Recyclability!$B$4:$H$67,4,FALSE)</f>
        <v>N/A</v>
      </c>
    </row>
    <row r="1300" spans="1:26" x14ac:dyDescent="0.75">
      <c r="A1300" s="47" t="str">
        <f t="shared" si="40"/>
        <v>AW22W8011316A</v>
      </c>
      <c r="B1300" s="47">
        <v>463</v>
      </c>
      <c r="C1300" s="52" t="s">
        <v>2369</v>
      </c>
      <c r="D1300" s="6" t="s">
        <v>2370</v>
      </c>
      <c r="E1300" s="8"/>
      <c r="F1300" s="52" t="s">
        <v>2371</v>
      </c>
      <c r="G1300" s="6" t="s">
        <v>5031</v>
      </c>
      <c r="H1300" s="6" t="s">
        <v>5887</v>
      </c>
      <c r="I1300" s="6" t="e">
        <f>VLOOKUP(A1300,#REF!,24,0)</f>
        <v>#REF!</v>
      </c>
      <c r="J1300" s="14" t="s">
        <v>966</v>
      </c>
      <c r="K1300" s="14" t="s">
        <v>966</v>
      </c>
      <c r="L1300" s="14" t="s">
        <v>966</v>
      </c>
      <c r="M1300" s="14" t="s">
        <v>966</v>
      </c>
      <c r="N1300" s="14" t="b">
        <f t="shared" si="41"/>
        <v>1</v>
      </c>
      <c r="O1300" s="14" t="s">
        <v>20</v>
      </c>
      <c r="P1300" s="14" t="s">
        <v>20</v>
      </c>
      <c r="Q1300" s="14" t="s">
        <v>20</v>
      </c>
      <c r="R1300" s="5" t="s">
        <v>20</v>
      </c>
      <c r="S1300" s="5" t="s">
        <v>20</v>
      </c>
      <c r="T1300" s="5" t="s">
        <v>281</v>
      </c>
      <c r="U1300" s="53" t="s">
        <v>20</v>
      </c>
      <c r="V1300" s="53" t="s">
        <v>20</v>
      </c>
      <c r="W1300" s="5" t="str">
        <f>VLOOKUP('English Version'!$H1218,'Recycled Content'!$B$4:$H$67,2,FALSE)</f>
        <v>Packaging Contains at least 60% recycled material</v>
      </c>
      <c r="X1300" s="5" t="str">
        <f>VLOOKUP('English Version'!$H1218,'Recycled Content'!$B$4:$H$67,4,FALSE)</f>
        <v>Packaging Contains at least 65% recycled material</v>
      </c>
      <c r="Y1300" s="5" t="str">
        <f>VLOOKUP('English Version'!$H1218,Recyclability!$B$4:$H$67,2,FALSE)</f>
        <v>Mostly Recyclable Packaging</v>
      </c>
      <c r="Z1300" s="5" t="str">
        <f>VLOOKUP('English Version'!$H1218,Recyclability!$B$4:$H$67,4,FALSE)</f>
        <v>N/A</v>
      </c>
    </row>
    <row r="1301" spans="1:26" x14ac:dyDescent="0.75">
      <c r="A1301" s="47" t="str">
        <f t="shared" si="40"/>
        <v>AW22W8011358A</v>
      </c>
      <c r="B1301" s="47">
        <v>741</v>
      </c>
      <c r="C1301" s="52" t="s">
        <v>2373</v>
      </c>
      <c r="D1301" s="6" t="s">
        <v>2374</v>
      </c>
      <c r="E1301" s="8"/>
      <c r="F1301" s="52" t="s">
        <v>2375</v>
      </c>
      <c r="G1301" s="6" t="s">
        <v>5031</v>
      </c>
      <c r="H1301" s="6" t="s">
        <v>5887</v>
      </c>
      <c r="I1301" s="6" t="e">
        <f>VLOOKUP(A1301,#REF!,24,0)</f>
        <v>#REF!</v>
      </c>
      <c r="J1301" s="14" t="s">
        <v>966</v>
      </c>
      <c r="K1301" s="14" t="s">
        <v>966</v>
      </c>
      <c r="L1301" s="14" t="s">
        <v>966</v>
      </c>
      <c r="M1301" s="14" t="s">
        <v>966</v>
      </c>
      <c r="N1301" s="14" t="b">
        <f t="shared" si="41"/>
        <v>1</v>
      </c>
      <c r="O1301" s="14" t="s">
        <v>20</v>
      </c>
      <c r="P1301" s="14" t="s">
        <v>20</v>
      </c>
      <c r="Q1301" s="14" t="s">
        <v>20</v>
      </c>
      <c r="R1301" s="5" t="s">
        <v>20</v>
      </c>
      <c r="S1301" s="5" t="s">
        <v>20</v>
      </c>
      <c r="T1301" s="5" t="s">
        <v>281</v>
      </c>
      <c r="U1301" s="53" t="s">
        <v>20</v>
      </c>
      <c r="V1301" s="53" t="s">
        <v>20</v>
      </c>
      <c r="W1301" s="5" t="str">
        <f>VLOOKUP('English Version'!$H1219,'Recycled Content'!$B$4:$H$67,2,FALSE)</f>
        <v>Packaging Contains at least 60% recycled material</v>
      </c>
      <c r="X1301" s="5" t="str">
        <f>VLOOKUP('English Version'!$H1219,'Recycled Content'!$B$4:$H$67,4,FALSE)</f>
        <v>Packaging Contains at least 65% recycled material</v>
      </c>
      <c r="Y1301" s="5" t="str">
        <f>VLOOKUP('English Version'!$H1219,Recyclability!$B$4:$H$67,2,FALSE)</f>
        <v>Mostly Recyclable Packaging</v>
      </c>
      <c r="Z1301" s="5" t="str">
        <f>VLOOKUP('English Version'!$H1219,Recyclability!$B$4:$H$67,4,FALSE)</f>
        <v>N/A</v>
      </c>
    </row>
    <row r="1302" spans="1:26" x14ac:dyDescent="0.75">
      <c r="A1302" s="47" t="str">
        <f t="shared" si="40"/>
        <v>AW22W8011360A</v>
      </c>
      <c r="B1302" s="47">
        <v>632</v>
      </c>
      <c r="C1302" s="52" t="s">
        <v>2377</v>
      </c>
      <c r="D1302" s="6" t="s">
        <v>2378</v>
      </c>
      <c r="E1302" s="8"/>
      <c r="F1302" s="52" t="s">
        <v>2379</v>
      </c>
      <c r="G1302" s="6" t="s">
        <v>5031</v>
      </c>
      <c r="H1302" s="6" t="s">
        <v>5887</v>
      </c>
      <c r="I1302" s="6" t="e">
        <f>VLOOKUP(A1302,#REF!,24,0)</f>
        <v>#REF!</v>
      </c>
      <c r="J1302" s="14" t="s">
        <v>966</v>
      </c>
      <c r="K1302" s="14" t="s">
        <v>966</v>
      </c>
      <c r="L1302" s="14" t="s">
        <v>966</v>
      </c>
      <c r="M1302" s="14" t="s">
        <v>966</v>
      </c>
      <c r="N1302" s="14" t="b">
        <f t="shared" si="41"/>
        <v>1</v>
      </c>
      <c r="O1302" s="14" t="s">
        <v>20</v>
      </c>
      <c r="P1302" s="14" t="s">
        <v>20</v>
      </c>
      <c r="Q1302" s="14" t="s">
        <v>20</v>
      </c>
      <c r="R1302" s="5" t="s">
        <v>20</v>
      </c>
      <c r="S1302" s="5" t="s">
        <v>20</v>
      </c>
      <c r="T1302" s="5" t="s">
        <v>281</v>
      </c>
      <c r="U1302" s="53" t="s">
        <v>20</v>
      </c>
      <c r="V1302" s="53" t="s">
        <v>20</v>
      </c>
      <c r="W1302" s="5" t="str">
        <f>VLOOKUP('English Version'!$H1220,'Recycled Content'!$B$4:$H$67,2,FALSE)</f>
        <v>Packaging Contains at least 60% recycled material</v>
      </c>
      <c r="X1302" s="5" t="str">
        <f>VLOOKUP('English Version'!$H1220,'Recycled Content'!$B$4:$H$67,4,FALSE)</f>
        <v>Packaging Contains at least 65% recycled material</v>
      </c>
      <c r="Y1302" s="5" t="str">
        <f>VLOOKUP('English Version'!$H1220,Recyclability!$B$4:$H$67,2,FALSE)</f>
        <v>Mostly Recyclable Packaging</v>
      </c>
      <c r="Z1302" s="5" t="str">
        <f>VLOOKUP('English Version'!$H1220,Recyclability!$B$4:$H$67,4,FALSE)</f>
        <v>N/A</v>
      </c>
    </row>
    <row r="1303" spans="1:26" x14ac:dyDescent="0.75">
      <c r="A1303" s="47" t="str">
        <f t="shared" si="40"/>
        <v>AW22W8011361A</v>
      </c>
      <c r="B1303" s="47">
        <v>1324</v>
      </c>
      <c r="C1303" s="52" t="s">
        <v>2381</v>
      </c>
      <c r="D1303" s="6" t="s">
        <v>2382</v>
      </c>
      <c r="E1303" s="8"/>
      <c r="F1303" s="52" t="s">
        <v>2383</v>
      </c>
      <c r="G1303" s="6" t="s">
        <v>5031</v>
      </c>
      <c r="H1303" s="6" t="s">
        <v>5887</v>
      </c>
      <c r="I1303" s="6" t="e">
        <f>VLOOKUP(A1303,#REF!,24,0)</f>
        <v>#REF!</v>
      </c>
      <c r="J1303" s="14" t="s">
        <v>966</v>
      </c>
      <c r="K1303" s="14" t="s">
        <v>966</v>
      </c>
      <c r="L1303" s="14" t="s">
        <v>966</v>
      </c>
      <c r="M1303" s="14" t="s">
        <v>966</v>
      </c>
      <c r="N1303" s="14" t="b">
        <f t="shared" si="41"/>
        <v>1</v>
      </c>
      <c r="O1303" s="14" t="s">
        <v>20</v>
      </c>
      <c r="P1303" s="14" t="s">
        <v>20</v>
      </c>
      <c r="Q1303" s="14" t="s">
        <v>20</v>
      </c>
      <c r="R1303" s="5" t="s">
        <v>20</v>
      </c>
      <c r="S1303" s="5" t="s">
        <v>20</v>
      </c>
      <c r="T1303" s="5" t="s">
        <v>281</v>
      </c>
      <c r="U1303" s="53" t="s">
        <v>20</v>
      </c>
      <c r="V1303" s="53" t="s">
        <v>20</v>
      </c>
      <c r="W1303" s="5" t="str">
        <f>VLOOKUP('English Version'!$H1221,'Recycled Content'!$B$4:$H$67,2,FALSE)</f>
        <v>Packaging Contains at least 60% recycled material</v>
      </c>
      <c r="X1303" s="5" t="str">
        <f>VLOOKUP('English Version'!$H1221,'Recycled Content'!$B$4:$H$67,4,FALSE)</f>
        <v>Packaging Contains at least 65% recycled material</v>
      </c>
      <c r="Y1303" s="5" t="str">
        <f>VLOOKUP('English Version'!$H1221,Recyclability!$B$4:$H$67,2,FALSE)</f>
        <v>Mostly Recyclable Packaging</v>
      </c>
      <c r="Z1303" s="5" t="str">
        <f>VLOOKUP('English Version'!$H1221,Recyclability!$B$4:$H$67,4,FALSE)</f>
        <v>N/A</v>
      </c>
    </row>
    <row r="1304" spans="1:26" x14ac:dyDescent="0.75">
      <c r="A1304" s="47" t="str">
        <f t="shared" si="40"/>
        <v>AW22W8011363A</v>
      </c>
      <c r="B1304" s="47">
        <v>1422</v>
      </c>
      <c r="C1304" s="52" t="s">
        <v>2385</v>
      </c>
      <c r="D1304" s="6" t="s">
        <v>2386</v>
      </c>
      <c r="E1304" s="8"/>
      <c r="F1304" s="52" t="s">
        <v>2387</v>
      </c>
      <c r="G1304" s="6" t="s">
        <v>5031</v>
      </c>
      <c r="H1304" s="6" t="s">
        <v>5887</v>
      </c>
      <c r="I1304" s="6" t="e">
        <f>VLOOKUP(A1304,#REF!,24,0)</f>
        <v>#REF!</v>
      </c>
      <c r="J1304" s="14" t="s">
        <v>966</v>
      </c>
      <c r="K1304" s="14" t="s">
        <v>966</v>
      </c>
      <c r="L1304" s="14" t="s">
        <v>966</v>
      </c>
      <c r="M1304" s="14" t="s">
        <v>966</v>
      </c>
      <c r="N1304" s="14" t="b">
        <f t="shared" si="41"/>
        <v>1</v>
      </c>
      <c r="O1304" s="14" t="s">
        <v>20</v>
      </c>
      <c r="P1304" s="14" t="s">
        <v>20</v>
      </c>
      <c r="Q1304" s="14" t="s">
        <v>20</v>
      </c>
      <c r="R1304" s="5" t="s">
        <v>20</v>
      </c>
      <c r="S1304" s="5" t="s">
        <v>20</v>
      </c>
      <c r="T1304" s="5" t="s">
        <v>281</v>
      </c>
      <c r="U1304" s="53" t="s">
        <v>20</v>
      </c>
      <c r="V1304" s="53" t="s">
        <v>20</v>
      </c>
      <c r="W1304" s="5" t="str">
        <f>VLOOKUP('English Version'!$H1222,'Recycled Content'!$B$4:$H$67,2,FALSE)</f>
        <v>Packaging Contains at least 60% recycled material</v>
      </c>
      <c r="X1304" s="5" t="str">
        <f>VLOOKUP('English Version'!$H1222,'Recycled Content'!$B$4:$H$67,4,FALSE)</f>
        <v>Packaging Contains at least 65% recycled material</v>
      </c>
      <c r="Y1304" s="5" t="str">
        <f>VLOOKUP('English Version'!$H1222,Recyclability!$B$4:$H$67,2,FALSE)</f>
        <v>Mostly Recyclable Packaging</v>
      </c>
      <c r="Z1304" s="5" t="str">
        <f>VLOOKUP('English Version'!$H1222,Recyclability!$B$4:$H$67,4,FALSE)</f>
        <v>N/A</v>
      </c>
    </row>
    <row r="1305" spans="1:26" x14ac:dyDescent="0.75">
      <c r="A1305" s="47" t="str">
        <f t="shared" si="40"/>
        <v>AW22W8011364A</v>
      </c>
      <c r="B1305" s="47">
        <v>600</v>
      </c>
      <c r="C1305" s="52" t="s">
        <v>2389</v>
      </c>
      <c r="D1305" s="6" t="s">
        <v>2390</v>
      </c>
      <c r="E1305" s="8"/>
      <c r="F1305" s="52" t="s">
        <v>2391</v>
      </c>
      <c r="G1305" s="6" t="s">
        <v>5031</v>
      </c>
      <c r="H1305" s="6" t="s">
        <v>5887</v>
      </c>
      <c r="I1305" s="6" t="e">
        <f>VLOOKUP(A1305,#REF!,24,0)</f>
        <v>#REF!</v>
      </c>
      <c r="J1305" s="14" t="s">
        <v>25</v>
      </c>
      <c r="K1305" s="14" t="s">
        <v>25</v>
      </c>
      <c r="L1305" s="14" t="s">
        <v>25</v>
      </c>
      <c r="M1305" s="14" t="s">
        <v>25</v>
      </c>
      <c r="N1305" s="14" t="b">
        <f t="shared" si="41"/>
        <v>1</v>
      </c>
      <c r="O1305" s="14" t="s">
        <v>20</v>
      </c>
      <c r="P1305" s="14" t="s">
        <v>20</v>
      </c>
      <c r="Q1305" s="14" t="s">
        <v>20</v>
      </c>
      <c r="R1305" s="5" t="s">
        <v>20</v>
      </c>
      <c r="S1305" s="5" t="s">
        <v>20</v>
      </c>
      <c r="T1305" s="5" t="s">
        <v>281</v>
      </c>
      <c r="U1305" s="53" t="s">
        <v>20</v>
      </c>
      <c r="V1305" s="53" t="s">
        <v>20</v>
      </c>
      <c r="W1305" s="5" t="str">
        <f>VLOOKUP('English Version'!$H1223,'Recycled Content'!$B$4:$H$67,2,FALSE)</f>
        <v>Packaging Contains at least 60% recycled material</v>
      </c>
      <c r="X1305" s="5" t="str">
        <f>VLOOKUP('English Version'!$H1223,'Recycled Content'!$B$4:$H$67,4,FALSE)</f>
        <v>Packaging Contains at least 65% recycled material</v>
      </c>
      <c r="Y1305" s="5" t="str">
        <f>VLOOKUP('English Version'!$H1223,Recyclability!$B$4:$H$67,2,FALSE)</f>
        <v>Mostly Recyclable Packaging</v>
      </c>
      <c r="Z1305" s="5" t="str">
        <f>VLOOKUP('English Version'!$H1223,Recyclability!$B$4:$H$67,4,FALSE)</f>
        <v>N/A</v>
      </c>
    </row>
    <row r="1306" spans="1:26" x14ac:dyDescent="0.75">
      <c r="A1306" s="47" t="str">
        <f t="shared" si="40"/>
        <v>AW22W8011365A</v>
      </c>
      <c r="B1306" s="47">
        <v>1000</v>
      </c>
      <c r="C1306" s="52" t="s">
        <v>2393</v>
      </c>
      <c r="D1306" s="6" t="s">
        <v>2394</v>
      </c>
      <c r="E1306" s="8"/>
      <c r="F1306" s="52" t="s">
        <v>2395</v>
      </c>
      <c r="G1306" s="6" t="s">
        <v>5031</v>
      </c>
      <c r="H1306" s="6" t="s">
        <v>5887</v>
      </c>
      <c r="I1306" s="6" t="e">
        <f>VLOOKUP(A1306,#REF!,24,0)</f>
        <v>#REF!</v>
      </c>
      <c r="J1306" s="14" t="s">
        <v>25</v>
      </c>
      <c r="K1306" s="14" t="s">
        <v>25</v>
      </c>
      <c r="L1306" s="14" t="s">
        <v>25</v>
      </c>
      <c r="M1306" s="14" t="s">
        <v>25</v>
      </c>
      <c r="N1306" s="14" t="b">
        <f t="shared" si="41"/>
        <v>1</v>
      </c>
      <c r="O1306" s="14" t="s">
        <v>20</v>
      </c>
      <c r="P1306" s="14" t="s">
        <v>20</v>
      </c>
      <c r="Q1306" s="14" t="s">
        <v>20</v>
      </c>
      <c r="R1306" s="5" t="s">
        <v>20</v>
      </c>
      <c r="S1306" s="5" t="s">
        <v>20</v>
      </c>
      <c r="T1306" s="5" t="s">
        <v>281</v>
      </c>
      <c r="U1306" s="53" t="s">
        <v>20</v>
      </c>
      <c r="V1306" s="53" t="s">
        <v>20</v>
      </c>
      <c r="W1306" s="5" t="str">
        <f>VLOOKUP('English Version'!$H1224,'Recycled Content'!$B$4:$H$67,2,FALSE)</f>
        <v>Packaging Contains at least 60% recycled material</v>
      </c>
      <c r="X1306" s="5" t="str">
        <f>VLOOKUP('English Version'!$H1224,'Recycled Content'!$B$4:$H$67,4,FALSE)</f>
        <v>Packaging Contains at least 65% recycled material</v>
      </c>
      <c r="Y1306" s="5" t="str">
        <f>VLOOKUP('English Version'!$H1224,Recyclability!$B$4:$H$67,2,FALSE)</f>
        <v>Mostly Recyclable Packaging</v>
      </c>
      <c r="Z1306" s="5" t="str">
        <f>VLOOKUP('English Version'!$H1224,Recyclability!$B$4:$H$67,4,FALSE)</f>
        <v>N/A</v>
      </c>
    </row>
    <row r="1307" spans="1:26" x14ac:dyDescent="0.75">
      <c r="A1307" s="47" t="str">
        <f t="shared" si="40"/>
        <v>AW22W8011366A</v>
      </c>
      <c r="B1307" s="47">
        <v>1000</v>
      </c>
      <c r="C1307" s="52" t="s">
        <v>2397</v>
      </c>
      <c r="D1307" s="6" t="s">
        <v>2398</v>
      </c>
      <c r="E1307" s="8"/>
      <c r="F1307" s="52" t="s">
        <v>2399</v>
      </c>
      <c r="G1307" s="6" t="s">
        <v>5031</v>
      </c>
      <c r="H1307" s="6" t="s">
        <v>5887</v>
      </c>
      <c r="I1307" s="6" t="e">
        <f>VLOOKUP(A1307,#REF!,24,0)</f>
        <v>#REF!</v>
      </c>
      <c r="J1307" s="67" t="s">
        <v>20</v>
      </c>
      <c r="K1307" s="67" t="s">
        <v>20</v>
      </c>
      <c r="L1307" s="67" t="s">
        <v>20</v>
      </c>
      <c r="M1307" s="14" t="s">
        <v>25</v>
      </c>
      <c r="N1307" s="14" t="b">
        <f t="shared" si="41"/>
        <v>0</v>
      </c>
      <c r="O1307" s="14" t="s">
        <v>20</v>
      </c>
      <c r="P1307" s="14" t="s">
        <v>20</v>
      </c>
      <c r="Q1307" s="14" t="s">
        <v>20</v>
      </c>
      <c r="R1307" s="5" t="s">
        <v>20</v>
      </c>
      <c r="S1307" s="5" t="s">
        <v>20</v>
      </c>
      <c r="T1307" s="5" t="s">
        <v>281</v>
      </c>
      <c r="U1307" s="53" t="s">
        <v>20</v>
      </c>
      <c r="V1307" s="53" t="s">
        <v>20</v>
      </c>
      <c r="W1307" s="5" t="str">
        <f>VLOOKUP('English Version'!$H1225,'Recycled Content'!$B$4:$H$67,2,FALSE)</f>
        <v>Packaging Contains at least 60% recycled material</v>
      </c>
      <c r="X1307" s="5" t="str">
        <f>VLOOKUP('English Version'!$H1225,'Recycled Content'!$B$4:$H$67,4,FALSE)</f>
        <v>Packaging Contains at least 65% recycled material</v>
      </c>
      <c r="Y1307" s="5" t="str">
        <f>VLOOKUP('English Version'!$H1225,Recyclability!$B$4:$H$67,2,FALSE)</f>
        <v>Mostly Recyclable Packaging</v>
      </c>
      <c r="Z1307" s="5" t="str">
        <f>VLOOKUP('English Version'!$H1225,Recyclability!$B$4:$H$67,4,FALSE)</f>
        <v>N/A</v>
      </c>
    </row>
    <row r="1308" spans="1:26" x14ac:dyDescent="0.75">
      <c r="A1308" s="47" t="str">
        <f t="shared" si="40"/>
        <v>AW22W8011367A</v>
      </c>
      <c r="B1308" s="47">
        <v>1000</v>
      </c>
      <c r="C1308" s="52" t="s">
        <v>2401</v>
      </c>
      <c r="D1308" s="6" t="s">
        <v>2402</v>
      </c>
      <c r="E1308" s="8"/>
      <c r="F1308" s="52" t="s">
        <v>2403</v>
      </c>
      <c r="G1308" s="6" t="s">
        <v>5031</v>
      </c>
      <c r="H1308" s="6" t="s">
        <v>5887</v>
      </c>
      <c r="I1308" s="6" t="e">
        <f>VLOOKUP(A1308,#REF!,24,0)</f>
        <v>#REF!</v>
      </c>
      <c r="J1308" s="67" t="s">
        <v>20</v>
      </c>
      <c r="K1308" s="67" t="s">
        <v>20</v>
      </c>
      <c r="L1308" s="67" t="s">
        <v>20</v>
      </c>
      <c r="M1308" s="14" t="s">
        <v>25</v>
      </c>
      <c r="N1308" s="14" t="b">
        <f t="shared" si="41"/>
        <v>0</v>
      </c>
      <c r="O1308" s="14" t="s">
        <v>20</v>
      </c>
      <c r="P1308" s="14" t="s">
        <v>20</v>
      </c>
      <c r="Q1308" s="14" t="s">
        <v>20</v>
      </c>
      <c r="R1308" s="5" t="s">
        <v>20</v>
      </c>
      <c r="S1308" s="5" t="s">
        <v>20</v>
      </c>
      <c r="T1308" s="5" t="s">
        <v>281</v>
      </c>
      <c r="U1308" s="53" t="s">
        <v>20</v>
      </c>
      <c r="V1308" s="53" t="s">
        <v>20</v>
      </c>
      <c r="W1308" s="5" t="str">
        <f>VLOOKUP('English Version'!$H1226,'Recycled Content'!$B$4:$H$67,2,FALSE)</f>
        <v>Packaging Contains at least 60% recycled material</v>
      </c>
      <c r="X1308" s="5" t="str">
        <f>VLOOKUP('English Version'!$H1226,'Recycled Content'!$B$4:$H$67,4,FALSE)</f>
        <v>Packaging Contains at least 65% recycled material</v>
      </c>
      <c r="Y1308" s="5" t="str">
        <f>VLOOKUP('English Version'!$H1226,Recyclability!$B$4:$H$67,2,FALSE)</f>
        <v>Mostly Recyclable Packaging</v>
      </c>
      <c r="Z1308" s="5" t="str">
        <f>VLOOKUP('English Version'!$H1226,Recyclability!$B$4:$H$67,4,FALSE)</f>
        <v>N/A</v>
      </c>
    </row>
    <row r="1309" spans="1:26" ht="29.5" x14ac:dyDescent="0.75">
      <c r="A1309" s="47" t="str">
        <f t="shared" si="40"/>
        <v>AW22W8011377A</v>
      </c>
      <c r="B1309" s="47">
        <v>980</v>
      </c>
      <c r="C1309" s="52" t="s">
        <v>2405</v>
      </c>
      <c r="D1309" s="6" t="s">
        <v>2406</v>
      </c>
      <c r="E1309" s="8"/>
      <c r="F1309" s="52" t="s">
        <v>2407</v>
      </c>
      <c r="G1309" s="6" t="s">
        <v>5031</v>
      </c>
      <c r="H1309" s="6" t="s">
        <v>5887</v>
      </c>
      <c r="I1309" s="6" t="e">
        <f>VLOOKUP(A1309,#REF!,24,0)</f>
        <v>#REF!</v>
      </c>
      <c r="J1309" s="14" t="s">
        <v>43</v>
      </c>
      <c r="K1309" s="14" t="s">
        <v>43</v>
      </c>
      <c r="L1309" s="14" t="s">
        <v>43</v>
      </c>
      <c r="M1309" s="14" t="s">
        <v>43</v>
      </c>
      <c r="N1309" s="14" t="b">
        <f t="shared" si="41"/>
        <v>1</v>
      </c>
      <c r="O1309" s="14" t="s">
        <v>20</v>
      </c>
      <c r="P1309" s="14" t="s">
        <v>20</v>
      </c>
      <c r="Q1309" s="14" t="s">
        <v>20</v>
      </c>
      <c r="R1309" s="5" t="s">
        <v>6043</v>
      </c>
      <c r="S1309" s="5" t="s">
        <v>20</v>
      </c>
      <c r="T1309" s="5" t="s">
        <v>26</v>
      </c>
      <c r="U1309" s="53" t="s">
        <v>20</v>
      </c>
      <c r="V1309" s="53" t="s">
        <v>20</v>
      </c>
      <c r="W1309" s="5" t="str">
        <f>VLOOKUP('English Version'!$H1227,'Recycled Content'!$B$4:$H$67,2,FALSE)</f>
        <v>Packaging Contains at least 60% recycled material</v>
      </c>
      <c r="X1309" s="5" t="str">
        <f>VLOOKUP('English Version'!$H1227,'Recycled Content'!$B$4:$H$67,4,FALSE)</f>
        <v>Packaging Contains at least 65% recycled material</v>
      </c>
      <c r="Y1309" s="5" t="str">
        <f>VLOOKUP('English Version'!$H1227,Recyclability!$B$4:$H$67,2,FALSE)</f>
        <v>Mostly Recyclable Packaging</v>
      </c>
      <c r="Z1309" s="5" t="str">
        <f>VLOOKUP('English Version'!$H1227,Recyclability!$B$4:$H$67,4,FALSE)</f>
        <v>N/A</v>
      </c>
    </row>
    <row r="1310" spans="1:26" ht="29.5" x14ac:dyDescent="0.75">
      <c r="A1310" s="47" t="str">
        <f t="shared" si="40"/>
        <v>AW22W8011378A</v>
      </c>
      <c r="B1310" s="47">
        <v>1005</v>
      </c>
      <c r="C1310" s="52" t="s">
        <v>2409</v>
      </c>
      <c r="D1310" s="6" t="s">
        <v>2410</v>
      </c>
      <c r="E1310" s="8"/>
      <c r="F1310" s="52" t="s">
        <v>2411</v>
      </c>
      <c r="G1310" s="6" t="s">
        <v>5031</v>
      </c>
      <c r="H1310" s="6" t="s">
        <v>5887</v>
      </c>
      <c r="I1310" s="6" t="e">
        <f>VLOOKUP(A1310,#REF!,24,0)</f>
        <v>#REF!</v>
      </c>
      <c r="J1310" s="14" t="s">
        <v>25</v>
      </c>
      <c r="K1310" s="14" t="s">
        <v>25</v>
      </c>
      <c r="L1310" s="14" t="s">
        <v>25</v>
      </c>
      <c r="M1310" s="14" t="s">
        <v>25</v>
      </c>
      <c r="N1310" s="14" t="b">
        <f t="shared" si="41"/>
        <v>1</v>
      </c>
      <c r="O1310" s="14" t="s">
        <v>20</v>
      </c>
      <c r="P1310" s="14" t="s">
        <v>20</v>
      </c>
      <c r="Q1310" s="14" t="s">
        <v>20</v>
      </c>
      <c r="R1310" s="53" t="s">
        <v>6043</v>
      </c>
      <c r="S1310" s="5" t="s">
        <v>20</v>
      </c>
      <c r="T1310" s="5" t="s">
        <v>26</v>
      </c>
      <c r="U1310" s="53" t="s">
        <v>20</v>
      </c>
      <c r="V1310" s="53" t="s">
        <v>20</v>
      </c>
      <c r="W1310" s="5" t="str">
        <f>VLOOKUP('English Version'!$H1228,'Recycled Content'!$B$4:$H$67,2,FALSE)</f>
        <v>Packaging Contains at least 60% recycled material</v>
      </c>
      <c r="X1310" s="5" t="str">
        <f>VLOOKUP('English Version'!$H1228,'Recycled Content'!$B$4:$H$67,4,FALSE)</f>
        <v>Packaging Contains at least 65% recycled material</v>
      </c>
      <c r="Y1310" s="5" t="str">
        <f>VLOOKUP('English Version'!$H1228,Recyclability!$B$4:$H$67,2,FALSE)</f>
        <v>Mostly Recyclable Packaging</v>
      </c>
      <c r="Z1310" s="5" t="str">
        <f>VLOOKUP('English Version'!$H1228,Recyclability!$B$4:$H$67,4,FALSE)</f>
        <v>N/A</v>
      </c>
    </row>
    <row r="1311" spans="1:26" x14ac:dyDescent="0.75">
      <c r="A1311" s="47" t="str">
        <f t="shared" si="40"/>
        <v>AW22W8011384A</v>
      </c>
      <c r="B1311" s="47">
        <v>967</v>
      </c>
      <c r="C1311" s="52" t="s">
        <v>2413</v>
      </c>
      <c r="D1311" s="6" t="s">
        <v>2414</v>
      </c>
      <c r="E1311" s="8"/>
      <c r="F1311" s="52" t="s">
        <v>2415</v>
      </c>
      <c r="G1311" s="6" t="s">
        <v>5031</v>
      </c>
      <c r="H1311" s="6" t="s">
        <v>5887</v>
      </c>
      <c r="I1311" s="6" t="e">
        <f>VLOOKUP(A1311,#REF!,24,0)</f>
        <v>#REF!</v>
      </c>
      <c r="J1311" s="14" t="s">
        <v>25</v>
      </c>
      <c r="K1311" s="14" t="s">
        <v>25</v>
      </c>
      <c r="L1311" s="14" t="s">
        <v>25</v>
      </c>
      <c r="M1311" s="14" t="s">
        <v>25</v>
      </c>
      <c r="N1311" s="14" t="b">
        <f t="shared" si="41"/>
        <v>1</v>
      </c>
      <c r="O1311" s="14" t="s">
        <v>20</v>
      </c>
      <c r="P1311" s="14" t="s">
        <v>20</v>
      </c>
      <c r="Q1311" s="14" t="s">
        <v>20</v>
      </c>
      <c r="R1311" s="5" t="s">
        <v>20</v>
      </c>
      <c r="S1311" s="5" t="s">
        <v>20</v>
      </c>
      <c r="T1311" s="5" t="s">
        <v>281</v>
      </c>
      <c r="U1311" s="53" t="s">
        <v>20</v>
      </c>
      <c r="V1311" s="53" t="s">
        <v>20</v>
      </c>
      <c r="W1311" s="5" t="str">
        <f>VLOOKUP('English Version'!$H1229,'Recycled Content'!$B$4:$H$67,2,FALSE)</f>
        <v>Packaging Contains at least 60% recycled material</v>
      </c>
      <c r="X1311" s="5" t="str">
        <f>VLOOKUP('English Version'!$H1229,'Recycled Content'!$B$4:$H$67,4,FALSE)</f>
        <v>Packaging Contains at least 65% recycled material</v>
      </c>
      <c r="Y1311" s="5" t="str">
        <f>VLOOKUP('English Version'!$H1229,Recyclability!$B$4:$H$67,2,FALSE)</f>
        <v>Mostly Recyclable Packaging</v>
      </c>
      <c r="Z1311" s="5" t="str">
        <f>VLOOKUP('English Version'!$H1229,Recyclability!$B$4:$H$67,4,FALSE)</f>
        <v>N/A</v>
      </c>
    </row>
    <row r="1312" spans="1:26" ht="29.5" x14ac:dyDescent="0.75">
      <c r="A1312" s="47" t="str">
        <f t="shared" si="40"/>
        <v>AW22W8011386A</v>
      </c>
      <c r="B1312" s="47">
        <v>2956</v>
      </c>
      <c r="C1312" s="52" t="s">
        <v>2417</v>
      </c>
      <c r="D1312" s="6" t="s">
        <v>2418</v>
      </c>
      <c r="E1312" s="8"/>
      <c r="F1312" s="52" t="s">
        <v>2419</v>
      </c>
      <c r="G1312" s="6" t="s">
        <v>5031</v>
      </c>
      <c r="H1312" s="6" t="s">
        <v>5887</v>
      </c>
      <c r="I1312" s="6" t="e">
        <f>VLOOKUP(A1312,#REF!,24,0)</f>
        <v>#REF!</v>
      </c>
      <c r="J1312" s="14" t="s">
        <v>25</v>
      </c>
      <c r="K1312" s="14" t="s">
        <v>25</v>
      </c>
      <c r="L1312" s="14" t="s">
        <v>25</v>
      </c>
      <c r="M1312" s="14" t="s">
        <v>25</v>
      </c>
      <c r="N1312" s="14" t="b">
        <f t="shared" si="41"/>
        <v>1</v>
      </c>
      <c r="O1312" s="14" t="s">
        <v>20</v>
      </c>
      <c r="P1312" s="14" t="s">
        <v>20</v>
      </c>
      <c r="Q1312" s="14" t="s">
        <v>20</v>
      </c>
      <c r="R1312" s="5" t="s">
        <v>6043</v>
      </c>
      <c r="S1312" s="5" t="s">
        <v>20</v>
      </c>
      <c r="T1312" s="5" t="s">
        <v>26</v>
      </c>
      <c r="U1312" s="53" t="s">
        <v>20</v>
      </c>
      <c r="V1312" s="53" t="s">
        <v>20</v>
      </c>
      <c r="W1312" s="5" t="str">
        <f>VLOOKUP('English Version'!$H1230,'Recycled Content'!$B$4:$H$67,2,FALSE)</f>
        <v>Packaging Contains at least 60% recycled material</v>
      </c>
      <c r="X1312" s="5" t="str">
        <f>VLOOKUP('English Version'!$H1230,'Recycled Content'!$B$4:$H$67,4,FALSE)</f>
        <v>Packaging Contains at least 65% recycled material</v>
      </c>
      <c r="Y1312" s="5" t="str">
        <f>VLOOKUP('English Version'!$H1230,Recyclability!$B$4:$H$67,2,FALSE)</f>
        <v>Mostly Recyclable Packaging</v>
      </c>
      <c r="Z1312" s="5" t="str">
        <f>VLOOKUP('English Version'!$H1230,Recyclability!$B$4:$H$67,4,FALSE)</f>
        <v>N/A</v>
      </c>
    </row>
    <row r="1313" spans="1:26" ht="29.5" x14ac:dyDescent="0.75">
      <c r="A1313" s="47" t="str">
        <f t="shared" si="40"/>
        <v>AW22W8011387A</v>
      </c>
      <c r="B1313" s="47">
        <v>449</v>
      </c>
      <c r="C1313" s="52" t="s">
        <v>2421</v>
      </c>
      <c r="D1313" s="6" t="s">
        <v>2422</v>
      </c>
      <c r="E1313" s="8"/>
      <c r="F1313" s="52" t="s">
        <v>2423</v>
      </c>
      <c r="G1313" s="6" t="s">
        <v>5031</v>
      </c>
      <c r="H1313" s="6" t="s">
        <v>5887</v>
      </c>
      <c r="I1313" s="6" t="e">
        <f>VLOOKUP(A1313,#REF!,24,0)</f>
        <v>#REF!</v>
      </c>
      <c r="J1313" s="14" t="s">
        <v>37</v>
      </c>
      <c r="K1313" s="14" t="s">
        <v>37</v>
      </c>
      <c r="L1313" s="14" t="s">
        <v>37</v>
      </c>
      <c r="M1313" s="14" t="s">
        <v>37</v>
      </c>
      <c r="N1313" s="14" t="b">
        <f t="shared" si="41"/>
        <v>1</v>
      </c>
      <c r="O1313" s="14" t="s">
        <v>20</v>
      </c>
      <c r="P1313" s="14" t="s">
        <v>20</v>
      </c>
      <c r="Q1313" s="14" t="s">
        <v>20</v>
      </c>
      <c r="R1313" s="53" t="s">
        <v>6043</v>
      </c>
      <c r="S1313" s="5" t="s">
        <v>20</v>
      </c>
      <c r="T1313" s="5" t="s">
        <v>26</v>
      </c>
      <c r="U1313" s="53" t="s">
        <v>20</v>
      </c>
      <c r="V1313" s="53" t="s">
        <v>20</v>
      </c>
      <c r="W1313" s="5" t="str">
        <f>VLOOKUP('English Version'!$H1231,'Recycled Content'!$B$4:$H$67,2,FALSE)</f>
        <v>Packaging Contains at least 60% recycled material</v>
      </c>
      <c r="X1313" s="5" t="str">
        <f>VLOOKUP('English Version'!$H1231,'Recycled Content'!$B$4:$H$67,4,FALSE)</f>
        <v>Packaging Contains at least 65% recycled material</v>
      </c>
      <c r="Y1313" s="5" t="str">
        <f>VLOOKUP('English Version'!$H1231,Recyclability!$B$4:$H$67,2,FALSE)</f>
        <v>Mostly Recyclable Packaging</v>
      </c>
      <c r="Z1313" s="5" t="str">
        <f>VLOOKUP('English Version'!$H1231,Recyclability!$B$4:$H$67,4,FALSE)</f>
        <v>N/A</v>
      </c>
    </row>
    <row r="1314" spans="1:26" x14ac:dyDescent="0.75">
      <c r="A1314" s="47" t="str">
        <f t="shared" si="40"/>
        <v>AW22W8011390A</v>
      </c>
      <c r="B1314" s="47">
        <v>772</v>
      </c>
      <c r="C1314" s="52" t="s">
        <v>2425</v>
      </c>
      <c r="D1314" s="6" t="s">
        <v>2426</v>
      </c>
      <c r="E1314" s="8"/>
      <c r="F1314" s="52" t="s">
        <v>2427</v>
      </c>
      <c r="G1314" s="6" t="s">
        <v>5031</v>
      </c>
      <c r="H1314" s="6" t="s">
        <v>5887</v>
      </c>
      <c r="I1314" s="6" t="e">
        <f>VLOOKUP(A1314,#REF!,24,0)</f>
        <v>#REF!</v>
      </c>
      <c r="J1314" s="14" t="s">
        <v>37</v>
      </c>
      <c r="K1314" s="14" t="s">
        <v>37</v>
      </c>
      <c r="L1314" s="14" t="s">
        <v>37</v>
      </c>
      <c r="M1314" s="14" t="s">
        <v>37</v>
      </c>
      <c r="N1314" s="14" t="b">
        <f t="shared" si="41"/>
        <v>1</v>
      </c>
      <c r="O1314" s="14" t="s">
        <v>20</v>
      </c>
      <c r="P1314" s="14" t="s">
        <v>20</v>
      </c>
      <c r="Q1314" s="14" t="s">
        <v>20</v>
      </c>
      <c r="R1314" s="5" t="s">
        <v>20</v>
      </c>
      <c r="S1314" s="5" t="s">
        <v>20</v>
      </c>
      <c r="T1314" s="5" t="s">
        <v>281</v>
      </c>
      <c r="U1314" s="53" t="s">
        <v>20</v>
      </c>
      <c r="V1314" s="53" t="s">
        <v>20</v>
      </c>
      <c r="W1314" s="5" t="str">
        <f>VLOOKUP('English Version'!$H1232,'Recycled Content'!$B$4:$H$67,2,FALSE)</f>
        <v>Packaging Contains at least 60% recycled material</v>
      </c>
      <c r="X1314" s="5" t="str">
        <f>VLOOKUP('English Version'!$H1232,'Recycled Content'!$B$4:$H$67,4,FALSE)</f>
        <v>Packaging Contains at least 65% recycled material</v>
      </c>
      <c r="Y1314" s="5" t="str">
        <f>VLOOKUP('English Version'!$H1232,Recyclability!$B$4:$H$67,2,FALSE)</f>
        <v>Mostly Recyclable Packaging</v>
      </c>
      <c r="Z1314" s="5" t="str">
        <f>VLOOKUP('English Version'!$H1232,Recyclability!$B$4:$H$67,4,FALSE)</f>
        <v>N/A</v>
      </c>
    </row>
    <row r="1315" spans="1:26" x14ac:dyDescent="0.75">
      <c r="A1315" s="47" t="str">
        <f t="shared" si="40"/>
        <v>AW22W8011391A</v>
      </c>
      <c r="B1315" s="47">
        <v>775</v>
      </c>
      <c r="C1315" s="52" t="s">
        <v>2429</v>
      </c>
      <c r="D1315" s="6" t="s">
        <v>2430</v>
      </c>
      <c r="E1315" s="8"/>
      <c r="F1315" s="52" t="s">
        <v>2431</v>
      </c>
      <c r="G1315" s="6" t="s">
        <v>5031</v>
      </c>
      <c r="H1315" s="6" t="s">
        <v>5887</v>
      </c>
      <c r="I1315" s="6" t="e">
        <f>VLOOKUP(A1315,#REF!,24,0)</f>
        <v>#REF!</v>
      </c>
      <c r="J1315" s="14" t="s">
        <v>19</v>
      </c>
      <c r="K1315" s="14" t="s">
        <v>19</v>
      </c>
      <c r="L1315" s="14" t="s">
        <v>19</v>
      </c>
      <c r="M1315" s="14" t="s">
        <v>19</v>
      </c>
      <c r="N1315" s="14" t="b">
        <f t="shared" si="41"/>
        <v>1</v>
      </c>
      <c r="O1315" s="14" t="s">
        <v>20</v>
      </c>
      <c r="P1315" s="14" t="s">
        <v>20</v>
      </c>
      <c r="Q1315" s="14" t="s">
        <v>20</v>
      </c>
      <c r="R1315" s="5" t="s">
        <v>20</v>
      </c>
      <c r="S1315" s="5" t="s">
        <v>20</v>
      </c>
      <c r="T1315" s="5" t="s">
        <v>281</v>
      </c>
      <c r="U1315" s="53" t="s">
        <v>20</v>
      </c>
      <c r="V1315" s="53" t="s">
        <v>20</v>
      </c>
      <c r="W1315" s="5" t="str">
        <f>VLOOKUP('English Version'!$H1233,'Recycled Content'!$B$4:$H$67,2,FALSE)</f>
        <v>Packaging Contains at least 60% recycled material</v>
      </c>
      <c r="X1315" s="5" t="str">
        <f>VLOOKUP('English Version'!$H1233,'Recycled Content'!$B$4:$H$67,4,FALSE)</f>
        <v>Packaging Contains at least 65% recycled material</v>
      </c>
      <c r="Y1315" s="5" t="str">
        <f>VLOOKUP('English Version'!$H1233,Recyclability!$B$4:$H$67,2,FALSE)</f>
        <v>Mostly Recyclable Packaging</v>
      </c>
      <c r="Z1315" s="5" t="str">
        <f>VLOOKUP('English Version'!$H1233,Recyclability!$B$4:$H$67,4,FALSE)</f>
        <v>N/A</v>
      </c>
    </row>
    <row r="1316" spans="1:26" x14ac:dyDescent="0.75">
      <c r="A1316" s="47" t="str">
        <f t="shared" si="40"/>
        <v>AW22W8011392A</v>
      </c>
      <c r="B1316" s="47">
        <v>767</v>
      </c>
      <c r="C1316" s="52" t="s">
        <v>2433</v>
      </c>
      <c r="D1316" s="6" t="s">
        <v>2434</v>
      </c>
      <c r="E1316" s="8"/>
      <c r="F1316" s="52" t="s">
        <v>2435</v>
      </c>
      <c r="G1316" s="6" t="s">
        <v>5031</v>
      </c>
      <c r="H1316" s="6" t="s">
        <v>5887</v>
      </c>
      <c r="I1316" s="6" t="e">
        <f>VLOOKUP(A1316,#REF!,24,0)</f>
        <v>#REF!</v>
      </c>
      <c r="J1316" s="14" t="s">
        <v>37</v>
      </c>
      <c r="K1316" s="14" t="s">
        <v>37</v>
      </c>
      <c r="L1316" s="14" t="s">
        <v>37</v>
      </c>
      <c r="M1316" s="14" t="s">
        <v>37</v>
      </c>
      <c r="N1316" s="14" t="b">
        <f t="shared" si="41"/>
        <v>1</v>
      </c>
      <c r="O1316" s="14" t="s">
        <v>20</v>
      </c>
      <c r="P1316" s="14" t="s">
        <v>20</v>
      </c>
      <c r="Q1316" s="14" t="s">
        <v>20</v>
      </c>
      <c r="R1316" s="5" t="s">
        <v>20</v>
      </c>
      <c r="S1316" s="5" t="s">
        <v>20</v>
      </c>
      <c r="T1316" s="5" t="s">
        <v>281</v>
      </c>
      <c r="U1316" s="53" t="s">
        <v>20</v>
      </c>
      <c r="V1316" s="53" t="s">
        <v>20</v>
      </c>
      <c r="W1316" s="5" t="str">
        <f>VLOOKUP('English Version'!$H1234,'Recycled Content'!$B$4:$H$67,2,FALSE)</f>
        <v>Packaging Contains at least 60% recycled material</v>
      </c>
      <c r="X1316" s="5" t="str">
        <f>VLOOKUP('English Version'!$H1234,'Recycled Content'!$B$4:$H$67,4,FALSE)</f>
        <v>Packaging Contains at least 65% recycled material</v>
      </c>
      <c r="Y1316" s="5" t="str">
        <f>VLOOKUP('English Version'!$H1234,Recyclability!$B$4:$H$67,2,FALSE)</f>
        <v>Mostly Recyclable Packaging</v>
      </c>
      <c r="Z1316" s="5" t="str">
        <f>VLOOKUP('English Version'!$H1234,Recyclability!$B$4:$H$67,4,FALSE)</f>
        <v>N/A</v>
      </c>
    </row>
    <row r="1317" spans="1:26" x14ac:dyDescent="0.75">
      <c r="A1317" s="47" t="str">
        <f t="shared" si="40"/>
        <v>AW22W8011393A</v>
      </c>
      <c r="B1317" s="47">
        <v>768</v>
      </c>
      <c r="C1317" s="52" t="s">
        <v>2437</v>
      </c>
      <c r="D1317" s="6" t="s">
        <v>2438</v>
      </c>
      <c r="E1317" s="8"/>
      <c r="F1317" s="52" t="s">
        <v>2439</v>
      </c>
      <c r="G1317" s="6" t="s">
        <v>5031</v>
      </c>
      <c r="H1317" s="6" t="s">
        <v>5887</v>
      </c>
      <c r="I1317" s="6" t="e">
        <f>VLOOKUP(A1317,#REF!,24,0)</f>
        <v>#REF!</v>
      </c>
      <c r="J1317" s="14" t="s">
        <v>37</v>
      </c>
      <c r="K1317" s="14" t="s">
        <v>37</v>
      </c>
      <c r="L1317" s="14" t="s">
        <v>37</v>
      </c>
      <c r="M1317" s="14" t="s">
        <v>37</v>
      </c>
      <c r="N1317" s="14" t="b">
        <f t="shared" si="41"/>
        <v>1</v>
      </c>
      <c r="O1317" s="14" t="s">
        <v>20</v>
      </c>
      <c r="P1317" s="14" t="s">
        <v>20</v>
      </c>
      <c r="Q1317" s="14" t="s">
        <v>20</v>
      </c>
      <c r="R1317" s="5" t="s">
        <v>20</v>
      </c>
      <c r="S1317" s="5" t="s">
        <v>20</v>
      </c>
      <c r="T1317" s="5" t="s">
        <v>281</v>
      </c>
      <c r="U1317" s="53" t="s">
        <v>20</v>
      </c>
      <c r="V1317" s="53" t="s">
        <v>20</v>
      </c>
      <c r="W1317" s="5" t="str">
        <f>VLOOKUP('English Version'!$H1235,'Recycled Content'!$B$4:$H$67,2,FALSE)</f>
        <v>Packaging Contains at least 60% recycled material</v>
      </c>
      <c r="X1317" s="5" t="str">
        <f>VLOOKUP('English Version'!$H1235,'Recycled Content'!$B$4:$H$67,4,FALSE)</f>
        <v>Packaging Contains at least 65% recycled material</v>
      </c>
      <c r="Y1317" s="5" t="str">
        <f>VLOOKUP('English Version'!$H1235,Recyclability!$B$4:$H$67,2,FALSE)</f>
        <v>Mostly Recyclable Packaging</v>
      </c>
      <c r="Z1317" s="5" t="str">
        <f>VLOOKUP('English Version'!$H1235,Recyclability!$B$4:$H$67,4,FALSE)</f>
        <v>N/A</v>
      </c>
    </row>
    <row r="1318" spans="1:26" x14ac:dyDescent="0.75">
      <c r="A1318" s="47" t="str">
        <f t="shared" si="40"/>
        <v>AW22W8011404A</v>
      </c>
      <c r="B1318" s="47">
        <v>668</v>
      </c>
      <c r="C1318" s="52" t="s">
        <v>2441</v>
      </c>
      <c r="D1318" s="6" t="s">
        <v>2442</v>
      </c>
      <c r="E1318" s="8"/>
      <c r="F1318" s="52" t="s">
        <v>2443</v>
      </c>
      <c r="G1318" s="6" t="s">
        <v>5031</v>
      </c>
      <c r="H1318" s="6" t="s">
        <v>5887</v>
      </c>
      <c r="I1318" s="6" t="e">
        <f>VLOOKUP(A1318,#REF!,24,0)</f>
        <v>#REF!</v>
      </c>
      <c r="J1318" s="14" t="s">
        <v>37</v>
      </c>
      <c r="K1318" s="14" t="s">
        <v>37</v>
      </c>
      <c r="L1318" s="14" t="s">
        <v>37</v>
      </c>
      <c r="M1318" s="14" t="s">
        <v>37</v>
      </c>
      <c r="N1318" s="14" t="b">
        <f t="shared" si="41"/>
        <v>1</v>
      </c>
      <c r="O1318" s="14" t="s">
        <v>20</v>
      </c>
      <c r="P1318" s="14" t="s">
        <v>20</v>
      </c>
      <c r="Q1318" s="14" t="s">
        <v>20</v>
      </c>
      <c r="R1318" s="5" t="s">
        <v>20</v>
      </c>
      <c r="S1318" s="5" t="s">
        <v>20</v>
      </c>
      <c r="T1318" s="5" t="s">
        <v>281</v>
      </c>
      <c r="U1318" s="53" t="s">
        <v>20</v>
      </c>
      <c r="V1318" s="53" t="s">
        <v>20</v>
      </c>
      <c r="W1318" s="5" t="str">
        <f>VLOOKUP('English Version'!$H1236,'Recycled Content'!$B$4:$H$67,2,FALSE)</f>
        <v>Packaging Contains at least 60% recycled material</v>
      </c>
      <c r="X1318" s="5" t="str">
        <f>VLOOKUP('English Version'!$H1236,'Recycled Content'!$B$4:$H$67,4,FALSE)</f>
        <v>Packaging Contains at least 65% recycled material</v>
      </c>
      <c r="Y1318" s="5" t="str">
        <f>VLOOKUP('English Version'!$H1236,Recyclability!$B$4:$H$67,2,FALSE)</f>
        <v>Mostly Recyclable Packaging</v>
      </c>
      <c r="Z1318" s="5" t="str">
        <f>VLOOKUP('English Version'!$H1236,Recyclability!$B$4:$H$67,4,FALSE)</f>
        <v>N/A</v>
      </c>
    </row>
    <row r="1319" spans="1:26" x14ac:dyDescent="0.75">
      <c r="A1319" s="47" t="str">
        <f t="shared" si="40"/>
        <v>AW22W8011405A</v>
      </c>
      <c r="B1319" s="47">
        <v>746</v>
      </c>
      <c r="C1319" s="52" t="s">
        <v>2445</v>
      </c>
      <c r="D1319" s="6" t="s">
        <v>2446</v>
      </c>
      <c r="E1319" s="8"/>
      <c r="F1319" s="52" t="s">
        <v>2447</v>
      </c>
      <c r="G1319" s="6" t="s">
        <v>5031</v>
      </c>
      <c r="H1319" s="6" t="s">
        <v>5887</v>
      </c>
      <c r="I1319" s="6" t="e">
        <f>VLOOKUP(A1319,#REF!,24,0)</f>
        <v>#REF!</v>
      </c>
      <c r="J1319" s="67" t="s">
        <v>228</v>
      </c>
      <c r="K1319" s="14" t="s">
        <v>229</v>
      </c>
      <c r="L1319" s="14" t="s">
        <v>229</v>
      </c>
      <c r="M1319" s="14" t="s">
        <v>229</v>
      </c>
      <c r="N1319" s="14" t="b">
        <f t="shared" si="41"/>
        <v>1</v>
      </c>
      <c r="O1319" s="14" t="s">
        <v>20</v>
      </c>
      <c r="P1319" s="14" t="s">
        <v>20</v>
      </c>
      <c r="Q1319" s="14" t="s">
        <v>20</v>
      </c>
      <c r="R1319" s="5" t="s">
        <v>20</v>
      </c>
      <c r="S1319" s="5" t="s">
        <v>20</v>
      </c>
      <c r="T1319" s="5" t="s">
        <v>281</v>
      </c>
      <c r="U1319" s="53" t="s">
        <v>20</v>
      </c>
      <c r="V1319" s="53" t="s">
        <v>20</v>
      </c>
      <c r="W1319" s="5" t="str">
        <f>VLOOKUP('English Version'!$H1237,'Recycled Content'!$B$4:$H$67,2,FALSE)</f>
        <v>Packaging Contains at least 60% recycled material</v>
      </c>
      <c r="X1319" s="5" t="str">
        <f>VLOOKUP('English Version'!$H1237,'Recycled Content'!$B$4:$H$67,4,FALSE)</f>
        <v>Packaging Contains at least 65% recycled material</v>
      </c>
      <c r="Y1319" s="5" t="str">
        <f>VLOOKUP('English Version'!$H1237,Recyclability!$B$4:$H$67,2,FALSE)</f>
        <v>Mostly Recyclable Packaging</v>
      </c>
      <c r="Z1319" s="5" t="str">
        <f>VLOOKUP('English Version'!$H1237,Recyclability!$B$4:$H$67,4,FALSE)</f>
        <v>N/A</v>
      </c>
    </row>
    <row r="1320" spans="1:26" x14ac:dyDescent="0.75">
      <c r="A1320" s="47" t="str">
        <f t="shared" si="40"/>
        <v>AW22W8011413A</v>
      </c>
      <c r="B1320" s="47">
        <v>759</v>
      </c>
      <c r="C1320" s="52" t="s">
        <v>2449</v>
      </c>
      <c r="D1320" s="6" t="s">
        <v>2450</v>
      </c>
      <c r="E1320" s="8"/>
      <c r="F1320" s="52" t="s">
        <v>2451</v>
      </c>
      <c r="G1320" s="6" t="s">
        <v>5031</v>
      </c>
      <c r="H1320" s="6" t="s">
        <v>5887</v>
      </c>
      <c r="I1320" s="6" t="e">
        <f>VLOOKUP(A1320,#REF!,24,0)</f>
        <v>#REF!</v>
      </c>
      <c r="J1320" s="14" t="s">
        <v>25</v>
      </c>
      <c r="K1320" s="14" t="s">
        <v>25</v>
      </c>
      <c r="L1320" s="14" t="s">
        <v>25</v>
      </c>
      <c r="M1320" s="14" t="s">
        <v>25</v>
      </c>
      <c r="N1320" s="14" t="b">
        <f t="shared" si="41"/>
        <v>1</v>
      </c>
      <c r="O1320" s="14" t="s">
        <v>20</v>
      </c>
      <c r="P1320" s="14" t="s">
        <v>20</v>
      </c>
      <c r="Q1320" s="14" t="s">
        <v>20</v>
      </c>
      <c r="R1320" s="5" t="s">
        <v>20</v>
      </c>
      <c r="S1320" s="5" t="s">
        <v>20</v>
      </c>
      <c r="T1320" s="5" t="s">
        <v>281</v>
      </c>
      <c r="U1320" s="53" t="s">
        <v>20</v>
      </c>
      <c r="V1320" s="53" t="s">
        <v>20</v>
      </c>
      <c r="W1320" s="5" t="str">
        <f>VLOOKUP('English Version'!$H1238,'Recycled Content'!$B$4:$H$67,2,FALSE)</f>
        <v>Packaging Contains at least 60% recycled material</v>
      </c>
      <c r="X1320" s="5" t="str">
        <f>VLOOKUP('English Version'!$H1238,'Recycled Content'!$B$4:$H$67,4,FALSE)</f>
        <v>Packaging Contains at least 65% recycled material</v>
      </c>
      <c r="Y1320" s="5" t="str">
        <f>VLOOKUP('English Version'!$H1238,Recyclability!$B$4:$H$67,2,FALSE)</f>
        <v>Mostly Recyclable Packaging</v>
      </c>
      <c r="Z1320" s="5" t="str">
        <f>VLOOKUP('English Version'!$H1238,Recyclability!$B$4:$H$67,4,FALSE)</f>
        <v>N/A</v>
      </c>
    </row>
    <row r="1321" spans="1:26" x14ac:dyDescent="0.75">
      <c r="A1321" s="47" t="str">
        <f t="shared" si="40"/>
        <v>AW22W8011424A</v>
      </c>
      <c r="B1321" s="47">
        <v>2114</v>
      </c>
      <c r="C1321" s="52" t="s">
        <v>2453</v>
      </c>
      <c r="D1321" s="6" t="s">
        <v>2454</v>
      </c>
      <c r="E1321" s="8"/>
      <c r="F1321" s="52" t="s">
        <v>2455</v>
      </c>
      <c r="G1321" s="6" t="s">
        <v>5031</v>
      </c>
      <c r="H1321" s="6" t="s">
        <v>5887</v>
      </c>
      <c r="I1321" s="6" t="e">
        <f>VLOOKUP(A1321,#REF!,24,0)</f>
        <v>#REF!</v>
      </c>
      <c r="J1321" s="14" t="s">
        <v>25</v>
      </c>
      <c r="K1321" s="14" t="s">
        <v>25</v>
      </c>
      <c r="L1321" s="14" t="s">
        <v>25</v>
      </c>
      <c r="M1321" s="14" t="s">
        <v>25</v>
      </c>
      <c r="N1321" s="14" t="b">
        <f t="shared" si="41"/>
        <v>1</v>
      </c>
      <c r="O1321" s="14" t="s">
        <v>20</v>
      </c>
      <c r="P1321" s="14" t="s">
        <v>20</v>
      </c>
      <c r="Q1321" s="14" t="s">
        <v>20</v>
      </c>
      <c r="R1321" s="5" t="s">
        <v>20</v>
      </c>
      <c r="S1321" s="5" t="s">
        <v>20</v>
      </c>
      <c r="T1321" s="5" t="s">
        <v>281</v>
      </c>
      <c r="U1321" s="53" t="s">
        <v>20</v>
      </c>
      <c r="V1321" s="53" t="s">
        <v>20</v>
      </c>
      <c r="W1321" s="5" t="str">
        <f>VLOOKUP('English Version'!$H1239,'Recycled Content'!$B$4:$H$67,2,FALSE)</f>
        <v>Packaging Contains at least 60% recycled material</v>
      </c>
      <c r="X1321" s="5" t="str">
        <f>VLOOKUP('English Version'!$H1239,'Recycled Content'!$B$4:$H$67,4,FALSE)</f>
        <v>Packaging Contains at least 65% recycled material</v>
      </c>
      <c r="Y1321" s="5" t="str">
        <f>VLOOKUP('English Version'!$H1239,Recyclability!$B$4:$H$67,2,FALSE)</f>
        <v>Mostly Recyclable Packaging</v>
      </c>
      <c r="Z1321" s="5" t="str">
        <f>VLOOKUP('English Version'!$H1239,Recyclability!$B$4:$H$67,4,FALSE)</f>
        <v>N/A</v>
      </c>
    </row>
    <row r="1322" spans="1:26" x14ac:dyDescent="0.75">
      <c r="A1322" s="47" t="str">
        <f t="shared" si="40"/>
        <v>AW22W8011440A</v>
      </c>
      <c r="B1322" s="47">
        <v>6431</v>
      </c>
      <c r="C1322" s="52" t="s">
        <v>2457</v>
      </c>
      <c r="D1322" s="6" t="s">
        <v>2458</v>
      </c>
      <c r="E1322" s="8"/>
      <c r="F1322" s="52" t="s">
        <v>2320</v>
      </c>
      <c r="G1322" s="6" t="s">
        <v>5031</v>
      </c>
      <c r="H1322" s="6" t="s">
        <v>5887</v>
      </c>
      <c r="I1322" s="6" t="e">
        <f>VLOOKUP(A1322,#REF!,24,0)</f>
        <v>#REF!</v>
      </c>
      <c r="J1322" s="14" t="s">
        <v>37</v>
      </c>
      <c r="K1322" s="14" t="s">
        <v>37</v>
      </c>
      <c r="L1322" s="14" t="s">
        <v>37</v>
      </c>
      <c r="M1322" s="14" t="s">
        <v>37</v>
      </c>
      <c r="N1322" s="14" t="b">
        <f t="shared" si="41"/>
        <v>1</v>
      </c>
      <c r="O1322" s="14" t="s">
        <v>20</v>
      </c>
      <c r="P1322" s="14" t="s">
        <v>20</v>
      </c>
      <c r="Q1322" s="14" t="s">
        <v>20</v>
      </c>
      <c r="R1322" s="5" t="s">
        <v>20</v>
      </c>
      <c r="S1322" s="5" t="s">
        <v>20</v>
      </c>
      <c r="T1322" s="5" t="s">
        <v>281</v>
      </c>
      <c r="U1322" s="53" t="s">
        <v>20</v>
      </c>
      <c r="V1322" s="53" t="s">
        <v>20</v>
      </c>
      <c r="W1322" s="5" t="str">
        <f>VLOOKUP('English Version'!$H1240,'Recycled Content'!$B$4:$H$67,2,FALSE)</f>
        <v>Packaging Contains at least 60% recycled material</v>
      </c>
      <c r="X1322" s="5" t="str">
        <f>VLOOKUP('English Version'!$H1240,'Recycled Content'!$B$4:$H$67,4,FALSE)</f>
        <v>Packaging Contains at least 65% recycled material</v>
      </c>
      <c r="Y1322" s="5" t="str">
        <f>VLOOKUP('English Version'!$H1240,Recyclability!$B$4:$H$67,2,FALSE)</f>
        <v>Mostly Recyclable Packaging</v>
      </c>
      <c r="Z1322" s="5" t="str">
        <f>VLOOKUP('English Version'!$H1240,Recyclability!$B$4:$H$67,4,FALSE)</f>
        <v>N/A</v>
      </c>
    </row>
    <row r="1323" spans="1:26" ht="29.5" x14ac:dyDescent="0.75">
      <c r="A1323" s="47" t="str">
        <f t="shared" si="40"/>
        <v>AW22W8011441A</v>
      </c>
      <c r="B1323" s="47">
        <v>2904</v>
      </c>
      <c r="C1323" s="52" t="s">
        <v>2459</v>
      </c>
      <c r="D1323" s="6" t="s">
        <v>2460</v>
      </c>
      <c r="E1323" s="8"/>
      <c r="F1323" s="52" t="s">
        <v>2461</v>
      </c>
      <c r="G1323" s="6" t="s">
        <v>5031</v>
      </c>
      <c r="H1323" s="6" t="s">
        <v>5887</v>
      </c>
      <c r="I1323" s="6" t="e">
        <f>VLOOKUP(A1323,#REF!,24,0)</f>
        <v>#REF!</v>
      </c>
      <c r="J1323" s="14" t="s">
        <v>25</v>
      </c>
      <c r="K1323" s="14" t="s">
        <v>25</v>
      </c>
      <c r="L1323" s="14" t="s">
        <v>25</v>
      </c>
      <c r="M1323" s="14" t="s">
        <v>25</v>
      </c>
      <c r="N1323" s="14" t="b">
        <f t="shared" si="41"/>
        <v>1</v>
      </c>
      <c r="O1323" s="14" t="s">
        <v>20</v>
      </c>
      <c r="P1323" s="14" t="s">
        <v>20</v>
      </c>
      <c r="Q1323" s="14" t="s">
        <v>20</v>
      </c>
      <c r="R1323" s="53" t="s">
        <v>20</v>
      </c>
      <c r="S1323" s="5" t="s">
        <v>20</v>
      </c>
      <c r="T1323" s="5" t="s">
        <v>26</v>
      </c>
      <c r="U1323" s="53" t="s">
        <v>20</v>
      </c>
      <c r="V1323" s="53" t="s">
        <v>20</v>
      </c>
      <c r="W1323" s="5" t="str">
        <f>VLOOKUP('English Version'!$H1241,'Recycled Content'!$B$4:$H$67,2,FALSE)</f>
        <v>Packaging Contains at least 60% recycled material</v>
      </c>
      <c r="X1323" s="5" t="str">
        <f>VLOOKUP('English Version'!$H1241,'Recycled Content'!$B$4:$H$67,4,FALSE)</f>
        <v>Packaging Contains at least 65% recycled material</v>
      </c>
      <c r="Y1323" s="5" t="str">
        <f>VLOOKUP('English Version'!$H1241,Recyclability!$B$4:$H$67,2,FALSE)</f>
        <v>Mostly Recyclable Packaging</v>
      </c>
      <c r="Z1323" s="5" t="str">
        <f>VLOOKUP('English Version'!$H1241,Recyclability!$B$4:$H$67,4,FALSE)</f>
        <v>N/A</v>
      </c>
    </row>
    <row r="1324" spans="1:26" x14ac:dyDescent="0.75">
      <c r="A1324" s="47" t="str">
        <f t="shared" si="40"/>
        <v>AW22W8011442A</v>
      </c>
      <c r="B1324" s="47">
        <v>3040</v>
      </c>
      <c r="C1324" s="52" t="s">
        <v>2463</v>
      </c>
      <c r="D1324" s="6" t="s">
        <v>2464</v>
      </c>
      <c r="E1324" s="8"/>
      <c r="F1324" s="52" t="s">
        <v>2465</v>
      </c>
      <c r="G1324" s="6" t="s">
        <v>5031</v>
      </c>
      <c r="H1324" s="6" t="s">
        <v>5887</v>
      </c>
      <c r="I1324" s="6" t="e">
        <f>VLOOKUP(A1324,#REF!,24,0)</f>
        <v>#REF!</v>
      </c>
      <c r="J1324" s="14" t="s">
        <v>37</v>
      </c>
      <c r="K1324" s="14" t="s">
        <v>37</v>
      </c>
      <c r="L1324" s="14" t="s">
        <v>37</v>
      </c>
      <c r="M1324" s="14" t="s">
        <v>37</v>
      </c>
      <c r="N1324" s="14" t="b">
        <f t="shared" si="41"/>
        <v>1</v>
      </c>
      <c r="O1324" s="14" t="s">
        <v>20</v>
      </c>
      <c r="P1324" s="14" t="s">
        <v>20</v>
      </c>
      <c r="Q1324" s="14" t="s">
        <v>20</v>
      </c>
      <c r="R1324" s="5" t="s">
        <v>20</v>
      </c>
      <c r="S1324" s="5" t="s">
        <v>20</v>
      </c>
      <c r="T1324" s="5" t="s">
        <v>281</v>
      </c>
      <c r="U1324" s="53" t="s">
        <v>20</v>
      </c>
      <c r="V1324" s="53" t="s">
        <v>20</v>
      </c>
      <c r="W1324" s="5" t="str">
        <f>VLOOKUP('English Version'!$H1242,'Recycled Content'!$B$4:$H$67,2,FALSE)</f>
        <v>Packaging Contains at least 60% recycled material</v>
      </c>
      <c r="X1324" s="5" t="str">
        <f>VLOOKUP('English Version'!$H1242,'Recycled Content'!$B$4:$H$67,4,FALSE)</f>
        <v>Packaging Contains at least 65% recycled material</v>
      </c>
      <c r="Y1324" s="5" t="str">
        <f>VLOOKUP('English Version'!$H1242,Recyclability!$B$4:$H$67,2,FALSE)</f>
        <v>Mostly Recyclable Packaging</v>
      </c>
      <c r="Z1324" s="5" t="str">
        <f>VLOOKUP('English Version'!$H1242,Recyclability!$B$4:$H$67,4,FALSE)</f>
        <v>N/A</v>
      </c>
    </row>
    <row r="1325" spans="1:26" x14ac:dyDescent="0.75">
      <c r="A1325" s="47" t="str">
        <f t="shared" si="40"/>
        <v>AW22W8011443A</v>
      </c>
      <c r="B1325" s="47">
        <v>1792</v>
      </c>
      <c r="C1325" s="52" t="s">
        <v>2467</v>
      </c>
      <c r="D1325" s="6" t="s">
        <v>2468</v>
      </c>
      <c r="E1325" s="8"/>
      <c r="F1325" s="52" t="s">
        <v>2383</v>
      </c>
      <c r="G1325" s="6" t="s">
        <v>5031</v>
      </c>
      <c r="H1325" s="6" t="s">
        <v>5887</v>
      </c>
      <c r="I1325" s="6" t="e">
        <f>VLOOKUP(A1325,#REF!,24,0)</f>
        <v>#REF!</v>
      </c>
      <c r="J1325" s="14" t="s">
        <v>37</v>
      </c>
      <c r="K1325" s="14" t="s">
        <v>37</v>
      </c>
      <c r="L1325" s="14" t="s">
        <v>37</v>
      </c>
      <c r="M1325" s="14" t="s">
        <v>37</v>
      </c>
      <c r="N1325" s="14" t="b">
        <f t="shared" si="41"/>
        <v>1</v>
      </c>
      <c r="O1325" s="14" t="s">
        <v>20</v>
      </c>
      <c r="P1325" s="14" t="s">
        <v>20</v>
      </c>
      <c r="Q1325" s="14" t="s">
        <v>20</v>
      </c>
      <c r="R1325" s="5" t="s">
        <v>20</v>
      </c>
      <c r="S1325" s="5" t="s">
        <v>20</v>
      </c>
      <c r="T1325" s="5" t="s">
        <v>281</v>
      </c>
      <c r="U1325" s="53" t="s">
        <v>20</v>
      </c>
      <c r="V1325" s="53" t="s">
        <v>20</v>
      </c>
      <c r="W1325" s="5" t="str">
        <f>VLOOKUP('English Version'!$H1243,'Recycled Content'!$B$4:$H$67,2,FALSE)</f>
        <v>Packaging Contains at least 60% recycled material</v>
      </c>
      <c r="X1325" s="5" t="str">
        <f>VLOOKUP('English Version'!$H1243,'Recycled Content'!$B$4:$H$67,4,FALSE)</f>
        <v>Packaging Contains at least 65% recycled material</v>
      </c>
      <c r="Y1325" s="5" t="str">
        <f>VLOOKUP('English Version'!$H1243,Recyclability!$B$4:$H$67,2,FALSE)</f>
        <v>Mostly Recyclable Packaging</v>
      </c>
      <c r="Z1325" s="5" t="str">
        <f>VLOOKUP('English Version'!$H1243,Recyclability!$B$4:$H$67,4,FALSE)</f>
        <v>N/A</v>
      </c>
    </row>
    <row r="1326" spans="1:26" ht="29.5" x14ac:dyDescent="0.75">
      <c r="A1326" s="47" t="str">
        <f t="shared" si="40"/>
        <v>AW22W9010138A</v>
      </c>
      <c r="B1326" s="47">
        <v>1535</v>
      </c>
      <c r="C1326" s="52" t="s">
        <v>2469</v>
      </c>
      <c r="D1326" s="6" t="e">
        <v>#N/A</v>
      </c>
      <c r="E1326" s="8"/>
      <c r="F1326" s="52" t="s">
        <v>2470</v>
      </c>
      <c r="G1326" s="6" t="s">
        <v>5031</v>
      </c>
      <c r="H1326" s="6" t="s">
        <v>5891</v>
      </c>
      <c r="I1326" s="6" t="e">
        <f>VLOOKUP(A1326,#REF!,24,0)</f>
        <v>#REF!</v>
      </c>
      <c r="J1326" s="14" t="s">
        <v>19</v>
      </c>
      <c r="K1326" s="14" t="s">
        <v>19</v>
      </c>
      <c r="L1326" s="14" t="s">
        <v>19</v>
      </c>
      <c r="M1326" s="14" t="s">
        <v>19</v>
      </c>
      <c r="N1326" s="14" t="b">
        <f t="shared" si="41"/>
        <v>1</v>
      </c>
      <c r="O1326" s="14" t="s">
        <v>20</v>
      </c>
      <c r="P1326" s="14" t="s">
        <v>20</v>
      </c>
      <c r="Q1326" s="14" t="s">
        <v>20</v>
      </c>
      <c r="R1326" s="53" t="s">
        <v>6163</v>
      </c>
      <c r="S1326" s="5" t="s">
        <v>20</v>
      </c>
      <c r="T1326" s="5" t="s">
        <v>26</v>
      </c>
      <c r="U1326" s="53" t="s">
        <v>20</v>
      </c>
      <c r="V1326" s="53" t="s">
        <v>20</v>
      </c>
      <c r="W1326" s="5" t="str">
        <f>VLOOKUP('English Version'!$H1244,'Recycled Content'!$B$4:$H$67,2,FALSE)</f>
        <v>Packaging Contains at least 60% recycled material</v>
      </c>
      <c r="X1326" s="5" t="str">
        <f>VLOOKUP('English Version'!$H1244,'Recycled Content'!$B$4:$H$67,4,FALSE)</f>
        <v>Packaging Contains at least 65% recycled material</v>
      </c>
      <c r="Y1326" s="5" t="str">
        <f>VLOOKUP('English Version'!$H1244,Recyclability!$B$4:$H$67,2,FALSE)</f>
        <v>Mostly Recyclable Packaging</v>
      </c>
      <c r="Z1326" s="5" t="str">
        <f>VLOOKUP('English Version'!$H1244,Recyclability!$B$4:$H$67,4,FALSE)</f>
        <v>N/A</v>
      </c>
    </row>
    <row r="1327" spans="1:26" x14ac:dyDescent="0.75">
      <c r="A1327" s="47" t="str">
        <f t="shared" si="40"/>
        <v>AW22W9010139A</v>
      </c>
      <c r="B1327" s="47">
        <v>5860</v>
      </c>
      <c r="C1327" s="52" t="s">
        <v>2471</v>
      </c>
      <c r="D1327" s="6" t="e">
        <v>#N/A</v>
      </c>
      <c r="E1327" s="8"/>
      <c r="F1327" s="52" t="s">
        <v>2472</v>
      </c>
      <c r="G1327" s="6" t="s">
        <v>5031</v>
      </c>
      <c r="H1327" s="6" t="s">
        <v>5891</v>
      </c>
      <c r="I1327" s="6" t="e">
        <f>VLOOKUP(A1327,#REF!,24,0)</f>
        <v>#REF!</v>
      </c>
      <c r="J1327" s="14" t="s">
        <v>25</v>
      </c>
      <c r="K1327" s="14" t="s">
        <v>25</v>
      </c>
      <c r="L1327" s="14" t="s">
        <v>25</v>
      </c>
      <c r="M1327" s="14" t="s">
        <v>25</v>
      </c>
      <c r="N1327" s="14" t="b">
        <f t="shared" si="41"/>
        <v>1</v>
      </c>
      <c r="O1327" s="14" t="s">
        <v>20</v>
      </c>
      <c r="P1327" s="14" t="s">
        <v>20</v>
      </c>
      <c r="Q1327" s="14" t="s">
        <v>20</v>
      </c>
      <c r="R1327" s="5" t="s">
        <v>20</v>
      </c>
      <c r="S1327" s="5" t="s">
        <v>20</v>
      </c>
      <c r="T1327" s="5" t="s">
        <v>281</v>
      </c>
      <c r="U1327" s="53" t="s">
        <v>20</v>
      </c>
      <c r="V1327" s="53" t="s">
        <v>20</v>
      </c>
      <c r="W1327" s="5" t="str">
        <f>VLOOKUP('English Version'!$H1245,'Recycled Content'!$B$4:$H$67,2,FALSE)</f>
        <v>Packaging Contains at least 60% recycled material</v>
      </c>
      <c r="X1327" s="5" t="str">
        <f>VLOOKUP('English Version'!$H1245,'Recycled Content'!$B$4:$H$67,4,FALSE)</f>
        <v>Packaging Contains at least 65% recycled material</v>
      </c>
      <c r="Y1327" s="5" t="str">
        <f>VLOOKUP('English Version'!$H1245,Recyclability!$B$4:$H$67,2,FALSE)</f>
        <v>Mostly Recyclable Packaging</v>
      </c>
      <c r="Z1327" s="5" t="str">
        <f>VLOOKUP('English Version'!$H1245,Recyclability!$B$4:$H$67,4,FALSE)</f>
        <v>N/A</v>
      </c>
    </row>
    <row r="1328" spans="1:26" x14ac:dyDescent="0.75">
      <c r="A1328" s="47" t="str">
        <f t="shared" si="40"/>
        <v>AW22W9010143A</v>
      </c>
      <c r="B1328" s="47">
        <v>1043</v>
      </c>
      <c r="C1328" s="52" t="s">
        <v>2473</v>
      </c>
      <c r="D1328" s="6" t="e">
        <v>#N/A</v>
      </c>
      <c r="E1328" s="8"/>
      <c r="F1328" s="52" t="s">
        <v>2474</v>
      </c>
      <c r="G1328" s="6" t="s">
        <v>5031</v>
      </c>
      <c r="H1328" s="6" t="s">
        <v>5891</v>
      </c>
      <c r="I1328" s="6" t="e">
        <f>VLOOKUP(A1328,#REF!,24,0)</f>
        <v>#REF!</v>
      </c>
      <c r="J1328" s="14" t="s">
        <v>25</v>
      </c>
      <c r="K1328" s="14" t="s">
        <v>25</v>
      </c>
      <c r="L1328" s="14" t="s">
        <v>25</v>
      </c>
      <c r="M1328" s="14" t="s">
        <v>25</v>
      </c>
      <c r="N1328" s="14" t="b">
        <f t="shared" si="41"/>
        <v>1</v>
      </c>
      <c r="O1328" s="14" t="s">
        <v>20</v>
      </c>
      <c r="P1328" s="14" t="s">
        <v>20</v>
      </c>
      <c r="Q1328" s="14" t="s">
        <v>20</v>
      </c>
      <c r="R1328" s="5" t="s">
        <v>20</v>
      </c>
      <c r="S1328" s="5" t="s">
        <v>20</v>
      </c>
      <c r="T1328" s="5" t="s">
        <v>281</v>
      </c>
      <c r="U1328" s="53" t="s">
        <v>20</v>
      </c>
      <c r="V1328" s="53" t="s">
        <v>20</v>
      </c>
      <c r="W1328" s="5" t="str">
        <f>VLOOKUP('English Version'!$H1246,'Recycled Content'!$B$4:$H$67,2,FALSE)</f>
        <v>Packaging Contains at least 60% recycled material</v>
      </c>
      <c r="X1328" s="5" t="str">
        <f>VLOOKUP('English Version'!$H1246,'Recycled Content'!$B$4:$H$67,4,FALSE)</f>
        <v>Packaging Contains at least 65% recycled material</v>
      </c>
      <c r="Y1328" s="5" t="str">
        <f>VLOOKUP('English Version'!$H1246,Recyclability!$B$4:$H$67,2,FALSE)</f>
        <v>Mostly Recyclable Packaging</v>
      </c>
      <c r="Z1328" s="5" t="str">
        <f>VLOOKUP('English Version'!$H1246,Recyclability!$B$4:$H$67,4,FALSE)</f>
        <v>N/A</v>
      </c>
    </row>
    <row r="1329" spans="1:26" x14ac:dyDescent="0.75">
      <c r="A1329" s="47" t="str">
        <f t="shared" si="40"/>
        <v>AW22W9010151A</v>
      </c>
      <c r="B1329" s="47">
        <v>740</v>
      </c>
      <c r="C1329" s="52" t="s">
        <v>2475</v>
      </c>
      <c r="D1329" s="6" t="e">
        <v>#N/A</v>
      </c>
      <c r="E1329" s="8"/>
      <c r="F1329" s="52" t="s">
        <v>2476</v>
      </c>
      <c r="G1329" s="6" t="s">
        <v>5031</v>
      </c>
      <c r="H1329" s="6" t="s">
        <v>5891</v>
      </c>
      <c r="I1329" s="6" t="e">
        <f>VLOOKUP(A1329,#REF!,24,0)</f>
        <v>#REF!</v>
      </c>
      <c r="J1329" s="14" t="s">
        <v>19</v>
      </c>
      <c r="K1329" s="14" t="s">
        <v>19</v>
      </c>
      <c r="L1329" s="14" t="s">
        <v>19</v>
      </c>
      <c r="M1329" s="14" t="s">
        <v>19</v>
      </c>
      <c r="N1329" s="14" t="b">
        <f t="shared" si="41"/>
        <v>1</v>
      </c>
      <c r="O1329" s="14" t="s">
        <v>20</v>
      </c>
      <c r="P1329" s="14" t="s">
        <v>20</v>
      </c>
      <c r="Q1329" s="14" t="s">
        <v>20</v>
      </c>
      <c r="R1329" s="5" t="s">
        <v>20</v>
      </c>
      <c r="S1329" s="5" t="s">
        <v>20</v>
      </c>
      <c r="T1329" s="5" t="s">
        <v>281</v>
      </c>
      <c r="U1329" s="53" t="s">
        <v>20</v>
      </c>
      <c r="V1329" s="53" t="s">
        <v>20</v>
      </c>
      <c r="W1329" s="5" t="str">
        <f>VLOOKUP('English Version'!$H1247,'Recycled Content'!$B$4:$H$67,2,FALSE)</f>
        <v>Packaging Contains at least 60% recycled material</v>
      </c>
      <c r="X1329" s="5" t="str">
        <f>VLOOKUP('English Version'!$H1247,'Recycled Content'!$B$4:$H$67,4,FALSE)</f>
        <v>Packaging Contains at least 65% recycled material</v>
      </c>
      <c r="Y1329" s="5" t="str">
        <f>VLOOKUP('English Version'!$H1247,Recyclability!$B$4:$H$67,2,FALSE)</f>
        <v>Mostly Recyclable Packaging</v>
      </c>
      <c r="Z1329" s="5" t="str">
        <f>VLOOKUP('English Version'!$H1247,Recyclability!$B$4:$H$67,4,FALSE)</f>
        <v>N/A</v>
      </c>
    </row>
    <row r="1330" spans="1:26" x14ac:dyDescent="0.75">
      <c r="A1330" s="47" t="str">
        <f t="shared" si="40"/>
        <v>AW22W9010153A</v>
      </c>
      <c r="B1330" s="47">
        <v>699</v>
      </c>
      <c r="C1330" s="52" t="s">
        <v>2477</v>
      </c>
      <c r="D1330" s="6" t="e">
        <v>#N/A</v>
      </c>
      <c r="E1330" s="8"/>
      <c r="F1330" s="52" t="s">
        <v>2478</v>
      </c>
      <c r="G1330" s="6" t="s">
        <v>5031</v>
      </c>
      <c r="H1330" s="6" t="s">
        <v>5891</v>
      </c>
      <c r="I1330" s="6" t="e">
        <f>VLOOKUP(A1330,#REF!,24,0)</f>
        <v>#REF!</v>
      </c>
      <c r="J1330" s="14" t="s">
        <v>25</v>
      </c>
      <c r="K1330" s="14" t="s">
        <v>25</v>
      </c>
      <c r="L1330" s="14" t="s">
        <v>25</v>
      </c>
      <c r="M1330" s="14" t="s">
        <v>25</v>
      </c>
      <c r="N1330" s="14" t="b">
        <f t="shared" si="41"/>
        <v>1</v>
      </c>
      <c r="O1330" s="14" t="s">
        <v>20</v>
      </c>
      <c r="P1330" s="14" t="s">
        <v>20</v>
      </c>
      <c r="Q1330" s="14" t="s">
        <v>20</v>
      </c>
      <c r="R1330" s="5" t="s">
        <v>20</v>
      </c>
      <c r="S1330" s="5" t="s">
        <v>20</v>
      </c>
      <c r="T1330" s="5" t="s">
        <v>281</v>
      </c>
      <c r="U1330" s="53" t="s">
        <v>20</v>
      </c>
      <c r="V1330" s="53" t="s">
        <v>20</v>
      </c>
      <c r="W1330" s="5" t="str">
        <f>VLOOKUP('English Version'!$H1248,'Recycled Content'!$B$4:$H$67,2,FALSE)</f>
        <v>Packaging Contains at least 60% recycled material</v>
      </c>
      <c r="X1330" s="5" t="str">
        <f>VLOOKUP('English Version'!$H1248,'Recycled Content'!$B$4:$H$67,4,FALSE)</f>
        <v>Packaging Contains at least 65% recycled material</v>
      </c>
      <c r="Y1330" s="5" t="str">
        <f>VLOOKUP('English Version'!$H1248,Recyclability!$B$4:$H$67,2,FALSE)</f>
        <v>Mostly Recyclable Packaging</v>
      </c>
      <c r="Z1330" s="5" t="str">
        <f>VLOOKUP('English Version'!$H1248,Recyclability!$B$4:$H$67,4,FALSE)</f>
        <v>N/A</v>
      </c>
    </row>
    <row r="1331" spans="1:26" ht="29.5" x14ac:dyDescent="0.75">
      <c r="A1331" s="47" t="str">
        <f t="shared" si="40"/>
        <v>AW22W9010154A</v>
      </c>
      <c r="B1331" s="47">
        <v>3433</v>
      </c>
      <c r="C1331" s="52" t="s">
        <v>2479</v>
      </c>
      <c r="D1331" s="6" t="s">
        <v>2480</v>
      </c>
      <c r="E1331" s="8"/>
      <c r="F1331" s="52" t="s">
        <v>2481</v>
      </c>
      <c r="G1331" s="6" t="s">
        <v>5031</v>
      </c>
      <c r="H1331" s="6" t="s">
        <v>5891</v>
      </c>
      <c r="I1331" s="6" t="e">
        <f>VLOOKUP(A1331,#REF!,24,0)</f>
        <v>#REF!</v>
      </c>
      <c r="J1331" s="14" t="s">
        <v>37</v>
      </c>
      <c r="K1331" s="14" t="s">
        <v>37</v>
      </c>
      <c r="L1331" s="14" t="s">
        <v>37</v>
      </c>
      <c r="M1331" s="14" t="s">
        <v>37</v>
      </c>
      <c r="N1331" s="14" t="b">
        <f t="shared" si="41"/>
        <v>1</v>
      </c>
      <c r="O1331" s="14" t="s">
        <v>20</v>
      </c>
      <c r="P1331" s="14" t="s">
        <v>20</v>
      </c>
      <c r="Q1331" s="14" t="s">
        <v>20</v>
      </c>
      <c r="R1331" s="53" t="s">
        <v>6163</v>
      </c>
      <c r="S1331" s="5" t="s">
        <v>20</v>
      </c>
      <c r="T1331" s="5" t="s">
        <v>26</v>
      </c>
      <c r="U1331" s="53" t="s">
        <v>20</v>
      </c>
      <c r="V1331" s="53" t="s">
        <v>20</v>
      </c>
      <c r="W1331" s="5" t="str">
        <f>VLOOKUP('English Version'!$H1249,'Recycled Content'!$B$4:$H$67,2,FALSE)</f>
        <v>Packaging Contains at least 60% recycled material</v>
      </c>
      <c r="X1331" s="5" t="str">
        <f>VLOOKUP('English Version'!$H1249,'Recycled Content'!$B$4:$H$67,4,FALSE)</f>
        <v>Packaging Contains at least 65% recycled material</v>
      </c>
      <c r="Y1331" s="5" t="str">
        <f>VLOOKUP('English Version'!$H1249,Recyclability!$B$4:$H$67,2,FALSE)</f>
        <v>Mostly Recyclable Packaging</v>
      </c>
      <c r="Z1331" s="5" t="str">
        <f>VLOOKUP('English Version'!$H1249,Recyclability!$B$4:$H$67,4,FALSE)</f>
        <v>N/A</v>
      </c>
    </row>
    <row r="1332" spans="1:26" x14ac:dyDescent="0.75">
      <c r="A1332" s="47" t="str">
        <f t="shared" si="40"/>
        <v>AW22W9010156A</v>
      </c>
      <c r="B1332" s="47">
        <v>6896</v>
      </c>
      <c r="C1332" s="52" t="s">
        <v>2483</v>
      </c>
      <c r="D1332" s="6" t="s">
        <v>2484</v>
      </c>
      <c r="E1332" s="8"/>
      <c r="F1332" s="52" t="s">
        <v>2485</v>
      </c>
      <c r="G1332" s="6" t="s">
        <v>5031</v>
      </c>
      <c r="H1332" s="6" t="s">
        <v>5891</v>
      </c>
      <c r="I1332" s="6" t="e">
        <f>VLOOKUP(A1332,#REF!,24,0)</f>
        <v>#REF!</v>
      </c>
      <c r="J1332" s="14" t="s">
        <v>37</v>
      </c>
      <c r="K1332" s="14" t="s">
        <v>37</v>
      </c>
      <c r="L1332" s="14" t="s">
        <v>37</v>
      </c>
      <c r="M1332" s="14" t="s">
        <v>37</v>
      </c>
      <c r="N1332" s="14" t="b">
        <f t="shared" si="41"/>
        <v>1</v>
      </c>
      <c r="O1332" s="14" t="s">
        <v>20</v>
      </c>
      <c r="P1332" s="14" t="s">
        <v>20</v>
      </c>
      <c r="Q1332" s="14" t="s">
        <v>20</v>
      </c>
      <c r="R1332" s="5" t="s">
        <v>20</v>
      </c>
      <c r="S1332" s="5" t="s">
        <v>20</v>
      </c>
      <c r="T1332" s="5" t="s">
        <v>281</v>
      </c>
      <c r="U1332" s="53" t="s">
        <v>20</v>
      </c>
      <c r="V1332" s="53" t="s">
        <v>20</v>
      </c>
      <c r="W1332" s="5" t="str">
        <f>VLOOKUP('English Version'!$H1250,'Recycled Content'!$B$4:$H$67,2,FALSE)</f>
        <v>Packaging Contains at least 60% recycled material</v>
      </c>
      <c r="X1332" s="5" t="str">
        <f>VLOOKUP('English Version'!$H1250,'Recycled Content'!$B$4:$H$67,4,FALSE)</f>
        <v>Packaging Contains at least 65% recycled material</v>
      </c>
      <c r="Y1332" s="5" t="str">
        <f>VLOOKUP('English Version'!$H1250,Recyclability!$B$4:$H$67,2,FALSE)</f>
        <v>Mostly Recyclable Packaging</v>
      </c>
      <c r="Z1332" s="5" t="str">
        <f>VLOOKUP('English Version'!$H1250,Recyclability!$B$4:$H$67,4,FALSE)</f>
        <v>N/A</v>
      </c>
    </row>
    <row r="1333" spans="1:26" x14ac:dyDescent="0.75">
      <c r="A1333" s="47" t="str">
        <f t="shared" si="40"/>
        <v>AW22W9010159A</v>
      </c>
      <c r="B1333" s="47">
        <v>3043</v>
      </c>
      <c r="C1333" s="52" t="s">
        <v>2487</v>
      </c>
      <c r="D1333" s="6" t="e">
        <v>#N/A</v>
      </c>
      <c r="E1333" s="8"/>
      <c r="F1333" s="52" t="s">
        <v>2488</v>
      </c>
      <c r="G1333" s="6" t="s">
        <v>5031</v>
      </c>
      <c r="H1333" s="6" t="s">
        <v>5891</v>
      </c>
      <c r="I1333" s="6" t="e">
        <f>VLOOKUP(A1333,#REF!,24,0)</f>
        <v>#REF!</v>
      </c>
      <c r="J1333" s="14" t="s">
        <v>37</v>
      </c>
      <c r="K1333" s="14" t="s">
        <v>37</v>
      </c>
      <c r="L1333" s="14" t="s">
        <v>37</v>
      </c>
      <c r="M1333" s="14" t="s">
        <v>37</v>
      </c>
      <c r="N1333" s="14" t="b">
        <f t="shared" si="41"/>
        <v>1</v>
      </c>
      <c r="O1333" s="14" t="s">
        <v>20</v>
      </c>
      <c r="P1333" s="14" t="s">
        <v>20</v>
      </c>
      <c r="Q1333" s="14" t="s">
        <v>20</v>
      </c>
      <c r="R1333" s="5" t="s">
        <v>20</v>
      </c>
      <c r="S1333" s="5" t="s">
        <v>20</v>
      </c>
      <c r="T1333" s="5" t="s">
        <v>281</v>
      </c>
      <c r="U1333" s="53" t="s">
        <v>20</v>
      </c>
      <c r="V1333" s="53" t="s">
        <v>20</v>
      </c>
      <c r="W1333" s="5" t="str">
        <f>VLOOKUP('English Version'!$H1251,'Recycled Content'!$B$4:$H$67,2,FALSE)</f>
        <v>Packaging Contains at least 60% recycled material</v>
      </c>
      <c r="X1333" s="5" t="str">
        <f>VLOOKUP('English Version'!$H1251,'Recycled Content'!$B$4:$H$67,4,FALSE)</f>
        <v>Packaging Contains at least 65% recycled material</v>
      </c>
      <c r="Y1333" s="5" t="str">
        <f>VLOOKUP('English Version'!$H1251,Recyclability!$B$4:$H$67,2,FALSE)</f>
        <v>Mostly Recyclable Packaging</v>
      </c>
      <c r="Z1333" s="5" t="str">
        <f>VLOOKUP('English Version'!$H1251,Recyclability!$B$4:$H$67,4,FALSE)</f>
        <v>N/A</v>
      </c>
    </row>
    <row r="1334" spans="1:26" x14ac:dyDescent="0.75">
      <c r="A1334" s="47" t="str">
        <f t="shared" si="40"/>
        <v>AW22W9310042A</v>
      </c>
      <c r="B1334" s="47">
        <v>3292</v>
      </c>
      <c r="C1334" s="52" t="s">
        <v>2489</v>
      </c>
      <c r="D1334" s="6" t="e">
        <v>#N/A</v>
      </c>
      <c r="E1334" s="8"/>
      <c r="F1334" s="52" t="s">
        <v>2490</v>
      </c>
      <c r="G1334" s="6" t="s">
        <v>5031</v>
      </c>
      <c r="H1334" s="6" t="s">
        <v>5891</v>
      </c>
      <c r="I1334" s="6" t="e">
        <f>VLOOKUP(A1334,#REF!,24,0)</f>
        <v>#REF!</v>
      </c>
      <c r="J1334" s="14" t="s">
        <v>19</v>
      </c>
      <c r="K1334" s="14" t="s">
        <v>19</v>
      </c>
      <c r="L1334" s="14" t="s">
        <v>19</v>
      </c>
      <c r="M1334" s="14" t="s">
        <v>19</v>
      </c>
      <c r="N1334" s="14" t="b">
        <f t="shared" si="41"/>
        <v>1</v>
      </c>
      <c r="O1334" s="14" t="s">
        <v>20</v>
      </c>
      <c r="P1334" s="14" t="s">
        <v>20</v>
      </c>
      <c r="Q1334" s="14" t="s">
        <v>20</v>
      </c>
      <c r="R1334" s="5" t="s">
        <v>20</v>
      </c>
      <c r="S1334" s="5" t="s">
        <v>20</v>
      </c>
      <c r="T1334" s="5" t="s">
        <v>281</v>
      </c>
      <c r="U1334" s="53" t="s">
        <v>20</v>
      </c>
      <c r="V1334" s="53" t="s">
        <v>20</v>
      </c>
      <c r="W1334" s="5" t="str">
        <f>VLOOKUP('English Version'!$H1252,'Recycled Content'!$B$4:$H$67,2,FALSE)</f>
        <v>Packaging Contains at least 60% recycled material</v>
      </c>
      <c r="X1334" s="5" t="str">
        <f>VLOOKUP('English Version'!$H1252,'Recycled Content'!$B$4:$H$67,4,FALSE)</f>
        <v>Packaging Contains at least 65% recycled material</v>
      </c>
      <c r="Y1334" s="5" t="str">
        <f>VLOOKUP('English Version'!$H1252,Recyclability!$B$4:$H$67,2,FALSE)</f>
        <v>Mostly Recyclable Packaging</v>
      </c>
      <c r="Z1334" s="5" t="str">
        <f>VLOOKUP('English Version'!$H1252,Recyclability!$B$4:$H$67,4,FALSE)</f>
        <v>N/A</v>
      </c>
    </row>
    <row r="1335" spans="1:26" ht="29.5" x14ac:dyDescent="0.75">
      <c r="A1335" s="47" t="str">
        <f t="shared" si="40"/>
        <v>AW22W9310044A</v>
      </c>
      <c r="B1335" s="47">
        <v>1590</v>
      </c>
      <c r="C1335" s="52" t="s">
        <v>2491</v>
      </c>
      <c r="D1335" s="6" t="e">
        <v>#N/A</v>
      </c>
      <c r="E1335" s="8"/>
      <c r="F1335" s="52" t="s">
        <v>2492</v>
      </c>
      <c r="G1335" s="6" t="s">
        <v>5031</v>
      </c>
      <c r="H1335" s="6" t="s">
        <v>5891</v>
      </c>
      <c r="I1335" s="6" t="e">
        <f>VLOOKUP(A1335,#REF!,24,0)</f>
        <v>#REF!</v>
      </c>
      <c r="J1335" s="14" t="s">
        <v>25</v>
      </c>
      <c r="K1335" s="14" t="s">
        <v>25</v>
      </c>
      <c r="L1335" s="14" t="s">
        <v>25</v>
      </c>
      <c r="M1335" s="14" t="s">
        <v>25</v>
      </c>
      <c r="N1335" s="14" t="b">
        <f t="shared" si="41"/>
        <v>1</v>
      </c>
      <c r="O1335" s="14" t="s">
        <v>20</v>
      </c>
      <c r="P1335" s="14" t="s">
        <v>20</v>
      </c>
      <c r="Q1335" s="14" t="s">
        <v>20</v>
      </c>
      <c r="R1335" s="53" t="s">
        <v>6163</v>
      </c>
      <c r="S1335" s="5" t="s">
        <v>20</v>
      </c>
      <c r="T1335" s="5" t="s">
        <v>26</v>
      </c>
      <c r="U1335" s="53" t="s">
        <v>20</v>
      </c>
      <c r="V1335" s="53" t="s">
        <v>20</v>
      </c>
      <c r="W1335" s="5" t="str">
        <f>VLOOKUP('English Version'!$H1253,'Recycled Content'!$B$4:$H$67,2,FALSE)</f>
        <v>Packaging Contains at least 60% recycled material</v>
      </c>
      <c r="X1335" s="5" t="str">
        <f>VLOOKUP('English Version'!$H1253,'Recycled Content'!$B$4:$H$67,4,FALSE)</f>
        <v>Packaging Contains at least 65% recycled material</v>
      </c>
      <c r="Y1335" s="5" t="str">
        <f>VLOOKUP('English Version'!$H1253,Recyclability!$B$4:$H$67,2,FALSE)</f>
        <v>Mostly Recyclable Packaging</v>
      </c>
      <c r="Z1335" s="5" t="str">
        <f>VLOOKUP('English Version'!$H1253,Recyclability!$B$4:$H$67,4,FALSE)</f>
        <v>N/A</v>
      </c>
    </row>
    <row r="1336" spans="1:26" x14ac:dyDescent="0.75">
      <c r="A1336" s="47" t="str">
        <f t="shared" si="40"/>
        <v>AW22W9310052A</v>
      </c>
      <c r="B1336" s="47">
        <v>2157</v>
      </c>
      <c r="C1336" s="52" t="s">
        <v>2493</v>
      </c>
      <c r="D1336" s="6" t="s">
        <v>2494</v>
      </c>
      <c r="E1336" s="8"/>
      <c r="F1336" s="52" t="s">
        <v>2495</v>
      </c>
      <c r="G1336" s="6" t="s">
        <v>5031</v>
      </c>
      <c r="H1336" s="6" t="s">
        <v>5891</v>
      </c>
      <c r="I1336" s="6" t="e">
        <f>VLOOKUP(A1336,#REF!,24,0)</f>
        <v>#REF!</v>
      </c>
      <c r="J1336" s="67" t="s">
        <v>20</v>
      </c>
      <c r="K1336" s="67" t="s">
        <v>20</v>
      </c>
      <c r="L1336" s="67" t="s">
        <v>20</v>
      </c>
      <c r="M1336" s="68" t="s">
        <v>25</v>
      </c>
      <c r="N1336" s="14" t="b">
        <f t="shared" si="41"/>
        <v>0</v>
      </c>
      <c r="O1336" s="68" t="s">
        <v>966</v>
      </c>
      <c r="P1336" s="68" t="s">
        <v>966</v>
      </c>
      <c r="Q1336" s="68" t="s">
        <v>966</v>
      </c>
      <c r="R1336" s="5" t="s">
        <v>20</v>
      </c>
      <c r="S1336" s="5" t="s">
        <v>20</v>
      </c>
      <c r="T1336" s="5" t="s">
        <v>281</v>
      </c>
      <c r="U1336" s="53" t="s">
        <v>20</v>
      </c>
      <c r="V1336" s="53" t="s">
        <v>20</v>
      </c>
      <c r="W1336" s="5" t="str">
        <f>VLOOKUP('English Version'!$H1254,'Recycled Content'!$B$4:$H$67,2,FALSE)</f>
        <v>Packaging Contains at least 60% recycled material</v>
      </c>
      <c r="X1336" s="5" t="str">
        <f>VLOOKUP('English Version'!$H1254,'Recycled Content'!$B$4:$H$67,4,FALSE)</f>
        <v>Packaging Contains at least 65% recycled material</v>
      </c>
      <c r="Y1336" s="5" t="str">
        <f>VLOOKUP('English Version'!$H1254,Recyclability!$B$4:$H$67,2,FALSE)</f>
        <v>Mostly Recyclable Packaging</v>
      </c>
      <c r="Z1336" s="5" t="str">
        <f>VLOOKUP('English Version'!$H1254,Recyclability!$B$4:$H$67,4,FALSE)</f>
        <v>N/A</v>
      </c>
    </row>
    <row r="1337" spans="1:26" x14ac:dyDescent="0.75">
      <c r="A1337" s="47" t="str">
        <f t="shared" si="40"/>
        <v>AW22W9310053A</v>
      </c>
      <c r="B1337" s="47">
        <v>10462</v>
      </c>
      <c r="C1337" s="52" t="s">
        <v>2497</v>
      </c>
      <c r="D1337" s="6" t="s">
        <v>2498</v>
      </c>
      <c r="E1337" s="8"/>
      <c r="F1337" s="52" t="s">
        <v>2499</v>
      </c>
      <c r="G1337" s="6" t="s">
        <v>5031</v>
      </c>
      <c r="H1337" s="6" t="s">
        <v>5891</v>
      </c>
      <c r="I1337" s="6" t="e">
        <f>VLOOKUP(A1337,#REF!,24,0)</f>
        <v>#REF!</v>
      </c>
      <c r="J1337" s="14" t="s">
        <v>25</v>
      </c>
      <c r="K1337" s="14" t="s">
        <v>25</v>
      </c>
      <c r="L1337" s="14" t="s">
        <v>25</v>
      </c>
      <c r="M1337" s="14" t="s">
        <v>25</v>
      </c>
      <c r="N1337" s="14" t="b">
        <f t="shared" si="41"/>
        <v>1</v>
      </c>
      <c r="O1337" s="14" t="s">
        <v>20</v>
      </c>
      <c r="P1337" s="14" t="s">
        <v>20</v>
      </c>
      <c r="Q1337" s="14" t="s">
        <v>20</v>
      </c>
      <c r="R1337" s="5" t="s">
        <v>20</v>
      </c>
      <c r="S1337" s="5" t="s">
        <v>20</v>
      </c>
      <c r="T1337" s="5" t="s">
        <v>281</v>
      </c>
      <c r="U1337" s="53" t="s">
        <v>20</v>
      </c>
      <c r="V1337" s="53" t="s">
        <v>20</v>
      </c>
      <c r="W1337" s="5" t="str">
        <f>VLOOKUP('English Version'!$H1255,'Recycled Content'!$B$4:$H$67,2,FALSE)</f>
        <v>Packaging Contains at least 60% recycled material</v>
      </c>
      <c r="X1337" s="5" t="str">
        <f>VLOOKUP('English Version'!$H1255,'Recycled Content'!$B$4:$H$67,4,FALSE)</f>
        <v>Packaging Contains at least 65% recycled material</v>
      </c>
      <c r="Y1337" s="5" t="str">
        <f>VLOOKUP('English Version'!$H1255,Recyclability!$B$4:$H$67,2,FALSE)</f>
        <v>Mostly Recyclable Packaging</v>
      </c>
      <c r="Z1337" s="5" t="str">
        <f>VLOOKUP('English Version'!$H1255,Recyclability!$B$4:$H$67,4,FALSE)</f>
        <v>N/A</v>
      </c>
    </row>
    <row r="1338" spans="1:26" ht="29.5" x14ac:dyDescent="0.75">
      <c r="A1338" s="47" t="str">
        <f t="shared" si="40"/>
        <v>AW22W9310055A</v>
      </c>
      <c r="B1338" s="47">
        <v>6842</v>
      </c>
      <c r="C1338" s="52" t="s">
        <v>2501</v>
      </c>
      <c r="D1338" s="6" t="s">
        <v>2502</v>
      </c>
      <c r="E1338" s="8"/>
      <c r="F1338" s="52" t="s">
        <v>2503</v>
      </c>
      <c r="G1338" s="6" t="s">
        <v>5031</v>
      </c>
      <c r="H1338" s="6" t="s">
        <v>5891</v>
      </c>
      <c r="I1338" s="6" t="e">
        <f>VLOOKUP(A1338,#REF!,24,0)</f>
        <v>#REF!</v>
      </c>
      <c r="J1338" s="14" t="s">
        <v>19</v>
      </c>
      <c r="K1338" s="14" t="s">
        <v>19</v>
      </c>
      <c r="L1338" s="14" t="s">
        <v>19</v>
      </c>
      <c r="M1338" s="14" t="s">
        <v>19</v>
      </c>
      <c r="N1338" s="14" t="b">
        <f t="shared" si="41"/>
        <v>1</v>
      </c>
      <c r="O1338" s="14" t="s">
        <v>20</v>
      </c>
      <c r="P1338" s="14" t="s">
        <v>20</v>
      </c>
      <c r="Q1338" s="14" t="s">
        <v>20</v>
      </c>
      <c r="R1338" s="53" t="s">
        <v>6164</v>
      </c>
      <c r="S1338" s="5" t="s">
        <v>20</v>
      </c>
      <c r="T1338" s="5" t="s">
        <v>26</v>
      </c>
      <c r="U1338" s="53" t="s">
        <v>20</v>
      </c>
      <c r="V1338" s="53" t="s">
        <v>20</v>
      </c>
      <c r="W1338" s="5" t="str">
        <f>VLOOKUP('English Version'!$H1256,'Recycled Content'!$B$4:$H$67,2,FALSE)</f>
        <v>Packaging Contains at least 60% recycled material</v>
      </c>
      <c r="X1338" s="5" t="str">
        <f>VLOOKUP('English Version'!$H1256,'Recycled Content'!$B$4:$H$67,4,FALSE)</f>
        <v>Packaging Contains at least 65% recycled material</v>
      </c>
      <c r="Y1338" s="5" t="str">
        <f>VLOOKUP('English Version'!$H1256,Recyclability!$B$4:$H$67,2,FALSE)</f>
        <v>Mostly Recyclable Packaging</v>
      </c>
      <c r="Z1338" s="5" t="str">
        <f>VLOOKUP('English Version'!$H1256,Recyclability!$B$4:$H$67,4,FALSE)</f>
        <v>N/A</v>
      </c>
    </row>
    <row r="1339" spans="1:26" x14ac:dyDescent="0.75">
      <c r="A1339" s="47" t="str">
        <f t="shared" si="40"/>
        <v>AW22W9310056A</v>
      </c>
      <c r="B1339" s="47">
        <v>1615</v>
      </c>
      <c r="C1339" s="52" t="s">
        <v>2505</v>
      </c>
      <c r="D1339" s="6" t="s">
        <v>2506</v>
      </c>
      <c r="E1339" s="8"/>
      <c r="F1339" s="52" t="s">
        <v>2507</v>
      </c>
      <c r="G1339" s="6" t="s">
        <v>5031</v>
      </c>
      <c r="H1339" s="6" t="s">
        <v>5891</v>
      </c>
      <c r="I1339" s="6" t="e">
        <f>VLOOKUP(A1339,#REF!,24,0)</f>
        <v>#REF!</v>
      </c>
      <c r="J1339" s="14" t="s">
        <v>19</v>
      </c>
      <c r="K1339" s="14" t="s">
        <v>19</v>
      </c>
      <c r="L1339" s="14" t="s">
        <v>19</v>
      </c>
      <c r="M1339" s="14" t="s">
        <v>19</v>
      </c>
      <c r="N1339" s="14" t="b">
        <f t="shared" si="41"/>
        <v>1</v>
      </c>
      <c r="O1339" s="14" t="s">
        <v>20</v>
      </c>
      <c r="P1339" s="14" t="s">
        <v>20</v>
      </c>
      <c r="Q1339" s="14" t="s">
        <v>20</v>
      </c>
      <c r="R1339" s="5" t="s">
        <v>20</v>
      </c>
      <c r="S1339" s="5" t="s">
        <v>20</v>
      </c>
      <c r="T1339" s="5" t="s">
        <v>281</v>
      </c>
      <c r="U1339" s="53" t="s">
        <v>20</v>
      </c>
      <c r="V1339" s="53" t="s">
        <v>20</v>
      </c>
      <c r="W1339" s="5" t="str">
        <f>VLOOKUP('English Version'!$H1257,'Recycled Content'!$B$4:$H$67,2,FALSE)</f>
        <v>Packaging Contains at least 60% recycled material</v>
      </c>
      <c r="X1339" s="5" t="str">
        <f>VLOOKUP('English Version'!$H1257,'Recycled Content'!$B$4:$H$67,4,FALSE)</f>
        <v>Packaging Contains at least 65% recycled material</v>
      </c>
      <c r="Y1339" s="5" t="str">
        <f>VLOOKUP('English Version'!$H1257,Recyclability!$B$4:$H$67,2,FALSE)</f>
        <v>Mostly Recyclable Packaging</v>
      </c>
      <c r="Z1339" s="5" t="str">
        <f>VLOOKUP('English Version'!$H1257,Recyclability!$B$4:$H$67,4,FALSE)</f>
        <v>N/A</v>
      </c>
    </row>
    <row r="1340" spans="1:26" x14ac:dyDescent="0.75">
      <c r="A1340" s="47" t="str">
        <f t="shared" si="40"/>
        <v>AW22W9310057A</v>
      </c>
      <c r="B1340" s="47">
        <v>12649</v>
      </c>
      <c r="C1340" s="52" t="s">
        <v>2509</v>
      </c>
      <c r="D1340" s="6" t="s">
        <v>2510</v>
      </c>
      <c r="E1340" s="8"/>
      <c r="F1340" s="52" t="s">
        <v>2511</v>
      </c>
      <c r="G1340" s="6" t="s">
        <v>5031</v>
      </c>
      <c r="H1340" s="6" t="s">
        <v>5891</v>
      </c>
      <c r="I1340" s="6" t="e">
        <f>VLOOKUP(A1340,#REF!,24,0)</f>
        <v>#REF!</v>
      </c>
      <c r="J1340" s="14" t="s">
        <v>19</v>
      </c>
      <c r="K1340" s="14" t="s">
        <v>19</v>
      </c>
      <c r="L1340" s="14" t="s">
        <v>19</v>
      </c>
      <c r="M1340" s="14" t="s">
        <v>19</v>
      </c>
      <c r="N1340" s="14" t="b">
        <f t="shared" si="41"/>
        <v>1</v>
      </c>
      <c r="O1340" s="14" t="s">
        <v>20</v>
      </c>
      <c r="P1340" s="14" t="s">
        <v>20</v>
      </c>
      <c r="Q1340" s="14" t="s">
        <v>20</v>
      </c>
      <c r="R1340" s="5" t="s">
        <v>20</v>
      </c>
      <c r="S1340" s="5" t="s">
        <v>20</v>
      </c>
      <c r="T1340" s="5" t="s">
        <v>281</v>
      </c>
      <c r="U1340" s="53" t="s">
        <v>20</v>
      </c>
      <c r="V1340" s="53" t="s">
        <v>20</v>
      </c>
      <c r="W1340" s="5" t="str">
        <f>VLOOKUP('English Version'!$H1258,'Recycled Content'!$B$4:$H$67,2,FALSE)</f>
        <v>Packaging Contains at least 60% recycled material</v>
      </c>
      <c r="X1340" s="5" t="str">
        <f>VLOOKUP('English Version'!$H1258,'Recycled Content'!$B$4:$H$67,4,FALSE)</f>
        <v>Packaging Contains at least 65% recycled material</v>
      </c>
      <c r="Y1340" s="5" t="str">
        <f>VLOOKUP('English Version'!$H1258,Recyclability!$B$4:$H$67,2,FALSE)</f>
        <v>Mostly Recyclable Packaging</v>
      </c>
      <c r="Z1340" s="5" t="str">
        <f>VLOOKUP('English Version'!$H1258,Recyclability!$B$4:$H$67,4,FALSE)</f>
        <v>N/A</v>
      </c>
    </row>
    <row r="1341" spans="1:26" x14ac:dyDescent="0.75">
      <c r="A1341" s="47" t="str">
        <f t="shared" si="40"/>
        <v>AW22W9310060A</v>
      </c>
      <c r="B1341" s="47">
        <v>1327</v>
      </c>
      <c r="C1341" s="52" t="s">
        <v>2513</v>
      </c>
      <c r="D1341" s="6" t="e">
        <v>#N/A</v>
      </c>
      <c r="E1341" s="8"/>
      <c r="F1341" s="52" t="s">
        <v>2514</v>
      </c>
      <c r="G1341" s="6" t="s">
        <v>5031</v>
      </c>
      <c r="H1341" s="6" t="s">
        <v>5891</v>
      </c>
      <c r="I1341" s="6" t="e">
        <f>VLOOKUP(A1341,#REF!,24,0)</f>
        <v>#REF!</v>
      </c>
      <c r="J1341" s="14" t="s">
        <v>19</v>
      </c>
      <c r="K1341" s="14" t="s">
        <v>19</v>
      </c>
      <c r="L1341" s="14" t="s">
        <v>19</v>
      </c>
      <c r="M1341" s="14" t="s">
        <v>19</v>
      </c>
      <c r="N1341" s="14" t="b">
        <f t="shared" si="41"/>
        <v>1</v>
      </c>
      <c r="O1341" s="14" t="s">
        <v>20</v>
      </c>
      <c r="P1341" s="14" t="s">
        <v>20</v>
      </c>
      <c r="Q1341" s="14" t="s">
        <v>20</v>
      </c>
      <c r="R1341" s="5" t="s">
        <v>20</v>
      </c>
      <c r="S1341" s="5" t="s">
        <v>20</v>
      </c>
      <c r="T1341" s="5" t="s">
        <v>281</v>
      </c>
      <c r="U1341" s="53" t="s">
        <v>20</v>
      </c>
      <c r="V1341" s="53" t="s">
        <v>20</v>
      </c>
      <c r="W1341" s="5" t="str">
        <f>VLOOKUP('English Version'!$H1259,'Recycled Content'!$B$4:$H$67,2,FALSE)</f>
        <v>Packaging Contains at least 60% recycled material</v>
      </c>
      <c r="X1341" s="5" t="str">
        <f>VLOOKUP('English Version'!$H1259,'Recycled Content'!$B$4:$H$67,4,FALSE)</f>
        <v>Packaging Contains at least 65% recycled material</v>
      </c>
      <c r="Y1341" s="5" t="str">
        <f>VLOOKUP('English Version'!$H1259,Recyclability!$B$4:$H$67,2,FALSE)</f>
        <v>Mostly Recyclable Packaging</v>
      </c>
      <c r="Z1341" s="5" t="str">
        <f>VLOOKUP('English Version'!$H1259,Recyclability!$B$4:$H$67,4,FALSE)</f>
        <v>N/A</v>
      </c>
    </row>
    <row r="1342" spans="1:26" x14ac:dyDescent="0.75">
      <c r="A1342" s="47" t="str">
        <f t="shared" si="40"/>
        <v>AW22W9310061A</v>
      </c>
      <c r="B1342" s="47">
        <v>1638</v>
      </c>
      <c r="C1342" s="52" t="s">
        <v>2515</v>
      </c>
      <c r="D1342" s="6" t="e">
        <v>#N/A</v>
      </c>
      <c r="E1342" s="8"/>
      <c r="F1342" s="52" t="s">
        <v>2516</v>
      </c>
      <c r="G1342" s="6" t="s">
        <v>5031</v>
      </c>
      <c r="H1342" s="6" t="s">
        <v>5891</v>
      </c>
      <c r="I1342" s="6" t="e">
        <f>VLOOKUP(A1342,#REF!,24,0)</f>
        <v>#REF!</v>
      </c>
      <c r="J1342" s="14" t="s">
        <v>19</v>
      </c>
      <c r="K1342" s="14" t="s">
        <v>19</v>
      </c>
      <c r="L1342" s="14" t="s">
        <v>19</v>
      </c>
      <c r="M1342" s="14" t="s">
        <v>19</v>
      </c>
      <c r="N1342" s="14" t="b">
        <f t="shared" si="41"/>
        <v>1</v>
      </c>
      <c r="O1342" s="14" t="s">
        <v>20</v>
      </c>
      <c r="P1342" s="14" t="s">
        <v>20</v>
      </c>
      <c r="Q1342" s="14" t="s">
        <v>20</v>
      </c>
      <c r="R1342" s="5" t="s">
        <v>20</v>
      </c>
      <c r="S1342" s="5" t="s">
        <v>20</v>
      </c>
      <c r="T1342" s="5" t="s">
        <v>281</v>
      </c>
      <c r="U1342" s="53" t="s">
        <v>20</v>
      </c>
      <c r="V1342" s="53" t="s">
        <v>20</v>
      </c>
      <c r="W1342" s="5" t="str">
        <f>VLOOKUP('English Version'!$H1260,'Recycled Content'!$B$4:$H$67,2,FALSE)</f>
        <v>Packaging Contains at least 60% recycled material</v>
      </c>
      <c r="X1342" s="5" t="str">
        <f>VLOOKUP('English Version'!$H1260,'Recycled Content'!$B$4:$H$67,4,FALSE)</f>
        <v>Packaging Contains at least 65% recycled material</v>
      </c>
      <c r="Y1342" s="5" t="str">
        <f>VLOOKUP('English Version'!$H1260,Recyclability!$B$4:$H$67,2,FALSE)</f>
        <v>Mostly Recyclable Packaging</v>
      </c>
      <c r="Z1342" s="5" t="str">
        <f>VLOOKUP('English Version'!$H1260,Recyclability!$B$4:$H$67,4,FALSE)</f>
        <v>N/A</v>
      </c>
    </row>
    <row r="1343" spans="1:26" x14ac:dyDescent="0.75">
      <c r="A1343" s="47" t="str">
        <f t="shared" si="40"/>
        <v>AW22W9810170A</v>
      </c>
      <c r="B1343" s="47">
        <v>3378</v>
      </c>
      <c r="C1343" s="52" t="s">
        <v>2517</v>
      </c>
      <c r="D1343" s="6" t="s">
        <v>2518</v>
      </c>
      <c r="E1343" s="8"/>
      <c r="F1343" s="52" t="s">
        <v>2519</v>
      </c>
      <c r="G1343" s="6" t="s">
        <v>5031</v>
      </c>
      <c r="H1343" s="6" t="s">
        <v>5895</v>
      </c>
      <c r="I1343" s="6" t="e">
        <f>VLOOKUP(A1343,#REF!,24,0)</f>
        <v>#REF!</v>
      </c>
      <c r="J1343" s="14" t="s">
        <v>25</v>
      </c>
      <c r="K1343" s="14" t="s">
        <v>25</v>
      </c>
      <c r="L1343" s="14" t="s">
        <v>25</v>
      </c>
      <c r="M1343" s="14" t="s">
        <v>25</v>
      </c>
      <c r="N1343" s="14" t="b">
        <f t="shared" si="41"/>
        <v>1</v>
      </c>
      <c r="O1343" s="14" t="s">
        <v>20</v>
      </c>
      <c r="P1343" s="14" t="s">
        <v>20</v>
      </c>
      <c r="Q1343" s="14" t="s">
        <v>20</v>
      </c>
      <c r="R1343" s="5" t="s">
        <v>20</v>
      </c>
      <c r="S1343" s="5" t="s">
        <v>20</v>
      </c>
      <c r="T1343" s="5" t="s">
        <v>281</v>
      </c>
      <c r="U1343" s="53" t="s">
        <v>20</v>
      </c>
      <c r="V1343" s="53" t="s">
        <v>20</v>
      </c>
      <c r="W1343" s="5" t="str">
        <f>VLOOKUP('English Version'!$H1261,'Recycled Content'!$B$4:$H$67,2,FALSE)</f>
        <v>Packaging Contains at least 60% recycled material</v>
      </c>
      <c r="X1343" s="5" t="str">
        <f>VLOOKUP('English Version'!$H1261,'Recycled Content'!$B$4:$H$67,4,FALSE)</f>
        <v>Packaging Contains at least 65% recycled material</v>
      </c>
      <c r="Y1343" s="5" t="str">
        <f>VLOOKUP('English Version'!$H1261,Recyclability!$B$4:$H$67,2,FALSE)</f>
        <v>Mostly Recyclable Packaging</v>
      </c>
      <c r="Z1343" s="5" t="str">
        <f>VLOOKUP('English Version'!$H1261,Recyclability!$B$4:$H$67,4,FALSE)</f>
        <v>N/A</v>
      </c>
    </row>
    <row r="1344" spans="1:26" x14ac:dyDescent="0.75">
      <c r="A1344" s="47" t="str">
        <f t="shared" si="40"/>
        <v>AW22WF110173A</v>
      </c>
      <c r="B1344" s="47">
        <v>1025</v>
      </c>
      <c r="C1344" s="52" t="s">
        <v>2521</v>
      </c>
      <c r="D1344" s="6" t="e">
        <v>#N/A</v>
      </c>
      <c r="E1344" s="8"/>
      <c r="F1344" s="52" t="s">
        <v>2522</v>
      </c>
      <c r="G1344" s="6" t="s">
        <v>5031</v>
      </c>
      <c r="H1344" s="6" t="s">
        <v>5897</v>
      </c>
      <c r="I1344" s="6" t="e">
        <f>VLOOKUP(A1344,#REF!,24,0)</f>
        <v>#REF!</v>
      </c>
      <c r="J1344" s="14" t="s">
        <v>25</v>
      </c>
      <c r="K1344" s="14" t="s">
        <v>25</v>
      </c>
      <c r="L1344" s="14" t="s">
        <v>25</v>
      </c>
      <c r="M1344" s="14" t="s">
        <v>25</v>
      </c>
      <c r="N1344" s="14" t="b">
        <f t="shared" si="41"/>
        <v>1</v>
      </c>
      <c r="O1344" s="14" t="s">
        <v>20</v>
      </c>
      <c r="P1344" s="14" t="s">
        <v>20</v>
      </c>
      <c r="Q1344" s="14" t="s">
        <v>20</v>
      </c>
      <c r="R1344" s="5" t="s">
        <v>20</v>
      </c>
      <c r="S1344" s="5" t="s">
        <v>20</v>
      </c>
      <c r="T1344" s="5" t="s">
        <v>281</v>
      </c>
      <c r="U1344" s="53" t="s">
        <v>20</v>
      </c>
      <c r="V1344" s="53" t="s">
        <v>20</v>
      </c>
      <c r="W1344" s="5" t="str">
        <f>VLOOKUP('English Version'!$H1262,'Recycled Content'!$B$4:$H$67,2,FALSE)</f>
        <v>Packaging Contains at least 60% recycled material</v>
      </c>
      <c r="X1344" s="5" t="str">
        <f>VLOOKUP('English Version'!$H1262,'Recycled Content'!$B$4:$H$67,4,FALSE)</f>
        <v>Packaging Contains at least 65% recycled material</v>
      </c>
      <c r="Y1344" s="5" t="str">
        <f>VLOOKUP('English Version'!$H1262,Recyclability!$B$4:$H$67,2,FALSE)</f>
        <v>Mostly Recyclable Packaging</v>
      </c>
      <c r="Z1344" s="5" t="str">
        <f>VLOOKUP('English Version'!$H1262,Recyclability!$B$4:$H$67,4,FALSE)</f>
        <v>N/A</v>
      </c>
    </row>
    <row r="1345" spans="1:26" x14ac:dyDescent="0.75">
      <c r="A1345" s="47" t="str">
        <f t="shared" si="40"/>
        <v>AW22WF110231A</v>
      </c>
      <c r="B1345" s="47">
        <v>1846</v>
      </c>
      <c r="C1345" s="52" t="s">
        <v>2523</v>
      </c>
      <c r="D1345" s="6" t="e">
        <v>#N/A</v>
      </c>
      <c r="E1345" s="8"/>
      <c r="F1345" s="52" t="s">
        <v>2524</v>
      </c>
      <c r="G1345" s="6" t="s">
        <v>5031</v>
      </c>
      <c r="H1345" s="6" t="s">
        <v>5897</v>
      </c>
      <c r="I1345" s="6" t="e">
        <f>VLOOKUP(A1345,#REF!,24,0)</f>
        <v>#REF!</v>
      </c>
      <c r="J1345" s="67" t="s">
        <v>228</v>
      </c>
      <c r="K1345" s="14" t="s">
        <v>229</v>
      </c>
      <c r="L1345" s="14" t="s">
        <v>229</v>
      </c>
      <c r="M1345" s="14" t="s">
        <v>229</v>
      </c>
      <c r="N1345" s="14" t="b">
        <f t="shared" si="41"/>
        <v>1</v>
      </c>
      <c r="O1345" s="14" t="s">
        <v>20</v>
      </c>
      <c r="P1345" s="14" t="s">
        <v>20</v>
      </c>
      <c r="Q1345" s="14" t="s">
        <v>20</v>
      </c>
      <c r="R1345" s="5" t="s">
        <v>20</v>
      </c>
      <c r="S1345" s="5" t="s">
        <v>20</v>
      </c>
      <c r="T1345" s="5" t="s">
        <v>281</v>
      </c>
      <c r="U1345" s="53" t="s">
        <v>20</v>
      </c>
      <c r="V1345" s="53" t="s">
        <v>20</v>
      </c>
      <c r="W1345" s="5" t="str">
        <f>VLOOKUP('English Version'!$H1263,'Recycled Content'!$B$4:$H$67,2,FALSE)</f>
        <v>Packaging Contains at least 60% recycled material</v>
      </c>
      <c r="X1345" s="5" t="str">
        <f>VLOOKUP('English Version'!$H1263,'Recycled Content'!$B$4:$H$67,4,FALSE)</f>
        <v>Packaging Contains at least 65% recycled material</v>
      </c>
      <c r="Y1345" s="5" t="str">
        <f>VLOOKUP('English Version'!$H1263,Recyclability!$B$4:$H$67,2,FALSE)</f>
        <v>Mostly Recyclable Packaging</v>
      </c>
      <c r="Z1345" s="5" t="str">
        <f>VLOOKUP('English Version'!$H1263,Recyclability!$B$4:$H$67,4,FALSE)</f>
        <v>N/A</v>
      </c>
    </row>
    <row r="1346" spans="1:26" x14ac:dyDescent="0.75">
      <c r="A1346" s="47" t="str">
        <f t="shared" ref="A1346:A1409" si="42">G1346&amp;C1346</f>
        <v>AW22WF110265A</v>
      </c>
      <c r="B1346" s="47">
        <v>1327</v>
      </c>
      <c r="C1346" s="52" t="s">
        <v>2525</v>
      </c>
      <c r="D1346" s="6" t="s">
        <v>2526</v>
      </c>
      <c r="E1346" s="8"/>
      <c r="F1346" s="52" t="s">
        <v>2527</v>
      </c>
      <c r="G1346" s="6" t="s">
        <v>5031</v>
      </c>
      <c r="H1346" s="6" t="s">
        <v>5897</v>
      </c>
      <c r="I1346" s="6" t="e">
        <f>VLOOKUP(A1346,#REF!,24,0)</f>
        <v>#REF!</v>
      </c>
      <c r="J1346" s="14" t="s">
        <v>25</v>
      </c>
      <c r="K1346" s="14" t="s">
        <v>25</v>
      </c>
      <c r="L1346" s="14" t="s">
        <v>25</v>
      </c>
      <c r="M1346" s="14" t="s">
        <v>25</v>
      </c>
      <c r="N1346" s="14" t="b">
        <f t="shared" ref="N1346:N1409" si="43">M1346=L1346</f>
        <v>1</v>
      </c>
      <c r="O1346" s="14" t="s">
        <v>20</v>
      </c>
      <c r="P1346" s="14" t="s">
        <v>20</v>
      </c>
      <c r="Q1346" s="14" t="s">
        <v>20</v>
      </c>
      <c r="R1346" s="5" t="s">
        <v>20</v>
      </c>
      <c r="S1346" s="5" t="s">
        <v>20</v>
      </c>
      <c r="T1346" s="5" t="s">
        <v>281</v>
      </c>
      <c r="U1346" s="53" t="s">
        <v>20</v>
      </c>
      <c r="V1346" s="53" t="s">
        <v>20</v>
      </c>
      <c r="W1346" s="5" t="str">
        <f>VLOOKUP('English Version'!$H1264,'Recycled Content'!$B$4:$H$67,2,FALSE)</f>
        <v>Packaging Contains at least 60% recycled material</v>
      </c>
      <c r="X1346" s="5" t="str">
        <f>VLOOKUP('English Version'!$H1264,'Recycled Content'!$B$4:$H$67,4,FALSE)</f>
        <v>Packaging Contains at least 65% recycled material</v>
      </c>
      <c r="Y1346" s="5" t="str">
        <f>VLOOKUP('English Version'!$H1264,Recyclability!$B$4:$H$67,2,FALSE)</f>
        <v>Mostly Recyclable Packaging</v>
      </c>
      <c r="Z1346" s="5" t="str">
        <f>VLOOKUP('English Version'!$H1264,Recyclability!$B$4:$H$67,4,FALSE)</f>
        <v>N/A</v>
      </c>
    </row>
    <row r="1347" spans="1:26" x14ac:dyDescent="0.75">
      <c r="A1347" s="47" t="str">
        <f t="shared" si="42"/>
        <v>AW22WF110266A</v>
      </c>
      <c r="B1347" s="47">
        <v>4506</v>
      </c>
      <c r="C1347" s="52" t="s">
        <v>2529</v>
      </c>
      <c r="D1347" s="6" t="s">
        <v>2530</v>
      </c>
      <c r="E1347" s="8"/>
      <c r="F1347" s="52" t="s">
        <v>2531</v>
      </c>
      <c r="G1347" s="6" t="s">
        <v>5031</v>
      </c>
      <c r="H1347" s="6" t="s">
        <v>5897</v>
      </c>
      <c r="I1347" s="6" t="e">
        <f>VLOOKUP(A1347,#REF!,24,0)</f>
        <v>#REF!</v>
      </c>
      <c r="J1347" s="14" t="s">
        <v>19</v>
      </c>
      <c r="K1347" s="14" t="s">
        <v>19</v>
      </c>
      <c r="L1347" s="14" t="s">
        <v>19</v>
      </c>
      <c r="M1347" s="14" t="s">
        <v>19</v>
      </c>
      <c r="N1347" s="14" t="b">
        <f t="shared" si="43"/>
        <v>1</v>
      </c>
      <c r="O1347" s="14" t="s">
        <v>20</v>
      </c>
      <c r="P1347" s="14" t="s">
        <v>20</v>
      </c>
      <c r="Q1347" s="14" t="s">
        <v>20</v>
      </c>
      <c r="R1347" s="5" t="s">
        <v>20</v>
      </c>
      <c r="S1347" s="5" t="s">
        <v>20</v>
      </c>
      <c r="T1347" s="5" t="s">
        <v>281</v>
      </c>
      <c r="U1347" s="53" t="s">
        <v>20</v>
      </c>
      <c r="V1347" s="53" t="s">
        <v>20</v>
      </c>
      <c r="W1347" s="5" t="str">
        <f>VLOOKUP('English Version'!$H1265,'Recycled Content'!$B$4:$H$67,2,FALSE)</f>
        <v>Packaging Contains at least 60% recycled material</v>
      </c>
      <c r="X1347" s="5" t="str">
        <f>VLOOKUP('English Version'!$H1265,'Recycled Content'!$B$4:$H$67,4,FALSE)</f>
        <v>Packaging Contains at least 65% recycled material</v>
      </c>
      <c r="Y1347" s="5" t="str">
        <f>VLOOKUP('English Version'!$H1265,Recyclability!$B$4:$H$67,2,FALSE)</f>
        <v>Mostly Recyclable Packaging</v>
      </c>
      <c r="Z1347" s="5" t="str">
        <f>VLOOKUP('English Version'!$H1265,Recyclability!$B$4:$H$67,4,FALSE)</f>
        <v>N/A</v>
      </c>
    </row>
    <row r="1348" spans="1:26" x14ac:dyDescent="0.75">
      <c r="A1348" s="47" t="str">
        <f t="shared" si="42"/>
        <v>AW22WF110269A</v>
      </c>
      <c r="B1348" s="47">
        <v>5811</v>
      </c>
      <c r="C1348" s="52" t="s">
        <v>2533</v>
      </c>
      <c r="D1348" s="6" t="s">
        <v>2534</v>
      </c>
      <c r="E1348" s="8"/>
      <c r="F1348" s="52" t="s">
        <v>2535</v>
      </c>
      <c r="G1348" s="6" t="s">
        <v>5031</v>
      </c>
      <c r="H1348" s="6" t="s">
        <v>5897</v>
      </c>
      <c r="I1348" s="6" t="e">
        <f>VLOOKUP(A1348,#REF!,24,0)</f>
        <v>#REF!</v>
      </c>
      <c r="J1348" s="67" t="s">
        <v>228</v>
      </c>
      <c r="K1348" s="14" t="s">
        <v>229</v>
      </c>
      <c r="L1348" s="14" t="s">
        <v>229</v>
      </c>
      <c r="M1348" s="14" t="s">
        <v>229</v>
      </c>
      <c r="N1348" s="14" t="b">
        <f t="shared" si="43"/>
        <v>1</v>
      </c>
      <c r="O1348" s="14" t="s">
        <v>20</v>
      </c>
      <c r="P1348" s="14" t="s">
        <v>20</v>
      </c>
      <c r="Q1348" s="14" t="s">
        <v>20</v>
      </c>
      <c r="R1348" s="5" t="s">
        <v>20</v>
      </c>
      <c r="S1348" s="5" t="s">
        <v>20</v>
      </c>
      <c r="T1348" s="5" t="s">
        <v>281</v>
      </c>
      <c r="U1348" s="53" t="s">
        <v>20</v>
      </c>
      <c r="V1348" s="53" t="s">
        <v>20</v>
      </c>
      <c r="W1348" s="5" t="str">
        <f>VLOOKUP('English Version'!$H1266,'Recycled Content'!$B$4:$H$67,2,FALSE)</f>
        <v>Packaging Contains at least 60% recycled material</v>
      </c>
      <c r="X1348" s="5" t="str">
        <f>VLOOKUP('English Version'!$H1266,'Recycled Content'!$B$4:$H$67,4,FALSE)</f>
        <v>Packaging Contains at least 65% recycled material</v>
      </c>
      <c r="Y1348" s="5" t="str">
        <f>VLOOKUP('English Version'!$H1266,Recyclability!$B$4:$H$67,2,FALSE)</f>
        <v>Mostly Recyclable Packaging</v>
      </c>
      <c r="Z1348" s="5" t="str">
        <f>VLOOKUP('English Version'!$H1266,Recyclability!$B$4:$H$67,4,FALSE)</f>
        <v>N/A</v>
      </c>
    </row>
    <row r="1349" spans="1:26" x14ac:dyDescent="0.75">
      <c r="A1349" s="47" t="str">
        <f t="shared" si="42"/>
        <v>AW22WF310182A</v>
      </c>
      <c r="B1349" s="47">
        <v>821</v>
      </c>
      <c r="C1349" s="52" t="s">
        <v>2536</v>
      </c>
      <c r="D1349" s="6" t="e">
        <v>#N/A</v>
      </c>
      <c r="E1349" s="8"/>
      <c r="F1349" s="52" t="s">
        <v>2537</v>
      </c>
      <c r="G1349" s="6" t="s">
        <v>5031</v>
      </c>
      <c r="H1349" s="6" t="s">
        <v>5899</v>
      </c>
      <c r="I1349" s="6" t="e">
        <f>VLOOKUP(A1349,#REF!,24,0)</f>
        <v>#REF!</v>
      </c>
      <c r="J1349" s="14" t="s">
        <v>25</v>
      </c>
      <c r="K1349" s="14" t="s">
        <v>25</v>
      </c>
      <c r="L1349" s="14" t="s">
        <v>25</v>
      </c>
      <c r="M1349" s="14" t="s">
        <v>25</v>
      </c>
      <c r="N1349" s="14" t="b">
        <f t="shared" si="43"/>
        <v>1</v>
      </c>
      <c r="O1349" s="14" t="s">
        <v>20</v>
      </c>
      <c r="P1349" s="14" t="s">
        <v>20</v>
      </c>
      <c r="Q1349" s="14" t="s">
        <v>20</v>
      </c>
      <c r="R1349" s="5" t="s">
        <v>20</v>
      </c>
      <c r="S1349" s="5" t="s">
        <v>20</v>
      </c>
      <c r="T1349" s="5" t="s">
        <v>281</v>
      </c>
      <c r="U1349" s="53" t="s">
        <v>20</v>
      </c>
      <c r="V1349" s="53" t="s">
        <v>20</v>
      </c>
      <c r="W1349" s="5" t="str">
        <f>VLOOKUP('English Version'!$H1267,'Recycled Content'!$B$4:$H$67,2,FALSE)</f>
        <v>Packaging Contains at least 60% recycled material</v>
      </c>
      <c r="X1349" s="5" t="str">
        <f>VLOOKUP('English Version'!$H1267,'Recycled Content'!$B$4:$H$67,4,FALSE)</f>
        <v>Packaging Contains at least 65% recycled material</v>
      </c>
      <c r="Y1349" s="5" t="str">
        <f>VLOOKUP('English Version'!$H1267,Recyclability!$B$4:$H$67,2,FALSE)</f>
        <v>Mostly Recyclable Packaging</v>
      </c>
      <c r="Z1349" s="5" t="str">
        <f>VLOOKUP('English Version'!$H1267,Recyclability!$B$4:$H$67,4,FALSE)</f>
        <v>N/A</v>
      </c>
    </row>
    <row r="1350" spans="1:26" x14ac:dyDescent="0.75">
      <c r="A1350" s="47" t="str">
        <f t="shared" si="42"/>
        <v>AW22WS110099A</v>
      </c>
      <c r="B1350" s="47">
        <v>1000</v>
      </c>
      <c r="C1350" s="52" t="s">
        <v>2538</v>
      </c>
      <c r="D1350" s="6" t="s">
        <v>2539</v>
      </c>
      <c r="E1350" s="8"/>
      <c r="F1350" s="52" t="s">
        <v>2540</v>
      </c>
      <c r="G1350" s="6" t="s">
        <v>5031</v>
      </c>
      <c r="H1350" s="6" t="s">
        <v>5900</v>
      </c>
      <c r="I1350" s="6" t="e">
        <f>VLOOKUP(A1350,#REF!,24,0)</f>
        <v>#REF!</v>
      </c>
      <c r="J1350" s="14" t="s">
        <v>25</v>
      </c>
      <c r="K1350" s="14" t="s">
        <v>25</v>
      </c>
      <c r="L1350" s="14" t="s">
        <v>25</v>
      </c>
      <c r="M1350" s="14" t="s">
        <v>25</v>
      </c>
      <c r="N1350" s="14" t="b">
        <f t="shared" si="43"/>
        <v>1</v>
      </c>
      <c r="O1350" s="14" t="s">
        <v>20</v>
      </c>
      <c r="P1350" s="14" t="s">
        <v>20</v>
      </c>
      <c r="Q1350" s="14" t="s">
        <v>20</v>
      </c>
      <c r="R1350" s="5" t="s">
        <v>20</v>
      </c>
      <c r="S1350" s="5" t="s">
        <v>20</v>
      </c>
      <c r="T1350" s="5" t="s">
        <v>281</v>
      </c>
      <c r="U1350" s="53" t="s">
        <v>20</v>
      </c>
      <c r="V1350" s="53" t="s">
        <v>20</v>
      </c>
      <c r="W1350" s="5" t="str">
        <f>VLOOKUP('English Version'!$H1268,'Recycled Content'!$B$4:$H$67,2,FALSE)</f>
        <v>Packaging Contains at least 60% recycled material</v>
      </c>
      <c r="X1350" s="5" t="str">
        <f>VLOOKUP('English Version'!$H1268,'Recycled Content'!$B$4:$H$67,4,FALSE)</f>
        <v>Packaging Contains at least 65% recycled material</v>
      </c>
      <c r="Y1350" s="5" t="str">
        <f>VLOOKUP('English Version'!$H1268,Recyclability!$B$4:$H$67,2,FALSE)</f>
        <v>Mostly Recyclable Packaging</v>
      </c>
      <c r="Z1350" s="5" t="str">
        <f>VLOOKUP('English Version'!$H1268,Recyclability!$B$4:$H$67,4,FALSE)</f>
        <v>N/A</v>
      </c>
    </row>
    <row r="1351" spans="1:26" x14ac:dyDescent="0.75">
      <c r="A1351" s="47" t="str">
        <f t="shared" si="42"/>
        <v>AW22WS110108A</v>
      </c>
      <c r="B1351" s="47">
        <v>1865</v>
      </c>
      <c r="C1351" s="52" t="s">
        <v>2542</v>
      </c>
      <c r="D1351" s="6" t="s">
        <v>2543</v>
      </c>
      <c r="E1351" s="8"/>
      <c r="F1351" s="52" t="s">
        <v>2544</v>
      </c>
      <c r="G1351" s="6" t="s">
        <v>5031</v>
      </c>
      <c r="H1351" s="6" t="s">
        <v>5900</v>
      </c>
      <c r="I1351" s="6" t="e">
        <f>VLOOKUP(A1351,#REF!,24,0)</f>
        <v>#REF!</v>
      </c>
      <c r="J1351" s="14" t="s">
        <v>25</v>
      </c>
      <c r="K1351" s="14" t="s">
        <v>25</v>
      </c>
      <c r="L1351" s="14" t="s">
        <v>25</v>
      </c>
      <c r="M1351" s="14" t="s">
        <v>25</v>
      </c>
      <c r="N1351" s="14" t="b">
        <f t="shared" si="43"/>
        <v>1</v>
      </c>
      <c r="O1351" s="14" t="s">
        <v>20</v>
      </c>
      <c r="P1351" s="14" t="s">
        <v>20</v>
      </c>
      <c r="Q1351" s="14" t="s">
        <v>20</v>
      </c>
      <c r="R1351" s="53" t="s">
        <v>6067</v>
      </c>
      <c r="S1351" s="5" t="s">
        <v>20</v>
      </c>
      <c r="T1351" s="5" t="s">
        <v>281</v>
      </c>
      <c r="U1351" s="53" t="s">
        <v>20</v>
      </c>
      <c r="V1351" s="53" t="s">
        <v>20</v>
      </c>
      <c r="W1351" s="5" t="str">
        <f>VLOOKUP('English Version'!$H1269,'Recycled Content'!$B$4:$H$67,2,FALSE)</f>
        <v>Packaging Contains at least 60% recycled material</v>
      </c>
      <c r="X1351" s="5" t="str">
        <f>VLOOKUP('English Version'!$H1269,'Recycled Content'!$B$4:$H$67,4,FALSE)</f>
        <v>Packaging Contains at least 65% recycled material</v>
      </c>
      <c r="Y1351" s="5" t="str">
        <f>VLOOKUP('English Version'!$H1269,Recyclability!$B$4:$H$67,2,FALSE)</f>
        <v>Mostly Recyclable Packaging</v>
      </c>
      <c r="Z1351" s="5" t="str">
        <f>VLOOKUP('English Version'!$H1269,Recyclability!$B$4:$H$67,4,FALSE)</f>
        <v>N/A</v>
      </c>
    </row>
    <row r="1352" spans="1:26" x14ac:dyDescent="0.75">
      <c r="A1352" s="47" t="str">
        <f t="shared" si="42"/>
        <v>AW22WS110110A</v>
      </c>
      <c r="B1352" s="47">
        <v>2877</v>
      </c>
      <c r="C1352" s="52" t="s">
        <v>2546</v>
      </c>
      <c r="D1352" s="6" t="e">
        <v>#N/A</v>
      </c>
      <c r="E1352" s="8"/>
      <c r="F1352" s="52" t="s">
        <v>2547</v>
      </c>
      <c r="G1352" s="6" t="s">
        <v>5031</v>
      </c>
      <c r="H1352" s="6" t="s">
        <v>5900</v>
      </c>
      <c r="I1352" s="6" t="e">
        <f>VLOOKUP(A1352,#REF!,24,0)</f>
        <v>#REF!</v>
      </c>
      <c r="J1352" s="14" t="s">
        <v>37</v>
      </c>
      <c r="K1352" s="14" t="s">
        <v>37</v>
      </c>
      <c r="L1352" s="14" t="s">
        <v>37</v>
      </c>
      <c r="M1352" s="14" t="s">
        <v>37</v>
      </c>
      <c r="N1352" s="14" t="b">
        <f t="shared" si="43"/>
        <v>1</v>
      </c>
      <c r="O1352" s="14" t="s">
        <v>20</v>
      </c>
      <c r="P1352" s="14" t="s">
        <v>20</v>
      </c>
      <c r="Q1352" s="14" t="s">
        <v>20</v>
      </c>
      <c r="R1352" s="53" t="s">
        <v>6067</v>
      </c>
      <c r="S1352" s="5" t="s">
        <v>20</v>
      </c>
      <c r="T1352" s="5" t="s">
        <v>281</v>
      </c>
      <c r="U1352" s="53" t="s">
        <v>20</v>
      </c>
      <c r="V1352" s="53" t="s">
        <v>20</v>
      </c>
      <c r="W1352" s="5" t="str">
        <f>VLOOKUP('English Version'!$H1270,'Recycled Content'!$B$4:$H$67,2,FALSE)</f>
        <v>Packaging Contains at least 60% recycled material</v>
      </c>
      <c r="X1352" s="5" t="str">
        <f>VLOOKUP('English Version'!$H1270,'Recycled Content'!$B$4:$H$67,4,FALSE)</f>
        <v>Packaging Contains at least 65% recycled material</v>
      </c>
      <c r="Y1352" s="5" t="str">
        <f>VLOOKUP('English Version'!$H1270,Recyclability!$B$4:$H$67,2,FALSE)</f>
        <v>Mostly Recyclable Packaging</v>
      </c>
      <c r="Z1352" s="5" t="str">
        <f>VLOOKUP('English Version'!$H1270,Recyclability!$B$4:$H$67,4,FALSE)</f>
        <v>N/A</v>
      </c>
    </row>
    <row r="1353" spans="1:26" x14ac:dyDescent="0.75">
      <c r="A1353" s="47" t="str">
        <f t="shared" si="42"/>
        <v>AW22WS110112A</v>
      </c>
      <c r="B1353" s="47">
        <v>1538</v>
      </c>
      <c r="C1353" s="52" t="s">
        <v>2548</v>
      </c>
      <c r="D1353" s="6" t="s">
        <v>2549</v>
      </c>
      <c r="E1353" s="8"/>
      <c r="F1353" s="52" t="s">
        <v>2550</v>
      </c>
      <c r="G1353" s="6" t="s">
        <v>5031</v>
      </c>
      <c r="H1353" s="6" t="s">
        <v>5900</v>
      </c>
      <c r="I1353" s="6" t="e">
        <f>VLOOKUP(A1353,#REF!,24,0)</f>
        <v>#REF!</v>
      </c>
      <c r="J1353" s="14" t="s">
        <v>19</v>
      </c>
      <c r="K1353" s="14" t="s">
        <v>19</v>
      </c>
      <c r="L1353" s="14" t="s">
        <v>19</v>
      </c>
      <c r="M1353" s="14" t="s">
        <v>19</v>
      </c>
      <c r="N1353" s="14" t="b">
        <f t="shared" si="43"/>
        <v>1</v>
      </c>
      <c r="O1353" s="14" t="s">
        <v>20</v>
      </c>
      <c r="P1353" s="14" t="s">
        <v>20</v>
      </c>
      <c r="Q1353" s="14" t="s">
        <v>20</v>
      </c>
      <c r="R1353" s="5" t="s">
        <v>20</v>
      </c>
      <c r="S1353" s="5" t="s">
        <v>20</v>
      </c>
      <c r="T1353" s="5" t="s">
        <v>281</v>
      </c>
      <c r="U1353" s="53" t="s">
        <v>20</v>
      </c>
      <c r="V1353" s="53" t="s">
        <v>20</v>
      </c>
      <c r="W1353" s="5" t="str">
        <f>VLOOKUP('English Version'!$H1271,'Recycled Content'!$B$4:$H$67,2,FALSE)</f>
        <v>Packaging Contains at least 60% recycled material</v>
      </c>
      <c r="X1353" s="5" t="str">
        <f>VLOOKUP('English Version'!$H1271,'Recycled Content'!$B$4:$H$67,4,FALSE)</f>
        <v>Packaging Contains at least 65% recycled material</v>
      </c>
      <c r="Y1353" s="5" t="str">
        <f>VLOOKUP('English Version'!$H1271,Recyclability!$B$4:$H$67,2,FALSE)</f>
        <v>Mostly Recyclable Packaging</v>
      </c>
      <c r="Z1353" s="5" t="str">
        <f>VLOOKUP('English Version'!$H1271,Recyclability!$B$4:$H$67,4,FALSE)</f>
        <v>N/A</v>
      </c>
    </row>
    <row r="1354" spans="1:26" x14ac:dyDescent="0.75">
      <c r="A1354" s="47" t="str">
        <f t="shared" si="42"/>
        <v>AW22WS110113A</v>
      </c>
      <c r="B1354" s="47">
        <v>2642</v>
      </c>
      <c r="C1354" s="52" t="s">
        <v>2552</v>
      </c>
      <c r="D1354" s="6" t="s">
        <v>2553</v>
      </c>
      <c r="E1354" s="8"/>
      <c r="F1354" s="52" t="s">
        <v>2554</v>
      </c>
      <c r="G1354" s="6" t="s">
        <v>5031</v>
      </c>
      <c r="H1354" s="6" t="s">
        <v>5900</v>
      </c>
      <c r="I1354" s="6" t="e">
        <f>VLOOKUP(A1354,#REF!,24,0)</f>
        <v>#REF!</v>
      </c>
      <c r="J1354" s="14" t="s">
        <v>37</v>
      </c>
      <c r="K1354" s="14" t="s">
        <v>37</v>
      </c>
      <c r="L1354" s="14" t="s">
        <v>37</v>
      </c>
      <c r="M1354" s="14" t="s">
        <v>37</v>
      </c>
      <c r="N1354" s="14" t="b">
        <f t="shared" si="43"/>
        <v>1</v>
      </c>
      <c r="O1354" s="14" t="s">
        <v>20</v>
      </c>
      <c r="P1354" s="14" t="s">
        <v>20</v>
      </c>
      <c r="Q1354" s="14" t="s">
        <v>20</v>
      </c>
      <c r="R1354" s="53" t="s">
        <v>6067</v>
      </c>
      <c r="S1354" s="5" t="s">
        <v>20</v>
      </c>
      <c r="T1354" s="5" t="s">
        <v>281</v>
      </c>
      <c r="U1354" s="53" t="s">
        <v>20</v>
      </c>
      <c r="V1354" s="53" t="s">
        <v>20</v>
      </c>
      <c r="W1354" s="5" t="str">
        <f>VLOOKUP('English Version'!$H1272,'Recycled Content'!$B$4:$H$67,2,FALSE)</f>
        <v>Packaging Contains at least 60% recycled material</v>
      </c>
      <c r="X1354" s="5" t="str">
        <f>VLOOKUP('English Version'!$H1272,'Recycled Content'!$B$4:$H$67,4,FALSE)</f>
        <v>Packaging Contains at least 65% recycled material</v>
      </c>
      <c r="Y1354" s="5" t="str">
        <f>VLOOKUP('English Version'!$H1272,Recyclability!$B$4:$H$67,2,FALSE)</f>
        <v>Mostly Recyclable Packaging</v>
      </c>
      <c r="Z1354" s="5" t="str">
        <f>VLOOKUP('English Version'!$H1272,Recyclability!$B$4:$H$67,4,FALSE)</f>
        <v>N/A</v>
      </c>
    </row>
    <row r="1355" spans="1:26" x14ac:dyDescent="0.75">
      <c r="A1355" s="47" t="str">
        <f t="shared" si="42"/>
        <v>AW22WS110122A</v>
      </c>
      <c r="B1355" s="47">
        <v>2043</v>
      </c>
      <c r="C1355" s="52" t="s">
        <v>2556</v>
      </c>
      <c r="D1355" s="6" t="s">
        <v>2557</v>
      </c>
      <c r="E1355" s="8"/>
      <c r="F1355" s="52" t="s">
        <v>2558</v>
      </c>
      <c r="G1355" s="6" t="s">
        <v>5031</v>
      </c>
      <c r="H1355" s="6" t="s">
        <v>5900</v>
      </c>
      <c r="I1355" s="6" t="e">
        <f>VLOOKUP(A1355,#REF!,24,0)</f>
        <v>#REF!</v>
      </c>
      <c r="J1355" s="14" t="s">
        <v>19</v>
      </c>
      <c r="K1355" s="14" t="s">
        <v>19</v>
      </c>
      <c r="L1355" s="14" t="s">
        <v>19</v>
      </c>
      <c r="M1355" s="14" t="s">
        <v>19</v>
      </c>
      <c r="N1355" s="14" t="b">
        <f t="shared" si="43"/>
        <v>1</v>
      </c>
      <c r="O1355" s="14" t="s">
        <v>20</v>
      </c>
      <c r="P1355" s="14" t="s">
        <v>20</v>
      </c>
      <c r="Q1355" s="14" t="s">
        <v>20</v>
      </c>
      <c r="R1355" s="53" t="s">
        <v>6067</v>
      </c>
      <c r="S1355" s="5" t="s">
        <v>20</v>
      </c>
      <c r="T1355" s="5" t="s">
        <v>281</v>
      </c>
      <c r="U1355" s="53" t="s">
        <v>20</v>
      </c>
      <c r="V1355" s="53" t="s">
        <v>20</v>
      </c>
      <c r="W1355" s="5" t="str">
        <f>VLOOKUP('English Version'!$H1273,'Recycled Content'!$B$4:$H$67,2,FALSE)</f>
        <v>Packaging Contains at least 60% recycled material</v>
      </c>
      <c r="X1355" s="5" t="str">
        <f>VLOOKUP('English Version'!$H1273,'Recycled Content'!$B$4:$H$67,4,FALSE)</f>
        <v>Packaging Contains at least 65% recycled material</v>
      </c>
      <c r="Y1355" s="5" t="str">
        <f>VLOOKUP('English Version'!$H1273,Recyclability!$B$4:$H$67,2,FALSE)</f>
        <v>Mostly Recyclable Packaging</v>
      </c>
      <c r="Z1355" s="5" t="str">
        <f>VLOOKUP('English Version'!$H1273,Recyclability!$B$4:$H$67,4,FALSE)</f>
        <v>N/A</v>
      </c>
    </row>
    <row r="1356" spans="1:26" x14ac:dyDescent="0.75">
      <c r="A1356" s="47" t="str">
        <f t="shared" si="42"/>
        <v>AW22WS110124A</v>
      </c>
      <c r="B1356" s="47">
        <v>2813</v>
      </c>
      <c r="C1356" s="52" t="s">
        <v>2560</v>
      </c>
      <c r="D1356" s="6" t="s">
        <v>2561</v>
      </c>
      <c r="E1356" s="8"/>
      <c r="F1356" s="52" t="s">
        <v>2562</v>
      </c>
      <c r="G1356" s="6" t="s">
        <v>5031</v>
      </c>
      <c r="H1356" s="6" t="s">
        <v>5900</v>
      </c>
      <c r="I1356" s="6" t="e">
        <f>VLOOKUP(A1356,#REF!,24,0)</f>
        <v>#REF!</v>
      </c>
      <c r="J1356" s="14" t="s">
        <v>37</v>
      </c>
      <c r="K1356" s="14" t="s">
        <v>37</v>
      </c>
      <c r="L1356" s="14" t="s">
        <v>37</v>
      </c>
      <c r="M1356" s="14" t="s">
        <v>37</v>
      </c>
      <c r="N1356" s="14" t="b">
        <f t="shared" si="43"/>
        <v>1</v>
      </c>
      <c r="O1356" s="14" t="s">
        <v>20</v>
      </c>
      <c r="P1356" s="14" t="s">
        <v>20</v>
      </c>
      <c r="Q1356" s="14" t="s">
        <v>20</v>
      </c>
      <c r="R1356" s="53" t="s">
        <v>6067</v>
      </c>
      <c r="S1356" s="5" t="s">
        <v>20</v>
      </c>
      <c r="T1356" s="5" t="s">
        <v>281</v>
      </c>
      <c r="U1356" s="53" t="s">
        <v>20</v>
      </c>
      <c r="V1356" s="53" t="s">
        <v>20</v>
      </c>
      <c r="W1356" s="5" t="str">
        <f>VLOOKUP('English Version'!$H1274,'Recycled Content'!$B$4:$H$67,2,FALSE)</f>
        <v>Packaging Contains at least 60% recycled material</v>
      </c>
      <c r="X1356" s="5" t="str">
        <f>VLOOKUP('English Version'!$H1274,'Recycled Content'!$B$4:$H$67,4,FALSE)</f>
        <v>Packaging Contains at least 65% recycled material</v>
      </c>
      <c r="Y1356" s="5" t="str">
        <f>VLOOKUP('English Version'!$H1274,Recyclability!$B$4:$H$67,2,FALSE)</f>
        <v>Mostly Recyclable Packaging</v>
      </c>
      <c r="Z1356" s="5" t="str">
        <f>VLOOKUP('English Version'!$H1274,Recyclability!$B$4:$H$67,4,FALSE)</f>
        <v>N/A</v>
      </c>
    </row>
    <row r="1357" spans="1:26" x14ac:dyDescent="0.75">
      <c r="A1357" s="47" t="str">
        <f t="shared" si="42"/>
        <v>AW22WS110125A</v>
      </c>
      <c r="B1357" s="47">
        <v>818</v>
      </c>
      <c r="C1357" s="52" t="s">
        <v>2564</v>
      </c>
      <c r="D1357" s="6" t="s">
        <v>2565</v>
      </c>
      <c r="E1357" s="8"/>
      <c r="F1357" s="52" t="s">
        <v>2566</v>
      </c>
      <c r="G1357" s="6" t="s">
        <v>5031</v>
      </c>
      <c r="H1357" s="6" t="s">
        <v>5900</v>
      </c>
      <c r="I1357" s="6" t="e">
        <f>VLOOKUP(A1357,#REF!,24,0)</f>
        <v>#REF!</v>
      </c>
      <c r="J1357" s="14" t="s">
        <v>25</v>
      </c>
      <c r="K1357" s="14" t="s">
        <v>25</v>
      </c>
      <c r="L1357" s="14" t="s">
        <v>25</v>
      </c>
      <c r="M1357" s="14" t="s">
        <v>25</v>
      </c>
      <c r="N1357" s="14" t="b">
        <f t="shared" si="43"/>
        <v>1</v>
      </c>
      <c r="O1357" s="14" t="s">
        <v>20</v>
      </c>
      <c r="P1357" s="14" t="s">
        <v>20</v>
      </c>
      <c r="Q1357" s="14" t="s">
        <v>20</v>
      </c>
      <c r="R1357" s="53" t="s">
        <v>6067</v>
      </c>
      <c r="S1357" s="5" t="s">
        <v>20</v>
      </c>
      <c r="T1357" s="5" t="s">
        <v>281</v>
      </c>
      <c r="U1357" s="53" t="s">
        <v>20</v>
      </c>
      <c r="V1357" s="53" t="s">
        <v>20</v>
      </c>
      <c r="W1357" s="5" t="str">
        <f>VLOOKUP('English Version'!$H1275,'Recycled Content'!$B$4:$H$67,2,FALSE)</f>
        <v>Packaging Contains at least 60% recycled material</v>
      </c>
      <c r="X1357" s="5" t="str">
        <f>VLOOKUP('English Version'!$H1275,'Recycled Content'!$B$4:$H$67,4,FALSE)</f>
        <v>Packaging Contains at least 65% recycled material</v>
      </c>
      <c r="Y1357" s="5" t="str">
        <f>VLOOKUP('English Version'!$H1275,Recyclability!$B$4:$H$67,2,FALSE)</f>
        <v>Mostly Recyclable Packaging</v>
      </c>
      <c r="Z1357" s="5" t="str">
        <f>VLOOKUP('English Version'!$H1275,Recyclability!$B$4:$H$67,4,FALSE)</f>
        <v>N/A</v>
      </c>
    </row>
    <row r="1358" spans="1:26" x14ac:dyDescent="0.75">
      <c r="A1358" s="47" t="str">
        <f t="shared" si="42"/>
        <v>AW22WS110126A</v>
      </c>
      <c r="B1358" s="47">
        <v>6272</v>
      </c>
      <c r="C1358" s="52" t="s">
        <v>2568</v>
      </c>
      <c r="D1358" s="6" t="s">
        <v>2569</v>
      </c>
      <c r="E1358" s="8"/>
      <c r="F1358" s="52" t="s">
        <v>2570</v>
      </c>
      <c r="G1358" s="6" t="s">
        <v>5031</v>
      </c>
      <c r="H1358" s="6" t="s">
        <v>5900</v>
      </c>
      <c r="I1358" s="6" t="e">
        <f>VLOOKUP(A1358,#REF!,24,0)</f>
        <v>#REF!</v>
      </c>
      <c r="J1358" s="67" t="s">
        <v>228</v>
      </c>
      <c r="K1358" s="14" t="s">
        <v>229</v>
      </c>
      <c r="L1358" s="14" t="s">
        <v>229</v>
      </c>
      <c r="M1358" s="14" t="s">
        <v>229</v>
      </c>
      <c r="N1358" s="14" t="b">
        <f t="shared" si="43"/>
        <v>1</v>
      </c>
      <c r="O1358" s="14" t="s">
        <v>20</v>
      </c>
      <c r="P1358" s="14" t="s">
        <v>20</v>
      </c>
      <c r="Q1358" s="14" t="s">
        <v>20</v>
      </c>
      <c r="R1358" s="53" t="s">
        <v>6067</v>
      </c>
      <c r="S1358" s="5" t="s">
        <v>20</v>
      </c>
      <c r="T1358" s="5" t="s">
        <v>281</v>
      </c>
      <c r="U1358" s="53" t="s">
        <v>20</v>
      </c>
      <c r="V1358" s="53" t="s">
        <v>20</v>
      </c>
      <c r="W1358" s="5" t="str">
        <f>VLOOKUP('English Version'!$H1276,'Recycled Content'!$B$4:$H$67,2,FALSE)</f>
        <v>Packaging Contains at least 60% recycled material</v>
      </c>
      <c r="X1358" s="5" t="str">
        <f>VLOOKUP('English Version'!$H1276,'Recycled Content'!$B$4:$H$67,4,FALSE)</f>
        <v>Packaging Contains at least 65% recycled material</v>
      </c>
      <c r="Y1358" s="5" t="str">
        <f>VLOOKUP('English Version'!$H1276,Recyclability!$B$4:$H$67,2,FALSE)</f>
        <v>Mostly Recyclable Packaging</v>
      </c>
      <c r="Z1358" s="5" t="str">
        <f>VLOOKUP('English Version'!$H1276,Recyclability!$B$4:$H$67,4,FALSE)</f>
        <v>N/A</v>
      </c>
    </row>
    <row r="1359" spans="1:26" x14ac:dyDescent="0.75">
      <c r="A1359" s="47" t="str">
        <f t="shared" si="42"/>
        <v>AW22WS110131A</v>
      </c>
      <c r="B1359" s="47">
        <v>3310</v>
      </c>
      <c r="C1359" s="52" t="s">
        <v>2572</v>
      </c>
      <c r="D1359" s="6" t="s">
        <v>2573</v>
      </c>
      <c r="E1359" s="8"/>
      <c r="F1359" s="52" t="s">
        <v>2574</v>
      </c>
      <c r="G1359" s="6" t="s">
        <v>5031</v>
      </c>
      <c r="H1359" s="6" t="s">
        <v>5900</v>
      </c>
      <c r="I1359" s="6" t="e">
        <f>VLOOKUP(A1359,#REF!,24,0)</f>
        <v>#REF!</v>
      </c>
      <c r="J1359" s="14" t="s">
        <v>20</v>
      </c>
      <c r="K1359" s="14" t="s">
        <v>20</v>
      </c>
      <c r="L1359" s="14" t="s">
        <v>20</v>
      </c>
      <c r="M1359" s="14" t="s">
        <v>25</v>
      </c>
      <c r="N1359" s="3" t="b">
        <f t="shared" si="43"/>
        <v>0</v>
      </c>
      <c r="O1359" s="14" t="s">
        <v>966</v>
      </c>
      <c r="P1359" s="14" t="s">
        <v>966</v>
      </c>
      <c r="Q1359" s="14" t="s">
        <v>966</v>
      </c>
      <c r="R1359" s="53" t="s">
        <v>6067</v>
      </c>
      <c r="S1359" s="5" t="s">
        <v>20</v>
      </c>
      <c r="T1359" s="5" t="s">
        <v>281</v>
      </c>
      <c r="U1359" s="53" t="s">
        <v>20</v>
      </c>
      <c r="V1359" s="53" t="s">
        <v>20</v>
      </c>
      <c r="W1359" s="5" t="str">
        <f>VLOOKUP('English Version'!$H1277,'Recycled Content'!$B$4:$H$67,2,FALSE)</f>
        <v>Packaging Contains at least 60% recycled material</v>
      </c>
      <c r="X1359" s="5" t="str">
        <f>VLOOKUP('English Version'!$H1277,'Recycled Content'!$B$4:$H$67,4,FALSE)</f>
        <v>Packaging Contains at least 65% recycled material</v>
      </c>
      <c r="Y1359" s="5" t="str">
        <f>VLOOKUP('English Version'!$H1277,Recyclability!$B$4:$H$67,2,FALSE)</f>
        <v>Mostly Recyclable Packaging</v>
      </c>
      <c r="Z1359" s="5" t="str">
        <f>VLOOKUP('English Version'!$H1277,Recyclability!$B$4:$H$67,4,FALSE)</f>
        <v>N/A</v>
      </c>
    </row>
    <row r="1360" spans="1:26" x14ac:dyDescent="0.75">
      <c r="A1360" s="47" t="str">
        <f t="shared" si="42"/>
        <v>AW22WS110134A</v>
      </c>
      <c r="B1360" s="47">
        <v>1000</v>
      </c>
      <c r="C1360" s="52" t="s">
        <v>2576</v>
      </c>
      <c r="D1360" s="6" t="s">
        <v>2577</v>
      </c>
      <c r="E1360" s="8"/>
      <c r="F1360" s="52" t="s">
        <v>2578</v>
      </c>
      <c r="G1360" s="6" t="s">
        <v>5031</v>
      </c>
      <c r="H1360" s="6" t="s">
        <v>5900</v>
      </c>
      <c r="I1360" s="6" t="e">
        <f>VLOOKUP(A1360,#REF!,24,0)</f>
        <v>#REF!</v>
      </c>
      <c r="J1360" s="14" t="s">
        <v>25</v>
      </c>
      <c r="K1360" s="14" t="s">
        <v>25</v>
      </c>
      <c r="L1360" s="14" t="s">
        <v>25</v>
      </c>
      <c r="M1360" s="14" t="s">
        <v>25</v>
      </c>
      <c r="N1360" s="14" t="b">
        <f t="shared" si="43"/>
        <v>1</v>
      </c>
      <c r="O1360" s="14" t="s">
        <v>20</v>
      </c>
      <c r="P1360" s="14" t="s">
        <v>20</v>
      </c>
      <c r="Q1360" s="14" t="s">
        <v>20</v>
      </c>
      <c r="R1360" s="5" t="s">
        <v>20</v>
      </c>
      <c r="S1360" s="5" t="s">
        <v>20</v>
      </c>
      <c r="T1360" s="5" t="s">
        <v>281</v>
      </c>
      <c r="U1360" s="53" t="s">
        <v>20</v>
      </c>
      <c r="V1360" s="53" t="s">
        <v>20</v>
      </c>
      <c r="W1360" s="5" t="str">
        <f>VLOOKUP('English Version'!$H1278,'Recycled Content'!$B$4:$H$67,2,FALSE)</f>
        <v>Packaging Contains at least 60% recycled material</v>
      </c>
      <c r="X1360" s="5" t="str">
        <f>VLOOKUP('English Version'!$H1278,'Recycled Content'!$B$4:$H$67,4,FALSE)</f>
        <v>Packaging Contains at least 65% recycled material</v>
      </c>
      <c r="Y1360" s="5" t="str">
        <f>VLOOKUP('English Version'!$H1278,Recyclability!$B$4:$H$67,2,FALSE)</f>
        <v>Mostly Recyclable Packaging</v>
      </c>
      <c r="Z1360" s="5" t="str">
        <f>VLOOKUP('English Version'!$H1278,Recyclability!$B$4:$H$67,4,FALSE)</f>
        <v>N/A</v>
      </c>
    </row>
    <row r="1361" spans="1:26" x14ac:dyDescent="0.75">
      <c r="A1361" s="47" t="str">
        <f t="shared" si="42"/>
        <v>AW22WS210041A</v>
      </c>
      <c r="B1361" s="47">
        <v>500</v>
      </c>
      <c r="C1361" s="52" t="s">
        <v>2580</v>
      </c>
      <c r="D1361" s="6" t="s">
        <v>2581</v>
      </c>
      <c r="E1361" s="8"/>
      <c r="F1361" s="52" t="s">
        <v>2582</v>
      </c>
      <c r="G1361" s="6" t="s">
        <v>5031</v>
      </c>
      <c r="H1361" s="6" t="s">
        <v>5900</v>
      </c>
      <c r="I1361" s="6" t="e">
        <f>VLOOKUP(A1361,#REF!,24,0)</f>
        <v>#REF!</v>
      </c>
      <c r="J1361" s="14" t="s">
        <v>25</v>
      </c>
      <c r="K1361" s="14" t="s">
        <v>25</v>
      </c>
      <c r="L1361" s="14" t="s">
        <v>25</v>
      </c>
      <c r="M1361" s="14" t="s">
        <v>25</v>
      </c>
      <c r="N1361" s="14" t="b">
        <f t="shared" si="43"/>
        <v>1</v>
      </c>
      <c r="O1361" s="14" t="s">
        <v>20</v>
      </c>
      <c r="P1361" s="14" t="s">
        <v>20</v>
      </c>
      <c r="Q1361" s="14" t="s">
        <v>20</v>
      </c>
      <c r="R1361" s="5" t="s">
        <v>20</v>
      </c>
      <c r="S1361" s="5" t="s">
        <v>20</v>
      </c>
      <c r="T1361" s="5" t="s">
        <v>281</v>
      </c>
      <c r="U1361" s="53" t="s">
        <v>20</v>
      </c>
      <c r="V1361" s="53" t="s">
        <v>20</v>
      </c>
      <c r="W1361" s="5" t="str">
        <f>VLOOKUP('English Version'!$H1279,'Recycled Content'!$B$4:$H$67,2,FALSE)</f>
        <v>Packaging Contains at least 60% recycled material</v>
      </c>
      <c r="X1361" s="5" t="str">
        <f>VLOOKUP('English Version'!$H1279,'Recycled Content'!$B$4:$H$67,4,FALSE)</f>
        <v>Packaging Contains at least 65% recycled material</v>
      </c>
      <c r="Y1361" s="5" t="str">
        <f>VLOOKUP('English Version'!$H1279,Recyclability!$B$4:$H$67,2,FALSE)</f>
        <v>Mostly Recyclable Packaging</v>
      </c>
      <c r="Z1361" s="5" t="str">
        <f>VLOOKUP('English Version'!$H1279,Recyclability!$B$4:$H$67,4,FALSE)</f>
        <v>N/A</v>
      </c>
    </row>
    <row r="1362" spans="1:26" x14ac:dyDescent="0.75">
      <c r="A1362" s="47" t="str">
        <f t="shared" si="42"/>
        <v>AW22WS210045A</v>
      </c>
      <c r="B1362" s="47">
        <v>6684</v>
      </c>
      <c r="C1362" s="52" t="s">
        <v>2584</v>
      </c>
      <c r="D1362" s="6" t="s">
        <v>2585</v>
      </c>
      <c r="E1362" s="8"/>
      <c r="F1362" s="52" t="s">
        <v>2586</v>
      </c>
      <c r="G1362" s="6" t="s">
        <v>5031</v>
      </c>
      <c r="H1362" s="6" t="s">
        <v>5900</v>
      </c>
      <c r="I1362" s="6" t="e">
        <f>VLOOKUP(A1362,#REF!,24,0)</f>
        <v>#REF!</v>
      </c>
      <c r="J1362" s="14" t="s">
        <v>25</v>
      </c>
      <c r="K1362" s="14" t="s">
        <v>25</v>
      </c>
      <c r="L1362" s="14" t="s">
        <v>25</v>
      </c>
      <c r="M1362" s="14" t="s">
        <v>25</v>
      </c>
      <c r="N1362" s="14" t="b">
        <f t="shared" si="43"/>
        <v>1</v>
      </c>
      <c r="O1362" s="14" t="s">
        <v>20</v>
      </c>
      <c r="P1362" s="14" t="s">
        <v>20</v>
      </c>
      <c r="Q1362" s="14" t="s">
        <v>20</v>
      </c>
      <c r="R1362" s="5" t="s">
        <v>20</v>
      </c>
      <c r="S1362" s="5" t="s">
        <v>20</v>
      </c>
      <c r="T1362" s="5" t="s">
        <v>281</v>
      </c>
      <c r="U1362" s="53" t="s">
        <v>20</v>
      </c>
      <c r="V1362" s="53" t="s">
        <v>20</v>
      </c>
      <c r="W1362" s="5" t="str">
        <f>VLOOKUP('English Version'!$H1280,'Recycled Content'!$B$4:$H$67,2,FALSE)</f>
        <v>Packaging Contains at least 60% recycled material</v>
      </c>
      <c r="X1362" s="5" t="str">
        <f>VLOOKUP('English Version'!$H1280,'Recycled Content'!$B$4:$H$67,4,FALSE)</f>
        <v>Packaging Contains at least 65% recycled material</v>
      </c>
      <c r="Y1362" s="5" t="str">
        <f>VLOOKUP('English Version'!$H1280,Recyclability!$B$4:$H$67,2,FALSE)</f>
        <v>Mostly Recyclable Packaging</v>
      </c>
      <c r="Z1362" s="5" t="str">
        <f>VLOOKUP('English Version'!$H1280,Recyclability!$B$4:$H$67,4,FALSE)</f>
        <v>N/A</v>
      </c>
    </row>
    <row r="1363" spans="1:26" x14ac:dyDescent="0.75">
      <c r="A1363" s="47" t="str">
        <f t="shared" si="42"/>
        <v>AW22WS310174A</v>
      </c>
      <c r="B1363" s="47">
        <v>3915</v>
      </c>
      <c r="C1363" s="52" t="s">
        <v>2588</v>
      </c>
      <c r="D1363" s="6" t="e">
        <v>#N/A</v>
      </c>
      <c r="E1363" s="8"/>
      <c r="F1363" s="52" t="s">
        <v>2589</v>
      </c>
      <c r="G1363" s="6" t="s">
        <v>5031</v>
      </c>
      <c r="H1363" s="6" t="s">
        <v>5905</v>
      </c>
      <c r="I1363" s="6" t="e">
        <f>VLOOKUP(A1363,#REF!,24,0)</f>
        <v>#REF!</v>
      </c>
      <c r="J1363" s="14" t="s">
        <v>25</v>
      </c>
      <c r="K1363" s="14" t="s">
        <v>25</v>
      </c>
      <c r="L1363" s="14" t="s">
        <v>25</v>
      </c>
      <c r="M1363" s="14" t="s">
        <v>25</v>
      </c>
      <c r="N1363" s="14" t="b">
        <f t="shared" si="43"/>
        <v>1</v>
      </c>
      <c r="O1363" s="14" t="s">
        <v>20</v>
      </c>
      <c r="P1363" s="14" t="s">
        <v>20</v>
      </c>
      <c r="Q1363" s="14" t="s">
        <v>20</v>
      </c>
      <c r="R1363" s="5" t="s">
        <v>20</v>
      </c>
      <c r="S1363" s="5" t="s">
        <v>20</v>
      </c>
      <c r="T1363" s="5" t="s">
        <v>281</v>
      </c>
      <c r="U1363" s="53" t="s">
        <v>20</v>
      </c>
      <c r="V1363" s="53" t="s">
        <v>20</v>
      </c>
      <c r="W1363" s="5" t="str">
        <f>VLOOKUP('English Version'!$H1281,'Recycled Content'!$B$4:$H$67,2,FALSE)</f>
        <v>Packaging Contains at least 60% recycled material</v>
      </c>
      <c r="X1363" s="5" t="str">
        <f>VLOOKUP('English Version'!$H1281,'Recycled Content'!$B$4:$H$67,4,FALSE)</f>
        <v>Packaging Contains at least 65% recycled material</v>
      </c>
      <c r="Y1363" s="5" t="str">
        <f>VLOOKUP('English Version'!$H1281,Recyclability!$B$4:$H$67,2,FALSE)</f>
        <v>Mostly Recyclable Packaging</v>
      </c>
      <c r="Z1363" s="5" t="str">
        <f>VLOOKUP('English Version'!$H1281,Recyclability!$B$4:$H$67,4,FALSE)</f>
        <v>N/A</v>
      </c>
    </row>
    <row r="1364" spans="1:26" x14ac:dyDescent="0.75">
      <c r="A1364" s="47" t="str">
        <f t="shared" si="42"/>
        <v>AW22WS311020A</v>
      </c>
      <c r="B1364" s="47">
        <v>820</v>
      </c>
      <c r="C1364" s="52" t="s">
        <v>2590</v>
      </c>
      <c r="D1364" s="6" t="e">
        <v>#N/A</v>
      </c>
      <c r="E1364" s="8"/>
      <c r="F1364" s="52" t="s">
        <v>2591</v>
      </c>
      <c r="G1364" s="6" t="s">
        <v>5031</v>
      </c>
      <c r="H1364" s="6" t="s">
        <v>5905</v>
      </c>
      <c r="I1364" s="6" t="e">
        <f>VLOOKUP(A1364,#REF!,24,0)</f>
        <v>#REF!</v>
      </c>
      <c r="J1364" s="14" t="s">
        <v>37</v>
      </c>
      <c r="K1364" s="14" t="s">
        <v>37</v>
      </c>
      <c r="L1364" s="14" t="s">
        <v>37</v>
      </c>
      <c r="M1364" s="14" t="s">
        <v>37</v>
      </c>
      <c r="N1364" s="14" t="b">
        <f t="shared" si="43"/>
        <v>1</v>
      </c>
      <c r="O1364" s="14" t="s">
        <v>20</v>
      </c>
      <c r="P1364" s="14" t="s">
        <v>20</v>
      </c>
      <c r="Q1364" s="14" t="s">
        <v>20</v>
      </c>
      <c r="R1364" s="5" t="s">
        <v>20</v>
      </c>
      <c r="S1364" s="5" t="s">
        <v>20</v>
      </c>
      <c r="T1364" s="5" t="s">
        <v>281</v>
      </c>
      <c r="U1364" s="53" t="s">
        <v>20</v>
      </c>
      <c r="V1364" s="53" t="s">
        <v>20</v>
      </c>
      <c r="W1364" s="5" t="str">
        <f>VLOOKUP('English Version'!$H1282,'Recycled Content'!$B$4:$H$67,2,FALSE)</f>
        <v>Packaging Contains at least 60% recycled material</v>
      </c>
      <c r="X1364" s="5" t="str">
        <f>VLOOKUP('English Version'!$H1282,'Recycled Content'!$B$4:$H$67,4,FALSE)</f>
        <v>Packaging Contains at least 65% recycled material</v>
      </c>
      <c r="Y1364" s="5" t="str">
        <f>VLOOKUP('English Version'!$H1282,Recyclability!$B$4:$H$67,2,FALSE)</f>
        <v>Mostly Recyclable Packaging</v>
      </c>
      <c r="Z1364" s="5" t="str">
        <f>VLOOKUP('English Version'!$H1282,Recyclability!$B$4:$H$67,4,FALSE)</f>
        <v>N/A</v>
      </c>
    </row>
    <row r="1365" spans="1:26" x14ac:dyDescent="0.75">
      <c r="A1365" s="47" t="str">
        <f t="shared" si="42"/>
        <v>AW22WS311337A</v>
      </c>
      <c r="B1365" s="47">
        <v>3128</v>
      </c>
      <c r="C1365" s="52" t="s">
        <v>2592</v>
      </c>
      <c r="D1365" s="6" t="e">
        <v>#N/A</v>
      </c>
      <c r="E1365" s="8"/>
      <c r="F1365" s="52" t="s">
        <v>2593</v>
      </c>
      <c r="G1365" s="6" t="s">
        <v>5031</v>
      </c>
      <c r="H1365" s="6" t="s">
        <v>5905</v>
      </c>
      <c r="I1365" s="6" t="e">
        <f>VLOOKUP(A1365,#REF!,24,0)</f>
        <v>#REF!</v>
      </c>
      <c r="J1365" s="14" t="s">
        <v>19</v>
      </c>
      <c r="K1365" s="14" t="s">
        <v>19</v>
      </c>
      <c r="L1365" s="14" t="s">
        <v>19</v>
      </c>
      <c r="M1365" s="14" t="s">
        <v>19</v>
      </c>
      <c r="N1365" s="14" t="b">
        <f t="shared" si="43"/>
        <v>1</v>
      </c>
      <c r="O1365" s="14" t="s">
        <v>20</v>
      </c>
      <c r="P1365" s="14" t="s">
        <v>20</v>
      </c>
      <c r="Q1365" s="14" t="s">
        <v>20</v>
      </c>
      <c r="R1365" s="5" t="s">
        <v>20</v>
      </c>
      <c r="S1365" s="5" t="s">
        <v>20</v>
      </c>
      <c r="T1365" s="5" t="s">
        <v>281</v>
      </c>
      <c r="U1365" s="53" t="s">
        <v>20</v>
      </c>
      <c r="V1365" s="53" t="s">
        <v>20</v>
      </c>
      <c r="W1365" s="5" t="str">
        <f>VLOOKUP('English Version'!$H1283,'Recycled Content'!$B$4:$H$67,2,FALSE)</f>
        <v>Packaging Contains at least 60% recycled material</v>
      </c>
      <c r="X1365" s="5" t="str">
        <f>VLOOKUP('English Version'!$H1283,'Recycled Content'!$B$4:$H$67,4,FALSE)</f>
        <v>Packaging Contains at least 65% recycled material</v>
      </c>
      <c r="Y1365" s="5" t="str">
        <f>VLOOKUP('English Version'!$H1283,Recyclability!$B$4:$H$67,2,FALSE)</f>
        <v>Mostly Recyclable Packaging</v>
      </c>
      <c r="Z1365" s="5" t="str">
        <f>VLOOKUP('English Version'!$H1283,Recyclability!$B$4:$H$67,4,FALSE)</f>
        <v>N/A</v>
      </c>
    </row>
    <row r="1366" spans="1:26" x14ac:dyDescent="0.75">
      <c r="A1366" s="47" t="str">
        <f t="shared" si="42"/>
        <v>AW22WS311417A</v>
      </c>
      <c r="B1366" s="47">
        <v>2956</v>
      </c>
      <c r="C1366" s="52" t="s">
        <v>2594</v>
      </c>
      <c r="D1366" s="6" t="e">
        <v>#N/A</v>
      </c>
      <c r="E1366" s="8"/>
      <c r="F1366" s="52" t="s">
        <v>2595</v>
      </c>
      <c r="G1366" s="6" t="s">
        <v>5031</v>
      </c>
      <c r="H1366" s="6" t="s">
        <v>5905</v>
      </c>
      <c r="I1366" s="6" t="e">
        <f>VLOOKUP(A1366,#REF!,24,0)</f>
        <v>#REF!</v>
      </c>
      <c r="J1366" s="14" t="s">
        <v>25</v>
      </c>
      <c r="K1366" s="14" t="s">
        <v>25</v>
      </c>
      <c r="L1366" s="14" t="s">
        <v>25</v>
      </c>
      <c r="M1366" s="14" t="s">
        <v>25</v>
      </c>
      <c r="N1366" s="14" t="b">
        <f t="shared" si="43"/>
        <v>1</v>
      </c>
      <c r="O1366" s="14" t="s">
        <v>20</v>
      </c>
      <c r="P1366" s="14" t="s">
        <v>20</v>
      </c>
      <c r="Q1366" s="14" t="s">
        <v>20</v>
      </c>
      <c r="R1366" s="5" t="s">
        <v>20</v>
      </c>
      <c r="S1366" s="5" t="s">
        <v>20</v>
      </c>
      <c r="T1366" s="5" t="s">
        <v>281</v>
      </c>
      <c r="U1366" s="53" t="s">
        <v>20</v>
      </c>
      <c r="V1366" s="53" t="s">
        <v>20</v>
      </c>
      <c r="W1366" s="5" t="str">
        <f>VLOOKUP('English Version'!$H1284,'Recycled Content'!$B$4:$H$67,2,FALSE)</f>
        <v>Packaging Contains at least 60% recycled material</v>
      </c>
      <c r="X1366" s="5" t="str">
        <f>VLOOKUP('English Version'!$H1284,'Recycled Content'!$B$4:$H$67,4,FALSE)</f>
        <v>Packaging Contains at least 65% recycled material</v>
      </c>
      <c r="Y1366" s="5" t="str">
        <f>VLOOKUP('English Version'!$H1284,Recyclability!$B$4:$H$67,2,FALSE)</f>
        <v>Mostly Recyclable Packaging</v>
      </c>
      <c r="Z1366" s="5" t="str">
        <f>VLOOKUP('English Version'!$H1284,Recyclability!$B$4:$H$67,4,FALSE)</f>
        <v>N/A</v>
      </c>
    </row>
    <row r="1367" spans="1:26" x14ac:dyDescent="0.75">
      <c r="A1367" s="47" t="str">
        <f t="shared" si="42"/>
        <v>AW22WS311489A</v>
      </c>
      <c r="B1367" s="47">
        <v>2332</v>
      </c>
      <c r="C1367" s="52" t="s">
        <v>2596</v>
      </c>
      <c r="D1367" s="6" t="e">
        <v>#N/A</v>
      </c>
      <c r="E1367" s="8"/>
      <c r="F1367" s="52" t="s">
        <v>2597</v>
      </c>
      <c r="G1367" s="6" t="s">
        <v>5031</v>
      </c>
      <c r="H1367" s="6" t="s">
        <v>5905</v>
      </c>
      <c r="I1367" s="6" t="e">
        <f>VLOOKUP(A1367,#REF!,24,0)</f>
        <v>#REF!</v>
      </c>
      <c r="J1367" s="67" t="s">
        <v>20</v>
      </c>
      <c r="K1367" s="67" t="s">
        <v>20</v>
      </c>
      <c r="L1367" s="67" t="s">
        <v>20</v>
      </c>
      <c r="M1367" s="14" t="s">
        <v>25</v>
      </c>
      <c r="N1367" s="14" t="b">
        <f t="shared" si="43"/>
        <v>0</v>
      </c>
      <c r="O1367" s="14" t="s">
        <v>966</v>
      </c>
      <c r="P1367" s="14" t="s">
        <v>966</v>
      </c>
      <c r="Q1367" s="14" t="s">
        <v>966</v>
      </c>
      <c r="R1367" s="5" t="s">
        <v>20</v>
      </c>
      <c r="S1367" s="5" t="s">
        <v>20</v>
      </c>
      <c r="T1367" s="5" t="s">
        <v>281</v>
      </c>
      <c r="U1367" s="53" t="s">
        <v>20</v>
      </c>
      <c r="V1367" s="53" t="s">
        <v>20</v>
      </c>
      <c r="W1367" s="5" t="str">
        <f>VLOOKUP('English Version'!$H1285,'Recycled Content'!$B$4:$H$67,2,FALSE)</f>
        <v>Packaging Contains at least 60% recycled material</v>
      </c>
      <c r="X1367" s="5" t="str">
        <f>VLOOKUP('English Version'!$H1285,'Recycled Content'!$B$4:$H$67,4,FALSE)</f>
        <v>Packaging Contains at least 65% recycled material</v>
      </c>
      <c r="Y1367" s="5" t="str">
        <f>VLOOKUP('English Version'!$H1285,Recyclability!$B$4:$H$67,2,FALSE)</f>
        <v>Mostly Recyclable Packaging</v>
      </c>
      <c r="Z1367" s="5" t="str">
        <f>VLOOKUP('English Version'!$H1285,Recyclability!$B$4:$H$67,4,FALSE)</f>
        <v>N/A</v>
      </c>
    </row>
    <row r="1368" spans="1:26" ht="29.5" x14ac:dyDescent="0.75">
      <c r="A1368" s="47" t="str">
        <f t="shared" si="42"/>
        <v>AW22WS311493A</v>
      </c>
      <c r="B1368" s="47">
        <v>1175</v>
      </c>
      <c r="C1368" s="52" t="s">
        <v>2598</v>
      </c>
      <c r="D1368" s="6" t="e">
        <v>#N/A</v>
      </c>
      <c r="E1368" s="8"/>
      <c r="F1368" s="52" t="s">
        <v>2599</v>
      </c>
      <c r="G1368" s="6" t="s">
        <v>5031</v>
      </c>
      <c r="H1368" s="6" t="s">
        <v>5905</v>
      </c>
      <c r="I1368" s="6" t="e">
        <f>VLOOKUP(A1368,#REF!,24,0)</f>
        <v>#REF!</v>
      </c>
      <c r="J1368" s="14" t="s">
        <v>37</v>
      </c>
      <c r="K1368" s="14" t="s">
        <v>37</v>
      </c>
      <c r="L1368" s="14" t="s">
        <v>37</v>
      </c>
      <c r="M1368" s="14" t="s">
        <v>37</v>
      </c>
      <c r="N1368" s="14" t="b">
        <f t="shared" si="43"/>
        <v>1</v>
      </c>
      <c r="O1368" s="14" t="s">
        <v>20</v>
      </c>
      <c r="P1368" s="14" t="s">
        <v>20</v>
      </c>
      <c r="Q1368" s="14" t="s">
        <v>20</v>
      </c>
      <c r="R1368" s="53" t="s">
        <v>6047</v>
      </c>
      <c r="S1368" s="5" t="s">
        <v>20</v>
      </c>
      <c r="T1368" s="5" t="s">
        <v>26</v>
      </c>
      <c r="U1368" s="53" t="s">
        <v>20</v>
      </c>
      <c r="V1368" s="53" t="s">
        <v>20</v>
      </c>
      <c r="W1368" s="5" t="str">
        <f>VLOOKUP('English Version'!$H1286,'Recycled Content'!$B$4:$H$67,2,FALSE)</f>
        <v>Packaging Contains at least 60% recycled material</v>
      </c>
      <c r="X1368" s="5" t="str">
        <f>VLOOKUP('English Version'!$H1286,'Recycled Content'!$B$4:$H$67,4,FALSE)</f>
        <v>Packaging Contains at least 65% recycled material</v>
      </c>
      <c r="Y1368" s="5" t="str">
        <f>VLOOKUP('English Version'!$H1286,Recyclability!$B$4:$H$67,2,FALSE)</f>
        <v>Mostly Recyclable Packaging</v>
      </c>
      <c r="Z1368" s="5" t="str">
        <f>VLOOKUP('English Version'!$H1286,Recyclability!$B$4:$H$67,4,FALSE)</f>
        <v>N/A</v>
      </c>
    </row>
    <row r="1369" spans="1:26" ht="29.5" x14ac:dyDescent="0.75">
      <c r="A1369" s="47" t="str">
        <f t="shared" si="42"/>
        <v>AW22WS311520A</v>
      </c>
      <c r="B1369" s="47">
        <v>833</v>
      </c>
      <c r="C1369" s="52" t="s">
        <v>2600</v>
      </c>
      <c r="D1369" s="6" t="s">
        <v>2601</v>
      </c>
      <c r="E1369" s="8"/>
      <c r="F1369" s="52" t="s">
        <v>2602</v>
      </c>
      <c r="G1369" s="6" t="s">
        <v>5031</v>
      </c>
      <c r="H1369" s="6" t="s">
        <v>5905</v>
      </c>
      <c r="I1369" s="6" t="e">
        <f>VLOOKUP(A1369,#REF!,24,0)</f>
        <v>#REF!</v>
      </c>
      <c r="J1369" s="67" t="s">
        <v>228</v>
      </c>
      <c r="K1369" s="14" t="s">
        <v>229</v>
      </c>
      <c r="L1369" s="14" t="s">
        <v>229</v>
      </c>
      <c r="M1369" s="14" t="s">
        <v>229</v>
      </c>
      <c r="N1369" s="14" t="b">
        <f t="shared" si="43"/>
        <v>1</v>
      </c>
      <c r="O1369" s="14" t="s">
        <v>20</v>
      </c>
      <c r="P1369" s="14" t="s">
        <v>20</v>
      </c>
      <c r="Q1369" s="14" t="s">
        <v>20</v>
      </c>
      <c r="R1369" s="53" t="s">
        <v>6047</v>
      </c>
      <c r="S1369" s="5" t="s">
        <v>20</v>
      </c>
      <c r="T1369" s="5" t="s">
        <v>26</v>
      </c>
      <c r="U1369" s="53" t="s">
        <v>20</v>
      </c>
      <c r="V1369" s="53" t="s">
        <v>20</v>
      </c>
      <c r="W1369" s="5" t="str">
        <f>VLOOKUP('English Version'!$H1287,'Recycled Content'!$B$4:$H$67,2,FALSE)</f>
        <v>Packaging Contains at least 60% recycled material</v>
      </c>
      <c r="X1369" s="5" t="str">
        <f>VLOOKUP('English Version'!$H1287,'Recycled Content'!$B$4:$H$67,4,FALSE)</f>
        <v>Packaging Contains at least 65% recycled material</v>
      </c>
      <c r="Y1369" s="5" t="str">
        <f>VLOOKUP('English Version'!$H1287,Recyclability!$B$4:$H$67,2,FALSE)</f>
        <v>Mostly Recyclable Packaging</v>
      </c>
      <c r="Z1369" s="5" t="str">
        <f>VLOOKUP('English Version'!$H1287,Recyclability!$B$4:$H$67,4,FALSE)</f>
        <v>N/A</v>
      </c>
    </row>
    <row r="1370" spans="1:26" ht="29.5" x14ac:dyDescent="0.75">
      <c r="A1370" s="47" t="str">
        <f t="shared" si="42"/>
        <v>AW22WS311523A</v>
      </c>
      <c r="B1370" s="47">
        <v>3419</v>
      </c>
      <c r="C1370" s="52" t="s">
        <v>2604</v>
      </c>
      <c r="D1370" s="6" t="s">
        <v>2605</v>
      </c>
      <c r="E1370" s="8"/>
      <c r="F1370" s="52" t="s">
        <v>2606</v>
      </c>
      <c r="G1370" s="6" t="s">
        <v>5031</v>
      </c>
      <c r="H1370" s="6" t="s">
        <v>5905</v>
      </c>
      <c r="I1370" s="6" t="e">
        <f>VLOOKUP(A1370,#REF!,24,0)</f>
        <v>#REF!</v>
      </c>
      <c r="J1370" s="14" t="s">
        <v>19</v>
      </c>
      <c r="K1370" s="14" t="s">
        <v>19</v>
      </c>
      <c r="L1370" s="14" t="s">
        <v>19</v>
      </c>
      <c r="M1370" s="14" t="s">
        <v>19</v>
      </c>
      <c r="N1370" s="14" t="b">
        <f t="shared" si="43"/>
        <v>1</v>
      </c>
      <c r="O1370" s="14" t="s">
        <v>20</v>
      </c>
      <c r="P1370" s="14" t="s">
        <v>20</v>
      </c>
      <c r="Q1370" s="14" t="s">
        <v>20</v>
      </c>
      <c r="R1370" s="53" t="s">
        <v>6165</v>
      </c>
      <c r="S1370" s="5" t="s">
        <v>20</v>
      </c>
      <c r="T1370" s="5" t="s">
        <v>26</v>
      </c>
      <c r="U1370" s="53" t="s">
        <v>20</v>
      </c>
      <c r="V1370" s="53" t="s">
        <v>20</v>
      </c>
      <c r="W1370" s="5" t="str">
        <f>VLOOKUP('English Version'!$H1288,'Recycled Content'!$B$4:$H$67,2,FALSE)</f>
        <v>Packaging Contains at least 60% recycled material</v>
      </c>
      <c r="X1370" s="5" t="str">
        <f>VLOOKUP('English Version'!$H1288,'Recycled Content'!$B$4:$H$67,4,FALSE)</f>
        <v>Packaging Contains at least 65% recycled material</v>
      </c>
      <c r="Y1370" s="5" t="str">
        <f>VLOOKUP('English Version'!$H1288,Recyclability!$B$4:$H$67,2,FALSE)</f>
        <v>Mostly Recyclable Packaging</v>
      </c>
      <c r="Z1370" s="5" t="str">
        <f>VLOOKUP('English Version'!$H1288,Recyclability!$B$4:$H$67,4,FALSE)</f>
        <v>N/A</v>
      </c>
    </row>
    <row r="1371" spans="1:26" x14ac:dyDescent="0.75">
      <c r="A1371" s="47" t="str">
        <f t="shared" si="42"/>
        <v>AW22WS311524A</v>
      </c>
      <c r="B1371" s="47">
        <v>2378</v>
      </c>
      <c r="C1371" s="52" t="s">
        <v>2608</v>
      </c>
      <c r="D1371" s="6" t="s">
        <v>2609</v>
      </c>
      <c r="E1371" s="8"/>
      <c r="F1371" s="52" t="s">
        <v>952</v>
      </c>
      <c r="G1371" s="6" t="s">
        <v>5031</v>
      </c>
      <c r="H1371" s="6" t="s">
        <v>5905</v>
      </c>
      <c r="I1371" s="6" t="e">
        <f>VLOOKUP(A1371,#REF!,24,0)</f>
        <v>#REF!</v>
      </c>
      <c r="J1371" s="14" t="s">
        <v>25</v>
      </c>
      <c r="K1371" s="14" t="s">
        <v>25</v>
      </c>
      <c r="L1371" s="14" t="s">
        <v>25</v>
      </c>
      <c r="M1371" s="14" t="s">
        <v>25</v>
      </c>
      <c r="N1371" s="14" t="b">
        <f t="shared" si="43"/>
        <v>1</v>
      </c>
      <c r="O1371" s="14" t="s">
        <v>20</v>
      </c>
      <c r="P1371" s="14" t="s">
        <v>20</v>
      </c>
      <c r="Q1371" s="14" t="s">
        <v>20</v>
      </c>
      <c r="R1371" s="5" t="s">
        <v>20</v>
      </c>
      <c r="S1371" s="5" t="s">
        <v>20</v>
      </c>
      <c r="T1371" s="5" t="s">
        <v>281</v>
      </c>
      <c r="U1371" s="53" t="s">
        <v>20</v>
      </c>
      <c r="V1371" s="53" t="s">
        <v>20</v>
      </c>
      <c r="W1371" s="5" t="str">
        <f>VLOOKUP('English Version'!$H1289,'Recycled Content'!$B$4:$H$67,2,FALSE)</f>
        <v>Packaging Contains at least 60% recycled material</v>
      </c>
      <c r="X1371" s="5" t="str">
        <f>VLOOKUP('English Version'!$H1289,'Recycled Content'!$B$4:$H$67,4,FALSE)</f>
        <v>Packaging Contains at least 65% recycled material</v>
      </c>
      <c r="Y1371" s="5" t="str">
        <f>VLOOKUP('English Version'!$H1289,Recyclability!$B$4:$H$67,2,FALSE)</f>
        <v>Mostly Recyclable Packaging</v>
      </c>
      <c r="Z1371" s="5" t="str">
        <f>VLOOKUP('English Version'!$H1289,Recyclability!$B$4:$H$67,4,FALSE)</f>
        <v>N/A</v>
      </c>
    </row>
    <row r="1372" spans="1:26" x14ac:dyDescent="0.75">
      <c r="A1372" s="47" t="str">
        <f t="shared" si="42"/>
        <v>AW22WS311526A</v>
      </c>
      <c r="B1372" s="47" t="e">
        <v>#N/A</v>
      </c>
      <c r="C1372" s="52" t="s">
        <v>2610</v>
      </c>
      <c r="D1372" s="6" t="s">
        <v>2611</v>
      </c>
      <c r="E1372" s="8"/>
      <c r="F1372" s="52" t="s">
        <v>2612</v>
      </c>
      <c r="G1372" s="6" t="s">
        <v>5031</v>
      </c>
      <c r="H1372" s="6" t="s">
        <v>5905</v>
      </c>
      <c r="I1372" s="6" t="e">
        <f>VLOOKUP(A1372,#REF!,24,0)</f>
        <v>#REF!</v>
      </c>
      <c r="J1372" s="14" t="s">
        <v>25</v>
      </c>
      <c r="K1372" s="14" t="s">
        <v>25</v>
      </c>
      <c r="L1372" s="14" t="s">
        <v>25</v>
      </c>
      <c r="M1372" s="14" t="s">
        <v>25</v>
      </c>
      <c r="N1372" s="14" t="b">
        <f t="shared" si="43"/>
        <v>1</v>
      </c>
      <c r="O1372" s="14" t="s">
        <v>20</v>
      </c>
      <c r="P1372" s="14" t="s">
        <v>20</v>
      </c>
      <c r="Q1372" s="14" t="s">
        <v>20</v>
      </c>
      <c r="R1372" s="5" t="s">
        <v>20</v>
      </c>
      <c r="S1372" s="5" t="s">
        <v>20</v>
      </c>
      <c r="T1372" s="5" t="s">
        <v>281</v>
      </c>
      <c r="U1372" s="53" t="s">
        <v>20</v>
      </c>
      <c r="V1372" s="53" t="s">
        <v>20</v>
      </c>
      <c r="W1372" s="5" t="str">
        <f>VLOOKUP('English Version'!$H1290,'Recycled Content'!$B$4:$H$67,2,FALSE)</f>
        <v>Packaging Contains at least 60% recycled material</v>
      </c>
      <c r="X1372" s="5" t="str">
        <f>VLOOKUP('English Version'!$H1290,'Recycled Content'!$B$4:$H$67,4,FALSE)</f>
        <v>Packaging Contains at least 65% recycled material</v>
      </c>
      <c r="Y1372" s="5" t="str">
        <f>VLOOKUP('English Version'!$H1290,Recyclability!$B$4:$H$67,2,FALSE)</f>
        <v>Mostly Recyclable Packaging</v>
      </c>
      <c r="Z1372" s="5" t="str">
        <f>VLOOKUP('English Version'!$H1290,Recyclability!$B$4:$H$67,4,FALSE)</f>
        <v>N/A</v>
      </c>
    </row>
    <row r="1373" spans="1:26" x14ac:dyDescent="0.75">
      <c r="A1373" s="47" t="str">
        <f t="shared" si="42"/>
        <v>AW22WS311530A</v>
      </c>
      <c r="B1373" s="47" t="e">
        <v>#N/A</v>
      </c>
      <c r="C1373" s="52" t="s">
        <v>2614</v>
      </c>
      <c r="D1373" s="6" t="s">
        <v>2615</v>
      </c>
      <c r="E1373" s="8"/>
      <c r="F1373" s="52" t="s">
        <v>2616</v>
      </c>
      <c r="G1373" s="6" t="s">
        <v>5031</v>
      </c>
      <c r="H1373" s="6" t="s">
        <v>5905</v>
      </c>
      <c r="I1373" s="6" t="e">
        <f>VLOOKUP(A1373,#REF!,24,0)</f>
        <v>#REF!</v>
      </c>
      <c r="J1373" s="14" t="s">
        <v>25</v>
      </c>
      <c r="K1373" s="14" t="s">
        <v>25</v>
      </c>
      <c r="L1373" s="14" t="s">
        <v>25</v>
      </c>
      <c r="M1373" s="14" t="s">
        <v>25</v>
      </c>
      <c r="N1373" s="14" t="b">
        <f t="shared" si="43"/>
        <v>1</v>
      </c>
      <c r="O1373" s="14" t="s">
        <v>20</v>
      </c>
      <c r="P1373" s="14" t="s">
        <v>20</v>
      </c>
      <c r="Q1373" s="14" t="s">
        <v>20</v>
      </c>
      <c r="R1373" s="5" t="s">
        <v>20</v>
      </c>
      <c r="S1373" s="5" t="s">
        <v>20</v>
      </c>
      <c r="T1373" s="5" t="s">
        <v>281</v>
      </c>
      <c r="U1373" s="53" t="s">
        <v>20</v>
      </c>
      <c r="V1373" s="53" t="s">
        <v>20</v>
      </c>
      <c r="W1373" s="5" t="str">
        <f>VLOOKUP('English Version'!$H1291,'Recycled Content'!$B$4:$H$67,2,FALSE)</f>
        <v>Packaging Contains at least 60% recycled material</v>
      </c>
      <c r="X1373" s="5" t="str">
        <f>VLOOKUP('English Version'!$H1291,'Recycled Content'!$B$4:$H$67,4,FALSE)</f>
        <v>Packaging Contains at least 65% recycled material</v>
      </c>
      <c r="Y1373" s="5" t="str">
        <f>VLOOKUP('English Version'!$H1291,Recyclability!$B$4:$H$67,2,FALSE)</f>
        <v>Mostly Recyclable Packaging</v>
      </c>
      <c r="Z1373" s="5" t="str">
        <f>VLOOKUP('English Version'!$H1291,Recyclability!$B$4:$H$67,4,FALSE)</f>
        <v>N/A</v>
      </c>
    </row>
    <row r="1374" spans="1:26" x14ac:dyDescent="0.75">
      <c r="A1374" s="47" t="str">
        <f t="shared" si="42"/>
        <v>AW22WS311548A</v>
      </c>
      <c r="B1374" s="47">
        <v>13487</v>
      </c>
      <c r="C1374" s="52" t="s">
        <v>2618</v>
      </c>
      <c r="D1374" s="6" t="s">
        <v>2619</v>
      </c>
      <c r="E1374" s="8"/>
      <c r="F1374" s="52" t="s">
        <v>2620</v>
      </c>
      <c r="G1374" s="6" t="s">
        <v>5031</v>
      </c>
      <c r="H1374" s="6" t="s">
        <v>5905</v>
      </c>
      <c r="I1374" s="6" t="e">
        <f>VLOOKUP(A1374,#REF!,24,0)</f>
        <v>#REF!</v>
      </c>
      <c r="J1374" s="14" t="s">
        <v>25</v>
      </c>
      <c r="K1374" s="14" t="s">
        <v>25</v>
      </c>
      <c r="L1374" s="14" t="s">
        <v>25</v>
      </c>
      <c r="M1374" s="14" t="s">
        <v>25</v>
      </c>
      <c r="N1374" s="14" t="b">
        <f t="shared" si="43"/>
        <v>1</v>
      </c>
      <c r="O1374" s="14" t="s">
        <v>20</v>
      </c>
      <c r="P1374" s="14" t="s">
        <v>20</v>
      </c>
      <c r="Q1374" s="14" t="s">
        <v>20</v>
      </c>
      <c r="R1374" s="5" t="s">
        <v>20</v>
      </c>
      <c r="S1374" s="5" t="s">
        <v>20</v>
      </c>
      <c r="T1374" s="5" t="s">
        <v>281</v>
      </c>
      <c r="U1374" s="53" t="s">
        <v>20</v>
      </c>
      <c r="V1374" s="53" t="s">
        <v>20</v>
      </c>
      <c r="W1374" s="5" t="str">
        <f>VLOOKUP('English Version'!$H1292,'Recycled Content'!$B$4:$H$67,2,FALSE)</f>
        <v>Packaging Contains at least 60% recycled material</v>
      </c>
      <c r="X1374" s="5" t="str">
        <f>VLOOKUP('English Version'!$H1292,'Recycled Content'!$B$4:$H$67,4,FALSE)</f>
        <v>Packaging Contains at least 65% recycled material</v>
      </c>
      <c r="Y1374" s="5" t="str">
        <f>VLOOKUP('English Version'!$H1292,Recyclability!$B$4:$H$67,2,FALSE)</f>
        <v>Mostly Recyclable Packaging</v>
      </c>
      <c r="Z1374" s="5" t="str">
        <f>VLOOKUP('English Version'!$H1292,Recyclability!$B$4:$H$67,4,FALSE)</f>
        <v>N/A</v>
      </c>
    </row>
    <row r="1375" spans="1:26" ht="29.5" x14ac:dyDescent="0.75">
      <c r="A1375" s="47" t="str">
        <f t="shared" si="42"/>
        <v>AW22WS311558A</v>
      </c>
      <c r="B1375" s="47">
        <v>5720</v>
      </c>
      <c r="C1375" s="52" t="s">
        <v>2622</v>
      </c>
      <c r="D1375" s="6" t="s">
        <v>2623</v>
      </c>
      <c r="E1375" s="8"/>
      <c r="F1375" s="52" t="s">
        <v>2624</v>
      </c>
      <c r="G1375" s="6" t="s">
        <v>5031</v>
      </c>
      <c r="H1375" s="6" t="s">
        <v>5905</v>
      </c>
      <c r="I1375" s="6" t="e">
        <f>VLOOKUP(A1375,#REF!,24,0)</f>
        <v>#REF!</v>
      </c>
      <c r="J1375" s="14" t="s">
        <v>25</v>
      </c>
      <c r="K1375" s="14" t="s">
        <v>25</v>
      </c>
      <c r="L1375" s="14" t="s">
        <v>25</v>
      </c>
      <c r="M1375" s="14" t="s">
        <v>25</v>
      </c>
      <c r="N1375" s="14" t="b">
        <f t="shared" si="43"/>
        <v>1</v>
      </c>
      <c r="O1375" s="14" t="s">
        <v>20</v>
      </c>
      <c r="P1375" s="14" t="s">
        <v>20</v>
      </c>
      <c r="Q1375" s="14" t="s">
        <v>20</v>
      </c>
      <c r="R1375" s="5" t="s">
        <v>6043</v>
      </c>
      <c r="S1375" s="5" t="s">
        <v>20</v>
      </c>
      <c r="T1375" s="5" t="s">
        <v>26</v>
      </c>
      <c r="U1375" s="53" t="s">
        <v>20</v>
      </c>
      <c r="V1375" s="53" t="s">
        <v>20</v>
      </c>
      <c r="W1375" s="5" t="str">
        <f>VLOOKUP('English Version'!$H1293,'Recycled Content'!$B$4:$H$67,2,FALSE)</f>
        <v>Packaging Contains at least 60% recycled material</v>
      </c>
      <c r="X1375" s="5" t="str">
        <f>VLOOKUP('English Version'!$H1293,'Recycled Content'!$B$4:$H$67,4,FALSE)</f>
        <v>Packaging Contains at least 65% recycled material</v>
      </c>
      <c r="Y1375" s="5" t="str">
        <f>VLOOKUP('English Version'!$H1293,Recyclability!$B$4:$H$67,2,FALSE)</f>
        <v>Mostly Recyclable Packaging</v>
      </c>
      <c r="Z1375" s="5" t="str">
        <f>VLOOKUP('English Version'!$H1293,Recyclability!$B$4:$H$67,4,FALSE)</f>
        <v>N/A</v>
      </c>
    </row>
    <row r="1376" spans="1:26" ht="29.5" x14ac:dyDescent="0.75">
      <c r="A1376" s="47" t="str">
        <f t="shared" si="42"/>
        <v>AW22WS311562A</v>
      </c>
      <c r="B1376" s="47">
        <v>1000</v>
      </c>
      <c r="C1376" s="52" t="s">
        <v>2626</v>
      </c>
      <c r="D1376" s="6" t="s">
        <v>2627</v>
      </c>
      <c r="E1376" s="8"/>
      <c r="F1376" s="52" t="s">
        <v>2628</v>
      </c>
      <c r="G1376" s="6" t="s">
        <v>5031</v>
      </c>
      <c r="H1376" s="6" t="s">
        <v>5905</v>
      </c>
      <c r="I1376" s="6" t="e">
        <f>VLOOKUP(A1376,#REF!,24,0)</f>
        <v>#REF!</v>
      </c>
      <c r="J1376" s="14" t="s">
        <v>19</v>
      </c>
      <c r="K1376" s="14" t="s">
        <v>19</v>
      </c>
      <c r="L1376" s="14" t="s">
        <v>19</v>
      </c>
      <c r="M1376" s="14" t="s">
        <v>19</v>
      </c>
      <c r="N1376" s="14" t="b">
        <f t="shared" si="43"/>
        <v>1</v>
      </c>
      <c r="O1376" s="14" t="s">
        <v>20</v>
      </c>
      <c r="P1376" s="14" t="s">
        <v>20</v>
      </c>
      <c r="Q1376" s="14" t="s">
        <v>20</v>
      </c>
      <c r="R1376" s="5" t="s">
        <v>6043</v>
      </c>
      <c r="S1376" s="5" t="s">
        <v>20</v>
      </c>
      <c r="T1376" s="5" t="s">
        <v>26</v>
      </c>
      <c r="U1376" s="53" t="s">
        <v>20</v>
      </c>
      <c r="V1376" s="53" t="s">
        <v>20</v>
      </c>
      <c r="W1376" s="5" t="str">
        <f>VLOOKUP('English Version'!$H1294,'Recycled Content'!$B$4:$H$67,2,FALSE)</f>
        <v>Packaging Contains at least 60% recycled material</v>
      </c>
      <c r="X1376" s="5" t="str">
        <f>VLOOKUP('English Version'!$H1294,'Recycled Content'!$B$4:$H$67,4,FALSE)</f>
        <v>Packaging Contains at least 65% recycled material</v>
      </c>
      <c r="Y1376" s="5" t="str">
        <f>VLOOKUP('English Version'!$H1294,Recyclability!$B$4:$H$67,2,FALSE)</f>
        <v>Mostly Recyclable Packaging</v>
      </c>
      <c r="Z1376" s="5" t="str">
        <f>VLOOKUP('English Version'!$H1294,Recyclability!$B$4:$H$67,4,FALSE)</f>
        <v>N/A</v>
      </c>
    </row>
    <row r="1377" spans="1:26" ht="29.5" x14ac:dyDescent="0.75">
      <c r="A1377" s="47" t="str">
        <f t="shared" si="42"/>
        <v>AW22WS311563A</v>
      </c>
      <c r="B1377" s="47">
        <v>1150</v>
      </c>
      <c r="C1377" s="52" t="s">
        <v>2630</v>
      </c>
      <c r="D1377" s="6" t="s">
        <v>2631</v>
      </c>
      <c r="E1377" s="8"/>
      <c r="F1377" s="52" t="s">
        <v>964</v>
      </c>
      <c r="G1377" s="6" t="s">
        <v>5031</v>
      </c>
      <c r="H1377" s="6" t="s">
        <v>5905</v>
      </c>
      <c r="I1377" s="6" t="e">
        <f>VLOOKUP(A1377,#REF!,24,0)</f>
        <v>#REF!</v>
      </c>
      <c r="J1377" s="14" t="s">
        <v>25</v>
      </c>
      <c r="K1377" s="14" t="s">
        <v>25</v>
      </c>
      <c r="L1377" s="14" t="s">
        <v>25</v>
      </c>
      <c r="M1377" s="14" t="s">
        <v>25</v>
      </c>
      <c r="N1377" s="14" t="b">
        <f t="shared" si="43"/>
        <v>1</v>
      </c>
      <c r="O1377" s="14" t="s">
        <v>20</v>
      </c>
      <c r="P1377" s="14" t="s">
        <v>20</v>
      </c>
      <c r="Q1377" s="14" t="s">
        <v>20</v>
      </c>
      <c r="R1377" s="5" t="s">
        <v>6043</v>
      </c>
      <c r="S1377" s="5" t="s">
        <v>20</v>
      </c>
      <c r="T1377" s="5" t="s">
        <v>26</v>
      </c>
      <c r="U1377" s="53" t="s">
        <v>20</v>
      </c>
      <c r="V1377" s="53" t="s">
        <v>20</v>
      </c>
      <c r="W1377" s="5" t="str">
        <f>VLOOKUP('English Version'!$H1295,'Recycled Content'!$B$4:$H$67,2,FALSE)</f>
        <v>Packaging Contains at least 60% recycled material</v>
      </c>
      <c r="X1377" s="5" t="str">
        <f>VLOOKUP('English Version'!$H1295,'Recycled Content'!$B$4:$H$67,4,FALSE)</f>
        <v>Packaging Contains at least 65% recycled material</v>
      </c>
      <c r="Y1377" s="5" t="str">
        <f>VLOOKUP('English Version'!$H1295,Recyclability!$B$4:$H$67,2,FALSE)</f>
        <v>Mostly Recyclable Packaging</v>
      </c>
      <c r="Z1377" s="5" t="str">
        <f>VLOOKUP('English Version'!$H1295,Recyclability!$B$4:$H$67,4,FALSE)</f>
        <v>N/A</v>
      </c>
    </row>
    <row r="1378" spans="1:26" x14ac:dyDescent="0.75">
      <c r="A1378" s="47" t="str">
        <f t="shared" si="42"/>
        <v>AW22WS311564A</v>
      </c>
      <c r="B1378" s="47">
        <v>1077</v>
      </c>
      <c r="C1378" s="52" t="s">
        <v>2632</v>
      </c>
      <c r="D1378" s="6" t="s">
        <v>2633</v>
      </c>
      <c r="E1378" s="8"/>
      <c r="F1378" s="52" t="s">
        <v>2634</v>
      </c>
      <c r="G1378" s="6" t="s">
        <v>5031</v>
      </c>
      <c r="H1378" s="6" t="s">
        <v>5905</v>
      </c>
      <c r="I1378" s="6" t="e">
        <f>VLOOKUP(A1378,#REF!,24,0)</f>
        <v>#REF!</v>
      </c>
      <c r="J1378" s="67" t="s">
        <v>20</v>
      </c>
      <c r="K1378" s="67" t="s">
        <v>20</v>
      </c>
      <c r="L1378" s="67" t="s">
        <v>20</v>
      </c>
      <c r="M1378" s="14" t="s">
        <v>25</v>
      </c>
      <c r="N1378" s="14" t="b">
        <f t="shared" si="43"/>
        <v>0</v>
      </c>
      <c r="O1378" s="14" t="s">
        <v>966</v>
      </c>
      <c r="P1378" s="14" t="s">
        <v>966</v>
      </c>
      <c r="Q1378" s="14" t="s">
        <v>966</v>
      </c>
      <c r="R1378" s="5" t="s">
        <v>20</v>
      </c>
      <c r="S1378" s="5" t="s">
        <v>20</v>
      </c>
      <c r="T1378" s="5" t="s">
        <v>281</v>
      </c>
      <c r="U1378" s="53" t="s">
        <v>20</v>
      </c>
      <c r="V1378" s="53" t="s">
        <v>20</v>
      </c>
      <c r="W1378" s="5" t="str">
        <f>VLOOKUP('English Version'!$H1296,'Recycled Content'!$B$4:$H$67,2,FALSE)</f>
        <v>Packaging Contains at least 60% recycled material</v>
      </c>
      <c r="X1378" s="5" t="str">
        <f>VLOOKUP('English Version'!$H1296,'Recycled Content'!$B$4:$H$67,4,FALSE)</f>
        <v>Packaging Contains at least 65% recycled material</v>
      </c>
      <c r="Y1378" s="5" t="str">
        <f>VLOOKUP('English Version'!$H1296,Recyclability!$B$4:$H$67,2,FALSE)</f>
        <v>Mostly Recyclable Packaging</v>
      </c>
      <c r="Z1378" s="5" t="str">
        <f>VLOOKUP('English Version'!$H1296,Recyclability!$B$4:$H$67,4,FALSE)</f>
        <v>N/A</v>
      </c>
    </row>
    <row r="1379" spans="1:26" ht="29.5" x14ac:dyDescent="0.75">
      <c r="A1379" s="47" t="str">
        <f t="shared" si="42"/>
        <v>AW22WS311584A</v>
      </c>
      <c r="B1379" s="47">
        <v>3135</v>
      </c>
      <c r="C1379" s="52" t="s">
        <v>2636</v>
      </c>
      <c r="D1379" s="6" t="s">
        <v>2637</v>
      </c>
      <c r="E1379" s="8"/>
      <c r="F1379" s="52" t="s">
        <v>2638</v>
      </c>
      <c r="G1379" s="6" t="s">
        <v>5031</v>
      </c>
      <c r="H1379" s="6" t="s">
        <v>5905</v>
      </c>
      <c r="I1379" s="6" t="e">
        <f>VLOOKUP(A1379,#REF!,24,0)</f>
        <v>#REF!</v>
      </c>
      <c r="J1379" s="14" t="s">
        <v>25</v>
      </c>
      <c r="K1379" s="14" t="s">
        <v>25</v>
      </c>
      <c r="L1379" s="14" t="s">
        <v>25</v>
      </c>
      <c r="M1379" s="14" t="s">
        <v>25</v>
      </c>
      <c r="N1379" s="14" t="b">
        <f t="shared" si="43"/>
        <v>1</v>
      </c>
      <c r="O1379" s="14" t="s">
        <v>20</v>
      </c>
      <c r="P1379" s="14" t="s">
        <v>20</v>
      </c>
      <c r="Q1379" s="14" t="s">
        <v>20</v>
      </c>
      <c r="R1379" s="53" t="s">
        <v>6162</v>
      </c>
      <c r="S1379" s="5" t="s">
        <v>20</v>
      </c>
      <c r="T1379" s="5" t="s">
        <v>26</v>
      </c>
      <c r="U1379" s="53" t="s">
        <v>20</v>
      </c>
      <c r="V1379" s="53" t="s">
        <v>20</v>
      </c>
      <c r="W1379" s="5" t="str">
        <f>VLOOKUP('English Version'!$H1297,'Recycled Content'!$B$4:$H$67,2,FALSE)</f>
        <v>Packaging Contains at least 60% recycled material</v>
      </c>
      <c r="X1379" s="5" t="str">
        <f>VLOOKUP('English Version'!$H1297,'Recycled Content'!$B$4:$H$67,4,FALSE)</f>
        <v>Packaging Contains at least 65% recycled material</v>
      </c>
      <c r="Y1379" s="5" t="str">
        <f>VLOOKUP('English Version'!$H1297,Recyclability!$B$4:$H$67,2,FALSE)</f>
        <v>Mostly Recyclable Packaging</v>
      </c>
      <c r="Z1379" s="5" t="str">
        <f>VLOOKUP('English Version'!$H1297,Recyclability!$B$4:$H$67,4,FALSE)</f>
        <v>N/A</v>
      </c>
    </row>
    <row r="1380" spans="1:26" ht="29.5" x14ac:dyDescent="0.75">
      <c r="A1380" s="47" t="str">
        <f t="shared" si="42"/>
        <v>AW22WS311589A</v>
      </c>
      <c r="B1380" s="47">
        <v>3381</v>
      </c>
      <c r="C1380" s="52" t="s">
        <v>2640</v>
      </c>
      <c r="D1380" s="6" t="s">
        <v>2641</v>
      </c>
      <c r="E1380" s="8"/>
      <c r="F1380" s="52" t="s">
        <v>2642</v>
      </c>
      <c r="G1380" s="6" t="s">
        <v>5031</v>
      </c>
      <c r="H1380" s="6" t="s">
        <v>5905</v>
      </c>
      <c r="I1380" s="6" t="e">
        <f>VLOOKUP(A1380,#REF!,24,0)</f>
        <v>#REF!</v>
      </c>
      <c r="J1380" s="14" t="s">
        <v>25</v>
      </c>
      <c r="K1380" s="14" t="s">
        <v>25</v>
      </c>
      <c r="L1380" s="14" t="s">
        <v>25</v>
      </c>
      <c r="M1380" s="14" t="s">
        <v>25</v>
      </c>
      <c r="N1380" s="14" t="b">
        <f t="shared" si="43"/>
        <v>1</v>
      </c>
      <c r="O1380" s="14" t="s">
        <v>20</v>
      </c>
      <c r="P1380" s="14" t="s">
        <v>20</v>
      </c>
      <c r="Q1380" s="14" t="s">
        <v>20</v>
      </c>
      <c r="R1380" s="5" t="s">
        <v>6043</v>
      </c>
      <c r="S1380" s="5" t="s">
        <v>20</v>
      </c>
      <c r="T1380" s="5" t="s">
        <v>26</v>
      </c>
      <c r="U1380" s="53" t="s">
        <v>20</v>
      </c>
      <c r="V1380" s="53" t="s">
        <v>20</v>
      </c>
      <c r="W1380" s="5" t="str">
        <f>VLOOKUP('English Version'!$H1298,'Recycled Content'!$B$4:$H$67,2,FALSE)</f>
        <v>Packaging Contains at least 60% recycled material</v>
      </c>
      <c r="X1380" s="5" t="str">
        <f>VLOOKUP('English Version'!$H1298,'Recycled Content'!$B$4:$H$67,4,FALSE)</f>
        <v>Packaging Contains at least 65% recycled material</v>
      </c>
      <c r="Y1380" s="5" t="str">
        <f>VLOOKUP('English Version'!$H1298,Recyclability!$B$4:$H$67,2,FALSE)</f>
        <v>Mostly Recyclable Packaging</v>
      </c>
      <c r="Z1380" s="5" t="str">
        <f>VLOOKUP('English Version'!$H1298,Recyclability!$B$4:$H$67,4,FALSE)</f>
        <v>N/A</v>
      </c>
    </row>
    <row r="1381" spans="1:26" ht="29.5" x14ac:dyDescent="0.75">
      <c r="A1381" s="47" t="str">
        <f t="shared" si="42"/>
        <v>AW22WS311590A</v>
      </c>
      <c r="B1381" s="47">
        <v>1863</v>
      </c>
      <c r="C1381" s="52" t="s">
        <v>2644</v>
      </c>
      <c r="D1381" s="6" t="s">
        <v>2645</v>
      </c>
      <c r="E1381" s="8"/>
      <c r="F1381" s="52" t="s">
        <v>2646</v>
      </c>
      <c r="G1381" s="6" t="s">
        <v>5031</v>
      </c>
      <c r="H1381" s="6" t="s">
        <v>5905</v>
      </c>
      <c r="I1381" s="6" t="e">
        <f>VLOOKUP(A1381,#REF!,24,0)</f>
        <v>#REF!</v>
      </c>
      <c r="J1381" s="14" t="s">
        <v>25</v>
      </c>
      <c r="K1381" s="14" t="s">
        <v>25</v>
      </c>
      <c r="L1381" s="14" t="s">
        <v>25</v>
      </c>
      <c r="M1381" s="14" t="s">
        <v>25</v>
      </c>
      <c r="N1381" s="14" t="b">
        <f t="shared" si="43"/>
        <v>1</v>
      </c>
      <c r="O1381" s="14" t="s">
        <v>20</v>
      </c>
      <c r="P1381" s="14" t="s">
        <v>20</v>
      </c>
      <c r="Q1381" s="14" t="s">
        <v>20</v>
      </c>
      <c r="R1381" s="53" t="s">
        <v>6165</v>
      </c>
      <c r="S1381" s="5" t="s">
        <v>20</v>
      </c>
      <c r="T1381" s="5" t="s">
        <v>26</v>
      </c>
      <c r="U1381" s="53" t="s">
        <v>20</v>
      </c>
      <c r="V1381" s="53" t="s">
        <v>20</v>
      </c>
      <c r="W1381" s="5" t="str">
        <f>VLOOKUP('English Version'!$H1299,'Recycled Content'!$B$4:$H$67,2,FALSE)</f>
        <v>Packaging Contains at least 60% recycled material</v>
      </c>
      <c r="X1381" s="5" t="str">
        <f>VLOOKUP('English Version'!$H1299,'Recycled Content'!$B$4:$H$67,4,FALSE)</f>
        <v>Packaging Contains at least 65% recycled material</v>
      </c>
      <c r="Y1381" s="5" t="str">
        <f>VLOOKUP('English Version'!$H1299,Recyclability!$B$4:$H$67,2,FALSE)</f>
        <v>Mostly Recyclable Packaging</v>
      </c>
      <c r="Z1381" s="5" t="str">
        <f>VLOOKUP('English Version'!$H1299,Recyclability!$B$4:$H$67,4,FALSE)</f>
        <v>N/A</v>
      </c>
    </row>
    <row r="1382" spans="1:26" x14ac:dyDescent="0.75">
      <c r="A1382" s="47" t="str">
        <f t="shared" si="42"/>
        <v>AW22WS311688A</v>
      </c>
      <c r="B1382" s="47">
        <v>2299</v>
      </c>
      <c r="C1382" s="52" t="s">
        <v>2648</v>
      </c>
      <c r="D1382" s="6" t="e">
        <v>#N/A</v>
      </c>
      <c r="E1382" s="8"/>
      <c r="F1382" s="52" t="s">
        <v>2649</v>
      </c>
      <c r="G1382" s="6" t="s">
        <v>5031</v>
      </c>
      <c r="H1382" s="6" t="s">
        <v>5905</v>
      </c>
      <c r="I1382" s="6" t="e">
        <f>VLOOKUP(A1382,#REF!,24,0)</f>
        <v>#REF!</v>
      </c>
      <c r="J1382" s="14" t="s">
        <v>19</v>
      </c>
      <c r="K1382" s="14" t="s">
        <v>19</v>
      </c>
      <c r="L1382" s="14" t="s">
        <v>19</v>
      </c>
      <c r="M1382" s="14" t="s">
        <v>19</v>
      </c>
      <c r="N1382" s="14" t="b">
        <f t="shared" si="43"/>
        <v>1</v>
      </c>
      <c r="O1382" s="14" t="s">
        <v>20</v>
      </c>
      <c r="P1382" s="14" t="s">
        <v>20</v>
      </c>
      <c r="Q1382" s="14" t="s">
        <v>20</v>
      </c>
      <c r="R1382" s="5" t="s">
        <v>20</v>
      </c>
      <c r="S1382" s="5" t="s">
        <v>20</v>
      </c>
      <c r="T1382" s="5" t="s">
        <v>281</v>
      </c>
      <c r="U1382" s="53" t="s">
        <v>20</v>
      </c>
      <c r="V1382" s="53" t="s">
        <v>20</v>
      </c>
      <c r="W1382" s="5" t="str">
        <f>VLOOKUP('English Version'!$H1300,'Recycled Content'!$B$4:$H$67,2,FALSE)</f>
        <v>Packaging Contains at least 60% recycled material</v>
      </c>
      <c r="X1382" s="5" t="str">
        <f>VLOOKUP('English Version'!$H1300,'Recycled Content'!$B$4:$H$67,4,FALSE)</f>
        <v>Packaging Contains at least 65% recycled material</v>
      </c>
      <c r="Y1382" s="5" t="str">
        <f>VLOOKUP('English Version'!$H1300,Recyclability!$B$4:$H$67,2,FALSE)</f>
        <v>Mostly Recyclable Packaging</v>
      </c>
      <c r="Z1382" s="5" t="str">
        <f>VLOOKUP('English Version'!$H1300,Recyclability!$B$4:$H$67,4,FALSE)</f>
        <v>N/A</v>
      </c>
    </row>
    <row r="1383" spans="1:26" x14ac:dyDescent="0.75">
      <c r="A1383" s="47" t="str">
        <f t="shared" si="42"/>
        <v>AW22WS311689A</v>
      </c>
      <c r="B1383" s="47">
        <v>500</v>
      </c>
      <c r="C1383" s="52" t="s">
        <v>2650</v>
      </c>
      <c r="D1383" s="6" t="e">
        <v>#N/A</v>
      </c>
      <c r="E1383" s="8"/>
      <c r="F1383" s="52" t="s">
        <v>2651</v>
      </c>
      <c r="G1383" s="6" t="s">
        <v>5031</v>
      </c>
      <c r="H1383" s="6" t="s">
        <v>5905</v>
      </c>
      <c r="I1383" s="6" t="e">
        <f>VLOOKUP(A1383,#REF!,24,0)</f>
        <v>#REF!</v>
      </c>
      <c r="J1383" s="14" t="s">
        <v>25</v>
      </c>
      <c r="K1383" s="14" t="s">
        <v>25</v>
      </c>
      <c r="L1383" s="14" t="s">
        <v>25</v>
      </c>
      <c r="M1383" s="14" t="s">
        <v>25</v>
      </c>
      <c r="N1383" s="14" t="b">
        <f t="shared" si="43"/>
        <v>1</v>
      </c>
      <c r="O1383" s="14" t="s">
        <v>20</v>
      </c>
      <c r="P1383" s="14" t="s">
        <v>20</v>
      </c>
      <c r="Q1383" s="14" t="s">
        <v>20</v>
      </c>
      <c r="R1383" s="5" t="s">
        <v>20</v>
      </c>
      <c r="S1383" s="5" t="s">
        <v>20</v>
      </c>
      <c r="T1383" s="5" t="s">
        <v>281</v>
      </c>
      <c r="U1383" s="53" t="s">
        <v>20</v>
      </c>
      <c r="V1383" s="53" t="s">
        <v>20</v>
      </c>
      <c r="W1383" s="5" t="str">
        <f>VLOOKUP('English Version'!$H1301,'Recycled Content'!$B$4:$H$67,2,FALSE)</f>
        <v>Packaging Contains at least 60% recycled material</v>
      </c>
      <c r="X1383" s="5" t="str">
        <f>VLOOKUP('English Version'!$H1301,'Recycled Content'!$B$4:$H$67,4,FALSE)</f>
        <v>Packaging Contains at least 65% recycled material</v>
      </c>
      <c r="Y1383" s="5" t="str">
        <f>VLOOKUP('English Version'!$H1301,Recyclability!$B$4:$H$67,2,FALSE)</f>
        <v>Mostly Recyclable Packaging</v>
      </c>
      <c r="Z1383" s="5" t="str">
        <f>VLOOKUP('English Version'!$H1301,Recyclability!$B$4:$H$67,4,FALSE)</f>
        <v>N/A</v>
      </c>
    </row>
    <row r="1384" spans="1:26" x14ac:dyDescent="0.75">
      <c r="A1384" s="47" t="str">
        <f t="shared" si="42"/>
        <v>AW22WS311690A</v>
      </c>
      <c r="B1384" s="47">
        <v>1000</v>
      </c>
      <c r="C1384" s="52" t="s">
        <v>2652</v>
      </c>
      <c r="D1384" s="6" t="e">
        <v>#N/A</v>
      </c>
      <c r="E1384" s="8"/>
      <c r="F1384" s="52" t="s">
        <v>2653</v>
      </c>
      <c r="G1384" s="6" t="s">
        <v>5031</v>
      </c>
      <c r="H1384" s="6" t="s">
        <v>5905</v>
      </c>
      <c r="I1384" s="6" t="e">
        <f>VLOOKUP(A1384,#REF!,24,0)</f>
        <v>#REF!</v>
      </c>
      <c r="J1384" s="14" t="s">
        <v>19</v>
      </c>
      <c r="K1384" s="14" t="s">
        <v>19</v>
      </c>
      <c r="L1384" s="14" t="s">
        <v>19</v>
      </c>
      <c r="M1384" s="14" t="s">
        <v>19</v>
      </c>
      <c r="N1384" s="14" t="b">
        <f t="shared" si="43"/>
        <v>1</v>
      </c>
      <c r="O1384" s="14" t="s">
        <v>20</v>
      </c>
      <c r="P1384" s="14" t="s">
        <v>20</v>
      </c>
      <c r="Q1384" s="14" t="s">
        <v>20</v>
      </c>
      <c r="R1384" s="5" t="s">
        <v>20</v>
      </c>
      <c r="S1384" s="5" t="s">
        <v>20</v>
      </c>
      <c r="T1384" s="5" t="s">
        <v>281</v>
      </c>
      <c r="U1384" s="53" t="s">
        <v>20</v>
      </c>
      <c r="V1384" s="53" t="s">
        <v>20</v>
      </c>
      <c r="W1384" s="5" t="str">
        <f>VLOOKUP('English Version'!$H1302,'Recycled Content'!$B$4:$H$67,2,FALSE)</f>
        <v>Packaging Contains at least 60% recycled material</v>
      </c>
      <c r="X1384" s="5" t="str">
        <f>VLOOKUP('English Version'!$H1302,'Recycled Content'!$B$4:$H$67,4,FALSE)</f>
        <v>Packaging Contains at least 65% recycled material</v>
      </c>
      <c r="Y1384" s="5" t="str">
        <f>VLOOKUP('English Version'!$H1302,Recyclability!$B$4:$H$67,2,FALSE)</f>
        <v>Mostly Recyclable Packaging</v>
      </c>
      <c r="Z1384" s="5" t="str">
        <f>VLOOKUP('English Version'!$H1302,Recyclability!$B$4:$H$67,4,FALSE)</f>
        <v>N/A</v>
      </c>
    </row>
    <row r="1385" spans="1:26" x14ac:dyDescent="0.75">
      <c r="A1385" s="47" t="str">
        <f t="shared" si="42"/>
        <v>AW22WS311691A</v>
      </c>
      <c r="B1385" s="47">
        <v>2789</v>
      </c>
      <c r="C1385" s="52" t="s">
        <v>2654</v>
      </c>
      <c r="D1385" s="6" t="e">
        <v>#N/A</v>
      </c>
      <c r="E1385" s="8"/>
      <c r="F1385" s="52" t="s">
        <v>2655</v>
      </c>
      <c r="G1385" s="6" t="s">
        <v>5031</v>
      </c>
      <c r="H1385" s="6" t="s">
        <v>5905</v>
      </c>
      <c r="I1385" s="6" t="e">
        <f>VLOOKUP(A1385,#REF!,24,0)</f>
        <v>#REF!</v>
      </c>
      <c r="J1385" s="14" t="s">
        <v>25</v>
      </c>
      <c r="K1385" s="14" t="s">
        <v>25</v>
      </c>
      <c r="L1385" s="14" t="s">
        <v>25</v>
      </c>
      <c r="M1385" s="14" t="s">
        <v>25</v>
      </c>
      <c r="N1385" s="14" t="b">
        <f t="shared" si="43"/>
        <v>1</v>
      </c>
      <c r="O1385" s="14" t="s">
        <v>20</v>
      </c>
      <c r="P1385" s="14" t="s">
        <v>20</v>
      </c>
      <c r="Q1385" s="14" t="s">
        <v>20</v>
      </c>
      <c r="R1385" s="5" t="s">
        <v>20</v>
      </c>
      <c r="S1385" s="5" t="s">
        <v>20</v>
      </c>
      <c r="T1385" s="5" t="s">
        <v>281</v>
      </c>
      <c r="U1385" s="53" t="s">
        <v>20</v>
      </c>
      <c r="V1385" s="53" t="s">
        <v>20</v>
      </c>
      <c r="W1385" s="5" t="str">
        <f>VLOOKUP('English Version'!$H1303,'Recycled Content'!$B$4:$H$67,2,FALSE)</f>
        <v>Packaging Contains at least 60% recycled material</v>
      </c>
      <c r="X1385" s="5" t="str">
        <f>VLOOKUP('English Version'!$H1303,'Recycled Content'!$B$4:$H$67,4,FALSE)</f>
        <v>Packaging Contains at least 65% recycled material</v>
      </c>
      <c r="Y1385" s="5" t="str">
        <f>VLOOKUP('English Version'!$H1303,Recyclability!$B$4:$H$67,2,FALSE)</f>
        <v>Mostly Recyclable Packaging</v>
      </c>
      <c r="Z1385" s="5" t="str">
        <f>VLOOKUP('English Version'!$H1303,Recyclability!$B$4:$H$67,4,FALSE)</f>
        <v>N/A</v>
      </c>
    </row>
    <row r="1386" spans="1:26" ht="29.5" x14ac:dyDescent="0.75">
      <c r="A1386" s="47" t="str">
        <f t="shared" si="42"/>
        <v>AW22WS311695A</v>
      </c>
      <c r="B1386" s="47">
        <v>507</v>
      </c>
      <c r="C1386" s="52" t="s">
        <v>2656</v>
      </c>
      <c r="D1386" s="6" t="e">
        <v>#N/A</v>
      </c>
      <c r="E1386" s="8"/>
      <c r="F1386" s="52" t="s">
        <v>2657</v>
      </c>
      <c r="G1386" s="6" t="s">
        <v>5031</v>
      </c>
      <c r="H1386" s="6" t="s">
        <v>5905</v>
      </c>
      <c r="I1386" s="6" t="e">
        <f>VLOOKUP(A1386,#REF!,24,0)</f>
        <v>#REF!</v>
      </c>
      <c r="J1386" s="14" t="s">
        <v>37</v>
      </c>
      <c r="K1386" s="14" t="s">
        <v>37</v>
      </c>
      <c r="L1386" s="14" t="s">
        <v>37</v>
      </c>
      <c r="M1386" s="14" t="s">
        <v>37</v>
      </c>
      <c r="N1386" s="14" t="b">
        <f t="shared" si="43"/>
        <v>1</v>
      </c>
      <c r="O1386" s="14" t="s">
        <v>20</v>
      </c>
      <c r="P1386" s="14" t="s">
        <v>20</v>
      </c>
      <c r="Q1386" s="14" t="s">
        <v>20</v>
      </c>
      <c r="R1386" s="53" t="s">
        <v>6162</v>
      </c>
      <c r="S1386" s="5" t="s">
        <v>20</v>
      </c>
      <c r="T1386" s="5" t="s">
        <v>26</v>
      </c>
      <c r="U1386" s="53" t="s">
        <v>20</v>
      </c>
      <c r="V1386" s="53" t="s">
        <v>20</v>
      </c>
      <c r="W1386" s="5" t="str">
        <f>VLOOKUP('English Version'!$H1304,'Recycled Content'!$B$4:$H$67,2,FALSE)</f>
        <v>Packaging Contains at least 60% recycled material</v>
      </c>
      <c r="X1386" s="5" t="str">
        <f>VLOOKUP('English Version'!$H1304,'Recycled Content'!$B$4:$H$67,4,FALSE)</f>
        <v>Packaging Contains at least 65% recycled material</v>
      </c>
      <c r="Y1386" s="5" t="str">
        <f>VLOOKUP('English Version'!$H1304,Recyclability!$B$4:$H$67,2,FALSE)</f>
        <v>Mostly Recyclable Packaging</v>
      </c>
      <c r="Z1386" s="5" t="str">
        <f>VLOOKUP('English Version'!$H1304,Recyclability!$B$4:$H$67,4,FALSE)</f>
        <v>N/A</v>
      </c>
    </row>
    <row r="1387" spans="1:26" ht="29.5" x14ac:dyDescent="0.75">
      <c r="A1387" s="47" t="str">
        <f t="shared" si="42"/>
        <v>AW22WS311696A</v>
      </c>
      <c r="B1387" s="47">
        <v>4249</v>
      </c>
      <c r="C1387" s="52" t="s">
        <v>2658</v>
      </c>
      <c r="D1387" s="6" t="e">
        <v>#N/A</v>
      </c>
      <c r="E1387" s="8"/>
      <c r="F1387" s="52" t="s">
        <v>2659</v>
      </c>
      <c r="G1387" s="6" t="s">
        <v>5031</v>
      </c>
      <c r="H1387" s="6" t="s">
        <v>5905</v>
      </c>
      <c r="I1387" s="6" t="e">
        <f>VLOOKUP(A1387,#REF!,24,0)</f>
        <v>#REF!</v>
      </c>
      <c r="J1387" s="14" t="s">
        <v>25</v>
      </c>
      <c r="K1387" s="14" t="s">
        <v>25</v>
      </c>
      <c r="L1387" s="14" t="s">
        <v>25</v>
      </c>
      <c r="M1387" s="14" t="s">
        <v>25</v>
      </c>
      <c r="N1387" s="14" t="b">
        <f t="shared" si="43"/>
        <v>1</v>
      </c>
      <c r="O1387" s="14" t="s">
        <v>20</v>
      </c>
      <c r="P1387" s="14" t="s">
        <v>20</v>
      </c>
      <c r="Q1387" s="14" t="s">
        <v>20</v>
      </c>
      <c r="R1387" s="53" t="s">
        <v>6162</v>
      </c>
      <c r="S1387" s="5" t="s">
        <v>20</v>
      </c>
      <c r="T1387" s="5" t="s">
        <v>26</v>
      </c>
      <c r="U1387" s="53" t="s">
        <v>20</v>
      </c>
      <c r="V1387" s="53" t="s">
        <v>20</v>
      </c>
      <c r="W1387" s="5" t="str">
        <f>VLOOKUP('English Version'!$H1305,'Recycled Content'!$B$4:$H$67,2,FALSE)</f>
        <v>Packaging Contains at least 60% recycled material</v>
      </c>
      <c r="X1387" s="5" t="str">
        <f>VLOOKUP('English Version'!$H1305,'Recycled Content'!$B$4:$H$67,4,FALSE)</f>
        <v>Packaging Contains at least 65% recycled material</v>
      </c>
      <c r="Y1387" s="5" t="str">
        <f>VLOOKUP('English Version'!$H1305,Recyclability!$B$4:$H$67,2,FALSE)</f>
        <v>Mostly Recyclable Packaging</v>
      </c>
      <c r="Z1387" s="5" t="str">
        <f>VLOOKUP('English Version'!$H1305,Recyclability!$B$4:$H$67,4,FALSE)</f>
        <v>N/A</v>
      </c>
    </row>
    <row r="1388" spans="1:26" ht="29.5" x14ac:dyDescent="0.75">
      <c r="A1388" s="47" t="str">
        <f t="shared" si="42"/>
        <v>AW22WS311697A</v>
      </c>
      <c r="B1388" s="47">
        <v>4674</v>
      </c>
      <c r="C1388" s="52" t="s">
        <v>2660</v>
      </c>
      <c r="D1388" s="6" t="e">
        <v>#N/A</v>
      </c>
      <c r="E1388" s="8"/>
      <c r="F1388" s="52" t="s">
        <v>960</v>
      </c>
      <c r="G1388" s="6" t="s">
        <v>5031</v>
      </c>
      <c r="H1388" s="6" t="s">
        <v>5905</v>
      </c>
      <c r="I1388" s="6" t="e">
        <f>VLOOKUP(A1388,#REF!,24,0)</f>
        <v>#REF!</v>
      </c>
      <c r="J1388" s="67" t="s">
        <v>228</v>
      </c>
      <c r="K1388" s="14" t="s">
        <v>229</v>
      </c>
      <c r="L1388" s="14" t="s">
        <v>229</v>
      </c>
      <c r="M1388" s="14" t="s">
        <v>229</v>
      </c>
      <c r="N1388" s="14" t="b">
        <f t="shared" si="43"/>
        <v>1</v>
      </c>
      <c r="O1388" s="14" t="s">
        <v>20</v>
      </c>
      <c r="P1388" s="14" t="s">
        <v>20</v>
      </c>
      <c r="Q1388" s="14" t="s">
        <v>20</v>
      </c>
      <c r="R1388" s="53" t="s">
        <v>6162</v>
      </c>
      <c r="S1388" s="5" t="s">
        <v>20</v>
      </c>
      <c r="T1388" s="5" t="s">
        <v>26</v>
      </c>
      <c r="U1388" s="53" t="s">
        <v>20</v>
      </c>
      <c r="V1388" s="53" t="s">
        <v>20</v>
      </c>
      <c r="W1388" s="5" t="str">
        <f>VLOOKUP('English Version'!$H1306,'Recycled Content'!$B$4:$H$67,2,FALSE)</f>
        <v>Packaging Contains at least 60% recycled material</v>
      </c>
      <c r="X1388" s="5" t="str">
        <f>VLOOKUP('English Version'!$H1306,'Recycled Content'!$B$4:$H$67,4,FALSE)</f>
        <v>Packaging Contains at least 65% recycled material</v>
      </c>
      <c r="Y1388" s="5" t="str">
        <f>VLOOKUP('English Version'!$H1306,Recyclability!$B$4:$H$67,2,FALSE)</f>
        <v>Mostly Recyclable Packaging</v>
      </c>
      <c r="Z1388" s="5" t="str">
        <f>VLOOKUP('English Version'!$H1306,Recyclability!$B$4:$H$67,4,FALSE)</f>
        <v>N/A</v>
      </c>
    </row>
    <row r="1389" spans="1:26" ht="29.5" x14ac:dyDescent="0.75">
      <c r="A1389" s="47" t="str">
        <f t="shared" si="42"/>
        <v>AW22WS311698A</v>
      </c>
      <c r="B1389" s="47">
        <v>2080</v>
      </c>
      <c r="C1389" s="52" t="s">
        <v>2661</v>
      </c>
      <c r="D1389" s="6" t="e">
        <v>#N/A</v>
      </c>
      <c r="E1389" s="8"/>
      <c r="F1389" s="52" t="s">
        <v>2662</v>
      </c>
      <c r="G1389" s="6" t="s">
        <v>5031</v>
      </c>
      <c r="H1389" s="6" t="s">
        <v>5905</v>
      </c>
      <c r="I1389" s="6" t="e">
        <f>VLOOKUP(A1389,#REF!,24,0)</f>
        <v>#REF!</v>
      </c>
      <c r="J1389" s="14" t="s">
        <v>19</v>
      </c>
      <c r="K1389" s="14" t="s">
        <v>19</v>
      </c>
      <c r="L1389" s="14" t="s">
        <v>19</v>
      </c>
      <c r="M1389" s="14" t="s">
        <v>19</v>
      </c>
      <c r="N1389" s="14" t="b">
        <f t="shared" si="43"/>
        <v>1</v>
      </c>
      <c r="O1389" s="14" t="s">
        <v>20</v>
      </c>
      <c r="P1389" s="14" t="s">
        <v>20</v>
      </c>
      <c r="Q1389" s="14" t="s">
        <v>20</v>
      </c>
      <c r="R1389" s="53" t="s">
        <v>6162</v>
      </c>
      <c r="S1389" s="5" t="s">
        <v>20</v>
      </c>
      <c r="T1389" s="5" t="s">
        <v>26</v>
      </c>
      <c r="U1389" s="53" t="s">
        <v>20</v>
      </c>
      <c r="V1389" s="53" t="s">
        <v>20</v>
      </c>
      <c r="W1389" s="5" t="str">
        <f>VLOOKUP('English Version'!$H1307,'Recycled Content'!$B$4:$H$67,2,FALSE)</f>
        <v>Packaging Contains at least 60% recycled material</v>
      </c>
      <c r="X1389" s="5" t="str">
        <f>VLOOKUP('English Version'!$H1307,'Recycled Content'!$B$4:$H$67,4,FALSE)</f>
        <v>Packaging Contains at least 65% recycled material</v>
      </c>
      <c r="Y1389" s="5" t="str">
        <f>VLOOKUP('English Version'!$H1307,Recyclability!$B$4:$H$67,2,FALSE)</f>
        <v>Mostly Recyclable Packaging</v>
      </c>
      <c r="Z1389" s="5" t="str">
        <f>VLOOKUP('English Version'!$H1307,Recyclability!$B$4:$H$67,4,FALSE)</f>
        <v>N/A</v>
      </c>
    </row>
    <row r="1390" spans="1:26" ht="29.5" x14ac:dyDescent="0.75">
      <c r="A1390" s="47" t="str">
        <f t="shared" si="42"/>
        <v>AW22WS311699A</v>
      </c>
      <c r="B1390" s="47">
        <v>1105</v>
      </c>
      <c r="C1390" s="52" t="s">
        <v>2663</v>
      </c>
      <c r="D1390" s="6" t="e">
        <v>#N/A</v>
      </c>
      <c r="E1390" s="8"/>
      <c r="F1390" s="52" t="s">
        <v>2664</v>
      </c>
      <c r="G1390" s="6" t="s">
        <v>5031</v>
      </c>
      <c r="H1390" s="6" t="s">
        <v>5905</v>
      </c>
      <c r="I1390" s="6" t="e">
        <f>VLOOKUP(A1390,#REF!,24,0)</f>
        <v>#REF!</v>
      </c>
      <c r="J1390" s="67" t="s">
        <v>20</v>
      </c>
      <c r="K1390" s="67" t="s">
        <v>20</v>
      </c>
      <c r="L1390" s="67" t="s">
        <v>20</v>
      </c>
      <c r="M1390" s="14" t="s">
        <v>25</v>
      </c>
      <c r="N1390" s="14" t="b">
        <f t="shared" si="43"/>
        <v>0</v>
      </c>
      <c r="O1390" s="14" t="s">
        <v>966</v>
      </c>
      <c r="P1390" s="14" t="s">
        <v>966</v>
      </c>
      <c r="Q1390" s="14" t="s">
        <v>966</v>
      </c>
      <c r="R1390" s="53" t="s">
        <v>6162</v>
      </c>
      <c r="S1390" s="5" t="s">
        <v>20</v>
      </c>
      <c r="T1390" s="5" t="s">
        <v>26</v>
      </c>
      <c r="U1390" s="53" t="s">
        <v>20</v>
      </c>
      <c r="V1390" s="53" t="s">
        <v>20</v>
      </c>
      <c r="W1390" s="5" t="str">
        <f>VLOOKUP('English Version'!$H1308,'Recycled Content'!$B$4:$H$67,2,FALSE)</f>
        <v>Packaging Contains at least 60% recycled material</v>
      </c>
      <c r="X1390" s="5" t="str">
        <f>VLOOKUP('English Version'!$H1308,'Recycled Content'!$B$4:$H$67,4,FALSE)</f>
        <v>Packaging Contains at least 65% recycled material</v>
      </c>
      <c r="Y1390" s="5" t="str">
        <f>VLOOKUP('English Version'!$H1308,Recyclability!$B$4:$H$67,2,FALSE)</f>
        <v>Mostly Recyclable Packaging</v>
      </c>
      <c r="Z1390" s="5" t="str">
        <f>VLOOKUP('English Version'!$H1308,Recyclability!$B$4:$H$67,4,FALSE)</f>
        <v>N/A</v>
      </c>
    </row>
    <row r="1391" spans="1:26" ht="29.5" x14ac:dyDescent="0.75">
      <c r="A1391" s="47" t="str">
        <f t="shared" si="42"/>
        <v>AW22WS311700A</v>
      </c>
      <c r="B1391" s="47">
        <v>2745</v>
      </c>
      <c r="C1391" s="52" t="s">
        <v>2665</v>
      </c>
      <c r="D1391" s="6" t="e">
        <v>#N/A</v>
      </c>
      <c r="E1391" s="8"/>
      <c r="F1391" s="52" t="s">
        <v>2666</v>
      </c>
      <c r="G1391" s="6" t="s">
        <v>5031</v>
      </c>
      <c r="H1391" s="6" t="s">
        <v>5905</v>
      </c>
      <c r="I1391" s="6" t="e">
        <f>VLOOKUP(A1391,#REF!,24,0)</f>
        <v>#REF!</v>
      </c>
      <c r="J1391" s="14" t="s">
        <v>25</v>
      </c>
      <c r="K1391" s="14" t="s">
        <v>25</v>
      </c>
      <c r="L1391" s="14" t="s">
        <v>25</v>
      </c>
      <c r="M1391" s="14" t="s">
        <v>25</v>
      </c>
      <c r="N1391" s="14" t="b">
        <f t="shared" si="43"/>
        <v>1</v>
      </c>
      <c r="O1391" s="14" t="s">
        <v>20</v>
      </c>
      <c r="P1391" s="14" t="s">
        <v>20</v>
      </c>
      <c r="Q1391" s="14" t="s">
        <v>20</v>
      </c>
      <c r="R1391" s="53" t="s">
        <v>6162</v>
      </c>
      <c r="S1391" s="5" t="s">
        <v>20</v>
      </c>
      <c r="T1391" s="5" t="s">
        <v>26</v>
      </c>
      <c r="U1391" s="53" t="s">
        <v>20</v>
      </c>
      <c r="V1391" s="53" t="s">
        <v>20</v>
      </c>
      <c r="W1391" s="5" t="str">
        <f>VLOOKUP('English Version'!$H1309,'Recycled Content'!$B$4:$H$67,2,FALSE)</f>
        <v>Packaging Contains at least 60% recycled material</v>
      </c>
      <c r="X1391" s="5" t="str">
        <f>VLOOKUP('English Version'!$H1309,'Recycled Content'!$B$4:$H$67,4,FALSE)</f>
        <v>Packaging Contains at least 65% recycled material</v>
      </c>
      <c r="Y1391" s="5" t="str">
        <f>VLOOKUP('English Version'!$H1309,Recyclability!$B$4:$H$67,2,FALSE)</f>
        <v>Mostly Recyclable Packaging</v>
      </c>
      <c r="Z1391" s="5" t="str">
        <f>VLOOKUP('English Version'!$H1309,Recyclability!$B$4:$H$67,4,FALSE)</f>
        <v>N/A</v>
      </c>
    </row>
    <row r="1392" spans="1:26" ht="29.5" x14ac:dyDescent="0.75">
      <c r="A1392" s="47" t="str">
        <f t="shared" si="42"/>
        <v>AW22WS311702A</v>
      </c>
      <c r="B1392" s="47">
        <v>1300</v>
      </c>
      <c r="C1392" s="52" t="s">
        <v>2667</v>
      </c>
      <c r="D1392" s="6" t="e">
        <v>#N/A</v>
      </c>
      <c r="E1392" s="8"/>
      <c r="F1392" s="52" t="s">
        <v>2668</v>
      </c>
      <c r="G1392" s="6" t="s">
        <v>5031</v>
      </c>
      <c r="H1392" s="6" t="s">
        <v>5905</v>
      </c>
      <c r="I1392" s="6" t="e">
        <f>VLOOKUP(A1392,#REF!,24,0)</f>
        <v>#REF!</v>
      </c>
      <c r="J1392" s="14" t="s">
        <v>25</v>
      </c>
      <c r="K1392" s="14" t="s">
        <v>25</v>
      </c>
      <c r="L1392" s="14" t="s">
        <v>25</v>
      </c>
      <c r="M1392" s="14" t="s">
        <v>25</v>
      </c>
      <c r="N1392" s="14" t="b">
        <f t="shared" si="43"/>
        <v>1</v>
      </c>
      <c r="O1392" s="14" t="s">
        <v>20</v>
      </c>
      <c r="P1392" s="14" t="s">
        <v>20</v>
      </c>
      <c r="Q1392" s="14" t="s">
        <v>20</v>
      </c>
      <c r="R1392" s="53" t="s">
        <v>6162</v>
      </c>
      <c r="S1392" s="5" t="s">
        <v>20</v>
      </c>
      <c r="T1392" s="5" t="s">
        <v>26</v>
      </c>
      <c r="U1392" s="53" t="s">
        <v>20</v>
      </c>
      <c r="V1392" s="53" t="s">
        <v>20</v>
      </c>
      <c r="W1392" s="5" t="str">
        <f>VLOOKUP('English Version'!$H1310,'Recycled Content'!$B$4:$H$67,2,FALSE)</f>
        <v>Packaging Contains at least 60% recycled material</v>
      </c>
      <c r="X1392" s="5" t="str">
        <f>VLOOKUP('English Version'!$H1310,'Recycled Content'!$B$4:$H$67,4,FALSE)</f>
        <v>Packaging Contains at least 65% recycled material</v>
      </c>
      <c r="Y1392" s="5" t="str">
        <f>VLOOKUP('English Version'!$H1310,Recyclability!$B$4:$H$67,2,FALSE)</f>
        <v>Mostly Recyclable Packaging</v>
      </c>
      <c r="Z1392" s="5" t="str">
        <f>VLOOKUP('English Version'!$H1310,Recyclability!$B$4:$H$67,4,FALSE)</f>
        <v>N/A</v>
      </c>
    </row>
    <row r="1393" spans="1:26" x14ac:dyDescent="0.75">
      <c r="A1393" s="47" t="str">
        <f t="shared" si="42"/>
        <v>AW22WS311706A</v>
      </c>
      <c r="B1393" s="47">
        <v>1000</v>
      </c>
      <c r="C1393" s="52" t="s">
        <v>2669</v>
      </c>
      <c r="D1393" s="6" t="e">
        <v>#N/A</v>
      </c>
      <c r="E1393" s="8"/>
      <c r="F1393" s="52" t="s">
        <v>2670</v>
      </c>
      <c r="G1393" s="6" t="s">
        <v>5031</v>
      </c>
      <c r="H1393" s="6" t="s">
        <v>5905</v>
      </c>
      <c r="I1393" s="6" t="e">
        <f>VLOOKUP(A1393,#REF!,24,0)</f>
        <v>#REF!</v>
      </c>
      <c r="J1393" s="14" t="s">
        <v>25</v>
      </c>
      <c r="K1393" s="14" t="s">
        <v>25</v>
      </c>
      <c r="L1393" s="14" t="s">
        <v>25</v>
      </c>
      <c r="M1393" s="14" t="s">
        <v>25</v>
      </c>
      <c r="N1393" s="14" t="b">
        <f t="shared" si="43"/>
        <v>1</v>
      </c>
      <c r="O1393" s="14" t="s">
        <v>20</v>
      </c>
      <c r="P1393" s="14" t="s">
        <v>20</v>
      </c>
      <c r="Q1393" s="14" t="s">
        <v>20</v>
      </c>
      <c r="R1393" s="5" t="s">
        <v>20</v>
      </c>
      <c r="S1393" s="5" t="s">
        <v>20</v>
      </c>
      <c r="T1393" s="5" t="s">
        <v>281</v>
      </c>
      <c r="U1393" s="53" t="s">
        <v>20</v>
      </c>
      <c r="V1393" s="53" t="s">
        <v>20</v>
      </c>
      <c r="W1393" s="5" t="str">
        <f>VLOOKUP('English Version'!$H1311,'Recycled Content'!$B$4:$H$67,2,FALSE)</f>
        <v>Packaging Contains at least 60% recycled material</v>
      </c>
      <c r="X1393" s="5" t="str">
        <f>VLOOKUP('English Version'!$H1311,'Recycled Content'!$B$4:$H$67,4,FALSE)</f>
        <v>Packaging Contains at least 65% recycled material</v>
      </c>
      <c r="Y1393" s="5" t="str">
        <f>VLOOKUP('English Version'!$H1311,Recyclability!$B$4:$H$67,2,FALSE)</f>
        <v>Mostly Recyclable Packaging</v>
      </c>
      <c r="Z1393" s="5" t="str">
        <f>VLOOKUP('English Version'!$H1311,Recyclability!$B$4:$H$67,4,FALSE)</f>
        <v>N/A</v>
      </c>
    </row>
    <row r="1394" spans="1:26" ht="29.5" x14ac:dyDescent="0.75">
      <c r="A1394" s="47" t="str">
        <f t="shared" si="42"/>
        <v>AW22WS311710A</v>
      </c>
      <c r="B1394" s="47">
        <v>603</v>
      </c>
      <c r="C1394" s="52" t="s">
        <v>2671</v>
      </c>
      <c r="D1394" s="6" t="e">
        <v>#N/A</v>
      </c>
      <c r="E1394" s="8"/>
      <c r="F1394" s="52" t="s">
        <v>2672</v>
      </c>
      <c r="G1394" s="6" t="s">
        <v>5031</v>
      </c>
      <c r="H1394" s="6" t="s">
        <v>5905</v>
      </c>
      <c r="I1394" s="6" t="e">
        <f>VLOOKUP(A1394,#REF!,24,0)</f>
        <v>#REF!</v>
      </c>
      <c r="J1394" s="14" t="s">
        <v>19</v>
      </c>
      <c r="K1394" s="14" t="s">
        <v>19</v>
      </c>
      <c r="L1394" s="14" t="s">
        <v>19</v>
      </c>
      <c r="M1394" s="14" t="s">
        <v>19</v>
      </c>
      <c r="N1394" s="14" t="b">
        <f t="shared" si="43"/>
        <v>1</v>
      </c>
      <c r="O1394" s="14" t="s">
        <v>20</v>
      </c>
      <c r="P1394" s="14" t="s">
        <v>20</v>
      </c>
      <c r="Q1394" s="14" t="s">
        <v>20</v>
      </c>
      <c r="R1394" s="53" t="s">
        <v>6165</v>
      </c>
      <c r="S1394" s="5" t="s">
        <v>20</v>
      </c>
      <c r="T1394" s="5" t="s">
        <v>26</v>
      </c>
      <c r="U1394" s="53" t="s">
        <v>20</v>
      </c>
      <c r="V1394" s="53" t="s">
        <v>20</v>
      </c>
      <c r="W1394" s="5" t="str">
        <f>VLOOKUP('English Version'!$H1312,'Recycled Content'!$B$4:$H$67,2,FALSE)</f>
        <v>Packaging Contains at least 60% recycled material</v>
      </c>
      <c r="X1394" s="5" t="str">
        <f>VLOOKUP('English Version'!$H1312,'Recycled Content'!$B$4:$H$67,4,FALSE)</f>
        <v>Packaging Contains at least 65% recycled material</v>
      </c>
      <c r="Y1394" s="5" t="str">
        <f>VLOOKUP('English Version'!$H1312,Recyclability!$B$4:$H$67,2,FALSE)</f>
        <v>Mostly Recyclable Packaging</v>
      </c>
      <c r="Z1394" s="5" t="str">
        <f>VLOOKUP('English Version'!$H1312,Recyclability!$B$4:$H$67,4,FALSE)</f>
        <v>N/A</v>
      </c>
    </row>
    <row r="1395" spans="1:26" ht="29.5" x14ac:dyDescent="0.75">
      <c r="A1395" s="47" t="str">
        <f t="shared" si="42"/>
        <v>AW22WS311712A</v>
      </c>
      <c r="B1395" s="47" t="e">
        <v>#N/A</v>
      </c>
      <c r="C1395" s="52" t="s">
        <v>2673</v>
      </c>
      <c r="D1395" s="6" t="e">
        <v>#N/A</v>
      </c>
      <c r="E1395" s="8"/>
      <c r="F1395" s="52" t="s">
        <v>2674</v>
      </c>
      <c r="G1395" s="6" t="s">
        <v>5031</v>
      </c>
      <c r="H1395" s="6" t="s">
        <v>5905</v>
      </c>
      <c r="I1395" s="6" t="e">
        <f>VLOOKUP(A1395,#REF!,24,0)</f>
        <v>#REF!</v>
      </c>
      <c r="J1395" s="14" t="s">
        <v>25</v>
      </c>
      <c r="K1395" s="14" t="s">
        <v>25</v>
      </c>
      <c r="L1395" s="14" t="s">
        <v>25</v>
      </c>
      <c r="M1395" s="14" t="s">
        <v>25</v>
      </c>
      <c r="N1395" s="14" t="b">
        <f t="shared" si="43"/>
        <v>1</v>
      </c>
      <c r="O1395" s="14" t="s">
        <v>20</v>
      </c>
      <c r="P1395" s="14" t="s">
        <v>20</v>
      </c>
      <c r="Q1395" s="14" t="s">
        <v>20</v>
      </c>
      <c r="R1395" s="53" t="s">
        <v>6166</v>
      </c>
      <c r="S1395" s="5" t="s">
        <v>20</v>
      </c>
      <c r="T1395" s="5" t="s">
        <v>26</v>
      </c>
      <c r="U1395" s="53" t="s">
        <v>20</v>
      </c>
      <c r="V1395" s="53" t="s">
        <v>20</v>
      </c>
      <c r="W1395" s="5" t="str">
        <f>VLOOKUP('English Version'!$H1313,'Recycled Content'!$B$4:$H$67,2,FALSE)</f>
        <v>Packaging Contains at least 60% recycled material</v>
      </c>
      <c r="X1395" s="5" t="str">
        <f>VLOOKUP('English Version'!$H1313,'Recycled Content'!$B$4:$H$67,4,FALSE)</f>
        <v>Packaging Contains at least 65% recycled material</v>
      </c>
      <c r="Y1395" s="5" t="str">
        <f>VLOOKUP('English Version'!$H1313,Recyclability!$B$4:$H$67,2,FALSE)</f>
        <v>Mostly Recyclable Packaging</v>
      </c>
      <c r="Z1395" s="5" t="str">
        <f>VLOOKUP('English Version'!$H1313,Recyclability!$B$4:$H$67,4,FALSE)</f>
        <v>N/A</v>
      </c>
    </row>
    <row r="1396" spans="1:26" x14ac:dyDescent="0.75">
      <c r="A1396" s="47" t="str">
        <f t="shared" si="42"/>
        <v>AW22Y2010187A</v>
      </c>
      <c r="B1396" s="47">
        <v>3480</v>
      </c>
      <c r="C1396" s="52" t="s">
        <v>2685</v>
      </c>
      <c r="D1396" s="6" t="e">
        <v>#N/A</v>
      </c>
      <c r="E1396" s="8"/>
      <c r="F1396" s="52" t="s">
        <v>2686</v>
      </c>
      <c r="G1396" s="6" t="s">
        <v>5031</v>
      </c>
      <c r="H1396" s="6" t="s">
        <v>5054</v>
      </c>
      <c r="I1396" s="6" t="e">
        <f>VLOOKUP(A1396,#REF!,24,0)</f>
        <v>#REF!</v>
      </c>
      <c r="J1396" s="67" t="s">
        <v>228</v>
      </c>
      <c r="K1396" s="14" t="s">
        <v>3050</v>
      </c>
      <c r="L1396" s="14" t="s">
        <v>3050</v>
      </c>
      <c r="M1396" s="14" t="s">
        <v>3050</v>
      </c>
      <c r="N1396" s="14" t="b">
        <f t="shared" si="43"/>
        <v>1</v>
      </c>
      <c r="O1396" s="14" t="s">
        <v>20</v>
      </c>
      <c r="P1396" s="14" t="s">
        <v>20</v>
      </c>
      <c r="Q1396" s="14" t="s">
        <v>20</v>
      </c>
      <c r="R1396" s="53" t="s">
        <v>6043</v>
      </c>
      <c r="S1396" s="5" t="s">
        <v>20</v>
      </c>
      <c r="T1396" s="5" t="s">
        <v>20</v>
      </c>
      <c r="U1396" s="53" t="s">
        <v>20</v>
      </c>
      <c r="V1396" s="53" t="s">
        <v>20</v>
      </c>
      <c r="W1396" s="5" t="str">
        <f>VLOOKUP('English Version'!$H1319,'Recycled Content'!$B$4:$H$67,2,FALSE)</f>
        <v>Packaging Contains at least 60% recycled material</v>
      </c>
      <c r="X1396" s="5" t="str">
        <f>VLOOKUP('English Version'!$H1319,'Recycled Content'!$B$4:$H$67,4,FALSE)</f>
        <v>Packaging Contains at least 65% recycled material</v>
      </c>
      <c r="Y1396" s="5" t="str">
        <f>VLOOKUP('English Version'!$H1319,Recyclability!$B$4:$H$67,2,FALSE)</f>
        <v>Mostly Recyclable Packaging</v>
      </c>
      <c r="Z1396" s="5" t="str">
        <f>VLOOKUP('English Version'!$H1319,Recyclability!$B$4:$H$67,4,FALSE)</f>
        <v>N/A</v>
      </c>
    </row>
    <row r="1397" spans="1:26" x14ac:dyDescent="0.75">
      <c r="A1397" s="47" t="str">
        <f t="shared" si="42"/>
        <v>AW22Y3110022A</v>
      </c>
      <c r="B1397" s="47">
        <v>1001</v>
      </c>
      <c r="C1397" s="52" t="s">
        <v>2689</v>
      </c>
      <c r="D1397" s="6" t="e">
        <v>#N/A</v>
      </c>
      <c r="E1397" s="8"/>
      <c r="F1397" s="52" t="s">
        <v>2690</v>
      </c>
      <c r="G1397" s="6" t="s">
        <v>5031</v>
      </c>
      <c r="H1397" s="6" t="s">
        <v>5104</v>
      </c>
      <c r="I1397" s="6" t="e">
        <f>VLOOKUP(A1397,#REF!,24,0)</f>
        <v>#REF!</v>
      </c>
      <c r="J1397" s="14" t="s">
        <v>25</v>
      </c>
      <c r="K1397" s="14" t="s">
        <v>25</v>
      </c>
      <c r="L1397" s="14" t="s">
        <v>25</v>
      </c>
      <c r="M1397" s="14" t="s">
        <v>25</v>
      </c>
      <c r="N1397" s="14" t="b">
        <f t="shared" si="43"/>
        <v>1</v>
      </c>
      <c r="O1397" s="14" t="s">
        <v>20</v>
      </c>
      <c r="P1397" s="14" t="s">
        <v>20</v>
      </c>
      <c r="Q1397" s="14" t="s">
        <v>20</v>
      </c>
      <c r="R1397" s="5" t="s">
        <v>20</v>
      </c>
      <c r="S1397" s="5" t="s">
        <v>20</v>
      </c>
      <c r="T1397" s="5" t="s">
        <v>281</v>
      </c>
      <c r="U1397" s="53" t="s">
        <v>20</v>
      </c>
      <c r="V1397" s="53" t="s">
        <v>20</v>
      </c>
      <c r="W1397" s="5" t="str">
        <f>VLOOKUP('English Version'!$H1321,'Recycled Content'!$B$4:$H$67,2,FALSE)</f>
        <v>Packaging Contains at least 60% recycled material</v>
      </c>
      <c r="X1397" s="5" t="str">
        <f>VLOOKUP('English Version'!$H1321,'Recycled Content'!$B$4:$H$67,4,FALSE)</f>
        <v>Packaging Contains at least 65% recycled material</v>
      </c>
      <c r="Y1397" s="5" t="str">
        <f>VLOOKUP('English Version'!$H1321,Recyclability!$B$4:$H$67,2,FALSE)</f>
        <v>Mostly Recyclable Packaging</v>
      </c>
      <c r="Z1397" s="5" t="str">
        <f>VLOOKUP('English Version'!$H1321,Recyclability!$B$4:$H$67,4,FALSE)</f>
        <v>N/A</v>
      </c>
    </row>
    <row r="1398" spans="1:26" x14ac:dyDescent="0.75">
      <c r="A1398" s="47" t="str">
        <f t="shared" si="42"/>
        <v>AW22Y3110023A</v>
      </c>
      <c r="B1398" s="47">
        <v>1320</v>
      </c>
      <c r="C1398" s="52" t="s">
        <v>2691</v>
      </c>
      <c r="D1398" s="6" t="s">
        <v>2692</v>
      </c>
      <c r="E1398" s="8"/>
      <c r="F1398" s="52" t="s">
        <v>2693</v>
      </c>
      <c r="G1398" s="6" t="s">
        <v>5031</v>
      </c>
      <c r="H1398" s="6" t="s">
        <v>5828</v>
      </c>
      <c r="I1398" s="6" t="e">
        <f>VLOOKUP(A1398,#REF!,24,0)</f>
        <v>#REF!</v>
      </c>
      <c r="J1398" s="14" t="s">
        <v>19</v>
      </c>
      <c r="K1398" s="14" t="s">
        <v>19</v>
      </c>
      <c r="L1398" s="14" t="s">
        <v>19</v>
      </c>
      <c r="M1398" s="14" t="s">
        <v>19</v>
      </c>
      <c r="N1398" s="14" t="b">
        <f t="shared" si="43"/>
        <v>1</v>
      </c>
      <c r="O1398" s="14" t="s">
        <v>20</v>
      </c>
      <c r="P1398" s="14" t="s">
        <v>20</v>
      </c>
      <c r="Q1398" s="14" t="s">
        <v>20</v>
      </c>
      <c r="R1398" s="5" t="s">
        <v>20</v>
      </c>
      <c r="S1398" s="5" t="s">
        <v>20</v>
      </c>
      <c r="T1398" s="5" t="s">
        <v>281</v>
      </c>
      <c r="U1398" s="53" t="s">
        <v>20</v>
      </c>
      <c r="V1398" s="53" t="s">
        <v>20</v>
      </c>
      <c r="W1398" s="5" t="str">
        <f>VLOOKUP('English Version'!$H1322,'Recycled Content'!$B$4:$H$67,2,FALSE)</f>
        <v>Packaging Contains at least 60% recycled material</v>
      </c>
      <c r="X1398" s="5" t="str">
        <f>VLOOKUP('English Version'!$H1322,'Recycled Content'!$B$4:$H$67,4,FALSE)</f>
        <v>Packaging Contains at least 65% recycled material</v>
      </c>
      <c r="Y1398" s="5" t="str">
        <f>VLOOKUP('English Version'!$H1322,Recyclability!$B$4:$H$67,2,FALSE)</f>
        <v>Mostly Recyclable Packaging</v>
      </c>
      <c r="Z1398" s="5" t="str">
        <f>VLOOKUP('English Version'!$H1322,Recyclability!$B$4:$H$67,4,FALSE)</f>
        <v>N/A</v>
      </c>
    </row>
    <row r="1399" spans="1:26" x14ac:dyDescent="0.75">
      <c r="A1399" s="47" t="str">
        <f t="shared" si="42"/>
        <v>AW22Y3110024A</v>
      </c>
      <c r="B1399" s="47">
        <v>2624</v>
      </c>
      <c r="C1399" s="52" t="s">
        <v>2695</v>
      </c>
      <c r="D1399" s="6" t="s">
        <v>2696</v>
      </c>
      <c r="E1399" s="8"/>
      <c r="F1399" s="52" t="s">
        <v>2697</v>
      </c>
      <c r="G1399" s="6" t="s">
        <v>5031</v>
      </c>
      <c r="H1399" s="6" t="s">
        <v>5828</v>
      </c>
      <c r="I1399" s="6" t="e">
        <f>VLOOKUP(A1399,#REF!,24,0)</f>
        <v>#REF!</v>
      </c>
      <c r="J1399" s="14" t="s">
        <v>19</v>
      </c>
      <c r="K1399" s="14" t="s">
        <v>19</v>
      </c>
      <c r="L1399" s="14" t="s">
        <v>19</v>
      </c>
      <c r="M1399" s="14" t="s">
        <v>19</v>
      </c>
      <c r="N1399" s="14" t="b">
        <f t="shared" si="43"/>
        <v>1</v>
      </c>
      <c r="O1399" s="14" t="s">
        <v>20</v>
      </c>
      <c r="P1399" s="14" t="s">
        <v>20</v>
      </c>
      <c r="Q1399" s="14" t="s">
        <v>20</v>
      </c>
      <c r="R1399" s="5" t="s">
        <v>20</v>
      </c>
      <c r="S1399" s="5" t="s">
        <v>20</v>
      </c>
      <c r="T1399" s="5" t="s">
        <v>281</v>
      </c>
      <c r="U1399" s="53" t="s">
        <v>20</v>
      </c>
      <c r="V1399" s="53" t="s">
        <v>20</v>
      </c>
      <c r="W1399" s="5" t="str">
        <f>VLOOKUP('English Version'!$H1323,'Recycled Content'!$B$4:$H$67,2,FALSE)</f>
        <v>Packaging Contains at least 60% recycled material</v>
      </c>
      <c r="X1399" s="5" t="str">
        <f>VLOOKUP('English Version'!$H1323,'Recycled Content'!$B$4:$H$67,4,FALSE)</f>
        <v>Packaging Contains at least 65% recycled material</v>
      </c>
      <c r="Y1399" s="5" t="str">
        <f>VLOOKUP('English Version'!$H1323,Recyclability!$B$4:$H$67,2,FALSE)</f>
        <v>Mostly Recyclable Packaging</v>
      </c>
      <c r="Z1399" s="5" t="str">
        <f>VLOOKUP('English Version'!$H1323,Recyclability!$B$4:$H$67,4,FALSE)</f>
        <v>N/A</v>
      </c>
    </row>
    <row r="1400" spans="1:26" x14ac:dyDescent="0.75">
      <c r="A1400" s="47" t="str">
        <f t="shared" si="42"/>
        <v>AW22Y3110025A</v>
      </c>
      <c r="B1400" s="47">
        <v>980</v>
      </c>
      <c r="C1400" s="52" t="s">
        <v>2699</v>
      </c>
      <c r="D1400" s="6" t="s">
        <v>2700</v>
      </c>
      <c r="E1400" s="8"/>
      <c r="F1400" s="52" t="s">
        <v>2701</v>
      </c>
      <c r="G1400" s="6" t="s">
        <v>5031</v>
      </c>
      <c r="H1400" s="6" t="s">
        <v>5828</v>
      </c>
      <c r="I1400" s="6" t="e">
        <f>VLOOKUP(A1400,#REF!,24,0)</f>
        <v>#REF!</v>
      </c>
      <c r="J1400" s="14" t="s">
        <v>25</v>
      </c>
      <c r="K1400" s="14" t="s">
        <v>25</v>
      </c>
      <c r="L1400" s="14" t="s">
        <v>25</v>
      </c>
      <c r="M1400" s="14" t="s">
        <v>25</v>
      </c>
      <c r="N1400" s="14" t="b">
        <f t="shared" si="43"/>
        <v>1</v>
      </c>
      <c r="O1400" s="14" t="s">
        <v>20</v>
      </c>
      <c r="P1400" s="14" t="s">
        <v>20</v>
      </c>
      <c r="Q1400" s="14" t="s">
        <v>20</v>
      </c>
      <c r="R1400" s="5" t="s">
        <v>20</v>
      </c>
      <c r="S1400" s="5" t="s">
        <v>20</v>
      </c>
      <c r="T1400" s="5" t="s">
        <v>281</v>
      </c>
      <c r="U1400" s="53" t="s">
        <v>20</v>
      </c>
      <c r="V1400" s="53" t="s">
        <v>20</v>
      </c>
      <c r="W1400" s="5" t="str">
        <f>VLOOKUP('English Version'!$H1324,'Recycled Content'!$B$4:$H$67,2,FALSE)</f>
        <v>Packaging Contains at least 60% recycled material</v>
      </c>
      <c r="X1400" s="5" t="str">
        <f>VLOOKUP('English Version'!$H1324,'Recycled Content'!$B$4:$H$67,4,FALSE)</f>
        <v>Packaging Contains at least 65% recycled material</v>
      </c>
      <c r="Y1400" s="5" t="str">
        <f>VLOOKUP('English Version'!$H1324,Recyclability!$B$4:$H$67,2,FALSE)</f>
        <v>Mostly Recyclable Packaging</v>
      </c>
      <c r="Z1400" s="5" t="str">
        <f>VLOOKUP('English Version'!$H1324,Recyclability!$B$4:$H$67,4,FALSE)</f>
        <v>N/A</v>
      </c>
    </row>
    <row r="1401" spans="1:26" x14ac:dyDescent="0.75">
      <c r="A1401" s="47" t="str">
        <f t="shared" si="42"/>
        <v>AW22Y3110027A</v>
      </c>
      <c r="B1401" s="47">
        <v>1383</v>
      </c>
      <c r="C1401" s="52" t="s">
        <v>2703</v>
      </c>
      <c r="D1401" s="6" t="s">
        <v>2704</v>
      </c>
      <c r="E1401" s="8"/>
      <c r="F1401" s="52" t="s">
        <v>2705</v>
      </c>
      <c r="G1401" s="6" t="s">
        <v>5031</v>
      </c>
      <c r="H1401" s="6" t="s">
        <v>5828</v>
      </c>
      <c r="I1401" s="6" t="e">
        <f>VLOOKUP(A1401,#REF!,24,0)</f>
        <v>#REF!</v>
      </c>
      <c r="J1401" s="14" t="s">
        <v>19</v>
      </c>
      <c r="K1401" s="14" t="s">
        <v>19</v>
      </c>
      <c r="L1401" s="14" t="s">
        <v>19</v>
      </c>
      <c r="M1401" s="14" t="s">
        <v>19</v>
      </c>
      <c r="N1401" s="14" t="b">
        <f t="shared" si="43"/>
        <v>1</v>
      </c>
      <c r="O1401" s="14" t="s">
        <v>20</v>
      </c>
      <c r="P1401" s="14" t="s">
        <v>20</v>
      </c>
      <c r="Q1401" s="14" t="s">
        <v>20</v>
      </c>
      <c r="R1401" s="5" t="s">
        <v>20</v>
      </c>
      <c r="S1401" s="5" t="s">
        <v>20</v>
      </c>
      <c r="T1401" s="5" t="s">
        <v>281</v>
      </c>
      <c r="U1401" s="53" t="s">
        <v>20</v>
      </c>
      <c r="V1401" s="53" t="s">
        <v>20</v>
      </c>
      <c r="W1401" s="5" t="str">
        <f>VLOOKUP('English Version'!$H1325,'Recycled Content'!$B$4:$H$67,2,FALSE)</f>
        <v>Packaging Contains at least 60% recycled material</v>
      </c>
      <c r="X1401" s="5" t="str">
        <f>VLOOKUP('English Version'!$H1325,'Recycled Content'!$B$4:$H$67,4,FALSE)</f>
        <v>Packaging Contains at least 65% recycled material</v>
      </c>
      <c r="Y1401" s="5" t="str">
        <f>VLOOKUP('English Version'!$H1325,Recyclability!$B$4:$H$67,2,FALSE)</f>
        <v>Mostly Recyclable Packaging</v>
      </c>
      <c r="Z1401" s="5" t="str">
        <f>VLOOKUP('English Version'!$H1325,Recyclability!$B$4:$H$67,4,FALSE)</f>
        <v>N/A</v>
      </c>
    </row>
    <row r="1402" spans="1:26" x14ac:dyDescent="0.75">
      <c r="A1402" s="47" t="str">
        <f t="shared" si="42"/>
        <v>AW22Y3110028A</v>
      </c>
      <c r="B1402" s="47">
        <v>2489</v>
      </c>
      <c r="C1402" s="52" t="s">
        <v>2707</v>
      </c>
      <c r="D1402" s="6" t="s">
        <v>2708</v>
      </c>
      <c r="E1402" s="8"/>
      <c r="F1402" s="52" t="s">
        <v>2709</v>
      </c>
      <c r="G1402" s="6" t="s">
        <v>5031</v>
      </c>
      <c r="H1402" s="6" t="s">
        <v>5828</v>
      </c>
      <c r="I1402" s="6" t="e">
        <f>VLOOKUP(A1402,#REF!,24,0)</f>
        <v>#REF!</v>
      </c>
      <c r="J1402" s="14" t="s">
        <v>25</v>
      </c>
      <c r="K1402" s="14" t="s">
        <v>25</v>
      </c>
      <c r="L1402" s="14" t="s">
        <v>25</v>
      </c>
      <c r="M1402" s="14" t="s">
        <v>25</v>
      </c>
      <c r="N1402" s="14" t="b">
        <f t="shared" si="43"/>
        <v>1</v>
      </c>
      <c r="O1402" s="14" t="s">
        <v>20</v>
      </c>
      <c r="P1402" s="14" t="s">
        <v>20</v>
      </c>
      <c r="Q1402" s="14" t="s">
        <v>20</v>
      </c>
      <c r="R1402" s="5" t="s">
        <v>20</v>
      </c>
      <c r="S1402" s="5" t="s">
        <v>20</v>
      </c>
      <c r="T1402" s="5" t="s">
        <v>281</v>
      </c>
      <c r="U1402" s="53" t="s">
        <v>20</v>
      </c>
      <c r="V1402" s="53" t="s">
        <v>20</v>
      </c>
      <c r="W1402" s="5" t="str">
        <f>VLOOKUP('English Version'!$H1326,'Recycled Content'!$B$4:$H$67,2,FALSE)</f>
        <v>Packaging Contains at least 60% recycled material</v>
      </c>
      <c r="X1402" s="5" t="str">
        <f>VLOOKUP('English Version'!$H1326,'Recycled Content'!$B$4:$H$67,4,FALSE)</f>
        <v>Packaging Contains at least 65% recycled material</v>
      </c>
      <c r="Y1402" s="5" t="str">
        <f>VLOOKUP('English Version'!$H1326,Recyclability!$B$4:$H$67,2,FALSE)</f>
        <v>Mostly Recyclable Packaging</v>
      </c>
      <c r="Z1402" s="5" t="str">
        <f>VLOOKUP('English Version'!$H1326,Recyclability!$B$4:$H$67,4,FALSE)</f>
        <v>N/A</v>
      </c>
    </row>
    <row r="1403" spans="1:26" x14ac:dyDescent="0.75">
      <c r="A1403" s="47" t="str">
        <f t="shared" si="42"/>
        <v>AW22Y3110029A</v>
      </c>
      <c r="B1403" s="47">
        <v>1000</v>
      </c>
      <c r="C1403" s="52" t="s">
        <v>2711</v>
      </c>
      <c r="D1403" s="6" t="s">
        <v>2712</v>
      </c>
      <c r="E1403" s="8"/>
      <c r="F1403" s="52" t="s">
        <v>2713</v>
      </c>
      <c r="G1403" s="6" t="s">
        <v>5031</v>
      </c>
      <c r="H1403" s="6" t="s">
        <v>5828</v>
      </c>
      <c r="I1403" s="6" t="e">
        <f>VLOOKUP(A1403,#REF!,24,0)</f>
        <v>#REF!</v>
      </c>
      <c r="J1403" s="14" t="s">
        <v>25</v>
      </c>
      <c r="K1403" s="14" t="s">
        <v>25</v>
      </c>
      <c r="L1403" s="14" t="s">
        <v>25</v>
      </c>
      <c r="M1403" s="14" t="s">
        <v>25</v>
      </c>
      <c r="N1403" s="14" t="b">
        <f t="shared" si="43"/>
        <v>1</v>
      </c>
      <c r="O1403" s="14" t="s">
        <v>20</v>
      </c>
      <c r="P1403" s="14" t="s">
        <v>20</v>
      </c>
      <c r="Q1403" s="14" t="s">
        <v>20</v>
      </c>
      <c r="R1403" s="5" t="s">
        <v>20</v>
      </c>
      <c r="S1403" s="5" t="s">
        <v>20</v>
      </c>
      <c r="T1403" s="5" t="s">
        <v>281</v>
      </c>
      <c r="U1403" s="53" t="s">
        <v>20</v>
      </c>
      <c r="V1403" s="53" t="s">
        <v>20</v>
      </c>
      <c r="W1403" s="5" t="str">
        <f>VLOOKUP('English Version'!$H1327,'Recycled Content'!$B$4:$H$67,2,FALSE)</f>
        <v>Packaging Contains at least 60% recycled material</v>
      </c>
      <c r="X1403" s="5" t="str">
        <f>VLOOKUP('English Version'!$H1327,'Recycled Content'!$B$4:$H$67,4,FALSE)</f>
        <v>Packaging Contains at least 65% recycled material</v>
      </c>
      <c r="Y1403" s="5" t="str">
        <f>VLOOKUP('English Version'!$H1327,Recyclability!$B$4:$H$67,2,FALSE)</f>
        <v>Mostly Recyclable Packaging</v>
      </c>
      <c r="Z1403" s="5" t="str">
        <f>VLOOKUP('English Version'!$H1327,Recyclability!$B$4:$H$67,4,FALSE)</f>
        <v>N/A</v>
      </c>
    </row>
    <row r="1404" spans="1:26" x14ac:dyDescent="0.75">
      <c r="A1404" s="47" t="str">
        <f t="shared" si="42"/>
        <v>AW22Y9010073A</v>
      </c>
      <c r="B1404" s="47">
        <v>2206</v>
      </c>
      <c r="C1404" s="52" t="s">
        <v>2719</v>
      </c>
      <c r="D1404" s="6" t="e">
        <v>#N/A</v>
      </c>
      <c r="E1404" s="8"/>
      <c r="F1404" s="52" t="s">
        <v>2720</v>
      </c>
      <c r="G1404" s="6" t="s">
        <v>5031</v>
      </c>
      <c r="H1404" s="6" t="s">
        <v>5891</v>
      </c>
      <c r="I1404" s="6" t="e">
        <f>VLOOKUP(A1404,#REF!,24,0)</f>
        <v>#REF!</v>
      </c>
      <c r="J1404" s="14" t="s">
        <v>25</v>
      </c>
      <c r="K1404" s="14" t="s">
        <v>25</v>
      </c>
      <c r="L1404" s="14" t="s">
        <v>25</v>
      </c>
      <c r="M1404" s="14" t="s">
        <v>25</v>
      </c>
      <c r="N1404" s="14" t="b">
        <f t="shared" si="43"/>
        <v>1</v>
      </c>
      <c r="O1404" s="14" t="s">
        <v>20</v>
      </c>
      <c r="P1404" s="14" t="s">
        <v>20</v>
      </c>
      <c r="Q1404" s="14" t="s">
        <v>20</v>
      </c>
      <c r="R1404" s="5" t="s">
        <v>20</v>
      </c>
      <c r="S1404" s="5" t="s">
        <v>20</v>
      </c>
      <c r="T1404" s="5" t="s">
        <v>281</v>
      </c>
      <c r="U1404" s="53" t="s">
        <v>20</v>
      </c>
      <c r="V1404" s="53" t="s">
        <v>20</v>
      </c>
      <c r="W1404" s="5" t="str">
        <f>VLOOKUP('English Version'!$H1330,'Recycled Content'!$B$4:$H$67,2,FALSE)</f>
        <v>Packaging Contains at least 60% recycled material</v>
      </c>
      <c r="X1404" s="5" t="str">
        <f>VLOOKUP('English Version'!$H1330,'Recycled Content'!$B$4:$H$67,4,FALSE)</f>
        <v>Packaging Contains at least 65% recycled material</v>
      </c>
      <c r="Y1404" s="5" t="str">
        <f>VLOOKUP('English Version'!$H1330,Recyclability!$B$4:$H$67,2,FALSE)</f>
        <v>Mostly Recyclable Packaging</v>
      </c>
      <c r="Z1404" s="5" t="str">
        <f>VLOOKUP('English Version'!$H1330,Recyclability!$B$4:$H$67,4,FALSE)</f>
        <v>N/A</v>
      </c>
    </row>
    <row r="1405" spans="1:26" x14ac:dyDescent="0.75">
      <c r="A1405" s="47" t="str">
        <f t="shared" si="42"/>
        <v>AW22Y9010970A</v>
      </c>
      <c r="B1405" s="47">
        <v>4248</v>
      </c>
      <c r="C1405" s="52" t="s">
        <v>2721</v>
      </c>
      <c r="D1405" s="6" t="s">
        <v>2722</v>
      </c>
      <c r="E1405" s="8"/>
      <c r="F1405" s="52" t="s">
        <v>2723</v>
      </c>
      <c r="G1405" s="6" t="s">
        <v>5031</v>
      </c>
      <c r="H1405" s="6" t="s">
        <v>5891</v>
      </c>
      <c r="I1405" s="6" t="e">
        <f>VLOOKUP(A1405,#REF!,24,0)</f>
        <v>#REF!</v>
      </c>
      <c r="J1405" s="14" t="s">
        <v>19</v>
      </c>
      <c r="K1405" s="14" t="s">
        <v>19</v>
      </c>
      <c r="L1405" s="14" t="s">
        <v>19</v>
      </c>
      <c r="M1405" s="14" t="s">
        <v>19</v>
      </c>
      <c r="N1405" s="14" t="b">
        <f t="shared" si="43"/>
        <v>1</v>
      </c>
      <c r="O1405" s="14" t="s">
        <v>20</v>
      </c>
      <c r="P1405" s="14" t="s">
        <v>20</v>
      </c>
      <c r="Q1405" s="14" t="s">
        <v>20</v>
      </c>
      <c r="R1405" s="5" t="s">
        <v>20</v>
      </c>
      <c r="S1405" s="5" t="s">
        <v>20</v>
      </c>
      <c r="T1405" s="5" t="s">
        <v>281</v>
      </c>
      <c r="U1405" s="53" t="s">
        <v>20</v>
      </c>
      <c r="V1405" s="53" t="s">
        <v>20</v>
      </c>
      <c r="W1405" s="5" t="str">
        <f>VLOOKUP('English Version'!$H1331,'Recycled Content'!$B$4:$H$67,2,FALSE)</f>
        <v>Packaging Contains at least 60% recycled material</v>
      </c>
      <c r="X1405" s="5" t="str">
        <f>VLOOKUP('English Version'!$H1331,'Recycled Content'!$B$4:$H$67,4,FALSE)</f>
        <v>Packaging Contains at least 65% recycled material</v>
      </c>
      <c r="Y1405" s="5" t="str">
        <f>VLOOKUP('English Version'!$H1331,Recyclability!$B$4:$H$67,2,FALSE)</f>
        <v>Mostly Recyclable Packaging</v>
      </c>
      <c r="Z1405" s="5" t="str">
        <f>VLOOKUP('English Version'!$H1331,Recyclability!$B$4:$H$67,4,FALSE)</f>
        <v>N/A</v>
      </c>
    </row>
    <row r="1406" spans="1:26" ht="29.5" x14ac:dyDescent="0.75">
      <c r="A1406" s="47" t="str">
        <f t="shared" si="42"/>
        <v>AW22Y9010978A</v>
      </c>
      <c r="B1406" s="47">
        <v>475</v>
      </c>
      <c r="C1406" s="52" t="s">
        <v>2725</v>
      </c>
      <c r="D1406" s="6" t="s">
        <v>2726</v>
      </c>
      <c r="E1406" s="8"/>
      <c r="F1406" s="52" t="s">
        <v>2727</v>
      </c>
      <c r="G1406" s="6" t="s">
        <v>5031</v>
      </c>
      <c r="H1406" s="6" t="s">
        <v>5891</v>
      </c>
      <c r="I1406" s="6" t="e">
        <f>VLOOKUP(A1406,#REF!,24,0)</f>
        <v>#REF!</v>
      </c>
      <c r="J1406" s="14" t="s">
        <v>37</v>
      </c>
      <c r="K1406" s="14" t="s">
        <v>37</v>
      </c>
      <c r="L1406" s="14" t="s">
        <v>37</v>
      </c>
      <c r="M1406" s="14" t="s">
        <v>37</v>
      </c>
      <c r="N1406" s="14" t="b">
        <f t="shared" si="43"/>
        <v>1</v>
      </c>
      <c r="O1406" s="14" t="s">
        <v>20</v>
      </c>
      <c r="P1406" s="14" t="s">
        <v>20</v>
      </c>
      <c r="Q1406" s="14" t="s">
        <v>20</v>
      </c>
      <c r="R1406" s="53" t="s">
        <v>6163</v>
      </c>
      <c r="S1406" s="5" t="s">
        <v>20</v>
      </c>
      <c r="T1406" s="5" t="s">
        <v>26</v>
      </c>
      <c r="U1406" s="53" t="s">
        <v>20</v>
      </c>
      <c r="V1406" s="53" t="s">
        <v>20</v>
      </c>
      <c r="W1406" s="5" t="str">
        <f>VLOOKUP('English Version'!$H1332,'Recycled Content'!$B$4:$H$67,2,FALSE)</f>
        <v>Packaging Contains at least 60% recycled material</v>
      </c>
      <c r="X1406" s="5" t="str">
        <f>VLOOKUP('English Version'!$H1332,'Recycled Content'!$B$4:$H$67,4,FALSE)</f>
        <v>Packaging Contains at least 65% recycled material</v>
      </c>
      <c r="Y1406" s="5" t="str">
        <f>VLOOKUP('English Version'!$H1332,Recyclability!$B$4:$H$67,2,FALSE)</f>
        <v>Mostly Recyclable Packaging</v>
      </c>
      <c r="Z1406" s="5" t="str">
        <f>VLOOKUP('English Version'!$H1332,Recyclability!$B$4:$H$67,4,FALSE)</f>
        <v>N/A</v>
      </c>
    </row>
    <row r="1407" spans="1:26" x14ac:dyDescent="0.75">
      <c r="A1407" s="47" t="str">
        <f t="shared" si="42"/>
        <v>AW22Y9010979A</v>
      </c>
      <c r="B1407" s="47">
        <v>2490</v>
      </c>
      <c r="C1407" s="52" t="s">
        <v>2729</v>
      </c>
      <c r="D1407" s="6" t="s">
        <v>2730</v>
      </c>
      <c r="E1407" s="8"/>
      <c r="F1407" s="52" t="s">
        <v>2731</v>
      </c>
      <c r="G1407" s="6" t="s">
        <v>5031</v>
      </c>
      <c r="H1407" s="6" t="s">
        <v>5891</v>
      </c>
      <c r="I1407" s="6" t="e">
        <f>VLOOKUP(A1407,#REF!,24,0)</f>
        <v>#REF!</v>
      </c>
      <c r="J1407" s="14" t="s">
        <v>25</v>
      </c>
      <c r="K1407" s="14" t="s">
        <v>25</v>
      </c>
      <c r="L1407" s="14" t="s">
        <v>25</v>
      </c>
      <c r="M1407" s="14" t="s">
        <v>25</v>
      </c>
      <c r="N1407" s="14" t="b">
        <f t="shared" si="43"/>
        <v>1</v>
      </c>
      <c r="O1407" s="14" t="s">
        <v>20</v>
      </c>
      <c r="P1407" s="14" t="s">
        <v>20</v>
      </c>
      <c r="Q1407" s="14" t="s">
        <v>20</v>
      </c>
      <c r="R1407" s="5" t="s">
        <v>20</v>
      </c>
      <c r="S1407" s="5" t="s">
        <v>20</v>
      </c>
      <c r="T1407" s="5" t="s">
        <v>281</v>
      </c>
      <c r="U1407" s="53" t="s">
        <v>20</v>
      </c>
      <c r="V1407" s="53" t="s">
        <v>20</v>
      </c>
      <c r="W1407" s="5" t="str">
        <f>VLOOKUP('English Version'!$H1333,'Recycled Content'!$B$4:$H$67,2,FALSE)</f>
        <v>Packaging Contains at least 60% recycled material</v>
      </c>
      <c r="X1407" s="5" t="str">
        <f>VLOOKUP('English Version'!$H1333,'Recycled Content'!$B$4:$H$67,4,FALSE)</f>
        <v>Packaging Contains at least 65% recycled material</v>
      </c>
      <c r="Y1407" s="5" t="str">
        <f>VLOOKUP('English Version'!$H1333,Recyclability!$B$4:$H$67,2,FALSE)</f>
        <v>Mostly Recyclable Packaging</v>
      </c>
      <c r="Z1407" s="5" t="str">
        <f>VLOOKUP('English Version'!$H1333,Recyclability!$B$4:$H$67,4,FALSE)</f>
        <v>N/A</v>
      </c>
    </row>
    <row r="1408" spans="1:26" x14ac:dyDescent="0.75">
      <c r="A1408" s="47" t="str">
        <f t="shared" si="42"/>
        <v>AW22Y9010980A</v>
      </c>
      <c r="B1408" s="47">
        <v>4017</v>
      </c>
      <c r="C1408" s="52" t="s">
        <v>2733</v>
      </c>
      <c r="D1408" s="6" t="e">
        <v>#N/A</v>
      </c>
      <c r="E1408" s="8"/>
      <c r="F1408" s="52" t="s">
        <v>2734</v>
      </c>
      <c r="G1408" s="6" t="s">
        <v>5031</v>
      </c>
      <c r="H1408" s="6" t="s">
        <v>5891</v>
      </c>
      <c r="I1408" s="6" t="e">
        <f>VLOOKUP(A1408,#REF!,24,0)</f>
        <v>#REF!</v>
      </c>
      <c r="J1408" s="14" t="s">
        <v>19</v>
      </c>
      <c r="K1408" s="14" t="s">
        <v>19</v>
      </c>
      <c r="L1408" s="14" t="s">
        <v>19</v>
      </c>
      <c r="M1408" s="14" t="s">
        <v>19</v>
      </c>
      <c r="N1408" s="14" t="b">
        <f t="shared" si="43"/>
        <v>1</v>
      </c>
      <c r="O1408" s="14" t="s">
        <v>20</v>
      </c>
      <c r="P1408" s="14" t="s">
        <v>20</v>
      </c>
      <c r="Q1408" s="14" t="s">
        <v>20</v>
      </c>
      <c r="R1408" s="5" t="s">
        <v>20</v>
      </c>
      <c r="S1408" s="5" t="s">
        <v>20</v>
      </c>
      <c r="T1408" s="5" t="s">
        <v>281</v>
      </c>
      <c r="U1408" s="53" t="s">
        <v>20</v>
      </c>
      <c r="V1408" s="53" t="s">
        <v>20</v>
      </c>
      <c r="W1408" s="5" t="str">
        <f>VLOOKUP('English Version'!$H1334,'Recycled Content'!$B$4:$H$67,2,FALSE)</f>
        <v>Packaging Contains at least 60% recycled material</v>
      </c>
      <c r="X1408" s="5" t="str">
        <f>VLOOKUP('English Version'!$H1334,'Recycled Content'!$B$4:$H$67,4,FALSE)</f>
        <v>Packaging Contains at least 65% recycled material</v>
      </c>
      <c r="Y1408" s="5" t="str">
        <f>VLOOKUP('English Version'!$H1334,Recyclability!$B$4:$H$67,2,FALSE)</f>
        <v>Mostly Recyclable Packaging</v>
      </c>
      <c r="Z1408" s="5" t="str">
        <f>VLOOKUP('English Version'!$H1334,Recyclability!$B$4:$H$67,4,FALSE)</f>
        <v>N/A</v>
      </c>
    </row>
    <row r="1409" spans="1:26" x14ac:dyDescent="0.75">
      <c r="A1409" s="47" t="str">
        <f t="shared" si="42"/>
        <v>AW22Y9010981A</v>
      </c>
      <c r="B1409" s="47">
        <v>529</v>
      </c>
      <c r="C1409" s="52" t="s">
        <v>2735</v>
      </c>
      <c r="D1409" s="6" t="s">
        <v>2736</v>
      </c>
      <c r="E1409" s="8"/>
      <c r="F1409" s="52" t="s">
        <v>2737</v>
      </c>
      <c r="G1409" s="6" t="s">
        <v>5031</v>
      </c>
      <c r="H1409" s="6" t="s">
        <v>5891</v>
      </c>
      <c r="I1409" s="6" t="e">
        <f>VLOOKUP(A1409,#REF!,24,0)</f>
        <v>#REF!</v>
      </c>
      <c r="J1409" s="14" t="s">
        <v>19</v>
      </c>
      <c r="K1409" s="14" t="s">
        <v>19</v>
      </c>
      <c r="L1409" s="14" t="s">
        <v>19</v>
      </c>
      <c r="M1409" s="14" t="s">
        <v>19</v>
      </c>
      <c r="N1409" s="14" t="b">
        <f t="shared" si="43"/>
        <v>1</v>
      </c>
      <c r="O1409" s="14" t="s">
        <v>20</v>
      </c>
      <c r="P1409" s="14" t="s">
        <v>20</v>
      </c>
      <c r="Q1409" s="14" t="s">
        <v>20</v>
      </c>
      <c r="R1409" s="5" t="s">
        <v>20</v>
      </c>
      <c r="S1409" s="5" t="s">
        <v>20</v>
      </c>
      <c r="T1409" s="5" t="s">
        <v>281</v>
      </c>
      <c r="U1409" s="53" t="s">
        <v>20</v>
      </c>
      <c r="V1409" s="53" t="s">
        <v>20</v>
      </c>
      <c r="W1409" s="5" t="str">
        <f>VLOOKUP('English Version'!$H1335,'Recycled Content'!$B$4:$H$67,2,FALSE)</f>
        <v>Packaging Contains at least 60% recycled material</v>
      </c>
      <c r="X1409" s="5" t="str">
        <f>VLOOKUP('English Version'!$H1335,'Recycled Content'!$B$4:$H$67,4,FALSE)</f>
        <v>Packaging Contains at least 65% recycled material</v>
      </c>
      <c r="Y1409" s="5" t="str">
        <f>VLOOKUP('English Version'!$H1335,Recyclability!$B$4:$H$67,2,FALSE)</f>
        <v>Mostly Recyclable Packaging</v>
      </c>
      <c r="Z1409" s="5" t="str">
        <f>VLOOKUP('English Version'!$H1335,Recyclability!$B$4:$H$67,4,FALSE)</f>
        <v>N/A</v>
      </c>
    </row>
    <row r="1410" spans="1:26" x14ac:dyDescent="0.75">
      <c r="A1410" s="47" t="str">
        <f t="shared" ref="A1410:A1473" si="44">G1410&amp;C1410</f>
        <v>AW22Y9010982A</v>
      </c>
      <c r="B1410" s="47">
        <v>800</v>
      </c>
      <c r="C1410" s="52" t="s">
        <v>2739</v>
      </c>
      <c r="D1410" s="6" t="e">
        <v>#N/A</v>
      </c>
      <c r="E1410" s="8"/>
      <c r="F1410" s="52" t="s">
        <v>2740</v>
      </c>
      <c r="G1410" s="6" t="s">
        <v>5031</v>
      </c>
      <c r="H1410" s="6" t="s">
        <v>5891</v>
      </c>
      <c r="I1410" s="6" t="e">
        <f>VLOOKUP(A1410,#REF!,24,0)</f>
        <v>#REF!</v>
      </c>
      <c r="J1410" s="14" t="s">
        <v>25</v>
      </c>
      <c r="K1410" s="14" t="s">
        <v>25</v>
      </c>
      <c r="L1410" s="14" t="s">
        <v>25</v>
      </c>
      <c r="M1410" s="14" t="s">
        <v>25</v>
      </c>
      <c r="N1410" s="14" t="b">
        <f t="shared" ref="N1410:N1473" si="45">M1410=L1410</f>
        <v>1</v>
      </c>
      <c r="O1410" s="14" t="s">
        <v>20</v>
      </c>
      <c r="P1410" s="14" t="s">
        <v>20</v>
      </c>
      <c r="Q1410" s="14" t="s">
        <v>20</v>
      </c>
      <c r="R1410" s="5" t="s">
        <v>20</v>
      </c>
      <c r="S1410" s="5" t="s">
        <v>20</v>
      </c>
      <c r="T1410" s="5" t="s">
        <v>281</v>
      </c>
      <c r="U1410" s="53" t="s">
        <v>20</v>
      </c>
      <c r="V1410" s="53" t="s">
        <v>20</v>
      </c>
      <c r="W1410" s="5" t="str">
        <f>VLOOKUP('English Version'!$H1336,'Recycled Content'!$B$4:$H$67,2,FALSE)</f>
        <v>Packaging Contains at least 60% recycled material</v>
      </c>
      <c r="X1410" s="5" t="str">
        <f>VLOOKUP('English Version'!$H1336,'Recycled Content'!$B$4:$H$67,4,FALSE)</f>
        <v>Packaging Contains at least 65% recycled material</v>
      </c>
      <c r="Y1410" s="5" t="str">
        <f>VLOOKUP('English Version'!$H1336,Recyclability!$B$4:$H$67,2,FALSE)</f>
        <v>Mostly Recyclable Packaging</v>
      </c>
      <c r="Z1410" s="5" t="str">
        <f>VLOOKUP('English Version'!$H1336,Recyclability!$B$4:$H$67,4,FALSE)</f>
        <v>N/A</v>
      </c>
    </row>
    <row r="1411" spans="1:26" ht="29.5" x14ac:dyDescent="0.75">
      <c r="A1411" s="47" t="str">
        <f t="shared" si="44"/>
        <v>AW22Y9010996A</v>
      </c>
      <c r="B1411" s="47">
        <v>5200</v>
      </c>
      <c r="C1411" s="52" t="s">
        <v>2741</v>
      </c>
      <c r="D1411" s="6" t="s">
        <v>2742</v>
      </c>
      <c r="E1411" s="8"/>
      <c r="F1411" s="52" t="s">
        <v>2743</v>
      </c>
      <c r="G1411" s="6" t="s">
        <v>5031</v>
      </c>
      <c r="H1411" s="6" t="s">
        <v>5891</v>
      </c>
      <c r="I1411" s="6" t="e">
        <f>VLOOKUP(A1411,#REF!,24,0)</f>
        <v>#REF!</v>
      </c>
      <c r="J1411" s="14" t="s">
        <v>25</v>
      </c>
      <c r="K1411" s="14" t="s">
        <v>25</v>
      </c>
      <c r="L1411" s="14" t="s">
        <v>25</v>
      </c>
      <c r="M1411" s="14" t="s">
        <v>25</v>
      </c>
      <c r="N1411" s="14" t="b">
        <f t="shared" si="45"/>
        <v>1</v>
      </c>
      <c r="O1411" s="14" t="s">
        <v>20</v>
      </c>
      <c r="P1411" s="14" t="s">
        <v>20</v>
      </c>
      <c r="Q1411" s="14" t="s">
        <v>20</v>
      </c>
      <c r="R1411" s="53" t="s">
        <v>6163</v>
      </c>
      <c r="S1411" s="5" t="s">
        <v>20</v>
      </c>
      <c r="T1411" s="5" t="s">
        <v>26</v>
      </c>
      <c r="U1411" s="53" t="s">
        <v>20</v>
      </c>
      <c r="V1411" s="53" t="s">
        <v>20</v>
      </c>
      <c r="W1411" s="5" t="str">
        <f>VLOOKUP('English Version'!$H1337,'Recycled Content'!$B$4:$H$67,2,FALSE)</f>
        <v>Packaging Contains at least 60% recycled material</v>
      </c>
      <c r="X1411" s="5" t="str">
        <f>VLOOKUP('English Version'!$H1337,'Recycled Content'!$B$4:$H$67,4,FALSE)</f>
        <v>Packaging Contains at least 65% recycled material</v>
      </c>
      <c r="Y1411" s="5" t="str">
        <f>VLOOKUP('English Version'!$H1337,Recyclability!$B$4:$H$67,2,FALSE)</f>
        <v>Mostly Recyclable Packaging</v>
      </c>
      <c r="Z1411" s="5" t="str">
        <f>VLOOKUP('English Version'!$H1337,Recyclability!$B$4:$H$67,4,FALSE)</f>
        <v>N/A</v>
      </c>
    </row>
    <row r="1412" spans="1:26" ht="29.5" x14ac:dyDescent="0.75">
      <c r="A1412" s="47" t="str">
        <f t="shared" si="44"/>
        <v>AW22Y9011004A</v>
      </c>
      <c r="B1412" s="47">
        <v>1221</v>
      </c>
      <c r="C1412" s="52" t="s">
        <v>2745</v>
      </c>
      <c r="D1412" s="6" t="s">
        <v>2746</v>
      </c>
      <c r="E1412" s="8"/>
      <c r="F1412" s="52" t="s">
        <v>2747</v>
      </c>
      <c r="G1412" s="6" t="s">
        <v>5031</v>
      </c>
      <c r="H1412" s="6" t="s">
        <v>5891</v>
      </c>
      <c r="I1412" s="6" t="e">
        <f>VLOOKUP(A1412,#REF!,24,0)</f>
        <v>#REF!</v>
      </c>
      <c r="J1412" s="14" t="s">
        <v>25</v>
      </c>
      <c r="K1412" s="14" t="s">
        <v>25</v>
      </c>
      <c r="L1412" s="14" t="s">
        <v>25</v>
      </c>
      <c r="M1412" s="14" t="s">
        <v>25</v>
      </c>
      <c r="N1412" s="14" t="b">
        <f t="shared" si="45"/>
        <v>1</v>
      </c>
      <c r="O1412" s="14" t="s">
        <v>20</v>
      </c>
      <c r="P1412" s="14" t="s">
        <v>20</v>
      </c>
      <c r="Q1412" s="14" t="s">
        <v>20</v>
      </c>
      <c r="R1412" s="53" t="s">
        <v>6163</v>
      </c>
      <c r="S1412" s="5" t="s">
        <v>20</v>
      </c>
      <c r="T1412" s="5" t="s">
        <v>26</v>
      </c>
      <c r="U1412" s="53" t="s">
        <v>20</v>
      </c>
      <c r="V1412" s="53" t="s">
        <v>20</v>
      </c>
      <c r="W1412" s="5" t="str">
        <f>VLOOKUP('English Version'!$H1338,'Recycled Content'!$B$4:$H$67,2,FALSE)</f>
        <v>Packaging Contains at least 60% recycled material</v>
      </c>
      <c r="X1412" s="5" t="str">
        <f>VLOOKUP('English Version'!$H1338,'Recycled Content'!$B$4:$H$67,4,FALSE)</f>
        <v>Packaging Contains at least 65% recycled material</v>
      </c>
      <c r="Y1412" s="5" t="str">
        <f>VLOOKUP('English Version'!$H1338,Recyclability!$B$4:$H$67,2,FALSE)</f>
        <v>Mostly Recyclable Packaging</v>
      </c>
      <c r="Z1412" s="5" t="str">
        <f>VLOOKUP('English Version'!$H1338,Recyclability!$B$4:$H$67,4,FALSE)</f>
        <v>N/A</v>
      </c>
    </row>
    <row r="1413" spans="1:26" x14ac:dyDescent="0.75">
      <c r="A1413" s="47" t="str">
        <f t="shared" si="44"/>
        <v>AW22Y9011005A</v>
      </c>
      <c r="B1413" s="47" t="e">
        <v>#N/A</v>
      </c>
      <c r="C1413" s="52" t="s">
        <v>2749</v>
      </c>
      <c r="D1413" s="6" t="e">
        <v>#N/A</v>
      </c>
      <c r="E1413" s="8"/>
      <c r="F1413" s="52" t="s">
        <v>2750</v>
      </c>
      <c r="G1413" s="6" t="s">
        <v>5031</v>
      </c>
      <c r="H1413" s="6" t="s">
        <v>5891</v>
      </c>
      <c r="I1413" s="6" t="e">
        <f>VLOOKUP(A1413,#REF!,24,0)</f>
        <v>#REF!</v>
      </c>
      <c r="J1413" s="14" t="s">
        <v>19</v>
      </c>
      <c r="K1413" s="14" t="s">
        <v>19</v>
      </c>
      <c r="L1413" s="14" t="s">
        <v>19</v>
      </c>
      <c r="M1413" s="14" t="s">
        <v>19</v>
      </c>
      <c r="N1413" s="14" t="b">
        <f t="shared" si="45"/>
        <v>1</v>
      </c>
      <c r="O1413" s="14" t="s">
        <v>20</v>
      </c>
      <c r="P1413" s="14" t="s">
        <v>20</v>
      </c>
      <c r="Q1413" s="14" t="s">
        <v>20</v>
      </c>
      <c r="R1413" s="5" t="s">
        <v>20</v>
      </c>
      <c r="S1413" s="5" t="s">
        <v>20</v>
      </c>
      <c r="T1413" s="5" t="s">
        <v>281</v>
      </c>
      <c r="U1413" s="53" t="s">
        <v>20</v>
      </c>
      <c r="V1413" s="53" t="s">
        <v>20</v>
      </c>
      <c r="W1413" s="5" t="str">
        <f>VLOOKUP('English Version'!$H1339,'Recycled Content'!$B$4:$H$67,2,FALSE)</f>
        <v>Packaging Contains at least 60% recycled material</v>
      </c>
      <c r="X1413" s="5" t="str">
        <f>VLOOKUP('English Version'!$H1339,'Recycled Content'!$B$4:$H$67,4,FALSE)</f>
        <v>Packaging Contains at least 65% recycled material</v>
      </c>
      <c r="Y1413" s="5" t="str">
        <f>VLOOKUP('English Version'!$H1339,Recyclability!$B$4:$H$67,2,FALSE)</f>
        <v>Mostly Recyclable Packaging</v>
      </c>
      <c r="Z1413" s="5" t="str">
        <f>VLOOKUP('English Version'!$H1339,Recyclability!$B$4:$H$67,4,FALSE)</f>
        <v>N/A</v>
      </c>
    </row>
    <row r="1414" spans="1:26" ht="29.5" x14ac:dyDescent="0.75">
      <c r="A1414" s="47" t="str">
        <f t="shared" si="44"/>
        <v>AW22Y9011006A</v>
      </c>
      <c r="B1414" s="47">
        <v>2701</v>
      </c>
      <c r="C1414" s="52" t="s">
        <v>2751</v>
      </c>
      <c r="D1414" s="6" t="s">
        <v>2752</v>
      </c>
      <c r="E1414" s="8"/>
      <c r="F1414" s="52" t="s">
        <v>2753</v>
      </c>
      <c r="G1414" s="6" t="s">
        <v>5031</v>
      </c>
      <c r="H1414" s="6" t="s">
        <v>5891</v>
      </c>
      <c r="I1414" s="6" t="e">
        <f>VLOOKUP(A1414,#REF!,24,0)</f>
        <v>#REF!</v>
      </c>
      <c r="J1414" s="14" t="s">
        <v>19</v>
      </c>
      <c r="K1414" s="14" t="s">
        <v>19</v>
      </c>
      <c r="L1414" s="14" t="s">
        <v>19</v>
      </c>
      <c r="M1414" s="14" t="s">
        <v>19</v>
      </c>
      <c r="N1414" s="14" t="b">
        <f t="shared" si="45"/>
        <v>1</v>
      </c>
      <c r="O1414" s="14" t="s">
        <v>20</v>
      </c>
      <c r="P1414" s="14" t="s">
        <v>20</v>
      </c>
      <c r="Q1414" s="14" t="s">
        <v>20</v>
      </c>
      <c r="R1414" s="53" t="s">
        <v>6163</v>
      </c>
      <c r="S1414" s="5" t="s">
        <v>20</v>
      </c>
      <c r="T1414" s="5" t="s">
        <v>26</v>
      </c>
      <c r="U1414" s="53" t="s">
        <v>20</v>
      </c>
      <c r="V1414" s="53" t="s">
        <v>20</v>
      </c>
      <c r="W1414" s="5" t="str">
        <f>VLOOKUP('English Version'!$H1340,'Recycled Content'!$B$4:$H$67,2,FALSE)</f>
        <v>Packaging Contains at least 60% recycled material</v>
      </c>
      <c r="X1414" s="5" t="str">
        <f>VLOOKUP('English Version'!$H1340,'Recycled Content'!$B$4:$H$67,4,FALSE)</f>
        <v>Packaging Contains at least 65% recycled material</v>
      </c>
      <c r="Y1414" s="5" t="str">
        <f>VLOOKUP('English Version'!$H1340,Recyclability!$B$4:$H$67,2,FALSE)</f>
        <v>Mostly Recyclable Packaging</v>
      </c>
      <c r="Z1414" s="5" t="str">
        <f>VLOOKUP('English Version'!$H1340,Recyclability!$B$4:$H$67,4,FALSE)</f>
        <v>N/A</v>
      </c>
    </row>
    <row r="1415" spans="1:26" x14ac:dyDescent="0.75">
      <c r="A1415" s="47" t="str">
        <f t="shared" si="44"/>
        <v>AW22Y9110141A</v>
      </c>
      <c r="B1415" s="47">
        <v>4485</v>
      </c>
      <c r="C1415" s="52" t="s">
        <v>2755</v>
      </c>
      <c r="D1415" s="6" t="e">
        <v>#N/A</v>
      </c>
      <c r="E1415" s="8"/>
      <c r="F1415" s="52" t="s">
        <v>2756</v>
      </c>
      <c r="G1415" s="6" t="s">
        <v>5031</v>
      </c>
      <c r="H1415" s="6" t="s">
        <v>5092</v>
      </c>
      <c r="I1415" s="6" t="e">
        <f>VLOOKUP(A1415,#REF!,24,0)</f>
        <v>#REF!</v>
      </c>
      <c r="J1415" s="14" t="s">
        <v>25</v>
      </c>
      <c r="K1415" s="14" t="s">
        <v>25</v>
      </c>
      <c r="L1415" s="14" t="s">
        <v>25</v>
      </c>
      <c r="M1415" s="14" t="s">
        <v>25</v>
      </c>
      <c r="N1415" s="14" t="b">
        <f t="shared" si="45"/>
        <v>1</v>
      </c>
      <c r="O1415" s="14" t="s">
        <v>20</v>
      </c>
      <c r="P1415" s="14" t="s">
        <v>20</v>
      </c>
      <c r="Q1415" s="14" t="s">
        <v>20</v>
      </c>
      <c r="R1415" s="5" t="s">
        <v>20</v>
      </c>
      <c r="S1415" s="5" t="s">
        <v>20</v>
      </c>
      <c r="T1415" s="5" t="s">
        <v>281</v>
      </c>
      <c r="U1415" s="53" t="s">
        <v>20</v>
      </c>
      <c r="V1415" s="53" t="s">
        <v>20</v>
      </c>
      <c r="W1415" s="5" t="str">
        <f>VLOOKUP('English Version'!$H1341,'Recycled Content'!$B$4:$H$67,2,FALSE)</f>
        <v>Packaging Contains at least 60% recycled material</v>
      </c>
      <c r="X1415" s="5" t="str">
        <f>VLOOKUP('English Version'!$H1341,'Recycled Content'!$B$4:$H$67,4,FALSE)</f>
        <v>Packaging Contains at least 65% recycled material</v>
      </c>
      <c r="Y1415" s="5" t="str">
        <f>VLOOKUP('English Version'!$H1341,Recyclability!$B$4:$H$67,2,FALSE)</f>
        <v>Mostly Recyclable Packaging</v>
      </c>
      <c r="Z1415" s="5" t="str">
        <f>VLOOKUP('English Version'!$H1341,Recyclability!$B$4:$H$67,4,FALSE)</f>
        <v>N/A</v>
      </c>
    </row>
    <row r="1416" spans="1:26" x14ac:dyDescent="0.75">
      <c r="A1416" s="47" t="str">
        <f t="shared" si="44"/>
        <v>AW22Y9110156A</v>
      </c>
      <c r="B1416" s="47">
        <v>2101</v>
      </c>
      <c r="C1416" s="52" t="s">
        <v>2757</v>
      </c>
      <c r="D1416" s="6" t="e">
        <v>#N/A</v>
      </c>
      <c r="E1416" s="8"/>
      <c r="F1416" s="52" t="s">
        <v>2758</v>
      </c>
      <c r="G1416" s="6" t="s">
        <v>5031</v>
      </c>
      <c r="H1416" s="6" t="s">
        <v>5092</v>
      </c>
      <c r="I1416" s="6" t="e">
        <f>VLOOKUP(A1416,#REF!,24,0)</f>
        <v>#REF!</v>
      </c>
      <c r="J1416" s="14" t="s">
        <v>37</v>
      </c>
      <c r="K1416" s="14" t="s">
        <v>37</v>
      </c>
      <c r="L1416" s="14" t="s">
        <v>37</v>
      </c>
      <c r="M1416" s="14" t="s">
        <v>37</v>
      </c>
      <c r="N1416" s="14" t="b">
        <f t="shared" si="45"/>
        <v>1</v>
      </c>
      <c r="O1416" s="14" t="s">
        <v>20</v>
      </c>
      <c r="P1416" s="14" t="s">
        <v>20</v>
      </c>
      <c r="Q1416" s="14" t="s">
        <v>20</v>
      </c>
      <c r="R1416" s="5" t="s">
        <v>20</v>
      </c>
      <c r="S1416" s="5" t="s">
        <v>20</v>
      </c>
      <c r="T1416" s="5" t="s">
        <v>281</v>
      </c>
      <c r="U1416" s="53" t="s">
        <v>20</v>
      </c>
      <c r="V1416" s="53" t="s">
        <v>20</v>
      </c>
      <c r="W1416" s="5" t="str">
        <f>VLOOKUP('English Version'!$H1342,'Recycled Content'!$B$4:$H$67,2,FALSE)</f>
        <v>Packaging Contains at least 60% recycled material</v>
      </c>
      <c r="X1416" s="5" t="str">
        <f>VLOOKUP('English Version'!$H1342,'Recycled Content'!$B$4:$H$67,4,FALSE)</f>
        <v>Packaging Contains at least 65% recycled material</v>
      </c>
      <c r="Y1416" s="5" t="str">
        <f>VLOOKUP('English Version'!$H1342,Recyclability!$B$4:$H$67,2,FALSE)</f>
        <v>Mostly Recyclable Packaging</v>
      </c>
      <c r="Z1416" s="5" t="str">
        <f>VLOOKUP('English Version'!$H1342,Recyclability!$B$4:$H$67,4,FALSE)</f>
        <v>N/A</v>
      </c>
    </row>
    <row r="1417" spans="1:26" x14ac:dyDescent="0.75">
      <c r="A1417" s="47" t="str">
        <f t="shared" si="44"/>
        <v>AW22Y9110161A</v>
      </c>
      <c r="B1417" s="47">
        <v>2502</v>
      </c>
      <c r="C1417" s="52" t="s">
        <v>2759</v>
      </c>
      <c r="D1417" s="6" t="e">
        <v>#N/A</v>
      </c>
      <c r="E1417" s="8"/>
      <c r="F1417" s="52" t="s">
        <v>2760</v>
      </c>
      <c r="G1417" s="6" t="s">
        <v>5031</v>
      </c>
      <c r="H1417" s="6" t="s">
        <v>5092</v>
      </c>
      <c r="I1417" s="6" t="e">
        <f>VLOOKUP(A1417,#REF!,24,0)</f>
        <v>#REF!</v>
      </c>
      <c r="J1417" s="14" t="s">
        <v>19</v>
      </c>
      <c r="K1417" s="14" t="s">
        <v>19</v>
      </c>
      <c r="L1417" s="14" t="s">
        <v>19</v>
      </c>
      <c r="M1417" s="14" t="s">
        <v>19</v>
      </c>
      <c r="N1417" s="14" t="b">
        <f t="shared" si="45"/>
        <v>1</v>
      </c>
      <c r="O1417" s="14" t="s">
        <v>20</v>
      </c>
      <c r="P1417" s="14" t="s">
        <v>20</v>
      </c>
      <c r="Q1417" s="14" t="s">
        <v>20</v>
      </c>
      <c r="R1417" s="5" t="s">
        <v>20</v>
      </c>
      <c r="S1417" s="5" t="s">
        <v>20</v>
      </c>
      <c r="T1417" s="5" t="s">
        <v>281</v>
      </c>
      <c r="U1417" s="53" t="s">
        <v>20</v>
      </c>
      <c r="V1417" s="53" t="s">
        <v>20</v>
      </c>
      <c r="W1417" s="5" t="str">
        <f>VLOOKUP('English Version'!$H1343,'Recycled Content'!$B$4:$H$67,2,FALSE)</f>
        <v>N/A</v>
      </c>
      <c r="X1417" s="5" t="str">
        <f>VLOOKUP('English Version'!$H1343,'Recycled Content'!$B$4:$H$67,4,FALSE)</f>
        <v>N/A</v>
      </c>
      <c r="Y1417" s="5" t="str">
        <f>VLOOKUP('English Version'!$H1343,Recyclability!$B$4:$H$67,2,FALSE)</f>
        <v>N/A</v>
      </c>
      <c r="Z1417" s="5" t="str">
        <f>VLOOKUP('English Version'!$H1343,Recyclability!$B$4:$H$67,4,FALSE)</f>
        <v>N/A</v>
      </c>
    </row>
    <row r="1418" spans="1:26" x14ac:dyDescent="0.75">
      <c r="A1418" s="47" t="str">
        <f t="shared" si="44"/>
        <v>AW22Y9110162A</v>
      </c>
      <c r="B1418" s="47" t="e">
        <v>#N/A</v>
      </c>
      <c r="C1418" s="52" t="s">
        <v>2761</v>
      </c>
      <c r="D1418" s="6" t="e">
        <v>#N/A</v>
      </c>
      <c r="E1418" s="8"/>
      <c r="F1418" s="52" t="s">
        <v>2762</v>
      </c>
      <c r="G1418" s="6" t="s">
        <v>5031</v>
      </c>
      <c r="H1418" s="6" t="s">
        <v>5092</v>
      </c>
      <c r="I1418" s="6" t="e">
        <f>VLOOKUP(A1418,#REF!,24,0)</f>
        <v>#REF!</v>
      </c>
      <c r="J1418" s="14" t="s">
        <v>19</v>
      </c>
      <c r="K1418" s="14" t="s">
        <v>19</v>
      </c>
      <c r="L1418" s="14" t="s">
        <v>19</v>
      </c>
      <c r="M1418" s="14" t="s">
        <v>19</v>
      </c>
      <c r="N1418" s="14" t="b">
        <f t="shared" si="45"/>
        <v>1</v>
      </c>
      <c r="O1418" s="14" t="s">
        <v>20</v>
      </c>
      <c r="P1418" s="14" t="s">
        <v>20</v>
      </c>
      <c r="Q1418" s="14" t="s">
        <v>20</v>
      </c>
      <c r="R1418" s="5" t="s">
        <v>20</v>
      </c>
      <c r="S1418" s="5" t="s">
        <v>20</v>
      </c>
      <c r="T1418" s="5" t="s">
        <v>281</v>
      </c>
      <c r="U1418" s="53" t="s">
        <v>20</v>
      </c>
      <c r="V1418" s="53" t="s">
        <v>20</v>
      </c>
      <c r="W1418" s="5" t="str">
        <f>VLOOKUP('English Version'!$H1344,'Recycled Content'!$B$4:$H$67,2,FALSE)</f>
        <v>N/A</v>
      </c>
      <c r="X1418" s="5" t="str">
        <f>VLOOKUP('English Version'!$H1344,'Recycled Content'!$B$4:$H$67,4,FALSE)</f>
        <v>N/A</v>
      </c>
      <c r="Y1418" s="5" t="str">
        <f>VLOOKUP('English Version'!$H1344,Recyclability!$B$4:$H$67,2,FALSE)</f>
        <v>Fully Recyclable Packaging</v>
      </c>
      <c r="Z1418" s="5" t="str">
        <f>VLOOKUP('English Version'!$H1344,Recyclability!$B$4:$H$67,4,FALSE)</f>
        <v>Fully Recyclable Packaging</v>
      </c>
    </row>
    <row r="1419" spans="1:26" x14ac:dyDescent="0.75">
      <c r="A1419" s="47" t="str">
        <f t="shared" si="44"/>
        <v>AW22Y9110169A</v>
      </c>
      <c r="B1419" s="47">
        <v>2530</v>
      </c>
      <c r="C1419" s="52" t="s">
        <v>2763</v>
      </c>
      <c r="D1419" s="6" t="s">
        <v>2764</v>
      </c>
      <c r="E1419" s="8"/>
      <c r="F1419" s="52" t="s">
        <v>2765</v>
      </c>
      <c r="G1419" s="6" t="s">
        <v>5031</v>
      </c>
      <c r="H1419" s="6" t="s">
        <v>5092</v>
      </c>
      <c r="I1419" s="6" t="e">
        <f>VLOOKUP(A1419,#REF!,24,0)</f>
        <v>#REF!</v>
      </c>
      <c r="J1419" s="14" t="s">
        <v>25</v>
      </c>
      <c r="K1419" s="14" t="s">
        <v>25</v>
      </c>
      <c r="L1419" s="14" t="s">
        <v>25</v>
      </c>
      <c r="M1419" s="14" t="s">
        <v>25</v>
      </c>
      <c r="N1419" s="14" t="b">
        <f t="shared" si="45"/>
        <v>1</v>
      </c>
      <c r="O1419" s="14" t="s">
        <v>20</v>
      </c>
      <c r="P1419" s="14" t="s">
        <v>20</v>
      </c>
      <c r="Q1419" s="14" t="s">
        <v>20</v>
      </c>
      <c r="R1419" s="5" t="s">
        <v>20</v>
      </c>
      <c r="S1419" s="5" t="s">
        <v>20</v>
      </c>
      <c r="T1419" s="5" t="s">
        <v>281</v>
      </c>
      <c r="U1419" s="53" t="s">
        <v>20</v>
      </c>
      <c r="V1419" s="53" t="s">
        <v>20</v>
      </c>
      <c r="W1419" s="5" t="str">
        <f>VLOOKUP('English Version'!$H1345,'Recycled Content'!$B$4:$H$67,2,FALSE)</f>
        <v>N/A</v>
      </c>
      <c r="X1419" s="5" t="str">
        <f>VLOOKUP('English Version'!$H1345,'Recycled Content'!$B$4:$H$67,4,FALSE)</f>
        <v>N/A</v>
      </c>
      <c r="Y1419" s="5" t="str">
        <f>VLOOKUP('English Version'!$H1345,Recyclability!$B$4:$H$67,2,FALSE)</f>
        <v>Fully Recyclable Packaging</v>
      </c>
      <c r="Z1419" s="5" t="str">
        <f>VLOOKUP('English Version'!$H1345,Recyclability!$B$4:$H$67,4,FALSE)</f>
        <v>Fully Recyclable Packaging</v>
      </c>
    </row>
    <row r="1420" spans="1:26" x14ac:dyDescent="0.75">
      <c r="A1420" s="47" t="str">
        <f t="shared" si="44"/>
        <v>AW22Y9110171A</v>
      </c>
      <c r="B1420" s="47">
        <v>2071</v>
      </c>
      <c r="C1420" s="52" t="s">
        <v>2767</v>
      </c>
      <c r="D1420" s="6" t="s">
        <v>2768</v>
      </c>
      <c r="E1420" s="8"/>
      <c r="F1420" s="52" t="s">
        <v>2769</v>
      </c>
      <c r="G1420" s="6" t="s">
        <v>5031</v>
      </c>
      <c r="H1420" s="6" t="s">
        <v>5092</v>
      </c>
      <c r="I1420" s="6" t="e">
        <f>VLOOKUP(A1420,#REF!,24,0)</f>
        <v>#REF!</v>
      </c>
      <c r="J1420" s="14" t="s">
        <v>19</v>
      </c>
      <c r="K1420" s="14" t="s">
        <v>19</v>
      </c>
      <c r="L1420" s="14" t="s">
        <v>19</v>
      </c>
      <c r="M1420" s="14" t="s">
        <v>19</v>
      </c>
      <c r="N1420" s="14" t="b">
        <f t="shared" si="45"/>
        <v>1</v>
      </c>
      <c r="O1420" s="14" t="s">
        <v>20</v>
      </c>
      <c r="P1420" s="14" t="s">
        <v>20</v>
      </c>
      <c r="Q1420" s="14" t="s">
        <v>20</v>
      </c>
      <c r="R1420" s="5" t="s">
        <v>20</v>
      </c>
      <c r="S1420" s="5" t="s">
        <v>20</v>
      </c>
      <c r="T1420" s="5" t="s">
        <v>281</v>
      </c>
      <c r="U1420" s="53" t="s">
        <v>20</v>
      </c>
      <c r="V1420" s="53" t="s">
        <v>20</v>
      </c>
      <c r="W1420" s="5" t="str">
        <f>VLOOKUP('English Version'!$H1346,'Recycled Content'!$B$4:$H$67,2,FALSE)</f>
        <v>N/A</v>
      </c>
      <c r="X1420" s="5" t="str">
        <f>VLOOKUP('English Version'!$H1346,'Recycled Content'!$B$4:$H$67,4,FALSE)</f>
        <v>N/A</v>
      </c>
      <c r="Y1420" s="5" t="str">
        <f>VLOOKUP('English Version'!$H1346,Recyclability!$B$4:$H$67,2,FALSE)</f>
        <v>Fully Recyclable Packaging</v>
      </c>
      <c r="Z1420" s="5" t="str">
        <f>VLOOKUP('English Version'!$H1346,Recyclability!$B$4:$H$67,4,FALSE)</f>
        <v>Fully Recyclable Packaging</v>
      </c>
    </row>
    <row r="1421" spans="1:26" x14ac:dyDescent="0.75">
      <c r="A1421" s="47" t="str">
        <f t="shared" si="44"/>
        <v>AW22Y9110172A</v>
      </c>
      <c r="B1421" s="47">
        <v>1391</v>
      </c>
      <c r="C1421" s="52" t="s">
        <v>2771</v>
      </c>
      <c r="D1421" s="6" t="s">
        <v>2772</v>
      </c>
      <c r="E1421" s="8"/>
      <c r="F1421" s="52" t="s">
        <v>2773</v>
      </c>
      <c r="G1421" s="6" t="s">
        <v>5031</v>
      </c>
      <c r="H1421" s="6" t="s">
        <v>5092</v>
      </c>
      <c r="I1421" s="6" t="e">
        <f>VLOOKUP(A1421,#REF!,24,0)</f>
        <v>#REF!</v>
      </c>
      <c r="J1421" s="67" t="s">
        <v>20</v>
      </c>
      <c r="K1421" s="67" t="s">
        <v>20</v>
      </c>
      <c r="L1421" s="67" t="s">
        <v>20</v>
      </c>
      <c r="M1421" s="14" t="s">
        <v>229</v>
      </c>
      <c r="N1421" s="14" t="b">
        <f t="shared" si="45"/>
        <v>0</v>
      </c>
      <c r="O1421" s="14" t="s">
        <v>229</v>
      </c>
      <c r="P1421" s="14" t="s">
        <v>229</v>
      </c>
      <c r="Q1421" s="14" t="s">
        <v>229</v>
      </c>
      <c r="R1421" s="5" t="s">
        <v>20</v>
      </c>
      <c r="S1421" s="5" t="s">
        <v>20</v>
      </c>
      <c r="T1421" s="5" t="s">
        <v>281</v>
      </c>
      <c r="U1421" s="53" t="s">
        <v>20</v>
      </c>
      <c r="V1421" s="53" t="s">
        <v>20</v>
      </c>
      <c r="W1421" s="5" t="str">
        <f>VLOOKUP('English Version'!$H1347,'Recycled Content'!$B$4:$H$67,2,FALSE)</f>
        <v>N/A</v>
      </c>
      <c r="X1421" s="5" t="str">
        <f>VLOOKUP('English Version'!$H1347,'Recycled Content'!$B$4:$H$67,4,FALSE)</f>
        <v>N/A</v>
      </c>
      <c r="Y1421" s="5" t="str">
        <f>VLOOKUP('English Version'!$H1347,Recyclability!$B$4:$H$67,2,FALSE)</f>
        <v>Fully Recyclable Packaging</v>
      </c>
      <c r="Z1421" s="5" t="str">
        <f>VLOOKUP('English Version'!$H1347,Recyclability!$B$4:$H$67,4,FALSE)</f>
        <v>Fully Recyclable Packaging</v>
      </c>
    </row>
    <row r="1422" spans="1:26" x14ac:dyDescent="0.75">
      <c r="A1422" s="47" t="str">
        <f t="shared" si="44"/>
        <v>AW22Y9110174A</v>
      </c>
      <c r="B1422" s="47">
        <v>500</v>
      </c>
      <c r="C1422" s="52" t="s">
        <v>2775</v>
      </c>
      <c r="D1422" s="6" t="e">
        <v>#N/A</v>
      </c>
      <c r="E1422" s="8"/>
      <c r="F1422" s="52" t="s">
        <v>2776</v>
      </c>
      <c r="G1422" s="6" t="s">
        <v>5031</v>
      </c>
      <c r="H1422" s="6" t="s">
        <v>5092</v>
      </c>
      <c r="I1422" s="6" t="e">
        <f>VLOOKUP(A1422,#REF!,24,0)</f>
        <v>#REF!</v>
      </c>
      <c r="J1422" s="14" t="s">
        <v>19</v>
      </c>
      <c r="K1422" s="14" t="s">
        <v>19</v>
      </c>
      <c r="L1422" s="14" t="s">
        <v>19</v>
      </c>
      <c r="M1422" s="14" t="s">
        <v>19</v>
      </c>
      <c r="N1422" s="14" t="b">
        <f t="shared" si="45"/>
        <v>1</v>
      </c>
      <c r="O1422" s="14" t="s">
        <v>20</v>
      </c>
      <c r="P1422" s="14" t="s">
        <v>20</v>
      </c>
      <c r="Q1422" s="14" t="s">
        <v>20</v>
      </c>
      <c r="R1422" s="5" t="s">
        <v>20</v>
      </c>
      <c r="S1422" s="5" t="s">
        <v>20</v>
      </c>
      <c r="T1422" s="5" t="s">
        <v>281</v>
      </c>
      <c r="U1422" s="53" t="s">
        <v>20</v>
      </c>
      <c r="V1422" s="53" t="s">
        <v>20</v>
      </c>
      <c r="W1422" s="5" t="str">
        <f>VLOOKUP('English Version'!$H1348,'Recycled Content'!$B$4:$H$67,2,FALSE)</f>
        <v>N/A</v>
      </c>
      <c r="X1422" s="5" t="str">
        <f>VLOOKUP('English Version'!$H1348,'Recycled Content'!$B$4:$H$67,4,FALSE)</f>
        <v>N/A</v>
      </c>
      <c r="Y1422" s="5" t="str">
        <f>VLOOKUP('English Version'!$H1348,Recyclability!$B$4:$H$67,2,FALSE)</f>
        <v>Fully Recyclable Packaging</v>
      </c>
      <c r="Z1422" s="5" t="str">
        <f>VLOOKUP('English Version'!$H1348,Recyclability!$B$4:$H$67,4,FALSE)</f>
        <v>Fully Recyclable Packaging</v>
      </c>
    </row>
    <row r="1423" spans="1:26" x14ac:dyDescent="0.75">
      <c r="A1423" s="47" t="str">
        <f t="shared" si="44"/>
        <v>AW22Y9110176A</v>
      </c>
      <c r="B1423" s="47" t="e">
        <v>#N/A</v>
      </c>
      <c r="C1423" s="52" t="s">
        <v>2777</v>
      </c>
      <c r="D1423" s="6" t="s">
        <v>2778</v>
      </c>
      <c r="E1423" s="8"/>
      <c r="F1423" s="52" t="s">
        <v>2779</v>
      </c>
      <c r="G1423" s="6" t="s">
        <v>5031</v>
      </c>
      <c r="H1423" s="6" t="s">
        <v>5092</v>
      </c>
      <c r="I1423" s="6" t="e">
        <f>VLOOKUP(A1423,#REF!,24,0)</f>
        <v>#REF!</v>
      </c>
      <c r="J1423" s="14" t="s">
        <v>25</v>
      </c>
      <c r="K1423" s="14" t="s">
        <v>25</v>
      </c>
      <c r="L1423" s="14" t="s">
        <v>25</v>
      </c>
      <c r="M1423" s="14" t="s">
        <v>25</v>
      </c>
      <c r="N1423" s="14" t="b">
        <f t="shared" si="45"/>
        <v>1</v>
      </c>
      <c r="O1423" s="14" t="s">
        <v>20</v>
      </c>
      <c r="P1423" s="14" t="s">
        <v>20</v>
      </c>
      <c r="Q1423" s="14" t="s">
        <v>20</v>
      </c>
      <c r="R1423" s="5" t="s">
        <v>20</v>
      </c>
      <c r="S1423" s="5" t="s">
        <v>20</v>
      </c>
      <c r="T1423" s="5" t="s">
        <v>281</v>
      </c>
      <c r="U1423" s="53" t="s">
        <v>20</v>
      </c>
      <c r="V1423" s="53" t="s">
        <v>20</v>
      </c>
      <c r="W1423" s="5" t="str">
        <f>VLOOKUP('English Version'!$H1349,'Recycled Content'!$B$4:$H$67,2,FALSE)</f>
        <v>N/A</v>
      </c>
      <c r="X1423" s="5" t="str">
        <f>VLOOKUP('English Version'!$H1349,'Recycled Content'!$B$4:$H$67,4,FALSE)</f>
        <v>Packaging Contains at least 5% recycled material</v>
      </c>
      <c r="Y1423" s="5" t="str">
        <f>VLOOKUP('English Version'!$H1349,Recyclability!$B$4:$H$67,2,FALSE)</f>
        <v>Fully Recyclable Packaging</v>
      </c>
      <c r="Z1423" s="5" t="str">
        <f>VLOOKUP('English Version'!$H1349,Recyclability!$B$4:$H$67,4,FALSE)</f>
        <v>Mostly Recyclable Packaging</v>
      </c>
    </row>
    <row r="1424" spans="1:26" x14ac:dyDescent="0.75">
      <c r="A1424" s="47" t="str">
        <f t="shared" si="44"/>
        <v>AW22Y9110182A</v>
      </c>
      <c r="B1424" s="47">
        <v>800</v>
      </c>
      <c r="C1424" s="52" t="s">
        <v>2781</v>
      </c>
      <c r="D1424" s="6" t="s">
        <v>2782</v>
      </c>
      <c r="E1424" s="8"/>
      <c r="F1424" s="52" t="s">
        <v>2783</v>
      </c>
      <c r="G1424" s="6" t="s">
        <v>5031</v>
      </c>
      <c r="H1424" s="6" t="s">
        <v>5092</v>
      </c>
      <c r="I1424" s="6" t="e">
        <f>VLOOKUP(A1424,#REF!,24,0)</f>
        <v>#REF!</v>
      </c>
      <c r="J1424" s="14" t="s">
        <v>25</v>
      </c>
      <c r="K1424" s="14" t="s">
        <v>25</v>
      </c>
      <c r="L1424" s="14" t="s">
        <v>25</v>
      </c>
      <c r="M1424" s="14" t="s">
        <v>25</v>
      </c>
      <c r="N1424" s="14" t="b">
        <f t="shared" si="45"/>
        <v>1</v>
      </c>
      <c r="O1424" s="14" t="s">
        <v>20</v>
      </c>
      <c r="P1424" s="14" t="s">
        <v>20</v>
      </c>
      <c r="Q1424" s="14" t="s">
        <v>20</v>
      </c>
      <c r="R1424" s="5" t="s">
        <v>20</v>
      </c>
      <c r="S1424" s="5" t="s">
        <v>20</v>
      </c>
      <c r="T1424" s="5" t="s">
        <v>281</v>
      </c>
      <c r="U1424" s="53" t="s">
        <v>20</v>
      </c>
      <c r="V1424" s="53" t="s">
        <v>20</v>
      </c>
      <c r="W1424" s="5" t="str">
        <f>VLOOKUP('English Version'!$H1350,'Recycled Content'!$B$4:$H$67,2,FALSE)</f>
        <v>Packaging Contains at least 60% recycled material</v>
      </c>
      <c r="X1424" s="5" t="str">
        <f>VLOOKUP('English Version'!$H1350,'Recycled Content'!$B$4:$H$67,4,FALSE)</f>
        <v>Packaging Contains at least 65% recycled material</v>
      </c>
      <c r="Y1424" s="5" t="str">
        <f>VLOOKUP('English Version'!$H1350,Recyclability!$B$4:$H$67,2,FALSE)</f>
        <v>Mostly Recyclable Packaging</v>
      </c>
      <c r="Z1424" s="5" t="str">
        <f>VLOOKUP('English Version'!$H1350,Recyclability!$B$4:$H$67,4,FALSE)</f>
        <v>N/A</v>
      </c>
    </row>
    <row r="1425" spans="1:26" x14ac:dyDescent="0.75">
      <c r="A1425" s="47" t="str">
        <f t="shared" si="44"/>
        <v>AW22Y9110183A</v>
      </c>
      <c r="B1425" s="47">
        <v>4578</v>
      </c>
      <c r="C1425" s="52" t="s">
        <v>2785</v>
      </c>
      <c r="D1425" s="6" t="s">
        <v>2786</v>
      </c>
      <c r="E1425" s="8"/>
      <c r="F1425" s="52" t="s">
        <v>2787</v>
      </c>
      <c r="G1425" s="6" t="s">
        <v>5031</v>
      </c>
      <c r="H1425" s="6" t="s">
        <v>5092</v>
      </c>
      <c r="I1425" s="6" t="e">
        <f>VLOOKUP(A1425,#REF!,24,0)</f>
        <v>#REF!</v>
      </c>
      <c r="J1425" s="14" t="s">
        <v>19</v>
      </c>
      <c r="K1425" s="14" t="s">
        <v>19</v>
      </c>
      <c r="L1425" s="14" t="s">
        <v>19</v>
      </c>
      <c r="M1425" s="14" t="s">
        <v>19</v>
      </c>
      <c r="N1425" s="14" t="b">
        <f t="shared" si="45"/>
        <v>1</v>
      </c>
      <c r="O1425" s="14" t="s">
        <v>20</v>
      </c>
      <c r="P1425" s="14" t="s">
        <v>20</v>
      </c>
      <c r="Q1425" s="14" t="s">
        <v>20</v>
      </c>
      <c r="R1425" s="5" t="s">
        <v>20</v>
      </c>
      <c r="S1425" s="5" t="s">
        <v>20</v>
      </c>
      <c r="T1425" s="5" t="s">
        <v>281</v>
      </c>
      <c r="U1425" s="53" t="s">
        <v>20</v>
      </c>
      <c r="V1425" s="53" t="s">
        <v>20</v>
      </c>
      <c r="W1425" s="5" t="str">
        <f>VLOOKUP('English Version'!$H1351,'Recycled Content'!$B$4:$H$67,2,FALSE)</f>
        <v>Packaging Contains at least 60% recycled material</v>
      </c>
      <c r="X1425" s="5" t="str">
        <f>VLOOKUP('English Version'!$H1351,'Recycled Content'!$B$4:$H$67,4,FALSE)</f>
        <v>Packaging Contains at least 65% recycled material</v>
      </c>
      <c r="Y1425" s="5" t="str">
        <f>VLOOKUP('English Version'!$H1351,Recyclability!$B$4:$H$67,2,FALSE)</f>
        <v>Mostly Recyclable Packaging</v>
      </c>
      <c r="Z1425" s="5" t="str">
        <f>VLOOKUP('English Version'!$H1351,Recyclability!$B$4:$H$67,4,FALSE)</f>
        <v>N/A</v>
      </c>
    </row>
    <row r="1426" spans="1:26" x14ac:dyDescent="0.75">
      <c r="A1426" s="47" t="str">
        <f t="shared" si="44"/>
        <v>AW22Y9110189A</v>
      </c>
      <c r="B1426" s="47" t="e">
        <v>#N/A</v>
      </c>
      <c r="C1426" s="52" t="s">
        <v>2789</v>
      </c>
      <c r="D1426" s="6" t="e">
        <v>#N/A</v>
      </c>
      <c r="E1426" s="8"/>
      <c r="F1426" s="52" t="s">
        <v>2790</v>
      </c>
      <c r="G1426" s="6" t="s">
        <v>5031</v>
      </c>
      <c r="H1426" s="6" t="s">
        <v>5092</v>
      </c>
      <c r="I1426" s="6" t="e">
        <f>VLOOKUP(A1426,#REF!,24,0)</f>
        <v>#REF!</v>
      </c>
      <c r="J1426" s="14" t="s">
        <v>25</v>
      </c>
      <c r="K1426" s="14" t="s">
        <v>25</v>
      </c>
      <c r="L1426" s="14" t="s">
        <v>25</v>
      </c>
      <c r="M1426" s="14" t="s">
        <v>25</v>
      </c>
      <c r="N1426" s="14" t="b">
        <f t="shared" si="45"/>
        <v>1</v>
      </c>
      <c r="O1426" s="14" t="s">
        <v>20</v>
      </c>
      <c r="P1426" s="14" t="s">
        <v>20</v>
      </c>
      <c r="Q1426" s="14" t="s">
        <v>20</v>
      </c>
      <c r="R1426" s="5" t="s">
        <v>20</v>
      </c>
      <c r="S1426" s="5" t="s">
        <v>20</v>
      </c>
      <c r="T1426" s="5" t="s">
        <v>281</v>
      </c>
      <c r="U1426" s="53" t="s">
        <v>20</v>
      </c>
      <c r="V1426" s="53" t="s">
        <v>20</v>
      </c>
      <c r="W1426" s="5" t="str">
        <f>VLOOKUP('English Version'!$H1352,'Recycled Content'!$B$4:$H$67,2,FALSE)</f>
        <v>Packaging Contains at least 60% recycled material</v>
      </c>
      <c r="X1426" s="5" t="str">
        <f>VLOOKUP('English Version'!$H1352,'Recycled Content'!$B$4:$H$67,4,FALSE)</f>
        <v>Packaging Contains at least 65% recycled material</v>
      </c>
      <c r="Y1426" s="5" t="str">
        <f>VLOOKUP('English Version'!$H1352,Recyclability!$B$4:$H$67,2,FALSE)</f>
        <v>Mostly Recyclable Packaging</v>
      </c>
      <c r="Z1426" s="5" t="str">
        <f>VLOOKUP('English Version'!$H1352,Recyclability!$B$4:$H$67,4,FALSE)</f>
        <v>N/A</v>
      </c>
    </row>
    <row r="1427" spans="1:26" x14ac:dyDescent="0.75">
      <c r="A1427" s="47" t="str">
        <f t="shared" si="44"/>
        <v>AW22Y9110191A</v>
      </c>
      <c r="B1427" s="47" t="e">
        <v>#N/A</v>
      </c>
      <c r="C1427" s="52" t="s">
        <v>2791</v>
      </c>
      <c r="D1427" s="6" t="s">
        <v>2792</v>
      </c>
      <c r="E1427" s="8"/>
      <c r="F1427" s="52" t="s">
        <v>2793</v>
      </c>
      <c r="G1427" s="6" t="s">
        <v>5031</v>
      </c>
      <c r="H1427" s="6" t="s">
        <v>5092</v>
      </c>
      <c r="I1427" s="6" t="e">
        <f>VLOOKUP(A1427,#REF!,24,0)</f>
        <v>#REF!</v>
      </c>
      <c r="J1427" s="14" t="s">
        <v>37</v>
      </c>
      <c r="K1427" s="14" t="s">
        <v>37</v>
      </c>
      <c r="L1427" s="14" t="s">
        <v>37</v>
      </c>
      <c r="M1427" s="14" t="s">
        <v>37</v>
      </c>
      <c r="N1427" s="14" t="b">
        <f t="shared" si="45"/>
        <v>1</v>
      </c>
      <c r="O1427" s="14" t="s">
        <v>20</v>
      </c>
      <c r="P1427" s="14" t="s">
        <v>20</v>
      </c>
      <c r="Q1427" s="14" t="s">
        <v>20</v>
      </c>
      <c r="R1427" s="5" t="s">
        <v>20</v>
      </c>
      <c r="S1427" s="5" t="s">
        <v>20</v>
      </c>
      <c r="T1427" s="5" t="s">
        <v>281</v>
      </c>
      <c r="U1427" s="53" t="s">
        <v>20</v>
      </c>
      <c r="V1427" s="53" t="s">
        <v>20</v>
      </c>
      <c r="W1427" s="5" t="str">
        <f>VLOOKUP('English Version'!$H1353,'Recycled Content'!$B$4:$H$67,2,FALSE)</f>
        <v>Packaging Contains at least 60% recycled material</v>
      </c>
      <c r="X1427" s="5" t="str">
        <f>VLOOKUP('English Version'!$H1353,'Recycled Content'!$B$4:$H$67,4,FALSE)</f>
        <v>Packaging Contains at least 65% recycled material</v>
      </c>
      <c r="Y1427" s="5" t="str">
        <f>VLOOKUP('English Version'!$H1353,Recyclability!$B$4:$H$67,2,FALSE)</f>
        <v>Mostly Recyclable Packaging</v>
      </c>
      <c r="Z1427" s="5" t="str">
        <f>VLOOKUP('English Version'!$H1353,Recyclability!$B$4:$H$67,4,FALSE)</f>
        <v>N/A</v>
      </c>
    </row>
    <row r="1428" spans="1:26" x14ac:dyDescent="0.75">
      <c r="A1428" s="47" t="str">
        <f t="shared" si="44"/>
        <v>AW22Y9110193A</v>
      </c>
      <c r="B1428" s="47">
        <v>1000</v>
      </c>
      <c r="C1428" s="52" t="s">
        <v>2795</v>
      </c>
      <c r="D1428" s="6" t="e">
        <v>#N/A</v>
      </c>
      <c r="E1428" s="8"/>
      <c r="F1428" s="52" t="s">
        <v>2796</v>
      </c>
      <c r="G1428" s="6" t="s">
        <v>5031</v>
      </c>
      <c r="H1428" s="6" t="s">
        <v>5092</v>
      </c>
      <c r="I1428" s="6" t="e">
        <f>VLOOKUP(A1428,#REF!,24,0)</f>
        <v>#REF!</v>
      </c>
      <c r="J1428" s="14" t="s">
        <v>25</v>
      </c>
      <c r="K1428" s="14" t="s">
        <v>25</v>
      </c>
      <c r="L1428" s="14" t="s">
        <v>25</v>
      </c>
      <c r="M1428" s="14" t="s">
        <v>25</v>
      </c>
      <c r="N1428" s="14" t="b">
        <f t="shared" si="45"/>
        <v>1</v>
      </c>
      <c r="O1428" s="14" t="s">
        <v>20</v>
      </c>
      <c r="P1428" s="14" t="s">
        <v>20</v>
      </c>
      <c r="Q1428" s="14" t="s">
        <v>20</v>
      </c>
      <c r="R1428" s="5" t="s">
        <v>20</v>
      </c>
      <c r="S1428" s="5" t="s">
        <v>20</v>
      </c>
      <c r="T1428" s="5" t="s">
        <v>281</v>
      </c>
      <c r="U1428" s="53" t="s">
        <v>20</v>
      </c>
      <c r="V1428" s="53" t="s">
        <v>20</v>
      </c>
      <c r="W1428" s="5" t="str">
        <f>VLOOKUP('English Version'!$H1354,'Recycled Content'!$B$4:$H$67,2,FALSE)</f>
        <v>Packaging Contains at least 60% recycled material</v>
      </c>
      <c r="X1428" s="5" t="str">
        <f>VLOOKUP('English Version'!$H1354,'Recycled Content'!$B$4:$H$67,4,FALSE)</f>
        <v>Packaging Contains at least 65% recycled material</v>
      </c>
      <c r="Y1428" s="5" t="str">
        <f>VLOOKUP('English Version'!$H1354,Recyclability!$B$4:$H$67,2,FALSE)</f>
        <v>Mostly Recyclable Packaging</v>
      </c>
      <c r="Z1428" s="5" t="str">
        <f>VLOOKUP('English Version'!$H1354,Recyclability!$B$4:$H$67,4,FALSE)</f>
        <v>N/A</v>
      </c>
    </row>
    <row r="1429" spans="1:26" x14ac:dyDescent="0.75">
      <c r="A1429" s="47" t="str">
        <f t="shared" si="44"/>
        <v>AW22Y9110204A</v>
      </c>
      <c r="B1429" s="47">
        <v>2569</v>
      </c>
      <c r="C1429" s="52" t="s">
        <v>2797</v>
      </c>
      <c r="D1429" s="6" t="s">
        <v>2798</v>
      </c>
      <c r="E1429" s="8"/>
      <c r="F1429" s="52" t="s">
        <v>2756</v>
      </c>
      <c r="G1429" s="6" t="s">
        <v>5031</v>
      </c>
      <c r="H1429" s="6" t="s">
        <v>5092</v>
      </c>
      <c r="I1429" s="6" t="e">
        <f>VLOOKUP(A1429,#REF!,24,0)</f>
        <v>#REF!</v>
      </c>
      <c r="J1429" s="14" t="s">
        <v>19</v>
      </c>
      <c r="K1429" s="14" t="s">
        <v>19</v>
      </c>
      <c r="L1429" s="14" t="s">
        <v>19</v>
      </c>
      <c r="M1429" s="14" t="s">
        <v>19</v>
      </c>
      <c r="N1429" s="14" t="b">
        <f t="shared" si="45"/>
        <v>1</v>
      </c>
      <c r="O1429" s="14" t="s">
        <v>20</v>
      </c>
      <c r="P1429" s="14" t="s">
        <v>20</v>
      </c>
      <c r="Q1429" s="14" t="s">
        <v>20</v>
      </c>
      <c r="R1429" s="5" t="s">
        <v>20</v>
      </c>
      <c r="S1429" s="5" t="s">
        <v>20</v>
      </c>
      <c r="T1429" s="5" t="s">
        <v>281</v>
      </c>
      <c r="U1429" s="53" t="s">
        <v>20</v>
      </c>
      <c r="V1429" s="53" t="s">
        <v>20</v>
      </c>
      <c r="W1429" s="5" t="str">
        <f>VLOOKUP('English Version'!$H1355,'Recycled Content'!$B$4:$H$67,2,FALSE)</f>
        <v>Packaging Contains at least 60% recycled material</v>
      </c>
      <c r="X1429" s="5" t="str">
        <f>VLOOKUP('English Version'!$H1355,'Recycled Content'!$B$4:$H$67,4,FALSE)</f>
        <v>Packaging Contains at least 65% recycled material</v>
      </c>
      <c r="Y1429" s="5" t="str">
        <f>VLOOKUP('English Version'!$H1355,Recyclability!$B$4:$H$67,2,FALSE)</f>
        <v>Mostly Recyclable Packaging</v>
      </c>
      <c r="Z1429" s="5" t="str">
        <f>VLOOKUP('English Version'!$H1355,Recyclability!$B$4:$H$67,4,FALSE)</f>
        <v>N/A</v>
      </c>
    </row>
    <row r="1430" spans="1:26" x14ac:dyDescent="0.75">
      <c r="A1430" s="47" t="str">
        <f t="shared" si="44"/>
        <v>AW22Y9110250A</v>
      </c>
      <c r="B1430" s="47">
        <v>1000</v>
      </c>
      <c r="C1430" s="52" t="s">
        <v>2800</v>
      </c>
      <c r="D1430" s="6" t="e">
        <v>#N/A</v>
      </c>
      <c r="E1430" s="8"/>
      <c r="F1430" s="52" t="s">
        <v>280</v>
      </c>
      <c r="G1430" s="6" t="s">
        <v>5031</v>
      </c>
      <c r="H1430" s="6" t="s">
        <v>5092</v>
      </c>
      <c r="I1430" s="6" t="e">
        <f>VLOOKUP(A1430,#REF!,24,0)</f>
        <v>#REF!</v>
      </c>
      <c r="J1430" s="14" t="s">
        <v>25</v>
      </c>
      <c r="K1430" s="14" t="s">
        <v>25</v>
      </c>
      <c r="L1430" s="14" t="s">
        <v>25</v>
      </c>
      <c r="M1430" s="14" t="s">
        <v>25</v>
      </c>
      <c r="N1430" s="14" t="b">
        <f t="shared" si="45"/>
        <v>1</v>
      </c>
      <c r="O1430" s="14" t="s">
        <v>20</v>
      </c>
      <c r="P1430" s="14" t="s">
        <v>20</v>
      </c>
      <c r="Q1430" s="14" t="s">
        <v>20</v>
      </c>
      <c r="R1430" s="5" t="s">
        <v>20</v>
      </c>
      <c r="S1430" s="5" t="s">
        <v>20</v>
      </c>
      <c r="T1430" s="5" t="s">
        <v>281</v>
      </c>
      <c r="U1430" s="53" t="s">
        <v>20</v>
      </c>
      <c r="V1430" s="53" t="s">
        <v>20</v>
      </c>
      <c r="W1430" s="5" t="str">
        <f>VLOOKUP('English Version'!$H1356,'Recycled Content'!$B$4:$H$67,2,FALSE)</f>
        <v>Packaging Contains at least 60% recycled material</v>
      </c>
      <c r="X1430" s="5" t="str">
        <f>VLOOKUP('English Version'!$H1356,'Recycled Content'!$B$4:$H$67,4,FALSE)</f>
        <v>Packaging Contains at least 65% recycled material</v>
      </c>
      <c r="Y1430" s="5" t="str">
        <f>VLOOKUP('English Version'!$H1356,Recyclability!$B$4:$H$67,2,FALSE)</f>
        <v>Mostly Recyclable Packaging</v>
      </c>
      <c r="Z1430" s="5" t="str">
        <f>VLOOKUP('English Version'!$H1356,Recyclability!$B$4:$H$67,4,FALSE)</f>
        <v>N/A</v>
      </c>
    </row>
    <row r="1431" spans="1:26" x14ac:dyDescent="0.75">
      <c r="A1431" s="47" t="str">
        <f t="shared" si="44"/>
        <v>AW22Y9110251A</v>
      </c>
      <c r="B1431" s="47">
        <v>505</v>
      </c>
      <c r="C1431" s="52" t="s">
        <v>2801</v>
      </c>
      <c r="D1431" s="6" t="e">
        <v>#N/A</v>
      </c>
      <c r="E1431" s="8"/>
      <c r="F1431" s="52" t="s">
        <v>2762</v>
      </c>
      <c r="G1431" s="6" t="s">
        <v>5031</v>
      </c>
      <c r="H1431" s="6" t="s">
        <v>5092</v>
      </c>
      <c r="I1431" s="6" t="e">
        <f>VLOOKUP(A1431,#REF!,24,0)</f>
        <v>#REF!</v>
      </c>
      <c r="J1431" s="14" t="s">
        <v>25</v>
      </c>
      <c r="K1431" s="14" t="s">
        <v>25</v>
      </c>
      <c r="L1431" s="14" t="s">
        <v>25</v>
      </c>
      <c r="M1431" s="14" t="s">
        <v>25</v>
      </c>
      <c r="N1431" s="14" t="b">
        <f t="shared" si="45"/>
        <v>1</v>
      </c>
      <c r="O1431" s="14" t="s">
        <v>20</v>
      </c>
      <c r="P1431" s="14" t="s">
        <v>20</v>
      </c>
      <c r="Q1431" s="14" t="s">
        <v>20</v>
      </c>
      <c r="R1431" s="5" t="s">
        <v>20</v>
      </c>
      <c r="S1431" s="5" t="s">
        <v>20</v>
      </c>
      <c r="T1431" s="5" t="s">
        <v>281</v>
      </c>
      <c r="U1431" s="53" t="s">
        <v>20</v>
      </c>
      <c r="V1431" s="53" t="s">
        <v>20</v>
      </c>
      <c r="W1431" s="5" t="str">
        <f>VLOOKUP('English Version'!$H1357,'Recycled Content'!$B$4:$H$67,2,FALSE)</f>
        <v>Packaging Contains at least 60% recycled material</v>
      </c>
      <c r="X1431" s="5" t="str">
        <f>VLOOKUP('English Version'!$H1357,'Recycled Content'!$B$4:$H$67,4,FALSE)</f>
        <v>Packaging Contains at least 65% recycled material</v>
      </c>
      <c r="Y1431" s="5" t="str">
        <f>VLOOKUP('English Version'!$H1357,Recyclability!$B$4:$H$67,2,FALSE)</f>
        <v>Mostly Recyclable Packaging</v>
      </c>
      <c r="Z1431" s="5" t="str">
        <f>VLOOKUP('English Version'!$H1357,Recyclability!$B$4:$H$67,4,FALSE)</f>
        <v>N/A</v>
      </c>
    </row>
    <row r="1432" spans="1:26" x14ac:dyDescent="0.75">
      <c r="A1432" s="47" t="str">
        <f t="shared" si="44"/>
        <v>AW22Y9210005A</v>
      </c>
      <c r="B1432" s="47">
        <v>2591</v>
      </c>
      <c r="C1432" s="52" t="s">
        <v>2802</v>
      </c>
      <c r="D1432" s="6" t="s">
        <v>2803</v>
      </c>
      <c r="E1432" s="8"/>
      <c r="F1432" s="52" t="s">
        <v>2804</v>
      </c>
      <c r="G1432" s="6" t="s">
        <v>5031</v>
      </c>
      <c r="H1432" s="6" t="s">
        <v>5895</v>
      </c>
      <c r="I1432" s="6" t="e">
        <f>VLOOKUP(A1432,#REF!,24,0)</f>
        <v>#REF!</v>
      </c>
      <c r="J1432" s="14" t="s">
        <v>25</v>
      </c>
      <c r="K1432" s="14" t="s">
        <v>25</v>
      </c>
      <c r="L1432" s="14" t="s">
        <v>25</v>
      </c>
      <c r="M1432" s="14" t="s">
        <v>25</v>
      </c>
      <c r="N1432" s="14" t="b">
        <f t="shared" si="45"/>
        <v>1</v>
      </c>
      <c r="O1432" s="14" t="s">
        <v>20</v>
      </c>
      <c r="P1432" s="14" t="s">
        <v>20</v>
      </c>
      <c r="Q1432" s="14" t="s">
        <v>20</v>
      </c>
      <c r="R1432" s="5" t="s">
        <v>20</v>
      </c>
      <c r="S1432" s="5" t="s">
        <v>20</v>
      </c>
      <c r="T1432" s="5" t="s">
        <v>281</v>
      </c>
      <c r="U1432" s="53" t="s">
        <v>20</v>
      </c>
      <c r="V1432" s="53" t="s">
        <v>20</v>
      </c>
      <c r="W1432" s="5" t="str">
        <f>VLOOKUP('English Version'!$H1358,'Recycled Content'!$B$4:$H$67,2,FALSE)</f>
        <v>Packaging Contains at least 60% recycled material</v>
      </c>
      <c r="X1432" s="5" t="str">
        <f>VLOOKUP('English Version'!$H1358,'Recycled Content'!$B$4:$H$67,4,FALSE)</f>
        <v>Packaging Contains at least 65% recycled material</v>
      </c>
      <c r="Y1432" s="5" t="str">
        <f>VLOOKUP('English Version'!$H1358,Recyclability!$B$4:$H$67,2,FALSE)</f>
        <v>Mostly Recyclable Packaging</v>
      </c>
      <c r="Z1432" s="5" t="str">
        <f>VLOOKUP('English Version'!$H1358,Recyclability!$B$4:$H$67,4,FALSE)</f>
        <v>N/A</v>
      </c>
    </row>
    <row r="1433" spans="1:26" ht="29.5" x14ac:dyDescent="0.75">
      <c r="A1433" s="47" t="str">
        <f t="shared" si="44"/>
        <v>AW22Y9310479A</v>
      </c>
      <c r="B1433" s="47">
        <v>1528</v>
      </c>
      <c r="C1433" s="52" t="s">
        <v>2806</v>
      </c>
      <c r="D1433" s="6" t="s">
        <v>2807</v>
      </c>
      <c r="E1433" s="8"/>
      <c r="F1433" s="52" t="s">
        <v>2808</v>
      </c>
      <c r="G1433" s="6" t="s">
        <v>5031</v>
      </c>
      <c r="H1433" s="6" t="s">
        <v>5891</v>
      </c>
      <c r="I1433" s="6" t="e">
        <f>VLOOKUP(A1433,#REF!,24,0)</f>
        <v>#REF!</v>
      </c>
      <c r="J1433" s="14" t="s">
        <v>19</v>
      </c>
      <c r="K1433" s="14" t="s">
        <v>19</v>
      </c>
      <c r="L1433" s="14" t="s">
        <v>19</v>
      </c>
      <c r="M1433" s="14" t="s">
        <v>19</v>
      </c>
      <c r="N1433" s="14" t="b">
        <f t="shared" si="45"/>
        <v>1</v>
      </c>
      <c r="O1433" s="14" t="s">
        <v>20</v>
      </c>
      <c r="P1433" s="14" t="s">
        <v>20</v>
      </c>
      <c r="Q1433" s="14" t="s">
        <v>20</v>
      </c>
      <c r="R1433" s="53" t="s">
        <v>6163</v>
      </c>
      <c r="S1433" s="5" t="s">
        <v>20</v>
      </c>
      <c r="T1433" s="5" t="s">
        <v>26</v>
      </c>
      <c r="U1433" s="53" t="s">
        <v>20</v>
      </c>
      <c r="V1433" s="53" t="s">
        <v>20</v>
      </c>
      <c r="W1433" s="5" t="str">
        <f>VLOOKUP('English Version'!$H1359,'Recycled Content'!$B$4:$H$67,2,FALSE)</f>
        <v>Packaging Contains at least 60% recycled material</v>
      </c>
      <c r="X1433" s="5" t="str">
        <f>VLOOKUP('English Version'!$H1359,'Recycled Content'!$B$4:$H$67,4,FALSE)</f>
        <v>Packaging Contains at least 65% recycled material</v>
      </c>
      <c r="Y1433" s="5" t="str">
        <f>VLOOKUP('English Version'!$H1359,Recyclability!$B$4:$H$67,2,FALSE)</f>
        <v>Mostly Recyclable Packaging</v>
      </c>
      <c r="Z1433" s="5" t="str">
        <f>VLOOKUP('English Version'!$H1359,Recyclability!$B$4:$H$67,4,FALSE)</f>
        <v>N/A</v>
      </c>
    </row>
    <row r="1434" spans="1:26" x14ac:dyDescent="0.75">
      <c r="A1434" s="47" t="str">
        <f t="shared" si="44"/>
        <v>AW22Y9310483A</v>
      </c>
      <c r="B1434" s="47">
        <v>723</v>
      </c>
      <c r="C1434" s="52" t="s">
        <v>2810</v>
      </c>
      <c r="D1434" s="6" t="e">
        <v>#N/A</v>
      </c>
      <c r="E1434" s="8"/>
      <c r="F1434" s="52" t="s">
        <v>2811</v>
      </c>
      <c r="G1434" s="6" t="s">
        <v>5031</v>
      </c>
      <c r="H1434" s="6" t="s">
        <v>5891</v>
      </c>
      <c r="I1434" s="6" t="e">
        <f>VLOOKUP(A1434,#REF!,24,0)</f>
        <v>#REF!</v>
      </c>
      <c r="J1434" s="14" t="s">
        <v>19</v>
      </c>
      <c r="K1434" s="14" t="s">
        <v>19</v>
      </c>
      <c r="L1434" s="14" t="s">
        <v>19</v>
      </c>
      <c r="M1434" s="14" t="s">
        <v>19</v>
      </c>
      <c r="N1434" s="14" t="b">
        <f t="shared" si="45"/>
        <v>1</v>
      </c>
      <c r="O1434" s="14" t="s">
        <v>20</v>
      </c>
      <c r="P1434" s="14" t="s">
        <v>20</v>
      </c>
      <c r="Q1434" s="14" t="s">
        <v>20</v>
      </c>
      <c r="R1434" s="5" t="s">
        <v>20</v>
      </c>
      <c r="S1434" s="5" t="s">
        <v>20</v>
      </c>
      <c r="T1434" s="5" t="s">
        <v>281</v>
      </c>
      <c r="U1434" s="53" t="s">
        <v>20</v>
      </c>
      <c r="V1434" s="53" t="s">
        <v>20</v>
      </c>
      <c r="W1434" s="5" t="str">
        <f>VLOOKUP('English Version'!$H1360,'Recycled Content'!$B$4:$H$67,2,FALSE)</f>
        <v>Packaging Contains at least 60% recycled material</v>
      </c>
      <c r="X1434" s="5" t="str">
        <f>VLOOKUP('English Version'!$H1360,'Recycled Content'!$B$4:$H$67,4,FALSE)</f>
        <v>Packaging Contains at least 65% recycled material</v>
      </c>
      <c r="Y1434" s="5" t="str">
        <f>VLOOKUP('English Version'!$H1360,Recyclability!$B$4:$H$67,2,FALSE)</f>
        <v>Mostly Recyclable Packaging</v>
      </c>
      <c r="Z1434" s="5" t="str">
        <f>VLOOKUP('English Version'!$H1360,Recyclability!$B$4:$H$67,4,FALSE)</f>
        <v>N/A</v>
      </c>
    </row>
    <row r="1435" spans="1:26" x14ac:dyDescent="0.75">
      <c r="A1435" s="47" t="str">
        <f t="shared" si="44"/>
        <v>AW22Y9310487A</v>
      </c>
      <c r="B1435" s="47">
        <v>401</v>
      </c>
      <c r="C1435" s="52" t="s">
        <v>2812</v>
      </c>
      <c r="D1435" s="6" t="e">
        <v>#N/A</v>
      </c>
      <c r="E1435" s="8"/>
      <c r="F1435" s="52" t="s">
        <v>2813</v>
      </c>
      <c r="G1435" s="6" t="s">
        <v>5031</v>
      </c>
      <c r="H1435" s="6" t="s">
        <v>5891</v>
      </c>
      <c r="I1435" s="6" t="e">
        <f>VLOOKUP(A1435,#REF!,24,0)</f>
        <v>#REF!</v>
      </c>
      <c r="J1435" s="14" t="s">
        <v>25</v>
      </c>
      <c r="K1435" s="14" t="s">
        <v>25</v>
      </c>
      <c r="L1435" s="14" t="s">
        <v>25</v>
      </c>
      <c r="M1435" s="14" t="s">
        <v>25</v>
      </c>
      <c r="N1435" s="14" t="b">
        <f t="shared" si="45"/>
        <v>1</v>
      </c>
      <c r="O1435" s="14" t="s">
        <v>20</v>
      </c>
      <c r="P1435" s="14" t="s">
        <v>20</v>
      </c>
      <c r="Q1435" s="14" t="s">
        <v>20</v>
      </c>
      <c r="R1435" s="5" t="s">
        <v>20</v>
      </c>
      <c r="S1435" s="5" t="s">
        <v>20</v>
      </c>
      <c r="T1435" s="5" t="s">
        <v>281</v>
      </c>
      <c r="U1435" s="53" t="s">
        <v>20</v>
      </c>
      <c r="V1435" s="53" t="s">
        <v>20</v>
      </c>
      <c r="W1435" s="5" t="str">
        <f>VLOOKUP('English Version'!$H1361,'Recycled Content'!$B$4:$H$67,2,FALSE)</f>
        <v>Packaging Contains at least 60% recycled material</v>
      </c>
      <c r="X1435" s="5" t="str">
        <f>VLOOKUP('English Version'!$H1361,'Recycled Content'!$B$4:$H$67,4,FALSE)</f>
        <v>Packaging Contains at least 65% recycled material</v>
      </c>
      <c r="Y1435" s="5" t="str">
        <f>VLOOKUP('English Version'!$H1361,Recyclability!$B$4:$H$67,2,FALSE)</f>
        <v>Mostly Recyclable Packaging</v>
      </c>
      <c r="Z1435" s="5" t="str">
        <f>VLOOKUP('English Version'!$H1361,Recyclability!$B$4:$H$67,4,FALSE)</f>
        <v>N/A</v>
      </c>
    </row>
    <row r="1436" spans="1:26" ht="29.5" x14ac:dyDescent="0.75">
      <c r="A1436" s="47" t="str">
        <f t="shared" si="44"/>
        <v>AW22Y9310489A</v>
      </c>
      <c r="B1436" s="47">
        <v>4102</v>
      </c>
      <c r="C1436" s="52" t="s">
        <v>2814</v>
      </c>
      <c r="D1436" s="6" t="s">
        <v>2815</v>
      </c>
      <c r="E1436" s="8"/>
      <c r="F1436" s="52" t="s">
        <v>2816</v>
      </c>
      <c r="G1436" s="6" t="s">
        <v>5031</v>
      </c>
      <c r="H1436" s="6" t="s">
        <v>5891</v>
      </c>
      <c r="I1436" s="6" t="e">
        <f>VLOOKUP(A1436,#REF!,24,0)</f>
        <v>#REF!</v>
      </c>
      <c r="J1436" s="14" t="s">
        <v>19</v>
      </c>
      <c r="K1436" s="14" t="s">
        <v>19</v>
      </c>
      <c r="L1436" s="14" t="s">
        <v>19</v>
      </c>
      <c r="M1436" s="14" t="s">
        <v>19</v>
      </c>
      <c r="N1436" s="14" t="b">
        <f t="shared" si="45"/>
        <v>1</v>
      </c>
      <c r="O1436" s="14" t="s">
        <v>20</v>
      </c>
      <c r="P1436" s="14" t="s">
        <v>20</v>
      </c>
      <c r="Q1436" s="14" t="s">
        <v>20</v>
      </c>
      <c r="R1436" s="53" t="s">
        <v>6163</v>
      </c>
      <c r="S1436" s="5" t="s">
        <v>20</v>
      </c>
      <c r="T1436" s="5" t="s">
        <v>26</v>
      </c>
      <c r="U1436" s="53" t="s">
        <v>20</v>
      </c>
      <c r="V1436" s="53" t="s">
        <v>20</v>
      </c>
      <c r="W1436" s="5" t="str">
        <f>VLOOKUP('English Version'!$H1362,'Recycled Content'!$B$4:$H$67,2,FALSE)</f>
        <v>Packaging Contains at least 60% recycled material</v>
      </c>
      <c r="X1436" s="5" t="str">
        <f>VLOOKUP('English Version'!$H1362,'Recycled Content'!$B$4:$H$67,4,FALSE)</f>
        <v>Packaging Contains at least 65% recycled material</v>
      </c>
      <c r="Y1436" s="5" t="str">
        <f>VLOOKUP('English Version'!$H1362,Recyclability!$B$4:$H$67,2,FALSE)</f>
        <v>Mostly Recyclable Packaging</v>
      </c>
      <c r="Z1436" s="5" t="str">
        <f>VLOOKUP('English Version'!$H1362,Recyclability!$B$4:$H$67,4,FALSE)</f>
        <v>N/A</v>
      </c>
    </row>
    <row r="1437" spans="1:26" x14ac:dyDescent="0.75">
      <c r="A1437" s="47" t="str">
        <f t="shared" si="44"/>
        <v>AW22Y9310490A</v>
      </c>
      <c r="B1437" s="47" t="e">
        <v>#N/A</v>
      </c>
      <c r="C1437" s="52" t="s">
        <v>2818</v>
      </c>
      <c r="D1437" s="6" t="s">
        <v>2819</v>
      </c>
      <c r="E1437" s="8"/>
      <c r="F1437" s="52" t="s">
        <v>2820</v>
      </c>
      <c r="G1437" s="6" t="s">
        <v>5031</v>
      </c>
      <c r="H1437" s="6" t="s">
        <v>5891</v>
      </c>
      <c r="I1437" s="6" t="e">
        <f>VLOOKUP(A1437,#REF!,24,0)</f>
        <v>#REF!</v>
      </c>
      <c r="J1437" s="14" t="s">
        <v>19</v>
      </c>
      <c r="K1437" s="14" t="s">
        <v>19</v>
      </c>
      <c r="L1437" s="14" t="s">
        <v>19</v>
      </c>
      <c r="M1437" s="14" t="s">
        <v>19</v>
      </c>
      <c r="N1437" s="14" t="b">
        <f t="shared" si="45"/>
        <v>1</v>
      </c>
      <c r="O1437" s="14" t="s">
        <v>20</v>
      </c>
      <c r="P1437" s="14" t="s">
        <v>20</v>
      </c>
      <c r="Q1437" s="14" t="s">
        <v>20</v>
      </c>
      <c r="R1437" s="5" t="s">
        <v>20</v>
      </c>
      <c r="S1437" s="5" t="s">
        <v>20</v>
      </c>
      <c r="T1437" s="5" t="s">
        <v>281</v>
      </c>
      <c r="U1437" s="53" t="s">
        <v>20</v>
      </c>
      <c r="V1437" s="53" t="s">
        <v>20</v>
      </c>
      <c r="W1437" s="5" t="str">
        <f>VLOOKUP('English Version'!$H1363,'Recycled Content'!$B$4:$H$67,2,FALSE)</f>
        <v>Packaging Contains at least 60% recycled material</v>
      </c>
      <c r="X1437" s="5" t="str">
        <f>VLOOKUP('English Version'!$H1363,'Recycled Content'!$B$4:$H$67,4,FALSE)</f>
        <v>Packaging Contains at least 65% recycled material</v>
      </c>
      <c r="Y1437" s="5" t="str">
        <f>VLOOKUP('English Version'!$H1363,Recyclability!$B$4:$H$67,2,FALSE)</f>
        <v>Mostly Recyclable Packaging</v>
      </c>
      <c r="Z1437" s="5" t="str">
        <f>VLOOKUP('English Version'!$H1363,Recyclability!$B$4:$H$67,4,FALSE)</f>
        <v>N/A</v>
      </c>
    </row>
    <row r="1438" spans="1:26" x14ac:dyDescent="0.75">
      <c r="A1438" s="47" t="str">
        <f t="shared" si="44"/>
        <v>AW22Y9810061A</v>
      </c>
      <c r="B1438" s="47">
        <v>6205</v>
      </c>
      <c r="C1438" s="52" t="s">
        <v>2822</v>
      </c>
      <c r="D1438" s="6" t="e">
        <v>#N/A</v>
      </c>
      <c r="E1438" s="8"/>
      <c r="F1438" s="52" t="s">
        <v>2823</v>
      </c>
      <c r="G1438" s="6" t="s">
        <v>5031</v>
      </c>
      <c r="H1438" s="6" t="s">
        <v>5895</v>
      </c>
      <c r="I1438" s="6" t="e">
        <f>VLOOKUP(A1438,#REF!,24,0)</f>
        <v>#REF!</v>
      </c>
      <c r="J1438" s="14" t="s">
        <v>25</v>
      </c>
      <c r="K1438" s="14" t="s">
        <v>25</v>
      </c>
      <c r="L1438" s="14" t="s">
        <v>25</v>
      </c>
      <c r="M1438" s="14" t="s">
        <v>25</v>
      </c>
      <c r="N1438" s="14" t="b">
        <f t="shared" si="45"/>
        <v>1</v>
      </c>
      <c r="O1438" s="14" t="s">
        <v>20</v>
      </c>
      <c r="P1438" s="14" t="s">
        <v>20</v>
      </c>
      <c r="Q1438" s="14" t="s">
        <v>20</v>
      </c>
      <c r="R1438" s="5" t="s">
        <v>20</v>
      </c>
      <c r="S1438" s="5" t="s">
        <v>20</v>
      </c>
      <c r="T1438" s="5" t="s">
        <v>281</v>
      </c>
      <c r="U1438" s="53" t="s">
        <v>20</v>
      </c>
      <c r="V1438" s="53" t="s">
        <v>20</v>
      </c>
      <c r="W1438" s="5" t="str">
        <f>VLOOKUP('English Version'!$H1364,'Recycled Content'!$B$4:$H$67,2,FALSE)</f>
        <v>Packaging Contains at least 60% recycled material</v>
      </c>
      <c r="X1438" s="5" t="str">
        <f>VLOOKUP('English Version'!$H1364,'Recycled Content'!$B$4:$H$67,4,FALSE)</f>
        <v>Packaging Contains at least 65% recycled material</v>
      </c>
      <c r="Y1438" s="5" t="str">
        <f>VLOOKUP('English Version'!$H1364,Recyclability!$B$4:$H$67,2,FALSE)</f>
        <v>Mostly Recyclable Packaging</v>
      </c>
      <c r="Z1438" s="5" t="str">
        <f>VLOOKUP('English Version'!$H1364,Recyclability!$B$4:$H$67,4,FALSE)</f>
        <v>N/A</v>
      </c>
    </row>
    <row r="1439" spans="1:26" x14ac:dyDescent="0.75">
      <c r="A1439" s="47" t="str">
        <f t="shared" si="44"/>
        <v>AW22Y9810062A</v>
      </c>
      <c r="B1439" s="47">
        <v>2354</v>
      </c>
      <c r="C1439" s="52" t="s">
        <v>2824</v>
      </c>
      <c r="D1439" s="6" t="s">
        <v>2825</v>
      </c>
      <c r="E1439" s="8"/>
      <c r="F1439" s="52" t="s">
        <v>2826</v>
      </c>
      <c r="G1439" s="6" t="s">
        <v>5031</v>
      </c>
      <c r="H1439" s="6" t="s">
        <v>5895</v>
      </c>
      <c r="I1439" s="6" t="e">
        <f>VLOOKUP(A1439,#REF!,24,0)</f>
        <v>#REF!</v>
      </c>
      <c r="J1439" s="14" t="s">
        <v>25</v>
      </c>
      <c r="K1439" s="14" t="s">
        <v>25</v>
      </c>
      <c r="L1439" s="14" t="s">
        <v>25</v>
      </c>
      <c r="M1439" s="14" t="s">
        <v>25</v>
      </c>
      <c r="N1439" s="14" t="b">
        <f t="shared" si="45"/>
        <v>1</v>
      </c>
      <c r="O1439" s="14" t="s">
        <v>20</v>
      </c>
      <c r="P1439" s="14" t="s">
        <v>20</v>
      </c>
      <c r="Q1439" s="14" t="s">
        <v>20</v>
      </c>
      <c r="R1439" s="5" t="s">
        <v>20</v>
      </c>
      <c r="S1439" s="5" t="s">
        <v>20</v>
      </c>
      <c r="T1439" s="5" t="s">
        <v>281</v>
      </c>
      <c r="U1439" s="53" t="s">
        <v>20</v>
      </c>
      <c r="V1439" s="53" t="s">
        <v>20</v>
      </c>
      <c r="W1439" s="5" t="str">
        <f>VLOOKUP('English Version'!$H1365,'Recycled Content'!$B$4:$H$67,2,FALSE)</f>
        <v>Packaging Contains at least 60% recycled material</v>
      </c>
      <c r="X1439" s="5" t="str">
        <f>VLOOKUP('English Version'!$H1365,'Recycled Content'!$B$4:$H$67,4,FALSE)</f>
        <v>Packaging Contains at least 65% recycled material</v>
      </c>
      <c r="Y1439" s="5" t="str">
        <f>VLOOKUP('English Version'!$H1365,Recyclability!$B$4:$H$67,2,FALSE)</f>
        <v>Mostly Recyclable Packaging</v>
      </c>
      <c r="Z1439" s="5" t="str">
        <f>VLOOKUP('English Version'!$H1365,Recyclability!$B$4:$H$67,4,FALSE)</f>
        <v>N/A</v>
      </c>
    </row>
    <row r="1440" spans="1:26" x14ac:dyDescent="0.75">
      <c r="A1440" s="47" t="str">
        <f t="shared" si="44"/>
        <v>AW22Y9810064A</v>
      </c>
      <c r="B1440" s="47">
        <v>414</v>
      </c>
      <c r="C1440" s="52" t="s">
        <v>2828</v>
      </c>
      <c r="D1440" s="6" t="e">
        <v>#N/A</v>
      </c>
      <c r="E1440" s="8"/>
      <c r="F1440" s="52" t="s">
        <v>2829</v>
      </c>
      <c r="G1440" s="6" t="s">
        <v>5031</v>
      </c>
      <c r="H1440" s="6" t="s">
        <v>5895</v>
      </c>
      <c r="I1440" s="6" t="e">
        <f>VLOOKUP(A1440,#REF!,24,0)</f>
        <v>#REF!</v>
      </c>
      <c r="J1440" s="14" t="s">
        <v>25</v>
      </c>
      <c r="K1440" s="14" t="s">
        <v>25</v>
      </c>
      <c r="L1440" s="14" t="s">
        <v>25</v>
      </c>
      <c r="M1440" s="14" t="s">
        <v>25</v>
      </c>
      <c r="N1440" s="14" t="b">
        <f t="shared" si="45"/>
        <v>1</v>
      </c>
      <c r="O1440" s="14" t="s">
        <v>20</v>
      </c>
      <c r="P1440" s="14" t="s">
        <v>20</v>
      </c>
      <c r="Q1440" s="14" t="s">
        <v>20</v>
      </c>
      <c r="R1440" s="5" t="s">
        <v>20</v>
      </c>
      <c r="S1440" s="5" t="s">
        <v>20</v>
      </c>
      <c r="T1440" s="5" t="s">
        <v>281</v>
      </c>
      <c r="U1440" s="53" t="s">
        <v>20</v>
      </c>
      <c r="V1440" s="53" t="s">
        <v>20</v>
      </c>
      <c r="W1440" s="5" t="str">
        <f>VLOOKUP('English Version'!$H1366,'Recycled Content'!$B$4:$H$67,2,FALSE)</f>
        <v>Packaging Contains at least 60% recycled material</v>
      </c>
      <c r="X1440" s="5" t="str">
        <f>VLOOKUP('English Version'!$H1366,'Recycled Content'!$B$4:$H$67,4,FALSE)</f>
        <v>Packaging Contains at least 65% recycled material</v>
      </c>
      <c r="Y1440" s="5" t="str">
        <f>VLOOKUP('English Version'!$H1366,Recyclability!$B$4:$H$67,2,FALSE)</f>
        <v>Mostly Recyclable Packaging</v>
      </c>
      <c r="Z1440" s="5" t="str">
        <f>VLOOKUP('English Version'!$H1366,Recyclability!$B$4:$H$67,4,FALSE)</f>
        <v>N/A</v>
      </c>
    </row>
    <row r="1441" spans="1:26" x14ac:dyDescent="0.75">
      <c r="A1441" s="47" t="str">
        <f t="shared" si="44"/>
        <v>AW22Y9810065A</v>
      </c>
      <c r="B1441" s="47">
        <v>1653</v>
      </c>
      <c r="C1441" s="52" t="s">
        <v>2830</v>
      </c>
      <c r="D1441" s="6" t="e">
        <v>#N/A</v>
      </c>
      <c r="E1441" s="8"/>
      <c r="F1441" s="52" t="s">
        <v>2831</v>
      </c>
      <c r="G1441" s="6" t="s">
        <v>5031</v>
      </c>
      <c r="H1441" s="6" t="s">
        <v>5895</v>
      </c>
      <c r="I1441" s="6" t="e">
        <f>VLOOKUP(A1441,#REF!,24,0)</f>
        <v>#REF!</v>
      </c>
      <c r="J1441" s="14" t="s">
        <v>20</v>
      </c>
      <c r="K1441" s="14" t="s">
        <v>20</v>
      </c>
      <c r="L1441" s="14" t="s">
        <v>20</v>
      </c>
      <c r="M1441" s="14" t="s">
        <v>25</v>
      </c>
      <c r="N1441" s="3" t="b">
        <f t="shared" si="45"/>
        <v>0</v>
      </c>
      <c r="O1441" s="14" t="s">
        <v>966</v>
      </c>
      <c r="P1441" s="14" t="s">
        <v>966</v>
      </c>
      <c r="Q1441" s="14" t="s">
        <v>966</v>
      </c>
      <c r="R1441" s="5" t="s">
        <v>20</v>
      </c>
      <c r="S1441" s="5" t="s">
        <v>20</v>
      </c>
      <c r="T1441" s="5" t="s">
        <v>281</v>
      </c>
      <c r="U1441" s="53" t="s">
        <v>20</v>
      </c>
      <c r="V1441" s="53" t="s">
        <v>20</v>
      </c>
      <c r="W1441" s="5" t="str">
        <f>VLOOKUP('English Version'!$H1367,'Recycled Content'!$B$4:$H$67,2,FALSE)</f>
        <v>Packaging Contains at least 60% recycled material</v>
      </c>
      <c r="X1441" s="5" t="str">
        <f>VLOOKUP('English Version'!$H1367,'Recycled Content'!$B$4:$H$67,4,FALSE)</f>
        <v>Packaging Contains at least 65% recycled material</v>
      </c>
      <c r="Y1441" s="5" t="str">
        <f>VLOOKUP('English Version'!$H1367,Recyclability!$B$4:$H$67,2,FALSE)</f>
        <v>Mostly Recyclable Packaging</v>
      </c>
      <c r="Z1441" s="5" t="str">
        <f>VLOOKUP('English Version'!$H1367,Recyclability!$B$4:$H$67,4,FALSE)</f>
        <v>N/A</v>
      </c>
    </row>
    <row r="1442" spans="1:26" x14ac:dyDescent="0.75">
      <c r="A1442" s="47" t="str">
        <f t="shared" si="44"/>
        <v>AW22Y9810066A</v>
      </c>
      <c r="B1442" s="47">
        <v>2120</v>
      </c>
      <c r="C1442" s="52" t="s">
        <v>2832</v>
      </c>
      <c r="D1442" s="6" t="e">
        <v>#N/A</v>
      </c>
      <c r="E1442" s="8"/>
      <c r="F1442" s="52" t="s">
        <v>2833</v>
      </c>
      <c r="G1442" s="6" t="s">
        <v>5031</v>
      </c>
      <c r="H1442" s="6" t="s">
        <v>5895</v>
      </c>
      <c r="I1442" s="6" t="e">
        <f>VLOOKUP(A1442,#REF!,24,0)</f>
        <v>#REF!</v>
      </c>
      <c r="J1442" s="14" t="s">
        <v>25</v>
      </c>
      <c r="K1442" s="14" t="s">
        <v>25</v>
      </c>
      <c r="L1442" s="14" t="s">
        <v>25</v>
      </c>
      <c r="M1442" s="14" t="s">
        <v>25</v>
      </c>
      <c r="N1442" s="14" t="b">
        <f t="shared" si="45"/>
        <v>1</v>
      </c>
      <c r="O1442" s="14" t="s">
        <v>20</v>
      </c>
      <c r="P1442" s="14" t="s">
        <v>20</v>
      </c>
      <c r="Q1442" s="14" t="s">
        <v>20</v>
      </c>
      <c r="R1442" s="5" t="s">
        <v>20</v>
      </c>
      <c r="S1442" s="5" t="s">
        <v>20</v>
      </c>
      <c r="T1442" s="5" t="s">
        <v>281</v>
      </c>
      <c r="U1442" s="53" t="s">
        <v>20</v>
      </c>
      <c r="V1442" s="53" t="s">
        <v>20</v>
      </c>
      <c r="W1442" s="5" t="str">
        <f>VLOOKUP('English Version'!$H1368,'Recycled Content'!$B$4:$H$67,2,FALSE)</f>
        <v>Packaging Contains at least 60% recycled material</v>
      </c>
      <c r="X1442" s="5" t="str">
        <f>VLOOKUP('English Version'!$H1368,'Recycled Content'!$B$4:$H$67,4,FALSE)</f>
        <v>Packaging Contains at least 65% recycled material</v>
      </c>
      <c r="Y1442" s="5" t="str">
        <f>VLOOKUP('English Version'!$H1368,Recyclability!$B$4:$H$67,2,FALSE)</f>
        <v>Mostly Recyclable Packaging</v>
      </c>
      <c r="Z1442" s="5" t="str">
        <f>VLOOKUP('English Version'!$H1368,Recyclability!$B$4:$H$67,4,FALSE)</f>
        <v>N/A</v>
      </c>
    </row>
    <row r="1443" spans="1:26" x14ac:dyDescent="0.75">
      <c r="A1443" s="47" t="str">
        <f t="shared" si="44"/>
        <v>AW22YS110006A</v>
      </c>
      <c r="B1443" s="47">
        <v>6090</v>
      </c>
      <c r="C1443" s="52" t="s">
        <v>2834</v>
      </c>
      <c r="D1443" s="6" t="e">
        <v>#N/A</v>
      </c>
      <c r="E1443" s="8"/>
      <c r="F1443" s="52" t="s">
        <v>2835</v>
      </c>
      <c r="G1443" s="6" t="s">
        <v>5031</v>
      </c>
      <c r="H1443" s="6" t="s">
        <v>5770</v>
      </c>
      <c r="I1443" s="6" t="e">
        <f>VLOOKUP(A1443,#REF!,24,0)</f>
        <v>#REF!</v>
      </c>
      <c r="J1443" s="14" t="s">
        <v>25</v>
      </c>
      <c r="K1443" s="14" t="s">
        <v>25</v>
      </c>
      <c r="L1443" s="14" t="s">
        <v>25</v>
      </c>
      <c r="M1443" s="14" t="s">
        <v>25</v>
      </c>
      <c r="N1443" s="14" t="b">
        <f t="shared" si="45"/>
        <v>1</v>
      </c>
      <c r="O1443" s="14" t="s">
        <v>20</v>
      </c>
      <c r="P1443" s="14" t="s">
        <v>20</v>
      </c>
      <c r="Q1443" s="14" t="s">
        <v>20</v>
      </c>
      <c r="R1443" s="5" t="s">
        <v>20</v>
      </c>
      <c r="S1443" s="5" t="s">
        <v>20</v>
      </c>
      <c r="T1443" s="5" t="s">
        <v>281</v>
      </c>
      <c r="U1443" s="53" t="s">
        <v>20</v>
      </c>
      <c r="V1443" s="53" t="s">
        <v>20</v>
      </c>
      <c r="W1443" s="5" t="str">
        <f>VLOOKUP('English Version'!$H1369,'Recycled Content'!$B$4:$H$67,2,FALSE)</f>
        <v>Packaging Contains at least 60% recycled material</v>
      </c>
      <c r="X1443" s="5" t="str">
        <f>VLOOKUP('English Version'!$H1369,'Recycled Content'!$B$4:$H$67,4,FALSE)</f>
        <v>Packaging Contains at least 65% recycled material</v>
      </c>
      <c r="Y1443" s="5" t="str">
        <f>VLOOKUP('English Version'!$H1369,Recyclability!$B$4:$H$67,2,FALSE)</f>
        <v>Mostly Recyclable Packaging</v>
      </c>
      <c r="Z1443" s="5" t="str">
        <f>VLOOKUP('English Version'!$H1369,Recyclability!$B$4:$H$67,4,FALSE)</f>
        <v>N/A</v>
      </c>
    </row>
    <row r="1444" spans="1:26" x14ac:dyDescent="0.75">
      <c r="A1444" s="47" t="str">
        <f t="shared" si="44"/>
        <v>AW22YS210008A</v>
      </c>
      <c r="B1444" s="47">
        <v>811</v>
      </c>
      <c r="C1444" s="52" t="s">
        <v>2836</v>
      </c>
      <c r="D1444" s="6" t="s">
        <v>2837</v>
      </c>
      <c r="E1444" s="8"/>
      <c r="F1444" s="52" t="s">
        <v>2838</v>
      </c>
      <c r="G1444" s="6" t="s">
        <v>5031</v>
      </c>
      <c r="H1444" s="6" t="s">
        <v>5770</v>
      </c>
      <c r="I1444" s="6" t="e">
        <f>VLOOKUP(A1444,#REF!,24,0)</f>
        <v>#REF!</v>
      </c>
      <c r="J1444" s="67" t="s">
        <v>20</v>
      </c>
      <c r="K1444" s="67" t="s">
        <v>20</v>
      </c>
      <c r="L1444" s="67" t="s">
        <v>20</v>
      </c>
      <c r="M1444" s="14" t="s">
        <v>25</v>
      </c>
      <c r="N1444" s="14" t="b">
        <f t="shared" si="45"/>
        <v>0</v>
      </c>
      <c r="O1444" s="14" t="s">
        <v>966</v>
      </c>
      <c r="P1444" s="14" t="s">
        <v>966</v>
      </c>
      <c r="Q1444" s="14" t="s">
        <v>966</v>
      </c>
      <c r="R1444" s="5" t="s">
        <v>20</v>
      </c>
      <c r="S1444" s="5" t="s">
        <v>20</v>
      </c>
      <c r="T1444" s="5" t="s">
        <v>281</v>
      </c>
      <c r="U1444" s="53" t="s">
        <v>20</v>
      </c>
      <c r="V1444" s="53" t="s">
        <v>20</v>
      </c>
      <c r="W1444" s="5" t="str">
        <f>VLOOKUP('English Version'!$H1370,'Recycled Content'!$B$4:$H$67,2,FALSE)</f>
        <v>Packaging Contains at least 60% recycled material</v>
      </c>
      <c r="X1444" s="5" t="str">
        <f>VLOOKUP('English Version'!$H1370,'Recycled Content'!$B$4:$H$67,4,FALSE)</f>
        <v>Packaging Contains at least 65% recycled material</v>
      </c>
      <c r="Y1444" s="5" t="str">
        <f>VLOOKUP('English Version'!$H1370,Recyclability!$B$4:$H$67,2,FALSE)</f>
        <v>Mostly Recyclable Packaging</v>
      </c>
      <c r="Z1444" s="5" t="str">
        <f>VLOOKUP('English Version'!$H1370,Recyclability!$B$4:$H$67,4,FALSE)</f>
        <v>N/A</v>
      </c>
    </row>
    <row r="1445" spans="1:26" x14ac:dyDescent="0.75">
      <c r="A1445" s="47" t="str">
        <f t="shared" si="44"/>
        <v>AW22YS210009A</v>
      </c>
      <c r="B1445" s="47" t="e">
        <v>#N/A</v>
      </c>
      <c r="C1445" s="52" t="s">
        <v>2840</v>
      </c>
      <c r="D1445" s="6" t="s">
        <v>2841</v>
      </c>
      <c r="E1445" s="8"/>
      <c r="F1445" s="52" t="s">
        <v>2842</v>
      </c>
      <c r="G1445" s="6" t="s">
        <v>5031</v>
      </c>
      <c r="H1445" s="6" t="s">
        <v>5770</v>
      </c>
      <c r="I1445" s="6" t="e">
        <f>VLOOKUP(A1445,#REF!,24,0)</f>
        <v>#REF!</v>
      </c>
      <c r="J1445" s="14" t="s">
        <v>37</v>
      </c>
      <c r="K1445" s="14" t="s">
        <v>37</v>
      </c>
      <c r="L1445" s="14" t="s">
        <v>37</v>
      </c>
      <c r="M1445" s="14" t="s">
        <v>37</v>
      </c>
      <c r="N1445" s="14" t="b">
        <f t="shared" si="45"/>
        <v>1</v>
      </c>
      <c r="O1445" s="14" t="s">
        <v>20</v>
      </c>
      <c r="P1445" s="14" t="s">
        <v>20</v>
      </c>
      <c r="Q1445" s="14" t="s">
        <v>20</v>
      </c>
      <c r="R1445" s="5" t="s">
        <v>20</v>
      </c>
      <c r="S1445" s="5" t="s">
        <v>20</v>
      </c>
      <c r="T1445" s="5" t="s">
        <v>281</v>
      </c>
      <c r="U1445" s="53" t="s">
        <v>20</v>
      </c>
      <c r="V1445" s="53" t="s">
        <v>20</v>
      </c>
      <c r="W1445" s="5" t="str">
        <f>VLOOKUP('English Version'!$H1371,'Recycled Content'!$B$4:$H$67,2,FALSE)</f>
        <v>Packaging Contains at least 60% recycled material</v>
      </c>
      <c r="X1445" s="5" t="str">
        <f>VLOOKUP('English Version'!$H1371,'Recycled Content'!$B$4:$H$67,4,FALSE)</f>
        <v>Packaging Contains at least 65% recycled material</v>
      </c>
      <c r="Y1445" s="5" t="str">
        <f>VLOOKUP('English Version'!$H1371,Recyclability!$B$4:$H$67,2,FALSE)</f>
        <v>Mostly Recyclable Packaging</v>
      </c>
      <c r="Z1445" s="5" t="str">
        <f>VLOOKUP('English Version'!$H1371,Recyclability!$B$4:$H$67,4,FALSE)</f>
        <v>N/A</v>
      </c>
    </row>
    <row r="1446" spans="1:26" x14ac:dyDescent="0.75">
      <c r="A1446" s="47" t="str">
        <f t="shared" si="44"/>
        <v>SS23WS410114A</v>
      </c>
      <c r="B1446" s="47">
        <v>1319</v>
      </c>
      <c r="C1446" s="52" t="s">
        <v>2844</v>
      </c>
      <c r="D1446" s="6" t="e">
        <v>#N/A</v>
      </c>
      <c r="E1446" s="8"/>
      <c r="F1446" s="52" t="s">
        <v>999</v>
      </c>
      <c r="G1446" s="6" t="s">
        <v>5037</v>
      </c>
      <c r="H1446" s="6" t="s">
        <v>5905</v>
      </c>
      <c r="I1446" s="6" t="e">
        <f>VLOOKUP(A1446,#REF!,24,0)</f>
        <v>#REF!</v>
      </c>
      <c r="J1446" s="14" t="s">
        <v>25</v>
      </c>
      <c r="K1446" s="14" t="s">
        <v>25</v>
      </c>
      <c r="L1446" s="14" t="s">
        <v>25</v>
      </c>
      <c r="M1446" s="14" t="s">
        <v>25</v>
      </c>
      <c r="N1446" s="14" t="b">
        <f t="shared" si="45"/>
        <v>1</v>
      </c>
      <c r="O1446" s="14" t="s">
        <v>20</v>
      </c>
      <c r="P1446" s="14" t="s">
        <v>20</v>
      </c>
      <c r="Q1446" s="14" t="s">
        <v>20</v>
      </c>
      <c r="R1446" s="5" t="s">
        <v>20</v>
      </c>
      <c r="S1446" s="5" t="s">
        <v>20</v>
      </c>
      <c r="T1446" s="5" t="s">
        <v>281</v>
      </c>
      <c r="U1446" s="53" t="s">
        <v>20</v>
      </c>
      <c r="V1446" s="53" t="s">
        <v>20</v>
      </c>
      <c r="W1446" s="5" t="str">
        <f>VLOOKUP('English Version'!$H1372,'Recycled Content'!$B$4:$H$67,3,FALSE)</f>
        <v>Packaging Contains at least 100% recycled material</v>
      </c>
      <c r="X1446" s="5" t="str">
        <f>VLOOKUP('English Version'!$H1372,'Recycled Content'!$B$4:$H$67,5,FALSE)</f>
        <v>Packaging Contains at least 100% recycled material</v>
      </c>
      <c r="Y1446" s="5" t="str">
        <f>VLOOKUP('English Version'!$H1372,Recyclability!$B$4:$H$67,3,FALSE)</f>
        <v>Mostly Recyclable Packaging</v>
      </c>
      <c r="Z1446" s="5" t="str">
        <f>VLOOKUP('English Version'!$H1372,Recyclability!$B$4:$H$67,5,FALSE)</f>
        <v>N/A</v>
      </c>
    </row>
    <row r="1447" spans="1:26" x14ac:dyDescent="0.75">
      <c r="A1447" s="47" t="str">
        <f t="shared" si="44"/>
        <v>SS23WS410115A</v>
      </c>
      <c r="B1447" s="47">
        <v>500</v>
      </c>
      <c r="C1447" s="52" t="s">
        <v>2845</v>
      </c>
      <c r="D1447" s="6" t="e">
        <v>#N/A</v>
      </c>
      <c r="E1447" s="8"/>
      <c r="F1447" s="52" t="s">
        <v>1001</v>
      </c>
      <c r="G1447" s="6" t="s">
        <v>5037</v>
      </c>
      <c r="H1447" s="6" t="s">
        <v>5905</v>
      </c>
      <c r="I1447" s="6" t="e">
        <f>VLOOKUP(A1447,#REF!,24,0)</f>
        <v>#REF!</v>
      </c>
      <c r="J1447" s="14" t="s">
        <v>25</v>
      </c>
      <c r="K1447" s="14" t="s">
        <v>25</v>
      </c>
      <c r="L1447" s="14" t="s">
        <v>25</v>
      </c>
      <c r="M1447" s="14" t="s">
        <v>25</v>
      </c>
      <c r="N1447" s="14" t="b">
        <f t="shared" si="45"/>
        <v>1</v>
      </c>
      <c r="O1447" s="14" t="s">
        <v>20</v>
      </c>
      <c r="P1447" s="14" t="s">
        <v>20</v>
      </c>
      <c r="Q1447" s="14" t="s">
        <v>20</v>
      </c>
      <c r="R1447" s="5" t="s">
        <v>20</v>
      </c>
      <c r="S1447" s="5" t="s">
        <v>20</v>
      </c>
      <c r="T1447" s="5" t="s">
        <v>281</v>
      </c>
      <c r="U1447" s="53" t="s">
        <v>20</v>
      </c>
      <c r="V1447" s="53" t="s">
        <v>20</v>
      </c>
      <c r="W1447" s="5" t="str">
        <f>VLOOKUP('English Version'!$H1373,'Recycled Content'!$B$4:$H$67,3,FALSE)</f>
        <v>Packaging Contains at least 100% recycled material</v>
      </c>
      <c r="X1447" s="5" t="str">
        <f>VLOOKUP('English Version'!$H1373,'Recycled Content'!$B$4:$H$67,5,FALSE)</f>
        <v>Packaging Contains at least 100% recycled material</v>
      </c>
      <c r="Y1447" s="5" t="str">
        <f>VLOOKUP('English Version'!$H1373,Recyclability!$B$4:$H$67,3,FALSE)</f>
        <v>Mostly Recyclable Packaging</v>
      </c>
      <c r="Z1447" s="5" t="str">
        <f>VLOOKUP('English Version'!$H1373,Recyclability!$B$4:$H$67,5,FALSE)</f>
        <v>N/A</v>
      </c>
    </row>
    <row r="1448" spans="1:26" x14ac:dyDescent="0.75">
      <c r="A1448" s="47" t="str">
        <f t="shared" si="44"/>
        <v>SS23M7110399A</v>
      </c>
      <c r="B1448" s="47">
        <v>1000</v>
      </c>
      <c r="C1448" s="52" t="s">
        <v>2846</v>
      </c>
      <c r="D1448" s="6" t="e">
        <v>#N/A</v>
      </c>
      <c r="E1448" s="8"/>
      <c r="F1448" s="52" t="s">
        <v>2847</v>
      </c>
      <c r="G1448" s="6" t="s">
        <v>5037</v>
      </c>
      <c r="H1448" s="6" t="s">
        <v>5076</v>
      </c>
      <c r="I1448" s="6" t="e">
        <f>VLOOKUP(A1448,#REF!,24,0)</f>
        <v>#REF!</v>
      </c>
      <c r="J1448" s="14" t="s">
        <v>25</v>
      </c>
      <c r="K1448" s="14" t="s">
        <v>25</v>
      </c>
      <c r="L1448" s="14" t="s">
        <v>25</v>
      </c>
      <c r="M1448" s="14" t="s">
        <v>25</v>
      </c>
      <c r="N1448" s="14" t="b">
        <f t="shared" si="45"/>
        <v>1</v>
      </c>
      <c r="O1448" s="14" t="s">
        <v>20</v>
      </c>
      <c r="P1448" s="14" t="s">
        <v>20</v>
      </c>
      <c r="Q1448" s="14" t="s">
        <v>20</v>
      </c>
      <c r="R1448" s="5" t="s">
        <v>20</v>
      </c>
      <c r="S1448" s="5" t="s">
        <v>20</v>
      </c>
      <c r="T1448" s="5" t="s">
        <v>20</v>
      </c>
      <c r="U1448" s="53" t="s">
        <v>20</v>
      </c>
      <c r="V1448" s="53" t="s">
        <v>20</v>
      </c>
      <c r="W1448" s="5" t="str">
        <f>VLOOKUP('English Version'!$H1374,'Recycled Content'!$B$4:$H$67,3,FALSE)</f>
        <v>Packaging Contains at least 100% recycled material</v>
      </c>
      <c r="X1448" s="5" t="str">
        <f>VLOOKUP('English Version'!$H1374,'Recycled Content'!$B$4:$H$67,5,FALSE)</f>
        <v>Packaging Contains at least 100% recycled material</v>
      </c>
      <c r="Y1448" s="5" t="str">
        <f>VLOOKUP('English Version'!$H1374,Recyclability!$B$4:$H$67,3,FALSE)</f>
        <v>Mostly Recyclable Packaging</v>
      </c>
      <c r="Z1448" s="5" t="str">
        <f>VLOOKUP('English Version'!$H1374,Recyclability!$B$4:$H$67,5,FALSE)</f>
        <v>N/A</v>
      </c>
    </row>
    <row r="1449" spans="1:26" x14ac:dyDescent="0.75">
      <c r="A1449" s="47" t="str">
        <f t="shared" si="44"/>
        <v>SS23W8011322A</v>
      </c>
      <c r="B1449" s="47" t="e">
        <v>#N/A</v>
      </c>
      <c r="C1449" s="52" t="s">
        <v>2848</v>
      </c>
      <c r="D1449" s="6" t="s">
        <v>2849</v>
      </c>
      <c r="E1449" s="8"/>
      <c r="F1449" s="52" t="s">
        <v>2850</v>
      </c>
      <c r="G1449" s="6" t="s">
        <v>5037</v>
      </c>
      <c r="H1449" s="6" t="s">
        <v>5887</v>
      </c>
      <c r="I1449" s="6" t="e">
        <f>VLOOKUP(A1449,#REF!,24,0)</f>
        <v>#REF!</v>
      </c>
      <c r="J1449" s="14" t="s">
        <v>19</v>
      </c>
      <c r="K1449" s="14" t="s">
        <v>19</v>
      </c>
      <c r="L1449" s="14" t="s">
        <v>19</v>
      </c>
      <c r="M1449" s="14" t="s">
        <v>19</v>
      </c>
      <c r="N1449" s="14" t="b">
        <f t="shared" si="45"/>
        <v>1</v>
      </c>
      <c r="O1449" s="14" t="s">
        <v>20</v>
      </c>
      <c r="P1449" s="14" t="s">
        <v>20</v>
      </c>
      <c r="Q1449" s="14" t="s">
        <v>20</v>
      </c>
      <c r="R1449" s="5" t="s">
        <v>20</v>
      </c>
      <c r="S1449" s="5" t="s">
        <v>20</v>
      </c>
      <c r="T1449" s="5" t="s">
        <v>20</v>
      </c>
      <c r="U1449" s="53" t="s">
        <v>20</v>
      </c>
      <c r="V1449" s="53" t="s">
        <v>20</v>
      </c>
      <c r="W1449" s="5" t="str">
        <f>VLOOKUP('English Version'!$H1375,'Recycled Content'!$B$4:$H$67,3,FALSE)</f>
        <v>Packaging Contains at least 100% recycled material</v>
      </c>
      <c r="X1449" s="5" t="str">
        <f>VLOOKUP('English Version'!$H1375,'Recycled Content'!$B$4:$H$67,5,FALSE)</f>
        <v>Packaging Contains at least 100% recycled material</v>
      </c>
      <c r="Y1449" s="5" t="str">
        <f>VLOOKUP('English Version'!$H1375,Recyclability!$B$4:$H$67,3,FALSE)</f>
        <v>Mostly Recyclable Packaging</v>
      </c>
      <c r="Z1449" s="5" t="str">
        <f>VLOOKUP('English Version'!$H1375,Recyclability!$B$4:$H$67,5,FALSE)</f>
        <v>N/A</v>
      </c>
    </row>
    <row r="1450" spans="1:26" x14ac:dyDescent="0.75">
      <c r="A1450" s="47" t="str">
        <f t="shared" si="44"/>
        <v>SS23W8011277A</v>
      </c>
      <c r="B1450" s="47">
        <v>4435</v>
      </c>
      <c r="C1450" s="52" t="s">
        <v>2852</v>
      </c>
      <c r="D1450" s="6" t="e">
        <v>#N/A</v>
      </c>
      <c r="E1450" s="8"/>
      <c r="F1450" s="52" t="s">
        <v>2853</v>
      </c>
      <c r="G1450" s="6" t="s">
        <v>5037</v>
      </c>
      <c r="H1450" s="6" t="s">
        <v>5887</v>
      </c>
      <c r="I1450" s="6" t="e">
        <f>VLOOKUP(A1450,#REF!,24,0)</f>
        <v>#REF!</v>
      </c>
      <c r="J1450" s="14" t="s">
        <v>37</v>
      </c>
      <c r="K1450" s="14" t="s">
        <v>37</v>
      </c>
      <c r="L1450" s="14" t="s">
        <v>37</v>
      </c>
      <c r="M1450" s="14" t="s">
        <v>37</v>
      </c>
      <c r="N1450" s="14" t="b">
        <f t="shared" si="45"/>
        <v>1</v>
      </c>
      <c r="O1450" s="14" t="s">
        <v>20</v>
      </c>
      <c r="P1450" s="14" t="s">
        <v>20</v>
      </c>
      <c r="Q1450" s="14" t="s">
        <v>20</v>
      </c>
      <c r="R1450" s="5" t="s">
        <v>20</v>
      </c>
      <c r="S1450" s="5" t="s">
        <v>20</v>
      </c>
      <c r="T1450" s="5" t="s">
        <v>281</v>
      </c>
      <c r="U1450" s="53" t="s">
        <v>20</v>
      </c>
      <c r="V1450" s="53" t="s">
        <v>20</v>
      </c>
      <c r="W1450" s="5" t="str">
        <f>VLOOKUP('English Version'!$H1376,'Recycled Content'!$B$4:$H$67,3,FALSE)</f>
        <v>Packaging Contains at least 100% recycled material</v>
      </c>
      <c r="X1450" s="5" t="str">
        <f>VLOOKUP('English Version'!$H1376,'Recycled Content'!$B$4:$H$67,5,FALSE)</f>
        <v>Packaging Contains at least 100% recycled material</v>
      </c>
      <c r="Y1450" s="5" t="str">
        <f>VLOOKUP('English Version'!$H1376,Recyclability!$B$4:$H$67,3,FALSE)</f>
        <v>Mostly Recyclable Packaging</v>
      </c>
      <c r="Z1450" s="5" t="str">
        <f>VLOOKUP('English Version'!$H1376,Recyclability!$B$4:$H$67,5,FALSE)</f>
        <v>N/A</v>
      </c>
    </row>
    <row r="1451" spans="1:26" x14ac:dyDescent="0.75">
      <c r="A1451" s="47" t="str">
        <f t="shared" si="44"/>
        <v>SS23WS311717A</v>
      </c>
      <c r="B1451" s="47">
        <v>811</v>
      </c>
      <c r="C1451" s="52" t="s">
        <v>2854</v>
      </c>
      <c r="D1451" s="6" t="e">
        <v>#N/A</v>
      </c>
      <c r="E1451" s="8"/>
      <c r="F1451" s="52" t="s">
        <v>2855</v>
      </c>
      <c r="G1451" s="6" t="s">
        <v>5037</v>
      </c>
      <c r="H1451" s="6" t="s">
        <v>5905</v>
      </c>
      <c r="I1451" s="6" t="e">
        <f>VLOOKUP(A1451,#REF!,24,0)</f>
        <v>#REF!</v>
      </c>
      <c r="J1451" s="14" t="s">
        <v>19</v>
      </c>
      <c r="K1451" s="14" t="s">
        <v>19</v>
      </c>
      <c r="L1451" s="14" t="s">
        <v>19</v>
      </c>
      <c r="M1451" s="14" t="s">
        <v>19</v>
      </c>
      <c r="N1451" s="14" t="b">
        <f t="shared" si="45"/>
        <v>1</v>
      </c>
      <c r="O1451" s="14" t="s">
        <v>20</v>
      </c>
      <c r="P1451" s="14" t="s">
        <v>20</v>
      </c>
      <c r="Q1451" s="14" t="s">
        <v>20</v>
      </c>
      <c r="R1451" s="5" t="s">
        <v>20</v>
      </c>
      <c r="S1451" s="5" t="s">
        <v>20</v>
      </c>
      <c r="T1451" s="5" t="s">
        <v>20</v>
      </c>
      <c r="U1451" s="53" t="s">
        <v>20</v>
      </c>
      <c r="V1451" s="53" t="s">
        <v>20</v>
      </c>
      <c r="W1451" s="5" t="str">
        <f>VLOOKUP('English Version'!$H1377,'Recycled Content'!$B$4:$H$67,3,FALSE)</f>
        <v>Packaging Contains at least 100% recycled material</v>
      </c>
      <c r="X1451" s="5" t="str">
        <f>VLOOKUP('English Version'!$H1377,'Recycled Content'!$B$4:$H$67,5,FALSE)</f>
        <v>Packaging Contains at least 100% recycled material</v>
      </c>
      <c r="Y1451" s="5" t="str">
        <f>VLOOKUP('English Version'!$H1377,Recyclability!$B$4:$H$67,3,FALSE)</f>
        <v>Mostly Recyclable Packaging</v>
      </c>
      <c r="Z1451" s="5" t="str">
        <f>VLOOKUP('English Version'!$H1377,Recyclability!$B$4:$H$67,5,FALSE)</f>
        <v>N/A</v>
      </c>
    </row>
    <row r="1452" spans="1:26" x14ac:dyDescent="0.75">
      <c r="A1452" s="47" t="str">
        <f t="shared" si="44"/>
        <v>SS23W7010873A</v>
      </c>
      <c r="B1452" s="47">
        <v>504</v>
      </c>
      <c r="C1452" s="52" t="s">
        <v>2856</v>
      </c>
      <c r="D1452" s="6" t="e">
        <v>#N/A</v>
      </c>
      <c r="E1452" s="8"/>
      <c r="F1452" s="52" t="s">
        <v>2857</v>
      </c>
      <c r="G1452" s="6" t="s">
        <v>5037</v>
      </c>
      <c r="H1452" s="6" t="s">
        <v>5843</v>
      </c>
      <c r="I1452" s="6" t="e">
        <f>VLOOKUP(A1452,#REF!,24,0)</f>
        <v>#REF!</v>
      </c>
      <c r="J1452" s="14" t="s">
        <v>25</v>
      </c>
      <c r="K1452" s="14" t="s">
        <v>25</v>
      </c>
      <c r="L1452" s="14" t="s">
        <v>25</v>
      </c>
      <c r="M1452" s="14" t="s">
        <v>25</v>
      </c>
      <c r="N1452" s="14" t="b">
        <f t="shared" si="45"/>
        <v>1</v>
      </c>
      <c r="O1452" s="14" t="s">
        <v>20</v>
      </c>
      <c r="P1452" s="14" t="s">
        <v>20</v>
      </c>
      <c r="Q1452" s="14" t="s">
        <v>20</v>
      </c>
      <c r="R1452" s="5" t="s">
        <v>20</v>
      </c>
      <c r="S1452" s="5" t="s">
        <v>20</v>
      </c>
      <c r="T1452" s="5" t="s">
        <v>20</v>
      </c>
      <c r="U1452" s="53" t="s">
        <v>20</v>
      </c>
      <c r="V1452" s="53" t="s">
        <v>20</v>
      </c>
      <c r="W1452" s="5" t="str">
        <f>VLOOKUP('English Version'!$H1378,'Recycled Content'!$B$4:$H$67,3,FALSE)</f>
        <v>Packaging Contains at least 100% recycled material</v>
      </c>
      <c r="X1452" s="5" t="str">
        <f>VLOOKUP('English Version'!$H1378,'Recycled Content'!$B$4:$H$67,5,FALSE)</f>
        <v>Packaging Contains at least 100% recycled material</v>
      </c>
      <c r="Y1452" s="5" t="str">
        <f>VLOOKUP('English Version'!$H1378,Recyclability!$B$4:$H$67,3,FALSE)</f>
        <v>Mostly Recyclable Packaging</v>
      </c>
      <c r="Z1452" s="5" t="str">
        <f>VLOOKUP('English Version'!$H1378,Recyclability!$B$4:$H$67,5,FALSE)</f>
        <v>N/A</v>
      </c>
    </row>
    <row r="1453" spans="1:26" ht="29.5" x14ac:dyDescent="0.75">
      <c r="A1453" s="47" t="str">
        <f t="shared" si="44"/>
        <v>SS23MS311475A</v>
      </c>
      <c r="B1453" s="47">
        <v>1100</v>
      </c>
      <c r="C1453" s="52" t="s">
        <v>2858</v>
      </c>
      <c r="D1453" s="6" t="e">
        <v>#N/A</v>
      </c>
      <c r="E1453" s="8"/>
      <c r="F1453" s="52" t="s">
        <v>2595</v>
      </c>
      <c r="G1453" s="6" t="s">
        <v>5037</v>
      </c>
      <c r="H1453" s="6" t="s">
        <v>5804</v>
      </c>
      <c r="I1453" s="6" t="e">
        <f>VLOOKUP(A1453,#REF!,24,0)</f>
        <v>#REF!</v>
      </c>
      <c r="J1453" s="14" t="s">
        <v>25</v>
      </c>
      <c r="K1453" s="14" t="s">
        <v>25</v>
      </c>
      <c r="L1453" s="14" t="s">
        <v>25</v>
      </c>
      <c r="M1453" s="14" t="s">
        <v>25</v>
      </c>
      <c r="N1453" s="14" t="b">
        <f t="shared" si="45"/>
        <v>1</v>
      </c>
      <c r="O1453" s="14" t="s">
        <v>20</v>
      </c>
      <c r="P1453" s="14" t="s">
        <v>20</v>
      </c>
      <c r="Q1453" s="14" t="s">
        <v>20</v>
      </c>
      <c r="R1453" s="5" t="s">
        <v>20</v>
      </c>
      <c r="S1453" s="5" t="s">
        <v>20</v>
      </c>
      <c r="T1453" s="5" t="s">
        <v>26</v>
      </c>
      <c r="U1453" s="53" t="s">
        <v>20</v>
      </c>
      <c r="V1453" s="53" t="s">
        <v>20</v>
      </c>
      <c r="W1453" s="5" t="str">
        <f>VLOOKUP('English Version'!$H1379,'Recycled Content'!$B$4:$H$67,3,FALSE)</f>
        <v>Packaging Contains at least 100% recycled material</v>
      </c>
      <c r="X1453" s="5" t="str">
        <f>VLOOKUP('English Version'!$H1379,'Recycled Content'!$B$4:$H$67,5,FALSE)</f>
        <v>Packaging Contains at least 100% recycled material</v>
      </c>
      <c r="Y1453" s="5" t="str">
        <f>VLOOKUP('English Version'!$H1379,Recyclability!$B$4:$H$67,3,FALSE)</f>
        <v>Mostly Recyclable Packaging</v>
      </c>
      <c r="Z1453" s="5" t="str">
        <f>VLOOKUP('English Version'!$H1379,Recyclability!$B$4:$H$67,5,FALSE)</f>
        <v>N/A</v>
      </c>
    </row>
    <row r="1454" spans="1:26" ht="29.5" x14ac:dyDescent="0.75">
      <c r="A1454" s="47" t="str">
        <f t="shared" si="44"/>
        <v>SS23WS311705A</v>
      </c>
      <c r="B1454" s="47">
        <v>2361</v>
      </c>
      <c r="C1454" s="52" t="s">
        <v>2859</v>
      </c>
      <c r="D1454" s="6" t="e">
        <v>#N/A</v>
      </c>
      <c r="E1454" s="8"/>
      <c r="F1454" s="52" t="s">
        <v>2668</v>
      </c>
      <c r="G1454" s="6" t="s">
        <v>5037</v>
      </c>
      <c r="H1454" s="6" t="s">
        <v>5905</v>
      </c>
      <c r="I1454" s="6" t="e">
        <f>VLOOKUP(A1454,#REF!,24,0)</f>
        <v>#REF!</v>
      </c>
      <c r="J1454" s="14" t="s">
        <v>25</v>
      </c>
      <c r="K1454" s="14" t="s">
        <v>25</v>
      </c>
      <c r="L1454" s="14" t="s">
        <v>25</v>
      </c>
      <c r="M1454" s="14" t="s">
        <v>25</v>
      </c>
      <c r="N1454" s="14" t="b">
        <f t="shared" si="45"/>
        <v>1</v>
      </c>
      <c r="O1454" s="14" t="s">
        <v>20</v>
      </c>
      <c r="P1454" s="14" t="s">
        <v>20</v>
      </c>
      <c r="Q1454" s="14" t="s">
        <v>20</v>
      </c>
      <c r="R1454" s="53" t="s">
        <v>6162</v>
      </c>
      <c r="S1454" s="5" t="s">
        <v>20</v>
      </c>
      <c r="T1454" s="5" t="s">
        <v>26</v>
      </c>
      <c r="U1454" s="53" t="s">
        <v>20</v>
      </c>
      <c r="V1454" s="53" t="s">
        <v>20</v>
      </c>
      <c r="W1454" s="5" t="str">
        <f>VLOOKUP('English Version'!$H1380,'Recycled Content'!$B$4:$H$67,3,FALSE)</f>
        <v>Packaging Contains at least 100% recycled material</v>
      </c>
      <c r="X1454" s="5" t="str">
        <f>VLOOKUP('English Version'!$H1380,'Recycled Content'!$B$4:$H$67,5,FALSE)</f>
        <v>Packaging Contains at least 100% recycled material</v>
      </c>
      <c r="Y1454" s="5" t="str">
        <f>VLOOKUP('English Version'!$H1380,Recyclability!$B$4:$H$67,3,FALSE)</f>
        <v>Mostly Recyclable Packaging</v>
      </c>
      <c r="Z1454" s="5" t="str">
        <f>VLOOKUP('English Version'!$H1380,Recyclability!$B$4:$H$67,5,FALSE)</f>
        <v>N/A</v>
      </c>
    </row>
    <row r="1455" spans="1:26" x14ac:dyDescent="0.75">
      <c r="A1455" s="47" t="str">
        <f t="shared" si="44"/>
        <v>SS23W8011317A</v>
      </c>
      <c r="B1455" s="47">
        <v>1937</v>
      </c>
      <c r="C1455" s="52" t="s">
        <v>2860</v>
      </c>
      <c r="D1455" s="6" t="s">
        <v>2861</v>
      </c>
      <c r="E1455" s="8"/>
      <c r="F1455" s="52" t="s">
        <v>2862</v>
      </c>
      <c r="G1455" s="6" t="s">
        <v>5037</v>
      </c>
      <c r="H1455" s="6" t="s">
        <v>5887</v>
      </c>
      <c r="I1455" s="6" t="e">
        <f>VLOOKUP(A1455,#REF!,24,0)</f>
        <v>#REF!</v>
      </c>
      <c r="J1455" s="14" t="s">
        <v>19</v>
      </c>
      <c r="K1455" s="14" t="s">
        <v>19</v>
      </c>
      <c r="L1455" s="14" t="s">
        <v>19</v>
      </c>
      <c r="M1455" s="14" t="s">
        <v>19</v>
      </c>
      <c r="N1455" s="14" t="b">
        <f t="shared" si="45"/>
        <v>1</v>
      </c>
      <c r="O1455" s="14" t="s">
        <v>20</v>
      </c>
      <c r="P1455" s="14" t="s">
        <v>20</v>
      </c>
      <c r="Q1455" s="14" t="s">
        <v>20</v>
      </c>
      <c r="R1455" s="5" t="s">
        <v>20</v>
      </c>
      <c r="S1455" s="5" t="s">
        <v>20</v>
      </c>
      <c r="T1455" s="5" t="s">
        <v>281</v>
      </c>
      <c r="U1455" s="53" t="s">
        <v>20</v>
      </c>
      <c r="V1455" s="53" t="s">
        <v>20</v>
      </c>
      <c r="W1455" s="5" t="str">
        <f>VLOOKUP('English Version'!$H1381,'Recycled Content'!$B$4:$H$67,3,FALSE)</f>
        <v>Packaging Contains at least 100% recycled material</v>
      </c>
      <c r="X1455" s="5" t="str">
        <f>VLOOKUP('English Version'!$H1381,'Recycled Content'!$B$4:$H$67,5,FALSE)</f>
        <v>Packaging Contains at least 100% recycled material</v>
      </c>
      <c r="Y1455" s="5" t="str">
        <f>VLOOKUP('English Version'!$H1381,Recyclability!$B$4:$H$67,3,FALSE)</f>
        <v>Mostly Recyclable Packaging</v>
      </c>
      <c r="Z1455" s="5" t="str">
        <f>VLOOKUP('English Version'!$H1381,Recyclability!$B$4:$H$67,5,FALSE)</f>
        <v>N/A</v>
      </c>
    </row>
    <row r="1456" spans="1:26" ht="29.5" x14ac:dyDescent="0.75">
      <c r="A1456" s="47" t="str">
        <f t="shared" si="44"/>
        <v>SS23WS311718A</v>
      </c>
      <c r="B1456" s="47">
        <v>1000</v>
      </c>
      <c r="C1456" s="52" t="s">
        <v>2864</v>
      </c>
      <c r="D1456" s="6" t="e">
        <v>#N/A</v>
      </c>
      <c r="E1456" s="8"/>
      <c r="F1456" s="52" t="s">
        <v>2595</v>
      </c>
      <c r="G1456" s="6" t="s">
        <v>5037</v>
      </c>
      <c r="H1456" s="6" t="s">
        <v>5905</v>
      </c>
      <c r="I1456" s="6" t="e">
        <f>VLOOKUP(A1456,#REF!,24,0)</f>
        <v>#REF!</v>
      </c>
      <c r="J1456" s="14" t="s">
        <v>37</v>
      </c>
      <c r="K1456" s="14" t="s">
        <v>37</v>
      </c>
      <c r="L1456" s="14" t="s">
        <v>37</v>
      </c>
      <c r="M1456" s="14" t="s">
        <v>37</v>
      </c>
      <c r="N1456" s="14" t="b">
        <f t="shared" si="45"/>
        <v>1</v>
      </c>
      <c r="O1456" s="14" t="s">
        <v>20</v>
      </c>
      <c r="P1456" s="14" t="s">
        <v>20</v>
      </c>
      <c r="Q1456" s="14" t="s">
        <v>20</v>
      </c>
      <c r="R1456" s="5" t="s">
        <v>20</v>
      </c>
      <c r="S1456" s="5" t="s">
        <v>20</v>
      </c>
      <c r="T1456" s="5" t="s">
        <v>26</v>
      </c>
      <c r="U1456" s="53" t="s">
        <v>20</v>
      </c>
      <c r="V1456" s="53" t="s">
        <v>20</v>
      </c>
      <c r="W1456" s="5" t="str">
        <f>VLOOKUP('English Version'!$H1382,'Recycled Content'!$B$4:$H$67,3,FALSE)</f>
        <v>Packaging Contains at least 100% recycled material</v>
      </c>
      <c r="X1456" s="5" t="str">
        <f>VLOOKUP('English Version'!$H1382,'Recycled Content'!$B$4:$H$67,5,FALSE)</f>
        <v>Packaging Contains at least 100% recycled material</v>
      </c>
      <c r="Y1456" s="5" t="str">
        <f>VLOOKUP('English Version'!$H1382,Recyclability!$B$4:$H$67,3,FALSE)</f>
        <v>Mostly Recyclable Packaging</v>
      </c>
      <c r="Z1456" s="5" t="str">
        <f>VLOOKUP('English Version'!$H1382,Recyclability!$B$4:$H$67,5,FALSE)</f>
        <v>N/A</v>
      </c>
    </row>
    <row r="1457" spans="1:26" x14ac:dyDescent="0.75">
      <c r="A1457" s="47" t="str">
        <f t="shared" si="44"/>
        <v>SS23W6011574A</v>
      </c>
      <c r="B1457" s="47">
        <v>2776</v>
      </c>
      <c r="C1457" s="52" t="s">
        <v>2865</v>
      </c>
      <c r="D1457" s="6" t="e">
        <v>#N/A</v>
      </c>
      <c r="E1457" s="8"/>
      <c r="F1457" s="52" t="s">
        <v>2866</v>
      </c>
      <c r="G1457" s="6" t="s">
        <v>5037</v>
      </c>
      <c r="H1457" s="6" t="s">
        <v>5088</v>
      </c>
      <c r="I1457" s="6" t="e">
        <f>VLOOKUP(A1457,#REF!,24,0)</f>
        <v>#REF!</v>
      </c>
      <c r="J1457" s="14" t="s">
        <v>25</v>
      </c>
      <c r="K1457" s="14" t="s">
        <v>25</v>
      </c>
      <c r="L1457" s="14" t="s">
        <v>25</v>
      </c>
      <c r="M1457" s="14" t="s">
        <v>25</v>
      </c>
      <c r="N1457" s="14" t="b">
        <f t="shared" si="45"/>
        <v>1</v>
      </c>
      <c r="O1457" s="14" t="s">
        <v>20</v>
      </c>
      <c r="P1457" s="14" t="s">
        <v>20</v>
      </c>
      <c r="Q1457" s="14" t="s">
        <v>20</v>
      </c>
      <c r="R1457" s="5" t="s">
        <v>20</v>
      </c>
      <c r="S1457" s="5" t="s">
        <v>20</v>
      </c>
      <c r="T1457" s="5" t="s">
        <v>281</v>
      </c>
      <c r="U1457" s="53" t="s">
        <v>20</v>
      </c>
      <c r="V1457" s="53" t="s">
        <v>20</v>
      </c>
      <c r="W1457" s="5" t="str">
        <f>VLOOKUP('English Version'!$H1383,'Recycled Content'!$B$4:$H$67,3,FALSE)</f>
        <v>Packaging Contains at least 100% recycled material</v>
      </c>
      <c r="X1457" s="5" t="str">
        <f>VLOOKUP('English Version'!$H1383,'Recycled Content'!$B$4:$H$67,5,FALSE)</f>
        <v>Packaging Contains at least 100% recycled material</v>
      </c>
      <c r="Y1457" s="5" t="str">
        <f>VLOOKUP('English Version'!$H1383,Recyclability!$B$4:$H$67,3,FALSE)</f>
        <v>Mostly Recyclable Packaging</v>
      </c>
      <c r="Z1457" s="5" t="str">
        <f>VLOOKUP('English Version'!$H1383,Recyclability!$B$4:$H$67,5,FALSE)</f>
        <v>N/A</v>
      </c>
    </row>
    <row r="1458" spans="1:26" x14ac:dyDescent="0.75">
      <c r="A1458" s="47" t="str">
        <f t="shared" si="44"/>
        <v>SS23W8011416A</v>
      </c>
      <c r="B1458" s="47">
        <v>704</v>
      </c>
      <c r="C1458" s="52" t="s">
        <v>2867</v>
      </c>
      <c r="D1458" s="6" t="e">
        <v>#N/A</v>
      </c>
      <c r="E1458" s="8"/>
      <c r="F1458" s="52" t="s">
        <v>2868</v>
      </c>
      <c r="G1458" s="6" t="s">
        <v>5037</v>
      </c>
      <c r="H1458" s="6" t="s">
        <v>5887</v>
      </c>
      <c r="I1458" s="6" t="e">
        <f>VLOOKUP(A1458,#REF!,24,0)</f>
        <v>#REF!</v>
      </c>
      <c r="J1458" s="14" t="s">
        <v>19</v>
      </c>
      <c r="K1458" s="14" t="s">
        <v>19</v>
      </c>
      <c r="L1458" s="14" t="s">
        <v>19</v>
      </c>
      <c r="M1458" s="14" t="s">
        <v>19</v>
      </c>
      <c r="N1458" s="14" t="b">
        <f t="shared" si="45"/>
        <v>1</v>
      </c>
      <c r="O1458" s="14" t="s">
        <v>20</v>
      </c>
      <c r="P1458" s="14" t="s">
        <v>20</v>
      </c>
      <c r="Q1458" s="14" t="s">
        <v>20</v>
      </c>
      <c r="R1458" s="5" t="s">
        <v>20</v>
      </c>
      <c r="S1458" s="5" t="s">
        <v>20</v>
      </c>
      <c r="T1458" s="5" t="s">
        <v>281</v>
      </c>
      <c r="U1458" s="53" t="s">
        <v>20</v>
      </c>
      <c r="V1458" s="53" t="s">
        <v>20</v>
      </c>
      <c r="W1458" s="5" t="str">
        <f>VLOOKUP('English Version'!$H1384,'Recycled Content'!$B$4:$H$67,3,FALSE)</f>
        <v>Packaging Contains at least 100% recycled material</v>
      </c>
      <c r="X1458" s="5" t="str">
        <f>VLOOKUP('English Version'!$H1384,'Recycled Content'!$B$4:$H$67,5,FALSE)</f>
        <v>Packaging Contains at least 100% recycled material</v>
      </c>
      <c r="Y1458" s="5" t="str">
        <f>VLOOKUP('English Version'!$H1384,Recyclability!$B$4:$H$67,3,FALSE)</f>
        <v>Mostly Recyclable Packaging</v>
      </c>
      <c r="Z1458" s="5" t="str">
        <f>VLOOKUP('English Version'!$H1384,Recyclability!$B$4:$H$67,5,FALSE)</f>
        <v>N/A</v>
      </c>
    </row>
    <row r="1459" spans="1:26" x14ac:dyDescent="0.75">
      <c r="A1459" s="47" t="str">
        <f t="shared" si="44"/>
        <v>SS23M7010934A</v>
      </c>
      <c r="B1459" s="47">
        <v>2522</v>
      </c>
      <c r="C1459" s="52" t="s">
        <v>2869</v>
      </c>
      <c r="D1459" s="6" t="s">
        <v>2870</v>
      </c>
      <c r="E1459" s="8"/>
      <c r="F1459" s="52" t="s">
        <v>2871</v>
      </c>
      <c r="G1459" s="6" t="s">
        <v>5037</v>
      </c>
      <c r="H1459" s="6" t="s">
        <v>5073</v>
      </c>
      <c r="I1459" s="6" t="e">
        <f>VLOOKUP(A1459,#REF!,24,0)</f>
        <v>#REF!</v>
      </c>
      <c r="J1459" s="14" t="s">
        <v>19</v>
      </c>
      <c r="K1459" s="14" t="s">
        <v>19</v>
      </c>
      <c r="L1459" s="14" t="s">
        <v>19</v>
      </c>
      <c r="M1459" s="14" t="s">
        <v>19</v>
      </c>
      <c r="N1459" s="14" t="b">
        <f t="shared" si="45"/>
        <v>1</v>
      </c>
      <c r="O1459" s="14" t="s">
        <v>20</v>
      </c>
      <c r="P1459" s="14" t="s">
        <v>20</v>
      </c>
      <c r="Q1459" s="14" t="s">
        <v>20</v>
      </c>
      <c r="R1459" s="5" t="s">
        <v>20</v>
      </c>
      <c r="S1459" s="5" t="s">
        <v>20</v>
      </c>
      <c r="T1459" s="5" t="s">
        <v>20</v>
      </c>
      <c r="U1459" s="53" t="s">
        <v>20</v>
      </c>
      <c r="V1459" s="53" t="s">
        <v>20</v>
      </c>
      <c r="W1459" s="5" t="str">
        <f>VLOOKUP('English Version'!$H1385,'Recycled Content'!$B$4:$H$67,3,FALSE)</f>
        <v>Packaging Contains at least 100% recycled material</v>
      </c>
      <c r="X1459" s="5" t="str">
        <f>VLOOKUP('English Version'!$H1385,'Recycled Content'!$B$4:$H$67,5,FALSE)</f>
        <v>Packaging Contains at least 100% recycled material</v>
      </c>
      <c r="Y1459" s="5" t="str">
        <f>VLOOKUP('English Version'!$H1385,Recyclability!$B$4:$H$67,3,FALSE)</f>
        <v>Mostly Recyclable Packaging</v>
      </c>
      <c r="Z1459" s="5" t="str">
        <f>VLOOKUP('English Version'!$H1385,Recyclability!$B$4:$H$67,5,FALSE)</f>
        <v>N/A</v>
      </c>
    </row>
    <row r="1460" spans="1:26" x14ac:dyDescent="0.75">
      <c r="A1460" s="47" t="str">
        <f t="shared" si="44"/>
        <v>SS23W7010905A</v>
      </c>
      <c r="B1460" s="47">
        <v>2000</v>
      </c>
      <c r="C1460" s="52" t="s">
        <v>2873</v>
      </c>
      <c r="D1460" s="6" t="s">
        <v>2874</v>
      </c>
      <c r="E1460" s="8"/>
      <c r="F1460" s="52" t="s">
        <v>222</v>
      </c>
      <c r="G1460" s="6" t="s">
        <v>5037</v>
      </c>
      <c r="H1460" s="6" t="s">
        <v>5845</v>
      </c>
      <c r="I1460" s="6" t="e">
        <f>VLOOKUP(A1460,#REF!,24,0)</f>
        <v>#REF!</v>
      </c>
      <c r="J1460" s="14" t="s">
        <v>19</v>
      </c>
      <c r="K1460" s="14" t="s">
        <v>19</v>
      </c>
      <c r="L1460" s="14" t="s">
        <v>19</v>
      </c>
      <c r="M1460" s="14" t="s">
        <v>19</v>
      </c>
      <c r="N1460" s="14" t="b">
        <f t="shared" si="45"/>
        <v>1</v>
      </c>
      <c r="O1460" s="14" t="s">
        <v>20</v>
      </c>
      <c r="P1460" s="14" t="s">
        <v>20</v>
      </c>
      <c r="Q1460" s="14" t="s">
        <v>20</v>
      </c>
      <c r="R1460" s="5" t="s">
        <v>20</v>
      </c>
      <c r="S1460" s="5" t="s">
        <v>20</v>
      </c>
      <c r="T1460" s="5" t="s">
        <v>20</v>
      </c>
      <c r="U1460" s="53" t="s">
        <v>20</v>
      </c>
      <c r="V1460" s="53" t="s">
        <v>20</v>
      </c>
      <c r="W1460" s="5" t="str">
        <f>VLOOKUP('English Version'!$H1386,'Recycled Content'!$B$4:$H$67,3,FALSE)</f>
        <v>Packaging Contains at least 100% recycled material</v>
      </c>
      <c r="X1460" s="5" t="str">
        <f>VLOOKUP('English Version'!$H1386,'Recycled Content'!$B$4:$H$67,5,FALSE)</f>
        <v>Packaging Contains at least 100% recycled material</v>
      </c>
      <c r="Y1460" s="5" t="str">
        <f>VLOOKUP('English Version'!$H1386,Recyclability!$B$4:$H$67,3,FALSE)</f>
        <v>Mostly Recyclable Packaging</v>
      </c>
      <c r="Z1460" s="5" t="str">
        <f>VLOOKUP('English Version'!$H1386,Recyclability!$B$4:$H$67,5,FALSE)</f>
        <v>N/A</v>
      </c>
    </row>
    <row r="1461" spans="1:26" ht="29.5" x14ac:dyDescent="0.75">
      <c r="A1461" s="47" t="str">
        <f t="shared" si="44"/>
        <v>SS23MS311484A</v>
      </c>
      <c r="B1461" s="47">
        <v>805</v>
      </c>
      <c r="C1461" s="52" t="s">
        <v>2876</v>
      </c>
      <c r="D1461" s="6" t="e">
        <v>#N/A</v>
      </c>
      <c r="E1461" s="8"/>
      <c r="F1461" s="52" t="s">
        <v>988</v>
      </c>
      <c r="G1461" s="6" t="s">
        <v>5037</v>
      </c>
      <c r="H1461" s="6" t="s">
        <v>5804</v>
      </c>
      <c r="I1461" s="6" t="e">
        <f>VLOOKUP(A1461,#REF!,24,0)</f>
        <v>#REF!</v>
      </c>
      <c r="J1461" s="14" t="s">
        <v>19</v>
      </c>
      <c r="K1461" s="14" t="s">
        <v>19</v>
      </c>
      <c r="L1461" s="14" t="s">
        <v>19</v>
      </c>
      <c r="M1461" s="14" t="s">
        <v>19</v>
      </c>
      <c r="N1461" s="14" t="b">
        <f t="shared" si="45"/>
        <v>1</v>
      </c>
      <c r="O1461" s="14" t="s">
        <v>20</v>
      </c>
      <c r="P1461" s="14" t="s">
        <v>20</v>
      </c>
      <c r="Q1461" s="14" t="s">
        <v>20</v>
      </c>
      <c r="R1461" s="5" t="s">
        <v>6043</v>
      </c>
      <c r="S1461" s="5" t="s">
        <v>20</v>
      </c>
      <c r="T1461" s="5" t="s">
        <v>26</v>
      </c>
      <c r="U1461" s="53" t="s">
        <v>20</v>
      </c>
      <c r="V1461" s="53" t="s">
        <v>20</v>
      </c>
      <c r="W1461" s="5" t="str">
        <f>VLOOKUP('English Version'!$H1387,'Recycled Content'!$B$4:$H$67,3,FALSE)</f>
        <v>Packaging Contains at least 100% recycled material</v>
      </c>
      <c r="X1461" s="5" t="str">
        <f>VLOOKUP('English Version'!$H1387,'Recycled Content'!$B$4:$H$67,5,FALSE)</f>
        <v>Packaging Contains at least 100% recycled material</v>
      </c>
      <c r="Y1461" s="5" t="str">
        <f>VLOOKUP('English Version'!$H1387,Recyclability!$B$4:$H$67,3,FALSE)</f>
        <v>Mostly Recyclable Packaging</v>
      </c>
      <c r="Z1461" s="5" t="str">
        <f>VLOOKUP('English Version'!$H1387,Recyclability!$B$4:$H$67,5,FALSE)</f>
        <v>N/A</v>
      </c>
    </row>
    <row r="1462" spans="1:26" x14ac:dyDescent="0.75">
      <c r="A1462" s="47" t="str">
        <f t="shared" si="44"/>
        <v>SS23M1110349A</v>
      </c>
      <c r="B1462" s="47">
        <v>3320</v>
      </c>
      <c r="C1462" s="52" t="s">
        <v>2877</v>
      </c>
      <c r="D1462" s="6" t="s">
        <v>2878</v>
      </c>
      <c r="E1462" s="8"/>
      <c r="F1462" s="52" t="s">
        <v>2879</v>
      </c>
      <c r="G1462" s="6" t="s">
        <v>5037</v>
      </c>
      <c r="H1462" s="6" t="s">
        <v>5052</v>
      </c>
      <c r="I1462" s="6" t="e">
        <f>VLOOKUP(A1462,#REF!,24,0)</f>
        <v>#REF!</v>
      </c>
      <c r="J1462" s="14" t="s">
        <v>25</v>
      </c>
      <c r="K1462" s="14" t="s">
        <v>25</v>
      </c>
      <c r="L1462" s="14" t="s">
        <v>25</v>
      </c>
      <c r="M1462" s="14" t="s">
        <v>25</v>
      </c>
      <c r="N1462" s="14" t="b">
        <f t="shared" si="45"/>
        <v>1</v>
      </c>
      <c r="O1462" s="14" t="s">
        <v>20</v>
      </c>
      <c r="P1462" s="14" t="s">
        <v>20</v>
      </c>
      <c r="Q1462" s="14" t="s">
        <v>20</v>
      </c>
      <c r="R1462" s="5" t="s">
        <v>20</v>
      </c>
      <c r="S1462" s="5" t="s">
        <v>20</v>
      </c>
      <c r="T1462" s="5" t="s">
        <v>20</v>
      </c>
      <c r="U1462" s="53" t="s">
        <v>20</v>
      </c>
      <c r="V1462" s="53" t="s">
        <v>20</v>
      </c>
      <c r="W1462" s="5" t="str">
        <f>VLOOKUP('English Version'!$H1388,'Recycled Content'!$B$4:$H$67,3,FALSE)</f>
        <v>Packaging Contains at least 100% recycled material</v>
      </c>
      <c r="X1462" s="5" t="str">
        <f>VLOOKUP('English Version'!$H1388,'Recycled Content'!$B$4:$H$67,5,FALSE)</f>
        <v>Packaging Contains at least 100% recycled material</v>
      </c>
      <c r="Y1462" s="5" t="str">
        <f>VLOOKUP('English Version'!$H1388,Recyclability!$B$4:$H$67,3,FALSE)</f>
        <v>Mostly Recyclable Packaging</v>
      </c>
      <c r="Z1462" s="5" t="str">
        <f>VLOOKUP('English Version'!$H1388,Recyclability!$B$4:$H$67,5,FALSE)</f>
        <v>N/A</v>
      </c>
    </row>
    <row r="1463" spans="1:26" x14ac:dyDescent="0.75">
      <c r="A1463" s="47" t="str">
        <f t="shared" si="44"/>
        <v>SS23W8011270A</v>
      </c>
      <c r="B1463" s="47">
        <v>3248</v>
      </c>
      <c r="C1463" s="52" t="s">
        <v>2885</v>
      </c>
      <c r="D1463" s="6" t="e">
        <v>#N/A</v>
      </c>
      <c r="E1463" s="8"/>
      <c r="F1463" s="52" t="s">
        <v>2886</v>
      </c>
      <c r="G1463" s="6" t="s">
        <v>5037</v>
      </c>
      <c r="H1463" s="6" t="s">
        <v>5887</v>
      </c>
      <c r="I1463" s="6" t="e">
        <f>VLOOKUP(A1463,#REF!,24,0)</f>
        <v>#REF!</v>
      </c>
      <c r="J1463" s="14" t="s">
        <v>25</v>
      </c>
      <c r="K1463" s="14" t="s">
        <v>25</v>
      </c>
      <c r="L1463" s="14" t="s">
        <v>25</v>
      </c>
      <c r="M1463" s="14" t="s">
        <v>25</v>
      </c>
      <c r="N1463" s="14" t="b">
        <f t="shared" si="45"/>
        <v>1</v>
      </c>
      <c r="O1463" s="14" t="s">
        <v>20</v>
      </c>
      <c r="P1463" s="14" t="s">
        <v>20</v>
      </c>
      <c r="Q1463" s="14" t="s">
        <v>20</v>
      </c>
      <c r="R1463" s="5" t="s">
        <v>20</v>
      </c>
      <c r="S1463" s="5" t="s">
        <v>20</v>
      </c>
      <c r="T1463" s="5" t="s">
        <v>281</v>
      </c>
      <c r="U1463" s="53" t="s">
        <v>20</v>
      </c>
      <c r="V1463" s="53" t="s">
        <v>20</v>
      </c>
      <c r="W1463" s="5" t="str">
        <f>VLOOKUP('English Version'!$H1390,'Recycled Content'!$B$4:$H$67,3,FALSE)</f>
        <v>Packaging Contains at least 100% recycled material</v>
      </c>
      <c r="X1463" s="5" t="str">
        <f>VLOOKUP('English Version'!$H1390,'Recycled Content'!$B$4:$H$67,5,FALSE)</f>
        <v>Packaging Contains at least 100% recycled material</v>
      </c>
      <c r="Y1463" s="5" t="str">
        <f>VLOOKUP('English Version'!$H1390,Recyclability!$B$4:$H$67,3,FALSE)</f>
        <v>Mostly Recyclable Packaging</v>
      </c>
      <c r="Z1463" s="5" t="str">
        <f>VLOOKUP('English Version'!$H1390,Recyclability!$B$4:$H$67,5,FALSE)</f>
        <v>N/A</v>
      </c>
    </row>
    <row r="1464" spans="1:26" x14ac:dyDescent="0.75">
      <c r="A1464" s="47" t="str">
        <f t="shared" si="44"/>
        <v>SS23W6011636A</v>
      </c>
      <c r="B1464" s="47">
        <v>5486</v>
      </c>
      <c r="C1464" s="52" t="s">
        <v>2887</v>
      </c>
      <c r="D1464" s="6" t="s">
        <v>2888</v>
      </c>
      <c r="E1464" s="8"/>
      <c r="F1464" s="52" t="s">
        <v>2889</v>
      </c>
      <c r="G1464" s="6" t="s">
        <v>5037</v>
      </c>
      <c r="H1464" s="6" t="s">
        <v>5088</v>
      </c>
      <c r="I1464" s="6" t="e">
        <f>VLOOKUP(A1464,#REF!,24,0)</f>
        <v>#REF!</v>
      </c>
      <c r="J1464" s="14" t="s">
        <v>25</v>
      </c>
      <c r="K1464" s="14" t="s">
        <v>25</v>
      </c>
      <c r="L1464" s="14" t="s">
        <v>25</v>
      </c>
      <c r="M1464" s="14" t="s">
        <v>25</v>
      </c>
      <c r="N1464" s="14" t="b">
        <f t="shared" si="45"/>
        <v>1</v>
      </c>
      <c r="O1464" s="14" t="s">
        <v>20</v>
      </c>
      <c r="P1464" s="14" t="s">
        <v>20</v>
      </c>
      <c r="Q1464" s="14" t="s">
        <v>20</v>
      </c>
      <c r="R1464" s="5" t="s">
        <v>20</v>
      </c>
      <c r="S1464" s="5" t="s">
        <v>20</v>
      </c>
      <c r="T1464" s="5" t="s">
        <v>20</v>
      </c>
      <c r="U1464" s="53" t="s">
        <v>20</v>
      </c>
      <c r="V1464" s="53" t="s">
        <v>20</v>
      </c>
      <c r="W1464" s="5" t="str">
        <f>VLOOKUP('English Version'!$H1391,'Recycled Content'!$B$4:$H$67,3,FALSE)</f>
        <v>Packaging Contains at least 100% recycled material</v>
      </c>
      <c r="X1464" s="5" t="str">
        <f>VLOOKUP('English Version'!$H1391,'Recycled Content'!$B$4:$H$67,5,FALSE)</f>
        <v>Packaging Contains at least 100% recycled material</v>
      </c>
      <c r="Y1464" s="5" t="str">
        <f>VLOOKUP('English Version'!$H1391,Recyclability!$B$4:$H$67,3,FALSE)</f>
        <v>Mostly Recyclable Packaging</v>
      </c>
      <c r="Z1464" s="5" t="str">
        <f>VLOOKUP('English Version'!$H1391,Recyclability!$B$4:$H$67,5,FALSE)</f>
        <v>N/A</v>
      </c>
    </row>
    <row r="1465" spans="1:26" x14ac:dyDescent="0.75">
      <c r="A1465" s="47" t="str">
        <f t="shared" si="44"/>
        <v>SS23W7210271A</v>
      </c>
      <c r="B1465" s="47">
        <v>2777</v>
      </c>
      <c r="C1465" s="52" t="s">
        <v>2891</v>
      </c>
      <c r="D1465" s="6" t="s">
        <v>2892</v>
      </c>
      <c r="E1465" s="8"/>
      <c r="F1465" s="52" t="s">
        <v>2893</v>
      </c>
      <c r="G1465" s="6" t="s">
        <v>5037</v>
      </c>
      <c r="H1465" s="6" t="s">
        <v>5884</v>
      </c>
      <c r="I1465" s="6" t="e">
        <f>VLOOKUP(A1465,#REF!,24,0)</f>
        <v>#REF!</v>
      </c>
      <c r="J1465" s="14" t="s">
        <v>37</v>
      </c>
      <c r="K1465" s="14" t="s">
        <v>37</v>
      </c>
      <c r="L1465" s="14" t="s">
        <v>37</v>
      </c>
      <c r="M1465" s="14" t="s">
        <v>37</v>
      </c>
      <c r="N1465" s="14" t="b">
        <f t="shared" si="45"/>
        <v>1</v>
      </c>
      <c r="O1465" s="14" t="s">
        <v>20</v>
      </c>
      <c r="P1465" s="14" t="s">
        <v>20</v>
      </c>
      <c r="Q1465" s="14" t="s">
        <v>20</v>
      </c>
      <c r="R1465" s="5" t="s">
        <v>20</v>
      </c>
      <c r="S1465" s="5" t="s">
        <v>20</v>
      </c>
      <c r="T1465" s="5" t="s">
        <v>281</v>
      </c>
      <c r="U1465" s="53" t="s">
        <v>20</v>
      </c>
      <c r="V1465" s="53" t="s">
        <v>20</v>
      </c>
      <c r="W1465" s="5" t="str">
        <f>VLOOKUP('English Version'!$H1392,'Recycled Content'!$B$4:$H$67,3,FALSE)</f>
        <v>Packaging Contains at least 100% recycled material</v>
      </c>
      <c r="X1465" s="5" t="str">
        <f>VLOOKUP('English Version'!$H1392,'Recycled Content'!$B$4:$H$67,5,FALSE)</f>
        <v>Packaging Contains at least 100% recycled material</v>
      </c>
      <c r="Y1465" s="5" t="str">
        <f>VLOOKUP('English Version'!$H1392,Recyclability!$B$4:$H$67,3,FALSE)</f>
        <v>Mostly Recyclable Packaging</v>
      </c>
      <c r="Z1465" s="5" t="str">
        <f>VLOOKUP('English Version'!$H1392,Recyclability!$B$4:$H$67,5,FALSE)</f>
        <v>N/A</v>
      </c>
    </row>
    <row r="1466" spans="1:26" x14ac:dyDescent="0.75">
      <c r="A1466" s="47" t="str">
        <f t="shared" si="44"/>
        <v>SS23W2011746A</v>
      </c>
      <c r="B1466" s="47">
        <v>3684</v>
      </c>
      <c r="C1466" s="52" t="s">
        <v>2895</v>
      </c>
      <c r="D1466" s="6" t="e">
        <v>#N/A</v>
      </c>
      <c r="E1466" s="8"/>
      <c r="F1466" s="52" t="s">
        <v>2896</v>
      </c>
      <c r="G1466" s="6" t="s">
        <v>5037</v>
      </c>
      <c r="H1466" s="6" t="s">
        <v>5083</v>
      </c>
      <c r="I1466" s="6" t="e">
        <f>VLOOKUP(A1466,#REF!,24,0)</f>
        <v>#REF!</v>
      </c>
      <c r="J1466" s="14" t="s">
        <v>25</v>
      </c>
      <c r="K1466" s="14" t="s">
        <v>25</v>
      </c>
      <c r="L1466" s="14" t="s">
        <v>25</v>
      </c>
      <c r="M1466" s="14" t="s">
        <v>25</v>
      </c>
      <c r="N1466" s="14" t="b">
        <f t="shared" si="45"/>
        <v>1</v>
      </c>
      <c r="O1466" s="14" t="s">
        <v>20</v>
      </c>
      <c r="P1466" s="14" t="s">
        <v>20</v>
      </c>
      <c r="Q1466" s="14" t="s">
        <v>20</v>
      </c>
      <c r="R1466" s="5" t="s">
        <v>20</v>
      </c>
      <c r="S1466" s="5" t="s">
        <v>20</v>
      </c>
      <c r="T1466" s="5" t="s">
        <v>281</v>
      </c>
      <c r="U1466" s="53" t="s">
        <v>20</v>
      </c>
      <c r="V1466" s="53" t="s">
        <v>20</v>
      </c>
      <c r="W1466" s="5" t="str">
        <f>VLOOKUP('English Version'!$H1393,'Recycled Content'!$B$4:$H$67,3,FALSE)</f>
        <v>Packaging Contains at least 100% recycled material</v>
      </c>
      <c r="X1466" s="5" t="str">
        <f>VLOOKUP('English Version'!$H1393,'Recycled Content'!$B$4:$H$67,5,FALSE)</f>
        <v>Packaging Contains at least 100% recycled material</v>
      </c>
      <c r="Y1466" s="5" t="str">
        <f>VLOOKUP('English Version'!$H1393,Recyclability!$B$4:$H$67,3,FALSE)</f>
        <v>Mostly Recyclable Packaging</v>
      </c>
      <c r="Z1466" s="5" t="str">
        <f>VLOOKUP('English Version'!$H1393,Recyclability!$B$4:$H$67,5,FALSE)</f>
        <v>N/A</v>
      </c>
    </row>
    <row r="1467" spans="1:26" x14ac:dyDescent="0.75">
      <c r="A1467" s="47" t="str">
        <f t="shared" si="44"/>
        <v>SS23M2012386A</v>
      </c>
      <c r="B1467" s="47">
        <v>5709</v>
      </c>
      <c r="C1467" s="52" t="s">
        <v>2897</v>
      </c>
      <c r="D1467" s="6" t="e">
        <v>#N/A</v>
      </c>
      <c r="E1467" s="8"/>
      <c r="F1467" s="52" t="s">
        <v>706</v>
      </c>
      <c r="G1467" s="6" t="s">
        <v>5037</v>
      </c>
      <c r="H1467" s="6" t="s">
        <v>5054</v>
      </c>
      <c r="I1467" s="6" t="e">
        <f>VLOOKUP(A1467,#REF!,24,0)</f>
        <v>#REF!</v>
      </c>
      <c r="J1467" s="14" t="s">
        <v>25</v>
      </c>
      <c r="K1467" s="14" t="s">
        <v>25</v>
      </c>
      <c r="L1467" s="14" t="s">
        <v>25</v>
      </c>
      <c r="M1467" s="14" t="s">
        <v>25</v>
      </c>
      <c r="N1467" s="14" t="b">
        <f t="shared" si="45"/>
        <v>1</v>
      </c>
      <c r="O1467" s="14" t="s">
        <v>20</v>
      </c>
      <c r="P1467" s="14" t="s">
        <v>20</v>
      </c>
      <c r="Q1467" s="14" t="s">
        <v>20</v>
      </c>
      <c r="R1467" s="5" t="s">
        <v>20</v>
      </c>
      <c r="S1467" s="5" t="s">
        <v>20</v>
      </c>
      <c r="T1467" s="5" t="s">
        <v>20</v>
      </c>
      <c r="U1467" s="53" t="s">
        <v>20</v>
      </c>
      <c r="V1467" s="53" t="s">
        <v>20</v>
      </c>
      <c r="W1467" s="5" t="str">
        <f>VLOOKUP('English Version'!$H1394,'Recycled Content'!$B$4:$H$67,3,FALSE)</f>
        <v>Packaging Contains at least 100% recycled material</v>
      </c>
      <c r="X1467" s="5" t="str">
        <f>VLOOKUP('English Version'!$H1394,'Recycled Content'!$B$4:$H$67,5,FALSE)</f>
        <v>Packaging Contains at least 100% recycled material</v>
      </c>
      <c r="Y1467" s="5" t="str">
        <f>VLOOKUP('English Version'!$H1394,Recyclability!$B$4:$H$67,3,FALSE)</f>
        <v>Mostly Recyclable Packaging</v>
      </c>
      <c r="Z1467" s="5" t="str">
        <f>VLOOKUP('English Version'!$H1394,Recyclability!$B$4:$H$67,5,FALSE)</f>
        <v>N/A</v>
      </c>
    </row>
    <row r="1468" spans="1:26" x14ac:dyDescent="0.75">
      <c r="A1468" s="47" t="str">
        <f t="shared" si="44"/>
        <v>SS23MF110210A</v>
      </c>
      <c r="B1468" s="47">
        <v>1774</v>
      </c>
      <c r="C1468" s="52" t="s">
        <v>2898</v>
      </c>
      <c r="D1468" s="6" t="e">
        <v>#N/A</v>
      </c>
      <c r="E1468" s="8"/>
      <c r="F1468" s="52" t="s">
        <v>2899</v>
      </c>
      <c r="G1468" s="6" t="s">
        <v>5037</v>
      </c>
      <c r="H1468" s="6" t="s">
        <v>5756</v>
      </c>
      <c r="I1468" s="6" t="e">
        <f>VLOOKUP(A1468,#REF!,24,0)</f>
        <v>#REF!</v>
      </c>
      <c r="J1468" s="14" t="s">
        <v>19</v>
      </c>
      <c r="K1468" s="14" t="s">
        <v>19</v>
      </c>
      <c r="L1468" s="14" t="s">
        <v>19</v>
      </c>
      <c r="M1468" s="14" t="s">
        <v>19</v>
      </c>
      <c r="N1468" s="14" t="b">
        <f t="shared" si="45"/>
        <v>1</v>
      </c>
      <c r="O1468" s="14" t="s">
        <v>20</v>
      </c>
      <c r="P1468" s="14" t="s">
        <v>20</v>
      </c>
      <c r="Q1468" s="14" t="s">
        <v>20</v>
      </c>
      <c r="R1468" s="5" t="s">
        <v>20</v>
      </c>
      <c r="S1468" s="5" t="s">
        <v>20</v>
      </c>
      <c r="T1468" s="5" t="s">
        <v>281</v>
      </c>
      <c r="U1468" s="53" t="s">
        <v>20</v>
      </c>
      <c r="V1468" s="53" t="s">
        <v>20</v>
      </c>
      <c r="W1468" s="5" t="str">
        <f>VLOOKUP('English Version'!$H1395,'Recycled Content'!$B$4:$H$67,3,FALSE)</f>
        <v>Packaging Contains at least 100% recycled material</v>
      </c>
      <c r="X1468" s="5" t="str">
        <f>VLOOKUP('English Version'!$H1395,'Recycled Content'!$B$4:$H$67,5,FALSE)</f>
        <v>Packaging Contains at least 100% recycled material</v>
      </c>
      <c r="Y1468" s="5" t="str">
        <f>VLOOKUP('English Version'!$H1395,Recyclability!$B$4:$H$67,3,FALSE)</f>
        <v>Mostly Recyclable Packaging</v>
      </c>
      <c r="Z1468" s="5" t="str">
        <f>VLOOKUP('English Version'!$H1395,Recyclability!$B$4:$H$67,5,FALSE)</f>
        <v>N/A</v>
      </c>
    </row>
    <row r="1469" spans="1:26" ht="29.5" x14ac:dyDescent="0.75">
      <c r="A1469" s="47" t="str">
        <f t="shared" si="44"/>
        <v>SS23WS311692A</v>
      </c>
      <c r="B1469" s="47">
        <v>500</v>
      </c>
      <c r="C1469" s="52" t="s">
        <v>2900</v>
      </c>
      <c r="D1469" s="6" t="s">
        <v>2901</v>
      </c>
      <c r="E1469" s="8"/>
      <c r="F1469" s="52" t="s">
        <v>2638</v>
      </c>
      <c r="G1469" s="6" t="s">
        <v>5037</v>
      </c>
      <c r="H1469" s="6" t="s">
        <v>5905</v>
      </c>
      <c r="I1469" s="6" t="e">
        <f>VLOOKUP(A1469,#REF!,24,0)</f>
        <v>#REF!</v>
      </c>
      <c r="J1469" s="14" t="s">
        <v>25</v>
      </c>
      <c r="K1469" s="14" t="s">
        <v>25</v>
      </c>
      <c r="L1469" s="14" t="s">
        <v>25</v>
      </c>
      <c r="M1469" s="14" t="s">
        <v>25</v>
      </c>
      <c r="N1469" s="14" t="b">
        <f t="shared" si="45"/>
        <v>1</v>
      </c>
      <c r="O1469" s="14" t="s">
        <v>20</v>
      </c>
      <c r="P1469" s="14" t="s">
        <v>20</v>
      </c>
      <c r="Q1469" s="14" t="s">
        <v>20</v>
      </c>
      <c r="R1469" s="53" t="s">
        <v>6162</v>
      </c>
      <c r="S1469" s="5" t="s">
        <v>20</v>
      </c>
      <c r="T1469" s="5" t="s">
        <v>26</v>
      </c>
      <c r="U1469" s="53" t="s">
        <v>20</v>
      </c>
      <c r="V1469" s="53" t="s">
        <v>20</v>
      </c>
      <c r="W1469" s="5" t="str">
        <f>VLOOKUP('English Version'!$H1396,'Recycled Content'!$B$4:$H$67,3,FALSE)</f>
        <v>Packaging Contains at least 100% recycled material</v>
      </c>
      <c r="X1469" s="5" t="str">
        <f>VLOOKUP('English Version'!$H1396,'Recycled Content'!$B$4:$H$67,5,FALSE)</f>
        <v>Packaging Contains at least 100% recycled material</v>
      </c>
      <c r="Y1469" s="5" t="str">
        <f>VLOOKUP('English Version'!$H1396,Recyclability!$B$4:$H$67,3,FALSE)</f>
        <v>Mostly Recyclable Packaging</v>
      </c>
      <c r="Z1469" s="5" t="str">
        <f>VLOOKUP('English Version'!$H1396,Recyclability!$B$4:$H$67,5,FALSE)</f>
        <v>N/A</v>
      </c>
    </row>
    <row r="1470" spans="1:26" x14ac:dyDescent="0.75">
      <c r="A1470" s="47" t="str">
        <f t="shared" si="44"/>
        <v>SS23M6010760A</v>
      </c>
      <c r="B1470" s="47">
        <v>1637</v>
      </c>
      <c r="C1470" s="52" t="s">
        <v>2902</v>
      </c>
      <c r="D1470" s="6" t="e">
        <v>#N/A</v>
      </c>
      <c r="E1470" s="8"/>
      <c r="F1470" s="52" t="s">
        <v>2903</v>
      </c>
      <c r="G1470" s="6" t="s">
        <v>5037</v>
      </c>
      <c r="H1470" s="6" t="s">
        <v>5070</v>
      </c>
      <c r="I1470" s="6" t="e">
        <f>VLOOKUP(A1470,#REF!,24,0)</f>
        <v>#REF!</v>
      </c>
      <c r="J1470" s="14" t="s">
        <v>19</v>
      </c>
      <c r="K1470" s="14" t="s">
        <v>19</v>
      </c>
      <c r="L1470" s="14" t="s">
        <v>19</v>
      </c>
      <c r="M1470" s="14" t="s">
        <v>19</v>
      </c>
      <c r="N1470" s="14" t="b">
        <f t="shared" si="45"/>
        <v>1</v>
      </c>
      <c r="O1470" s="14" t="s">
        <v>20</v>
      </c>
      <c r="P1470" s="14" t="s">
        <v>20</v>
      </c>
      <c r="Q1470" s="14" t="s">
        <v>20</v>
      </c>
      <c r="R1470" s="5" t="s">
        <v>20</v>
      </c>
      <c r="S1470" s="5" t="s">
        <v>20</v>
      </c>
      <c r="T1470" s="5" t="s">
        <v>281</v>
      </c>
      <c r="U1470" s="53" t="s">
        <v>20</v>
      </c>
      <c r="V1470" s="53" t="s">
        <v>20</v>
      </c>
      <c r="W1470" s="5" t="str">
        <f>VLOOKUP('English Version'!$H1397,'Recycled Content'!$B$4:$H$67,3,FALSE)</f>
        <v>N/A</v>
      </c>
      <c r="X1470" s="5" t="str">
        <f>VLOOKUP('English Version'!$H1397,'Recycled Content'!$B$4:$H$67,5,FALSE)</f>
        <v>N/A</v>
      </c>
      <c r="Y1470" s="5" t="str">
        <f>VLOOKUP('English Version'!$H1397,Recyclability!$B$4:$H$67,3,FALSE)</f>
        <v>Fully Recyclable Packaging</v>
      </c>
      <c r="Z1470" s="5" t="str">
        <f>VLOOKUP('English Version'!$H1397,Recyclability!$B$4:$H$67,5,FALSE)</f>
        <v>Mostly Recyclable Packaging</v>
      </c>
    </row>
    <row r="1471" spans="1:26" x14ac:dyDescent="0.75">
      <c r="A1471" s="47" t="str">
        <f t="shared" si="44"/>
        <v>SS23W1011118A</v>
      </c>
      <c r="B1471" s="47">
        <v>6516</v>
      </c>
      <c r="C1471" s="52" t="s">
        <v>2904</v>
      </c>
      <c r="D1471" s="6" t="s">
        <v>2905</v>
      </c>
      <c r="E1471" s="8"/>
      <c r="F1471" s="52" t="s">
        <v>2906</v>
      </c>
      <c r="G1471" s="6" t="s">
        <v>5037</v>
      </c>
      <c r="H1471" s="6" t="s">
        <v>4637</v>
      </c>
      <c r="I1471" s="6" t="e">
        <f>VLOOKUP(A1471,#REF!,24,0)</f>
        <v>#REF!</v>
      </c>
      <c r="J1471" s="14" t="s">
        <v>25</v>
      </c>
      <c r="K1471" s="14" t="s">
        <v>25</v>
      </c>
      <c r="L1471" s="14" t="s">
        <v>25</v>
      </c>
      <c r="M1471" s="14" t="s">
        <v>25</v>
      </c>
      <c r="N1471" s="14" t="b">
        <f t="shared" si="45"/>
        <v>1</v>
      </c>
      <c r="O1471" s="14" t="s">
        <v>20</v>
      </c>
      <c r="P1471" s="14" t="s">
        <v>20</v>
      </c>
      <c r="Q1471" s="14" t="s">
        <v>20</v>
      </c>
      <c r="R1471" s="5" t="s">
        <v>20</v>
      </c>
      <c r="S1471" s="5" t="s">
        <v>20</v>
      </c>
      <c r="T1471" s="5" t="s">
        <v>20</v>
      </c>
      <c r="U1471" s="53" t="s">
        <v>20</v>
      </c>
      <c r="V1471" s="53" t="s">
        <v>20</v>
      </c>
      <c r="W1471" s="5" t="str">
        <f>VLOOKUP('English Version'!$H1398,'Recycled Content'!$B$4:$H$67,3,FALSE)</f>
        <v>N/A</v>
      </c>
      <c r="X1471" s="5" t="str">
        <f>VLOOKUP('English Version'!$H1398,'Recycled Content'!$B$4:$H$67,5,FALSE)</f>
        <v>Packaging Contains at least 5% recycled material</v>
      </c>
      <c r="Y1471" s="5" t="str">
        <f>VLOOKUP('English Version'!$H1398,Recyclability!$B$4:$H$67,3,FALSE)</f>
        <v>Mostly Recyclable Packaging</v>
      </c>
      <c r="Z1471" s="5" t="str">
        <f>VLOOKUP('English Version'!$H1398,Recyclability!$B$4:$H$67,5,FALSE)</f>
        <v>N/A</v>
      </c>
    </row>
    <row r="1472" spans="1:26" x14ac:dyDescent="0.75">
      <c r="A1472" s="47" t="str">
        <f t="shared" si="44"/>
        <v>SS23W1011122A</v>
      </c>
      <c r="B1472" s="47">
        <v>3476</v>
      </c>
      <c r="C1472" s="52" t="s">
        <v>2908</v>
      </c>
      <c r="D1472" s="6" t="e">
        <v>#N/A</v>
      </c>
      <c r="E1472" s="8"/>
      <c r="F1472" s="52" t="s">
        <v>119</v>
      </c>
      <c r="G1472" s="6" t="s">
        <v>5037</v>
      </c>
      <c r="H1472" s="6" t="s">
        <v>4637</v>
      </c>
      <c r="I1472" s="6" t="e">
        <f>VLOOKUP(A1472,#REF!,24,0)</f>
        <v>#REF!</v>
      </c>
      <c r="J1472" s="14" t="s">
        <v>25</v>
      </c>
      <c r="K1472" s="14" t="s">
        <v>25</v>
      </c>
      <c r="L1472" s="14" t="s">
        <v>25</v>
      </c>
      <c r="M1472" s="14" t="s">
        <v>25</v>
      </c>
      <c r="N1472" s="14" t="b">
        <f t="shared" si="45"/>
        <v>1</v>
      </c>
      <c r="O1472" s="14" t="s">
        <v>20</v>
      </c>
      <c r="P1472" s="14" t="s">
        <v>20</v>
      </c>
      <c r="Q1472" s="14" t="s">
        <v>20</v>
      </c>
      <c r="R1472" s="5" t="s">
        <v>20</v>
      </c>
      <c r="S1472" s="5" t="s">
        <v>20</v>
      </c>
      <c r="T1472" s="5" t="s">
        <v>20</v>
      </c>
      <c r="U1472" s="53" t="s">
        <v>20</v>
      </c>
      <c r="V1472" s="53" t="s">
        <v>20</v>
      </c>
      <c r="W1472" s="5" t="str">
        <f>VLOOKUP('English Version'!$H1399,'Recycled Content'!$B$4:$H$67,3,FALSE)</f>
        <v>N/A</v>
      </c>
      <c r="X1472" s="5" t="str">
        <f>VLOOKUP('English Version'!$H1399,'Recycled Content'!$B$4:$H$67,5,FALSE)</f>
        <v>Packaging Contains at least 5% recycled material</v>
      </c>
      <c r="Y1472" s="5" t="str">
        <f>VLOOKUP('English Version'!$H1399,Recyclability!$B$4:$H$67,3,FALSE)</f>
        <v>Mostly Recyclable Packaging</v>
      </c>
      <c r="Z1472" s="5" t="str">
        <f>VLOOKUP('English Version'!$H1399,Recyclability!$B$4:$H$67,5,FALSE)</f>
        <v>N/A</v>
      </c>
    </row>
    <row r="1473" spans="1:26" x14ac:dyDescent="0.75">
      <c r="A1473" s="47" t="str">
        <f t="shared" si="44"/>
        <v>SS23M1011538A</v>
      </c>
      <c r="B1473" s="47">
        <v>649</v>
      </c>
      <c r="C1473" s="52" t="s">
        <v>2909</v>
      </c>
      <c r="D1473" s="6" t="s">
        <v>2910</v>
      </c>
      <c r="E1473" s="8"/>
      <c r="F1473" s="52" t="s">
        <v>2911</v>
      </c>
      <c r="G1473" s="6" t="s">
        <v>5037</v>
      </c>
      <c r="H1473" s="6" t="s">
        <v>5044</v>
      </c>
      <c r="I1473" s="6" t="e">
        <f>VLOOKUP(A1473,#REF!,24,0)</f>
        <v>#REF!</v>
      </c>
      <c r="J1473" s="14" t="s">
        <v>37</v>
      </c>
      <c r="K1473" s="14" t="s">
        <v>37</v>
      </c>
      <c r="L1473" s="14" t="s">
        <v>37</v>
      </c>
      <c r="M1473" s="14" t="s">
        <v>37</v>
      </c>
      <c r="N1473" s="14" t="b">
        <f t="shared" si="45"/>
        <v>1</v>
      </c>
      <c r="O1473" s="14" t="s">
        <v>20</v>
      </c>
      <c r="P1473" s="14" t="s">
        <v>20</v>
      </c>
      <c r="Q1473" s="14" t="s">
        <v>20</v>
      </c>
      <c r="R1473" s="5" t="s">
        <v>20</v>
      </c>
      <c r="S1473" s="5" t="s">
        <v>20</v>
      </c>
      <c r="T1473" s="5" t="s">
        <v>281</v>
      </c>
      <c r="U1473" s="53" t="s">
        <v>20</v>
      </c>
      <c r="V1473" s="53" t="s">
        <v>20</v>
      </c>
      <c r="W1473" s="5" t="str">
        <f>VLOOKUP('English Version'!$H1400,'Recycled Content'!$B$4:$H$67,3,FALSE)</f>
        <v>N/A</v>
      </c>
      <c r="X1473" s="5" t="str">
        <f>VLOOKUP('English Version'!$H1400,'Recycled Content'!$B$4:$H$67,5,FALSE)</f>
        <v>Packaging Contains at least 5% recycled material</v>
      </c>
      <c r="Y1473" s="5" t="str">
        <f>VLOOKUP('English Version'!$H1400,Recyclability!$B$4:$H$67,3,FALSE)</f>
        <v>Mostly Recyclable Packaging</v>
      </c>
      <c r="Z1473" s="5" t="str">
        <f>VLOOKUP('English Version'!$H1400,Recyclability!$B$4:$H$67,5,FALSE)</f>
        <v>N/A</v>
      </c>
    </row>
    <row r="1474" spans="1:26" x14ac:dyDescent="0.75">
      <c r="A1474" s="47" t="str">
        <f t="shared" ref="A1474:A1537" si="46">G1474&amp;C1474</f>
        <v>SS23M4010694A</v>
      </c>
      <c r="B1474" s="47">
        <v>2253</v>
      </c>
      <c r="C1474" s="52" t="s">
        <v>2913</v>
      </c>
      <c r="D1474" s="6" t="e">
        <v>#N/A</v>
      </c>
      <c r="E1474" s="8"/>
      <c r="F1474" s="52" t="s">
        <v>2914</v>
      </c>
      <c r="G1474" s="6" t="s">
        <v>5037</v>
      </c>
      <c r="H1474" s="6" t="s">
        <v>5108</v>
      </c>
      <c r="I1474" s="6" t="e">
        <f>VLOOKUP(A1474,#REF!,24,0)</f>
        <v>#REF!</v>
      </c>
      <c r="J1474" s="14" t="s">
        <v>19</v>
      </c>
      <c r="K1474" s="14" t="s">
        <v>19</v>
      </c>
      <c r="L1474" s="14" t="s">
        <v>19</v>
      </c>
      <c r="M1474" s="14" t="s">
        <v>19</v>
      </c>
      <c r="N1474" s="14" t="b">
        <f t="shared" ref="N1474:N1537" si="47">M1474=L1474</f>
        <v>1</v>
      </c>
      <c r="O1474" s="14" t="s">
        <v>20</v>
      </c>
      <c r="P1474" s="14" t="s">
        <v>20</v>
      </c>
      <c r="Q1474" s="14" t="s">
        <v>20</v>
      </c>
      <c r="R1474" s="5" t="s">
        <v>20</v>
      </c>
      <c r="S1474" s="5" t="s">
        <v>20</v>
      </c>
      <c r="T1474" s="5" t="s">
        <v>20</v>
      </c>
      <c r="U1474" s="53" t="s">
        <v>20</v>
      </c>
      <c r="V1474" s="53" t="s">
        <v>20</v>
      </c>
      <c r="W1474" s="5" t="str">
        <f>VLOOKUP('English Version'!$H1401,'Recycled Content'!$B$4:$H$67,3,FALSE)</f>
        <v>N/A</v>
      </c>
      <c r="X1474" s="5" t="str">
        <f>VLOOKUP('English Version'!$H1401,'Recycled Content'!$B$4:$H$67,5,FALSE)</f>
        <v>Packaging Contains at least 5% recycled material</v>
      </c>
      <c r="Y1474" s="5" t="str">
        <f>VLOOKUP('English Version'!$H1401,Recyclability!$B$4:$H$67,3,FALSE)</f>
        <v>Mostly Recyclable Packaging</v>
      </c>
      <c r="Z1474" s="5" t="str">
        <f>VLOOKUP('English Version'!$H1401,Recyclability!$B$4:$H$67,5,FALSE)</f>
        <v>N/A</v>
      </c>
    </row>
    <row r="1475" spans="1:26" x14ac:dyDescent="0.75">
      <c r="A1475" s="47" t="str">
        <f t="shared" si="46"/>
        <v>SS23M2012924A</v>
      </c>
      <c r="B1475" s="47" t="e">
        <v>#N/A</v>
      </c>
      <c r="C1475" s="52" t="s">
        <v>2915</v>
      </c>
      <c r="D1475" s="6" t="e">
        <v>#N/A</v>
      </c>
      <c r="E1475" s="8"/>
      <c r="F1475" s="52" t="s">
        <v>860</v>
      </c>
      <c r="G1475" s="6" t="s">
        <v>5037</v>
      </c>
      <c r="H1475" s="6" t="s">
        <v>5054</v>
      </c>
      <c r="I1475" s="6" t="e">
        <f>VLOOKUP(A1475,#REF!,24,0)</f>
        <v>#REF!</v>
      </c>
      <c r="J1475" s="14" t="s">
        <v>25</v>
      </c>
      <c r="K1475" s="14" t="s">
        <v>25</v>
      </c>
      <c r="L1475" s="14" t="s">
        <v>25</v>
      </c>
      <c r="M1475" s="14" t="s">
        <v>25</v>
      </c>
      <c r="N1475" s="14" t="b">
        <f t="shared" si="47"/>
        <v>1</v>
      </c>
      <c r="O1475" s="14" t="s">
        <v>20</v>
      </c>
      <c r="P1475" s="14" t="s">
        <v>20</v>
      </c>
      <c r="Q1475" s="14" t="s">
        <v>20</v>
      </c>
      <c r="R1475" s="5" t="s">
        <v>20</v>
      </c>
      <c r="S1475" s="5" t="s">
        <v>20</v>
      </c>
      <c r="T1475" s="5" t="s">
        <v>20</v>
      </c>
      <c r="U1475" s="53" t="s">
        <v>20</v>
      </c>
      <c r="V1475" s="53" t="s">
        <v>20</v>
      </c>
      <c r="W1475" s="5" t="str">
        <f>VLOOKUP('English Version'!$H1402,'Recycled Content'!$B$4:$H$67,3,FALSE)</f>
        <v>N/A</v>
      </c>
      <c r="X1475" s="5" t="str">
        <f>VLOOKUP('English Version'!$H1402,'Recycled Content'!$B$4:$H$67,5,FALSE)</f>
        <v>Packaging Contains at least 5% recycled material</v>
      </c>
      <c r="Y1475" s="5" t="str">
        <f>VLOOKUP('English Version'!$H1402,Recyclability!$B$4:$H$67,3,FALSE)</f>
        <v>Mostly Recyclable Packaging</v>
      </c>
      <c r="Z1475" s="5" t="str">
        <f>VLOOKUP('English Version'!$H1402,Recyclability!$B$4:$H$67,5,FALSE)</f>
        <v>N/A</v>
      </c>
    </row>
    <row r="1476" spans="1:26" ht="29.5" x14ac:dyDescent="0.75">
      <c r="A1476" s="47" t="str">
        <f t="shared" si="46"/>
        <v>SS23W7110348A</v>
      </c>
      <c r="B1476" s="47">
        <v>1783</v>
      </c>
      <c r="C1476" s="52" t="s">
        <v>2916</v>
      </c>
      <c r="D1476" s="6" t="e">
        <v>#N/A</v>
      </c>
      <c r="E1476" s="8"/>
      <c r="F1476" s="52" t="s">
        <v>2917</v>
      </c>
      <c r="G1476" s="6" t="s">
        <v>5037</v>
      </c>
      <c r="H1476" s="6" t="s">
        <v>5090</v>
      </c>
      <c r="I1476" s="6" t="e">
        <f>VLOOKUP(A1476,#REF!,24,0)</f>
        <v>#REF!</v>
      </c>
      <c r="J1476" s="14" t="s">
        <v>25</v>
      </c>
      <c r="K1476" s="14" t="s">
        <v>25</v>
      </c>
      <c r="L1476" s="14" t="s">
        <v>25</v>
      </c>
      <c r="M1476" s="14" t="s">
        <v>25</v>
      </c>
      <c r="N1476" s="14" t="b">
        <f t="shared" si="47"/>
        <v>1</v>
      </c>
      <c r="O1476" s="14" t="s">
        <v>20</v>
      </c>
      <c r="P1476" s="14" t="s">
        <v>20</v>
      </c>
      <c r="Q1476" s="14" t="s">
        <v>20</v>
      </c>
      <c r="R1476" s="5" t="s">
        <v>20</v>
      </c>
      <c r="S1476" s="5" t="s">
        <v>20</v>
      </c>
      <c r="T1476" s="5" t="s">
        <v>26</v>
      </c>
      <c r="U1476" s="53" t="s">
        <v>20</v>
      </c>
      <c r="V1476" s="53" t="s">
        <v>20</v>
      </c>
      <c r="W1476" s="5" t="str">
        <f>VLOOKUP('English Version'!$H1403,'Recycled Content'!$B$4:$H$67,3,FALSE)</f>
        <v>N/A</v>
      </c>
      <c r="X1476" s="5" t="str">
        <f>VLOOKUP('English Version'!$H1403,'Recycled Content'!$B$4:$H$67,5,FALSE)</f>
        <v>Packaging Contains at least 5% recycled material</v>
      </c>
      <c r="Y1476" s="5" t="str">
        <f>VLOOKUP('English Version'!$H1403,Recyclability!$B$4:$H$67,3,FALSE)</f>
        <v>Mostly Recyclable Packaging</v>
      </c>
      <c r="Z1476" s="5" t="str">
        <f>VLOOKUP('English Version'!$H1403,Recyclability!$B$4:$H$67,5,FALSE)</f>
        <v>N/A</v>
      </c>
    </row>
    <row r="1477" spans="1:26" x14ac:dyDescent="0.75">
      <c r="A1477" s="47" t="str">
        <f t="shared" si="46"/>
        <v>SS23M5011653A</v>
      </c>
      <c r="B1477" s="47">
        <v>2356</v>
      </c>
      <c r="C1477" s="52" t="s">
        <v>2918</v>
      </c>
      <c r="D1477" s="6" t="s">
        <v>2919</v>
      </c>
      <c r="E1477" s="8"/>
      <c r="F1477" s="52" t="s">
        <v>2920</v>
      </c>
      <c r="G1477" s="6" t="s">
        <v>5037</v>
      </c>
      <c r="H1477" s="6" t="s">
        <v>5032</v>
      </c>
      <c r="I1477" s="6" t="e">
        <f>VLOOKUP(A1477,#REF!,24,0)</f>
        <v>#REF!</v>
      </c>
      <c r="J1477" s="14" t="s">
        <v>19</v>
      </c>
      <c r="K1477" s="14" t="s">
        <v>19</v>
      </c>
      <c r="L1477" s="14" t="s">
        <v>19</v>
      </c>
      <c r="M1477" s="14" t="s">
        <v>19</v>
      </c>
      <c r="N1477" s="14" t="b">
        <f t="shared" si="47"/>
        <v>1</v>
      </c>
      <c r="O1477" s="14" t="s">
        <v>20</v>
      </c>
      <c r="P1477" s="14" t="s">
        <v>20</v>
      </c>
      <c r="Q1477" s="14" t="s">
        <v>20</v>
      </c>
      <c r="R1477" s="5" t="s">
        <v>20</v>
      </c>
      <c r="S1477" s="5" t="s">
        <v>20</v>
      </c>
      <c r="T1477" s="5" t="s">
        <v>20</v>
      </c>
      <c r="U1477" s="53" t="s">
        <v>20</v>
      </c>
      <c r="V1477" s="53" t="s">
        <v>20</v>
      </c>
      <c r="W1477" s="5" t="str">
        <f>VLOOKUP('English Version'!$H1404,'Recycled Content'!$B$4:$H$67,3,FALSE)</f>
        <v>Packaging Contains at least 100% recycled material</v>
      </c>
      <c r="X1477" s="5" t="str">
        <f>VLOOKUP('English Version'!$H1404,'Recycled Content'!$B$4:$H$67,5,FALSE)</f>
        <v>Packaging Contains at least 100% recycled material</v>
      </c>
      <c r="Y1477" s="5" t="str">
        <f>VLOOKUP('English Version'!$H1404,Recyclability!$B$4:$H$67,3,FALSE)</f>
        <v>Mostly Recyclable Packaging</v>
      </c>
      <c r="Z1477" s="5" t="str">
        <f>VLOOKUP('English Version'!$H1404,Recyclability!$B$4:$H$67,5,FALSE)</f>
        <v>N/A</v>
      </c>
    </row>
    <row r="1478" spans="1:26" x14ac:dyDescent="0.75">
      <c r="A1478" s="47" t="str">
        <f t="shared" si="46"/>
        <v>SS23M5011809A</v>
      </c>
      <c r="B1478" s="47" t="e">
        <v>#N/A</v>
      </c>
      <c r="C1478" s="52" t="s">
        <v>2922</v>
      </c>
      <c r="D1478" s="6" t="e">
        <v>#N/A</v>
      </c>
      <c r="E1478" s="8"/>
      <c r="F1478" s="52" t="s">
        <v>1558</v>
      </c>
      <c r="G1478" s="6" t="s">
        <v>5037</v>
      </c>
      <c r="H1478" s="6" t="s">
        <v>5032</v>
      </c>
      <c r="I1478" s="6" t="e">
        <f>VLOOKUP(A1478,#REF!,24,0)</f>
        <v>#REF!</v>
      </c>
      <c r="J1478" s="14" t="s">
        <v>25</v>
      </c>
      <c r="K1478" s="14" t="s">
        <v>25</v>
      </c>
      <c r="L1478" s="14" t="s">
        <v>25</v>
      </c>
      <c r="M1478" s="14" t="s">
        <v>25</v>
      </c>
      <c r="N1478" s="14" t="b">
        <f t="shared" si="47"/>
        <v>1</v>
      </c>
      <c r="O1478" s="14" t="s">
        <v>20</v>
      </c>
      <c r="P1478" s="14" t="s">
        <v>20</v>
      </c>
      <c r="Q1478" s="14" t="s">
        <v>20</v>
      </c>
      <c r="R1478" s="53" t="s">
        <v>6045</v>
      </c>
      <c r="S1478" s="5" t="s">
        <v>20</v>
      </c>
      <c r="T1478" s="5" t="s">
        <v>281</v>
      </c>
      <c r="U1478" s="53" t="s">
        <v>20</v>
      </c>
      <c r="V1478" s="53" t="s">
        <v>20</v>
      </c>
      <c r="W1478" s="5" t="str">
        <f>VLOOKUP('English Version'!$H1405,'Recycled Content'!$B$4:$H$67,3,FALSE)</f>
        <v>Packaging Contains at least 100% recycled material</v>
      </c>
      <c r="X1478" s="5" t="str">
        <f>VLOOKUP('English Version'!$H1405,'Recycled Content'!$B$4:$H$67,5,FALSE)</f>
        <v>Packaging Contains at least 100% recycled material</v>
      </c>
      <c r="Y1478" s="5" t="str">
        <f>VLOOKUP('English Version'!$H1405,Recyclability!$B$4:$H$67,3,FALSE)</f>
        <v>Mostly Recyclable Packaging</v>
      </c>
      <c r="Z1478" s="5" t="str">
        <f>VLOOKUP('English Version'!$H1405,Recyclability!$B$4:$H$67,5,FALSE)</f>
        <v>N/A</v>
      </c>
    </row>
    <row r="1479" spans="1:26" x14ac:dyDescent="0.75">
      <c r="A1479" s="47" t="str">
        <f t="shared" si="46"/>
        <v>SS23M4010649A</v>
      </c>
      <c r="B1479" s="47">
        <v>1287</v>
      </c>
      <c r="C1479" s="52" t="s">
        <v>2923</v>
      </c>
      <c r="D1479" s="6" t="s">
        <v>2924</v>
      </c>
      <c r="E1479" s="8"/>
      <c r="F1479" s="52" t="s">
        <v>1515</v>
      </c>
      <c r="G1479" s="6" t="s">
        <v>5037</v>
      </c>
      <c r="H1479" s="6" t="s">
        <v>5108</v>
      </c>
      <c r="I1479" s="6" t="e">
        <f>VLOOKUP(A1479,#REF!,24,0)</f>
        <v>#REF!</v>
      </c>
      <c r="J1479" s="14" t="s">
        <v>25</v>
      </c>
      <c r="K1479" s="14" t="s">
        <v>25</v>
      </c>
      <c r="L1479" s="14" t="s">
        <v>25</v>
      </c>
      <c r="M1479" s="14" t="s">
        <v>25</v>
      </c>
      <c r="N1479" s="14" t="b">
        <f t="shared" si="47"/>
        <v>1</v>
      </c>
      <c r="O1479" s="14" t="s">
        <v>20</v>
      </c>
      <c r="P1479" s="14" t="s">
        <v>20</v>
      </c>
      <c r="Q1479" s="14" t="s">
        <v>20</v>
      </c>
      <c r="R1479" s="5" t="s">
        <v>20</v>
      </c>
      <c r="S1479" s="5" t="s">
        <v>20</v>
      </c>
      <c r="T1479" s="5" t="s">
        <v>20</v>
      </c>
      <c r="U1479" s="53" t="s">
        <v>20</v>
      </c>
      <c r="V1479" s="53" t="s">
        <v>20</v>
      </c>
      <c r="W1479" s="5" t="str">
        <f>VLOOKUP('English Version'!$H1406,'Recycled Content'!$B$4:$H$67,3,FALSE)</f>
        <v>Packaging Contains at least 100% recycled material</v>
      </c>
      <c r="X1479" s="5" t="str">
        <f>VLOOKUP('English Version'!$H1406,'Recycled Content'!$B$4:$H$67,5,FALSE)</f>
        <v>Packaging Contains at least 100% recycled material</v>
      </c>
      <c r="Y1479" s="5" t="str">
        <f>VLOOKUP('English Version'!$H1406,Recyclability!$B$4:$H$67,3,FALSE)</f>
        <v>Mostly Recyclable Packaging</v>
      </c>
      <c r="Z1479" s="5" t="str">
        <f>VLOOKUP('English Version'!$H1406,Recyclability!$B$4:$H$67,5,FALSE)</f>
        <v>N/A</v>
      </c>
    </row>
    <row r="1480" spans="1:26" x14ac:dyDescent="0.75">
      <c r="A1480" s="47" t="str">
        <f t="shared" si="46"/>
        <v>SS23M5011698A</v>
      </c>
      <c r="B1480" s="47">
        <v>4417</v>
      </c>
      <c r="C1480" s="52" t="s">
        <v>2926</v>
      </c>
      <c r="D1480" s="6" t="s">
        <v>2927</v>
      </c>
      <c r="E1480" s="8"/>
      <c r="F1480" s="52" t="s">
        <v>2928</v>
      </c>
      <c r="G1480" s="6" t="s">
        <v>5037</v>
      </c>
      <c r="H1480" s="6" t="s">
        <v>5032</v>
      </c>
      <c r="I1480" s="6" t="e">
        <f>VLOOKUP(A1480,#REF!,24,0)</f>
        <v>#REF!</v>
      </c>
      <c r="J1480" s="14" t="s">
        <v>25</v>
      </c>
      <c r="K1480" s="14" t="s">
        <v>25</v>
      </c>
      <c r="L1480" s="14" t="s">
        <v>25</v>
      </c>
      <c r="M1480" s="14" t="s">
        <v>25</v>
      </c>
      <c r="N1480" s="14" t="b">
        <f t="shared" si="47"/>
        <v>1</v>
      </c>
      <c r="O1480" s="14" t="s">
        <v>20</v>
      </c>
      <c r="P1480" s="14" t="s">
        <v>20</v>
      </c>
      <c r="Q1480" s="14" t="s">
        <v>20</v>
      </c>
      <c r="R1480" s="5" t="s">
        <v>20</v>
      </c>
      <c r="S1480" s="5" t="s">
        <v>20</v>
      </c>
      <c r="T1480" s="5" t="s">
        <v>20</v>
      </c>
      <c r="U1480" s="53" t="s">
        <v>20</v>
      </c>
      <c r="V1480" s="53" t="s">
        <v>20</v>
      </c>
      <c r="W1480" s="5" t="str">
        <f>VLOOKUP('English Version'!$H1407,'Recycled Content'!$B$4:$H$67,3,FALSE)</f>
        <v>Packaging Contains at least 100% recycled material</v>
      </c>
      <c r="X1480" s="5" t="str">
        <f>VLOOKUP('English Version'!$H1407,'Recycled Content'!$B$4:$H$67,5,FALSE)</f>
        <v>Packaging Contains at least 100% recycled material</v>
      </c>
      <c r="Y1480" s="5" t="str">
        <f>VLOOKUP('English Version'!$H1407,Recyclability!$B$4:$H$67,3,FALSE)</f>
        <v>Mostly Recyclable Packaging</v>
      </c>
      <c r="Z1480" s="5" t="str">
        <f>VLOOKUP('English Version'!$H1407,Recyclability!$B$4:$H$67,5,FALSE)</f>
        <v>N/A</v>
      </c>
    </row>
    <row r="1481" spans="1:26" ht="29.5" x14ac:dyDescent="0.75">
      <c r="A1481" s="47" t="str">
        <f t="shared" si="46"/>
        <v>SS23M5011609A</v>
      </c>
      <c r="B1481" s="47">
        <v>1830</v>
      </c>
      <c r="C1481" s="52" t="s">
        <v>2930</v>
      </c>
      <c r="D1481" s="6" t="s">
        <v>2931</v>
      </c>
      <c r="E1481" s="8"/>
      <c r="F1481" s="52" t="s">
        <v>2932</v>
      </c>
      <c r="G1481" s="6" t="s">
        <v>5037</v>
      </c>
      <c r="H1481" s="6" t="s">
        <v>5032</v>
      </c>
      <c r="I1481" s="6" t="e">
        <f>VLOOKUP(A1481,#REF!,24,0)</f>
        <v>#REF!</v>
      </c>
      <c r="J1481" s="14" t="s">
        <v>25</v>
      </c>
      <c r="K1481" s="14" t="s">
        <v>25</v>
      </c>
      <c r="L1481" s="14" t="s">
        <v>25</v>
      </c>
      <c r="M1481" s="14" t="s">
        <v>25</v>
      </c>
      <c r="N1481" s="14" t="b">
        <f t="shared" si="47"/>
        <v>1</v>
      </c>
      <c r="O1481" s="14" t="s">
        <v>20</v>
      </c>
      <c r="P1481" s="14" t="s">
        <v>20</v>
      </c>
      <c r="Q1481" s="14" t="s">
        <v>20</v>
      </c>
      <c r="R1481" s="53" t="s">
        <v>6067</v>
      </c>
      <c r="S1481" s="5" t="s">
        <v>20</v>
      </c>
      <c r="T1481" s="5" t="s">
        <v>26</v>
      </c>
      <c r="U1481" s="53" t="s">
        <v>20</v>
      </c>
      <c r="V1481" s="53" t="s">
        <v>20</v>
      </c>
      <c r="W1481" s="5" t="str">
        <f>VLOOKUP('English Version'!$H1408,'Recycled Content'!$B$4:$H$67,3,FALSE)</f>
        <v>Packaging Contains at least 100% recycled material</v>
      </c>
      <c r="X1481" s="5" t="str">
        <f>VLOOKUP('English Version'!$H1408,'Recycled Content'!$B$4:$H$67,5,FALSE)</f>
        <v>Packaging Contains at least 100% recycled material</v>
      </c>
      <c r="Y1481" s="5" t="str">
        <f>VLOOKUP('English Version'!$H1408,Recyclability!$B$4:$H$67,3,FALSE)</f>
        <v>Mostly Recyclable Packaging</v>
      </c>
      <c r="Z1481" s="5" t="str">
        <f>VLOOKUP('English Version'!$H1408,Recyclability!$B$4:$H$67,5,FALSE)</f>
        <v>N/A</v>
      </c>
    </row>
    <row r="1482" spans="1:26" x14ac:dyDescent="0.75">
      <c r="A1482" s="47" t="str">
        <f t="shared" si="46"/>
        <v>SS23W1010986A</v>
      </c>
      <c r="B1482" s="47">
        <v>1279</v>
      </c>
      <c r="C1482" s="52" t="s">
        <v>2936</v>
      </c>
      <c r="D1482" s="6" t="e">
        <v>#N/A</v>
      </c>
      <c r="E1482" s="8"/>
      <c r="F1482" s="52" t="s">
        <v>122</v>
      </c>
      <c r="G1482" s="6" t="s">
        <v>5037</v>
      </c>
      <c r="H1482" s="6" t="s">
        <v>4637</v>
      </c>
      <c r="I1482" s="6" t="e">
        <f>VLOOKUP(A1482,#REF!,24,0)</f>
        <v>#REF!</v>
      </c>
      <c r="J1482" s="14" t="s">
        <v>25</v>
      </c>
      <c r="K1482" s="14" t="s">
        <v>25</v>
      </c>
      <c r="L1482" s="14" t="s">
        <v>25</v>
      </c>
      <c r="M1482" s="14" t="s">
        <v>25</v>
      </c>
      <c r="N1482" s="14" t="b">
        <f t="shared" si="47"/>
        <v>1</v>
      </c>
      <c r="O1482" s="14" t="s">
        <v>20</v>
      </c>
      <c r="P1482" s="14" t="s">
        <v>20</v>
      </c>
      <c r="Q1482" s="14" t="s">
        <v>20</v>
      </c>
      <c r="R1482" s="5" t="s">
        <v>20</v>
      </c>
      <c r="S1482" s="5" t="s">
        <v>20</v>
      </c>
      <c r="T1482" s="5" t="s">
        <v>281</v>
      </c>
      <c r="U1482" s="53" t="s">
        <v>20</v>
      </c>
      <c r="V1482" s="53" t="s">
        <v>20</v>
      </c>
      <c r="W1482" s="5" t="str">
        <f>VLOOKUP('English Version'!$H1410,'Recycled Content'!$B$4:$H$67,3,FALSE)</f>
        <v>Packaging Contains at least 100% recycled material</v>
      </c>
      <c r="X1482" s="5" t="str">
        <f>VLOOKUP('English Version'!$H1410,'Recycled Content'!$B$4:$H$67,5,FALSE)</f>
        <v>Packaging Contains at least 100% recycled material</v>
      </c>
      <c r="Y1482" s="5" t="str">
        <f>VLOOKUP('English Version'!$H1410,Recyclability!$B$4:$H$67,3,FALSE)</f>
        <v>Mostly Recyclable Packaging</v>
      </c>
      <c r="Z1482" s="5" t="str">
        <f>VLOOKUP('English Version'!$H1410,Recyclability!$B$4:$H$67,5,FALSE)</f>
        <v>N/A</v>
      </c>
    </row>
    <row r="1483" spans="1:26" x14ac:dyDescent="0.75">
      <c r="A1483" s="47" t="str">
        <f t="shared" si="46"/>
        <v>SS23W8011419A</v>
      </c>
      <c r="B1483" s="47">
        <v>1514</v>
      </c>
      <c r="C1483" s="52" t="s">
        <v>2937</v>
      </c>
      <c r="D1483" s="6" t="s">
        <v>2938</v>
      </c>
      <c r="E1483" s="8"/>
      <c r="F1483" s="52" t="s">
        <v>2231</v>
      </c>
      <c r="G1483" s="6" t="s">
        <v>5037</v>
      </c>
      <c r="H1483" s="6" t="s">
        <v>5887</v>
      </c>
      <c r="I1483" s="6" t="e">
        <f>VLOOKUP(A1483,#REF!,24,0)</f>
        <v>#REF!</v>
      </c>
      <c r="J1483" s="14" t="s">
        <v>25</v>
      </c>
      <c r="K1483" s="14" t="s">
        <v>25</v>
      </c>
      <c r="L1483" s="14" t="s">
        <v>25</v>
      </c>
      <c r="M1483" s="14" t="s">
        <v>25</v>
      </c>
      <c r="N1483" s="14" t="b">
        <f t="shared" si="47"/>
        <v>1</v>
      </c>
      <c r="O1483" s="14" t="s">
        <v>20</v>
      </c>
      <c r="P1483" s="14" t="s">
        <v>20</v>
      </c>
      <c r="Q1483" s="14" t="s">
        <v>20</v>
      </c>
      <c r="R1483" s="5" t="s">
        <v>20</v>
      </c>
      <c r="S1483" s="5" t="s">
        <v>20</v>
      </c>
      <c r="T1483" s="5" t="s">
        <v>20</v>
      </c>
      <c r="U1483" s="53" t="s">
        <v>20</v>
      </c>
      <c r="V1483" s="53" t="s">
        <v>20</v>
      </c>
      <c r="W1483" s="5" t="str">
        <f>VLOOKUP('English Version'!$H1411,'Recycled Content'!$B$4:$H$67,3,FALSE)</f>
        <v>Packaging Contains at least 100% recycled material</v>
      </c>
      <c r="X1483" s="5" t="str">
        <f>VLOOKUP('English Version'!$H1411,'Recycled Content'!$B$4:$H$67,5,FALSE)</f>
        <v>Packaging Contains at least 100% recycled material</v>
      </c>
      <c r="Y1483" s="5" t="str">
        <f>VLOOKUP('English Version'!$H1411,Recyclability!$B$4:$H$67,3,FALSE)</f>
        <v>Mostly Recyclable Packaging</v>
      </c>
      <c r="Z1483" s="5" t="str">
        <f>VLOOKUP('English Version'!$H1411,Recyclability!$B$4:$H$67,5,FALSE)</f>
        <v>N/A</v>
      </c>
    </row>
    <row r="1484" spans="1:26" x14ac:dyDescent="0.75">
      <c r="A1484" s="47" t="str">
        <f t="shared" si="46"/>
        <v>SS23W4010380A</v>
      </c>
      <c r="B1484" s="47">
        <v>1616</v>
      </c>
      <c r="C1484" s="52" t="s">
        <v>2939</v>
      </c>
      <c r="D1484" s="6" t="e">
        <v>#N/A</v>
      </c>
      <c r="E1484" s="8"/>
      <c r="F1484" s="52" t="s">
        <v>2940</v>
      </c>
      <c r="G1484" s="6" t="s">
        <v>5037</v>
      </c>
      <c r="H1484" s="6" t="s">
        <v>5830</v>
      </c>
      <c r="I1484" s="6" t="e">
        <f>VLOOKUP(A1484,#REF!,24,0)</f>
        <v>#REF!</v>
      </c>
      <c r="J1484" s="14" t="s">
        <v>25</v>
      </c>
      <c r="K1484" s="14" t="s">
        <v>25</v>
      </c>
      <c r="L1484" s="14" t="s">
        <v>25</v>
      </c>
      <c r="M1484" s="14" t="s">
        <v>25</v>
      </c>
      <c r="N1484" s="14" t="b">
        <f t="shared" si="47"/>
        <v>1</v>
      </c>
      <c r="O1484" s="14" t="s">
        <v>20</v>
      </c>
      <c r="P1484" s="14" t="s">
        <v>20</v>
      </c>
      <c r="Q1484" s="14" t="s">
        <v>20</v>
      </c>
      <c r="R1484" s="5" t="s">
        <v>20</v>
      </c>
      <c r="S1484" s="5" t="s">
        <v>20</v>
      </c>
      <c r="T1484" s="5" t="s">
        <v>20</v>
      </c>
      <c r="U1484" s="53" t="s">
        <v>20</v>
      </c>
      <c r="V1484" s="53" t="s">
        <v>20</v>
      </c>
      <c r="W1484" s="5" t="str">
        <f>VLOOKUP('English Version'!$H1412,'Recycled Content'!$B$4:$H$67,3,FALSE)</f>
        <v>Packaging Contains at least 100% recycled material</v>
      </c>
      <c r="X1484" s="5" t="str">
        <f>VLOOKUP('English Version'!$H1412,'Recycled Content'!$B$4:$H$67,5,FALSE)</f>
        <v>Packaging Contains at least 100% recycled material</v>
      </c>
      <c r="Y1484" s="5" t="str">
        <f>VLOOKUP('English Version'!$H1412,Recyclability!$B$4:$H$67,3,FALSE)</f>
        <v>Mostly Recyclable Packaging</v>
      </c>
      <c r="Z1484" s="5" t="str">
        <f>VLOOKUP('English Version'!$H1412,Recyclability!$B$4:$H$67,5,FALSE)</f>
        <v>N/A</v>
      </c>
    </row>
    <row r="1485" spans="1:26" ht="29.5" x14ac:dyDescent="0.75">
      <c r="A1485" s="47" t="str">
        <f t="shared" si="46"/>
        <v>SS23WS311739A</v>
      </c>
      <c r="B1485" s="47">
        <v>800</v>
      </c>
      <c r="C1485" s="52" t="s">
        <v>2941</v>
      </c>
      <c r="D1485" s="6" t="s">
        <v>2942</v>
      </c>
      <c r="E1485" s="8"/>
      <c r="F1485" s="52" t="s">
        <v>2646</v>
      </c>
      <c r="G1485" s="6" t="s">
        <v>5037</v>
      </c>
      <c r="H1485" s="6" t="s">
        <v>5905</v>
      </c>
      <c r="I1485" s="6" t="e">
        <f>VLOOKUP(A1485,#REF!,24,0)</f>
        <v>#REF!</v>
      </c>
      <c r="J1485" s="14" t="s">
        <v>25</v>
      </c>
      <c r="K1485" s="14" t="s">
        <v>25</v>
      </c>
      <c r="L1485" s="14" t="s">
        <v>25</v>
      </c>
      <c r="M1485" s="14" t="s">
        <v>25</v>
      </c>
      <c r="N1485" s="14" t="b">
        <f t="shared" si="47"/>
        <v>1</v>
      </c>
      <c r="O1485" s="14" t="s">
        <v>20</v>
      </c>
      <c r="P1485" s="14" t="s">
        <v>20</v>
      </c>
      <c r="Q1485" s="14" t="s">
        <v>20</v>
      </c>
      <c r="R1485" s="53" t="s">
        <v>6167</v>
      </c>
      <c r="S1485" s="5" t="s">
        <v>20</v>
      </c>
      <c r="T1485" s="5" t="s">
        <v>26</v>
      </c>
      <c r="U1485" s="53" t="s">
        <v>20</v>
      </c>
      <c r="V1485" s="53" t="s">
        <v>20</v>
      </c>
      <c r="W1485" s="5" t="str">
        <f>VLOOKUP('English Version'!$H1413,'Recycled Content'!$B$4:$H$67,3,FALSE)</f>
        <v>Packaging Contains at least 100% recycled material</v>
      </c>
      <c r="X1485" s="5" t="str">
        <f>VLOOKUP('English Version'!$H1413,'Recycled Content'!$B$4:$H$67,5,FALSE)</f>
        <v>Packaging Contains at least 100% recycled material</v>
      </c>
      <c r="Y1485" s="5" t="str">
        <f>VLOOKUP('English Version'!$H1413,Recyclability!$B$4:$H$67,3,FALSE)</f>
        <v>Mostly Recyclable Packaging</v>
      </c>
      <c r="Z1485" s="5" t="str">
        <f>VLOOKUP('English Version'!$H1413,Recyclability!$B$4:$H$67,5,FALSE)</f>
        <v>N/A</v>
      </c>
    </row>
    <row r="1486" spans="1:26" x14ac:dyDescent="0.75">
      <c r="A1486" s="47" t="str">
        <f t="shared" si="46"/>
        <v>SS23M4010652A</v>
      </c>
      <c r="B1486" s="47">
        <v>1850</v>
      </c>
      <c r="C1486" s="52" t="s">
        <v>2943</v>
      </c>
      <c r="D1486" s="6" t="s">
        <v>2944</v>
      </c>
      <c r="E1486" s="8"/>
      <c r="F1486" s="52" t="s">
        <v>2945</v>
      </c>
      <c r="G1486" s="6" t="s">
        <v>5037</v>
      </c>
      <c r="H1486" s="6" t="s">
        <v>5108</v>
      </c>
      <c r="I1486" s="6" t="e">
        <f>VLOOKUP(A1486,#REF!,24,0)</f>
        <v>#REF!</v>
      </c>
      <c r="J1486" s="14" t="s">
        <v>25</v>
      </c>
      <c r="K1486" s="14" t="s">
        <v>25</v>
      </c>
      <c r="L1486" s="14" t="s">
        <v>25</v>
      </c>
      <c r="M1486" s="14" t="s">
        <v>25</v>
      </c>
      <c r="N1486" s="14" t="b">
        <f t="shared" si="47"/>
        <v>1</v>
      </c>
      <c r="O1486" s="14" t="s">
        <v>20</v>
      </c>
      <c r="P1486" s="14" t="s">
        <v>20</v>
      </c>
      <c r="Q1486" s="14" t="s">
        <v>20</v>
      </c>
      <c r="R1486" s="5" t="s">
        <v>20</v>
      </c>
      <c r="S1486" s="5" t="s">
        <v>20</v>
      </c>
      <c r="T1486" s="5" t="s">
        <v>20</v>
      </c>
      <c r="U1486" s="53" t="s">
        <v>20</v>
      </c>
      <c r="V1486" s="53" t="s">
        <v>20</v>
      </c>
      <c r="W1486" s="5" t="str">
        <f>VLOOKUP('English Version'!$H1414,'Recycled Content'!$B$4:$H$67,3,FALSE)</f>
        <v>Packaging Contains at least 100% recycled material</v>
      </c>
      <c r="X1486" s="5" t="str">
        <f>VLOOKUP('English Version'!$H1414,'Recycled Content'!$B$4:$H$67,5,FALSE)</f>
        <v>Packaging Contains at least 100% recycled material</v>
      </c>
      <c r="Y1486" s="5" t="str">
        <f>VLOOKUP('English Version'!$H1414,Recyclability!$B$4:$H$67,3,FALSE)</f>
        <v>Mostly Recyclable Packaging</v>
      </c>
      <c r="Z1486" s="5" t="str">
        <f>VLOOKUP('English Version'!$H1414,Recyclability!$B$4:$H$67,5,FALSE)</f>
        <v>N/A</v>
      </c>
    </row>
    <row r="1487" spans="1:26" x14ac:dyDescent="0.75">
      <c r="A1487" s="47" t="str">
        <f t="shared" si="46"/>
        <v>SS23W8011418A</v>
      </c>
      <c r="B1487" s="47">
        <v>2365</v>
      </c>
      <c r="C1487" s="52" t="s">
        <v>2947</v>
      </c>
      <c r="D1487" s="6" t="s">
        <v>2948</v>
      </c>
      <c r="E1487" s="8"/>
      <c r="F1487" s="52" t="s">
        <v>2949</v>
      </c>
      <c r="G1487" s="6" t="s">
        <v>5037</v>
      </c>
      <c r="H1487" s="6" t="s">
        <v>5887</v>
      </c>
      <c r="I1487" s="6" t="e">
        <f>VLOOKUP(A1487,#REF!,24,0)</f>
        <v>#REF!</v>
      </c>
      <c r="J1487" s="14" t="s">
        <v>19</v>
      </c>
      <c r="K1487" s="14" t="s">
        <v>19</v>
      </c>
      <c r="L1487" s="14" t="s">
        <v>19</v>
      </c>
      <c r="M1487" s="14" t="s">
        <v>19</v>
      </c>
      <c r="N1487" s="14" t="b">
        <f t="shared" si="47"/>
        <v>1</v>
      </c>
      <c r="O1487" s="14" t="s">
        <v>20</v>
      </c>
      <c r="P1487" s="14" t="s">
        <v>20</v>
      </c>
      <c r="Q1487" s="14" t="s">
        <v>20</v>
      </c>
      <c r="R1487" s="5" t="s">
        <v>20</v>
      </c>
      <c r="S1487" s="5" t="s">
        <v>20</v>
      </c>
      <c r="T1487" s="5" t="s">
        <v>20</v>
      </c>
      <c r="U1487" s="53" t="s">
        <v>20</v>
      </c>
      <c r="V1487" s="53" t="s">
        <v>20</v>
      </c>
      <c r="W1487" s="5" t="str">
        <f>VLOOKUP('English Version'!$H1415,'Recycled Content'!$B$4:$H$67,3,FALSE)</f>
        <v>Packaging Contains at least 100% recycled material</v>
      </c>
      <c r="X1487" s="5" t="str">
        <f>VLOOKUP('English Version'!$H1415,'Recycled Content'!$B$4:$H$67,5,FALSE)</f>
        <v>Packaging Contains at least 100% recycled material</v>
      </c>
      <c r="Y1487" s="5" t="str">
        <f>VLOOKUP('English Version'!$H1415,Recyclability!$B$4:$H$67,3,FALSE)</f>
        <v>Mostly Recyclable Packaging</v>
      </c>
      <c r="Z1487" s="5" t="str">
        <f>VLOOKUP('English Version'!$H1415,Recyclability!$B$4:$H$67,5,FALSE)</f>
        <v>N/A</v>
      </c>
    </row>
    <row r="1488" spans="1:26" x14ac:dyDescent="0.75">
      <c r="A1488" s="47" t="str">
        <f t="shared" si="46"/>
        <v>SS23M2012929A</v>
      </c>
      <c r="B1488" s="47">
        <v>2000</v>
      </c>
      <c r="C1488" s="52" t="s">
        <v>2950</v>
      </c>
      <c r="D1488" s="6" t="e">
        <v>#N/A</v>
      </c>
      <c r="E1488" s="8"/>
      <c r="F1488" s="52" t="s">
        <v>862</v>
      </c>
      <c r="G1488" s="6" t="s">
        <v>5037</v>
      </c>
      <c r="H1488" s="6" t="s">
        <v>5054</v>
      </c>
      <c r="I1488" s="6" t="e">
        <f>VLOOKUP(A1488,#REF!,24,0)</f>
        <v>#REF!</v>
      </c>
      <c r="J1488" s="14" t="s">
        <v>19</v>
      </c>
      <c r="K1488" s="14" t="s">
        <v>19</v>
      </c>
      <c r="L1488" s="14" t="s">
        <v>19</v>
      </c>
      <c r="M1488" s="14" t="s">
        <v>19</v>
      </c>
      <c r="N1488" s="14" t="b">
        <f t="shared" si="47"/>
        <v>1</v>
      </c>
      <c r="O1488" s="14" t="s">
        <v>20</v>
      </c>
      <c r="P1488" s="14" t="s">
        <v>20</v>
      </c>
      <c r="Q1488" s="14" t="s">
        <v>20</v>
      </c>
      <c r="R1488" s="5" t="s">
        <v>20</v>
      </c>
      <c r="S1488" s="5" t="s">
        <v>20</v>
      </c>
      <c r="T1488" s="5" t="s">
        <v>20</v>
      </c>
      <c r="U1488" s="53" t="s">
        <v>20</v>
      </c>
      <c r="V1488" s="53" t="s">
        <v>20</v>
      </c>
      <c r="W1488" s="5" t="str">
        <f>VLOOKUP('English Version'!$H1416,'Recycled Content'!$B$4:$H$67,3,FALSE)</f>
        <v>Packaging Contains at least 100% recycled material</v>
      </c>
      <c r="X1488" s="5" t="str">
        <f>VLOOKUP('English Version'!$H1416,'Recycled Content'!$B$4:$H$67,5,FALSE)</f>
        <v>Packaging Contains at least 100% recycled material</v>
      </c>
      <c r="Y1488" s="5" t="str">
        <f>VLOOKUP('English Version'!$H1416,Recyclability!$B$4:$H$67,3,FALSE)</f>
        <v>Mostly Recyclable Packaging</v>
      </c>
      <c r="Z1488" s="5" t="str">
        <f>VLOOKUP('English Version'!$H1416,Recyclability!$B$4:$H$67,5,FALSE)</f>
        <v>N/A</v>
      </c>
    </row>
    <row r="1489" spans="1:26" x14ac:dyDescent="0.75">
      <c r="A1489" s="47" t="str">
        <f t="shared" si="46"/>
        <v>SS23W5011524A</v>
      </c>
      <c r="B1489" s="47">
        <v>2455</v>
      </c>
      <c r="C1489" s="52" t="s">
        <v>2951</v>
      </c>
      <c r="D1489" s="6" t="s">
        <v>2952</v>
      </c>
      <c r="E1489" s="8"/>
      <c r="F1489" s="52" t="s">
        <v>2953</v>
      </c>
      <c r="G1489" s="6" t="s">
        <v>5037</v>
      </c>
      <c r="H1489" s="6" t="s">
        <v>5035</v>
      </c>
      <c r="I1489" s="6" t="e">
        <f>VLOOKUP(A1489,#REF!,24,0)</f>
        <v>#REF!</v>
      </c>
      <c r="J1489" s="14" t="s">
        <v>25</v>
      </c>
      <c r="K1489" s="14" t="s">
        <v>25</v>
      </c>
      <c r="L1489" s="14" t="s">
        <v>25</v>
      </c>
      <c r="M1489" s="14" t="s">
        <v>25</v>
      </c>
      <c r="N1489" s="14" t="b">
        <f t="shared" si="47"/>
        <v>1</v>
      </c>
      <c r="O1489" s="14" t="s">
        <v>20</v>
      </c>
      <c r="P1489" s="14" t="s">
        <v>20</v>
      </c>
      <c r="Q1489" s="14" t="s">
        <v>20</v>
      </c>
      <c r="R1489" s="5" t="s">
        <v>20</v>
      </c>
      <c r="S1489" s="5" t="s">
        <v>20</v>
      </c>
      <c r="T1489" s="5" t="s">
        <v>20</v>
      </c>
      <c r="U1489" s="53" t="s">
        <v>20</v>
      </c>
      <c r="V1489" s="53" t="s">
        <v>20</v>
      </c>
      <c r="W1489" s="5" t="str">
        <f>VLOOKUP('English Version'!$H1417,'Recycled Content'!$B$4:$H$67,3,FALSE)</f>
        <v>Packaging Contains at least 100% recycled material</v>
      </c>
      <c r="X1489" s="5" t="str">
        <f>VLOOKUP('English Version'!$H1417,'Recycled Content'!$B$4:$H$67,5,FALSE)</f>
        <v>Packaging Contains at least 100% recycled material</v>
      </c>
      <c r="Y1489" s="5" t="str">
        <f>VLOOKUP('English Version'!$H1417,Recyclability!$B$4:$H$67,3,FALSE)</f>
        <v>Mostly Recyclable Packaging</v>
      </c>
      <c r="Z1489" s="5" t="str">
        <f>VLOOKUP('English Version'!$H1417,Recyclability!$B$4:$H$67,5,FALSE)</f>
        <v>N/A</v>
      </c>
    </row>
    <row r="1490" spans="1:26" x14ac:dyDescent="0.75">
      <c r="A1490" s="47" t="str">
        <f t="shared" si="46"/>
        <v>SS23MF310221A</v>
      </c>
      <c r="B1490" s="47">
        <v>1800</v>
      </c>
      <c r="C1490" s="52" t="s">
        <v>2955</v>
      </c>
      <c r="D1490" s="6" t="s">
        <v>2956</v>
      </c>
      <c r="E1490" s="8"/>
      <c r="F1490" s="52" t="s">
        <v>2957</v>
      </c>
      <c r="G1490" s="6" t="s">
        <v>5037</v>
      </c>
      <c r="H1490" s="6" t="s">
        <v>5768</v>
      </c>
      <c r="I1490" s="6" t="e">
        <f>VLOOKUP(A1490,#REF!,24,0)</f>
        <v>#REF!</v>
      </c>
      <c r="J1490" s="14" t="s">
        <v>19</v>
      </c>
      <c r="K1490" s="14" t="s">
        <v>19</v>
      </c>
      <c r="L1490" s="14" t="s">
        <v>19</v>
      </c>
      <c r="M1490" s="14" t="s">
        <v>19</v>
      </c>
      <c r="N1490" s="14" t="b">
        <f t="shared" si="47"/>
        <v>1</v>
      </c>
      <c r="O1490" s="14" t="s">
        <v>20</v>
      </c>
      <c r="P1490" s="14" t="s">
        <v>20</v>
      </c>
      <c r="Q1490" s="14" t="s">
        <v>20</v>
      </c>
      <c r="R1490" s="5" t="s">
        <v>20</v>
      </c>
      <c r="S1490" s="5" t="s">
        <v>20</v>
      </c>
      <c r="T1490" s="5" t="s">
        <v>281</v>
      </c>
      <c r="U1490" s="53" t="s">
        <v>20</v>
      </c>
      <c r="V1490" s="53" t="s">
        <v>20</v>
      </c>
      <c r="W1490" s="5" t="str">
        <f>VLOOKUP('English Version'!$H1418,'Recycled Content'!$B$4:$H$67,3,FALSE)</f>
        <v>Packaging Contains at least 100% recycled material</v>
      </c>
      <c r="X1490" s="5" t="str">
        <f>VLOOKUP('English Version'!$H1418,'Recycled Content'!$B$4:$H$67,5,FALSE)</f>
        <v>Packaging Contains at least 100% recycled material</v>
      </c>
      <c r="Y1490" s="5" t="str">
        <f>VLOOKUP('English Version'!$H1418,Recyclability!$B$4:$H$67,3,FALSE)</f>
        <v>Mostly Recyclable Packaging</v>
      </c>
      <c r="Z1490" s="5" t="str">
        <f>VLOOKUP('English Version'!$H1418,Recyclability!$B$4:$H$67,5,FALSE)</f>
        <v>N/A</v>
      </c>
    </row>
    <row r="1491" spans="1:26" ht="29.5" x14ac:dyDescent="0.75">
      <c r="A1491" s="47" t="str">
        <f t="shared" si="46"/>
        <v>SS23WS311679A</v>
      </c>
      <c r="B1491" s="47">
        <v>2985</v>
      </c>
      <c r="C1491" s="52" t="s">
        <v>2959</v>
      </c>
      <c r="D1491" s="6" t="s">
        <v>2960</v>
      </c>
      <c r="E1491" s="8"/>
      <c r="F1491" s="52" t="s">
        <v>2961</v>
      </c>
      <c r="G1491" s="6" t="s">
        <v>5037</v>
      </c>
      <c r="H1491" s="6" t="s">
        <v>5905</v>
      </c>
      <c r="I1491" s="6" t="e">
        <f>VLOOKUP(A1491,#REF!,24,0)</f>
        <v>#REF!</v>
      </c>
      <c r="J1491" s="14" t="s">
        <v>19</v>
      </c>
      <c r="K1491" s="14" t="s">
        <v>19</v>
      </c>
      <c r="L1491" s="14" t="s">
        <v>19</v>
      </c>
      <c r="M1491" s="14" t="s">
        <v>19</v>
      </c>
      <c r="N1491" s="14" t="b">
        <f t="shared" si="47"/>
        <v>1</v>
      </c>
      <c r="O1491" s="14" t="s">
        <v>20</v>
      </c>
      <c r="P1491" s="14" t="s">
        <v>20</v>
      </c>
      <c r="Q1491" s="14" t="s">
        <v>20</v>
      </c>
      <c r="R1491" s="53" t="s">
        <v>6166</v>
      </c>
      <c r="S1491" s="5" t="s">
        <v>20</v>
      </c>
      <c r="T1491" s="5" t="s">
        <v>26</v>
      </c>
      <c r="U1491" s="53" t="s">
        <v>20</v>
      </c>
      <c r="V1491" s="53" t="s">
        <v>20</v>
      </c>
      <c r="W1491" s="5" t="str">
        <f>VLOOKUP('English Version'!$H1419,'Recycled Content'!$B$4:$H$67,3,FALSE)</f>
        <v>Packaging Contains at least 100% recycled material</v>
      </c>
      <c r="X1491" s="5" t="str">
        <f>VLOOKUP('English Version'!$H1419,'Recycled Content'!$B$4:$H$67,5,FALSE)</f>
        <v>Packaging Contains at least 100% recycled material</v>
      </c>
      <c r="Y1491" s="5" t="str">
        <f>VLOOKUP('English Version'!$H1419,Recyclability!$B$4:$H$67,3,FALSE)</f>
        <v>Mostly Recyclable Packaging</v>
      </c>
      <c r="Z1491" s="5" t="str">
        <f>VLOOKUP('English Version'!$H1419,Recyclability!$B$4:$H$67,5,FALSE)</f>
        <v>N/A</v>
      </c>
    </row>
    <row r="1492" spans="1:26" x14ac:dyDescent="0.75">
      <c r="A1492" s="47" t="str">
        <f t="shared" si="46"/>
        <v>SS23M2012928A</v>
      </c>
      <c r="B1492" s="47">
        <v>15137</v>
      </c>
      <c r="C1492" s="52" t="s">
        <v>2962</v>
      </c>
      <c r="D1492" s="6" t="e">
        <v>#N/A</v>
      </c>
      <c r="E1492" s="8"/>
      <c r="F1492" s="52" t="s">
        <v>259</v>
      </c>
      <c r="G1492" s="6" t="s">
        <v>5037</v>
      </c>
      <c r="H1492" s="6" t="s">
        <v>5054</v>
      </c>
      <c r="I1492" s="6" t="e">
        <f>VLOOKUP(A1492,#REF!,24,0)</f>
        <v>#REF!</v>
      </c>
      <c r="J1492" s="14" t="s">
        <v>25</v>
      </c>
      <c r="K1492" s="14" t="s">
        <v>25</v>
      </c>
      <c r="L1492" s="14" t="s">
        <v>25</v>
      </c>
      <c r="M1492" s="14" t="s">
        <v>25</v>
      </c>
      <c r="N1492" s="14" t="b">
        <f t="shared" si="47"/>
        <v>1</v>
      </c>
      <c r="O1492" s="14" t="s">
        <v>20</v>
      </c>
      <c r="P1492" s="14" t="s">
        <v>20</v>
      </c>
      <c r="Q1492" s="14" t="s">
        <v>20</v>
      </c>
      <c r="R1492" s="5" t="s">
        <v>20</v>
      </c>
      <c r="S1492" s="5" t="s">
        <v>20</v>
      </c>
      <c r="T1492" s="5" t="s">
        <v>20</v>
      </c>
      <c r="U1492" s="53" t="s">
        <v>20</v>
      </c>
      <c r="V1492" s="53" t="s">
        <v>20</v>
      </c>
      <c r="W1492" s="5" t="str">
        <f>VLOOKUP('English Version'!$H1420,'Recycled Content'!$B$4:$H$67,3,FALSE)</f>
        <v>Packaging Contains at least 100% recycled material</v>
      </c>
      <c r="X1492" s="5" t="str">
        <f>VLOOKUP('English Version'!$H1420,'Recycled Content'!$B$4:$H$67,5,FALSE)</f>
        <v>Packaging Contains at least 100% recycled material</v>
      </c>
      <c r="Y1492" s="5" t="str">
        <f>VLOOKUP('English Version'!$H1420,Recyclability!$B$4:$H$67,3,FALSE)</f>
        <v>Mostly Recyclable Packaging</v>
      </c>
      <c r="Z1492" s="5" t="str">
        <f>VLOOKUP('English Version'!$H1420,Recyclability!$B$4:$H$67,5,FALSE)</f>
        <v>N/A</v>
      </c>
    </row>
    <row r="1493" spans="1:26" x14ac:dyDescent="0.75">
      <c r="A1493" s="47" t="str">
        <f t="shared" si="46"/>
        <v>SS23M2012926A</v>
      </c>
      <c r="B1493" s="47">
        <v>2485</v>
      </c>
      <c r="C1493" s="52" t="s">
        <v>2963</v>
      </c>
      <c r="D1493" s="6" t="e">
        <v>#N/A</v>
      </c>
      <c r="E1493" s="8"/>
      <c r="F1493" s="52" t="s">
        <v>177</v>
      </c>
      <c r="G1493" s="6" t="s">
        <v>5037</v>
      </c>
      <c r="H1493" s="6" t="s">
        <v>5054</v>
      </c>
      <c r="I1493" s="6" t="e">
        <f>VLOOKUP(A1493,#REF!,24,0)</f>
        <v>#REF!</v>
      </c>
      <c r="J1493" s="14" t="s">
        <v>19</v>
      </c>
      <c r="K1493" s="14" t="s">
        <v>19</v>
      </c>
      <c r="L1493" s="14" t="s">
        <v>19</v>
      </c>
      <c r="M1493" s="14" t="s">
        <v>19</v>
      </c>
      <c r="N1493" s="14" t="b">
        <f t="shared" si="47"/>
        <v>1</v>
      </c>
      <c r="O1493" s="14" t="s">
        <v>20</v>
      </c>
      <c r="P1493" s="14" t="s">
        <v>20</v>
      </c>
      <c r="Q1493" s="14" t="s">
        <v>20</v>
      </c>
      <c r="R1493" s="5" t="s">
        <v>20</v>
      </c>
      <c r="S1493" s="5" t="s">
        <v>20</v>
      </c>
      <c r="T1493" s="5" t="s">
        <v>20</v>
      </c>
      <c r="U1493" s="53" t="s">
        <v>20</v>
      </c>
      <c r="V1493" s="53" t="s">
        <v>20</v>
      </c>
      <c r="W1493" s="5" t="str">
        <f>VLOOKUP('English Version'!$H1421,'Recycled Content'!$B$4:$H$67,3,FALSE)</f>
        <v>Packaging Contains at least 100% recycled material</v>
      </c>
      <c r="X1493" s="5" t="str">
        <f>VLOOKUP('English Version'!$H1421,'Recycled Content'!$B$4:$H$67,5,FALSE)</f>
        <v>Packaging Contains at least 100% recycled material</v>
      </c>
      <c r="Y1493" s="5" t="str">
        <f>VLOOKUP('English Version'!$H1421,Recyclability!$B$4:$H$67,3,FALSE)</f>
        <v>Mostly Recyclable Packaging</v>
      </c>
      <c r="Z1493" s="5" t="str">
        <f>VLOOKUP('English Version'!$H1421,Recyclability!$B$4:$H$67,5,FALSE)</f>
        <v>N/A</v>
      </c>
    </row>
    <row r="1494" spans="1:26" x14ac:dyDescent="0.75">
      <c r="A1494" s="47" t="str">
        <f t="shared" si="46"/>
        <v>SS23W8011417A</v>
      </c>
      <c r="B1494" s="47">
        <v>5645</v>
      </c>
      <c r="C1494" s="52" t="s">
        <v>2964</v>
      </c>
      <c r="D1494" s="6" t="e">
        <v>#N/A</v>
      </c>
      <c r="E1494" s="8"/>
      <c r="F1494" s="52" t="s">
        <v>2371</v>
      </c>
      <c r="G1494" s="6" t="s">
        <v>5037</v>
      </c>
      <c r="H1494" s="6" t="s">
        <v>5887</v>
      </c>
      <c r="I1494" s="6" t="e">
        <f>VLOOKUP(A1494,#REF!,24,0)</f>
        <v>#REF!</v>
      </c>
      <c r="J1494" s="14" t="s">
        <v>25</v>
      </c>
      <c r="K1494" s="14" t="s">
        <v>25</v>
      </c>
      <c r="L1494" s="14" t="s">
        <v>25</v>
      </c>
      <c r="M1494" s="14" t="s">
        <v>25</v>
      </c>
      <c r="N1494" s="14" t="b">
        <f t="shared" si="47"/>
        <v>1</v>
      </c>
      <c r="O1494" s="14" t="s">
        <v>20</v>
      </c>
      <c r="P1494" s="14" t="s">
        <v>20</v>
      </c>
      <c r="Q1494" s="14" t="s">
        <v>20</v>
      </c>
      <c r="R1494" s="5" t="s">
        <v>20</v>
      </c>
      <c r="S1494" s="5" t="s">
        <v>20</v>
      </c>
      <c r="T1494" s="5" t="s">
        <v>20</v>
      </c>
      <c r="U1494" s="53" t="s">
        <v>20</v>
      </c>
      <c r="V1494" s="53" t="s">
        <v>20</v>
      </c>
      <c r="W1494" s="5" t="str">
        <f>VLOOKUP('English Version'!$H1422,'Recycled Content'!$B$4:$H$67,3,FALSE)</f>
        <v>Packaging Contains at least 100% recycled material</v>
      </c>
      <c r="X1494" s="5" t="str">
        <f>VLOOKUP('English Version'!$H1422,'Recycled Content'!$B$4:$H$67,5,FALSE)</f>
        <v>Packaging Contains at least 100% recycled material</v>
      </c>
      <c r="Y1494" s="5" t="str">
        <f>VLOOKUP('English Version'!$H1422,Recyclability!$B$4:$H$67,3,FALSE)</f>
        <v>Mostly Recyclable Packaging</v>
      </c>
      <c r="Z1494" s="5" t="str">
        <f>VLOOKUP('English Version'!$H1422,Recyclability!$B$4:$H$67,5,FALSE)</f>
        <v>N/A</v>
      </c>
    </row>
    <row r="1495" spans="1:26" ht="29.5" x14ac:dyDescent="0.75">
      <c r="A1495" s="47" t="str">
        <f t="shared" si="46"/>
        <v>SS23WS311714A</v>
      </c>
      <c r="B1495" s="47">
        <v>806</v>
      </c>
      <c r="C1495" s="52" t="s">
        <v>2965</v>
      </c>
      <c r="D1495" s="6" t="e">
        <v>#N/A</v>
      </c>
      <c r="E1495" s="8"/>
      <c r="F1495" s="52" t="s">
        <v>2966</v>
      </c>
      <c r="G1495" s="6" t="s">
        <v>5037</v>
      </c>
      <c r="H1495" s="6" t="s">
        <v>5905</v>
      </c>
      <c r="I1495" s="6" t="e">
        <f>VLOOKUP(A1495,#REF!,24,0)</f>
        <v>#REF!</v>
      </c>
      <c r="J1495" s="14" t="s">
        <v>25</v>
      </c>
      <c r="K1495" s="14" t="s">
        <v>25</v>
      </c>
      <c r="L1495" s="14" t="s">
        <v>25</v>
      </c>
      <c r="M1495" s="14" t="s">
        <v>25</v>
      </c>
      <c r="N1495" s="14" t="b">
        <f t="shared" si="47"/>
        <v>1</v>
      </c>
      <c r="O1495" s="14" t="s">
        <v>20</v>
      </c>
      <c r="P1495" s="14" t="s">
        <v>20</v>
      </c>
      <c r="Q1495" s="14" t="s">
        <v>20</v>
      </c>
      <c r="R1495" s="53" t="s">
        <v>6168</v>
      </c>
      <c r="S1495" s="5" t="s">
        <v>20</v>
      </c>
      <c r="T1495" s="5" t="s">
        <v>26</v>
      </c>
      <c r="U1495" s="53" t="s">
        <v>20</v>
      </c>
      <c r="V1495" s="53" t="s">
        <v>20</v>
      </c>
      <c r="W1495" s="5" t="str">
        <f>VLOOKUP('English Version'!$H1423,'Recycled Content'!$B$4:$H$67,3,FALSE)</f>
        <v>Packaging Contains at least 100% recycled material</v>
      </c>
      <c r="X1495" s="5" t="str">
        <f>VLOOKUP('English Version'!$H1423,'Recycled Content'!$B$4:$H$67,5,FALSE)</f>
        <v>Packaging Contains at least 100% recycled material</v>
      </c>
      <c r="Y1495" s="5" t="str">
        <f>VLOOKUP('English Version'!$H1423,Recyclability!$B$4:$H$67,3,FALSE)</f>
        <v>Mostly Recyclable Packaging</v>
      </c>
      <c r="Z1495" s="5" t="str">
        <f>VLOOKUP('English Version'!$H1423,Recyclability!$B$4:$H$67,5,FALSE)</f>
        <v>N/A</v>
      </c>
    </row>
    <row r="1496" spans="1:26" x14ac:dyDescent="0.75">
      <c r="A1496" s="47" t="str">
        <f t="shared" si="46"/>
        <v>SS23W7110331A</v>
      </c>
      <c r="B1496" s="47">
        <v>1212</v>
      </c>
      <c r="C1496" s="52" t="s">
        <v>2967</v>
      </c>
      <c r="D1496" s="6" t="e">
        <v>#N/A</v>
      </c>
      <c r="E1496" s="8"/>
      <c r="F1496" s="52" t="s">
        <v>2968</v>
      </c>
      <c r="G1496" s="6" t="s">
        <v>5037</v>
      </c>
      <c r="H1496" s="6" t="s">
        <v>5090</v>
      </c>
      <c r="I1496" s="6" t="e">
        <f>VLOOKUP(A1496,#REF!,24,0)</f>
        <v>#REF!</v>
      </c>
      <c r="J1496" s="14" t="s">
        <v>25</v>
      </c>
      <c r="K1496" s="14" t="s">
        <v>25</v>
      </c>
      <c r="L1496" s="14" t="s">
        <v>25</v>
      </c>
      <c r="M1496" s="14" t="s">
        <v>25</v>
      </c>
      <c r="N1496" s="14" t="b">
        <f t="shared" si="47"/>
        <v>1</v>
      </c>
      <c r="O1496" s="14" t="s">
        <v>20</v>
      </c>
      <c r="P1496" s="14" t="s">
        <v>20</v>
      </c>
      <c r="Q1496" s="14" t="s">
        <v>20</v>
      </c>
      <c r="R1496" s="5" t="s">
        <v>20</v>
      </c>
      <c r="S1496" s="5" t="s">
        <v>20</v>
      </c>
      <c r="T1496" s="5" t="s">
        <v>20</v>
      </c>
      <c r="U1496" s="53" t="s">
        <v>20</v>
      </c>
      <c r="V1496" s="53" t="s">
        <v>20</v>
      </c>
      <c r="W1496" s="5" t="str">
        <f>VLOOKUP('English Version'!$H1424,'Recycled Content'!$B$4:$H$67,3,FALSE)</f>
        <v>Packaging Contains at least 100% recycled material</v>
      </c>
      <c r="X1496" s="5" t="str">
        <f>VLOOKUP('English Version'!$H1424,'Recycled Content'!$B$4:$H$67,5,FALSE)</f>
        <v>Packaging Contains at least 100% recycled material</v>
      </c>
      <c r="Y1496" s="5" t="str">
        <f>VLOOKUP('English Version'!$H1424,Recyclability!$B$4:$H$67,3,FALSE)</f>
        <v>Mostly Recyclable Packaging</v>
      </c>
      <c r="Z1496" s="5" t="str">
        <f>VLOOKUP('English Version'!$H1424,Recyclability!$B$4:$H$67,5,FALSE)</f>
        <v>N/A</v>
      </c>
    </row>
    <row r="1497" spans="1:26" ht="29.5" x14ac:dyDescent="0.75">
      <c r="A1497" s="47" t="str">
        <f t="shared" si="46"/>
        <v>SS23M3010187A</v>
      </c>
      <c r="B1497" s="47">
        <v>5158</v>
      </c>
      <c r="C1497" s="52" t="s">
        <v>2969</v>
      </c>
      <c r="D1497" s="6" t="e">
        <v>#N/A</v>
      </c>
      <c r="E1497" s="8"/>
      <c r="F1497" s="52" t="s">
        <v>897</v>
      </c>
      <c r="G1497" s="6" t="s">
        <v>5037</v>
      </c>
      <c r="H1497" s="6" t="s">
        <v>5102</v>
      </c>
      <c r="I1497" s="6" t="e">
        <f>VLOOKUP(A1497,#REF!,24,0)</f>
        <v>#REF!</v>
      </c>
      <c r="J1497" s="14" t="s">
        <v>25</v>
      </c>
      <c r="K1497" s="14" t="s">
        <v>25</v>
      </c>
      <c r="L1497" s="14" t="s">
        <v>25</v>
      </c>
      <c r="M1497" s="14" t="s">
        <v>25</v>
      </c>
      <c r="N1497" s="14" t="b">
        <f t="shared" si="47"/>
        <v>1</v>
      </c>
      <c r="O1497" s="14" t="s">
        <v>20</v>
      </c>
      <c r="P1497" s="14" t="s">
        <v>20</v>
      </c>
      <c r="Q1497" s="14" t="s">
        <v>20</v>
      </c>
      <c r="R1497" s="5" t="s">
        <v>6043</v>
      </c>
      <c r="S1497" s="5" t="s">
        <v>20</v>
      </c>
      <c r="T1497" s="5" t="s">
        <v>26</v>
      </c>
      <c r="U1497" s="53" t="s">
        <v>20</v>
      </c>
      <c r="V1497" s="53" t="s">
        <v>20</v>
      </c>
      <c r="W1497" s="5" t="str">
        <f>VLOOKUP('English Version'!$H1425,'Recycled Content'!$B$4:$H$67,3,FALSE)</f>
        <v>Packaging Contains at least 100% recycled material</v>
      </c>
      <c r="X1497" s="5" t="str">
        <f>VLOOKUP('English Version'!$H1425,'Recycled Content'!$B$4:$H$67,5,FALSE)</f>
        <v>Packaging Contains at least 100% recycled material</v>
      </c>
      <c r="Y1497" s="5" t="str">
        <f>VLOOKUP('English Version'!$H1425,Recyclability!$B$4:$H$67,3,FALSE)</f>
        <v>Mostly Recyclable Packaging</v>
      </c>
      <c r="Z1497" s="5" t="str">
        <f>VLOOKUP('English Version'!$H1425,Recyclability!$B$4:$H$67,5,FALSE)</f>
        <v>N/A</v>
      </c>
    </row>
    <row r="1498" spans="1:26" x14ac:dyDescent="0.75">
      <c r="A1498" s="47" t="str">
        <f t="shared" si="46"/>
        <v>SS23WF310183A</v>
      </c>
      <c r="B1498" s="47">
        <v>4506</v>
      </c>
      <c r="C1498" s="52" t="s">
        <v>2970</v>
      </c>
      <c r="D1498" s="6" t="s">
        <v>2971</v>
      </c>
      <c r="E1498" s="8"/>
      <c r="F1498" s="52" t="s">
        <v>2957</v>
      </c>
      <c r="G1498" s="6" t="s">
        <v>5037</v>
      </c>
      <c r="H1498" s="6" t="s">
        <v>5899</v>
      </c>
      <c r="I1498" s="6" t="e">
        <f>VLOOKUP(A1498,#REF!,24,0)</f>
        <v>#REF!</v>
      </c>
      <c r="J1498" s="14" t="s">
        <v>19</v>
      </c>
      <c r="K1498" s="14" t="s">
        <v>19</v>
      </c>
      <c r="L1498" s="14" t="s">
        <v>19</v>
      </c>
      <c r="M1498" s="14" t="s">
        <v>19</v>
      </c>
      <c r="N1498" s="14" t="b">
        <f t="shared" si="47"/>
        <v>1</v>
      </c>
      <c r="O1498" s="14" t="s">
        <v>20</v>
      </c>
      <c r="P1498" s="14" t="s">
        <v>20</v>
      </c>
      <c r="Q1498" s="14" t="s">
        <v>20</v>
      </c>
      <c r="R1498" s="5" t="s">
        <v>20</v>
      </c>
      <c r="S1498" s="5" t="s">
        <v>20</v>
      </c>
      <c r="T1498" s="5" t="s">
        <v>281</v>
      </c>
      <c r="U1498" s="53" t="s">
        <v>20</v>
      </c>
      <c r="V1498" s="53" t="s">
        <v>20</v>
      </c>
      <c r="W1498" s="5" t="str">
        <f>VLOOKUP('English Version'!$H1426,'Recycled Content'!$B$4:$H$67,3,FALSE)</f>
        <v>Packaging Contains at least 100% recycled material</v>
      </c>
      <c r="X1498" s="5" t="str">
        <f>VLOOKUP('English Version'!$H1426,'Recycled Content'!$B$4:$H$67,5,FALSE)</f>
        <v>Packaging Contains at least 100% recycled material</v>
      </c>
      <c r="Y1498" s="5" t="str">
        <f>VLOOKUP('English Version'!$H1426,Recyclability!$B$4:$H$67,3,FALSE)</f>
        <v>Mostly Recyclable Packaging</v>
      </c>
      <c r="Z1498" s="5" t="str">
        <f>VLOOKUP('English Version'!$H1426,Recyclability!$B$4:$H$67,5,FALSE)</f>
        <v>N/A</v>
      </c>
    </row>
    <row r="1499" spans="1:26" ht="29.5" x14ac:dyDescent="0.75">
      <c r="A1499" s="47" t="str">
        <f t="shared" si="46"/>
        <v>SS23WS311737A</v>
      </c>
      <c r="B1499" s="47">
        <v>1499</v>
      </c>
      <c r="C1499" s="52" t="s">
        <v>2972</v>
      </c>
      <c r="D1499" s="6" t="e">
        <v>#N/A</v>
      </c>
      <c r="E1499" s="8"/>
      <c r="F1499" s="52" t="s">
        <v>2672</v>
      </c>
      <c r="G1499" s="6" t="s">
        <v>5037</v>
      </c>
      <c r="H1499" s="6" t="s">
        <v>5905</v>
      </c>
      <c r="I1499" s="6" t="e">
        <f>VLOOKUP(A1499,#REF!,24,0)</f>
        <v>#REF!</v>
      </c>
      <c r="J1499" s="14" t="s">
        <v>37</v>
      </c>
      <c r="K1499" s="14" t="s">
        <v>37</v>
      </c>
      <c r="L1499" s="14" t="s">
        <v>37</v>
      </c>
      <c r="M1499" s="14" t="s">
        <v>37</v>
      </c>
      <c r="N1499" s="14" t="b">
        <f t="shared" si="47"/>
        <v>1</v>
      </c>
      <c r="O1499" s="14" t="s">
        <v>20</v>
      </c>
      <c r="P1499" s="14" t="s">
        <v>20</v>
      </c>
      <c r="Q1499" s="14" t="s">
        <v>20</v>
      </c>
      <c r="R1499" s="53" t="s">
        <v>6043</v>
      </c>
      <c r="S1499" s="5" t="s">
        <v>20</v>
      </c>
      <c r="T1499" s="5" t="s">
        <v>26</v>
      </c>
      <c r="U1499" s="53" t="s">
        <v>20</v>
      </c>
      <c r="V1499" s="53" t="s">
        <v>20</v>
      </c>
      <c r="W1499" s="5" t="str">
        <f>VLOOKUP('English Version'!$H1427,'Recycled Content'!$B$4:$H$67,3,FALSE)</f>
        <v>Packaging Contains at least 100% recycled material</v>
      </c>
      <c r="X1499" s="5" t="str">
        <f>VLOOKUP('English Version'!$H1427,'Recycled Content'!$B$4:$H$67,5,FALSE)</f>
        <v>Packaging Contains at least 100% recycled material</v>
      </c>
      <c r="Y1499" s="5" t="str">
        <f>VLOOKUP('English Version'!$H1427,Recyclability!$B$4:$H$67,3,FALSE)</f>
        <v>Mostly Recyclable Packaging</v>
      </c>
      <c r="Z1499" s="5" t="str">
        <f>VLOOKUP('English Version'!$H1427,Recyclability!$B$4:$H$67,5,FALSE)</f>
        <v>N/A</v>
      </c>
    </row>
    <row r="1500" spans="1:26" x14ac:dyDescent="0.75">
      <c r="A1500" s="47" t="str">
        <f t="shared" si="46"/>
        <v>SS23M5011659A</v>
      </c>
      <c r="B1500" s="47" t="e">
        <v>#N/A</v>
      </c>
      <c r="C1500" s="52" t="s">
        <v>2973</v>
      </c>
      <c r="D1500" s="6" t="e">
        <v>#N/A</v>
      </c>
      <c r="E1500" s="8"/>
      <c r="F1500" s="52" t="s">
        <v>2974</v>
      </c>
      <c r="G1500" s="6" t="s">
        <v>5037</v>
      </c>
      <c r="H1500" s="6" t="s">
        <v>5032</v>
      </c>
      <c r="I1500" s="6" t="e">
        <f>VLOOKUP(A1500,#REF!,24,0)</f>
        <v>#REF!</v>
      </c>
      <c r="J1500" s="67" t="s">
        <v>228</v>
      </c>
      <c r="K1500" s="14" t="s">
        <v>37</v>
      </c>
      <c r="L1500" s="14" t="s">
        <v>37</v>
      </c>
      <c r="M1500" s="14" t="s">
        <v>37</v>
      </c>
      <c r="N1500" s="14" t="b">
        <f t="shared" si="47"/>
        <v>1</v>
      </c>
      <c r="O1500" s="14" t="s">
        <v>20</v>
      </c>
      <c r="P1500" s="14" t="s">
        <v>20</v>
      </c>
      <c r="Q1500" s="14" t="s">
        <v>20</v>
      </c>
      <c r="R1500" s="5" t="s">
        <v>20</v>
      </c>
      <c r="S1500" s="5" t="s">
        <v>20</v>
      </c>
      <c r="T1500" s="5" t="s">
        <v>20</v>
      </c>
      <c r="U1500" s="53" t="s">
        <v>20</v>
      </c>
      <c r="V1500" s="53" t="s">
        <v>20</v>
      </c>
      <c r="W1500" s="5" t="str">
        <f>VLOOKUP('English Version'!$H1428,'Recycled Content'!$B$4:$H$67,3,FALSE)</f>
        <v>Packaging Contains at least 100% recycled material</v>
      </c>
      <c r="X1500" s="5" t="str">
        <f>VLOOKUP('English Version'!$H1428,'Recycled Content'!$B$4:$H$67,5,FALSE)</f>
        <v>Packaging Contains at least 100% recycled material</v>
      </c>
      <c r="Y1500" s="5" t="str">
        <f>VLOOKUP('English Version'!$H1428,Recyclability!$B$4:$H$67,3,FALSE)</f>
        <v>Mostly Recyclable Packaging</v>
      </c>
      <c r="Z1500" s="5" t="str">
        <f>VLOOKUP('English Version'!$H1428,Recyclability!$B$4:$H$67,5,FALSE)</f>
        <v>N/A</v>
      </c>
    </row>
    <row r="1501" spans="1:26" x14ac:dyDescent="0.75">
      <c r="A1501" s="47" t="str">
        <f t="shared" si="46"/>
        <v>SS23M2012457A</v>
      </c>
      <c r="B1501" s="47">
        <v>2994</v>
      </c>
      <c r="C1501" s="52" t="s">
        <v>2975</v>
      </c>
      <c r="D1501" s="6" t="e">
        <v>#N/A</v>
      </c>
      <c r="E1501" s="8"/>
      <c r="F1501" s="52" t="s">
        <v>2976</v>
      </c>
      <c r="G1501" s="6" t="s">
        <v>5037</v>
      </c>
      <c r="H1501" s="6" t="s">
        <v>5054</v>
      </c>
      <c r="I1501" s="6" t="e">
        <f>VLOOKUP(A1501,#REF!,24,0)</f>
        <v>#REF!</v>
      </c>
      <c r="J1501" s="14" t="s">
        <v>25</v>
      </c>
      <c r="K1501" s="14" t="s">
        <v>25</v>
      </c>
      <c r="L1501" s="14" t="s">
        <v>25</v>
      </c>
      <c r="M1501" s="14" t="s">
        <v>25</v>
      </c>
      <c r="N1501" s="14" t="b">
        <f t="shared" si="47"/>
        <v>1</v>
      </c>
      <c r="O1501" s="14" t="s">
        <v>20</v>
      </c>
      <c r="P1501" s="14" t="s">
        <v>20</v>
      </c>
      <c r="Q1501" s="14" t="s">
        <v>20</v>
      </c>
      <c r="R1501" s="5" t="s">
        <v>20</v>
      </c>
      <c r="S1501" s="5" t="s">
        <v>20</v>
      </c>
      <c r="T1501" s="5" t="s">
        <v>281</v>
      </c>
      <c r="U1501" s="53" t="s">
        <v>20</v>
      </c>
      <c r="V1501" s="53" t="s">
        <v>20</v>
      </c>
      <c r="W1501" s="5" t="str">
        <f>VLOOKUP('English Version'!$H1429,'Recycled Content'!$B$4:$H$67,3,FALSE)</f>
        <v>Packaging Contains at least 100% recycled material</v>
      </c>
      <c r="X1501" s="5" t="str">
        <f>VLOOKUP('English Version'!$H1429,'Recycled Content'!$B$4:$H$67,5,FALSE)</f>
        <v>Packaging Contains at least 100% recycled material</v>
      </c>
      <c r="Y1501" s="5" t="str">
        <f>VLOOKUP('English Version'!$H1429,Recyclability!$B$4:$H$67,3,FALSE)</f>
        <v>Mostly Recyclable Packaging</v>
      </c>
      <c r="Z1501" s="5" t="str">
        <f>VLOOKUP('English Version'!$H1429,Recyclability!$B$4:$H$67,5,FALSE)</f>
        <v>N/A</v>
      </c>
    </row>
    <row r="1502" spans="1:26" x14ac:dyDescent="0.75">
      <c r="A1502" s="47" t="str">
        <f t="shared" si="46"/>
        <v>SS23W5011528A</v>
      </c>
      <c r="B1502" s="47" t="e">
        <v>#N/A</v>
      </c>
      <c r="C1502" s="52" t="s">
        <v>2977</v>
      </c>
      <c r="D1502" s="6" t="e">
        <v>#N/A</v>
      </c>
      <c r="E1502" s="8"/>
      <c r="F1502" s="52" t="s">
        <v>2978</v>
      </c>
      <c r="G1502" s="6" t="s">
        <v>5037</v>
      </c>
      <c r="H1502" s="6" t="s">
        <v>5035</v>
      </c>
      <c r="I1502" s="6" t="e">
        <f>VLOOKUP(A1502,#REF!,24,0)</f>
        <v>#REF!</v>
      </c>
      <c r="J1502" s="14" t="s">
        <v>37</v>
      </c>
      <c r="K1502" s="14" t="s">
        <v>37</v>
      </c>
      <c r="L1502" s="14" t="s">
        <v>37</v>
      </c>
      <c r="M1502" s="14" t="s">
        <v>37</v>
      </c>
      <c r="N1502" s="14" t="b">
        <f t="shared" si="47"/>
        <v>1</v>
      </c>
      <c r="O1502" s="14" t="s">
        <v>20</v>
      </c>
      <c r="P1502" s="14" t="s">
        <v>20</v>
      </c>
      <c r="Q1502" s="14" t="s">
        <v>20</v>
      </c>
      <c r="R1502" s="5" t="s">
        <v>20</v>
      </c>
      <c r="S1502" s="5" t="s">
        <v>20</v>
      </c>
      <c r="T1502" s="5" t="s">
        <v>20</v>
      </c>
      <c r="U1502" s="53" t="s">
        <v>20</v>
      </c>
      <c r="V1502" s="53" t="s">
        <v>20</v>
      </c>
      <c r="W1502" s="5" t="str">
        <f>VLOOKUP('English Version'!$H1430,'Recycled Content'!$B$4:$H$67,3,FALSE)</f>
        <v>Packaging Contains at least 100% recycled material</v>
      </c>
      <c r="X1502" s="5" t="str">
        <f>VLOOKUP('English Version'!$H1430,'Recycled Content'!$B$4:$H$67,5,FALSE)</f>
        <v>Packaging Contains at least 100% recycled material</v>
      </c>
      <c r="Y1502" s="5" t="str">
        <f>VLOOKUP('English Version'!$H1430,Recyclability!$B$4:$H$67,3,FALSE)</f>
        <v>Mostly Recyclable Packaging</v>
      </c>
      <c r="Z1502" s="5" t="str">
        <f>VLOOKUP('English Version'!$H1430,Recyclability!$B$4:$H$67,5,FALSE)</f>
        <v>N/A</v>
      </c>
    </row>
    <row r="1503" spans="1:26" x14ac:dyDescent="0.75">
      <c r="A1503" s="47" t="str">
        <f t="shared" si="46"/>
        <v>SS23M2012923A</v>
      </c>
      <c r="B1503" s="47">
        <v>2025</v>
      </c>
      <c r="C1503" s="52" t="s">
        <v>2979</v>
      </c>
      <c r="D1503" s="6" t="e">
        <v>#N/A</v>
      </c>
      <c r="E1503" s="8"/>
      <c r="F1503" s="52" t="s">
        <v>858</v>
      </c>
      <c r="G1503" s="6" t="s">
        <v>5037</v>
      </c>
      <c r="H1503" s="6" t="s">
        <v>5054</v>
      </c>
      <c r="I1503" s="6" t="e">
        <f>VLOOKUP(A1503,#REF!,24,0)</f>
        <v>#REF!</v>
      </c>
      <c r="J1503" s="14" t="s">
        <v>25</v>
      </c>
      <c r="K1503" s="14" t="s">
        <v>25</v>
      </c>
      <c r="L1503" s="14" t="s">
        <v>25</v>
      </c>
      <c r="M1503" s="14" t="s">
        <v>25</v>
      </c>
      <c r="N1503" s="14" t="b">
        <f t="shared" si="47"/>
        <v>1</v>
      </c>
      <c r="O1503" s="14" t="s">
        <v>20</v>
      </c>
      <c r="P1503" s="14" t="s">
        <v>20</v>
      </c>
      <c r="Q1503" s="14" t="s">
        <v>20</v>
      </c>
      <c r="R1503" s="5" t="s">
        <v>20</v>
      </c>
      <c r="S1503" s="5" t="s">
        <v>20</v>
      </c>
      <c r="T1503" s="5" t="s">
        <v>20</v>
      </c>
      <c r="U1503" s="53" t="s">
        <v>20</v>
      </c>
      <c r="V1503" s="53" t="s">
        <v>20</v>
      </c>
      <c r="W1503" s="5" t="str">
        <f>VLOOKUP('English Version'!$H1431,'Recycled Content'!$B$4:$H$67,3,FALSE)</f>
        <v>Packaging Contains at least 100% recycled material</v>
      </c>
      <c r="X1503" s="5" t="str">
        <f>VLOOKUP('English Version'!$H1431,'Recycled Content'!$B$4:$H$67,5,FALSE)</f>
        <v>Packaging Contains at least 100% recycled material</v>
      </c>
      <c r="Y1503" s="5" t="str">
        <f>VLOOKUP('English Version'!$H1431,Recyclability!$B$4:$H$67,3,FALSE)</f>
        <v>Mostly Recyclable Packaging</v>
      </c>
      <c r="Z1503" s="5" t="str">
        <f>VLOOKUP('English Version'!$H1431,Recyclability!$B$4:$H$67,5,FALSE)</f>
        <v>N/A</v>
      </c>
    </row>
    <row r="1504" spans="1:26" x14ac:dyDescent="0.75">
      <c r="A1504" s="47" t="str">
        <f t="shared" si="46"/>
        <v>SS23W2011870A</v>
      </c>
      <c r="B1504" s="47" t="e">
        <v>#N/A</v>
      </c>
      <c r="C1504" s="52" t="s">
        <v>2980</v>
      </c>
      <c r="D1504" s="6" t="s">
        <v>2981</v>
      </c>
      <c r="E1504" s="8"/>
      <c r="F1504" s="52" t="s">
        <v>179</v>
      </c>
      <c r="G1504" s="6" t="s">
        <v>5037</v>
      </c>
      <c r="H1504" s="6" t="s">
        <v>5083</v>
      </c>
      <c r="I1504" s="6" t="e">
        <f>VLOOKUP(A1504,#REF!,24,0)</f>
        <v>#REF!</v>
      </c>
      <c r="J1504" s="14" t="s">
        <v>19</v>
      </c>
      <c r="K1504" s="14" t="s">
        <v>19</v>
      </c>
      <c r="L1504" s="14" t="s">
        <v>19</v>
      </c>
      <c r="M1504" s="14" t="s">
        <v>19</v>
      </c>
      <c r="N1504" s="14" t="b">
        <f t="shared" si="47"/>
        <v>1</v>
      </c>
      <c r="O1504" s="14" t="s">
        <v>20</v>
      </c>
      <c r="P1504" s="14" t="s">
        <v>20</v>
      </c>
      <c r="Q1504" s="14" t="s">
        <v>20</v>
      </c>
      <c r="R1504" s="5" t="s">
        <v>20</v>
      </c>
      <c r="S1504" s="5" t="s">
        <v>20</v>
      </c>
      <c r="T1504" s="5" t="s">
        <v>20</v>
      </c>
      <c r="U1504" s="53" t="s">
        <v>20</v>
      </c>
      <c r="V1504" s="53" t="s">
        <v>20</v>
      </c>
      <c r="W1504" s="5" t="str">
        <f>VLOOKUP('English Version'!$H1432,'Recycled Content'!$B$4:$H$67,3,FALSE)</f>
        <v>N/A</v>
      </c>
      <c r="X1504" s="5" t="str">
        <f>VLOOKUP('English Version'!$H1432,'Recycled Content'!$B$4:$H$67,5,FALSE)</f>
        <v>N/A</v>
      </c>
      <c r="Y1504" s="5" t="str">
        <f>VLOOKUP('English Version'!$H1432,Recyclability!$B$4:$H$67,3,FALSE)</f>
        <v>N/A</v>
      </c>
      <c r="Z1504" s="5" t="str">
        <f>VLOOKUP('English Version'!$H1432,Recyclability!$B$4:$H$67,5,FALSE)</f>
        <v>N/A</v>
      </c>
    </row>
    <row r="1505" spans="1:26" x14ac:dyDescent="0.75">
      <c r="A1505" s="47" t="str">
        <f t="shared" si="46"/>
        <v>SS23W2011861A</v>
      </c>
      <c r="B1505" s="47">
        <v>1335</v>
      </c>
      <c r="C1505" s="52" t="s">
        <v>2983</v>
      </c>
      <c r="D1505" s="6" t="e">
        <v>#N/A</v>
      </c>
      <c r="E1505" s="8"/>
      <c r="F1505" s="52" t="s">
        <v>2984</v>
      </c>
      <c r="G1505" s="6" t="s">
        <v>5037</v>
      </c>
      <c r="H1505" s="6" t="s">
        <v>5083</v>
      </c>
      <c r="I1505" s="6" t="e">
        <f>VLOOKUP(A1505,#REF!,24,0)</f>
        <v>#REF!</v>
      </c>
      <c r="J1505" s="14" t="s">
        <v>25</v>
      </c>
      <c r="K1505" s="14" t="s">
        <v>25</v>
      </c>
      <c r="L1505" s="14" t="s">
        <v>25</v>
      </c>
      <c r="M1505" s="14" t="s">
        <v>25</v>
      </c>
      <c r="N1505" s="14" t="b">
        <f t="shared" si="47"/>
        <v>1</v>
      </c>
      <c r="O1505" s="14" t="s">
        <v>20</v>
      </c>
      <c r="P1505" s="14" t="s">
        <v>20</v>
      </c>
      <c r="Q1505" s="14" t="s">
        <v>20</v>
      </c>
      <c r="R1505" s="5" t="s">
        <v>20</v>
      </c>
      <c r="S1505" s="5" t="s">
        <v>20</v>
      </c>
      <c r="T1505" s="5" t="s">
        <v>20</v>
      </c>
      <c r="U1505" s="53" t="s">
        <v>20</v>
      </c>
      <c r="V1505" s="53" t="s">
        <v>20</v>
      </c>
      <c r="W1505" s="5" t="str">
        <f>VLOOKUP('English Version'!$H1433,'Recycled Content'!$B$4:$H$67,3,FALSE)</f>
        <v>Packaging Contains at least 100% recycled material</v>
      </c>
      <c r="X1505" s="5" t="str">
        <f>VLOOKUP('English Version'!$H1433,'Recycled Content'!$B$4:$H$67,5,FALSE)</f>
        <v>Packaging Contains at least 100% recycled material</v>
      </c>
      <c r="Y1505" s="5" t="str">
        <f>VLOOKUP('English Version'!$H1433,Recyclability!$B$4:$H$67,3,FALSE)</f>
        <v>Mostly Recyclable Packaging</v>
      </c>
      <c r="Z1505" s="5" t="str">
        <f>VLOOKUP('English Version'!$H1433,Recyclability!$B$4:$H$67,5,FALSE)</f>
        <v>N/A</v>
      </c>
    </row>
    <row r="1506" spans="1:26" x14ac:dyDescent="0.75">
      <c r="A1506" s="47" t="str">
        <f t="shared" si="46"/>
        <v>SS23W5011529A</v>
      </c>
      <c r="B1506" s="47" t="e">
        <v>#N/A</v>
      </c>
      <c r="C1506" s="52" t="s">
        <v>2985</v>
      </c>
      <c r="D1506" s="6" t="s">
        <v>2986</v>
      </c>
      <c r="E1506" s="8"/>
      <c r="F1506" s="52" t="s">
        <v>2987</v>
      </c>
      <c r="G1506" s="6" t="s">
        <v>5037</v>
      </c>
      <c r="H1506" s="6" t="s">
        <v>5035</v>
      </c>
      <c r="I1506" s="6" t="e">
        <f>VLOOKUP(A1506,#REF!,24,0)</f>
        <v>#REF!</v>
      </c>
      <c r="J1506" s="14" t="s">
        <v>37</v>
      </c>
      <c r="K1506" s="14" t="s">
        <v>37</v>
      </c>
      <c r="L1506" s="14" t="s">
        <v>37</v>
      </c>
      <c r="M1506" s="14" t="s">
        <v>37</v>
      </c>
      <c r="N1506" s="14" t="b">
        <f t="shared" si="47"/>
        <v>1</v>
      </c>
      <c r="O1506" s="14" t="s">
        <v>20</v>
      </c>
      <c r="P1506" s="14" t="s">
        <v>20</v>
      </c>
      <c r="Q1506" s="14" t="s">
        <v>20</v>
      </c>
      <c r="R1506" s="53" t="s">
        <v>6046</v>
      </c>
      <c r="S1506" s="5" t="s">
        <v>20</v>
      </c>
      <c r="T1506" s="5" t="s">
        <v>281</v>
      </c>
      <c r="U1506" s="53" t="s">
        <v>20</v>
      </c>
      <c r="V1506" s="53" t="s">
        <v>20</v>
      </c>
      <c r="W1506" s="5" t="str">
        <f>VLOOKUP('English Version'!$H1434,'Recycled Content'!$B$4:$H$67,3,FALSE)</f>
        <v>Packaging Contains at least 100% recycled material</v>
      </c>
      <c r="X1506" s="5" t="str">
        <f>VLOOKUP('English Version'!$H1434,'Recycled Content'!$B$4:$H$67,5,FALSE)</f>
        <v>Packaging Contains at least 100% recycled material</v>
      </c>
      <c r="Y1506" s="5" t="str">
        <f>VLOOKUP('English Version'!$H1434,Recyclability!$B$4:$H$67,3,FALSE)</f>
        <v>Mostly Recyclable Packaging</v>
      </c>
      <c r="Z1506" s="5" t="str">
        <f>VLOOKUP('English Version'!$H1434,Recyclability!$B$4:$H$67,5,FALSE)</f>
        <v>N/A</v>
      </c>
    </row>
    <row r="1507" spans="1:26" x14ac:dyDescent="0.75">
      <c r="A1507" s="47" t="str">
        <f t="shared" si="46"/>
        <v>SS23M6010727A</v>
      </c>
      <c r="B1507" s="47">
        <v>2905</v>
      </c>
      <c r="C1507" s="52" t="s">
        <v>2988</v>
      </c>
      <c r="D1507" s="6" t="s">
        <v>2989</v>
      </c>
      <c r="E1507" s="8"/>
      <c r="F1507" s="52" t="s">
        <v>2990</v>
      </c>
      <c r="G1507" s="6" t="s">
        <v>5037</v>
      </c>
      <c r="H1507" s="6" t="s">
        <v>5070</v>
      </c>
      <c r="I1507" s="6" t="e">
        <f>VLOOKUP(A1507,#REF!,24,0)</f>
        <v>#REF!</v>
      </c>
      <c r="J1507" s="14" t="s">
        <v>37</v>
      </c>
      <c r="K1507" s="14" t="s">
        <v>37</v>
      </c>
      <c r="L1507" s="14" t="s">
        <v>37</v>
      </c>
      <c r="M1507" s="14" t="s">
        <v>37</v>
      </c>
      <c r="N1507" s="14" t="b">
        <f t="shared" si="47"/>
        <v>1</v>
      </c>
      <c r="O1507" s="14" t="s">
        <v>20</v>
      </c>
      <c r="P1507" s="14" t="s">
        <v>20</v>
      </c>
      <c r="Q1507" s="14" t="s">
        <v>20</v>
      </c>
      <c r="R1507" s="5" t="s">
        <v>20</v>
      </c>
      <c r="S1507" s="5" t="s">
        <v>20</v>
      </c>
      <c r="T1507" s="5" t="s">
        <v>20</v>
      </c>
      <c r="U1507" s="53" t="s">
        <v>20</v>
      </c>
      <c r="V1507" s="53" t="s">
        <v>20</v>
      </c>
      <c r="W1507" s="5" t="str">
        <f>VLOOKUP('English Version'!$H1435,'Recycled Content'!$B$4:$H$67,3,FALSE)</f>
        <v>Packaging Contains at least 100% recycled material</v>
      </c>
      <c r="X1507" s="5" t="str">
        <f>VLOOKUP('English Version'!$H1435,'Recycled Content'!$B$4:$H$67,5,FALSE)</f>
        <v>Packaging Contains at least 100% recycled material</v>
      </c>
      <c r="Y1507" s="5" t="str">
        <f>VLOOKUP('English Version'!$H1435,Recyclability!$B$4:$H$67,3,FALSE)</f>
        <v>Mostly Recyclable Packaging</v>
      </c>
      <c r="Z1507" s="5" t="str">
        <f>VLOOKUP('English Version'!$H1435,Recyclability!$B$4:$H$67,5,FALSE)</f>
        <v>N/A</v>
      </c>
    </row>
    <row r="1508" spans="1:26" x14ac:dyDescent="0.75">
      <c r="A1508" s="47" t="str">
        <f t="shared" si="46"/>
        <v>SS23MS311464A</v>
      </c>
      <c r="B1508" s="47">
        <v>500</v>
      </c>
      <c r="C1508" s="52" t="s">
        <v>2991</v>
      </c>
      <c r="D1508" s="6" t="s">
        <v>2992</v>
      </c>
      <c r="E1508" s="8"/>
      <c r="F1508" s="52" t="s">
        <v>2993</v>
      </c>
      <c r="G1508" s="6" t="s">
        <v>5037</v>
      </c>
      <c r="H1508" s="6" t="s">
        <v>5804</v>
      </c>
      <c r="I1508" s="6" t="e">
        <f>VLOOKUP(A1508,#REF!,24,0)</f>
        <v>#REF!</v>
      </c>
      <c r="J1508" s="14" t="s">
        <v>37</v>
      </c>
      <c r="K1508" s="14" t="s">
        <v>37</v>
      </c>
      <c r="L1508" s="14" t="s">
        <v>37</v>
      </c>
      <c r="M1508" s="14" t="s">
        <v>37</v>
      </c>
      <c r="N1508" s="14" t="b">
        <f t="shared" si="47"/>
        <v>1</v>
      </c>
      <c r="O1508" s="14" t="s">
        <v>20</v>
      </c>
      <c r="P1508" s="14" t="s">
        <v>20</v>
      </c>
      <c r="Q1508" s="14" t="s">
        <v>20</v>
      </c>
      <c r="R1508" s="5" t="s">
        <v>20</v>
      </c>
      <c r="S1508" s="5" t="s">
        <v>20</v>
      </c>
      <c r="T1508" s="5" t="s">
        <v>20</v>
      </c>
      <c r="U1508" s="53" t="s">
        <v>20</v>
      </c>
      <c r="V1508" s="53" t="s">
        <v>20</v>
      </c>
      <c r="W1508" s="5" t="str">
        <f>VLOOKUP('English Version'!$H1436,'Recycled Content'!$B$4:$H$67,3,FALSE)</f>
        <v>Packaging Contains at least 100% recycled material</v>
      </c>
      <c r="X1508" s="5" t="str">
        <f>VLOOKUP('English Version'!$H1436,'Recycled Content'!$B$4:$H$67,5,FALSE)</f>
        <v>Packaging Contains at least 100% recycled material</v>
      </c>
      <c r="Y1508" s="5" t="str">
        <f>VLOOKUP('English Version'!$H1436,Recyclability!$B$4:$H$67,3,FALSE)</f>
        <v>Mostly Recyclable Packaging</v>
      </c>
      <c r="Z1508" s="5" t="str">
        <f>VLOOKUP('English Version'!$H1436,Recyclability!$B$4:$H$67,5,FALSE)</f>
        <v>N/A</v>
      </c>
    </row>
    <row r="1509" spans="1:26" x14ac:dyDescent="0.75">
      <c r="A1509" s="47" t="str">
        <f t="shared" si="46"/>
        <v>SS23WF110239A</v>
      </c>
      <c r="B1509" s="47">
        <v>1000</v>
      </c>
      <c r="C1509" s="52" t="s">
        <v>2995</v>
      </c>
      <c r="D1509" s="6" t="e">
        <v>#N/A</v>
      </c>
      <c r="E1509" s="8"/>
      <c r="F1509" s="52" t="s">
        <v>2996</v>
      </c>
      <c r="G1509" s="6" t="s">
        <v>5037</v>
      </c>
      <c r="H1509" s="6" t="s">
        <v>5897</v>
      </c>
      <c r="I1509" s="6" t="e">
        <f>VLOOKUP(A1509,#REF!,24,0)</f>
        <v>#REF!</v>
      </c>
      <c r="J1509" s="14" t="s">
        <v>19</v>
      </c>
      <c r="K1509" s="14" t="s">
        <v>19</v>
      </c>
      <c r="L1509" s="14" t="s">
        <v>19</v>
      </c>
      <c r="M1509" s="14" t="s">
        <v>19</v>
      </c>
      <c r="N1509" s="14" t="b">
        <f t="shared" si="47"/>
        <v>1</v>
      </c>
      <c r="O1509" s="14" t="s">
        <v>20</v>
      </c>
      <c r="P1509" s="14" t="s">
        <v>20</v>
      </c>
      <c r="Q1509" s="14" t="s">
        <v>20</v>
      </c>
      <c r="R1509" s="5" t="s">
        <v>20</v>
      </c>
      <c r="S1509" s="5" t="s">
        <v>20</v>
      </c>
      <c r="T1509" s="5" t="s">
        <v>281</v>
      </c>
      <c r="U1509" s="53" t="s">
        <v>20</v>
      </c>
      <c r="V1509" s="53" t="s">
        <v>20</v>
      </c>
      <c r="W1509" s="5" t="str">
        <f>VLOOKUP('English Version'!$H1437,'Recycled Content'!$B$4:$H$67,3,FALSE)</f>
        <v>Packaging Contains at least 100% recycled material</v>
      </c>
      <c r="X1509" s="5" t="str">
        <f>VLOOKUP('English Version'!$H1437,'Recycled Content'!$B$4:$H$67,5,FALSE)</f>
        <v>Packaging Contains at least 100% recycled material</v>
      </c>
      <c r="Y1509" s="5" t="str">
        <f>VLOOKUP('English Version'!$H1437,Recyclability!$B$4:$H$67,3,FALSE)</f>
        <v>Mostly Recyclable Packaging</v>
      </c>
      <c r="Z1509" s="5" t="str">
        <f>VLOOKUP('English Version'!$H1437,Recyclability!$B$4:$H$67,5,FALSE)</f>
        <v>N/A</v>
      </c>
    </row>
    <row r="1510" spans="1:26" x14ac:dyDescent="0.75">
      <c r="A1510" s="47" t="str">
        <f t="shared" si="46"/>
        <v>SS23W2011869A</v>
      </c>
      <c r="B1510" s="47">
        <v>3905</v>
      </c>
      <c r="C1510" s="52" t="s">
        <v>2997</v>
      </c>
      <c r="D1510" s="6" t="s">
        <v>2998</v>
      </c>
      <c r="E1510" s="8"/>
      <c r="F1510" s="52" t="s">
        <v>181</v>
      </c>
      <c r="G1510" s="6" t="s">
        <v>5037</v>
      </c>
      <c r="H1510" s="6" t="s">
        <v>5083</v>
      </c>
      <c r="I1510" s="6" t="e">
        <f>VLOOKUP(A1510,#REF!,24,0)</f>
        <v>#REF!</v>
      </c>
      <c r="J1510" s="14" t="s">
        <v>19</v>
      </c>
      <c r="K1510" s="14" t="s">
        <v>19</v>
      </c>
      <c r="L1510" s="14" t="s">
        <v>19</v>
      </c>
      <c r="M1510" s="14" t="s">
        <v>19</v>
      </c>
      <c r="N1510" s="14" t="b">
        <f t="shared" si="47"/>
        <v>1</v>
      </c>
      <c r="O1510" s="14" t="s">
        <v>20</v>
      </c>
      <c r="P1510" s="14" t="s">
        <v>20</v>
      </c>
      <c r="Q1510" s="14" t="s">
        <v>20</v>
      </c>
      <c r="R1510" s="5" t="s">
        <v>20</v>
      </c>
      <c r="S1510" s="5" t="s">
        <v>20</v>
      </c>
      <c r="T1510" s="5" t="s">
        <v>20</v>
      </c>
      <c r="U1510" s="53" t="s">
        <v>20</v>
      </c>
      <c r="V1510" s="53" t="s">
        <v>20</v>
      </c>
      <c r="W1510" s="5" t="str">
        <f>VLOOKUP('English Version'!$H1438,'Recycled Content'!$B$4:$H$67,3,FALSE)</f>
        <v>N/A</v>
      </c>
      <c r="X1510" s="5" t="str">
        <f>VLOOKUP('English Version'!$H1438,'Recycled Content'!$B$4:$H$67,5,FALSE)</f>
        <v>N/A</v>
      </c>
      <c r="Y1510" s="5" t="str">
        <f>VLOOKUP('English Version'!$H1438,Recyclability!$B$4:$H$67,3,FALSE)</f>
        <v>N/A</v>
      </c>
      <c r="Z1510" s="5" t="str">
        <f>VLOOKUP('English Version'!$H1438,Recyclability!$B$4:$H$67,5,FALSE)</f>
        <v>N/A</v>
      </c>
    </row>
    <row r="1511" spans="1:26" ht="29.5" x14ac:dyDescent="0.75">
      <c r="A1511" s="47" t="str">
        <f t="shared" si="46"/>
        <v>SS23WS311709A</v>
      </c>
      <c r="B1511" s="47">
        <v>5029</v>
      </c>
      <c r="C1511" s="52" t="s">
        <v>3000</v>
      </c>
      <c r="D1511" s="6" t="s">
        <v>3001</v>
      </c>
      <c r="E1511" s="8"/>
      <c r="F1511" s="52" t="s">
        <v>3002</v>
      </c>
      <c r="G1511" s="6" t="s">
        <v>5037</v>
      </c>
      <c r="H1511" s="6" t="s">
        <v>5905</v>
      </c>
      <c r="I1511" s="6" t="e">
        <f>VLOOKUP(A1511,#REF!,24,0)</f>
        <v>#REF!</v>
      </c>
      <c r="J1511" s="14" t="s">
        <v>19</v>
      </c>
      <c r="K1511" s="14" t="s">
        <v>19</v>
      </c>
      <c r="L1511" s="14" t="s">
        <v>19</v>
      </c>
      <c r="M1511" s="14" t="s">
        <v>19</v>
      </c>
      <c r="N1511" s="14" t="b">
        <f t="shared" si="47"/>
        <v>1</v>
      </c>
      <c r="O1511" s="14" t="s">
        <v>20</v>
      </c>
      <c r="P1511" s="14" t="s">
        <v>20</v>
      </c>
      <c r="Q1511" s="14" t="s">
        <v>20</v>
      </c>
      <c r="R1511" s="53" t="s">
        <v>6162</v>
      </c>
      <c r="S1511" s="5" t="s">
        <v>20</v>
      </c>
      <c r="T1511" s="5" t="s">
        <v>26</v>
      </c>
      <c r="U1511" s="53" t="s">
        <v>20</v>
      </c>
      <c r="V1511" s="53" t="s">
        <v>20</v>
      </c>
      <c r="W1511" s="5" t="str">
        <f>VLOOKUP('English Version'!$H1439,'Recycled Content'!$B$4:$H$67,3,FALSE)</f>
        <v>N/A</v>
      </c>
      <c r="X1511" s="5" t="str">
        <f>VLOOKUP('English Version'!$H1439,'Recycled Content'!$B$4:$H$67,5,FALSE)</f>
        <v>N/A</v>
      </c>
      <c r="Y1511" s="5" t="str">
        <f>VLOOKUP('English Version'!$H1439,Recyclability!$B$4:$H$67,3,FALSE)</f>
        <v>N/A</v>
      </c>
      <c r="Z1511" s="5" t="str">
        <f>VLOOKUP('English Version'!$H1439,Recyclability!$B$4:$H$67,5,FALSE)</f>
        <v>N/A</v>
      </c>
    </row>
    <row r="1512" spans="1:26" ht="29.5" x14ac:dyDescent="0.75">
      <c r="A1512" s="47" t="str">
        <f t="shared" si="46"/>
        <v>SS23W5011453A</v>
      </c>
      <c r="B1512" s="47">
        <v>2995</v>
      </c>
      <c r="C1512" s="52" t="s">
        <v>3004</v>
      </c>
      <c r="D1512" s="6" t="e">
        <v>#N/A</v>
      </c>
      <c r="E1512" s="8"/>
      <c r="F1512" s="52" t="s">
        <v>3005</v>
      </c>
      <c r="G1512" s="6" t="s">
        <v>5037</v>
      </c>
      <c r="H1512" s="6" t="s">
        <v>5035</v>
      </c>
      <c r="I1512" s="6" t="e">
        <f>VLOOKUP(A1512,#REF!,24,0)</f>
        <v>#REF!</v>
      </c>
      <c r="J1512" s="14" t="s">
        <v>19</v>
      </c>
      <c r="K1512" s="14" t="s">
        <v>19</v>
      </c>
      <c r="L1512" s="14" t="s">
        <v>19</v>
      </c>
      <c r="M1512" s="14" t="s">
        <v>19</v>
      </c>
      <c r="N1512" s="14" t="b">
        <f t="shared" si="47"/>
        <v>1</v>
      </c>
      <c r="O1512" s="14" t="s">
        <v>20</v>
      </c>
      <c r="P1512" s="14" t="s">
        <v>20</v>
      </c>
      <c r="Q1512" s="14" t="s">
        <v>20</v>
      </c>
      <c r="R1512" s="5" t="s">
        <v>20</v>
      </c>
      <c r="S1512" s="5" t="s">
        <v>20</v>
      </c>
      <c r="T1512" s="5" t="s">
        <v>26</v>
      </c>
      <c r="U1512" s="53" t="s">
        <v>20</v>
      </c>
      <c r="V1512" s="53" t="s">
        <v>20</v>
      </c>
      <c r="W1512" s="5" t="str">
        <f>VLOOKUP('English Version'!$H1440,'Recycled Content'!$B$4:$H$67,3,FALSE)</f>
        <v>N/A</v>
      </c>
      <c r="X1512" s="5" t="str">
        <f>VLOOKUP('English Version'!$H1440,'Recycled Content'!$B$4:$H$67,5,FALSE)</f>
        <v>N/A</v>
      </c>
      <c r="Y1512" s="5" t="str">
        <f>VLOOKUP('English Version'!$H1440,Recyclability!$B$4:$H$67,3,FALSE)</f>
        <v>N/A</v>
      </c>
      <c r="Z1512" s="5" t="str">
        <f>VLOOKUP('English Version'!$H1440,Recyclability!$B$4:$H$67,5,FALSE)</f>
        <v>N/A</v>
      </c>
    </row>
    <row r="1513" spans="1:26" x14ac:dyDescent="0.75">
      <c r="A1513" s="47" t="str">
        <f t="shared" si="46"/>
        <v>SS23M4010644A</v>
      </c>
      <c r="B1513" s="47">
        <v>800</v>
      </c>
      <c r="C1513" s="52" t="s">
        <v>3006</v>
      </c>
      <c r="D1513" s="6" t="e">
        <v>#N/A</v>
      </c>
      <c r="E1513" s="8"/>
      <c r="F1513" s="52" t="s">
        <v>3007</v>
      </c>
      <c r="G1513" s="6" t="s">
        <v>5037</v>
      </c>
      <c r="H1513" s="6" t="s">
        <v>5108</v>
      </c>
      <c r="I1513" s="6" t="e">
        <f>VLOOKUP(A1513,#REF!,24,0)</f>
        <v>#REF!</v>
      </c>
      <c r="J1513" s="14" t="s">
        <v>25</v>
      </c>
      <c r="K1513" s="14" t="s">
        <v>25</v>
      </c>
      <c r="L1513" s="14" t="s">
        <v>25</v>
      </c>
      <c r="M1513" s="14" t="s">
        <v>25</v>
      </c>
      <c r="N1513" s="14" t="b">
        <f t="shared" si="47"/>
        <v>1</v>
      </c>
      <c r="O1513" s="14" t="s">
        <v>20</v>
      </c>
      <c r="P1513" s="14" t="s">
        <v>20</v>
      </c>
      <c r="Q1513" s="14" t="s">
        <v>20</v>
      </c>
      <c r="R1513" s="5" t="s">
        <v>20</v>
      </c>
      <c r="S1513" s="5" t="s">
        <v>20</v>
      </c>
      <c r="T1513" s="5" t="s">
        <v>20</v>
      </c>
      <c r="U1513" s="53" t="s">
        <v>20</v>
      </c>
      <c r="V1513" s="53" t="s">
        <v>20</v>
      </c>
      <c r="W1513" s="5" t="str">
        <f>VLOOKUP('English Version'!$H1441,'Recycled Content'!$B$4:$H$67,3,FALSE)</f>
        <v>N/A</v>
      </c>
      <c r="X1513" s="5" t="str">
        <f>VLOOKUP('English Version'!$H1441,'Recycled Content'!$B$4:$H$67,5,FALSE)</f>
        <v>N/A</v>
      </c>
      <c r="Y1513" s="5" t="str">
        <f>VLOOKUP('English Version'!$H1441,Recyclability!$B$4:$H$67,3,FALSE)</f>
        <v>N/A</v>
      </c>
      <c r="Z1513" s="5" t="str">
        <f>VLOOKUP('English Version'!$H1441,Recyclability!$B$4:$H$67,5,FALSE)</f>
        <v>N/A</v>
      </c>
    </row>
    <row r="1514" spans="1:26" x14ac:dyDescent="0.75">
      <c r="A1514" s="47" t="str">
        <f t="shared" si="46"/>
        <v>SS23M6010709A</v>
      </c>
      <c r="B1514" s="47">
        <v>1582</v>
      </c>
      <c r="C1514" s="52" t="s">
        <v>3008</v>
      </c>
      <c r="D1514" s="6" t="s">
        <v>3009</v>
      </c>
      <c r="E1514" s="8"/>
      <c r="F1514" s="52" t="s">
        <v>3010</v>
      </c>
      <c r="G1514" s="6" t="s">
        <v>5037</v>
      </c>
      <c r="H1514" s="6" t="s">
        <v>5070</v>
      </c>
      <c r="I1514" s="6" t="e">
        <f>VLOOKUP(A1514,#REF!,24,0)</f>
        <v>#REF!</v>
      </c>
      <c r="J1514" s="14" t="s">
        <v>19</v>
      </c>
      <c r="K1514" s="14" t="s">
        <v>19</v>
      </c>
      <c r="L1514" s="14" t="s">
        <v>19</v>
      </c>
      <c r="M1514" s="14" t="s">
        <v>19</v>
      </c>
      <c r="N1514" s="14" t="b">
        <f t="shared" si="47"/>
        <v>1</v>
      </c>
      <c r="O1514" s="14" t="s">
        <v>20</v>
      </c>
      <c r="P1514" s="14" t="s">
        <v>20</v>
      </c>
      <c r="Q1514" s="14" t="s">
        <v>20</v>
      </c>
      <c r="R1514" s="5" t="s">
        <v>20</v>
      </c>
      <c r="S1514" s="5" t="s">
        <v>20</v>
      </c>
      <c r="T1514" s="5" t="s">
        <v>20</v>
      </c>
      <c r="U1514" s="53" t="s">
        <v>20</v>
      </c>
      <c r="V1514" s="53" t="s">
        <v>20</v>
      </c>
      <c r="W1514" s="5" t="str">
        <f>VLOOKUP('English Version'!$H1442,'Recycled Content'!$B$4:$H$67,3,FALSE)</f>
        <v>N/A</v>
      </c>
      <c r="X1514" s="5" t="str">
        <f>VLOOKUP('English Version'!$H1442,'Recycled Content'!$B$4:$H$67,5,FALSE)</f>
        <v>N/A</v>
      </c>
      <c r="Y1514" s="5" t="str">
        <f>VLOOKUP('English Version'!$H1442,Recyclability!$B$4:$H$67,3,FALSE)</f>
        <v>N/A</v>
      </c>
      <c r="Z1514" s="5" t="str">
        <f>VLOOKUP('English Version'!$H1442,Recyclability!$B$4:$H$67,5,FALSE)</f>
        <v>N/A</v>
      </c>
    </row>
    <row r="1515" spans="1:26" x14ac:dyDescent="0.75">
      <c r="A1515" s="47" t="str">
        <f t="shared" si="46"/>
        <v>SS23M1011621A</v>
      </c>
      <c r="B1515" s="47">
        <v>649</v>
      </c>
      <c r="C1515" s="52" t="s">
        <v>3012</v>
      </c>
      <c r="D1515" s="6" t="s">
        <v>3013</v>
      </c>
      <c r="E1515" s="8"/>
      <c r="F1515" s="52" t="s">
        <v>3014</v>
      </c>
      <c r="G1515" s="6" t="s">
        <v>5037</v>
      </c>
      <c r="H1515" s="6" t="s">
        <v>5044</v>
      </c>
      <c r="I1515" s="6" t="e">
        <f>VLOOKUP(A1515,#REF!,24,0)</f>
        <v>#REF!</v>
      </c>
      <c r="J1515" s="14" t="s">
        <v>19</v>
      </c>
      <c r="K1515" s="14" t="s">
        <v>19</v>
      </c>
      <c r="L1515" s="14" t="s">
        <v>19</v>
      </c>
      <c r="M1515" s="14" t="s">
        <v>19</v>
      </c>
      <c r="N1515" s="14" t="b">
        <f t="shared" si="47"/>
        <v>1</v>
      </c>
      <c r="O1515" s="14" t="s">
        <v>20</v>
      </c>
      <c r="P1515" s="14" t="s">
        <v>20</v>
      </c>
      <c r="Q1515" s="14" t="s">
        <v>20</v>
      </c>
      <c r="R1515" s="5" t="s">
        <v>20</v>
      </c>
      <c r="S1515" s="5" t="s">
        <v>20</v>
      </c>
      <c r="T1515" s="5" t="s">
        <v>281</v>
      </c>
      <c r="U1515" s="53" t="s">
        <v>20</v>
      </c>
      <c r="V1515" s="53" t="s">
        <v>20</v>
      </c>
      <c r="W1515" s="5" t="str">
        <f>VLOOKUP('English Version'!$H1443,'Recycled Content'!$B$4:$H$67,3,FALSE)</f>
        <v>Packaging Contains at least 100% recycled material</v>
      </c>
      <c r="X1515" s="5" t="str">
        <f>VLOOKUP('English Version'!$H1443,'Recycled Content'!$B$4:$H$67,5,FALSE)</f>
        <v>Packaging Contains at least 100% recycled material</v>
      </c>
      <c r="Y1515" s="5" t="str">
        <f>VLOOKUP('English Version'!$H1443,Recyclability!$B$4:$H$67,3,FALSE)</f>
        <v>Mostly Recyclable Packaging</v>
      </c>
      <c r="Z1515" s="5" t="str">
        <f>VLOOKUP('English Version'!$H1443,Recyclability!$B$4:$H$67,5,FALSE)</f>
        <v>N/A</v>
      </c>
    </row>
    <row r="1516" spans="1:26" ht="29.5" x14ac:dyDescent="0.75">
      <c r="A1516" s="47" t="str">
        <f t="shared" si="46"/>
        <v>SS23WS311740A</v>
      </c>
      <c r="B1516" s="47">
        <v>2975</v>
      </c>
      <c r="C1516" s="52" t="s">
        <v>3018</v>
      </c>
      <c r="D1516" s="6" t="e">
        <v>#N/A</v>
      </c>
      <c r="E1516" s="8"/>
      <c r="F1516" s="52" t="s">
        <v>3019</v>
      </c>
      <c r="G1516" s="6" t="s">
        <v>5037</v>
      </c>
      <c r="H1516" s="6" t="s">
        <v>5905</v>
      </c>
      <c r="I1516" s="6" t="e">
        <f>VLOOKUP(A1516,#REF!,24,0)</f>
        <v>#REF!</v>
      </c>
      <c r="J1516" s="14" t="s">
        <v>25</v>
      </c>
      <c r="K1516" s="14" t="s">
        <v>25</v>
      </c>
      <c r="L1516" s="14" t="s">
        <v>25</v>
      </c>
      <c r="M1516" s="14" t="s">
        <v>25</v>
      </c>
      <c r="N1516" s="14" t="b">
        <f t="shared" si="47"/>
        <v>1</v>
      </c>
      <c r="O1516" s="14" t="s">
        <v>20</v>
      </c>
      <c r="P1516" s="14" t="s">
        <v>20</v>
      </c>
      <c r="Q1516" s="14" t="s">
        <v>20</v>
      </c>
      <c r="R1516" s="53" t="s">
        <v>6168</v>
      </c>
      <c r="S1516" s="5" t="s">
        <v>20</v>
      </c>
      <c r="T1516" s="5" t="s">
        <v>26</v>
      </c>
      <c r="U1516" s="53" t="s">
        <v>20</v>
      </c>
      <c r="V1516" s="53" t="s">
        <v>20</v>
      </c>
      <c r="W1516" s="5" t="str">
        <f>VLOOKUP('English Version'!$H1445,'Recycled Content'!$B$4:$H$67,3,FALSE)</f>
        <v>Packaging Contains at least 100% recycled material</v>
      </c>
      <c r="X1516" s="5" t="str">
        <f>VLOOKUP('English Version'!$H1445,'Recycled Content'!$B$4:$H$67,5,FALSE)</f>
        <v>Packaging Contains at least 100% recycled material</v>
      </c>
      <c r="Y1516" s="5" t="str">
        <f>VLOOKUP('English Version'!$H1445,Recyclability!$B$4:$H$67,3,FALSE)</f>
        <v>Mostly Recyclable Packaging</v>
      </c>
      <c r="Z1516" s="5" t="str">
        <f>VLOOKUP('English Version'!$H1445,Recyclability!$B$4:$H$67,5,FALSE)</f>
        <v>N/A</v>
      </c>
    </row>
    <row r="1517" spans="1:26" x14ac:dyDescent="0.75">
      <c r="A1517" s="47" t="str">
        <f t="shared" si="46"/>
        <v>SS23W2011762A</v>
      </c>
      <c r="B1517" s="47">
        <v>13824</v>
      </c>
      <c r="C1517" s="52" t="s">
        <v>3020</v>
      </c>
      <c r="D1517" s="6" t="e">
        <v>#N/A</v>
      </c>
      <c r="E1517" s="8"/>
      <c r="F1517" s="52" t="s">
        <v>3021</v>
      </c>
      <c r="G1517" s="6" t="s">
        <v>5037</v>
      </c>
      <c r="H1517" s="6" t="s">
        <v>5083</v>
      </c>
      <c r="I1517" s="6" t="e">
        <f>VLOOKUP(A1517,#REF!,24,0)</f>
        <v>#REF!</v>
      </c>
      <c r="J1517" s="14" t="s">
        <v>19</v>
      </c>
      <c r="K1517" s="14" t="s">
        <v>19</v>
      </c>
      <c r="L1517" s="14" t="s">
        <v>19</v>
      </c>
      <c r="M1517" s="14" t="s">
        <v>19</v>
      </c>
      <c r="N1517" s="14" t="b">
        <f t="shared" si="47"/>
        <v>1</v>
      </c>
      <c r="O1517" s="14" t="s">
        <v>20</v>
      </c>
      <c r="P1517" s="14" t="s">
        <v>20</v>
      </c>
      <c r="Q1517" s="14" t="s">
        <v>20</v>
      </c>
      <c r="R1517" s="5" t="s">
        <v>20</v>
      </c>
      <c r="S1517" s="5" t="s">
        <v>20</v>
      </c>
      <c r="T1517" s="5" t="s">
        <v>20</v>
      </c>
      <c r="U1517" s="53" t="s">
        <v>20</v>
      </c>
      <c r="V1517" s="53" t="s">
        <v>20</v>
      </c>
      <c r="W1517" s="5" t="str">
        <f>VLOOKUP('English Version'!$H1446,'Recycled Content'!$B$4:$H$67,3,FALSE)</f>
        <v>Packaging Contains at least 100% recycled material</v>
      </c>
      <c r="X1517" s="5" t="str">
        <f>VLOOKUP('English Version'!$H1446,'Recycled Content'!$B$4:$H$67,5,FALSE)</f>
        <v>Packaging Contains at least 100% recycled material</v>
      </c>
      <c r="Y1517" s="5" t="str">
        <f>VLOOKUP('English Version'!$H1446,Recyclability!$B$4:$H$67,3,FALSE)</f>
        <v>Mostly Recyclable Packaging</v>
      </c>
      <c r="Z1517" s="5" t="str">
        <f>VLOOKUP('English Version'!$H1446,Recyclability!$B$4:$H$67,5,FALSE)</f>
        <v>N/A</v>
      </c>
    </row>
    <row r="1518" spans="1:26" x14ac:dyDescent="0.75">
      <c r="A1518" s="47" t="str">
        <f t="shared" si="46"/>
        <v>SS23W5011490A</v>
      </c>
      <c r="B1518" s="47">
        <v>3959</v>
      </c>
      <c r="C1518" s="52" t="s">
        <v>3022</v>
      </c>
      <c r="D1518" s="6" t="s">
        <v>3023</v>
      </c>
      <c r="E1518" s="8"/>
      <c r="F1518" s="52" t="s">
        <v>3024</v>
      </c>
      <c r="G1518" s="6" t="s">
        <v>5037</v>
      </c>
      <c r="H1518" s="6" t="s">
        <v>5035</v>
      </c>
      <c r="I1518" s="6" t="e">
        <f>VLOOKUP(A1518,#REF!,24,0)</f>
        <v>#REF!</v>
      </c>
      <c r="J1518" s="14" t="s">
        <v>25</v>
      </c>
      <c r="K1518" s="14" t="s">
        <v>25</v>
      </c>
      <c r="L1518" s="14" t="s">
        <v>25</v>
      </c>
      <c r="M1518" s="14" t="s">
        <v>25</v>
      </c>
      <c r="N1518" s="14" t="b">
        <f t="shared" si="47"/>
        <v>1</v>
      </c>
      <c r="O1518" s="14" t="s">
        <v>20</v>
      </c>
      <c r="P1518" s="14" t="s">
        <v>20</v>
      </c>
      <c r="Q1518" s="14" t="s">
        <v>20</v>
      </c>
      <c r="R1518" s="5" t="s">
        <v>20</v>
      </c>
      <c r="S1518" s="5" t="s">
        <v>20</v>
      </c>
      <c r="T1518" s="5" t="s">
        <v>281</v>
      </c>
      <c r="U1518" s="53" t="s">
        <v>20</v>
      </c>
      <c r="V1518" s="53" t="s">
        <v>20</v>
      </c>
      <c r="W1518" s="5" t="str">
        <f>VLOOKUP('English Version'!$H1447,'Recycled Content'!$B$4:$H$67,3,FALSE)</f>
        <v>Packaging Contains at least 100% recycled material</v>
      </c>
      <c r="X1518" s="5" t="str">
        <f>VLOOKUP('English Version'!$H1447,'Recycled Content'!$B$4:$H$67,5,FALSE)</f>
        <v>Packaging Contains at least 100% recycled material</v>
      </c>
      <c r="Y1518" s="5" t="str">
        <f>VLOOKUP('English Version'!$H1447,Recyclability!$B$4:$H$67,3,FALSE)</f>
        <v>Mostly Recyclable Packaging</v>
      </c>
      <c r="Z1518" s="5" t="str">
        <f>VLOOKUP('English Version'!$H1447,Recyclability!$B$4:$H$67,5,FALSE)</f>
        <v>N/A</v>
      </c>
    </row>
    <row r="1519" spans="1:26" x14ac:dyDescent="0.75">
      <c r="A1519" s="47" t="str">
        <f t="shared" si="46"/>
        <v>SS23M4010672A</v>
      </c>
      <c r="B1519" s="47">
        <v>2910</v>
      </c>
      <c r="C1519" s="52" t="s">
        <v>3026</v>
      </c>
      <c r="D1519" s="6" t="e">
        <v>#N/A</v>
      </c>
      <c r="E1519" s="8"/>
      <c r="F1519" s="52" t="s">
        <v>3027</v>
      </c>
      <c r="G1519" s="6" t="s">
        <v>5037</v>
      </c>
      <c r="H1519" s="6" t="s">
        <v>5108</v>
      </c>
      <c r="I1519" s="6" t="e">
        <f>VLOOKUP(A1519,#REF!,24,0)</f>
        <v>#REF!</v>
      </c>
      <c r="J1519" s="14" t="s">
        <v>19</v>
      </c>
      <c r="K1519" s="14" t="s">
        <v>19</v>
      </c>
      <c r="L1519" s="14" t="s">
        <v>19</v>
      </c>
      <c r="M1519" s="14" t="s">
        <v>19</v>
      </c>
      <c r="N1519" s="14" t="b">
        <f t="shared" si="47"/>
        <v>1</v>
      </c>
      <c r="O1519" s="14" t="s">
        <v>20</v>
      </c>
      <c r="P1519" s="14" t="s">
        <v>20</v>
      </c>
      <c r="Q1519" s="14" t="s">
        <v>20</v>
      </c>
      <c r="R1519" s="5" t="s">
        <v>20</v>
      </c>
      <c r="S1519" s="5" t="s">
        <v>20</v>
      </c>
      <c r="T1519" s="5" t="s">
        <v>20</v>
      </c>
      <c r="U1519" s="53" t="s">
        <v>20</v>
      </c>
      <c r="V1519" s="53" t="s">
        <v>20</v>
      </c>
      <c r="W1519" s="5" t="str">
        <f>VLOOKUP('English Version'!$H1448,'Recycled Content'!$B$4:$H$67,3,FALSE)</f>
        <v>Packaging Contains at least 100% recycled material</v>
      </c>
      <c r="X1519" s="5" t="str">
        <f>VLOOKUP('English Version'!$H1448,'Recycled Content'!$B$4:$H$67,5,FALSE)</f>
        <v>Packaging Contains at least 100% recycled material</v>
      </c>
      <c r="Y1519" s="5" t="str">
        <f>VLOOKUP('English Version'!$H1448,Recyclability!$B$4:$H$67,3,FALSE)</f>
        <v>Mostly Recyclable Packaging</v>
      </c>
      <c r="Z1519" s="5" t="str">
        <f>VLOOKUP('English Version'!$H1448,Recyclability!$B$4:$H$67,5,FALSE)</f>
        <v>N/A</v>
      </c>
    </row>
    <row r="1520" spans="1:26" x14ac:dyDescent="0.75">
      <c r="A1520" s="47" t="str">
        <f t="shared" si="46"/>
        <v>SS23WF310197A</v>
      </c>
      <c r="B1520" s="47">
        <v>1734</v>
      </c>
      <c r="C1520" s="52" t="s">
        <v>3028</v>
      </c>
      <c r="D1520" s="6" t="s">
        <v>3029</v>
      </c>
      <c r="E1520" s="8"/>
      <c r="F1520" s="52" t="s">
        <v>3030</v>
      </c>
      <c r="G1520" s="6" t="s">
        <v>5037</v>
      </c>
      <c r="H1520" s="6" t="s">
        <v>5899</v>
      </c>
      <c r="I1520" s="6" t="e">
        <f>VLOOKUP(A1520,#REF!,24,0)</f>
        <v>#REF!</v>
      </c>
      <c r="J1520" s="14" t="s">
        <v>19</v>
      </c>
      <c r="K1520" s="14" t="s">
        <v>19</v>
      </c>
      <c r="L1520" s="14" t="s">
        <v>19</v>
      </c>
      <c r="M1520" s="14" t="s">
        <v>19</v>
      </c>
      <c r="N1520" s="14" t="b">
        <f t="shared" si="47"/>
        <v>1</v>
      </c>
      <c r="O1520" s="14" t="s">
        <v>20</v>
      </c>
      <c r="P1520" s="14" t="s">
        <v>20</v>
      </c>
      <c r="Q1520" s="14" t="s">
        <v>20</v>
      </c>
      <c r="R1520" s="5" t="s">
        <v>20</v>
      </c>
      <c r="S1520" s="5" t="s">
        <v>20</v>
      </c>
      <c r="T1520" s="5" t="s">
        <v>281</v>
      </c>
      <c r="U1520" s="53" t="s">
        <v>20</v>
      </c>
      <c r="V1520" s="53" t="s">
        <v>20</v>
      </c>
      <c r="W1520" s="5" t="str">
        <f>VLOOKUP('English Version'!$H1449,'Recycled Content'!$B$4:$H$67,3,FALSE)</f>
        <v>Packaging Contains at least 100% recycled material</v>
      </c>
      <c r="X1520" s="5" t="str">
        <f>VLOOKUP('English Version'!$H1449,'Recycled Content'!$B$4:$H$67,5,FALSE)</f>
        <v>Packaging Contains at least 100% recycled material</v>
      </c>
      <c r="Y1520" s="5" t="str">
        <f>VLOOKUP('English Version'!$H1449,Recyclability!$B$4:$H$67,3,FALSE)</f>
        <v>Mostly Recyclable Packaging</v>
      </c>
      <c r="Z1520" s="5" t="str">
        <f>VLOOKUP('English Version'!$H1449,Recyclability!$B$4:$H$67,5,FALSE)</f>
        <v>N/A</v>
      </c>
    </row>
    <row r="1521" spans="1:26" ht="29.5" x14ac:dyDescent="0.75">
      <c r="A1521" s="47" t="str">
        <f t="shared" si="46"/>
        <v>SS23M3010211A</v>
      </c>
      <c r="B1521" s="47">
        <v>1000</v>
      </c>
      <c r="C1521" s="52" t="s">
        <v>3032</v>
      </c>
      <c r="D1521" s="6" t="s">
        <v>3033</v>
      </c>
      <c r="E1521" s="8"/>
      <c r="F1521" s="52" t="s">
        <v>3034</v>
      </c>
      <c r="G1521" s="6" t="s">
        <v>5037</v>
      </c>
      <c r="H1521" s="6" t="s">
        <v>5102</v>
      </c>
      <c r="I1521" s="6" t="e">
        <f>VLOOKUP(A1521,#REF!,24,0)</f>
        <v>#REF!</v>
      </c>
      <c r="J1521" s="14" t="s">
        <v>19</v>
      </c>
      <c r="K1521" s="14" t="s">
        <v>19</v>
      </c>
      <c r="L1521" s="14" t="s">
        <v>19</v>
      </c>
      <c r="M1521" s="14" t="s">
        <v>19</v>
      </c>
      <c r="N1521" s="14" t="b">
        <f t="shared" si="47"/>
        <v>1</v>
      </c>
      <c r="O1521" s="14" t="s">
        <v>20</v>
      </c>
      <c r="P1521" s="14" t="s">
        <v>20</v>
      </c>
      <c r="Q1521" s="14" t="s">
        <v>20</v>
      </c>
      <c r="R1521" s="53" t="s">
        <v>6043</v>
      </c>
      <c r="S1521" s="5" t="s">
        <v>20</v>
      </c>
      <c r="T1521" s="5" t="s">
        <v>26</v>
      </c>
      <c r="U1521" s="53" t="s">
        <v>20</v>
      </c>
      <c r="V1521" s="53" t="s">
        <v>20</v>
      </c>
      <c r="W1521" s="5" t="str">
        <f>VLOOKUP('English Version'!$H1450,'Recycled Content'!$B$4:$H$67,3,FALSE)</f>
        <v>Packaging Contains at least 100% recycled material</v>
      </c>
      <c r="X1521" s="5" t="str">
        <f>VLOOKUP('English Version'!$H1450,'Recycled Content'!$B$4:$H$67,5,FALSE)</f>
        <v>Packaging Contains at least 100% recycled material</v>
      </c>
      <c r="Y1521" s="5" t="str">
        <f>VLOOKUP('English Version'!$H1450,Recyclability!$B$4:$H$67,3,FALSE)</f>
        <v>Mostly Recyclable Packaging</v>
      </c>
      <c r="Z1521" s="5" t="str">
        <f>VLOOKUP('English Version'!$H1450,Recyclability!$B$4:$H$67,5,FALSE)</f>
        <v>N/A</v>
      </c>
    </row>
    <row r="1522" spans="1:26" x14ac:dyDescent="0.75">
      <c r="A1522" s="47" t="str">
        <f t="shared" si="46"/>
        <v>SS23W2011639A</v>
      </c>
      <c r="B1522" s="47" t="e">
        <v>#N/A</v>
      </c>
      <c r="C1522" s="52" t="s">
        <v>3039</v>
      </c>
      <c r="D1522" s="6" t="e">
        <v>#N/A</v>
      </c>
      <c r="E1522" s="8"/>
      <c r="F1522" s="52" t="s">
        <v>3040</v>
      </c>
      <c r="G1522" s="6" t="s">
        <v>5037</v>
      </c>
      <c r="H1522" s="6" t="s">
        <v>5083</v>
      </c>
      <c r="I1522" s="6" t="e">
        <f>VLOOKUP(A1522,#REF!,24,0)</f>
        <v>#REF!</v>
      </c>
      <c r="J1522" s="14" t="s">
        <v>25</v>
      </c>
      <c r="K1522" s="14" t="s">
        <v>25</v>
      </c>
      <c r="L1522" s="14" t="s">
        <v>25</v>
      </c>
      <c r="M1522" s="14" t="s">
        <v>25</v>
      </c>
      <c r="N1522" s="14" t="b">
        <f t="shared" si="47"/>
        <v>1</v>
      </c>
      <c r="O1522" s="14" t="s">
        <v>20</v>
      </c>
      <c r="P1522" s="14" t="s">
        <v>20</v>
      </c>
      <c r="Q1522" s="14" t="s">
        <v>20</v>
      </c>
      <c r="R1522" s="5" t="s">
        <v>20</v>
      </c>
      <c r="S1522" s="5" t="s">
        <v>20</v>
      </c>
      <c r="T1522" s="5" t="s">
        <v>20</v>
      </c>
      <c r="U1522" s="53" t="s">
        <v>20</v>
      </c>
      <c r="V1522" s="53" t="s">
        <v>20</v>
      </c>
      <c r="W1522" s="5" t="str">
        <f>VLOOKUP('English Version'!$H1452,'Recycled Content'!$B$4:$H$67,3,FALSE)</f>
        <v>Packaging Contains at least 100% recycled material</v>
      </c>
      <c r="X1522" s="5" t="str">
        <f>VLOOKUP('English Version'!$H1452,'Recycled Content'!$B$4:$H$67,5,FALSE)</f>
        <v>Packaging Contains at least 100% recycled material</v>
      </c>
      <c r="Y1522" s="5" t="str">
        <f>VLOOKUP('English Version'!$H1452,Recyclability!$B$4:$H$67,3,FALSE)</f>
        <v>Mostly Recyclable Packaging</v>
      </c>
      <c r="Z1522" s="5" t="str">
        <f>VLOOKUP('English Version'!$H1452,Recyclability!$B$4:$H$67,5,FALSE)</f>
        <v>N/A</v>
      </c>
    </row>
    <row r="1523" spans="1:26" x14ac:dyDescent="0.75">
      <c r="A1523" s="47" t="str">
        <f t="shared" si="46"/>
        <v>SS23W6011771A</v>
      </c>
      <c r="B1523" s="47">
        <v>815</v>
      </c>
      <c r="C1523" s="52" t="s">
        <v>3041</v>
      </c>
      <c r="D1523" s="6" t="s">
        <v>3042</v>
      </c>
      <c r="E1523" s="8"/>
      <c r="F1523" s="52" t="s">
        <v>3043</v>
      </c>
      <c r="G1523" s="6" t="s">
        <v>5037</v>
      </c>
      <c r="H1523" s="6" t="s">
        <v>5088</v>
      </c>
      <c r="I1523" s="6" t="e">
        <f>VLOOKUP(A1523,#REF!,24,0)</f>
        <v>#REF!</v>
      </c>
      <c r="J1523" s="14" t="s">
        <v>19</v>
      </c>
      <c r="K1523" s="14" t="s">
        <v>19</v>
      </c>
      <c r="L1523" s="14" t="s">
        <v>19</v>
      </c>
      <c r="M1523" s="14" t="s">
        <v>19</v>
      </c>
      <c r="N1523" s="14" t="b">
        <f t="shared" si="47"/>
        <v>1</v>
      </c>
      <c r="O1523" s="14" t="s">
        <v>20</v>
      </c>
      <c r="P1523" s="14" t="s">
        <v>20</v>
      </c>
      <c r="Q1523" s="14" t="s">
        <v>20</v>
      </c>
      <c r="R1523" s="5" t="s">
        <v>20</v>
      </c>
      <c r="S1523" s="5" t="s">
        <v>20</v>
      </c>
      <c r="T1523" s="5" t="s">
        <v>281</v>
      </c>
      <c r="U1523" s="53" t="s">
        <v>20</v>
      </c>
      <c r="V1523" s="53" t="s">
        <v>20</v>
      </c>
      <c r="W1523" s="5" t="str">
        <f>VLOOKUP('English Version'!$H1453,'Recycled Content'!$B$4:$H$67,3,FALSE)</f>
        <v>Packaging Contains at least 100% recycled material</v>
      </c>
      <c r="X1523" s="5" t="str">
        <f>VLOOKUP('English Version'!$H1453,'Recycled Content'!$B$4:$H$67,5,FALSE)</f>
        <v>Packaging Contains at least 100% recycled material</v>
      </c>
      <c r="Y1523" s="5" t="str">
        <f>VLOOKUP('English Version'!$H1453,Recyclability!$B$4:$H$67,3,FALSE)</f>
        <v>Mostly Recyclable Packaging</v>
      </c>
      <c r="Z1523" s="5" t="str">
        <f>VLOOKUP('English Version'!$H1453,Recyclability!$B$4:$H$67,5,FALSE)</f>
        <v>N/A</v>
      </c>
    </row>
    <row r="1524" spans="1:26" ht="29.5" x14ac:dyDescent="0.75">
      <c r="A1524" s="47" t="str">
        <f t="shared" si="46"/>
        <v>SS23M3010219A</v>
      </c>
      <c r="B1524" s="47" t="e">
        <v>#N/A</v>
      </c>
      <c r="C1524" s="52" t="s">
        <v>3044</v>
      </c>
      <c r="D1524" s="6" t="e">
        <v>#N/A</v>
      </c>
      <c r="E1524" s="8"/>
      <c r="F1524" s="52" t="s">
        <v>3045</v>
      </c>
      <c r="G1524" s="6" t="s">
        <v>5037</v>
      </c>
      <c r="H1524" s="6" t="s">
        <v>5102</v>
      </c>
      <c r="I1524" s="6" t="e">
        <f>VLOOKUP(A1524,#REF!,24,0)</f>
        <v>#REF!</v>
      </c>
      <c r="J1524" s="14" t="s">
        <v>37</v>
      </c>
      <c r="K1524" s="14" t="s">
        <v>37</v>
      </c>
      <c r="L1524" s="14" t="s">
        <v>37</v>
      </c>
      <c r="M1524" s="14" t="s">
        <v>37</v>
      </c>
      <c r="N1524" s="14" t="b">
        <f t="shared" si="47"/>
        <v>1</v>
      </c>
      <c r="O1524" s="14" t="s">
        <v>20</v>
      </c>
      <c r="P1524" s="14" t="s">
        <v>20</v>
      </c>
      <c r="Q1524" s="14" t="s">
        <v>20</v>
      </c>
      <c r="R1524" s="53" t="s">
        <v>6043</v>
      </c>
      <c r="S1524" s="5" t="s">
        <v>20</v>
      </c>
      <c r="T1524" s="5" t="s">
        <v>26</v>
      </c>
      <c r="U1524" s="53" t="s">
        <v>20</v>
      </c>
      <c r="V1524" s="53" t="s">
        <v>20</v>
      </c>
      <c r="W1524" s="5" t="str">
        <f>VLOOKUP('English Version'!$H1454,'Recycled Content'!$B$4:$H$67,3,FALSE)</f>
        <v>Packaging Contains at least 100% recycled material</v>
      </c>
      <c r="X1524" s="5" t="str">
        <f>VLOOKUP('English Version'!$H1454,'Recycled Content'!$B$4:$H$67,5,FALSE)</f>
        <v>Packaging Contains at least 100% recycled material</v>
      </c>
      <c r="Y1524" s="5" t="str">
        <f>VLOOKUP('English Version'!$H1454,Recyclability!$B$4:$H$67,3,FALSE)</f>
        <v>Mostly Recyclable Packaging</v>
      </c>
      <c r="Z1524" s="5" t="str">
        <f>VLOOKUP('English Version'!$H1454,Recyclability!$B$4:$H$67,5,FALSE)</f>
        <v>N/A</v>
      </c>
    </row>
    <row r="1525" spans="1:26" ht="29.5" x14ac:dyDescent="0.75">
      <c r="A1525" s="47" t="str">
        <f t="shared" si="46"/>
        <v>SS23W7110347A</v>
      </c>
      <c r="B1525" s="47">
        <v>1590</v>
      </c>
      <c r="C1525" s="52" t="s">
        <v>3051</v>
      </c>
      <c r="D1525" s="6" t="s">
        <v>3052</v>
      </c>
      <c r="E1525" s="8"/>
      <c r="F1525" s="52" t="s">
        <v>3053</v>
      </c>
      <c r="G1525" s="6" t="s">
        <v>5037</v>
      </c>
      <c r="H1525" s="6" t="s">
        <v>5090</v>
      </c>
      <c r="I1525" s="6" t="e">
        <f>VLOOKUP(A1525,#REF!,24,0)</f>
        <v>#REF!</v>
      </c>
      <c r="J1525" s="14" t="s">
        <v>25</v>
      </c>
      <c r="K1525" s="14" t="s">
        <v>25</v>
      </c>
      <c r="L1525" s="14" t="s">
        <v>25</v>
      </c>
      <c r="M1525" s="14" t="s">
        <v>25</v>
      </c>
      <c r="N1525" s="14" t="b">
        <f t="shared" si="47"/>
        <v>1</v>
      </c>
      <c r="O1525" s="14" t="s">
        <v>20</v>
      </c>
      <c r="P1525" s="14" t="s">
        <v>20</v>
      </c>
      <c r="Q1525" s="14" t="s">
        <v>20</v>
      </c>
      <c r="R1525" s="53" t="s">
        <v>6043</v>
      </c>
      <c r="S1525" s="5" t="s">
        <v>20</v>
      </c>
      <c r="T1525" s="5" t="s">
        <v>26</v>
      </c>
      <c r="U1525" s="53" t="s">
        <v>20</v>
      </c>
      <c r="V1525" s="53" t="s">
        <v>20</v>
      </c>
      <c r="W1525" s="5" t="str">
        <f>VLOOKUP('English Version'!$H1456,'Recycled Content'!$B$4:$H$67,3,FALSE)</f>
        <v>Packaging Contains at least 100% recycled material</v>
      </c>
      <c r="X1525" s="5" t="str">
        <f>VLOOKUP('English Version'!$H1456,'Recycled Content'!$B$4:$H$67,5,FALSE)</f>
        <v>Packaging Contains at least 100% recycled material</v>
      </c>
      <c r="Y1525" s="5" t="str">
        <f>VLOOKUP('English Version'!$H1456,Recyclability!$B$4:$H$67,3,FALSE)</f>
        <v>Mostly Recyclable Packaging</v>
      </c>
      <c r="Z1525" s="5" t="str">
        <f>VLOOKUP('English Version'!$H1456,Recyclability!$B$4:$H$67,5,FALSE)</f>
        <v>N/A</v>
      </c>
    </row>
    <row r="1526" spans="1:26" x14ac:dyDescent="0.75">
      <c r="A1526" s="47" t="str">
        <f t="shared" si="46"/>
        <v>SS23M1011466A</v>
      </c>
      <c r="B1526" s="47">
        <v>2379</v>
      </c>
      <c r="C1526" s="52" t="s">
        <v>3055</v>
      </c>
      <c r="D1526" s="6" t="s">
        <v>3056</v>
      </c>
      <c r="E1526" s="8"/>
      <c r="F1526" s="52" t="s">
        <v>3057</v>
      </c>
      <c r="G1526" s="6" t="s">
        <v>5037</v>
      </c>
      <c r="H1526" s="6" t="s">
        <v>5044</v>
      </c>
      <c r="I1526" s="6" t="e">
        <f>VLOOKUP(A1526,#REF!,24,0)</f>
        <v>#REF!</v>
      </c>
      <c r="J1526" s="14" t="s">
        <v>25</v>
      </c>
      <c r="K1526" s="14" t="s">
        <v>25</v>
      </c>
      <c r="L1526" s="14" t="s">
        <v>25</v>
      </c>
      <c r="M1526" s="14" t="s">
        <v>25</v>
      </c>
      <c r="N1526" s="14" t="b">
        <f t="shared" si="47"/>
        <v>1</v>
      </c>
      <c r="O1526" s="14" t="s">
        <v>20</v>
      </c>
      <c r="P1526" s="14" t="s">
        <v>20</v>
      </c>
      <c r="Q1526" s="14" t="s">
        <v>20</v>
      </c>
      <c r="R1526" s="5" t="s">
        <v>20</v>
      </c>
      <c r="S1526" s="5" t="s">
        <v>20</v>
      </c>
      <c r="T1526" s="5" t="s">
        <v>20</v>
      </c>
      <c r="U1526" s="53" t="s">
        <v>20</v>
      </c>
      <c r="V1526" s="53" t="s">
        <v>20</v>
      </c>
      <c r="W1526" s="5" t="str">
        <f>VLOOKUP('English Version'!$H1457,'Recycled Content'!$B$4:$H$67,3,FALSE)</f>
        <v>Packaging Contains at least 100% recycled material</v>
      </c>
      <c r="X1526" s="5" t="str">
        <f>VLOOKUP('English Version'!$H1457,'Recycled Content'!$B$4:$H$67,5,FALSE)</f>
        <v>Packaging Contains at least 100% recycled material</v>
      </c>
      <c r="Y1526" s="5" t="str">
        <f>VLOOKUP('English Version'!$H1457,Recyclability!$B$4:$H$67,3,FALSE)</f>
        <v>Mostly Recyclable Packaging</v>
      </c>
      <c r="Z1526" s="5" t="str">
        <f>VLOOKUP('English Version'!$H1457,Recyclability!$B$4:$H$67,5,FALSE)</f>
        <v>N/A</v>
      </c>
    </row>
    <row r="1527" spans="1:26" x14ac:dyDescent="0.75">
      <c r="A1527" s="47" t="str">
        <f t="shared" si="46"/>
        <v>SS23M4010608A</v>
      </c>
      <c r="B1527" s="47">
        <v>1822</v>
      </c>
      <c r="C1527" s="52" t="s">
        <v>3059</v>
      </c>
      <c r="D1527" s="6" t="e">
        <v>#N/A</v>
      </c>
      <c r="E1527" s="8"/>
      <c r="F1527" s="52" t="s">
        <v>3060</v>
      </c>
      <c r="G1527" s="6" t="s">
        <v>5037</v>
      </c>
      <c r="H1527" s="6" t="s">
        <v>5108</v>
      </c>
      <c r="I1527" s="6" t="e">
        <f>VLOOKUP(A1527,#REF!,24,0)</f>
        <v>#REF!</v>
      </c>
      <c r="J1527" s="14" t="s">
        <v>19</v>
      </c>
      <c r="K1527" s="14" t="s">
        <v>19</v>
      </c>
      <c r="L1527" s="14" t="s">
        <v>19</v>
      </c>
      <c r="M1527" s="14" t="s">
        <v>19</v>
      </c>
      <c r="N1527" s="14" t="b">
        <f t="shared" si="47"/>
        <v>1</v>
      </c>
      <c r="O1527" s="14" t="s">
        <v>20</v>
      </c>
      <c r="P1527" s="14" t="s">
        <v>20</v>
      </c>
      <c r="Q1527" s="14" t="s">
        <v>20</v>
      </c>
      <c r="R1527" s="5" t="s">
        <v>20</v>
      </c>
      <c r="S1527" s="5" t="s">
        <v>20</v>
      </c>
      <c r="T1527" s="5" t="s">
        <v>20</v>
      </c>
      <c r="U1527" s="53" t="s">
        <v>20</v>
      </c>
      <c r="V1527" s="53" t="s">
        <v>20</v>
      </c>
      <c r="W1527" s="5" t="str">
        <f>VLOOKUP('English Version'!$H1458,'Recycled Content'!$B$4:$H$67,3,FALSE)</f>
        <v>Packaging Contains at least 100% recycled material</v>
      </c>
      <c r="X1527" s="5" t="str">
        <f>VLOOKUP('English Version'!$H1458,'Recycled Content'!$B$4:$H$67,5,FALSE)</f>
        <v>Packaging Contains at least 100% recycled material</v>
      </c>
      <c r="Y1527" s="5" t="str">
        <f>VLOOKUP('English Version'!$H1458,Recyclability!$B$4:$H$67,3,FALSE)</f>
        <v>Mostly Recyclable Packaging</v>
      </c>
      <c r="Z1527" s="5" t="str">
        <f>VLOOKUP('English Version'!$H1458,Recyclability!$B$4:$H$67,5,FALSE)</f>
        <v>N/A</v>
      </c>
    </row>
    <row r="1528" spans="1:26" x14ac:dyDescent="0.75">
      <c r="A1528" s="47" t="str">
        <f t="shared" si="46"/>
        <v>SS23M6010744A</v>
      </c>
      <c r="B1528" s="47">
        <v>2697</v>
      </c>
      <c r="C1528" s="52" t="s">
        <v>3065</v>
      </c>
      <c r="D1528" s="6" t="s">
        <v>3066</v>
      </c>
      <c r="E1528" s="8"/>
      <c r="F1528" s="52" t="s">
        <v>3067</v>
      </c>
      <c r="G1528" s="6" t="s">
        <v>5037</v>
      </c>
      <c r="H1528" s="6" t="s">
        <v>5070</v>
      </c>
      <c r="I1528" s="6" t="e">
        <f>VLOOKUP(A1528,#REF!,24,0)</f>
        <v>#REF!</v>
      </c>
      <c r="J1528" s="14" t="s">
        <v>19</v>
      </c>
      <c r="K1528" s="14" t="s">
        <v>19</v>
      </c>
      <c r="L1528" s="14" t="s">
        <v>19</v>
      </c>
      <c r="M1528" s="14" t="s">
        <v>19</v>
      </c>
      <c r="N1528" s="14" t="b">
        <f t="shared" si="47"/>
        <v>1</v>
      </c>
      <c r="O1528" s="14" t="s">
        <v>20</v>
      </c>
      <c r="P1528" s="14" t="s">
        <v>20</v>
      </c>
      <c r="Q1528" s="14" t="s">
        <v>20</v>
      </c>
      <c r="R1528" s="5" t="s">
        <v>20</v>
      </c>
      <c r="S1528" s="5" t="s">
        <v>20</v>
      </c>
      <c r="T1528" s="5" t="s">
        <v>281</v>
      </c>
      <c r="U1528" s="53" t="s">
        <v>20</v>
      </c>
      <c r="V1528" s="53" t="s">
        <v>20</v>
      </c>
      <c r="W1528" s="5" t="str">
        <f>VLOOKUP('English Version'!$H1460,'Recycled Content'!$B$4:$H$67,3,FALSE)</f>
        <v>Packaging Contains at least 100% recycled material</v>
      </c>
      <c r="X1528" s="5" t="str">
        <f>VLOOKUP('English Version'!$H1460,'Recycled Content'!$B$4:$H$67,5,FALSE)</f>
        <v>Packaging Contains at least 100% recycled material</v>
      </c>
      <c r="Y1528" s="5" t="str">
        <f>VLOOKUP('English Version'!$H1460,Recyclability!$B$4:$H$67,3,FALSE)</f>
        <v>Mostly Recyclable Packaging</v>
      </c>
      <c r="Z1528" s="5" t="str">
        <f>VLOOKUP('English Version'!$H1460,Recyclability!$B$4:$H$67,5,FALSE)</f>
        <v>N/A</v>
      </c>
    </row>
    <row r="1529" spans="1:26" x14ac:dyDescent="0.75">
      <c r="A1529" s="47" t="str">
        <f t="shared" si="46"/>
        <v>SS23W2011721A</v>
      </c>
      <c r="B1529" s="47">
        <v>1509</v>
      </c>
      <c r="C1529" s="52" t="s">
        <v>3069</v>
      </c>
      <c r="D1529" s="6" t="s">
        <v>3070</v>
      </c>
      <c r="E1529" s="8"/>
      <c r="F1529" s="52" t="s">
        <v>3071</v>
      </c>
      <c r="G1529" s="6" t="s">
        <v>5037</v>
      </c>
      <c r="H1529" s="6" t="s">
        <v>5083</v>
      </c>
      <c r="I1529" s="6" t="e">
        <f>VLOOKUP(A1529,#REF!,24,0)</f>
        <v>#REF!</v>
      </c>
      <c r="J1529" s="14" t="s">
        <v>19</v>
      </c>
      <c r="K1529" s="14" t="s">
        <v>19</v>
      </c>
      <c r="L1529" s="14" t="s">
        <v>19</v>
      </c>
      <c r="M1529" s="14" t="s">
        <v>19</v>
      </c>
      <c r="N1529" s="14" t="b">
        <f t="shared" si="47"/>
        <v>1</v>
      </c>
      <c r="O1529" s="14" t="s">
        <v>20</v>
      </c>
      <c r="P1529" s="14" t="s">
        <v>20</v>
      </c>
      <c r="Q1529" s="14" t="s">
        <v>20</v>
      </c>
      <c r="R1529" s="5" t="s">
        <v>20</v>
      </c>
      <c r="S1529" s="5" t="s">
        <v>20</v>
      </c>
      <c r="T1529" s="5" t="s">
        <v>20</v>
      </c>
      <c r="U1529" s="53" t="s">
        <v>20</v>
      </c>
      <c r="V1529" s="53" t="s">
        <v>20</v>
      </c>
      <c r="W1529" s="5" t="str">
        <f>VLOOKUP('English Version'!$H1461,'Recycled Content'!$B$4:$H$67,3,FALSE)</f>
        <v>Packaging Contains at least 100% recycled material</v>
      </c>
      <c r="X1529" s="5" t="str">
        <f>VLOOKUP('English Version'!$H1461,'Recycled Content'!$B$4:$H$67,5,FALSE)</f>
        <v>Packaging Contains at least 100% recycled material</v>
      </c>
      <c r="Y1529" s="5" t="str">
        <f>VLOOKUP('English Version'!$H1461,Recyclability!$B$4:$H$67,3,FALSE)</f>
        <v>Mostly Recyclable Packaging</v>
      </c>
      <c r="Z1529" s="5" t="str">
        <f>VLOOKUP('English Version'!$H1461,Recyclability!$B$4:$H$67,5,FALSE)</f>
        <v>N/A</v>
      </c>
    </row>
    <row r="1530" spans="1:26" ht="29.5" x14ac:dyDescent="0.75">
      <c r="A1530" s="47" t="str">
        <f t="shared" si="46"/>
        <v>SS23MS311485A</v>
      </c>
      <c r="B1530" s="47">
        <v>4287</v>
      </c>
      <c r="C1530" s="52" t="s">
        <v>3073</v>
      </c>
      <c r="D1530" s="6" t="e">
        <v>#N/A</v>
      </c>
      <c r="E1530" s="8"/>
      <c r="F1530" s="52" t="s">
        <v>990</v>
      </c>
      <c r="G1530" s="6" t="s">
        <v>5037</v>
      </c>
      <c r="H1530" s="6" t="s">
        <v>5804</v>
      </c>
      <c r="I1530" s="6" t="e">
        <f>VLOOKUP(A1530,#REF!,24,0)</f>
        <v>#REF!</v>
      </c>
      <c r="J1530" s="14" t="s">
        <v>25</v>
      </c>
      <c r="K1530" s="14" t="s">
        <v>25</v>
      </c>
      <c r="L1530" s="14" t="s">
        <v>25</v>
      </c>
      <c r="M1530" s="14" t="s">
        <v>25</v>
      </c>
      <c r="N1530" s="14" t="b">
        <f t="shared" si="47"/>
        <v>1</v>
      </c>
      <c r="O1530" s="14" t="s">
        <v>20</v>
      </c>
      <c r="P1530" s="14" t="s">
        <v>20</v>
      </c>
      <c r="Q1530" s="14" t="s">
        <v>20</v>
      </c>
      <c r="R1530" s="53" t="s">
        <v>6043</v>
      </c>
      <c r="S1530" s="5" t="s">
        <v>20</v>
      </c>
      <c r="T1530" s="5" t="s">
        <v>26</v>
      </c>
      <c r="U1530" s="53" t="s">
        <v>20</v>
      </c>
      <c r="V1530" s="53" t="s">
        <v>20</v>
      </c>
      <c r="W1530" s="5" t="str">
        <f>VLOOKUP('English Version'!$H1462,'Recycled Content'!$B$4:$H$67,3,FALSE)</f>
        <v>Packaging Contains at least 100% recycled material</v>
      </c>
      <c r="X1530" s="5" t="str">
        <f>VLOOKUP('English Version'!$H1462,'Recycled Content'!$B$4:$H$67,5,FALSE)</f>
        <v>Packaging Contains at least 100% recycled material</v>
      </c>
      <c r="Y1530" s="5" t="str">
        <f>VLOOKUP('English Version'!$H1462,Recyclability!$B$4:$H$67,3,FALSE)</f>
        <v>Mostly Recyclable Packaging</v>
      </c>
      <c r="Z1530" s="5" t="str">
        <f>VLOOKUP('English Version'!$H1462,Recyclability!$B$4:$H$67,5,FALSE)</f>
        <v>N/A</v>
      </c>
    </row>
    <row r="1531" spans="1:26" ht="29.5" x14ac:dyDescent="0.75">
      <c r="A1531" s="47" t="str">
        <f t="shared" si="46"/>
        <v>SS23MS311486A</v>
      </c>
      <c r="B1531" s="47">
        <v>1541</v>
      </c>
      <c r="C1531" s="52" t="s">
        <v>3074</v>
      </c>
      <c r="D1531" s="6" t="e">
        <v>#N/A</v>
      </c>
      <c r="E1531" s="8"/>
      <c r="F1531" s="52" t="s">
        <v>992</v>
      </c>
      <c r="G1531" s="6" t="s">
        <v>5037</v>
      </c>
      <c r="H1531" s="6" t="s">
        <v>5804</v>
      </c>
      <c r="I1531" s="6" t="e">
        <f>VLOOKUP(A1531,#REF!,24,0)</f>
        <v>#REF!</v>
      </c>
      <c r="J1531" s="14" t="s">
        <v>37</v>
      </c>
      <c r="K1531" s="14" t="s">
        <v>37</v>
      </c>
      <c r="L1531" s="14" t="s">
        <v>37</v>
      </c>
      <c r="M1531" s="14" t="s">
        <v>37</v>
      </c>
      <c r="N1531" s="14" t="b">
        <f t="shared" si="47"/>
        <v>1</v>
      </c>
      <c r="O1531" s="14" t="s">
        <v>20</v>
      </c>
      <c r="P1531" s="14" t="s">
        <v>20</v>
      </c>
      <c r="Q1531" s="14" t="s">
        <v>20</v>
      </c>
      <c r="R1531" s="53" t="s">
        <v>6043</v>
      </c>
      <c r="S1531" s="5" t="s">
        <v>20</v>
      </c>
      <c r="T1531" s="5" t="s">
        <v>26</v>
      </c>
      <c r="U1531" s="53" t="s">
        <v>20</v>
      </c>
      <c r="V1531" s="53" t="s">
        <v>20</v>
      </c>
      <c r="W1531" s="5" t="str">
        <f>VLOOKUP('English Version'!$H1463,'Recycled Content'!$B$4:$H$67,3,FALSE)</f>
        <v>Packaging Contains at least 100% recycled material</v>
      </c>
      <c r="X1531" s="5" t="str">
        <f>VLOOKUP('English Version'!$H1463,'Recycled Content'!$B$4:$H$67,5,FALSE)</f>
        <v>Packaging Contains at least 100% recycled material</v>
      </c>
      <c r="Y1531" s="5" t="str">
        <f>VLOOKUP('English Version'!$H1463,Recyclability!$B$4:$H$67,3,FALSE)</f>
        <v>Mostly Recyclable Packaging</v>
      </c>
      <c r="Z1531" s="5" t="str">
        <f>VLOOKUP('English Version'!$H1463,Recyclability!$B$4:$H$67,5,FALSE)</f>
        <v>N/A</v>
      </c>
    </row>
    <row r="1532" spans="1:26" x14ac:dyDescent="0.75">
      <c r="A1532" s="47" t="str">
        <f t="shared" si="46"/>
        <v>SS23M1011624A</v>
      </c>
      <c r="B1532" s="47" t="e">
        <v>#N/A</v>
      </c>
      <c r="C1532" s="52" t="s">
        <v>3075</v>
      </c>
      <c r="D1532" s="6" t="s">
        <v>3076</v>
      </c>
      <c r="E1532" s="8"/>
      <c r="F1532" s="52" t="s">
        <v>3077</v>
      </c>
      <c r="G1532" s="6" t="s">
        <v>5037</v>
      </c>
      <c r="H1532" s="6" t="s">
        <v>5044</v>
      </c>
      <c r="I1532" s="6" t="e">
        <f>VLOOKUP(A1532,#REF!,24,0)</f>
        <v>#REF!</v>
      </c>
      <c r="J1532" s="14" t="s">
        <v>19</v>
      </c>
      <c r="K1532" s="14" t="s">
        <v>19</v>
      </c>
      <c r="L1532" s="14" t="s">
        <v>19</v>
      </c>
      <c r="M1532" s="14" t="s">
        <v>19</v>
      </c>
      <c r="N1532" s="14" t="b">
        <f t="shared" si="47"/>
        <v>1</v>
      </c>
      <c r="O1532" s="14" t="s">
        <v>20</v>
      </c>
      <c r="P1532" s="14" t="s">
        <v>20</v>
      </c>
      <c r="Q1532" s="14" t="s">
        <v>20</v>
      </c>
      <c r="R1532" s="5" t="s">
        <v>20</v>
      </c>
      <c r="S1532" s="5" t="s">
        <v>20</v>
      </c>
      <c r="T1532" s="5" t="s">
        <v>281</v>
      </c>
      <c r="U1532" s="53" t="s">
        <v>20</v>
      </c>
      <c r="V1532" s="53" t="s">
        <v>20</v>
      </c>
      <c r="W1532" s="5" t="str">
        <f>VLOOKUP('English Version'!$H1464,'Recycled Content'!$B$4:$H$67,3,FALSE)</f>
        <v>Packaging Contains at least 100% recycled material</v>
      </c>
      <c r="X1532" s="5" t="str">
        <f>VLOOKUP('English Version'!$H1464,'Recycled Content'!$B$4:$H$67,5,FALSE)</f>
        <v>Packaging Contains at least 100% recycled material</v>
      </c>
      <c r="Y1532" s="5" t="str">
        <f>VLOOKUP('English Version'!$H1464,Recyclability!$B$4:$H$67,3,FALSE)</f>
        <v>Mostly Recyclable Packaging</v>
      </c>
      <c r="Z1532" s="5" t="str">
        <f>VLOOKUP('English Version'!$H1464,Recyclability!$B$4:$H$67,5,FALSE)</f>
        <v>N/A</v>
      </c>
    </row>
    <row r="1533" spans="1:26" x14ac:dyDescent="0.75">
      <c r="A1533" s="47" t="str">
        <f t="shared" si="46"/>
        <v>SS23W7210267A</v>
      </c>
      <c r="B1533" s="47">
        <v>5256</v>
      </c>
      <c r="C1533" s="52" t="s">
        <v>3079</v>
      </c>
      <c r="D1533" s="6" t="s">
        <v>3080</v>
      </c>
      <c r="E1533" s="8"/>
      <c r="F1533" s="52" t="s">
        <v>3081</v>
      </c>
      <c r="G1533" s="6" t="s">
        <v>5037</v>
      </c>
      <c r="H1533" s="6" t="s">
        <v>5884</v>
      </c>
      <c r="I1533" s="6" t="e">
        <f>VLOOKUP(A1533,#REF!,24,0)</f>
        <v>#REF!</v>
      </c>
      <c r="J1533" s="14" t="s">
        <v>25</v>
      </c>
      <c r="K1533" s="14" t="s">
        <v>25</v>
      </c>
      <c r="L1533" s="14" t="s">
        <v>25</v>
      </c>
      <c r="M1533" s="14" t="s">
        <v>25</v>
      </c>
      <c r="N1533" s="14" t="b">
        <f t="shared" si="47"/>
        <v>1</v>
      </c>
      <c r="O1533" s="14" t="s">
        <v>20</v>
      </c>
      <c r="P1533" s="14" t="s">
        <v>20</v>
      </c>
      <c r="Q1533" s="14" t="s">
        <v>20</v>
      </c>
      <c r="R1533" s="5" t="s">
        <v>20</v>
      </c>
      <c r="S1533" s="5" t="s">
        <v>20</v>
      </c>
      <c r="T1533" s="5" t="s">
        <v>20</v>
      </c>
      <c r="U1533" s="53" t="s">
        <v>20</v>
      </c>
      <c r="V1533" s="53" t="s">
        <v>20</v>
      </c>
      <c r="W1533" s="5" t="str">
        <f>VLOOKUP('English Version'!$H1465,'Recycled Content'!$B$4:$H$67,3,FALSE)</f>
        <v>Packaging Contains at least 100% recycled material</v>
      </c>
      <c r="X1533" s="5" t="str">
        <f>VLOOKUP('English Version'!$H1465,'Recycled Content'!$B$4:$H$67,5,FALSE)</f>
        <v>Packaging Contains at least 100% recycled material</v>
      </c>
      <c r="Y1533" s="5" t="str">
        <f>VLOOKUP('English Version'!$H1465,Recyclability!$B$4:$H$67,3,FALSE)</f>
        <v>Mostly Recyclable Packaging</v>
      </c>
      <c r="Z1533" s="5" t="str">
        <f>VLOOKUP('English Version'!$H1465,Recyclability!$B$4:$H$67,5,FALSE)</f>
        <v>N/A</v>
      </c>
    </row>
    <row r="1534" spans="1:26" x14ac:dyDescent="0.75">
      <c r="A1534" s="47" t="str">
        <f t="shared" si="46"/>
        <v>SS23M1011678A</v>
      </c>
      <c r="B1534" s="47">
        <v>2382</v>
      </c>
      <c r="C1534" s="52" t="s">
        <v>3083</v>
      </c>
      <c r="D1534" s="6" t="s">
        <v>3084</v>
      </c>
      <c r="E1534" s="8"/>
      <c r="F1534" s="52" t="s">
        <v>3085</v>
      </c>
      <c r="G1534" s="6" t="s">
        <v>5037</v>
      </c>
      <c r="H1534" s="6" t="s">
        <v>5044</v>
      </c>
      <c r="I1534" s="6" t="e">
        <f>VLOOKUP(A1534,#REF!,24,0)</f>
        <v>#REF!</v>
      </c>
      <c r="J1534" s="14" t="s">
        <v>19</v>
      </c>
      <c r="K1534" s="14" t="s">
        <v>19</v>
      </c>
      <c r="L1534" s="14" t="s">
        <v>19</v>
      </c>
      <c r="M1534" s="14" t="s">
        <v>19</v>
      </c>
      <c r="N1534" s="14" t="b">
        <f t="shared" si="47"/>
        <v>1</v>
      </c>
      <c r="O1534" s="14" t="s">
        <v>20</v>
      </c>
      <c r="P1534" s="14" t="s">
        <v>20</v>
      </c>
      <c r="Q1534" s="14" t="s">
        <v>20</v>
      </c>
      <c r="R1534" s="5" t="s">
        <v>20</v>
      </c>
      <c r="S1534" s="5" t="s">
        <v>20</v>
      </c>
      <c r="T1534" s="5" t="s">
        <v>281</v>
      </c>
      <c r="U1534" s="53" t="s">
        <v>20</v>
      </c>
      <c r="V1534" s="53" t="s">
        <v>20</v>
      </c>
      <c r="W1534" s="5" t="str">
        <f>VLOOKUP('English Version'!$H1466,'Recycled Content'!$B$4:$H$67,3,FALSE)</f>
        <v>Packaging Contains at least 100% recycled material</v>
      </c>
      <c r="X1534" s="5" t="str">
        <f>VLOOKUP('English Version'!$H1466,'Recycled Content'!$B$4:$H$67,5,FALSE)</f>
        <v>Packaging Contains at least 100% recycled material</v>
      </c>
      <c r="Y1534" s="5" t="str">
        <f>VLOOKUP('English Version'!$H1466,Recyclability!$B$4:$H$67,3,FALSE)</f>
        <v>Mostly Recyclable Packaging</v>
      </c>
      <c r="Z1534" s="5" t="str">
        <f>VLOOKUP('English Version'!$H1466,Recyclability!$B$4:$H$67,5,FALSE)</f>
        <v>N/A</v>
      </c>
    </row>
    <row r="1535" spans="1:26" x14ac:dyDescent="0.75">
      <c r="A1535" s="47" t="str">
        <f t="shared" si="46"/>
        <v>SS23W1011142A</v>
      </c>
      <c r="B1535" s="47" t="e">
        <v>#N/A</v>
      </c>
      <c r="C1535" s="52" t="s">
        <v>3087</v>
      </c>
      <c r="D1535" s="6" t="s">
        <v>3088</v>
      </c>
      <c r="E1535" s="8"/>
      <c r="F1535" s="52" t="s">
        <v>3089</v>
      </c>
      <c r="G1535" s="6" t="s">
        <v>5037</v>
      </c>
      <c r="H1535" s="6" t="s">
        <v>4637</v>
      </c>
      <c r="I1535" s="6" t="e">
        <f>VLOOKUP(A1535,#REF!,24,0)</f>
        <v>#REF!</v>
      </c>
      <c r="J1535" s="14" t="s">
        <v>25</v>
      </c>
      <c r="K1535" s="14" t="s">
        <v>25</v>
      </c>
      <c r="L1535" s="14" t="s">
        <v>25</v>
      </c>
      <c r="M1535" s="14" t="s">
        <v>25</v>
      </c>
      <c r="N1535" s="14" t="b">
        <f t="shared" si="47"/>
        <v>1</v>
      </c>
      <c r="O1535" s="14" t="s">
        <v>20</v>
      </c>
      <c r="P1535" s="14" t="s">
        <v>20</v>
      </c>
      <c r="Q1535" s="14" t="s">
        <v>20</v>
      </c>
      <c r="R1535" s="5" t="s">
        <v>20</v>
      </c>
      <c r="S1535" s="5" t="s">
        <v>20</v>
      </c>
      <c r="T1535" s="5" t="s">
        <v>281</v>
      </c>
      <c r="U1535" s="53" t="s">
        <v>20</v>
      </c>
      <c r="V1535" s="53" t="s">
        <v>20</v>
      </c>
      <c r="W1535" s="5" t="str">
        <f>VLOOKUP('English Version'!$H1467,'Recycled Content'!$B$4:$H$67,3,FALSE)</f>
        <v>Packaging Contains at least 100% recycled material</v>
      </c>
      <c r="X1535" s="5" t="str">
        <f>VLOOKUP('English Version'!$H1467,'Recycled Content'!$B$4:$H$67,5,FALSE)</f>
        <v>Packaging Contains at least 100% recycled material</v>
      </c>
      <c r="Y1535" s="5" t="str">
        <f>VLOOKUP('English Version'!$H1467,Recyclability!$B$4:$H$67,3,FALSE)</f>
        <v>Mostly Recyclable Packaging</v>
      </c>
      <c r="Z1535" s="5" t="str">
        <f>VLOOKUP('English Version'!$H1467,Recyclability!$B$4:$H$67,5,FALSE)</f>
        <v>N/A</v>
      </c>
    </row>
    <row r="1536" spans="1:26" x14ac:dyDescent="0.75">
      <c r="A1536" s="47" t="str">
        <f t="shared" si="46"/>
        <v>SS23M4010613A</v>
      </c>
      <c r="B1536" s="47">
        <v>571</v>
      </c>
      <c r="C1536" s="52" t="s">
        <v>3091</v>
      </c>
      <c r="D1536" s="6" t="e">
        <v>#N/A</v>
      </c>
      <c r="E1536" s="8"/>
      <c r="F1536" s="52" t="s">
        <v>3092</v>
      </c>
      <c r="G1536" s="6" t="s">
        <v>5037</v>
      </c>
      <c r="H1536" s="6" t="s">
        <v>5108</v>
      </c>
      <c r="I1536" s="6" t="e">
        <f>VLOOKUP(A1536,#REF!,24,0)</f>
        <v>#REF!</v>
      </c>
      <c r="J1536" s="67" t="s">
        <v>20</v>
      </c>
      <c r="K1536" s="67" t="s">
        <v>20</v>
      </c>
      <c r="L1536" s="14" t="s">
        <v>19</v>
      </c>
      <c r="M1536" s="14" t="s">
        <v>19</v>
      </c>
      <c r="N1536" s="14" t="b">
        <f t="shared" si="47"/>
        <v>1</v>
      </c>
      <c r="O1536" s="14" t="s">
        <v>20</v>
      </c>
      <c r="P1536" s="14" t="s">
        <v>20</v>
      </c>
      <c r="Q1536" s="14" t="s">
        <v>20</v>
      </c>
      <c r="R1536" s="5" t="s">
        <v>20</v>
      </c>
      <c r="S1536" s="5" t="s">
        <v>20</v>
      </c>
      <c r="T1536" s="5" t="s">
        <v>20</v>
      </c>
      <c r="U1536" s="53" t="s">
        <v>20</v>
      </c>
      <c r="V1536" s="53" t="s">
        <v>20</v>
      </c>
      <c r="W1536" s="5" t="str">
        <f>VLOOKUP('English Version'!$H1468,'Recycled Content'!$B$4:$H$67,3,FALSE)</f>
        <v>N/A</v>
      </c>
      <c r="X1536" s="5" t="str">
        <f>VLOOKUP('English Version'!$H1468,'Recycled Content'!$B$4:$H$67,5,FALSE)</f>
        <v>N/A</v>
      </c>
      <c r="Y1536" s="5" t="str">
        <f>VLOOKUP('English Version'!$H1468,Recyclability!$B$4:$H$67,3,FALSE)</f>
        <v>Fully Recyclable Packaging</v>
      </c>
      <c r="Z1536" s="5" t="str">
        <f>VLOOKUP('English Version'!$H1468,Recyclability!$B$4:$H$67,5,FALSE)</f>
        <v>Fully Recyclable Packaging</v>
      </c>
    </row>
    <row r="1537" spans="1:26" x14ac:dyDescent="0.75">
      <c r="A1537" s="47" t="str">
        <f t="shared" si="46"/>
        <v>SS23W6011583A</v>
      </c>
      <c r="B1537" s="47">
        <v>1992</v>
      </c>
      <c r="C1537" s="52" t="s">
        <v>3093</v>
      </c>
      <c r="D1537" s="6" t="e">
        <v>#N/A</v>
      </c>
      <c r="E1537" s="8"/>
      <c r="F1537" s="52" t="s">
        <v>3094</v>
      </c>
      <c r="G1537" s="6" t="s">
        <v>5037</v>
      </c>
      <c r="H1537" s="6" t="s">
        <v>5088</v>
      </c>
      <c r="I1537" s="6" t="e">
        <f>VLOOKUP(A1537,#REF!,24,0)</f>
        <v>#REF!</v>
      </c>
      <c r="J1537" s="14" t="s">
        <v>25</v>
      </c>
      <c r="K1537" s="14" t="s">
        <v>25</v>
      </c>
      <c r="L1537" s="14" t="s">
        <v>25</v>
      </c>
      <c r="M1537" s="14" t="s">
        <v>25</v>
      </c>
      <c r="N1537" s="14" t="b">
        <f t="shared" si="47"/>
        <v>1</v>
      </c>
      <c r="O1537" s="14" t="s">
        <v>20</v>
      </c>
      <c r="P1537" s="14" t="s">
        <v>20</v>
      </c>
      <c r="Q1537" s="14" t="s">
        <v>20</v>
      </c>
      <c r="R1537" s="5" t="s">
        <v>20</v>
      </c>
      <c r="S1537" s="5" t="s">
        <v>20</v>
      </c>
      <c r="T1537" s="5" t="s">
        <v>20</v>
      </c>
      <c r="U1537" s="53" t="s">
        <v>20</v>
      </c>
      <c r="V1537" s="53" t="s">
        <v>20</v>
      </c>
      <c r="W1537" s="5" t="str">
        <f>VLOOKUP('English Version'!$H1469,'Recycled Content'!$B$4:$H$67,3,FALSE)</f>
        <v>Packaging Contains at least 100% recycled material</v>
      </c>
      <c r="X1537" s="5" t="str">
        <f>VLOOKUP('English Version'!$H1469,'Recycled Content'!$B$4:$H$67,5,FALSE)</f>
        <v>Packaging Contains at least 100% recycled material</v>
      </c>
      <c r="Y1537" s="5" t="str">
        <f>VLOOKUP('English Version'!$H1469,Recyclability!$B$4:$H$67,3,FALSE)</f>
        <v>Mostly Recyclable Packaging</v>
      </c>
      <c r="Z1537" s="5" t="str">
        <f>VLOOKUP('English Version'!$H1469,Recyclability!$B$4:$H$67,5,FALSE)</f>
        <v>N/A</v>
      </c>
    </row>
    <row r="1538" spans="1:26" x14ac:dyDescent="0.75">
      <c r="A1538" s="47" t="str">
        <f t="shared" ref="A1538:A1601" si="48">G1538&amp;C1538</f>
        <v>SS23M1011718A</v>
      </c>
      <c r="B1538" s="47">
        <v>3136</v>
      </c>
      <c r="C1538" s="52" t="s">
        <v>3095</v>
      </c>
      <c r="D1538" s="6" t="e">
        <v>#N/A</v>
      </c>
      <c r="E1538" s="8"/>
      <c r="F1538" s="52" t="s">
        <v>3096</v>
      </c>
      <c r="G1538" s="6" t="s">
        <v>5037</v>
      </c>
      <c r="H1538" s="6" t="s">
        <v>5044</v>
      </c>
      <c r="I1538" s="6" t="e">
        <f>VLOOKUP(A1538,#REF!,24,0)</f>
        <v>#REF!</v>
      </c>
      <c r="J1538" s="14" t="s">
        <v>25</v>
      </c>
      <c r="K1538" s="14" t="s">
        <v>25</v>
      </c>
      <c r="L1538" s="14" t="s">
        <v>25</v>
      </c>
      <c r="M1538" s="14" t="s">
        <v>25</v>
      </c>
      <c r="N1538" s="14" t="b">
        <f t="shared" ref="N1538:N1601" si="49">M1538=L1538</f>
        <v>1</v>
      </c>
      <c r="O1538" s="14" t="s">
        <v>20</v>
      </c>
      <c r="P1538" s="14" t="s">
        <v>20</v>
      </c>
      <c r="Q1538" s="14" t="s">
        <v>20</v>
      </c>
      <c r="R1538" s="5" t="s">
        <v>20</v>
      </c>
      <c r="S1538" s="5" t="s">
        <v>20</v>
      </c>
      <c r="T1538" s="5" t="s">
        <v>281</v>
      </c>
      <c r="U1538" s="53" t="s">
        <v>20</v>
      </c>
      <c r="V1538" s="53" t="s">
        <v>20</v>
      </c>
      <c r="W1538" s="5" t="str">
        <f>VLOOKUP('English Version'!$H1470,'Recycled Content'!$B$4:$H$67,3,FALSE)</f>
        <v>Packaging Contains at least 100% recycled material</v>
      </c>
      <c r="X1538" s="5" t="str">
        <f>VLOOKUP('English Version'!$H1470,'Recycled Content'!$B$4:$H$67,5,FALSE)</f>
        <v>Packaging Contains at least 100% recycled material</v>
      </c>
      <c r="Y1538" s="5" t="str">
        <f>VLOOKUP('English Version'!$H1470,Recyclability!$B$4:$H$67,3,FALSE)</f>
        <v>Mostly Recyclable Packaging</v>
      </c>
      <c r="Z1538" s="5" t="str">
        <f>VLOOKUP('English Version'!$H1470,Recyclability!$B$4:$H$67,5,FALSE)</f>
        <v>N/A</v>
      </c>
    </row>
    <row r="1539" spans="1:26" ht="29.5" x14ac:dyDescent="0.75">
      <c r="A1539" s="47" t="str">
        <f t="shared" si="48"/>
        <v>SS23M3010215A</v>
      </c>
      <c r="B1539" s="47">
        <v>1140</v>
      </c>
      <c r="C1539" s="52" t="s">
        <v>3097</v>
      </c>
      <c r="D1539" s="6" t="s">
        <v>3098</v>
      </c>
      <c r="E1539" s="8"/>
      <c r="F1539" s="52" t="s">
        <v>3099</v>
      </c>
      <c r="G1539" s="6" t="s">
        <v>5037</v>
      </c>
      <c r="H1539" s="6" t="s">
        <v>5102</v>
      </c>
      <c r="I1539" s="6" t="e">
        <f>VLOOKUP(A1539,#REF!,24,0)</f>
        <v>#REF!</v>
      </c>
      <c r="J1539" s="14" t="s">
        <v>37</v>
      </c>
      <c r="K1539" s="14" t="s">
        <v>37</v>
      </c>
      <c r="L1539" s="14" t="s">
        <v>37</v>
      </c>
      <c r="M1539" s="14" t="s">
        <v>37</v>
      </c>
      <c r="N1539" s="14" t="b">
        <f t="shared" si="49"/>
        <v>1</v>
      </c>
      <c r="O1539" s="14" t="s">
        <v>20</v>
      </c>
      <c r="P1539" s="14" t="s">
        <v>20</v>
      </c>
      <c r="Q1539" s="14" t="s">
        <v>20</v>
      </c>
      <c r="R1539" s="53" t="s">
        <v>6043</v>
      </c>
      <c r="S1539" s="5" t="s">
        <v>20</v>
      </c>
      <c r="T1539" s="5" t="s">
        <v>26</v>
      </c>
      <c r="U1539" s="53" t="s">
        <v>20</v>
      </c>
      <c r="V1539" s="53" t="s">
        <v>20</v>
      </c>
      <c r="W1539" s="5" t="str">
        <f>VLOOKUP('English Version'!$H1471,'Recycled Content'!$B$4:$H$67,3,FALSE)</f>
        <v>Packaging Contains at least 100% recycled material</v>
      </c>
      <c r="X1539" s="5" t="str">
        <f>VLOOKUP('English Version'!$H1471,'Recycled Content'!$B$4:$H$67,5,FALSE)</f>
        <v>Packaging Contains at least 100% recycled material</v>
      </c>
      <c r="Y1539" s="5" t="str">
        <f>VLOOKUP('English Version'!$H1471,Recyclability!$B$4:$H$67,3,FALSE)</f>
        <v>Mostly Recyclable Packaging</v>
      </c>
      <c r="Z1539" s="5" t="str">
        <f>VLOOKUP('English Version'!$H1471,Recyclability!$B$4:$H$67,5,FALSE)</f>
        <v>N/A</v>
      </c>
    </row>
    <row r="1540" spans="1:26" x14ac:dyDescent="0.75">
      <c r="A1540" s="47" t="str">
        <f t="shared" si="48"/>
        <v>SS23W6011552A</v>
      </c>
      <c r="B1540" s="47">
        <v>1240</v>
      </c>
      <c r="C1540" s="52" t="s">
        <v>3101</v>
      </c>
      <c r="D1540" s="6" t="s">
        <v>3102</v>
      </c>
      <c r="E1540" s="8"/>
      <c r="F1540" s="52" t="s">
        <v>3103</v>
      </c>
      <c r="G1540" s="6" t="s">
        <v>5037</v>
      </c>
      <c r="H1540" s="6" t="s">
        <v>5088</v>
      </c>
      <c r="I1540" s="6" t="e">
        <f>VLOOKUP(A1540,#REF!,24,0)</f>
        <v>#REF!</v>
      </c>
      <c r="J1540" s="14" t="s">
        <v>37</v>
      </c>
      <c r="K1540" s="14" t="s">
        <v>37</v>
      </c>
      <c r="L1540" s="14" t="s">
        <v>37</v>
      </c>
      <c r="M1540" s="14" t="s">
        <v>37</v>
      </c>
      <c r="N1540" s="14" t="b">
        <f t="shared" si="49"/>
        <v>1</v>
      </c>
      <c r="O1540" s="14" t="s">
        <v>20</v>
      </c>
      <c r="P1540" s="14" t="s">
        <v>20</v>
      </c>
      <c r="Q1540" s="14" t="s">
        <v>20</v>
      </c>
      <c r="R1540" s="5" t="s">
        <v>20</v>
      </c>
      <c r="S1540" s="5" t="s">
        <v>20</v>
      </c>
      <c r="T1540" s="5" t="s">
        <v>281</v>
      </c>
      <c r="U1540" s="53" t="s">
        <v>20</v>
      </c>
      <c r="V1540" s="53" t="s">
        <v>20</v>
      </c>
      <c r="W1540" s="5" t="str">
        <f>VLOOKUP('English Version'!$H1472,'Recycled Content'!$B$4:$H$67,3,FALSE)</f>
        <v>Packaging Contains at least 100% recycled material</v>
      </c>
      <c r="X1540" s="5" t="str">
        <f>VLOOKUP('English Version'!$H1472,'Recycled Content'!$B$4:$H$67,5,FALSE)</f>
        <v>Packaging Contains at least 100% recycled material</v>
      </c>
      <c r="Y1540" s="5" t="str">
        <f>VLOOKUP('English Version'!$H1472,Recyclability!$B$4:$H$67,3,FALSE)</f>
        <v>Mostly Recyclable Packaging</v>
      </c>
      <c r="Z1540" s="5" t="str">
        <f>VLOOKUP('English Version'!$H1472,Recyclability!$B$4:$H$67,5,FALSE)</f>
        <v>N/A</v>
      </c>
    </row>
    <row r="1541" spans="1:26" x14ac:dyDescent="0.75">
      <c r="A1541" s="47" t="str">
        <f t="shared" si="48"/>
        <v>SS23W4010329A</v>
      </c>
      <c r="B1541" s="47">
        <v>2618</v>
      </c>
      <c r="C1541" s="52" t="s">
        <v>3105</v>
      </c>
      <c r="D1541" s="6" t="s">
        <v>3106</v>
      </c>
      <c r="E1541" s="8"/>
      <c r="F1541" s="52" t="s">
        <v>3107</v>
      </c>
      <c r="G1541" s="6" t="s">
        <v>5037</v>
      </c>
      <c r="H1541" s="6" t="s">
        <v>5830</v>
      </c>
      <c r="I1541" s="6" t="e">
        <f>VLOOKUP(A1541,#REF!,24,0)</f>
        <v>#REF!</v>
      </c>
      <c r="J1541" s="14" t="s">
        <v>25</v>
      </c>
      <c r="K1541" s="14" t="s">
        <v>25</v>
      </c>
      <c r="L1541" s="14" t="s">
        <v>25</v>
      </c>
      <c r="M1541" s="14" t="s">
        <v>25</v>
      </c>
      <c r="N1541" s="14" t="b">
        <f t="shared" si="49"/>
        <v>1</v>
      </c>
      <c r="O1541" s="14" t="s">
        <v>20</v>
      </c>
      <c r="P1541" s="14" t="s">
        <v>20</v>
      </c>
      <c r="Q1541" s="14" t="s">
        <v>20</v>
      </c>
      <c r="R1541" s="5" t="s">
        <v>20</v>
      </c>
      <c r="S1541" s="5" t="s">
        <v>20</v>
      </c>
      <c r="T1541" s="5" t="s">
        <v>20</v>
      </c>
      <c r="U1541" s="53" t="s">
        <v>20</v>
      </c>
      <c r="V1541" s="53" t="s">
        <v>20</v>
      </c>
      <c r="W1541" s="5" t="str">
        <f>VLOOKUP('English Version'!$H1473,'Recycled Content'!$B$4:$H$67,3,FALSE)</f>
        <v>Packaging Contains at least 100% recycled material</v>
      </c>
      <c r="X1541" s="5" t="str">
        <f>VLOOKUP('English Version'!$H1473,'Recycled Content'!$B$4:$H$67,5,FALSE)</f>
        <v>Packaging Contains at least 100% recycled material</v>
      </c>
      <c r="Y1541" s="5" t="str">
        <f>VLOOKUP('English Version'!$H1473,Recyclability!$B$4:$H$67,3,FALSE)</f>
        <v>Mostly Recyclable Packaging</v>
      </c>
      <c r="Z1541" s="5" t="str">
        <f>VLOOKUP('English Version'!$H1473,Recyclability!$B$4:$H$67,5,FALSE)</f>
        <v>N/A</v>
      </c>
    </row>
    <row r="1542" spans="1:26" ht="29.5" x14ac:dyDescent="0.75">
      <c r="A1542" s="47" t="str">
        <f t="shared" si="48"/>
        <v>SS23W8011336A</v>
      </c>
      <c r="B1542" s="47">
        <v>806</v>
      </c>
      <c r="C1542" s="52" t="s">
        <v>3113</v>
      </c>
      <c r="D1542" s="6" t="e">
        <v>#N/A</v>
      </c>
      <c r="E1542" s="8"/>
      <c r="F1542" s="52" t="s">
        <v>3114</v>
      </c>
      <c r="G1542" s="6" t="s">
        <v>5037</v>
      </c>
      <c r="H1542" s="6" t="s">
        <v>5887</v>
      </c>
      <c r="I1542" s="6" t="e">
        <f>VLOOKUP(A1542,#REF!,24,0)</f>
        <v>#REF!</v>
      </c>
      <c r="J1542" s="14" t="s">
        <v>25</v>
      </c>
      <c r="K1542" s="14" t="s">
        <v>25</v>
      </c>
      <c r="L1542" s="14" t="s">
        <v>25</v>
      </c>
      <c r="M1542" s="14" t="s">
        <v>25</v>
      </c>
      <c r="N1542" s="14" t="b">
        <f t="shared" si="49"/>
        <v>1</v>
      </c>
      <c r="O1542" s="14" t="s">
        <v>20</v>
      </c>
      <c r="P1542" s="14" t="s">
        <v>20</v>
      </c>
      <c r="Q1542" s="14" t="s">
        <v>20</v>
      </c>
      <c r="R1542" s="5" t="s">
        <v>6043</v>
      </c>
      <c r="S1542" s="5" t="s">
        <v>20</v>
      </c>
      <c r="T1542" s="5" t="s">
        <v>26</v>
      </c>
      <c r="U1542" s="53" t="s">
        <v>20</v>
      </c>
      <c r="V1542" s="53" t="s">
        <v>20</v>
      </c>
      <c r="W1542" s="5" t="str">
        <f>VLOOKUP('English Version'!$H1475,'Recycled Content'!$B$4:$H$67,3,FALSE)</f>
        <v>Packaging Contains at least 100% recycled material</v>
      </c>
      <c r="X1542" s="5" t="str">
        <f>VLOOKUP('English Version'!$H1475,'Recycled Content'!$B$4:$H$67,5,FALSE)</f>
        <v>Packaging Contains at least 100% recycled material</v>
      </c>
      <c r="Y1542" s="5" t="str">
        <f>VLOOKUP('English Version'!$H1475,Recyclability!$B$4:$H$67,3,FALSE)</f>
        <v>Mostly Recyclable Packaging</v>
      </c>
      <c r="Z1542" s="5" t="str">
        <f>VLOOKUP('English Version'!$H1475,Recyclability!$B$4:$H$67,5,FALSE)</f>
        <v>N/A</v>
      </c>
    </row>
    <row r="1543" spans="1:26" x14ac:dyDescent="0.75">
      <c r="A1543" s="47" t="str">
        <f t="shared" si="48"/>
        <v>SS23M6010731A</v>
      </c>
      <c r="B1543" s="47">
        <v>2160</v>
      </c>
      <c r="C1543" s="52" t="s">
        <v>3115</v>
      </c>
      <c r="D1543" s="6" t="e">
        <v>#N/A</v>
      </c>
      <c r="E1543" s="8"/>
      <c r="F1543" s="52" t="s">
        <v>3116</v>
      </c>
      <c r="G1543" s="6" t="s">
        <v>5037</v>
      </c>
      <c r="H1543" s="6" t="s">
        <v>5070</v>
      </c>
      <c r="I1543" s="6" t="e">
        <f>VLOOKUP(A1543,#REF!,24,0)</f>
        <v>#REF!</v>
      </c>
      <c r="J1543" s="14" t="s">
        <v>25</v>
      </c>
      <c r="K1543" s="14" t="s">
        <v>25</v>
      </c>
      <c r="L1543" s="14" t="s">
        <v>25</v>
      </c>
      <c r="M1543" s="14" t="s">
        <v>25</v>
      </c>
      <c r="N1543" s="14" t="b">
        <f t="shared" si="49"/>
        <v>1</v>
      </c>
      <c r="O1543" s="14" t="s">
        <v>20</v>
      </c>
      <c r="P1543" s="14" t="s">
        <v>20</v>
      </c>
      <c r="Q1543" s="14" t="s">
        <v>20</v>
      </c>
      <c r="R1543" s="5" t="s">
        <v>20</v>
      </c>
      <c r="S1543" s="5" t="s">
        <v>20</v>
      </c>
      <c r="T1543" s="5" t="s">
        <v>20</v>
      </c>
      <c r="U1543" s="53" t="s">
        <v>20</v>
      </c>
      <c r="V1543" s="53" t="s">
        <v>20</v>
      </c>
      <c r="W1543" s="5" t="str">
        <f>VLOOKUP('English Version'!$H1476,'Recycled Content'!$B$4:$H$67,3,FALSE)</f>
        <v>Packaging Contains at least 100% recycled material</v>
      </c>
      <c r="X1543" s="5" t="str">
        <f>VLOOKUP('English Version'!$H1476,'Recycled Content'!$B$4:$H$67,5,FALSE)</f>
        <v>Packaging Contains at least 100% recycled material</v>
      </c>
      <c r="Y1543" s="5" t="str">
        <f>VLOOKUP('English Version'!$H1476,Recyclability!$B$4:$H$67,3,FALSE)</f>
        <v>Mostly Recyclable Packaging</v>
      </c>
      <c r="Z1543" s="5" t="str">
        <f>VLOOKUP('English Version'!$H1476,Recyclability!$B$4:$H$67,5,FALSE)</f>
        <v>N/A</v>
      </c>
    </row>
    <row r="1544" spans="1:26" x14ac:dyDescent="0.75">
      <c r="A1544" s="47" t="str">
        <f t="shared" si="48"/>
        <v>SS23W1010987A</v>
      </c>
      <c r="B1544" s="47">
        <v>4902</v>
      </c>
      <c r="C1544" s="52" t="s">
        <v>3117</v>
      </c>
      <c r="D1544" s="6" t="e">
        <v>#N/A</v>
      </c>
      <c r="E1544" s="8"/>
      <c r="F1544" s="52" t="s">
        <v>3118</v>
      </c>
      <c r="G1544" s="6" t="s">
        <v>5037</v>
      </c>
      <c r="H1544" s="6" t="s">
        <v>4637</v>
      </c>
      <c r="I1544" s="6" t="e">
        <f>VLOOKUP(A1544,#REF!,24,0)</f>
        <v>#REF!</v>
      </c>
      <c r="J1544" s="14" t="s">
        <v>25</v>
      </c>
      <c r="K1544" s="14" t="s">
        <v>25</v>
      </c>
      <c r="L1544" s="14" t="s">
        <v>25</v>
      </c>
      <c r="M1544" s="14" t="s">
        <v>25</v>
      </c>
      <c r="N1544" s="14" t="b">
        <f t="shared" si="49"/>
        <v>1</v>
      </c>
      <c r="O1544" s="14" t="s">
        <v>20</v>
      </c>
      <c r="P1544" s="14" t="s">
        <v>20</v>
      </c>
      <c r="Q1544" s="14" t="s">
        <v>20</v>
      </c>
      <c r="R1544" s="5" t="s">
        <v>20</v>
      </c>
      <c r="S1544" s="5" t="s">
        <v>20</v>
      </c>
      <c r="T1544" s="5" t="s">
        <v>20</v>
      </c>
      <c r="U1544" s="53" t="s">
        <v>20</v>
      </c>
      <c r="V1544" s="53" t="s">
        <v>20</v>
      </c>
      <c r="W1544" s="5" t="str">
        <f>VLOOKUP('English Version'!$H1477,'Recycled Content'!$B$4:$H$67,3,FALSE)</f>
        <v>Packaging Contains at least 100% recycled material</v>
      </c>
      <c r="X1544" s="5" t="str">
        <f>VLOOKUP('English Version'!$H1477,'Recycled Content'!$B$4:$H$67,5,FALSE)</f>
        <v>Packaging Contains at least 100% recycled material</v>
      </c>
      <c r="Y1544" s="5" t="str">
        <f>VLOOKUP('English Version'!$H1477,Recyclability!$B$4:$H$67,3,FALSE)</f>
        <v>Mostly Recyclable Packaging</v>
      </c>
      <c r="Z1544" s="5" t="str">
        <f>VLOOKUP('English Version'!$H1477,Recyclability!$B$4:$H$67,5,FALSE)</f>
        <v>N/A</v>
      </c>
    </row>
    <row r="1545" spans="1:26" x14ac:dyDescent="0.75">
      <c r="A1545" s="47" t="str">
        <f t="shared" si="48"/>
        <v>SS23M4010621A</v>
      </c>
      <c r="B1545" s="47">
        <v>800</v>
      </c>
      <c r="C1545" s="52" t="s">
        <v>3119</v>
      </c>
      <c r="D1545" s="6" t="s">
        <v>3120</v>
      </c>
      <c r="E1545" s="8"/>
      <c r="F1545" s="52" t="s">
        <v>3121</v>
      </c>
      <c r="G1545" s="6" t="s">
        <v>5037</v>
      </c>
      <c r="H1545" s="6" t="s">
        <v>5108</v>
      </c>
      <c r="I1545" s="6" t="e">
        <f>VLOOKUP(A1545,#REF!,24,0)</f>
        <v>#REF!</v>
      </c>
      <c r="J1545" s="14" t="s">
        <v>25</v>
      </c>
      <c r="K1545" s="14" t="s">
        <v>25</v>
      </c>
      <c r="L1545" s="14" t="s">
        <v>25</v>
      </c>
      <c r="M1545" s="14" t="s">
        <v>25</v>
      </c>
      <c r="N1545" s="14" t="b">
        <f t="shared" si="49"/>
        <v>1</v>
      </c>
      <c r="O1545" s="14" t="s">
        <v>20</v>
      </c>
      <c r="P1545" s="14" t="s">
        <v>20</v>
      </c>
      <c r="Q1545" s="14" t="s">
        <v>20</v>
      </c>
      <c r="R1545" s="5" t="s">
        <v>20</v>
      </c>
      <c r="S1545" s="5" t="s">
        <v>20</v>
      </c>
      <c r="T1545" s="5" t="s">
        <v>281</v>
      </c>
      <c r="U1545" s="53" t="s">
        <v>20</v>
      </c>
      <c r="V1545" s="53" t="s">
        <v>20</v>
      </c>
      <c r="W1545" s="5" t="str">
        <f>VLOOKUP('English Version'!$H1478,'Recycled Content'!$B$4:$H$67,3,FALSE)</f>
        <v>Packaging Contains at least 100% recycled material</v>
      </c>
      <c r="X1545" s="5" t="str">
        <f>VLOOKUP('English Version'!$H1478,'Recycled Content'!$B$4:$H$67,5,FALSE)</f>
        <v>Packaging Contains at least 100% recycled material</v>
      </c>
      <c r="Y1545" s="5" t="str">
        <f>VLOOKUP('English Version'!$H1478,Recyclability!$B$4:$H$67,3,FALSE)</f>
        <v>Mostly Recyclable Packaging</v>
      </c>
      <c r="Z1545" s="5" t="str">
        <f>VLOOKUP('English Version'!$H1478,Recyclability!$B$4:$H$67,5,FALSE)</f>
        <v>N/A</v>
      </c>
    </row>
    <row r="1546" spans="1:26" x14ac:dyDescent="0.75">
      <c r="A1546" s="47" t="str">
        <f t="shared" si="48"/>
        <v>SS23W7210278A</v>
      </c>
      <c r="B1546" s="47">
        <v>390</v>
      </c>
      <c r="C1546" s="52" t="s">
        <v>3123</v>
      </c>
      <c r="D1546" s="6" t="e">
        <v>#N/A</v>
      </c>
      <c r="E1546" s="8"/>
      <c r="F1546" s="52" t="s">
        <v>3124</v>
      </c>
      <c r="G1546" s="6" t="s">
        <v>5037</v>
      </c>
      <c r="H1546" s="6" t="s">
        <v>5884</v>
      </c>
      <c r="I1546" s="6" t="e">
        <f>VLOOKUP(A1546,#REF!,24,0)</f>
        <v>#REF!</v>
      </c>
      <c r="J1546" s="14" t="s">
        <v>19</v>
      </c>
      <c r="K1546" s="14" t="s">
        <v>19</v>
      </c>
      <c r="L1546" s="14" t="s">
        <v>19</v>
      </c>
      <c r="M1546" s="14" t="s">
        <v>19</v>
      </c>
      <c r="N1546" s="14" t="b">
        <f t="shared" si="49"/>
        <v>1</v>
      </c>
      <c r="O1546" s="14" t="s">
        <v>20</v>
      </c>
      <c r="P1546" s="14" t="s">
        <v>20</v>
      </c>
      <c r="Q1546" s="14" t="s">
        <v>20</v>
      </c>
      <c r="R1546" s="5" t="s">
        <v>20</v>
      </c>
      <c r="S1546" s="5" t="s">
        <v>20</v>
      </c>
      <c r="T1546" s="5" t="s">
        <v>20</v>
      </c>
      <c r="U1546" s="53" t="s">
        <v>20</v>
      </c>
      <c r="V1546" s="53" t="s">
        <v>20</v>
      </c>
      <c r="W1546" s="5" t="str">
        <f>VLOOKUP('English Version'!$H1479,'Recycled Content'!$B$4:$H$67,3,FALSE)</f>
        <v>Packaging Contains at least 100% recycled material</v>
      </c>
      <c r="X1546" s="5" t="str">
        <f>VLOOKUP('English Version'!$H1479,'Recycled Content'!$B$4:$H$67,5,FALSE)</f>
        <v>Packaging Contains at least 100% recycled material</v>
      </c>
      <c r="Y1546" s="5" t="str">
        <f>VLOOKUP('English Version'!$H1479,Recyclability!$B$4:$H$67,3,FALSE)</f>
        <v>Mostly Recyclable Packaging</v>
      </c>
      <c r="Z1546" s="5" t="str">
        <f>VLOOKUP('English Version'!$H1479,Recyclability!$B$4:$H$67,5,FALSE)</f>
        <v>N/A</v>
      </c>
    </row>
    <row r="1547" spans="1:26" x14ac:dyDescent="0.75">
      <c r="A1547" s="47" t="str">
        <f t="shared" si="48"/>
        <v>SS23WF310189A</v>
      </c>
      <c r="B1547" s="47">
        <v>818</v>
      </c>
      <c r="C1547" s="52" t="s">
        <v>3125</v>
      </c>
      <c r="D1547" s="6" t="e">
        <v>#N/A</v>
      </c>
      <c r="E1547" s="8"/>
      <c r="F1547" s="52" t="s">
        <v>3126</v>
      </c>
      <c r="G1547" s="6" t="s">
        <v>5037</v>
      </c>
      <c r="H1547" s="6" t="s">
        <v>5899</v>
      </c>
      <c r="I1547" s="6" t="e">
        <f>VLOOKUP(A1547,#REF!,24,0)</f>
        <v>#REF!</v>
      </c>
      <c r="J1547" s="14" t="s">
        <v>19</v>
      </c>
      <c r="K1547" s="14" t="s">
        <v>19</v>
      </c>
      <c r="L1547" s="14" t="s">
        <v>19</v>
      </c>
      <c r="M1547" s="14" t="s">
        <v>19</v>
      </c>
      <c r="N1547" s="14" t="b">
        <f t="shared" si="49"/>
        <v>1</v>
      </c>
      <c r="O1547" s="14" t="s">
        <v>20</v>
      </c>
      <c r="P1547" s="14" t="s">
        <v>20</v>
      </c>
      <c r="Q1547" s="14" t="s">
        <v>20</v>
      </c>
      <c r="R1547" s="5" t="s">
        <v>20</v>
      </c>
      <c r="S1547" s="5" t="s">
        <v>20</v>
      </c>
      <c r="T1547" s="5" t="s">
        <v>281</v>
      </c>
      <c r="U1547" s="53" t="s">
        <v>20</v>
      </c>
      <c r="V1547" s="53" t="s">
        <v>20</v>
      </c>
      <c r="W1547" s="5" t="str">
        <f>VLOOKUP('English Version'!$H1480,'Recycled Content'!$B$4:$H$67,3,FALSE)</f>
        <v>Packaging Contains at least 100% recycled material</v>
      </c>
      <c r="X1547" s="5" t="str">
        <f>VLOOKUP('English Version'!$H1480,'Recycled Content'!$B$4:$H$67,5,FALSE)</f>
        <v>Packaging Contains at least 100% recycled material</v>
      </c>
      <c r="Y1547" s="5" t="str">
        <f>VLOOKUP('English Version'!$H1480,Recyclability!$B$4:$H$67,3,FALSE)</f>
        <v>Mostly Recyclable Packaging</v>
      </c>
      <c r="Z1547" s="5" t="str">
        <f>VLOOKUP('English Version'!$H1480,Recyclability!$B$4:$H$67,5,FALSE)</f>
        <v>N/A</v>
      </c>
    </row>
    <row r="1548" spans="1:26" x14ac:dyDescent="0.75">
      <c r="A1548" s="47" t="str">
        <f t="shared" si="48"/>
        <v>SS23W6011542A</v>
      </c>
      <c r="B1548" s="47">
        <v>1012</v>
      </c>
      <c r="C1548" s="52" t="s">
        <v>3127</v>
      </c>
      <c r="D1548" s="6" t="s">
        <v>3128</v>
      </c>
      <c r="E1548" s="8"/>
      <c r="F1548" s="52" t="s">
        <v>3129</v>
      </c>
      <c r="G1548" s="6" t="s">
        <v>5037</v>
      </c>
      <c r="H1548" s="6" t="s">
        <v>5088</v>
      </c>
      <c r="I1548" s="6" t="e">
        <f>VLOOKUP(A1548,#REF!,24,0)</f>
        <v>#REF!</v>
      </c>
      <c r="J1548" s="14" t="s">
        <v>25</v>
      </c>
      <c r="K1548" s="14" t="s">
        <v>25</v>
      </c>
      <c r="L1548" s="14" t="s">
        <v>25</v>
      </c>
      <c r="M1548" s="14" t="s">
        <v>25</v>
      </c>
      <c r="N1548" s="14" t="b">
        <f t="shared" si="49"/>
        <v>1</v>
      </c>
      <c r="O1548" s="14" t="s">
        <v>20</v>
      </c>
      <c r="P1548" s="14" t="s">
        <v>20</v>
      </c>
      <c r="Q1548" s="14" t="s">
        <v>20</v>
      </c>
      <c r="R1548" s="5" t="s">
        <v>20</v>
      </c>
      <c r="S1548" s="5" t="s">
        <v>20</v>
      </c>
      <c r="T1548" s="5" t="s">
        <v>20</v>
      </c>
      <c r="U1548" s="53" t="s">
        <v>20</v>
      </c>
      <c r="V1548" s="53" t="s">
        <v>20</v>
      </c>
      <c r="W1548" s="5" t="str">
        <f>VLOOKUP('English Version'!$H1481,'Recycled Content'!$B$4:$H$67,3,FALSE)</f>
        <v>Packaging Contains at least 100% recycled material</v>
      </c>
      <c r="X1548" s="5" t="str">
        <f>VLOOKUP('English Version'!$H1481,'Recycled Content'!$B$4:$H$67,5,FALSE)</f>
        <v>Packaging Contains at least 100% recycled material</v>
      </c>
      <c r="Y1548" s="5" t="str">
        <f>VLOOKUP('English Version'!$H1481,Recyclability!$B$4:$H$67,3,FALSE)</f>
        <v>Mostly Recyclable Packaging</v>
      </c>
      <c r="Z1548" s="5" t="str">
        <f>VLOOKUP('English Version'!$H1481,Recyclability!$B$4:$H$67,5,FALSE)</f>
        <v>N/A</v>
      </c>
    </row>
    <row r="1549" spans="1:26" x14ac:dyDescent="0.75">
      <c r="A1549" s="47" t="str">
        <f t="shared" si="48"/>
        <v>SS23M7110391A</v>
      </c>
      <c r="B1549" s="47" t="e">
        <v>#N/A</v>
      </c>
      <c r="C1549" s="52" t="s">
        <v>3131</v>
      </c>
      <c r="D1549" s="6" t="e">
        <v>#N/A</v>
      </c>
      <c r="E1549" s="8"/>
      <c r="F1549" s="52" t="s">
        <v>3132</v>
      </c>
      <c r="G1549" s="6" t="s">
        <v>5037</v>
      </c>
      <c r="H1549" s="6" t="s">
        <v>5076</v>
      </c>
      <c r="I1549" s="6" t="e">
        <f>VLOOKUP(A1549,#REF!,24,0)</f>
        <v>#REF!</v>
      </c>
      <c r="J1549" s="14" t="s">
        <v>19</v>
      </c>
      <c r="K1549" s="14" t="s">
        <v>19</v>
      </c>
      <c r="L1549" s="14" t="s">
        <v>19</v>
      </c>
      <c r="M1549" s="14" t="s">
        <v>19</v>
      </c>
      <c r="N1549" s="14" t="b">
        <f t="shared" si="49"/>
        <v>1</v>
      </c>
      <c r="O1549" s="14" t="s">
        <v>20</v>
      </c>
      <c r="P1549" s="14" t="s">
        <v>20</v>
      </c>
      <c r="Q1549" s="14" t="s">
        <v>20</v>
      </c>
      <c r="R1549" s="5" t="s">
        <v>20</v>
      </c>
      <c r="S1549" s="5" t="s">
        <v>20</v>
      </c>
      <c r="T1549" s="5" t="s">
        <v>281</v>
      </c>
      <c r="U1549" s="53" t="s">
        <v>20</v>
      </c>
      <c r="V1549" s="53" t="s">
        <v>20</v>
      </c>
      <c r="W1549" s="5" t="str">
        <f>VLOOKUP('English Version'!$H1482,'Recycled Content'!$B$4:$H$67,3,FALSE)</f>
        <v>Packaging Contains at least 100% recycled material</v>
      </c>
      <c r="X1549" s="5" t="str">
        <f>VLOOKUP('English Version'!$H1482,'Recycled Content'!$B$4:$H$67,5,FALSE)</f>
        <v>Packaging Contains at least 100% recycled material</v>
      </c>
      <c r="Y1549" s="5" t="str">
        <f>VLOOKUP('English Version'!$H1482,Recyclability!$B$4:$H$67,3,FALSE)</f>
        <v>Mostly Recyclable Packaging</v>
      </c>
      <c r="Z1549" s="5" t="str">
        <f>VLOOKUP('English Version'!$H1482,Recyclability!$B$4:$H$67,5,FALSE)</f>
        <v>N/A</v>
      </c>
    </row>
    <row r="1550" spans="1:26" x14ac:dyDescent="0.75">
      <c r="A1550" s="47" t="str">
        <f t="shared" si="48"/>
        <v>SS23W7110378A</v>
      </c>
      <c r="B1550" s="47">
        <v>3777</v>
      </c>
      <c r="C1550" s="52" t="s">
        <v>3133</v>
      </c>
      <c r="D1550" s="6" t="e">
        <v>#N/A</v>
      </c>
      <c r="E1550" s="8"/>
      <c r="F1550" s="52" t="s">
        <v>3134</v>
      </c>
      <c r="G1550" s="6" t="s">
        <v>5037</v>
      </c>
      <c r="H1550" s="6" t="s">
        <v>5090</v>
      </c>
      <c r="I1550" s="6" t="e">
        <f>VLOOKUP(A1550,#REF!,24,0)</f>
        <v>#REF!</v>
      </c>
      <c r="J1550" s="14" t="s">
        <v>25</v>
      </c>
      <c r="K1550" s="14" t="s">
        <v>25</v>
      </c>
      <c r="L1550" s="14" t="s">
        <v>25</v>
      </c>
      <c r="M1550" s="14" t="s">
        <v>25</v>
      </c>
      <c r="N1550" s="14" t="b">
        <f t="shared" si="49"/>
        <v>1</v>
      </c>
      <c r="O1550" s="14" t="s">
        <v>20</v>
      </c>
      <c r="P1550" s="14" t="s">
        <v>20</v>
      </c>
      <c r="Q1550" s="14" t="s">
        <v>20</v>
      </c>
      <c r="R1550" s="5" t="s">
        <v>20</v>
      </c>
      <c r="S1550" s="5" t="s">
        <v>20</v>
      </c>
      <c r="T1550" s="5" t="s">
        <v>20</v>
      </c>
      <c r="U1550" s="53" t="s">
        <v>20</v>
      </c>
      <c r="V1550" s="53" t="s">
        <v>20</v>
      </c>
      <c r="W1550" s="5" t="str">
        <f>VLOOKUP('English Version'!$H1483,'Recycled Content'!$B$4:$H$67,3,FALSE)</f>
        <v>Packaging Contains at least 100% recycled material</v>
      </c>
      <c r="X1550" s="5" t="str">
        <f>VLOOKUP('English Version'!$H1483,'Recycled Content'!$B$4:$H$67,5,FALSE)</f>
        <v>Packaging Contains at least 100% recycled material</v>
      </c>
      <c r="Y1550" s="5" t="str">
        <f>VLOOKUP('English Version'!$H1483,Recyclability!$B$4:$H$67,3,FALSE)</f>
        <v>Mostly Recyclable Packaging</v>
      </c>
      <c r="Z1550" s="5" t="str">
        <f>VLOOKUP('English Version'!$H1483,Recyclability!$B$4:$H$67,5,FALSE)</f>
        <v>N/A</v>
      </c>
    </row>
    <row r="1551" spans="1:26" x14ac:dyDescent="0.75">
      <c r="A1551" s="47" t="str">
        <f t="shared" si="48"/>
        <v>SS23M7110398A</v>
      </c>
      <c r="B1551" s="47">
        <v>1445</v>
      </c>
      <c r="C1551" s="52" t="s">
        <v>3135</v>
      </c>
      <c r="D1551" s="6" t="e">
        <v>#N/A</v>
      </c>
      <c r="E1551" s="8"/>
      <c r="F1551" s="52" t="s">
        <v>3136</v>
      </c>
      <c r="G1551" s="6" t="s">
        <v>5037</v>
      </c>
      <c r="H1551" s="6" t="s">
        <v>5076</v>
      </c>
      <c r="I1551" s="6" t="e">
        <f>VLOOKUP(A1551,#REF!,24,0)</f>
        <v>#REF!</v>
      </c>
      <c r="J1551" s="14" t="s">
        <v>19</v>
      </c>
      <c r="K1551" s="14" t="s">
        <v>19</v>
      </c>
      <c r="L1551" s="14" t="s">
        <v>19</v>
      </c>
      <c r="M1551" s="14" t="s">
        <v>19</v>
      </c>
      <c r="N1551" s="14" t="b">
        <f t="shared" si="49"/>
        <v>1</v>
      </c>
      <c r="O1551" s="14" t="s">
        <v>20</v>
      </c>
      <c r="P1551" s="14" t="s">
        <v>20</v>
      </c>
      <c r="Q1551" s="14" t="s">
        <v>20</v>
      </c>
      <c r="R1551" s="5" t="s">
        <v>20</v>
      </c>
      <c r="S1551" s="5" t="s">
        <v>20</v>
      </c>
      <c r="T1551" s="5" t="s">
        <v>20</v>
      </c>
      <c r="U1551" s="53" t="s">
        <v>20</v>
      </c>
      <c r="V1551" s="53" t="s">
        <v>20</v>
      </c>
      <c r="W1551" s="5" t="str">
        <f>VLOOKUP('English Version'!$H1484,'Recycled Content'!$B$4:$H$67,3,FALSE)</f>
        <v>Packaging Contains at least 100% recycled material</v>
      </c>
      <c r="X1551" s="5" t="str">
        <f>VLOOKUP('English Version'!$H1484,'Recycled Content'!$B$4:$H$67,5,FALSE)</f>
        <v>Packaging Contains at least 100% recycled material</v>
      </c>
      <c r="Y1551" s="5" t="str">
        <f>VLOOKUP('English Version'!$H1484,Recyclability!$B$4:$H$67,3,FALSE)</f>
        <v>Mostly Recyclable Packaging</v>
      </c>
      <c r="Z1551" s="5" t="str">
        <f>VLOOKUP('English Version'!$H1484,Recyclability!$B$4:$H$67,5,FALSE)</f>
        <v>N/A</v>
      </c>
    </row>
    <row r="1552" spans="1:26" x14ac:dyDescent="0.75">
      <c r="A1552" s="47" t="str">
        <f t="shared" si="48"/>
        <v>SS23W7210269A</v>
      </c>
      <c r="B1552" s="47">
        <v>3226</v>
      </c>
      <c r="C1552" s="52" t="s">
        <v>3139</v>
      </c>
      <c r="D1552" s="6" t="s">
        <v>3140</v>
      </c>
      <c r="E1552" s="8"/>
      <c r="F1552" s="52" t="s">
        <v>3141</v>
      </c>
      <c r="G1552" s="6" t="s">
        <v>5037</v>
      </c>
      <c r="H1552" s="6" t="s">
        <v>5884</v>
      </c>
      <c r="I1552" s="6" t="e">
        <f>VLOOKUP(A1552,#REF!,24,0)</f>
        <v>#REF!</v>
      </c>
      <c r="J1552" s="14" t="s">
        <v>19</v>
      </c>
      <c r="K1552" s="14" t="s">
        <v>19</v>
      </c>
      <c r="L1552" s="14" t="s">
        <v>19</v>
      </c>
      <c r="M1552" s="14" t="s">
        <v>19</v>
      </c>
      <c r="N1552" s="14" t="b">
        <f t="shared" si="49"/>
        <v>1</v>
      </c>
      <c r="O1552" s="14" t="s">
        <v>20</v>
      </c>
      <c r="P1552" s="14" t="s">
        <v>20</v>
      </c>
      <c r="Q1552" s="14" t="s">
        <v>20</v>
      </c>
      <c r="R1552" s="5" t="s">
        <v>20</v>
      </c>
      <c r="S1552" s="5" t="s">
        <v>20</v>
      </c>
      <c r="T1552" s="5" t="s">
        <v>281</v>
      </c>
      <c r="U1552" s="53" t="s">
        <v>20</v>
      </c>
      <c r="V1552" s="53" t="s">
        <v>20</v>
      </c>
      <c r="W1552" s="5" t="str">
        <f>VLOOKUP('English Version'!$H1486,'Recycled Content'!$B$4:$H$67,3,FALSE)</f>
        <v>Packaging Contains at least 100% recycled material</v>
      </c>
      <c r="X1552" s="5" t="str">
        <f>VLOOKUP('English Version'!$H1486,'Recycled Content'!$B$4:$H$67,5,FALSE)</f>
        <v>Packaging Contains at least 100% recycled material</v>
      </c>
      <c r="Y1552" s="5" t="str">
        <f>VLOOKUP('English Version'!$H1486,Recyclability!$B$4:$H$67,3,FALSE)</f>
        <v>Mostly Recyclable Packaging</v>
      </c>
      <c r="Z1552" s="5" t="str">
        <f>VLOOKUP('English Version'!$H1486,Recyclability!$B$4:$H$67,5,FALSE)</f>
        <v>N/A</v>
      </c>
    </row>
    <row r="1553" spans="1:26" x14ac:dyDescent="0.75">
      <c r="A1553" s="47" t="str">
        <f t="shared" si="48"/>
        <v>SS23W1011177A</v>
      </c>
      <c r="B1553" s="47">
        <v>500</v>
      </c>
      <c r="C1553" s="52" t="s">
        <v>3145</v>
      </c>
      <c r="D1553" s="6" t="s">
        <v>3146</v>
      </c>
      <c r="E1553" s="8"/>
      <c r="F1553" s="52" t="s">
        <v>3147</v>
      </c>
      <c r="G1553" s="6" t="s">
        <v>5037</v>
      </c>
      <c r="H1553" s="6" t="s">
        <v>4637</v>
      </c>
      <c r="I1553" s="6" t="e">
        <f>VLOOKUP(A1553,#REF!,24,0)</f>
        <v>#REF!</v>
      </c>
      <c r="J1553" s="14" t="s">
        <v>19</v>
      </c>
      <c r="K1553" s="14" t="s">
        <v>19</v>
      </c>
      <c r="L1553" s="14" t="s">
        <v>19</v>
      </c>
      <c r="M1553" s="14" t="s">
        <v>19</v>
      </c>
      <c r="N1553" s="14" t="b">
        <f t="shared" si="49"/>
        <v>1</v>
      </c>
      <c r="O1553" s="14" t="s">
        <v>20</v>
      </c>
      <c r="P1553" s="14" t="s">
        <v>20</v>
      </c>
      <c r="Q1553" s="14" t="s">
        <v>20</v>
      </c>
      <c r="R1553" s="5" t="s">
        <v>20</v>
      </c>
      <c r="S1553" s="5" t="s">
        <v>20</v>
      </c>
      <c r="T1553" s="5" t="s">
        <v>20</v>
      </c>
      <c r="U1553" s="53" t="s">
        <v>20</v>
      </c>
      <c r="V1553" s="53" t="s">
        <v>20</v>
      </c>
      <c r="W1553" s="5" t="str">
        <f>VLOOKUP('English Version'!$H1488,'Recycled Content'!$B$4:$H$67,3,FALSE)</f>
        <v>Packaging Contains at least 100% recycled material</v>
      </c>
      <c r="X1553" s="5" t="str">
        <f>VLOOKUP('English Version'!$H1488,'Recycled Content'!$B$4:$H$67,5,FALSE)</f>
        <v>Packaging Contains at least 100% recycled material</v>
      </c>
      <c r="Y1553" s="5" t="str">
        <f>VLOOKUP('English Version'!$H1488,Recyclability!$B$4:$H$67,3,FALSE)</f>
        <v>Mostly Recyclable Packaging</v>
      </c>
      <c r="Z1553" s="5" t="str">
        <f>VLOOKUP('English Version'!$H1488,Recyclability!$B$4:$H$67,5,FALSE)</f>
        <v>N/A</v>
      </c>
    </row>
    <row r="1554" spans="1:26" x14ac:dyDescent="0.75">
      <c r="A1554" s="47" t="str">
        <f t="shared" si="48"/>
        <v>SS23M7010990A</v>
      </c>
      <c r="B1554" s="47">
        <v>1582</v>
      </c>
      <c r="C1554" s="52" t="s">
        <v>3149</v>
      </c>
      <c r="D1554" s="6" t="e">
        <v>#N/A</v>
      </c>
      <c r="E1554" s="8"/>
      <c r="F1554" s="52" t="s">
        <v>222</v>
      </c>
      <c r="G1554" s="6" t="s">
        <v>5037</v>
      </c>
      <c r="H1554" s="6" t="s">
        <v>5073</v>
      </c>
      <c r="I1554" s="6" t="e">
        <f>VLOOKUP(A1554,#REF!,24,0)</f>
        <v>#REF!</v>
      </c>
      <c r="J1554" s="14" t="s">
        <v>37</v>
      </c>
      <c r="K1554" s="14" t="s">
        <v>37</v>
      </c>
      <c r="L1554" s="14" t="s">
        <v>37</v>
      </c>
      <c r="M1554" s="14" t="s">
        <v>37</v>
      </c>
      <c r="N1554" s="14" t="b">
        <f t="shared" si="49"/>
        <v>1</v>
      </c>
      <c r="O1554" s="14" t="s">
        <v>20</v>
      </c>
      <c r="P1554" s="14" t="s">
        <v>20</v>
      </c>
      <c r="Q1554" s="14" t="s">
        <v>20</v>
      </c>
      <c r="R1554" s="5" t="s">
        <v>20</v>
      </c>
      <c r="S1554" s="5" t="s">
        <v>20</v>
      </c>
      <c r="T1554" s="5" t="s">
        <v>20</v>
      </c>
      <c r="U1554" s="53" t="s">
        <v>20</v>
      </c>
      <c r="V1554" s="53" t="s">
        <v>20</v>
      </c>
      <c r="W1554" s="5" t="str">
        <f>VLOOKUP('English Version'!$H1489,'Recycled Content'!$B$4:$H$67,3,FALSE)</f>
        <v>Packaging Contains at least 100% recycled material</v>
      </c>
      <c r="X1554" s="5" t="str">
        <f>VLOOKUP('English Version'!$H1489,'Recycled Content'!$B$4:$H$67,5,FALSE)</f>
        <v>Packaging Contains at least 100% recycled material</v>
      </c>
      <c r="Y1554" s="5" t="str">
        <f>VLOOKUP('English Version'!$H1489,Recyclability!$B$4:$H$67,3,FALSE)</f>
        <v>Mostly Recyclable Packaging</v>
      </c>
      <c r="Z1554" s="5" t="str">
        <f>VLOOKUP('English Version'!$H1489,Recyclability!$B$4:$H$67,5,FALSE)</f>
        <v>N/A</v>
      </c>
    </row>
    <row r="1555" spans="1:26" ht="29.5" x14ac:dyDescent="0.75">
      <c r="A1555" s="47" t="str">
        <f t="shared" si="48"/>
        <v>SS23M5011611A</v>
      </c>
      <c r="B1555" s="47">
        <v>3000</v>
      </c>
      <c r="C1555" s="52" t="s">
        <v>3150</v>
      </c>
      <c r="D1555" s="6" t="s">
        <v>3151</v>
      </c>
      <c r="E1555" s="8"/>
      <c r="F1555" s="52" t="s">
        <v>3152</v>
      </c>
      <c r="G1555" s="6" t="s">
        <v>5037</v>
      </c>
      <c r="H1555" s="6" t="s">
        <v>5032</v>
      </c>
      <c r="I1555" s="6" t="e">
        <f>VLOOKUP(A1555,#REF!,24,0)</f>
        <v>#REF!</v>
      </c>
      <c r="J1555" s="14" t="s">
        <v>19</v>
      </c>
      <c r="K1555" s="14" t="s">
        <v>19</v>
      </c>
      <c r="L1555" s="14" t="s">
        <v>19</v>
      </c>
      <c r="M1555" s="14" t="s">
        <v>19</v>
      </c>
      <c r="N1555" s="14" t="b">
        <f t="shared" si="49"/>
        <v>1</v>
      </c>
      <c r="O1555" s="14" t="s">
        <v>20</v>
      </c>
      <c r="P1555" s="14" t="s">
        <v>20</v>
      </c>
      <c r="Q1555" s="14" t="s">
        <v>20</v>
      </c>
      <c r="R1555" s="5" t="s">
        <v>20</v>
      </c>
      <c r="S1555" s="5" t="s">
        <v>20</v>
      </c>
      <c r="T1555" s="5" t="s">
        <v>26</v>
      </c>
      <c r="U1555" s="53" t="s">
        <v>20</v>
      </c>
      <c r="V1555" s="53" t="s">
        <v>20</v>
      </c>
      <c r="W1555" s="5" t="str">
        <f>VLOOKUP('English Version'!$H1490,'Recycled Content'!$B$4:$H$67,3,FALSE)</f>
        <v>N/A</v>
      </c>
      <c r="X1555" s="5" t="str">
        <f>VLOOKUP('English Version'!$H1490,'Recycled Content'!$B$4:$H$67,5,FALSE)</f>
        <v>Packaging Contains at least 5% recycled material</v>
      </c>
      <c r="Y1555" s="5" t="str">
        <f>VLOOKUP('English Version'!$H1490,Recyclability!$B$4:$H$67,3,FALSE)</f>
        <v>Fully Recyclable Packaging</v>
      </c>
      <c r="Z1555" s="5" t="str">
        <f>VLOOKUP('English Version'!$H1490,Recyclability!$B$4:$H$67,5,FALSE)</f>
        <v>Mostly Recyclable Packaging</v>
      </c>
    </row>
    <row r="1556" spans="1:26" x14ac:dyDescent="0.75">
      <c r="A1556" s="47" t="str">
        <f t="shared" si="48"/>
        <v>SS23M2012927A</v>
      </c>
      <c r="B1556" s="47" t="e">
        <v>#N/A</v>
      </c>
      <c r="C1556" s="52" t="s">
        <v>3154</v>
      </c>
      <c r="D1556" s="6" t="e">
        <v>#N/A</v>
      </c>
      <c r="E1556" s="8"/>
      <c r="F1556" s="52" t="s">
        <v>181</v>
      </c>
      <c r="G1556" s="6" t="s">
        <v>5037</v>
      </c>
      <c r="H1556" s="6" t="s">
        <v>5054</v>
      </c>
      <c r="I1556" s="6" t="e">
        <f>VLOOKUP(A1556,#REF!,24,0)</f>
        <v>#REF!</v>
      </c>
      <c r="J1556" s="14" t="s">
        <v>19</v>
      </c>
      <c r="K1556" s="14" t="s">
        <v>19</v>
      </c>
      <c r="L1556" s="14" t="s">
        <v>19</v>
      </c>
      <c r="M1556" s="14" t="s">
        <v>19</v>
      </c>
      <c r="N1556" s="14" t="b">
        <f t="shared" si="49"/>
        <v>1</v>
      </c>
      <c r="O1556" s="14" t="s">
        <v>20</v>
      </c>
      <c r="P1556" s="14" t="s">
        <v>20</v>
      </c>
      <c r="Q1556" s="14" t="s">
        <v>20</v>
      </c>
      <c r="R1556" s="5" t="s">
        <v>20</v>
      </c>
      <c r="S1556" s="5" t="s">
        <v>20</v>
      </c>
      <c r="T1556" s="5" t="s">
        <v>20</v>
      </c>
      <c r="U1556" s="53" t="s">
        <v>20</v>
      </c>
      <c r="V1556" s="53" t="s">
        <v>20</v>
      </c>
      <c r="W1556" s="5" t="str">
        <f>VLOOKUP('English Version'!$H1491,'Recycled Content'!$B$4:$H$67,3,FALSE)</f>
        <v>Packaging Contains at least 100% recycled material</v>
      </c>
      <c r="X1556" s="5" t="str">
        <f>VLOOKUP('English Version'!$H1491,'Recycled Content'!$B$4:$H$67,5,FALSE)</f>
        <v>Packaging Contains at least 100% recycled material</v>
      </c>
      <c r="Y1556" s="5" t="str">
        <f>VLOOKUP('English Version'!$H1491,Recyclability!$B$4:$H$67,3,FALSE)</f>
        <v>Mostly Recyclable Packaging</v>
      </c>
      <c r="Z1556" s="5" t="str">
        <f>VLOOKUP('English Version'!$H1491,Recyclability!$B$4:$H$67,5,FALSE)</f>
        <v>N/A</v>
      </c>
    </row>
    <row r="1557" spans="1:26" x14ac:dyDescent="0.75">
      <c r="A1557" s="47" t="str">
        <f t="shared" si="48"/>
        <v>SS23M4010620A</v>
      </c>
      <c r="B1557" s="47">
        <v>2533</v>
      </c>
      <c r="C1557" s="52" t="s">
        <v>3155</v>
      </c>
      <c r="D1557" s="6" t="s">
        <v>3156</v>
      </c>
      <c r="E1557" s="8"/>
      <c r="F1557" s="52" t="s">
        <v>3157</v>
      </c>
      <c r="G1557" s="6" t="s">
        <v>5037</v>
      </c>
      <c r="H1557" s="6" t="s">
        <v>5108</v>
      </c>
      <c r="I1557" s="6" t="e">
        <f>VLOOKUP(A1557,#REF!,24,0)</f>
        <v>#REF!</v>
      </c>
      <c r="J1557" s="14" t="s">
        <v>25</v>
      </c>
      <c r="K1557" s="14" t="s">
        <v>25</v>
      </c>
      <c r="L1557" s="14" t="s">
        <v>25</v>
      </c>
      <c r="M1557" s="14" t="s">
        <v>25</v>
      </c>
      <c r="N1557" s="14" t="b">
        <f t="shared" si="49"/>
        <v>1</v>
      </c>
      <c r="O1557" s="14" t="s">
        <v>20</v>
      </c>
      <c r="P1557" s="14" t="s">
        <v>20</v>
      </c>
      <c r="Q1557" s="14" t="s">
        <v>20</v>
      </c>
      <c r="R1557" s="5" t="s">
        <v>20</v>
      </c>
      <c r="S1557" s="5" t="s">
        <v>20</v>
      </c>
      <c r="T1557" s="5" t="s">
        <v>20</v>
      </c>
      <c r="U1557" s="53" t="s">
        <v>20</v>
      </c>
      <c r="V1557" s="53" t="s">
        <v>20</v>
      </c>
      <c r="W1557" s="5" t="str">
        <f>VLOOKUP('English Version'!$H1492,'Recycled Content'!$B$4:$H$67,3,FALSE)</f>
        <v>Packaging Contains at least 100% recycled material</v>
      </c>
      <c r="X1557" s="5" t="str">
        <f>VLOOKUP('English Version'!$H1492,'Recycled Content'!$B$4:$H$67,5,FALSE)</f>
        <v>Packaging Contains at least 100% recycled material</v>
      </c>
      <c r="Y1557" s="5" t="str">
        <f>VLOOKUP('English Version'!$H1492,Recyclability!$B$4:$H$67,3,FALSE)</f>
        <v>Mostly Recyclable Packaging</v>
      </c>
      <c r="Z1557" s="5" t="str">
        <f>VLOOKUP('English Version'!$H1492,Recyclability!$B$4:$H$67,5,FALSE)</f>
        <v>N/A</v>
      </c>
    </row>
    <row r="1558" spans="1:26" x14ac:dyDescent="0.75">
      <c r="A1558" s="47" t="str">
        <f t="shared" si="48"/>
        <v>SS23W8011278A</v>
      </c>
      <c r="B1558" s="47">
        <v>8436</v>
      </c>
      <c r="C1558" s="52" t="s">
        <v>3159</v>
      </c>
      <c r="D1558" s="6" t="e">
        <v>#N/A</v>
      </c>
      <c r="E1558" s="8"/>
      <c r="F1558" s="52" t="s">
        <v>3160</v>
      </c>
      <c r="G1558" s="6" t="s">
        <v>5037</v>
      </c>
      <c r="H1558" s="6" t="s">
        <v>5887</v>
      </c>
      <c r="I1558" s="6" t="e">
        <f>VLOOKUP(A1558,#REF!,24,0)</f>
        <v>#REF!</v>
      </c>
      <c r="J1558" s="14" t="s">
        <v>25</v>
      </c>
      <c r="K1558" s="14" t="s">
        <v>25</v>
      </c>
      <c r="L1558" s="14" t="s">
        <v>25</v>
      </c>
      <c r="M1558" s="14" t="s">
        <v>25</v>
      </c>
      <c r="N1558" s="14" t="b">
        <f t="shared" si="49"/>
        <v>1</v>
      </c>
      <c r="O1558" s="14" t="s">
        <v>20</v>
      </c>
      <c r="P1558" s="14" t="s">
        <v>20</v>
      </c>
      <c r="Q1558" s="14" t="s">
        <v>20</v>
      </c>
      <c r="R1558" s="5" t="s">
        <v>20</v>
      </c>
      <c r="S1558" s="5" t="s">
        <v>20</v>
      </c>
      <c r="T1558" s="5" t="s">
        <v>20</v>
      </c>
      <c r="U1558" s="53" t="s">
        <v>20</v>
      </c>
      <c r="V1558" s="53" t="s">
        <v>20</v>
      </c>
      <c r="W1558" s="5" t="str">
        <f>VLOOKUP('English Version'!$H1493,'Recycled Content'!$B$4:$H$67,3,FALSE)</f>
        <v>Packaging Contains at least 100% recycled material</v>
      </c>
      <c r="X1558" s="5" t="str">
        <f>VLOOKUP('English Version'!$H1493,'Recycled Content'!$B$4:$H$67,5,FALSE)</f>
        <v>Packaging Contains at least 100% recycled material</v>
      </c>
      <c r="Y1558" s="5" t="str">
        <f>VLOOKUP('English Version'!$H1493,Recyclability!$B$4:$H$67,3,FALSE)</f>
        <v>Mostly Recyclable Packaging</v>
      </c>
      <c r="Z1558" s="5" t="str">
        <f>VLOOKUP('English Version'!$H1493,Recyclability!$B$4:$H$67,5,FALSE)</f>
        <v>N/A</v>
      </c>
    </row>
    <row r="1559" spans="1:26" x14ac:dyDescent="0.75">
      <c r="A1559" s="47" t="str">
        <f t="shared" si="48"/>
        <v>SS23M1011572A</v>
      </c>
      <c r="B1559" s="47">
        <v>474</v>
      </c>
      <c r="C1559" s="52" t="s">
        <v>3161</v>
      </c>
      <c r="D1559" s="6" t="s">
        <v>3162</v>
      </c>
      <c r="E1559" s="8"/>
      <c r="F1559" s="52" t="s">
        <v>3163</v>
      </c>
      <c r="G1559" s="6" t="s">
        <v>5037</v>
      </c>
      <c r="H1559" s="6" t="s">
        <v>5044</v>
      </c>
      <c r="I1559" s="6" t="e">
        <f>VLOOKUP(A1559,#REF!,24,0)</f>
        <v>#REF!</v>
      </c>
      <c r="J1559" s="3" t="s">
        <v>25</v>
      </c>
      <c r="K1559" s="3" t="s">
        <v>25</v>
      </c>
      <c r="L1559" s="3" t="s">
        <v>25</v>
      </c>
      <c r="M1559" s="3" t="s">
        <v>25</v>
      </c>
      <c r="N1559" s="3" t="b">
        <f t="shared" si="49"/>
        <v>1</v>
      </c>
      <c r="O1559" s="3" t="s">
        <v>229</v>
      </c>
      <c r="P1559" s="3" t="s">
        <v>229</v>
      </c>
      <c r="Q1559" s="3" t="s">
        <v>229</v>
      </c>
      <c r="R1559" s="5" t="s">
        <v>20</v>
      </c>
      <c r="S1559" s="5" t="s">
        <v>20</v>
      </c>
      <c r="T1559" s="5" t="s">
        <v>20</v>
      </c>
      <c r="U1559" s="53" t="s">
        <v>20</v>
      </c>
      <c r="V1559" s="53" t="s">
        <v>20</v>
      </c>
      <c r="W1559" s="5" t="str">
        <f>VLOOKUP('English Version'!$H1494,'Recycled Content'!$B$4:$H$67,3,FALSE)</f>
        <v>Packaging Contains at least 100% recycled material</v>
      </c>
      <c r="X1559" s="5" t="str">
        <f>VLOOKUP('English Version'!$H1494,'Recycled Content'!$B$4:$H$67,5,FALSE)</f>
        <v>Packaging Contains at least 100% recycled material</v>
      </c>
      <c r="Y1559" s="5" t="str">
        <f>VLOOKUP('English Version'!$H1494,Recyclability!$B$4:$H$67,3,FALSE)</f>
        <v>Mostly Recyclable Packaging</v>
      </c>
      <c r="Z1559" s="5" t="str">
        <f>VLOOKUP('English Version'!$H1494,Recyclability!$B$4:$H$67,5,FALSE)</f>
        <v>N/A</v>
      </c>
    </row>
    <row r="1560" spans="1:26" x14ac:dyDescent="0.75">
      <c r="A1560" s="47" t="str">
        <f t="shared" si="48"/>
        <v>SS23W6011645A</v>
      </c>
      <c r="B1560" s="47">
        <v>3601</v>
      </c>
      <c r="C1560" s="52" t="s">
        <v>3165</v>
      </c>
      <c r="D1560" s="6" t="e">
        <v>#N/A</v>
      </c>
      <c r="E1560" s="8"/>
      <c r="F1560" s="52" t="s">
        <v>3166</v>
      </c>
      <c r="G1560" s="6" t="s">
        <v>5037</v>
      </c>
      <c r="H1560" s="6" t="s">
        <v>5088</v>
      </c>
      <c r="I1560" s="6" t="e">
        <f>VLOOKUP(A1560,#REF!,24,0)</f>
        <v>#REF!</v>
      </c>
      <c r="J1560" s="14" t="s">
        <v>20</v>
      </c>
      <c r="K1560" s="14" t="s">
        <v>20</v>
      </c>
      <c r="L1560" s="14" t="s">
        <v>20</v>
      </c>
      <c r="M1560" s="67" t="s">
        <v>229</v>
      </c>
      <c r="N1560" s="14" t="b">
        <f t="shared" si="49"/>
        <v>0</v>
      </c>
      <c r="O1560" s="67" t="s">
        <v>229</v>
      </c>
      <c r="P1560" s="67" t="s">
        <v>229</v>
      </c>
      <c r="Q1560" s="67" t="s">
        <v>229</v>
      </c>
      <c r="R1560" s="5" t="s">
        <v>20</v>
      </c>
      <c r="S1560" s="5" t="s">
        <v>20</v>
      </c>
      <c r="T1560" s="5" t="s">
        <v>20</v>
      </c>
      <c r="U1560" s="53" t="s">
        <v>20</v>
      </c>
      <c r="V1560" s="53" t="s">
        <v>20</v>
      </c>
      <c r="W1560" s="5" t="str">
        <f>VLOOKUP('English Version'!$H1495,'Recycled Content'!$B$4:$H$67,3,FALSE)</f>
        <v>Packaging Contains at least 100% recycled material</v>
      </c>
      <c r="X1560" s="5" t="str">
        <f>VLOOKUP('English Version'!$H1495,'Recycled Content'!$B$4:$H$67,5,FALSE)</f>
        <v>Packaging Contains at least 100% recycled material</v>
      </c>
      <c r="Y1560" s="5" t="str">
        <f>VLOOKUP('English Version'!$H1495,Recyclability!$B$4:$H$67,3,FALSE)</f>
        <v>Mostly Recyclable Packaging</v>
      </c>
      <c r="Z1560" s="5" t="str">
        <f>VLOOKUP('English Version'!$H1495,Recyclability!$B$4:$H$67,5,FALSE)</f>
        <v>N/A</v>
      </c>
    </row>
    <row r="1561" spans="1:26" x14ac:dyDescent="0.75">
      <c r="A1561" s="47" t="str">
        <f t="shared" si="48"/>
        <v>SS23M4010610A</v>
      </c>
      <c r="B1561" s="47">
        <v>1449</v>
      </c>
      <c r="C1561" s="52" t="s">
        <v>3167</v>
      </c>
      <c r="D1561" s="6" t="e">
        <v>#N/A</v>
      </c>
      <c r="E1561" s="8"/>
      <c r="F1561" s="52" t="s">
        <v>3168</v>
      </c>
      <c r="G1561" s="6" t="s">
        <v>5037</v>
      </c>
      <c r="H1561" s="6" t="s">
        <v>5108</v>
      </c>
      <c r="I1561" s="6" t="e">
        <f>VLOOKUP(A1561,#REF!,24,0)</f>
        <v>#REF!</v>
      </c>
      <c r="J1561" s="14" t="s">
        <v>25</v>
      </c>
      <c r="K1561" s="14" t="s">
        <v>25</v>
      </c>
      <c r="L1561" s="14" t="s">
        <v>25</v>
      </c>
      <c r="M1561" s="14" t="s">
        <v>25</v>
      </c>
      <c r="N1561" s="14" t="b">
        <f t="shared" si="49"/>
        <v>1</v>
      </c>
      <c r="O1561" s="14" t="s">
        <v>20</v>
      </c>
      <c r="P1561" s="14" t="s">
        <v>20</v>
      </c>
      <c r="Q1561" s="14" t="s">
        <v>20</v>
      </c>
      <c r="R1561" s="5" t="s">
        <v>20</v>
      </c>
      <c r="S1561" s="5" t="s">
        <v>20</v>
      </c>
      <c r="T1561" s="5" t="s">
        <v>20</v>
      </c>
      <c r="U1561" s="53" t="s">
        <v>20</v>
      </c>
      <c r="V1561" s="53" t="s">
        <v>20</v>
      </c>
      <c r="W1561" s="5" t="str">
        <f>VLOOKUP('English Version'!$H1496,'Recycled Content'!$B$4:$H$67,3,FALSE)</f>
        <v>Packaging Contains at least 100% recycled material</v>
      </c>
      <c r="X1561" s="5" t="str">
        <f>VLOOKUP('English Version'!$H1496,'Recycled Content'!$B$4:$H$67,5,FALSE)</f>
        <v>Packaging Contains at least 100% recycled material</v>
      </c>
      <c r="Y1561" s="5" t="str">
        <f>VLOOKUP('English Version'!$H1496,Recyclability!$B$4:$H$67,3,FALSE)</f>
        <v>Mostly Recyclable Packaging</v>
      </c>
      <c r="Z1561" s="5" t="str">
        <f>VLOOKUP('English Version'!$H1496,Recyclability!$B$4:$H$67,5,FALSE)</f>
        <v>N/A</v>
      </c>
    </row>
    <row r="1562" spans="1:26" x14ac:dyDescent="0.75">
      <c r="A1562" s="47" t="str">
        <f t="shared" si="48"/>
        <v>SS23M5011804A</v>
      </c>
      <c r="B1562" s="47">
        <v>507</v>
      </c>
      <c r="C1562" s="52" t="s">
        <v>3169</v>
      </c>
      <c r="D1562" s="6" t="e">
        <v>#N/A</v>
      </c>
      <c r="E1562" s="8"/>
      <c r="F1562" s="52" t="s">
        <v>3170</v>
      </c>
      <c r="G1562" s="6" t="s">
        <v>5037</v>
      </c>
      <c r="H1562" s="6" t="s">
        <v>5032</v>
      </c>
      <c r="I1562" s="6" t="e">
        <f>VLOOKUP(A1562,#REF!,24,0)</f>
        <v>#REF!</v>
      </c>
      <c r="J1562" s="3" t="s">
        <v>19</v>
      </c>
      <c r="K1562" s="3" t="s">
        <v>19</v>
      </c>
      <c r="L1562" s="3" t="s">
        <v>19</v>
      </c>
      <c r="M1562" s="3" t="s">
        <v>19</v>
      </c>
      <c r="N1562" s="3" t="b">
        <f t="shared" si="49"/>
        <v>1</v>
      </c>
      <c r="O1562" s="3" t="s">
        <v>966</v>
      </c>
      <c r="P1562" s="3" t="s">
        <v>966</v>
      </c>
      <c r="Q1562" s="3" t="s">
        <v>966</v>
      </c>
      <c r="R1562" s="5" t="s">
        <v>20</v>
      </c>
      <c r="S1562" s="5" t="s">
        <v>20</v>
      </c>
      <c r="T1562" s="5" t="s">
        <v>281</v>
      </c>
      <c r="U1562" s="53" t="s">
        <v>20</v>
      </c>
      <c r="V1562" s="53" t="s">
        <v>20</v>
      </c>
      <c r="W1562" s="5" t="str">
        <f>VLOOKUP('English Version'!$H1497,'Recycled Content'!$B$4:$H$67,3,FALSE)</f>
        <v>Packaging Contains at least 100% recycled material</v>
      </c>
      <c r="X1562" s="5" t="str">
        <f>VLOOKUP('English Version'!$H1497,'Recycled Content'!$B$4:$H$67,5,FALSE)</f>
        <v>Packaging Contains at least 100% recycled material</v>
      </c>
      <c r="Y1562" s="5" t="str">
        <f>VLOOKUP('English Version'!$H1497,Recyclability!$B$4:$H$67,3,FALSE)</f>
        <v>Mostly Recyclable Packaging</v>
      </c>
      <c r="Z1562" s="5" t="str">
        <f>VLOOKUP('English Version'!$H1497,Recyclability!$B$4:$H$67,5,FALSE)</f>
        <v>N/A</v>
      </c>
    </row>
    <row r="1563" spans="1:26" x14ac:dyDescent="0.75">
      <c r="A1563" s="47" t="str">
        <f t="shared" si="48"/>
        <v>SS23W5011443A</v>
      </c>
      <c r="B1563" s="47">
        <v>3159</v>
      </c>
      <c r="C1563" s="52" t="s">
        <v>3171</v>
      </c>
      <c r="D1563" s="6" t="s">
        <v>3172</v>
      </c>
      <c r="E1563" s="8"/>
      <c r="F1563" s="52" t="s">
        <v>3173</v>
      </c>
      <c r="G1563" s="6" t="s">
        <v>5037</v>
      </c>
      <c r="H1563" s="6" t="s">
        <v>5035</v>
      </c>
      <c r="I1563" s="6" t="e">
        <f>VLOOKUP(A1563,#REF!,24,0)</f>
        <v>#REF!</v>
      </c>
      <c r="J1563" s="14" t="s">
        <v>20</v>
      </c>
      <c r="K1563" s="14" t="s">
        <v>20</v>
      </c>
      <c r="L1563" s="14" t="s">
        <v>20</v>
      </c>
      <c r="M1563" s="67" t="s">
        <v>25</v>
      </c>
      <c r="N1563" s="14" t="b">
        <f t="shared" si="49"/>
        <v>0</v>
      </c>
      <c r="O1563" s="67" t="s">
        <v>966</v>
      </c>
      <c r="P1563" s="67" t="s">
        <v>966</v>
      </c>
      <c r="Q1563" s="67" t="s">
        <v>966</v>
      </c>
      <c r="R1563" s="5" t="s">
        <v>20</v>
      </c>
      <c r="S1563" s="5" t="s">
        <v>20</v>
      </c>
      <c r="T1563" s="5" t="s">
        <v>281</v>
      </c>
      <c r="U1563" s="53" t="s">
        <v>20</v>
      </c>
      <c r="V1563" s="53" t="s">
        <v>20</v>
      </c>
      <c r="W1563" s="5" t="str">
        <f>VLOOKUP('English Version'!$H1498,'Recycled Content'!$B$4:$H$67,3,FALSE)</f>
        <v>N/A</v>
      </c>
      <c r="X1563" s="5" t="str">
        <f>VLOOKUP('English Version'!$H1498,'Recycled Content'!$B$4:$H$67,5,FALSE)</f>
        <v>Packaging Contains at least 5% recycled material</v>
      </c>
      <c r="Y1563" s="5" t="str">
        <f>VLOOKUP('English Version'!$H1498,Recyclability!$B$4:$H$67,3,FALSE)</f>
        <v>Fully Recyclable Packaging</v>
      </c>
      <c r="Z1563" s="5" t="str">
        <f>VLOOKUP('English Version'!$H1498,Recyclability!$B$4:$H$67,5,FALSE)</f>
        <v>Mostly Recyclable Packaging</v>
      </c>
    </row>
    <row r="1564" spans="1:26" ht="29.5" x14ac:dyDescent="0.75">
      <c r="A1564" s="47" t="str">
        <f t="shared" si="48"/>
        <v>SS23MS311468A</v>
      </c>
      <c r="B1564" s="47" t="e">
        <v>#N/A</v>
      </c>
      <c r="C1564" s="52" t="s">
        <v>3175</v>
      </c>
      <c r="D1564" s="6" t="e">
        <v>#N/A</v>
      </c>
      <c r="E1564" s="8"/>
      <c r="F1564" s="52" t="s">
        <v>984</v>
      </c>
      <c r="G1564" s="6" t="s">
        <v>5037</v>
      </c>
      <c r="H1564" s="6" t="s">
        <v>5804</v>
      </c>
      <c r="I1564" s="6" t="e">
        <f>VLOOKUP(A1564,#REF!,24,0)</f>
        <v>#REF!</v>
      </c>
      <c r="J1564" s="14" t="s">
        <v>25</v>
      </c>
      <c r="K1564" s="14" t="s">
        <v>25</v>
      </c>
      <c r="L1564" s="14" t="s">
        <v>25</v>
      </c>
      <c r="M1564" s="14" t="s">
        <v>25</v>
      </c>
      <c r="N1564" s="14" t="b">
        <f t="shared" si="49"/>
        <v>1</v>
      </c>
      <c r="O1564" s="14" t="s">
        <v>20</v>
      </c>
      <c r="P1564" s="14" t="s">
        <v>20</v>
      </c>
      <c r="Q1564" s="14" t="s">
        <v>20</v>
      </c>
      <c r="R1564" s="53" t="s">
        <v>6043</v>
      </c>
      <c r="S1564" s="5" t="s">
        <v>20</v>
      </c>
      <c r="T1564" s="5" t="s">
        <v>26</v>
      </c>
      <c r="U1564" s="53" t="s">
        <v>20</v>
      </c>
      <c r="V1564" s="53" t="s">
        <v>20</v>
      </c>
      <c r="W1564" s="5" t="str">
        <f>VLOOKUP('English Version'!$H1499,'Recycled Content'!$B$4:$H$67,3,FALSE)</f>
        <v>Packaging Contains at least 100% recycled material</v>
      </c>
      <c r="X1564" s="5" t="str">
        <f>VLOOKUP('English Version'!$H1499,'Recycled Content'!$B$4:$H$67,5,FALSE)</f>
        <v>Packaging Contains at least 100% recycled material</v>
      </c>
      <c r="Y1564" s="5" t="str">
        <f>VLOOKUP('English Version'!$H1499,Recyclability!$B$4:$H$67,3,FALSE)</f>
        <v>Mostly Recyclable Packaging</v>
      </c>
      <c r="Z1564" s="5" t="str">
        <f>VLOOKUP('English Version'!$H1499,Recyclability!$B$4:$H$67,5,FALSE)</f>
        <v>N/A</v>
      </c>
    </row>
    <row r="1565" spans="1:26" x14ac:dyDescent="0.75">
      <c r="A1565" s="47" t="str">
        <f t="shared" si="48"/>
        <v>SS23MF310228A</v>
      </c>
      <c r="B1565" s="47">
        <v>2153</v>
      </c>
      <c r="C1565" s="52" t="s">
        <v>3176</v>
      </c>
      <c r="D1565" s="6" t="e">
        <v>#N/A</v>
      </c>
      <c r="E1565" s="8"/>
      <c r="F1565" s="52" t="s">
        <v>3177</v>
      </c>
      <c r="G1565" s="6" t="s">
        <v>5037</v>
      </c>
      <c r="H1565" s="6" t="s">
        <v>5768</v>
      </c>
      <c r="I1565" s="6" t="e">
        <f>VLOOKUP(A1565,#REF!,24,0)</f>
        <v>#REF!</v>
      </c>
      <c r="J1565" s="14" t="s">
        <v>19</v>
      </c>
      <c r="K1565" s="14" t="s">
        <v>19</v>
      </c>
      <c r="L1565" s="14" t="s">
        <v>19</v>
      </c>
      <c r="M1565" s="14" t="s">
        <v>19</v>
      </c>
      <c r="N1565" s="14" t="b">
        <f t="shared" si="49"/>
        <v>1</v>
      </c>
      <c r="O1565" s="14" t="s">
        <v>20</v>
      </c>
      <c r="P1565" s="14" t="s">
        <v>20</v>
      </c>
      <c r="Q1565" s="14" t="s">
        <v>20</v>
      </c>
      <c r="R1565" s="5" t="s">
        <v>20</v>
      </c>
      <c r="S1565" s="5" t="s">
        <v>20</v>
      </c>
      <c r="T1565" s="5" t="s">
        <v>281</v>
      </c>
      <c r="U1565" s="53" t="s">
        <v>20</v>
      </c>
      <c r="V1565" s="53" t="s">
        <v>20</v>
      </c>
      <c r="W1565" s="5" t="str">
        <f>VLOOKUP('English Version'!$H1500,'Recycled Content'!$B$4:$H$67,3,FALSE)</f>
        <v>Packaging Contains at least 100% recycled material</v>
      </c>
      <c r="X1565" s="5" t="str">
        <f>VLOOKUP('English Version'!$H1500,'Recycled Content'!$B$4:$H$67,5,FALSE)</f>
        <v>Packaging Contains at least 100% recycled material</v>
      </c>
      <c r="Y1565" s="5" t="str">
        <f>VLOOKUP('English Version'!$H1500,Recyclability!$B$4:$H$67,3,FALSE)</f>
        <v>Mostly Recyclable Packaging</v>
      </c>
      <c r="Z1565" s="5" t="str">
        <f>VLOOKUP('English Version'!$H1500,Recyclability!$B$4:$H$67,5,FALSE)</f>
        <v>N/A</v>
      </c>
    </row>
    <row r="1566" spans="1:26" ht="29.5" x14ac:dyDescent="0.75">
      <c r="A1566" s="47" t="str">
        <f t="shared" si="48"/>
        <v>SS23W5011433A</v>
      </c>
      <c r="B1566" s="47">
        <v>2959</v>
      </c>
      <c r="C1566" s="52" t="s">
        <v>3178</v>
      </c>
      <c r="D1566" s="6" t="s">
        <v>3179</v>
      </c>
      <c r="E1566" s="8"/>
      <c r="F1566" s="52" t="s">
        <v>3180</v>
      </c>
      <c r="G1566" s="6" t="s">
        <v>5037</v>
      </c>
      <c r="H1566" s="6" t="s">
        <v>5035</v>
      </c>
      <c r="I1566" s="6" t="e">
        <f>VLOOKUP(A1566,#REF!,24,0)</f>
        <v>#REF!</v>
      </c>
      <c r="J1566" s="14" t="s">
        <v>25</v>
      </c>
      <c r="K1566" s="14" t="s">
        <v>25</v>
      </c>
      <c r="L1566" s="14" t="s">
        <v>25</v>
      </c>
      <c r="M1566" s="14" t="s">
        <v>25</v>
      </c>
      <c r="N1566" s="14" t="b">
        <f t="shared" si="49"/>
        <v>1</v>
      </c>
      <c r="O1566" s="14" t="s">
        <v>20</v>
      </c>
      <c r="P1566" s="14" t="s">
        <v>20</v>
      </c>
      <c r="Q1566" s="14" t="s">
        <v>20</v>
      </c>
      <c r="R1566" s="53" t="s">
        <v>6045</v>
      </c>
      <c r="S1566" s="5" t="s">
        <v>20</v>
      </c>
      <c r="T1566" s="5" t="s">
        <v>26</v>
      </c>
      <c r="U1566" s="53" t="s">
        <v>20</v>
      </c>
      <c r="V1566" s="53" t="s">
        <v>20</v>
      </c>
      <c r="W1566" s="5" t="str">
        <f>VLOOKUP('English Version'!$H1501,'Recycled Content'!$B$4:$H$67,3,FALSE)</f>
        <v>Packaging Contains at least 100% recycled material</v>
      </c>
      <c r="X1566" s="5" t="str">
        <f>VLOOKUP('English Version'!$H1501,'Recycled Content'!$B$4:$H$67,5,FALSE)</f>
        <v>Packaging Contains at least 100% recycled material</v>
      </c>
      <c r="Y1566" s="5" t="str">
        <f>VLOOKUP('English Version'!$H1501,Recyclability!$B$4:$H$67,3,FALSE)</f>
        <v>Mostly Recyclable Packaging</v>
      </c>
      <c r="Z1566" s="5" t="str">
        <f>VLOOKUP('English Version'!$H1501,Recyclability!$B$4:$H$67,5,FALSE)</f>
        <v>N/A</v>
      </c>
    </row>
    <row r="1567" spans="1:26" ht="29.5" x14ac:dyDescent="0.75">
      <c r="A1567" s="47" t="str">
        <f t="shared" si="48"/>
        <v>SS23Y9810073A</v>
      </c>
      <c r="B1567" s="47">
        <v>2622</v>
      </c>
      <c r="C1567" s="52" t="s">
        <v>3182</v>
      </c>
      <c r="D1567" s="6" t="s">
        <v>3183</v>
      </c>
      <c r="E1567" s="8"/>
      <c r="F1567" s="52" t="s">
        <v>3184</v>
      </c>
      <c r="G1567" s="6" t="s">
        <v>5037</v>
      </c>
      <c r="H1567" s="6" t="s">
        <v>5895</v>
      </c>
      <c r="I1567" s="6" t="e">
        <f>VLOOKUP(A1567,#REF!,24,0)</f>
        <v>#REF!</v>
      </c>
      <c r="J1567" s="14" t="s">
        <v>25</v>
      </c>
      <c r="K1567" s="14" t="s">
        <v>25</v>
      </c>
      <c r="L1567" s="14" t="s">
        <v>25</v>
      </c>
      <c r="M1567" s="14" t="s">
        <v>25</v>
      </c>
      <c r="N1567" s="14" t="b">
        <f t="shared" si="49"/>
        <v>1</v>
      </c>
      <c r="O1567" s="14" t="s">
        <v>20</v>
      </c>
      <c r="P1567" s="14" t="s">
        <v>20</v>
      </c>
      <c r="Q1567" s="14" t="s">
        <v>20</v>
      </c>
      <c r="R1567" s="5" t="s">
        <v>20</v>
      </c>
      <c r="S1567" s="5" t="s">
        <v>20</v>
      </c>
      <c r="T1567" s="5" t="s">
        <v>26</v>
      </c>
      <c r="U1567" s="53" t="s">
        <v>20</v>
      </c>
      <c r="V1567" s="53" t="s">
        <v>20</v>
      </c>
      <c r="W1567" s="5" t="str">
        <f>VLOOKUP('English Version'!$H1502,'Recycled Content'!$B$4:$H$67,3,FALSE)</f>
        <v>Packaging Contains at least 100% recycled material</v>
      </c>
      <c r="X1567" s="5" t="str">
        <f>VLOOKUP('English Version'!$H1502,'Recycled Content'!$B$4:$H$67,5,FALSE)</f>
        <v>Packaging Contains at least 100% recycled material</v>
      </c>
      <c r="Y1567" s="5" t="str">
        <f>VLOOKUP('English Version'!$H1502,Recyclability!$B$4:$H$67,3,FALSE)</f>
        <v>Mostly Recyclable Packaging</v>
      </c>
      <c r="Z1567" s="5" t="str">
        <f>VLOOKUP('English Version'!$H1502,Recyclability!$B$4:$H$67,5,FALSE)</f>
        <v>N/A</v>
      </c>
    </row>
    <row r="1568" spans="1:26" x14ac:dyDescent="0.75">
      <c r="A1568" s="47" t="str">
        <f t="shared" si="48"/>
        <v>SS23M6010645A</v>
      </c>
      <c r="B1568" s="47">
        <v>2195</v>
      </c>
      <c r="C1568" s="52" t="s">
        <v>16</v>
      </c>
      <c r="D1568" s="6" t="e">
        <v>#N/A</v>
      </c>
      <c r="E1568" s="8"/>
      <c r="F1568" s="52" t="s">
        <v>17</v>
      </c>
      <c r="G1568" s="6" t="s">
        <v>5037</v>
      </c>
      <c r="H1568" s="6" t="s">
        <v>5070</v>
      </c>
      <c r="I1568" s="6" t="e">
        <f>VLOOKUP(A1568,#REF!,24,0)</f>
        <v>#REF!</v>
      </c>
      <c r="J1568" s="14" t="s">
        <v>19</v>
      </c>
      <c r="K1568" s="14" t="s">
        <v>19</v>
      </c>
      <c r="L1568" s="14" t="s">
        <v>19</v>
      </c>
      <c r="M1568" s="14" t="s">
        <v>19</v>
      </c>
      <c r="N1568" s="14" t="b">
        <f t="shared" si="49"/>
        <v>1</v>
      </c>
      <c r="O1568" s="14" t="s">
        <v>20</v>
      </c>
      <c r="P1568" s="14" t="s">
        <v>20</v>
      </c>
      <c r="Q1568" s="14" t="s">
        <v>20</v>
      </c>
      <c r="R1568" s="5" t="s">
        <v>20</v>
      </c>
      <c r="S1568" s="5" t="s">
        <v>20</v>
      </c>
      <c r="T1568" s="5" t="s">
        <v>20</v>
      </c>
      <c r="U1568" s="53" t="s">
        <v>20</v>
      </c>
      <c r="V1568" s="53" t="s">
        <v>20</v>
      </c>
      <c r="W1568" s="5" t="str">
        <f>VLOOKUP('English Version'!$H1503,'Recycled Content'!$B$4:$H$67,3,FALSE)</f>
        <v>Packaging Contains at least 100% recycled material</v>
      </c>
      <c r="X1568" s="5" t="str">
        <f>VLOOKUP('English Version'!$H1503,'Recycled Content'!$B$4:$H$67,5,FALSE)</f>
        <v>Packaging Contains at least 100% recycled material</v>
      </c>
      <c r="Y1568" s="5" t="str">
        <f>VLOOKUP('English Version'!$H1503,Recyclability!$B$4:$H$67,3,FALSE)</f>
        <v>Mostly Recyclable Packaging</v>
      </c>
      <c r="Z1568" s="5" t="str">
        <f>VLOOKUP('English Version'!$H1503,Recyclability!$B$4:$H$67,5,FALSE)</f>
        <v>N/A</v>
      </c>
    </row>
    <row r="1569" spans="1:26" x14ac:dyDescent="0.75">
      <c r="A1569" s="47" t="str">
        <f t="shared" si="48"/>
        <v>SS23WF310185A</v>
      </c>
      <c r="B1569" s="47">
        <v>3573</v>
      </c>
      <c r="C1569" s="52" t="s">
        <v>3186</v>
      </c>
      <c r="D1569" s="6" t="s">
        <v>3187</v>
      </c>
      <c r="E1569" s="8"/>
      <c r="F1569" s="52" t="s">
        <v>3188</v>
      </c>
      <c r="G1569" s="6" t="s">
        <v>5037</v>
      </c>
      <c r="H1569" s="6" t="s">
        <v>5899</v>
      </c>
      <c r="I1569" s="6" t="e">
        <f>VLOOKUP(A1569,#REF!,24,0)</f>
        <v>#REF!</v>
      </c>
      <c r="J1569" s="14" t="s">
        <v>19</v>
      </c>
      <c r="K1569" s="14" t="s">
        <v>19</v>
      </c>
      <c r="L1569" s="14" t="s">
        <v>19</v>
      </c>
      <c r="M1569" s="14" t="s">
        <v>19</v>
      </c>
      <c r="N1569" s="14" t="b">
        <f t="shared" si="49"/>
        <v>1</v>
      </c>
      <c r="O1569" s="14" t="s">
        <v>20</v>
      </c>
      <c r="P1569" s="14" t="s">
        <v>20</v>
      </c>
      <c r="Q1569" s="14" t="s">
        <v>20</v>
      </c>
      <c r="R1569" s="5" t="s">
        <v>20</v>
      </c>
      <c r="S1569" s="5" t="s">
        <v>20</v>
      </c>
      <c r="T1569" s="5" t="s">
        <v>281</v>
      </c>
      <c r="U1569" s="53" t="s">
        <v>20</v>
      </c>
      <c r="V1569" s="53" t="s">
        <v>20</v>
      </c>
      <c r="W1569" s="5" t="str">
        <f>VLOOKUP('English Version'!$H1504,'Recycled Content'!$B$4:$H$67,3,FALSE)</f>
        <v>Packaging Contains at least 100% recycled material</v>
      </c>
      <c r="X1569" s="5" t="str">
        <f>VLOOKUP('English Version'!$H1504,'Recycled Content'!$B$4:$H$67,5,FALSE)</f>
        <v>Packaging Contains at least 100% recycled material</v>
      </c>
      <c r="Y1569" s="5" t="str">
        <f>VLOOKUP('English Version'!$H1504,Recyclability!$B$4:$H$67,3,FALSE)</f>
        <v>Mostly Recyclable Packaging</v>
      </c>
      <c r="Z1569" s="5" t="str">
        <f>VLOOKUP('English Version'!$H1504,Recyclability!$B$4:$H$67,5,FALSE)</f>
        <v>N/A</v>
      </c>
    </row>
    <row r="1570" spans="1:26" x14ac:dyDescent="0.75">
      <c r="A1570" s="47" t="str">
        <f t="shared" si="48"/>
        <v>SS23W6011638A</v>
      </c>
      <c r="B1570" s="47">
        <v>1000</v>
      </c>
      <c r="C1570" s="52" t="s">
        <v>3190</v>
      </c>
      <c r="D1570" s="6" t="s">
        <v>3191</v>
      </c>
      <c r="E1570" s="8"/>
      <c r="F1570" s="52" t="s">
        <v>3192</v>
      </c>
      <c r="G1570" s="6" t="s">
        <v>5037</v>
      </c>
      <c r="H1570" s="6" t="s">
        <v>5088</v>
      </c>
      <c r="I1570" s="6" t="e">
        <f>VLOOKUP(A1570,#REF!,24,0)</f>
        <v>#REF!</v>
      </c>
      <c r="J1570" s="14" t="s">
        <v>25</v>
      </c>
      <c r="K1570" s="14" t="s">
        <v>25</v>
      </c>
      <c r="L1570" s="14" t="s">
        <v>25</v>
      </c>
      <c r="M1570" s="14" t="s">
        <v>25</v>
      </c>
      <c r="N1570" s="14" t="b">
        <f t="shared" si="49"/>
        <v>1</v>
      </c>
      <c r="O1570" s="14" t="s">
        <v>20</v>
      </c>
      <c r="P1570" s="14" t="s">
        <v>20</v>
      </c>
      <c r="Q1570" s="14" t="s">
        <v>20</v>
      </c>
      <c r="R1570" s="5" t="s">
        <v>20</v>
      </c>
      <c r="S1570" s="5" t="s">
        <v>20</v>
      </c>
      <c r="T1570" s="5" t="s">
        <v>281</v>
      </c>
      <c r="U1570" s="53" t="s">
        <v>20</v>
      </c>
      <c r="V1570" s="53" t="s">
        <v>20</v>
      </c>
      <c r="W1570" s="5" t="str">
        <f>VLOOKUP('English Version'!$H1505,'Recycled Content'!$B$4:$H$67,3,FALSE)</f>
        <v>Packaging Contains at least 100% recycled material</v>
      </c>
      <c r="X1570" s="5" t="str">
        <f>VLOOKUP('English Version'!$H1505,'Recycled Content'!$B$4:$H$67,5,FALSE)</f>
        <v>Packaging Contains at least 100% recycled material</v>
      </c>
      <c r="Y1570" s="5" t="str">
        <f>VLOOKUP('English Version'!$H1505,Recyclability!$B$4:$H$67,3,FALSE)</f>
        <v>Mostly Recyclable Packaging</v>
      </c>
      <c r="Z1570" s="5" t="str">
        <f>VLOOKUP('English Version'!$H1505,Recyclability!$B$4:$H$67,5,FALSE)</f>
        <v>N/A</v>
      </c>
    </row>
    <row r="1571" spans="1:26" x14ac:dyDescent="0.75">
      <c r="A1571" s="47" t="str">
        <f t="shared" si="48"/>
        <v>SS23W8011410A</v>
      </c>
      <c r="B1571" s="47">
        <v>1500</v>
      </c>
      <c r="C1571" s="52" t="s">
        <v>3193</v>
      </c>
      <c r="D1571" s="6" t="s">
        <v>3194</v>
      </c>
      <c r="E1571" s="8"/>
      <c r="F1571" s="52" t="s">
        <v>3195</v>
      </c>
      <c r="G1571" s="6" t="s">
        <v>5037</v>
      </c>
      <c r="H1571" s="6" t="s">
        <v>5887</v>
      </c>
      <c r="I1571" s="6" t="e">
        <f>VLOOKUP(A1571,#REF!,24,0)</f>
        <v>#REF!</v>
      </c>
      <c r="J1571" s="3" t="s">
        <v>19</v>
      </c>
      <c r="K1571" s="3" t="s">
        <v>19</v>
      </c>
      <c r="L1571" s="3" t="s">
        <v>19</v>
      </c>
      <c r="M1571" s="3" t="s">
        <v>19</v>
      </c>
      <c r="N1571" s="3" t="b">
        <f t="shared" si="49"/>
        <v>1</v>
      </c>
      <c r="O1571" s="3" t="s">
        <v>966</v>
      </c>
      <c r="P1571" s="3" t="s">
        <v>966</v>
      </c>
      <c r="Q1571" s="3" t="s">
        <v>966</v>
      </c>
      <c r="R1571" s="5" t="s">
        <v>20</v>
      </c>
      <c r="S1571" s="5" t="s">
        <v>20</v>
      </c>
      <c r="T1571" s="5" t="s">
        <v>20</v>
      </c>
      <c r="U1571" s="53" t="s">
        <v>20</v>
      </c>
      <c r="V1571" s="53" t="s">
        <v>20</v>
      </c>
      <c r="W1571" s="5" t="str">
        <f>VLOOKUP('English Version'!$H1506,'Recycled Content'!$B$4:$H$67,3,FALSE)</f>
        <v>Packaging Contains at least 100% recycled material</v>
      </c>
      <c r="X1571" s="5" t="str">
        <f>VLOOKUP('English Version'!$H1506,'Recycled Content'!$B$4:$H$67,5,FALSE)</f>
        <v>Packaging Contains at least 100% recycled material</v>
      </c>
      <c r="Y1571" s="5" t="str">
        <f>VLOOKUP('English Version'!$H1506,Recyclability!$B$4:$H$67,3,FALSE)</f>
        <v>Mostly Recyclable Packaging</v>
      </c>
      <c r="Z1571" s="5" t="str">
        <f>VLOOKUP('English Version'!$H1506,Recyclability!$B$4:$H$67,5,FALSE)</f>
        <v>N/A</v>
      </c>
    </row>
    <row r="1572" spans="1:26" x14ac:dyDescent="0.75">
      <c r="A1572" s="47" t="str">
        <f t="shared" si="48"/>
        <v>SS23M1011720A</v>
      </c>
      <c r="B1572" s="47" t="e">
        <v>#N/A</v>
      </c>
      <c r="C1572" s="52" t="s">
        <v>3197</v>
      </c>
      <c r="D1572" s="6" t="e">
        <v>#N/A</v>
      </c>
      <c r="E1572" s="8"/>
      <c r="F1572" s="52" t="s">
        <v>3198</v>
      </c>
      <c r="G1572" s="6" t="s">
        <v>5037</v>
      </c>
      <c r="H1572" s="6" t="s">
        <v>5044</v>
      </c>
      <c r="I1572" s="6" t="e">
        <f>VLOOKUP(A1572,#REF!,24,0)</f>
        <v>#REF!</v>
      </c>
      <c r="J1572" s="14" t="s">
        <v>20</v>
      </c>
      <c r="K1572" s="14" t="s">
        <v>20</v>
      </c>
      <c r="L1572" s="14" t="s">
        <v>20</v>
      </c>
      <c r="M1572" s="67" t="s">
        <v>25</v>
      </c>
      <c r="N1572" s="14" t="b">
        <f t="shared" si="49"/>
        <v>0</v>
      </c>
      <c r="O1572" s="67" t="s">
        <v>966</v>
      </c>
      <c r="P1572" s="67" t="s">
        <v>966</v>
      </c>
      <c r="Q1572" s="67" t="s">
        <v>966</v>
      </c>
      <c r="R1572" s="5" t="s">
        <v>20</v>
      </c>
      <c r="S1572" s="5" t="s">
        <v>20</v>
      </c>
      <c r="T1572" s="5" t="s">
        <v>281</v>
      </c>
      <c r="U1572" s="53" t="s">
        <v>20</v>
      </c>
      <c r="V1572" s="53" t="s">
        <v>20</v>
      </c>
      <c r="W1572" s="5" t="str">
        <f>VLOOKUP('English Version'!$H1507,'Recycled Content'!$B$4:$H$67,3,FALSE)</f>
        <v>Packaging Contains at least 100% recycled material</v>
      </c>
      <c r="X1572" s="5" t="str">
        <f>VLOOKUP('English Version'!$H1507,'Recycled Content'!$B$4:$H$67,5,FALSE)</f>
        <v>Packaging Contains at least 100% recycled material</v>
      </c>
      <c r="Y1572" s="5" t="str">
        <f>VLOOKUP('English Version'!$H1507,Recyclability!$B$4:$H$67,3,FALSE)</f>
        <v>Mostly Recyclable Packaging</v>
      </c>
      <c r="Z1572" s="5" t="str">
        <f>VLOOKUP('English Version'!$H1507,Recyclability!$B$4:$H$67,5,FALSE)</f>
        <v>N/A</v>
      </c>
    </row>
    <row r="1573" spans="1:26" x14ac:dyDescent="0.75">
      <c r="A1573" s="47" t="str">
        <f t="shared" si="48"/>
        <v>SS23W7110365A</v>
      </c>
      <c r="B1573" s="47">
        <v>3285</v>
      </c>
      <c r="C1573" s="52" t="s">
        <v>3199</v>
      </c>
      <c r="D1573" s="6" t="e">
        <v>#N/A</v>
      </c>
      <c r="E1573" s="8"/>
      <c r="F1573" s="52" t="s">
        <v>3200</v>
      </c>
      <c r="G1573" s="6" t="s">
        <v>5037</v>
      </c>
      <c r="H1573" s="6" t="s">
        <v>5090</v>
      </c>
      <c r="I1573" s="6" t="e">
        <f>VLOOKUP(A1573,#REF!,24,0)</f>
        <v>#REF!</v>
      </c>
      <c r="J1573" s="3" t="s">
        <v>25</v>
      </c>
      <c r="K1573" s="3" t="s">
        <v>25</v>
      </c>
      <c r="L1573" s="3" t="s">
        <v>25</v>
      </c>
      <c r="M1573" s="3" t="s">
        <v>25</v>
      </c>
      <c r="N1573" s="3" t="b">
        <f t="shared" si="49"/>
        <v>1</v>
      </c>
      <c r="O1573" s="3" t="s">
        <v>966</v>
      </c>
      <c r="P1573" s="3" t="s">
        <v>966</v>
      </c>
      <c r="Q1573" s="3" t="s">
        <v>966</v>
      </c>
      <c r="R1573" s="5" t="s">
        <v>20</v>
      </c>
      <c r="S1573" s="5" t="s">
        <v>20</v>
      </c>
      <c r="T1573" s="5" t="s">
        <v>20</v>
      </c>
      <c r="U1573" s="53" t="s">
        <v>20</v>
      </c>
      <c r="V1573" s="53" t="s">
        <v>20</v>
      </c>
      <c r="W1573" s="5" t="str">
        <f>VLOOKUP('English Version'!$H1508,'Recycled Content'!$B$4:$H$67,3,FALSE)</f>
        <v>Packaging Contains at least 100% recycled material</v>
      </c>
      <c r="X1573" s="5" t="str">
        <f>VLOOKUP('English Version'!$H1508,'Recycled Content'!$B$4:$H$67,5,FALSE)</f>
        <v>Packaging Contains at least 100% recycled material</v>
      </c>
      <c r="Y1573" s="5" t="str">
        <f>VLOOKUP('English Version'!$H1508,Recyclability!$B$4:$H$67,3,FALSE)</f>
        <v>Mostly Recyclable Packaging</v>
      </c>
      <c r="Z1573" s="5" t="str">
        <f>VLOOKUP('English Version'!$H1508,Recyclability!$B$4:$H$67,5,FALSE)</f>
        <v>N/A</v>
      </c>
    </row>
    <row r="1574" spans="1:26" x14ac:dyDescent="0.75">
      <c r="A1574" s="47" t="str">
        <f t="shared" si="48"/>
        <v>SS23M4010638A</v>
      </c>
      <c r="B1574" s="47">
        <v>3345</v>
      </c>
      <c r="C1574" s="52" t="s">
        <v>3201</v>
      </c>
      <c r="D1574" s="6" t="e">
        <v>#N/A</v>
      </c>
      <c r="E1574" s="8"/>
      <c r="F1574" s="52" t="s">
        <v>3202</v>
      </c>
      <c r="G1574" s="6" t="s">
        <v>5037</v>
      </c>
      <c r="H1574" s="6" t="s">
        <v>5108</v>
      </c>
      <c r="I1574" s="6" t="e">
        <f>VLOOKUP(A1574,#REF!,24,0)</f>
        <v>#REF!</v>
      </c>
      <c r="J1574" s="67" t="s">
        <v>20</v>
      </c>
      <c r="K1574" s="67" t="s">
        <v>20</v>
      </c>
      <c r="L1574" s="67" t="s">
        <v>20</v>
      </c>
      <c r="M1574" s="14" t="s">
        <v>25</v>
      </c>
      <c r="N1574" s="14" t="b">
        <f t="shared" si="49"/>
        <v>0</v>
      </c>
      <c r="O1574" s="14" t="s">
        <v>25</v>
      </c>
      <c r="P1574" s="14" t="s">
        <v>25</v>
      </c>
      <c r="Q1574" s="14" t="s">
        <v>25</v>
      </c>
      <c r="R1574" s="5" t="s">
        <v>20</v>
      </c>
      <c r="S1574" s="5" t="s">
        <v>20</v>
      </c>
      <c r="T1574" s="5" t="s">
        <v>281</v>
      </c>
      <c r="U1574" s="53" t="s">
        <v>20</v>
      </c>
      <c r="V1574" s="53" t="s">
        <v>20</v>
      </c>
      <c r="W1574" s="5" t="str">
        <f>VLOOKUP('English Version'!$H1509,'Recycled Content'!$B$4:$H$67,3,FALSE)</f>
        <v>N/A</v>
      </c>
      <c r="X1574" s="5" t="str">
        <f>VLOOKUP('English Version'!$H1509,'Recycled Content'!$B$4:$H$67,5,FALSE)</f>
        <v>N/A</v>
      </c>
      <c r="Y1574" s="5" t="str">
        <f>VLOOKUP('English Version'!$H1509,Recyclability!$B$4:$H$67,3,FALSE)</f>
        <v>Fully Recyclable Packaging</v>
      </c>
      <c r="Z1574" s="5" t="str">
        <f>VLOOKUP('English Version'!$H1509,Recyclability!$B$4:$H$67,5,FALSE)</f>
        <v>Fully Recyclable Packaging</v>
      </c>
    </row>
    <row r="1575" spans="1:26" x14ac:dyDescent="0.75">
      <c r="A1575" s="47" t="str">
        <f t="shared" si="48"/>
        <v>SS23W8011461A</v>
      </c>
      <c r="B1575" s="47">
        <v>1712</v>
      </c>
      <c r="C1575" s="52" t="s">
        <v>3203</v>
      </c>
      <c r="D1575" s="6" t="s">
        <v>3204</v>
      </c>
      <c r="E1575" s="8"/>
      <c r="F1575" s="52" t="s">
        <v>3205</v>
      </c>
      <c r="G1575" s="6" t="s">
        <v>5037</v>
      </c>
      <c r="H1575" s="6" t="s">
        <v>5887</v>
      </c>
      <c r="I1575" s="6" t="e">
        <f>VLOOKUP(A1575,#REF!,24,0)</f>
        <v>#REF!</v>
      </c>
      <c r="J1575" s="14" t="s">
        <v>19</v>
      </c>
      <c r="K1575" s="14" t="s">
        <v>19</v>
      </c>
      <c r="L1575" s="14" t="s">
        <v>19</v>
      </c>
      <c r="M1575" s="14" t="s">
        <v>19</v>
      </c>
      <c r="N1575" s="14" t="b">
        <f t="shared" si="49"/>
        <v>1</v>
      </c>
      <c r="O1575" s="14" t="s">
        <v>20</v>
      </c>
      <c r="P1575" s="14" t="s">
        <v>20</v>
      </c>
      <c r="Q1575" s="14" t="s">
        <v>20</v>
      </c>
      <c r="R1575" s="5" t="s">
        <v>20</v>
      </c>
      <c r="S1575" s="5" t="s">
        <v>20</v>
      </c>
      <c r="T1575" s="5" t="s">
        <v>281</v>
      </c>
      <c r="U1575" s="53" t="s">
        <v>20</v>
      </c>
      <c r="V1575" s="53" t="s">
        <v>20</v>
      </c>
      <c r="W1575" s="5" t="str">
        <f>VLOOKUP('English Version'!$H1510,'Recycled Content'!$B$4:$H$67,3,FALSE)</f>
        <v>Packaging Contains at least 100% recycled material</v>
      </c>
      <c r="X1575" s="5" t="str">
        <f>VLOOKUP('English Version'!$H1510,'Recycled Content'!$B$4:$H$67,5,FALSE)</f>
        <v>Packaging Contains at least 100% recycled material</v>
      </c>
      <c r="Y1575" s="5" t="str">
        <f>VLOOKUP('English Version'!$H1510,Recyclability!$B$4:$H$67,3,FALSE)</f>
        <v>Mostly Recyclable Packaging</v>
      </c>
      <c r="Z1575" s="5" t="str">
        <f>VLOOKUP('English Version'!$H1510,Recyclability!$B$4:$H$67,5,FALSE)</f>
        <v>N/A</v>
      </c>
    </row>
    <row r="1576" spans="1:26" x14ac:dyDescent="0.75">
      <c r="A1576" s="47" t="str">
        <f t="shared" si="48"/>
        <v>SS23M6010719A</v>
      </c>
      <c r="B1576" s="47">
        <v>1743</v>
      </c>
      <c r="C1576" s="52" t="s">
        <v>3207</v>
      </c>
      <c r="D1576" s="6" t="s">
        <v>3208</v>
      </c>
      <c r="E1576" s="8"/>
      <c r="F1576" s="52" t="s">
        <v>3209</v>
      </c>
      <c r="G1576" s="6" t="s">
        <v>5037</v>
      </c>
      <c r="H1576" s="6" t="s">
        <v>5070</v>
      </c>
      <c r="I1576" s="6" t="e">
        <f>VLOOKUP(A1576,#REF!,24,0)</f>
        <v>#REF!</v>
      </c>
      <c r="J1576" s="14" t="s">
        <v>25</v>
      </c>
      <c r="K1576" s="14" t="s">
        <v>25</v>
      </c>
      <c r="L1576" s="14" t="s">
        <v>25</v>
      </c>
      <c r="M1576" s="14" t="s">
        <v>25</v>
      </c>
      <c r="N1576" s="14" t="b">
        <f t="shared" si="49"/>
        <v>1</v>
      </c>
      <c r="O1576" s="14" t="s">
        <v>20</v>
      </c>
      <c r="P1576" s="14" t="s">
        <v>20</v>
      </c>
      <c r="Q1576" s="14" t="s">
        <v>20</v>
      </c>
      <c r="R1576" s="5" t="s">
        <v>20</v>
      </c>
      <c r="S1576" s="5" t="s">
        <v>20</v>
      </c>
      <c r="T1576" s="5" t="s">
        <v>20</v>
      </c>
      <c r="U1576" s="53" t="s">
        <v>20</v>
      </c>
      <c r="V1576" s="53" t="s">
        <v>20</v>
      </c>
      <c r="W1576" s="5" t="str">
        <f>VLOOKUP('English Version'!$H1511,'Recycled Content'!$B$4:$H$67,3,FALSE)</f>
        <v>Packaging Contains at least 100% recycled material</v>
      </c>
      <c r="X1576" s="5" t="str">
        <f>VLOOKUP('English Version'!$H1511,'Recycled Content'!$B$4:$H$67,5,FALSE)</f>
        <v>Packaging Contains at least 100% recycled material</v>
      </c>
      <c r="Y1576" s="5" t="str">
        <f>VLOOKUP('English Version'!$H1511,Recyclability!$B$4:$H$67,3,FALSE)</f>
        <v>Mostly Recyclable Packaging</v>
      </c>
      <c r="Z1576" s="5" t="str">
        <f>VLOOKUP('English Version'!$H1511,Recyclability!$B$4:$H$67,5,FALSE)</f>
        <v>N/A</v>
      </c>
    </row>
    <row r="1577" spans="1:26" ht="29.5" x14ac:dyDescent="0.75">
      <c r="A1577" s="47" t="str">
        <f t="shared" si="48"/>
        <v>SS23MS311404A</v>
      </c>
      <c r="B1577" s="47">
        <v>809</v>
      </c>
      <c r="C1577" s="52" t="s">
        <v>3211</v>
      </c>
      <c r="D1577" s="6" t="s">
        <v>3212</v>
      </c>
      <c r="E1577" s="8"/>
      <c r="F1577" s="52" t="s">
        <v>3213</v>
      </c>
      <c r="G1577" s="6" t="s">
        <v>5037</v>
      </c>
      <c r="H1577" s="6" t="s">
        <v>5804</v>
      </c>
      <c r="I1577" s="6" t="e">
        <f>VLOOKUP(A1577,#REF!,24,0)</f>
        <v>#REF!</v>
      </c>
      <c r="J1577" s="14" t="s">
        <v>19</v>
      </c>
      <c r="K1577" s="14" t="s">
        <v>19</v>
      </c>
      <c r="L1577" s="14" t="s">
        <v>19</v>
      </c>
      <c r="M1577" s="14" t="s">
        <v>19</v>
      </c>
      <c r="N1577" s="14" t="b">
        <f t="shared" si="49"/>
        <v>1</v>
      </c>
      <c r="O1577" s="14" t="s">
        <v>20</v>
      </c>
      <c r="P1577" s="14" t="s">
        <v>20</v>
      </c>
      <c r="Q1577" s="14" t="s">
        <v>20</v>
      </c>
      <c r="R1577" s="53" t="s">
        <v>6043</v>
      </c>
      <c r="S1577" s="5" t="s">
        <v>20</v>
      </c>
      <c r="T1577" s="5" t="s">
        <v>26</v>
      </c>
      <c r="U1577" s="53" t="s">
        <v>20</v>
      </c>
      <c r="V1577" s="53" t="s">
        <v>20</v>
      </c>
      <c r="W1577" s="5" t="str">
        <f>VLOOKUP('English Version'!$H1512,'Recycled Content'!$B$4:$H$67,3,FALSE)</f>
        <v>Packaging Contains at least 100% recycled material</v>
      </c>
      <c r="X1577" s="5" t="str">
        <f>VLOOKUP('English Version'!$H1512,'Recycled Content'!$B$4:$H$67,5,FALSE)</f>
        <v>Packaging Contains at least 100% recycled material</v>
      </c>
      <c r="Y1577" s="5" t="str">
        <f>VLOOKUP('English Version'!$H1512,Recyclability!$B$4:$H$67,3,FALSE)</f>
        <v>Mostly Recyclable Packaging</v>
      </c>
      <c r="Z1577" s="5" t="str">
        <f>VLOOKUP('English Version'!$H1512,Recyclability!$B$4:$H$67,5,FALSE)</f>
        <v>N/A</v>
      </c>
    </row>
    <row r="1578" spans="1:26" x14ac:dyDescent="0.75">
      <c r="A1578" s="47" t="str">
        <f t="shared" si="48"/>
        <v>SS23M5011699A</v>
      </c>
      <c r="B1578" s="47">
        <v>7978</v>
      </c>
      <c r="C1578" s="52" t="s">
        <v>3215</v>
      </c>
      <c r="D1578" s="6" t="e">
        <v>#N/A</v>
      </c>
      <c r="E1578" s="8"/>
      <c r="F1578" s="52" t="s">
        <v>3216</v>
      </c>
      <c r="G1578" s="6" t="s">
        <v>5037</v>
      </c>
      <c r="H1578" s="6" t="s">
        <v>5032</v>
      </c>
      <c r="I1578" s="6" t="e">
        <f>VLOOKUP(A1578,#REF!,24,0)</f>
        <v>#REF!</v>
      </c>
      <c r="J1578" s="14" t="s">
        <v>19</v>
      </c>
      <c r="K1578" s="14" t="s">
        <v>19</v>
      </c>
      <c r="L1578" s="14" t="s">
        <v>19</v>
      </c>
      <c r="M1578" s="14" t="s">
        <v>19</v>
      </c>
      <c r="N1578" s="14" t="b">
        <f t="shared" si="49"/>
        <v>1</v>
      </c>
      <c r="O1578" s="14" t="s">
        <v>20</v>
      </c>
      <c r="P1578" s="14" t="s">
        <v>20</v>
      </c>
      <c r="Q1578" s="14" t="s">
        <v>20</v>
      </c>
      <c r="R1578" s="5" t="s">
        <v>20</v>
      </c>
      <c r="S1578" s="5" t="s">
        <v>20</v>
      </c>
      <c r="T1578" s="5" t="s">
        <v>281</v>
      </c>
      <c r="U1578" s="53" t="s">
        <v>20</v>
      </c>
      <c r="V1578" s="53" t="s">
        <v>20</v>
      </c>
      <c r="W1578" s="5" t="str">
        <f>VLOOKUP('English Version'!$H1513,'Recycled Content'!$B$4:$H$67,3,FALSE)</f>
        <v>Packaging Contains at least 100% recycled material</v>
      </c>
      <c r="X1578" s="5" t="str">
        <f>VLOOKUP('English Version'!$H1513,'Recycled Content'!$B$4:$H$67,5,FALSE)</f>
        <v>Packaging Contains at least 100% recycled material</v>
      </c>
      <c r="Y1578" s="5" t="str">
        <f>VLOOKUP('English Version'!$H1513,Recyclability!$B$4:$H$67,3,FALSE)</f>
        <v>Mostly Recyclable Packaging</v>
      </c>
      <c r="Z1578" s="5" t="str">
        <f>VLOOKUP('English Version'!$H1513,Recyclability!$B$4:$H$67,5,FALSE)</f>
        <v>N/A</v>
      </c>
    </row>
    <row r="1579" spans="1:26" x14ac:dyDescent="0.75">
      <c r="A1579" s="47" t="str">
        <f t="shared" si="48"/>
        <v>SS23W2011757A</v>
      </c>
      <c r="B1579" s="47">
        <v>4414</v>
      </c>
      <c r="C1579" s="52" t="s">
        <v>3217</v>
      </c>
      <c r="D1579" s="6" t="s">
        <v>3218</v>
      </c>
      <c r="E1579" s="8"/>
      <c r="F1579" s="52" t="s">
        <v>3219</v>
      </c>
      <c r="G1579" s="6" t="s">
        <v>5037</v>
      </c>
      <c r="H1579" s="6" t="s">
        <v>5083</v>
      </c>
      <c r="I1579" s="6" t="e">
        <f>VLOOKUP(A1579,#REF!,24,0)</f>
        <v>#REF!</v>
      </c>
      <c r="J1579" s="67" t="s">
        <v>228</v>
      </c>
      <c r="K1579" s="14" t="s">
        <v>229</v>
      </c>
      <c r="L1579" s="14" t="s">
        <v>229</v>
      </c>
      <c r="M1579" s="14" t="s">
        <v>229</v>
      </c>
      <c r="N1579" s="14" t="b">
        <f t="shared" si="49"/>
        <v>1</v>
      </c>
      <c r="O1579" s="14" t="s">
        <v>20</v>
      </c>
      <c r="P1579" s="14" t="s">
        <v>20</v>
      </c>
      <c r="Q1579" s="14" t="s">
        <v>20</v>
      </c>
      <c r="R1579" s="5" t="s">
        <v>20</v>
      </c>
      <c r="S1579" s="5" t="s">
        <v>20</v>
      </c>
      <c r="T1579" s="5" t="s">
        <v>20</v>
      </c>
      <c r="U1579" s="53" t="s">
        <v>20</v>
      </c>
      <c r="V1579" s="53" t="s">
        <v>20</v>
      </c>
      <c r="W1579" s="5" t="str">
        <f>VLOOKUP('English Version'!$H1514,'Recycled Content'!$B$4:$H$67,3,FALSE)</f>
        <v>Packaging Contains at least 100% recycled material</v>
      </c>
      <c r="X1579" s="5" t="str">
        <f>VLOOKUP('English Version'!$H1514,'Recycled Content'!$B$4:$H$67,5,FALSE)</f>
        <v>Packaging Contains at least 100% recycled material</v>
      </c>
      <c r="Y1579" s="5" t="str">
        <f>VLOOKUP('English Version'!$H1514,Recyclability!$B$4:$H$67,3,FALSE)</f>
        <v>Mostly Recyclable Packaging</v>
      </c>
      <c r="Z1579" s="5" t="str">
        <f>VLOOKUP('English Version'!$H1514,Recyclability!$B$4:$H$67,5,FALSE)</f>
        <v>N/A</v>
      </c>
    </row>
    <row r="1580" spans="1:26" x14ac:dyDescent="0.75">
      <c r="A1580" s="47" t="str">
        <f t="shared" si="48"/>
        <v>SS23W6011767A</v>
      </c>
      <c r="B1580" s="47">
        <v>300</v>
      </c>
      <c r="C1580" s="52" t="s">
        <v>3221</v>
      </c>
      <c r="D1580" s="6" t="e">
        <v>#N/A</v>
      </c>
      <c r="E1580" s="8"/>
      <c r="F1580" s="52" t="s">
        <v>3222</v>
      </c>
      <c r="G1580" s="6" t="s">
        <v>5037</v>
      </c>
      <c r="H1580" s="6" t="s">
        <v>5088</v>
      </c>
      <c r="I1580" s="6" t="e">
        <f>VLOOKUP(A1580,#REF!,24,0)</f>
        <v>#REF!</v>
      </c>
      <c r="J1580" s="14" t="s">
        <v>25</v>
      </c>
      <c r="K1580" s="14" t="s">
        <v>25</v>
      </c>
      <c r="L1580" s="14" t="s">
        <v>25</v>
      </c>
      <c r="M1580" s="14" t="s">
        <v>25</v>
      </c>
      <c r="N1580" s="14" t="b">
        <f t="shared" si="49"/>
        <v>1</v>
      </c>
      <c r="O1580" s="14" t="s">
        <v>20</v>
      </c>
      <c r="P1580" s="14" t="s">
        <v>20</v>
      </c>
      <c r="Q1580" s="14" t="s">
        <v>20</v>
      </c>
      <c r="R1580" s="5" t="s">
        <v>20</v>
      </c>
      <c r="S1580" s="5" t="s">
        <v>20</v>
      </c>
      <c r="T1580" s="5" t="s">
        <v>20</v>
      </c>
      <c r="U1580" s="53" t="s">
        <v>20</v>
      </c>
      <c r="V1580" s="53" t="s">
        <v>20</v>
      </c>
      <c r="W1580" s="5" t="str">
        <f>VLOOKUP('English Version'!$H1515,'Recycled Content'!$B$4:$H$67,3,FALSE)</f>
        <v>Packaging Contains at least 100% recycled material</v>
      </c>
      <c r="X1580" s="5" t="str">
        <f>VLOOKUP('English Version'!$H1515,'Recycled Content'!$B$4:$H$67,5,FALSE)</f>
        <v>Packaging Contains at least 100% recycled material</v>
      </c>
      <c r="Y1580" s="5" t="str">
        <f>VLOOKUP('English Version'!$H1515,Recyclability!$B$4:$H$67,3,FALSE)</f>
        <v>Mostly Recyclable Packaging</v>
      </c>
      <c r="Z1580" s="5" t="str">
        <f>VLOOKUP('English Version'!$H1515,Recyclability!$B$4:$H$67,5,FALSE)</f>
        <v>N/A</v>
      </c>
    </row>
    <row r="1581" spans="1:26" x14ac:dyDescent="0.75">
      <c r="A1581" s="47" t="str">
        <f t="shared" si="48"/>
        <v>SS23W8011537A</v>
      </c>
      <c r="B1581" s="47">
        <v>2509</v>
      </c>
      <c r="C1581" s="52" t="s">
        <v>3223</v>
      </c>
      <c r="D1581" s="6" t="s">
        <v>3224</v>
      </c>
      <c r="E1581" s="8"/>
      <c r="F1581" s="52" t="s">
        <v>3225</v>
      </c>
      <c r="G1581" s="6" t="s">
        <v>5037</v>
      </c>
      <c r="H1581" s="6" t="s">
        <v>5887</v>
      </c>
      <c r="I1581" s="6" t="e">
        <f>VLOOKUP(A1581,#REF!,24,0)</f>
        <v>#REF!</v>
      </c>
      <c r="J1581" s="14" t="s">
        <v>19</v>
      </c>
      <c r="K1581" s="14" t="s">
        <v>19</v>
      </c>
      <c r="L1581" s="14" t="s">
        <v>19</v>
      </c>
      <c r="M1581" s="14" t="s">
        <v>19</v>
      </c>
      <c r="N1581" s="14" t="b">
        <f t="shared" si="49"/>
        <v>1</v>
      </c>
      <c r="O1581" s="14" t="s">
        <v>20</v>
      </c>
      <c r="P1581" s="14" t="s">
        <v>20</v>
      </c>
      <c r="Q1581" s="14" t="s">
        <v>20</v>
      </c>
      <c r="R1581" s="5" t="s">
        <v>20</v>
      </c>
      <c r="S1581" s="5" t="s">
        <v>20</v>
      </c>
      <c r="T1581" s="5" t="s">
        <v>281</v>
      </c>
      <c r="U1581" s="53" t="s">
        <v>20</v>
      </c>
      <c r="V1581" s="53" t="s">
        <v>20</v>
      </c>
      <c r="W1581" s="5" t="str">
        <f>VLOOKUP('English Version'!$H1516,'Recycled Content'!$B$4:$H$67,3,FALSE)</f>
        <v>Packaging Contains at least 100% recycled material</v>
      </c>
      <c r="X1581" s="5" t="str">
        <f>VLOOKUP('English Version'!$H1516,'Recycled Content'!$B$4:$H$67,5,FALSE)</f>
        <v>Packaging Contains at least 100% recycled material</v>
      </c>
      <c r="Y1581" s="5" t="str">
        <f>VLOOKUP('English Version'!$H1516,Recyclability!$B$4:$H$67,3,FALSE)</f>
        <v>Mostly Recyclable Packaging</v>
      </c>
      <c r="Z1581" s="5" t="str">
        <f>VLOOKUP('English Version'!$H1516,Recyclability!$B$4:$H$67,5,FALSE)</f>
        <v>N/A</v>
      </c>
    </row>
    <row r="1582" spans="1:26" ht="29.5" x14ac:dyDescent="0.75">
      <c r="A1582" s="47" t="str">
        <f t="shared" si="48"/>
        <v>SS23M3010220A</v>
      </c>
      <c r="B1582" s="47">
        <v>2425</v>
      </c>
      <c r="C1582" s="52" t="s">
        <v>3226</v>
      </c>
      <c r="D1582" s="6" t="s">
        <v>3227</v>
      </c>
      <c r="E1582" s="8"/>
      <c r="F1582" s="52" t="s">
        <v>3228</v>
      </c>
      <c r="G1582" s="6" t="s">
        <v>5037</v>
      </c>
      <c r="H1582" s="6" t="s">
        <v>5102</v>
      </c>
      <c r="I1582" s="6" t="e">
        <f>VLOOKUP(A1582,#REF!,24,0)</f>
        <v>#REF!</v>
      </c>
      <c r="J1582" s="14" t="s">
        <v>37</v>
      </c>
      <c r="K1582" s="14" t="s">
        <v>37</v>
      </c>
      <c r="L1582" s="14" t="s">
        <v>37</v>
      </c>
      <c r="M1582" s="14" t="s">
        <v>37</v>
      </c>
      <c r="N1582" s="14" t="b">
        <f t="shared" si="49"/>
        <v>1</v>
      </c>
      <c r="O1582" s="14" t="s">
        <v>20</v>
      </c>
      <c r="P1582" s="14" t="s">
        <v>20</v>
      </c>
      <c r="Q1582" s="14" t="s">
        <v>20</v>
      </c>
      <c r="R1582" s="53" t="s">
        <v>6043</v>
      </c>
      <c r="S1582" s="5" t="s">
        <v>20</v>
      </c>
      <c r="T1582" s="5" t="s">
        <v>26</v>
      </c>
      <c r="U1582" s="53" t="s">
        <v>20</v>
      </c>
      <c r="V1582" s="53" t="s">
        <v>20</v>
      </c>
      <c r="W1582" s="5" t="str">
        <f>VLOOKUP('English Version'!$H1517,'Recycled Content'!$B$4:$H$67,3,FALSE)</f>
        <v>Packaging Contains at least 100% recycled material</v>
      </c>
      <c r="X1582" s="5" t="str">
        <f>VLOOKUP('English Version'!$H1517,'Recycled Content'!$B$4:$H$67,5,FALSE)</f>
        <v>Packaging Contains at least 100% recycled material</v>
      </c>
      <c r="Y1582" s="5" t="str">
        <f>VLOOKUP('English Version'!$H1517,Recyclability!$B$4:$H$67,3,FALSE)</f>
        <v>Mostly Recyclable Packaging</v>
      </c>
      <c r="Z1582" s="5" t="str">
        <f>VLOOKUP('English Version'!$H1517,Recyclability!$B$4:$H$67,5,FALSE)</f>
        <v>N/A</v>
      </c>
    </row>
    <row r="1583" spans="1:26" x14ac:dyDescent="0.75">
      <c r="A1583" s="47" t="str">
        <f t="shared" si="48"/>
        <v>SS23M1011796A</v>
      </c>
      <c r="B1583" s="47">
        <v>2473</v>
      </c>
      <c r="C1583" s="52" t="s">
        <v>3230</v>
      </c>
      <c r="D1583" s="6" t="e">
        <v>#N/A</v>
      </c>
      <c r="E1583" s="8"/>
      <c r="F1583" s="52" t="s">
        <v>3231</v>
      </c>
      <c r="G1583" s="6" t="s">
        <v>5037</v>
      </c>
      <c r="H1583" s="6" t="s">
        <v>5044</v>
      </c>
      <c r="I1583" s="6" t="e">
        <f>VLOOKUP(A1583,#REF!,24,0)</f>
        <v>#REF!</v>
      </c>
      <c r="J1583" s="14" t="s">
        <v>19</v>
      </c>
      <c r="K1583" s="14" t="s">
        <v>19</v>
      </c>
      <c r="L1583" s="14" t="s">
        <v>19</v>
      </c>
      <c r="M1583" s="14" t="s">
        <v>19</v>
      </c>
      <c r="N1583" s="14" t="b">
        <f t="shared" si="49"/>
        <v>1</v>
      </c>
      <c r="O1583" s="14" t="s">
        <v>20</v>
      </c>
      <c r="P1583" s="14" t="s">
        <v>20</v>
      </c>
      <c r="Q1583" s="14" t="s">
        <v>20</v>
      </c>
      <c r="R1583" s="5" t="s">
        <v>20</v>
      </c>
      <c r="S1583" s="5" t="s">
        <v>20</v>
      </c>
      <c r="T1583" s="5" t="s">
        <v>20</v>
      </c>
      <c r="U1583" s="53" t="s">
        <v>20</v>
      </c>
      <c r="V1583" s="53" t="s">
        <v>20</v>
      </c>
      <c r="W1583" s="5" t="str">
        <f>VLOOKUP('English Version'!$H1518,'Recycled Content'!$B$4:$H$67,3,FALSE)</f>
        <v>Packaging Contains at least 100% recycled material</v>
      </c>
      <c r="X1583" s="5" t="str">
        <f>VLOOKUP('English Version'!$H1518,'Recycled Content'!$B$4:$H$67,5,FALSE)</f>
        <v>Packaging Contains at least 100% recycled material</v>
      </c>
      <c r="Y1583" s="5" t="str">
        <f>VLOOKUP('English Version'!$H1518,Recyclability!$B$4:$H$67,3,FALSE)</f>
        <v>Mostly Recyclable Packaging</v>
      </c>
      <c r="Z1583" s="5" t="str">
        <f>VLOOKUP('English Version'!$H1518,Recyclability!$B$4:$H$67,5,FALSE)</f>
        <v>N/A</v>
      </c>
    </row>
    <row r="1584" spans="1:26" x14ac:dyDescent="0.75">
      <c r="A1584" s="47" t="str">
        <f t="shared" si="48"/>
        <v>SS23M2012325A</v>
      </c>
      <c r="B1584" s="47">
        <v>2453</v>
      </c>
      <c r="C1584" s="52" t="s">
        <v>3232</v>
      </c>
      <c r="D1584" s="6" t="s">
        <v>3233</v>
      </c>
      <c r="E1584" s="8"/>
      <c r="F1584" s="52" t="s">
        <v>3234</v>
      </c>
      <c r="G1584" s="6" t="s">
        <v>5037</v>
      </c>
      <c r="H1584" s="6" t="s">
        <v>5054</v>
      </c>
      <c r="I1584" s="6" t="e">
        <f>VLOOKUP(A1584,#REF!,24,0)</f>
        <v>#REF!</v>
      </c>
      <c r="J1584" s="14" t="s">
        <v>25</v>
      </c>
      <c r="K1584" s="14" t="s">
        <v>25</v>
      </c>
      <c r="L1584" s="14" t="s">
        <v>25</v>
      </c>
      <c r="M1584" s="14" t="s">
        <v>25</v>
      </c>
      <c r="N1584" s="14" t="b">
        <f t="shared" si="49"/>
        <v>1</v>
      </c>
      <c r="O1584" s="14" t="s">
        <v>20</v>
      </c>
      <c r="P1584" s="14" t="s">
        <v>20</v>
      </c>
      <c r="Q1584" s="14" t="s">
        <v>20</v>
      </c>
      <c r="R1584" s="5" t="s">
        <v>20</v>
      </c>
      <c r="S1584" s="5" t="s">
        <v>20</v>
      </c>
      <c r="T1584" s="5" t="s">
        <v>20</v>
      </c>
      <c r="U1584" s="53" t="s">
        <v>20</v>
      </c>
      <c r="V1584" s="53" t="s">
        <v>20</v>
      </c>
      <c r="W1584" s="5" t="str">
        <f>VLOOKUP('English Version'!$H1519,'Recycled Content'!$B$4:$H$67,3,FALSE)</f>
        <v>Packaging Contains at least 100% recycled material</v>
      </c>
      <c r="X1584" s="5" t="str">
        <f>VLOOKUP('English Version'!$H1519,'Recycled Content'!$B$4:$H$67,5,FALSE)</f>
        <v>Packaging Contains at least 100% recycled material</v>
      </c>
      <c r="Y1584" s="5" t="str">
        <f>VLOOKUP('English Version'!$H1519,Recyclability!$B$4:$H$67,3,FALSE)</f>
        <v>Mostly Recyclable Packaging</v>
      </c>
      <c r="Z1584" s="5" t="str">
        <f>VLOOKUP('English Version'!$H1519,Recyclability!$B$4:$H$67,5,FALSE)</f>
        <v>N/A</v>
      </c>
    </row>
    <row r="1585" spans="1:26" x14ac:dyDescent="0.75">
      <c r="A1585" s="47" t="str">
        <f t="shared" si="48"/>
        <v>SS23M1011513A</v>
      </c>
      <c r="B1585" s="47" t="e">
        <v>#N/A</v>
      </c>
      <c r="C1585" s="52" t="s">
        <v>3236</v>
      </c>
      <c r="D1585" s="6" t="e">
        <v>#N/A</v>
      </c>
      <c r="E1585" s="8"/>
      <c r="F1585" s="52" t="s">
        <v>3237</v>
      </c>
      <c r="G1585" s="6" t="s">
        <v>5037</v>
      </c>
      <c r="H1585" s="6" t="s">
        <v>5044</v>
      </c>
      <c r="I1585" s="6" t="e">
        <f>VLOOKUP(A1585,#REF!,24,0)</f>
        <v>#REF!</v>
      </c>
      <c r="J1585" s="14" t="s">
        <v>19</v>
      </c>
      <c r="K1585" s="14" t="s">
        <v>19</v>
      </c>
      <c r="L1585" s="14" t="s">
        <v>19</v>
      </c>
      <c r="M1585" s="14" t="s">
        <v>19</v>
      </c>
      <c r="N1585" s="14" t="b">
        <f t="shared" si="49"/>
        <v>1</v>
      </c>
      <c r="O1585" s="14" t="s">
        <v>20</v>
      </c>
      <c r="P1585" s="14" t="s">
        <v>20</v>
      </c>
      <c r="Q1585" s="14" t="s">
        <v>20</v>
      </c>
      <c r="R1585" s="5" t="s">
        <v>20</v>
      </c>
      <c r="S1585" s="5" t="s">
        <v>20</v>
      </c>
      <c r="T1585" s="5" t="s">
        <v>20</v>
      </c>
      <c r="U1585" s="53" t="s">
        <v>20</v>
      </c>
      <c r="V1585" s="53" t="s">
        <v>20</v>
      </c>
      <c r="W1585" s="5" t="str">
        <f>VLOOKUP('English Version'!$H1520,'Recycled Content'!$B$4:$H$67,3,FALSE)</f>
        <v>N/A</v>
      </c>
      <c r="X1585" s="5" t="str">
        <f>VLOOKUP('English Version'!$H1520,'Recycled Content'!$B$4:$H$67,5,FALSE)</f>
        <v>Packaging Contains at least 5% recycled material</v>
      </c>
      <c r="Y1585" s="5" t="str">
        <f>VLOOKUP('English Version'!$H1520,Recyclability!$B$4:$H$67,3,FALSE)</f>
        <v>Fully Recyclable Packaging</v>
      </c>
      <c r="Z1585" s="5" t="str">
        <f>VLOOKUP('English Version'!$H1520,Recyclability!$B$4:$H$67,5,FALSE)</f>
        <v>Mostly Recyclable Packaging</v>
      </c>
    </row>
    <row r="1586" spans="1:26" x14ac:dyDescent="0.75">
      <c r="A1586" s="47" t="str">
        <f t="shared" si="48"/>
        <v>SS23W8011313A</v>
      </c>
      <c r="B1586" s="47">
        <v>2748</v>
      </c>
      <c r="C1586" s="52" t="s">
        <v>3238</v>
      </c>
      <c r="D1586" s="6" t="e">
        <v>#N/A</v>
      </c>
      <c r="E1586" s="8"/>
      <c r="F1586" s="52" t="s">
        <v>3239</v>
      </c>
      <c r="G1586" s="6" t="s">
        <v>5037</v>
      </c>
      <c r="H1586" s="6" t="s">
        <v>5887</v>
      </c>
      <c r="I1586" s="6" t="e">
        <f>VLOOKUP(A1586,#REF!,24,0)</f>
        <v>#REF!</v>
      </c>
      <c r="J1586" s="14" t="s">
        <v>25</v>
      </c>
      <c r="K1586" s="14" t="s">
        <v>25</v>
      </c>
      <c r="L1586" s="14" t="s">
        <v>25</v>
      </c>
      <c r="M1586" s="14" t="s">
        <v>25</v>
      </c>
      <c r="N1586" s="14" t="b">
        <f t="shared" si="49"/>
        <v>1</v>
      </c>
      <c r="O1586" s="14" t="s">
        <v>20</v>
      </c>
      <c r="P1586" s="14" t="s">
        <v>20</v>
      </c>
      <c r="Q1586" s="14" t="s">
        <v>20</v>
      </c>
      <c r="R1586" s="5" t="s">
        <v>20</v>
      </c>
      <c r="S1586" s="5" t="s">
        <v>20</v>
      </c>
      <c r="T1586" s="5" t="s">
        <v>20</v>
      </c>
      <c r="U1586" s="53" t="s">
        <v>20</v>
      </c>
      <c r="V1586" s="53" t="s">
        <v>20</v>
      </c>
      <c r="W1586" s="5" t="str">
        <f>VLOOKUP('English Version'!$H1521,'Recycled Content'!$B$4:$H$67,3,FALSE)</f>
        <v>Packaging Contains at least 100% recycled material</v>
      </c>
      <c r="X1586" s="5" t="str">
        <f>VLOOKUP('English Version'!$H1521,'Recycled Content'!$B$4:$H$67,5,FALSE)</f>
        <v>Packaging Contains at least 100% recycled material</v>
      </c>
      <c r="Y1586" s="5" t="str">
        <f>VLOOKUP('English Version'!$H1521,Recyclability!$B$4:$H$67,3,FALSE)</f>
        <v>Mostly Recyclable Packaging</v>
      </c>
      <c r="Z1586" s="5" t="str">
        <f>VLOOKUP('English Version'!$H1521,Recyclability!$B$4:$H$67,5,FALSE)</f>
        <v>N/A</v>
      </c>
    </row>
    <row r="1587" spans="1:26" x14ac:dyDescent="0.75">
      <c r="A1587" s="47" t="str">
        <f t="shared" si="48"/>
        <v>SS23W6011555A</v>
      </c>
      <c r="B1587" s="47">
        <v>2359</v>
      </c>
      <c r="C1587" s="52" t="s">
        <v>3240</v>
      </c>
      <c r="D1587" s="6" t="e">
        <v>#N/A</v>
      </c>
      <c r="E1587" s="8"/>
      <c r="F1587" s="52" t="s">
        <v>3241</v>
      </c>
      <c r="G1587" s="6" t="s">
        <v>5037</v>
      </c>
      <c r="H1587" s="6" t="s">
        <v>5088</v>
      </c>
      <c r="I1587" s="6" t="e">
        <f>VLOOKUP(A1587,#REF!,24,0)</f>
        <v>#REF!</v>
      </c>
      <c r="J1587" s="14" t="s">
        <v>19</v>
      </c>
      <c r="K1587" s="14" t="s">
        <v>19</v>
      </c>
      <c r="L1587" s="14" t="s">
        <v>19</v>
      </c>
      <c r="M1587" s="14" t="s">
        <v>19</v>
      </c>
      <c r="N1587" s="14" t="b">
        <f t="shared" si="49"/>
        <v>1</v>
      </c>
      <c r="O1587" s="14" t="s">
        <v>20</v>
      </c>
      <c r="P1587" s="14" t="s">
        <v>20</v>
      </c>
      <c r="Q1587" s="14" t="s">
        <v>20</v>
      </c>
      <c r="R1587" s="5" t="s">
        <v>20</v>
      </c>
      <c r="S1587" s="5" t="s">
        <v>20</v>
      </c>
      <c r="T1587" s="5" t="s">
        <v>281</v>
      </c>
      <c r="U1587" s="53" t="s">
        <v>20</v>
      </c>
      <c r="V1587" s="53" t="s">
        <v>20</v>
      </c>
      <c r="W1587" s="5" t="str">
        <f>VLOOKUP('English Version'!$H1522,'Recycled Content'!$B$4:$H$67,3,FALSE)</f>
        <v>Packaging Contains at least 100% recycled material</v>
      </c>
      <c r="X1587" s="5" t="str">
        <f>VLOOKUP('English Version'!$H1522,'Recycled Content'!$B$4:$H$67,5,FALSE)</f>
        <v>Packaging Contains at least 100% recycled material</v>
      </c>
      <c r="Y1587" s="5" t="str">
        <f>VLOOKUP('English Version'!$H1522,Recyclability!$B$4:$H$67,3,FALSE)</f>
        <v>Mostly Recyclable Packaging</v>
      </c>
      <c r="Z1587" s="5" t="str">
        <f>VLOOKUP('English Version'!$H1522,Recyclability!$B$4:$H$67,5,FALSE)</f>
        <v>N/A</v>
      </c>
    </row>
    <row r="1588" spans="1:26" x14ac:dyDescent="0.75">
      <c r="A1588" s="47" t="str">
        <f t="shared" si="48"/>
        <v>SS23W2012014A</v>
      </c>
      <c r="B1588" s="47">
        <v>800</v>
      </c>
      <c r="C1588" s="52" t="s">
        <v>3242</v>
      </c>
      <c r="D1588" s="6" t="e">
        <v>#N/A</v>
      </c>
      <c r="E1588" s="8"/>
      <c r="F1588" s="52" t="s">
        <v>3243</v>
      </c>
      <c r="G1588" s="6" t="s">
        <v>5037</v>
      </c>
      <c r="H1588" s="6" t="s">
        <v>5083</v>
      </c>
      <c r="I1588" s="6" t="e">
        <f>VLOOKUP(A1588,#REF!,24,0)</f>
        <v>#REF!</v>
      </c>
      <c r="J1588" s="14" t="s">
        <v>19</v>
      </c>
      <c r="K1588" s="14" t="s">
        <v>19</v>
      </c>
      <c r="L1588" s="14" t="s">
        <v>19</v>
      </c>
      <c r="M1588" s="14" t="s">
        <v>19</v>
      </c>
      <c r="N1588" s="14" t="b">
        <f t="shared" si="49"/>
        <v>1</v>
      </c>
      <c r="O1588" s="14" t="s">
        <v>20</v>
      </c>
      <c r="P1588" s="14" t="s">
        <v>20</v>
      </c>
      <c r="Q1588" s="14" t="s">
        <v>20</v>
      </c>
      <c r="R1588" s="5" t="s">
        <v>20</v>
      </c>
      <c r="S1588" s="5" t="s">
        <v>20</v>
      </c>
      <c r="T1588" s="5" t="s">
        <v>20</v>
      </c>
      <c r="U1588" s="53" t="s">
        <v>20</v>
      </c>
      <c r="V1588" s="53" t="s">
        <v>20</v>
      </c>
      <c r="W1588" s="5" t="str">
        <f>VLOOKUP('English Version'!$H1523,'Recycled Content'!$B$4:$H$67,3,FALSE)</f>
        <v>Packaging Contains at least 100% recycled material</v>
      </c>
      <c r="X1588" s="5" t="str">
        <f>VLOOKUP('English Version'!$H1523,'Recycled Content'!$B$4:$H$67,5,FALSE)</f>
        <v>Packaging Contains at least 100% recycled material</v>
      </c>
      <c r="Y1588" s="5" t="str">
        <f>VLOOKUP('English Version'!$H1523,Recyclability!$B$4:$H$67,3,FALSE)</f>
        <v>Mostly Recyclable Packaging</v>
      </c>
      <c r="Z1588" s="5" t="str">
        <f>VLOOKUP('English Version'!$H1523,Recyclability!$B$4:$H$67,5,FALSE)</f>
        <v>N/A</v>
      </c>
    </row>
    <row r="1589" spans="1:26" ht="29.5" x14ac:dyDescent="0.75">
      <c r="A1589" s="47" t="str">
        <f t="shared" si="48"/>
        <v>SS23W8011324A</v>
      </c>
      <c r="B1589" s="47" t="e">
        <v>#N/A</v>
      </c>
      <c r="C1589" s="52" t="s">
        <v>3244</v>
      </c>
      <c r="D1589" s="6" t="s">
        <v>3245</v>
      </c>
      <c r="E1589" s="8"/>
      <c r="F1589" s="52" t="s">
        <v>3246</v>
      </c>
      <c r="G1589" s="6" t="s">
        <v>5037</v>
      </c>
      <c r="H1589" s="6" t="s">
        <v>5887</v>
      </c>
      <c r="I1589" s="6" t="e">
        <f>VLOOKUP(A1589,#REF!,24,0)</f>
        <v>#REF!</v>
      </c>
      <c r="J1589" s="14" t="s">
        <v>25</v>
      </c>
      <c r="K1589" s="14" t="s">
        <v>25</v>
      </c>
      <c r="L1589" s="14" t="s">
        <v>25</v>
      </c>
      <c r="M1589" s="14" t="s">
        <v>25</v>
      </c>
      <c r="N1589" s="14" t="b">
        <f t="shared" si="49"/>
        <v>1</v>
      </c>
      <c r="O1589" s="14" t="s">
        <v>20</v>
      </c>
      <c r="P1589" s="14" t="s">
        <v>20</v>
      </c>
      <c r="Q1589" s="14" t="s">
        <v>20</v>
      </c>
      <c r="R1589" s="53" t="s">
        <v>6043</v>
      </c>
      <c r="S1589" s="5" t="s">
        <v>20</v>
      </c>
      <c r="T1589" s="5" t="s">
        <v>26</v>
      </c>
      <c r="U1589" s="53" t="s">
        <v>20</v>
      </c>
      <c r="V1589" s="53" t="s">
        <v>20</v>
      </c>
      <c r="W1589" s="5" t="str">
        <f>VLOOKUP('English Version'!$H1524,'Recycled Content'!$B$4:$H$67,3,FALSE)</f>
        <v>Packaging Contains at least 100% recycled material</v>
      </c>
      <c r="X1589" s="5" t="str">
        <f>VLOOKUP('English Version'!$H1524,'Recycled Content'!$B$4:$H$67,5,FALSE)</f>
        <v>Packaging Contains at least 100% recycled material</v>
      </c>
      <c r="Y1589" s="5" t="str">
        <f>VLOOKUP('English Version'!$H1524,Recyclability!$B$4:$H$67,3,FALSE)</f>
        <v>Mostly Recyclable Packaging</v>
      </c>
      <c r="Z1589" s="5" t="str">
        <f>VLOOKUP('English Version'!$H1524,Recyclability!$B$4:$H$67,5,FALSE)</f>
        <v>N/A</v>
      </c>
    </row>
    <row r="1590" spans="1:26" x14ac:dyDescent="0.75">
      <c r="A1590" s="47" t="str">
        <f t="shared" si="48"/>
        <v>SS23W8011462A</v>
      </c>
      <c r="B1590" s="47">
        <v>1333</v>
      </c>
      <c r="C1590" s="52" t="s">
        <v>3248</v>
      </c>
      <c r="D1590" s="6" t="s">
        <v>3249</v>
      </c>
      <c r="E1590" s="8"/>
      <c r="F1590" s="52" t="s">
        <v>3250</v>
      </c>
      <c r="G1590" s="6" t="s">
        <v>5037</v>
      </c>
      <c r="H1590" s="6" t="s">
        <v>5887</v>
      </c>
      <c r="I1590" s="6" t="e">
        <f>VLOOKUP(A1590,#REF!,24,0)</f>
        <v>#REF!</v>
      </c>
      <c r="J1590" s="3" t="s">
        <v>37</v>
      </c>
      <c r="K1590" s="3" t="s">
        <v>37</v>
      </c>
      <c r="L1590" s="3" t="s">
        <v>37</v>
      </c>
      <c r="M1590" s="3" t="s">
        <v>37</v>
      </c>
      <c r="N1590" s="3" t="b">
        <f t="shared" si="49"/>
        <v>1</v>
      </c>
      <c r="O1590" s="3" t="s">
        <v>229</v>
      </c>
      <c r="P1590" s="3" t="s">
        <v>229</v>
      </c>
      <c r="Q1590" s="3" t="s">
        <v>229</v>
      </c>
      <c r="R1590" s="5" t="s">
        <v>20</v>
      </c>
      <c r="S1590" s="5" t="s">
        <v>20</v>
      </c>
      <c r="T1590" s="5" t="s">
        <v>281</v>
      </c>
      <c r="U1590" s="53" t="s">
        <v>20</v>
      </c>
      <c r="V1590" s="53" t="s">
        <v>20</v>
      </c>
      <c r="W1590" s="5" t="str">
        <f>VLOOKUP('English Version'!$H1525,'Recycled Content'!$B$4:$H$67,3,FALSE)</f>
        <v>Packaging Contains at least 100% recycled material</v>
      </c>
      <c r="X1590" s="5" t="str">
        <f>VLOOKUP('English Version'!$H1525,'Recycled Content'!$B$4:$H$67,5,FALSE)</f>
        <v>Packaging Contains at least 100% recycled material</v>
      </c>
      <c r="Y1590" s="5" t="str">
        <f>VLOOKUP('English Version'!$H1525,Recyclability!$B$4:$H$67,3,FALSE)</f>
        <v>Mostly Recyclable Packaging</v>
      </c>
      <c r="Z1590" s="5" t="str">
        <f>VLOOKUP('English Version'!$H1525,Recyclability!$B$4:$H$67,5,FALSE)</f>
        <v>N/A</v>
      </c>
    </row>
    <row r="1591" spans="1:26" ht="29.5" x14ac:dyDescent="0.75">
      <c r="A1591" s="47" t="str">
        <f t="shared" si="48"/>
        <v>SS23WS311591A</v>
      </c>
      <c r="B1591" s="47">
        <v>947</v>
      </c>
      <c r="C1591" s="52" t="s">
        <v>3252</v>
      </c>
      <c r="D1591" s="6" t="s">
        <v>3253</v>
      </c>
      <c r="E1591" s="8"/>
      <c r="F1591" s="52" t="s">
        <v>3254</v>
      </c>
      <c r="G1591" s="6" t="s">
        <v>5037</v>
      </c>
      <c r="H1591" s="6" t="s">
        <v>5905</v>
      </c>
      <c r="I1591" s="6" t="e">
        <f>VLOOKUP(A1591,#REF!,24,0)</f>
        <v>#REF!</v>
      </c>
      <c r="J1591" s="67" t="s">
        <v>20</v>
      </c>
      <c r="K1591" s="67" t="s">
        <v>20</v>
      </c>
      <c r="L1591" s="67" t="s">
        <v>20</v>
      </c>
      <c r="M1591" s="14" t="s">
        <v>229</v>
      </c>
      <c r="N1591" s="14" t="b">
        <f t="shared" si="49"/>
        <v>0</v>
      </c>
      <c r="O1591" s="14" t="s">
        <v>229</v>
      </c>
      <c r="P1591" s="14" t="s">
        <v>229</v>
      </c>
      <c r="Q1591" s="14" t="s">
        <v>229</v>
      </c>
      <c r="R1591" s="53" t="s">
        <v>6162</v>
      </c>
      <c r="S1591" s="5" t="s">
        <v>20</v>
      </c>
      <c r="T1591" s="5" t="s">
        <v>26</v>
      </c>
      <c r="U1591" s="53" t="s">
        <v>20</v>
      </c>
      <c r="V1591" s="53" t="s">
        <v>20</v>
      </c>
      <c r="W1591" s="5" t="str">
        <f>VLOOKUP('English Version'!$H1526,'Recycled Content'!$B$4:$H$67,3,FALSE)</f>
        <v>Packaging Contains at least 100% recycled material</v>
      </c>
      <c r="X1591" s="5" t="str">
        <f>VLOOKUP('English Version'!$H1526,'Recycled Content'!$B$4:$H$67,5,FALSE)</f>
        <v>Packaging Contains at least 100% recycled material</v>
      </c>
      <c r="Y1591" s="5" t="str">
        <f>VLOOKUP('English Version'!$H1526,Recyclability!$B$4:$H$67,3,FALSE)</f>
        <v>Mostly Recyclable Packaging</v>
      </c>
      <c r="Z1591" s="5" t="str">
        <f>VLOOKUP('English Version'!$H1526,Recyclability!$B$4:$H$67,5,FALSE)</f>
        <v>N/A</v>
      </c>
    </row>
    <row r="1592" spans="1:26" x14ac:dyDescent="0.75">
      <c r="A1592" s="47" t="str">
        <f t="shared" si="48"/>
        <v>SS23M2012097A</v>
      </c>
      <c r="B1592" s="47">
        <v>815</v>
      </c>
      <c r="C1592" s="52" t="s">
        <v>3256</v>
      </c>
      <c r="D1592" s="6" t="s">
        <v>3257</v>
      </c>
      <c r="E1592" s="8"/>
      <c r="F1592" s="52" t="s">
        <v>3258</v>
      </c>
      <c r="G1592" s="6" t="s">
        <v>5037</v>
      </c>
      <c r="H1592" s="6" t="s">
        <v>5054</v>
      </c>
      <c r="I1592" s="6" t="e">
        <f>VLOOKUP(A1592,#REF!,24,0)</f>
        <v>#REF!</v>
      </c>
      <c r="J1592" s="14" t="s">
        <v>19</v>
      </c>
      <c r="K1592" s="14" t="s">
        <v>19</v>
      </c>
      <c r="L1592" s="14" t="s">
        <v>19</v>
      </c>
      <c r="M1592" s="14" t="s">
        <v>19</v>
      </c>
      <c r="N1592" s="14" t="b">
        <f t="shared" si="49"/>
        <v>1</v>
      </c>
      <c r="O1592" s="14" t="s">
        <v>20</v>
      </c>
      <c r="P1592" s="14" t="s">
        <v>20</v>
      </c>
      <c r="Q1592" s="14" t="s">
        <v>20</v>
      </c>
      <c r="R1592" s="5" t="s">
        <v>20</v>
      </c>
      <c r="S1592" s="5" t="s">
        <v>20</v>
      </c>
      <c r="T1592" s="5" t="s">
        <v>20</v>
      </c>
      <c r="U1592" s="53" t="s">
        <v>20</v>
      </c>
      <c r="V1592" s="53" t="s">
        <v>20</v>
      </c>
      <c r="W1592" s="5" t="str">
        <f>VLOOKUP('English Version'!$H1527,'Recycled Content'!$B$4:$H$67,3,FALSE)</f>
        <v>Packaging Contains at least 100% recycled material</v>
      </c>
      <c r="X1592" s="5" t="str">
        <f>VLOOKUP('English Version'!$H1527,'Recycled Content'!$B$4:$H$67,5,FALSE)</f>
        <v>Packaging Contains at least 100% recycled material</v>
      </c>
      <c r="Y1592" s="5" t="str">
        <f>VLOOKUP('English Version'!$H1527,Recyclability!$B$4:$H$67,3,FALSE)</f>
        <v>Mostly Recyclable Packaging</v>
      </c>
      <c r="Z1592" s="5" t="str">
        <f>VLOOKUP('English Version'!$H1527,Recyclability!$B$4:$H$67,5,FALSE)</f>
        <v>N/A</v>
      </c>
    </row>
    <row r="1593" spans="1:26" x14ac:dyDescent="0.75">
      <c r="A1593" s="47" t="str">
        <f t="shared" si="48"/>
        <v>SS23W6011595A</v>
      </c>
      <c r="B1593" s="47">
        <v>3597</v>
      </c>
      <c r="C1593" s="52" t="s">
        <v>3260</v>
      </c>
      <c r="D1593" s="6" t="s">
        <v>3261</v>
      </c>
      <c r="E1593" s="8"/>
      <c r="F1593" s="52" t="s">
        <v>3262</v>
      </c>
      <c r="G1593" s="6" t="s">
        <v>5037</v>
      </c>
      <c r="H1593" s="6" t="s">
        <v>5088</v>
      </c>
      <c r="I1593" s="6" t="e">
        <f>VLOOKUP(A1593,#REF!,24,0)</f>
        <v>#REF!</v>
      </c>
      <c r="J1593" s="14" t="s">
        <v>25</v>
      </c>
      <c r="K1593" s="14" t="s">
        <v>25</v>
      </c>
      <c r="L1593" s="14" t="s">
        <v>25</v>
      </c>
      <c r="M1593" s="14" t="s">
        <v>25</v>
      </c>
      <c r="N1593" s="14" t="b">
        <f t="shared" si="49"/>
        <v>1</v>
      </c>
      <c r="O1593" s="14" t="s">
        <v>20</v>
      </c>
      <c r="P1593" s="14" t="s">
        <v>20</v>
      </c>
      <c r="Q1593" s="14" t="s">
        <v>20</v>
      </c>
      <c r="R1593" s="53" t="s">
        <v>6043</v>
      </c>
      <c r="S1593" s="5" t="s">
        <v>20</v>
      </c>
      <c r="T1593" s="5" t="s">
        <v>20</v>
      </c>
      <c r="U1593" s="53" t="s">
        <v>20</v>
      </c>
      <c r="V1593" s="53" t="s">
        <v>20</v>
      </c>
      <c r="W1593" s="5" t="str">
        <f>VLOOKUP('English Version'!$H1528,'Recycled Content'!$B$4:$H$67,3,FALSE)</f>
        <v>Packaging Contains at least 100% recycled material</v>
      </c>
      <c r="X1593" s="5" t="str">
        <f>VLOOKUP('English Version'!$H1528,'Recycled Content'!$B$4:$H$67,5,FALSE)</f>
        <v>Packaging Contains at least 100% recycled material</v>
      </c>
      <c r="Y1593" s="5" t="str">
        <f>VLOOKUP('English Version'!$H1528,Recyclability!$B$4:$H$67,3,FALSE)</f>
        <v>Mostly Recyclable Packaging</v>
      </c>
      <c r="Z1593" s="5" t="str">
        <f>VLOOKUP('English Version'!$H1528,Recyclability!$B$4:$H$67,5,FALSE)</f>
        <v>N/A</v>
      </c>
    </row>
    <row r="1594" spans="1:26" x14ac:dyDescent="0.75">
      <c r="A1594" s="47" t="str">
        <f t="shared" si="48"/>
        <v>SS23W8011303A</v>
      </c>
      <c r="B1594" s="47" t="e">
        <v>#N/A</v>
      </c>
      <c r="C1594" s="52" t="s">
        <v>3266</v>
      </c>
      <c r="D1594" s="6" t="s">
        <v>3267</v>
      </c>
      <c r="E1594" s="8"/>
      <c r="F1594" s="52" t="s">
        <v>3268</v>
      </c>
      <c r="G1594" s="6" t="s">
        <v>5037</v>
      </c>
      <c r="H1594" s="6" t="s">
        <v>5887</v>
      </c>
      <c r="I1594" s="6" t="e">
        <f>VLOOKUP(A1594,#REF!,24,0)</f>
        <v>#REF!</v>
      </c>
      <c r="J1594" s="14" t="s">
        <v>19</v>
      </c>
      <c r="K1594" s="14" t="s">
        <v>19</v>
      </c>
      <c r="L1594" s="14" t="s">
        <v>19</v>
      </c>
      <c r="M1594" s="14" t="s">
        <v>19</v>
      </c>
      <c r="N1594" s="14" t="b">
        <f t="shared" si="49"/>
        <v>1</v>
      </c>
      <c r="O1594" s="14" t="s">
        <v>20</v>
      </c>
      <c r="P1594" s="14" t="s">
        <v>20</v>
      </c>
      <c r="Q1594" s="14" t="s">
        <v>20</v>
      </c>
      <c r="R1594" s="5" t="s">
        <v>20</v>
      </c>
      <c r="S1594" s="5" t="s">
        <v>20</v>
      </c>
      <c r="T1594" s="5" t="s">
        <v>20</v>
      </c>
      <c r="U1594" s="53" t="s">
        <v>20</v>
      </c>
      <c r="V1594" s="53" t="s">
        <v>20</v>
      </c>
      <c r="W1594" s="5" t="str">
        <f>VLOOKUP('English Version'!$H1530,'Recycled Content'!$B$4:$H$67,3,FALSE)</f>
        <v>Packaging Contains at least 100% recycled material</v>
      </c>
      <c r="X1594" s="5" t="str">
        <f>VLOOKUP('English Version'!$H1530,'Recycled Content'!$B$4:$H$67,5,FALSE)</f>
        <v>Packaging Contains at least 100% recycled material</v>
      </c>
      <c r="Y1594" s="5" t="str">
        <f>VLOOKUP('English Version'!$H1530,Recyclability!$B$4:$H$67,3,FALSE)</f>
        <v>Mostly Recyclable Packaging</v>
      </c>
      <c r="Z1594" s="5" t="str">
        <f>VLOOKUP('English Version'!$H1530,Recyclability!$B$4:$H$67,5,FALSE)</f>
        <v>N/A</v>
      </c>
    </row>
    <row r="1595" spans="1:26" x14ac:dyDescent="0.75">
      <c r="A1595" s="47" t="str">
        <f t="shared" si="48"/>
        <v>SS23M2013195A</v>
      </c>
      <c r="B1595" s="47">
        <v>1927</v>
      </c>
      <c r="C1595" s="52" t="s">
        <v>3270</v>
      </c>
      <c r="D1595" s="6" t="e">
        <v>#N/A</v>
      </c>
      <c r="E1595" s="8"/>
      <c r="F1595" s="52" t="s">
        <v>3243</v>
      </c>
      <c r="G1595" s="6" t="s">
        <v>5037</v>
      </c>
      <c r="H1595" s="6" t="s">
        <v>5054</v>
      </c>
      <c r="I1595" s="6" t="e">
        <f>VLOOKUP(A1595,#REF!,24,0)</f>
        <v>#REF!</v>
      </c>
      <c r="J1595" s="14" t="s">
        <v>25</v>
      </c>
      <c r="K1595" s="14" t="s">
        <v>25</v>
      </c>
      <c r="L1595" s="14" t="s">
        <v>25</v>
      </c>
      <c r="M1595" s="14" t="s">
        <v>25</v>
      </c>
      <c r="N1595" s="14" t="b">
        <f t="shared" si="49"/>
        <v>1</v>
      </c>
      <c r="O1595" s="14" t="s">
        <v>20</v>
      </c>
      <c r="P1595" s="14" t="s">
        <v>20</v>
      </c>
      <c r="Q1595" s="14" t="s">
        <v>20</v>
      </c>
      <c r="R1595" s="5" t="s">
        <v>20</v>
      </c>
      <c r="S1595" s="5" t="s">
        <v>20</v>
      </c>
      <c r="T1595" s="5" t="s">
        <v>20</v>
      </c>
      <c r="U1595" s="53" t="s">
        <v>20</v>
      </c>
      <c r="V1595" s="53" t="s">
        <v>20</v>
      </c>
      <c r="W1595" s="5" t="str">
        <f>VLOOKUP('English Version'!$H1531,'Recycled Content'!$B$4:$H$67,3,FALSE)</f>
        <v>Packaging Contains at least 100% recycled material</v>
      </c>
      <c r="X1595" s="5" t="str">
        <f>VLOOKUP('English Version'!$H1531,'Recycled Content'!$B$4:$H$67,5,FALSE)</f>
        <v>Packaging Contains at least 100% recycled material</v>
      </c>
      <c r="Y1595" s="5" t="str">
        <f>VLOOKUP('English Version'!$H1531,Recyclability!$B$4:$H$67,3,FALSE)</f>
        <v>Mostly Recyclable Packaging</v>
      </c>
      <c r="Z1595" s="5" t="str">
        <f>VLOOKUP('English Version'!$H1531,Recyclability!$B$4:$H$67,5,FALSE)</f>
        <v>N/A</v>
      </c>
    </row>
    <row r="1596" spans="1:26" x14ac:dyDescent="0.75">
      <c r="A1596" s="47" t="str">
        <f t="shared" si="48"/>
        <v>SS23W6110493A</v>
      </c>
      <c r="B1596" s="47">
        <v>1714</v>
      </c>
      <c r="C1596" s="52" t="s">
        <v>3271</v>
      </c>
      <c r="D1596" s="6" t="e">
        <v>#N/A</v>
      </c>
      <c r="E1596" s="8"/>
      <c r="F1596" s="52" t="s">
        <v>3272</v>
      </c>
      <c r="G1596" s="6" t="s">
        <v>5037</v>
      </c>
      <c r="H1596" s="6" t="s">
        <v>5840</v>
      </c>
      <c r="I1596" s="6" t="e">
        <f>VLOOKUP(A1596,#REF!,24,0)</f>
        <v>#REF!</v>
      </c>
      <c r="J1596" s="14" t="s">
        <v>19</v>
      </c>
      <c r="K1596" s="14" t="s">
        <v>19</v>
      </c>
      <c r="L1596" s="14" t="s">
        <v>19</v>
      </c>
      <c r="M1596" s="14" t="s">
        <v>19</v>
      </c>
      <c r="N1596" s="14" t="b">
        <f t="shared" si="49"/>
        <v>1</v>
      </c>
      <c r="O1596" s="14" t="s">
        <v>20</v>
      </c>
      <c r="P1596" s="14" t="s">
        <v>20</v>
      </c>
      <c r="Q1596" s="14" t="s">
        <v>20</v>
      </c>
      <c r="R1596" s="5" t="s">
        <v>20</v>
      </c>
      <c r="S1596" s="5" t="s">
        <v>20</v>
      </c>
      <c r="T1596" s="5" t="s">
        <v>20</v>
      </c>
      <c r="U1596" s="53" t="s">
        <v>20</v>
      </c>
      <c r="V1596" s="53" t="s">
        <v>20</v>
      </c>
      <c r="W1596" s="5" t="str">
        <f>VLOOKUP('English Version'!$H1532,'Recycled Content'!$B$4:$H$67,3,FALSE)</f>
        <v>Packaging Contains at least 100% recycled material</v>
      </c>
      <c r="X1596" s="5" t="str">
        <f>VLOOKUP('English Version'!$H1532,'Recycled Content'!$B$4:$H$67,5,FALSE)</f>
        <v>Packaging Contains at least 100% recycled material</v>
      </c>
      <c r="Y1596" s="5" t="str">
        <f>VLOOKUP('English Version'!$H1532,Recyclability!$B$4:$H$67,3,FALSE)</f>
        <v>Mostly Recyclable Packaging</v>
      </c>
      <c r="Z1596" s="5" t="str">
        <f>VLOOKUP('English Version'!$H1532,Recyclability!$B$4:$H$67,5,FALSE)</f>
        <v>N/A</v>
      </c>
    </row>
    <row r="1597" spans="1:26" x14ac:dyDescent="0.75">
      <c r="A1597" s="47" t="str">
        <f t="shared" si="48"/>
        <v>SS23M2012281A</v>
      </c>
      <c r="B1597" s="47" t="e">
        <v>#N/A</v>
      </c>
      <c r="C1597" s="52" t="s">
        <v>3273</v>
      </c>
      <c r="D1597" s="6" t="s">
        <v>3274</v>
      </c>
      <c r="E1597" s="8"/>
      <c r="F1597" s="52" t="s">
        <v>3275</v>
      </c>
      <c r="G1597" s="6" t="s">
        <v>5037</v>
      </c>
      <c r="H1597" s="6" t="s">
        <v>5054</v>
      </c>
      <c r="I1597" s="6" t="e">
        <f>VLOOKUP(A1597,#REF!,24,0)</f>
        <v>#REF!</v>
      </c>
      <c r="J1597" s="14" t="s">
        <v>19</v>
      </c>
      <c r="K1597" s="14" t="s">
        <v>19</v>
      </c>
      <c r="L1597" s="14" t="s">
        <v>19</v>
      </c>
      <c r="M1597" s="14" t="s">
        <v>19</v>
      </c>
      <c r="N1597" s="14" t="b">
        <f t="shared" si="49"/>
        <v>1</v>
      </c>
      <c r="O1597" s="14" t="s">
        <v>20</v>
      </c>
      <c r="P1597" s="14" t="s">
        <v>20</v>
      </c>
      <c r="Q1597" s="14" t="s">
        <v>20</v>
      </c>
      <c r="R1597" s="53" t="s">
        <v>6169</v>
      </c>
      <c r="S1597" s="5" t="s">
        <v>20</v>
      </c>
      <c r="T1597" s="5" t="s">
        <v>20</v>
      </c>
      <c r="U1597" s="53" t="s">
        <v>20</v>
      </c>
      <c r="V1597" s="53" t="s">
        <v>20</v>
      </c>
      <c r="W1597" s="5" t="str">
        <f>VLOOKUP('English Version'!$H1533,'Recycled Content'!$B$4:$H$67,3,FALSE)</f>
        <v>Packaging Contains at least 100% recycled material</v>
      </c>
      <c r="X1597" s="5" t="str">
        <f>VLOOKUP('English Version'!$H1533,'Recycled Content'!$B$4:$H$67,5,FALSE)</f>
        <v>Packaging Contains at least 100% recycled material</v>
      </c>
      <c r="Y1597" s="5" t="str">
        <f>VLOOKUP('English Version'!$H1533,Recyclability!$B$4:$H$67,3,FALSE)</f>
        <v>Mostly Recyclable Packaging</v>
      </c>
      <c r="Z1597" s="5" t="str">
        <f>VLOOKUP('English Version'!$H1533,Recyclability!$B$4:$H$67,5,FALSE)</f>
        <v>N/A</v>
      </c>
    </row>
    <row r="1598" spans="1:26" x14ac:dyDescent="0.75">
      <c r="A1598" s="47" t="str">
        <f t="shared" si="48"/>
        <v>SS23W6011561A</v>
      </c>
      <c r="B1598" s="47">
        <v>2048</v>
      </c>
      <c r="C1598" s="52" t="s">
        <v>3277</v>
      </c>
      <c r="D1598" s="6" t="s">
        <v>3278</v>
      </c>
      <c r="E1598" s="8"/>
      <c r="F1598" s="52" t="s">
        <v>3279</v>
      </c>
      <c r="G1598" s="6" t="s">
        <v>5037</v>
      </c>
      <c r="H1598" s="6" t="s">
        <v>5088</v>
      </c>
      <c r="I1598" s="6" t="e">
        <f>VLOOKUP(A1598,#REF!,24,0)</f>
        <v>#REF!</v>
      </c>
      <c r="J1598" s="14" t="s">
        <v>19</v>
      </c>
      <c r="K1598" s="14" t="s">
        <v>19</v>
      </c>
      <c r="L1598" s="14" t="s">
        <v>19</v>
      </c>
      <c r="M1598" s="14" t="s">
        <v>19</v>
      </c>
      <c r="N1598" s="14" t="b">
        <f t="shared" si="49"/>
        <v>1</v>
      </c>
      <c r="O1598" s="14" t="s">
        <v>20</v>
      </c>
      <c r="P1598" s="14" t="s">
        <v>20</v>
      </c>
      <c r="Q1598" s="14" t="s">
        <v>20</v>
      </c>
      <c r="R1598" s="5" t="s">
        <v>20</v>
      </c>
      <c r="S1598" s="5" t="s">
        <v>20</v>
      </c>
      <c r="T1598" s="5" t="s">
        <v>20</v>
      </c>
      <c r="U1598" s="53" t="s">
        <v>20</v>
      </c>
      <c r="V1598" s="53" t="s">
        <v>20</v>
      </c>
      <c r="W1598" s="5" t="str">
        <f>VLOOKUP('English Version'!$H1534,'Recycled Content'!$B$4:$H$67,3,FALSE)</f>
        <v>Packaging Contains at least 100% recycled material</v>
      </c>
      <c r="X1598" s="5" t="str">
        <f>VLOOKUP('English Version'!$H1534,'Recycled Content'!$B$4:$H$67,5,FALSE)</f>
        <v>Packaging Contains at least 100% recycled material</v>
      </c>
      <c r="Y1598" s="5" t="str">
        <f>VLOOKUP('English Version'!$H1534,Recyclability!$B$4:$H$67,3,FALSE)</f>
        <v>Mostly Recyclable Packaging</v>
      </c>
      <c r="Z1598" s="5" t="str">
        <f>VLOOKUP('English Version'!$H1534,Recyclability!$B$4:$H$67,5,FALSE)</f>
        <v>N/A</v>
      </c>
    </row>
    <row r="1599" spans="1:26" x14ac:dyDescent="0.75">
      <c r="A1599" s="47" t="str">
        <f t="shared" si="48"/>
        <v>SS23W8011329A</v>
      </c>
      <c r="B1599" s="47">
        <v>2678</v>
      </c>
      <c r="C1599" s="52" t="s">
        <v>3281</v>
      </c>
      <c r="D1599" s="6" t="s">
        <v>3282</v>
      </c>
      <c r="E1599" s="8"/>
      <c r="F1599" s="52" t="s">
        <v>3283</v>
      </c>
      <c r="G1599" s="6" t="s">
        <v>5037</v>
      </c>
      <c r="H1599" s="6" t="s">
        <v>5887</v>
      </c>
      <c r="I1599" s="6" t="e">
        <f>VLOOKUP(A1599,#REF!,24,0)</f>
        <v>#REF!</v>
      </c>
      <c r="J1599" s="14" t="s">
        <v>19</v>
      </c>
      <c r="K1599" s="14" t="s">
        <v>19</v>
      </c>
      <c r="L1599" s="14" t="s">
        <v>19</v>
      </c>
      <c r="M1599" s="14" t="s">
        <v>19</v>
      </c>
      <c r="N1599" s="14" t="b">
        <f t="shared" si="49"/>
        <v>1</v>
      </c>
      <c r="O1599" s="14" t="s">
        <v>20</v>
      </c>
      <c r="P1599" s="14" t="s">
        <v>20</v>
      </c>
      <c r="Q1599" s="14" t="s">
        <v>20</v>
      </c>
      <c r="R1599" s="5" t="s">
        <v>20</v>
      </c>
      <c r="S1599" s="5" t="s">
        <v>20</v>
      </c>
      <c r="T1599" s="5" t="s">
        <v>281</v>
      </c>
      <c r="U1599" s="53" t="s">
        <v>20</v>
      </c>
      <c r="V1599" s="53" t="s">
        <v>20</v>
      </c>
      <c r="W1599" s="5" t="str">
        <f>VLOOKUP('English Version'!$H1535,'Recycled Content'!$B$4:$H$67,3,FALSE)</f>
        <v>Packaging Contains at least 100% recycled material</v>
      </c>
      <c r="X1599" s="5" t="str">
        <f>VLOOKUP('English Version'!$H1535,'Recycled Content'!$B$4:$H$67,5,FALSE)</f>
        <v>Packaging Contains at least 100% recycled material</v>
      </c>
      <c r="Y1599" s="5" t="str">
        <f>VLOOKUP('English Version'!$H1535,Recyclability!$B$4:$H$67,3,FALSE)</f>
        <v>Mostly Recyclable Packaging</v>
      </c>
      <c r="Z1599" s="5" t="str">
        <f>VLOOKUP('English Version'!$H1535,Recyclability!$B$4:$H$67,5,FALSE)</f>
        <v>N/A</v>
      </c>
    </row>
    <row r="1600" spans="1:26" x14ac:dyDescent="0.75">
      <c r="A1600" s="47" t="str">
        <f t="shared" si="48"/>
        <v>SS23M2012461A</v>
      </c>
      <c r="B1600" s="47" t="e">
        <v>#N/A</v>
      </c>
      <c r="C1600" s="52" t="s">
        <v>3285</v>
      </c>
      <c r="D1600" s="6" t="e">
        <v>#N/A</v>
      </c>
      <c r="E1600" s="8"/>
      <c r="F1600" s="52" t="s">
        <v>3286</v>
      </c>
      <c r="G1600" s="6" t="s">
        <v>5037</v>
      </c>
      <c r="H1600" s="6" t="s">
        <v>5054</v>
      </c>
      <c r="I1600" s="6" t="e">
        <f>VLOOKUP(A1600,#REF!,24,0)</f>
        <v>#REF!</v>
      </c>
      <c r="J1600" s="14" t="s">
        <v>37</v>
      </c>
      <c r="K1600" s="14" t="s">
        <v>37</v>
      </c>
      <c r="L1600" s="14" t="s">
        <v>37</v>
      </c>
      <c r="M1600" s="14" t="s">
        <v>37</v>
      </c>
      <c r="N1600" s="14" t="b">
        <f t="shared" si="49"/>
        <v>1</v>
      </c>
      <c r="O1600" s="14" t="s">
        <v>20</v>
      </c>
      <c r="P1600" s="14" t="s">
        <v>20</v>
      </c>
      <c r="Q1600" s="14" t="s">
        <v>20</v>
      </c>
      <c r="R1600" s="5" t="s">
        <v>20</v>
      </c>
      <c r="S1600" s="5" t="s">
        <v>20</v>
      </c>
      <c r="T1600" s="5" t="s">
        <v>20</v>
      </c>
      <c r="U1600" s="53" t="s">
        <v>20</v>
      </c>
      <c r="V1600" s="53" t="s">
        <v>20</v>
      </c>
      <c r="W1600" s="5" t="str">
        <f>VLOOKUP('English Version'!$H1536,'Recycled Content'!$B$4:$H$67,3,FALSE)</f>
        <v>Packaging Contains at least 100% recycled material</v>
      </c>
      <c r="X1600" s="5" t="str">
        <f>VLOOKUP('English Version'!$H1536,'Recycled Content'!$B$4:$H$67,5,FALSE)</f>
        <v>Packaging Contains at least 100% recycled material</v>
      </c>
      <c r="Y1600" s="5" t="str">
        <f>VLOOKUP('English Version'!$H1536,Recyclability!$B$4:$H$67,3,FALSE)</f>
        <v>Mostly Recyclable Packaging</v>
      </c>
      <c r="Z1600" s="5" t="str">
        <f>VLOOKUP('English Version'!$H1536,Recyclability!$B$4:$H$67,5,FALSE)</f>
        <v>N/A</v>
      </c>
    </row>
    <row r="1601" spans="1:26" x14ac:dyDescent="0.75">
      <c r="A1601" s="47" t="str">
        <f t="shared" si="48"/>
        <v>SS23W6011643A</v>
      </c>
      <c r="B1601" s="47">
        <v>1236</v>
      </c>
      <c r="C1601" s="52" t="s">
        <v>3287</v>
      </c>
      <c r="D1601" s="6" t="s">
        <v>3288</v>
      </c>
      <c r="E1601" s="8"/>
      <c r="F1601" s="52" t="s">
        <v>3289</v>
      </c>
      <c r="G1601" s="6" t="s">
        <v>5037</v>
      </c>
      <c r="H1601" s="6" t="s">
        <v>5088</v>
      </c>
      <c r="I1601" s="6" t="e">
        <f>VLOOKUP(A1601,#REF!,24,0)</f>
        <v>#REF!</v>
      </c>
      <c r="J1601" s="14" t="s">
        <v>19</v>
      </c>
      <c r="K1601" s="14" t="s">
        <v>19</v>
      </c>
      <c r="L1601" s="14" t="s">
        <v>19</v>
      </c>
      <c r="M1601" s="14" t="s">
        <v>19</v>
      </c>
      <c r="N1601" s="14" t="b">
        <f t="shared" si="49"/>
        <v>1</v>
      </c>
      <c r="O1601" s="14" t="s">
        <v>20</v>
      </c>
      <c r="P1601" s="14" t="s">
        <v>20</v>
      </c>
      <c r="Q1601" s="14" t="s">
        <v>20</v>
      </c>
      <c r="R1601" s="5" t="s">
        <v>20</v>
      </c>
      <c r="S1601" s="5" t="s">
        <v>20</v>
      </c>
      <c r="T1601" s="5" t="s">
        <v>281</v>
      </c>
      <c r="U1601" s="53" t="s">
        <v>20</v>
      </c>
      <c r="V1601" s="53" t="s">
        <v>20</v>
      </c>
      <c r="W1601" s="5" t="str">
        <f>VLOOKUP('English Version'!$H1537,'Recycled Content'!$B$4:$H$67,3,FALSE)</f>
        <v>Packaging Contains at least 100% recycled material</v>
      </c>
      <c r="X1601" s="5" t="str">
        <f>VLOOKUP('English Version'!$H1537,'Recycled Content'!$B$4:$H$67,5,FALSE)</f>
        <v>Packaging Contains at least 100% recycled material</v>
      </c>
      <c r="Y1601" s="5" t="str">
        <f>VLOOKUP('English Version'!$H1537,Recyclability!$B$4:$H$67,3,FALSE)</f>
        <v>Mostly Recyclable Packaging</v>
      </c>
      <c r="Z1601" s="5" t="str">
        <f>VLOOKUP('English Version'!$H1537,Recyclability!$B$4:$H$67,5,FALSE)</f>
        <v>N/A</v>
      </c>
    </row>
    <row r="1602" spans="1:26" x14ac:dyDescent="0.75">
      <c r="A1602" s="47" t="str">
        <f t="shared" ref="A1602:A1665" si="50">G1602&amp;C1602</f>
        <v>SS23M2012918A</v>
      </c>
      <c r="B1602" s="47">
        <v>500</v>
      </c>
      <c r="C1602" s="52" t="s">
        <v>3295</v>
      </c>
      <c r="D1602" s="6" t="s">
        <v>3296</v>
      </c>
      <c r="E1602" s="8"/>
      <c r="F1602" s="52" t="s">
        <v>3297</v>
      </c>
      <c r="G1602" s="6" t="s">
        <v>5037</v>
      </c>
      <c r="H1602" s="6" t="s">
        <v>5054</v>
      </c>
      <c r="I1602" s="6" t="e">
        <f>VLOOKUP(A1602,#REF!,24,0)</f>
        <v>#REF!</v>
      </c>
      <c r="J1602" s="14" t="s">
        <v>25</v>
      </c>
      <c r="K1602" s="14" t="s">
        <v>25</v>
      </c>
      <c r="L1602" s="14" t="s">
        <v>25</v>
      </c>
      <c r="M1602" s="14" t="s">
        <v>25</v>
      </c>
      <c r="N1602" s="14" t="b">
        <f t="shared" ref="N1602:N1665" si="51">M1602=L1602</f>
        <v>1</v>
      </c>
      <c r="O1602" s="14" t="s">
        <v>20</v>
      </c>
      <c r="P1602" s="14" t="s">
        <v>20</v>
      </c>
      <c r="Q1602" s="14" t="s">
        <v>20</v>
      </c>
      <c r="R1602" s="53" t="s">
        <v>6170</v>
      </c>
      <c r="S1602" s="5" t="s">
        <v>20</v>
      </c>
      <c r="T1602" s="5" t="s">
        <v>20</v>
      </c>
      <c r="U1602" s="53" t="s">
        <v>20</v>
      </c>
      <c r="V1602" s="53" t="s">
        <v>20</v>
      </c>
      <c r="W1602" s="5" t="str">
        <f>VLOOKUP('English Version'!$H1539,'Recycled Content'!$B$4:$H$67,3,FALSE)</f>
        <v>Packaging Contains at least 100% recycled material</v>
      </c>
      <c r="X1602" s="5" t="str">
        <f>VLOOKUP('English Version'!$H1539,'Recycled Content'!$B$4:$H$67,5,FALSE)</f>
        <v>Packaging Contains at least 100% recycled material</v>
      </c>
      <c r="Y1602" s="5" t="str">
        <f>VLOOKUP('English Version'!$H1539,Recyclability!$B$4:$H$67,3,FALSE)</f>
        <v>Mostly Recyclable Packaging</v>
      </c>
      <c r="Z1602" s="5" t="str">
        <f>VLOOKUP('English Version'!$H1539,Recyclability!$B$4:$H$67,5,FALSE)</f>
        <v>N/A</v>
      </c>
    </row>
    <row r="1603" spans="1:26" x14ac:dyDescent="0.75">
      <c r="A1603" s="47" t="str">
        <f t="shared" si="50"/>
        <v>SS23M2012917A</v>
      </c>
      <c r="B1603" s="47">
        <v>1477</v>
      </c>
      <c r="C1603" s="52" t="s">
        <v>3298</v>
      </c>
      <c r="D1603" s="6" t="s">
        <v>3299</v>
      </c>
      <c r="E1603" s="8"/>
      <c r="F1603" s="52" t="s">
        <v>3300</v>
      </c>
      <c r="G1603" s="6" t="s">
        <v>5037</v>
      </c>
      <c r="H1603" s="6" t="s">
        <v>5054</v>
      </c>
      <c r="I1603" s="6" t="e">
        <f>VLOOKUP(A1603,#REF!,24,0)</f>
        <v>#REF!</v>
      </c>
      <c r="J1603" s="14" t="s">
        <v>25</v>
      </c>
      <c r="K1603" s="14" t="s">
        <v>25</v>
      </c>
      <c r="L1603" s="14" t="s">
        <v>25</v>
      </c>
      <c r="M1603" s="14" t="s">
        <v>25</v>
      </c>
      <c r="N1603" s="14" t="b">
        <f t="shared" si="51"/>
        <v>1</v>
      </c>
      <c r="O1603" s="14" t="s">
        <v>20</v>
      </c>
      <c r="P1603" s="14" t="s">
        <v>20</v>
      </c>
      <c r="Q1603" s="14" t="s">
        <v>20</v>
      </c>
      <c r="R1603" s="53" t="s">
        <v>6171</v>
      </c>
      <c r="S1603" s="5" t="s">
        <v>20</v>
      </c>
      <c r="T1603" s="5" t="s">
        <v>20</v>
      </c>
      <c r="U1603" s="53" t="s">
        <v>20</v>
      </c>
      <c r="V1603" s="53" t="s">
        <v>20</v>
      </c>
      <c r="W1603" s="5" t="str">
        <f>VLOOKUP('English Version'!$H1540,'Recycled Content'!$B$4:$H$67,3,FALSE)</f>
        <v>Packaging Contains at least 100% recycled material</v>
      </c>
      <c r="X1603" s="5" t="str">
        <f>VLOOKUP('English Version'!$H1540,'Recycled Content'!$B$4:$H$67,5,FALSE)</f>
        <v>Packaging Contains at least 100% recycled material</v>
      </c>
      <c r="Y1603" s="5" t="str">
        <f>VLOOKUP('English Version'!$H1540,Recyclability!$B$4:$H$67,3,FALSE)</f>
        <v>Mostly Recyclable Packaging</v>
      </c>
      <c r="Z1603" s="5" t="str">
        <f>VLOOKUP('English Version'!$H1540,Recyclability!$B$4:$H$67,5,FALSE)</f>
        <v>N/A</v>
      </c>
    </row>
    <row r="1604" spans="1:26" x14ac:dyDescent="0.75">
      <c r="A1604" s="47" t="str">
        <f t="shared" si="50"/>
        <v>SS23MS311457A</v>
      </c>
      <c r="B1604" s="47">
        <v>2859</v>
      </c>
      <c r="C1604" s="52" t="s">
        <v>3302</v>
      </c>
      <c r="D1604" s="6" t="e">
        <v>#N/A</v>
      </c>
      <c r="E1604" s="8"/>
      <c r="F1604" s="52" t="s">
        <v>3303</v>
      </c>
      <c r="G1604" s="6" t="s">
        <v>5037</v>
      </c>
      <c r="H1604" s="6" t="s">
        <v>5804</v>
      </c>
      <c r="I1604" s="6" t="e">
        <f>VLOOKUP(A1604,#REF!,24,0)</f>
        <v>#REF!</v>
      </c>
      <c r="J1604" s="14" t="s">
        <v>19</v>
      </c>
      <c r="K1604" s="14" t="s">
        <v>19</v>
      </c>
      <c r="L1604" s="14" t="s">
        <v>19</v>
      </c>
      <c r="M1604" s="14" t="s">
        <v>19</v>
      </c>
      <c r="N1604" s="14" t="b">
        <f t="shared" si="51"/>
        <v>1</v>
      </c>
      <c r="O1604" s="14" t="s">
        <v>966</v>
      </c>
      <c r="P1604" s="14" t="s">
        <v>966</v>
      </c>
      <c r="Q1604" s="14" t="s">
        <v>966</v>
      </c>
      <c r="R1604" s="5" t="s">
        <v>20</v>
      </c>
      <c r="S1604" s="5" t="s">
        <v>20</v>
      </c>
      <c r="T1604" s="5" t="s">
        <v>281</v>
      </c>
      <c r="U1604" s="53" t="s">
        <v>20</v>
      </c>
      <c r="V1604" s="53" t="s">
        <v>20</v>
      </c>
      <c r="W1604" s="5" t="str">
        <f>VLOOKUP('English Version'!$H1541,'Recycled Content'!$B$4:$H$67,3,FALSE)</f>
        <v>Packaging Contains at least 100% recycled material</v>
      </c>
      <c r="X1604" s="5" t="str">
        <f>VLOOKUP('English Version'!$H1541,'Recycled Content'!$B$4:$H$67,5,FALSE)</f>
        <v>Packaging Contains at least 100% recycled material</v>
      </c>
      <c r="Y1604" s="5" t="str">
        <f>VLOOKUP('English Version'!$H1541,Recyclability!$B$4:$H$67,3,FALSE)</f>
        <v>Mostly Recyclable Packaging</v>
      </c>
      <c r="Z1604" s="5" t="str">
        <f>VLOOKUP('English Version'!$H1541,Recyclability!$B$4:$H$67,5,FALSE)</f>
        <v>N/A</v>
      </c>
    </row>
    <row r="1605" spans="1:26" x14ac:dyDescent="0.75">
      <c r="A1605" s="47" t="str">
        <f t="shared" si="50"/>
        <v>SS23M7010992A</v>
      </c>
      <c r="B1605" s="47">
        <v>1000</v>
      </c>
      <c r="C1605" s="52" t="s">
        <v>3304</v>
      </c>
      <c r="D1605" s="6" t="e">
        <v>#N/A</v>
      </c>
      <c r="E1605" s="8"/>
      <c r="F1605" s="52" t="s">
        <v>3305</v>
      </c>
      <c r="G1605" s="6" t="s">
        <v>5037</v>
      </c>
      <c r="H1605" s="6" t="s">
        <v>5073</v>
      </c>
      <c r="I1605" s="6" t="e">
        <f>VLOOKUP(A1605,#REF!,24,0)</f>
        <v>#REF!</v>
      </c>
      <c r="J1605" s="67" t="s">
        <v>20</v>
      </c>
      <c r="K1605" s="67" t="s">
        <v>20</v>
      </c>
      <c r="L1605" s="67" t="s">
        <v>20</v>
      </c>
      <c r="M1605" s="14" t="s">
        <v>25</v>
      </c>
      <c r="N1605" s="14" t="b">
        <f t="shared" si="51"/>
        <v>0</v>
      </c>
      <c r="O1605" s="14" t="s">
        <v>25</v>
      </c>
      <c r="P1605" s="14" t="s">
        <v>25</v>
      </c>
      <c r="Q1605" s="14" t="s">
        <v>25</v>
      </c>
      <c r="R1605" s="5" t="s">
        <v>20</v>
      </c>
      <c r="S1605" s="5" t="s">
        <v>20</v>
      </c>
      <c r="T1605" s="5" t="s">
        <v>281</v>
      </c>
      <c r="U1605" s="53" t="s">
        <v>20</v>
      </c>
      <c r="V1605" s="53" t="s">
        <v>20</v>
      </c>
      <c r="W1605" s="5" t="str">
        <f>VLOOKUP('English Version'!$H1542,'Recycled Content'!$B$4:$H$67,3,FALSE)</f>
        <v>Packaging Contains at least 100% recycled material</v>
      </c>
      <c r="X1605" s="5" t="str">
        <f>VLOOKUP('English Version'!$H1542,'Recycled Content'!$B$4:$H$67,5,FALSE)</f>
        <v>Packaging Contains at least 100% recycled material</v>
      </c>
      <c r="Y1605" s="5" t="str">
        <f>VLOOKUP('English Version'!$H1542,Recyclability!$B$4:$H$67,3,FALSE)</f>
        <v>Mostly Recyclable Packaging</v>
      </c>
      <c r="Z1605" s="5" t="str">
        <f>VLOOKUP('English Version'!$H1542,Recyclability!$B$4:$H$67,5,FALSE)</f>
        <v>N/A</v>
      </c>
    </row>
    <row r="1606" spans="1:26" x14ac:dyDescent="0.75">
      <c r="A1606" s="47" t="str">
        <f t="shared" si="50"/>
        <v>SS23M2012925A</v>
      </c>
      <c r="B1606" s="47">
        <v>1345</v>
      </c>
      <c r="C1606" s="52" t="s">
        <v>3306</v>
      </c>
      <c r="D1606" s="6" t="e">
        <v>#N/A</v>
      </c>
      <c r="E1606" s="8"/>
      <c r="F1606" s="52" t="s">
        <v>179</v>
      </c>
      <c r="G1606" s="6" t="s">
        <v>5037</v>
      </c>
      <c r="H1606" s="6" t="s">
        <v>5054</v>
      </c>
      <c r="I1606" s="6" t="e">
        <f>VLOOKUP(A1606,#REF!,24,0)</f>
        <v>#REF!</v>
      </c>
      <c r="J1606" s="14" t="s">
        <v>25</v>
      </c>
      <c r="K1606" s="14" t="s">
        <v>25</v>
      </c>
      <c r="L1606" s="14" t="s">
        <v>25</v>
      </c>
      <c r="M1606" s="14" t="s">
        <v>25</v>
      </c>
      <c r="N1606" s="14" t="b">
        <f t="shared" si="51"/>
        <v>1</v>
      </c>
      <c r="O1606" s="14" t="s">
        <v>20</v>
      </c>
      <c r="P1606" s="14" t="s">
        <v>20</v>
      </c>
      <c r="Q1606" s="14" t="s">
        <v>20</v>
      </c>
      <c r="R1606" s="5" t="s">
        <v>20</v>
      </c>
      <c r="S1606" s="5" t="s">
        <v>20</v>
      </c>
      <c r="T1606" s="5" t="s">
        <v>20</v>
      </c>
      <c r="U1606" s="53" t="s">
        <v>20</v>
      </c>
      <c r="V1606" s="53" t="s">
        <v>20</v>
      </c>
      <c r="W1606" s="5" t="str">
        <f>VLOOKUP('English Version'!$H1543,'Recycled Content'!$B$4:$H$67,3,FALSE)</f>
        <v>Packaging Contains at least 100% recycled material</v>
      </c>
      <c r="X1606" s="5" t="str">
        <f>VLOOKUP('English Version'!$H1543,'Recycled Content'!$B$4:$H$67,5,FALSE)</f>
        <v>Packaging Contains at least 100% recycled material</v>
      </c>
      <c r="Y1606" s="5" t="str">
        <f>VLOOKUP('English Version'!$H1543,Recyclability!$B$4:$H$67,3,FALSE)</f>
        <v>Mostly Recyclable Packaging</v>
      </c>
      <c r="Z1606" s="5" t="str">
        <f>VLOOKUP('English Version'!$H1543,Recyclability!$B$4:$H$67,5,FALSE)</f>
        <v>N/A</v>
      </c>
    </row>
    <row r="1607" spans="1:26" x14ac:dyDescent="0.75">
      <c r="A1607" s="47" t="str">
        <f t="shared" si="50"/>
        <v>SS23M2012966A</v>
      </c>
      <c r="B1607" s="47" t="e">
        <v>#N/A</v>
      </c>
      <c r="C1607" s="52" t="s">
        <v>3310</v>
      </c>
      <c r="D1607" s="6" t="s">
        <v>3311</v>
      </c>
      <c r="E1607" s="8"/>
      <c r="F1607" s="52" t="s">
        <v>3312</v>
      </c>
      <c r="G1607" s="6" t="s">
        <v>5037</v>
      </c>
      <c r="H1607" s="6" t="s">
        <v>5054</v>
      </c>
      <c r="I1607" s="6" t="e">
        <f>VLOOKUP(A1607,#REF!,24,0)</f>
        <v>#REF!</v>
      </c>
      <c r="J1607" s="14" t="s">
        <v>25</v>
      </c>
      <c r="K1607" s="14" t="s">
        <v>25</v>
      </c>
      <c r="L1607" s="14" t="s">
        <v>25</v>
      </c>
      <c r="M1607" s="14" t="s">
        <v>25</v>
      </c>
      <c r="N1607" s="14" t="b">
        <f t="shared" si="51"/>
        <v>1</v>
      </c>
      <c r="O1607" s="14" t="s">
        <v>20</v>
      </c>
      <c r="P1607" s="14" t="s">
        <v>20</v>
      </c>
      <c r="Q1607" s="14" t="s">
        <v>20</v>
      </c>
      <c r="R1607" s="53" t="s">
        <v>6171</v>
      </c>
      <c r="S1607" s="5" t="s">
        <v>20</v>
      </c>
      <c r="T1607" s="5" t="s">
        <v>20</v>
      </c>
      <c r="U1607" s="53" t="s">
        <v>20</v>
      </c>
      <c r="V1607" s="53" t="s">
        <v>20</v>
      </c>
      <c r="W1607" s="5" t="str">
        <f>VLOOKUP('English Version'!$H1545,'Recycled Content'!$B$4:$H$67,3,FALSE)</f>
        <v>Packaging Contains at least 100% recycled material</v>
      </c>
      <c r="X1607" s="5" t="str">
        <f>VLOOKUP('English Version'!$H1545,'Recycled Content'!$B$4:$H$67,5,FALSE)</f>
        <v>Packaging Contains at least 100% recycled material</v>
      </c>
      <c r="Y1607" s="5" t="str">
        <f>VLOOKUP('English Version'!$H1545,Recyclability!$B$4:$H$67,3,FALSE)</f>
        <v>Mostly Recyclable Packaging</v>
      </c>
      <c r="Z1607" s="5" t="str">
        <f>VLOOKUP('English Version'!$H1545,Recyclability!$B$4:$H$67,5,FALSE)</f>
        <v>N/A</v>
      </c>
    </row>
    <row r="1608" spans="1:26" x14ac:dyDescent="0.75">
      <c r="A1608" s="47" t="str">
        <f t="shared" si="50"/>
        <v>SS23M2013068A</v>
      </c>
      <c r="B1608" s="47">
        <v>3240</v>
      </c>
      <c r="C1608" s="52" t="s">
        <v>3314</v>
      </c>
      <c r="D1608" s="6" t="e">
        <v>#N/A</v>
      </c>
      <c r="E1608" s="8"/>
      <c r="F1608" s="52" t="s">
        <v>3315</v>
      </c>
      <c r="G1608" s="6" t="s">
        <v>5037</v>
      </c>
      <c r="H1608" s="6" t="s">
        <v>5054</v>
      </c>
      <c r="I1608" s="6" t="e">
        <f>VLOOKUP(A1608,#REF!,24,0)</f>
        <v>#REF!</v>
      </c>
      <c r="J1608" s="14" t="s">
        <v>25</v>
      </c>
      <c r="K1608" s="14" t="s">
        <v>25</v>
      </c>
      <c r="L1608" s="14" t="s">
        <v>25</v>
      </c>
      <c r="M1608" s="14" t="s">
        <v>25</v>
      </c>
      <c r="N1608" s="14" t="b">
        <f t="shared" si="51"/>
        <v>1</v>
      </c>
      <c r="O1608" s="14" t="s">
        <v>20</v>
      </c>
      <c r="P1608" s="14" t="s">
        <v>20</v>
      </c>
      <c r="Q1608" s="14" t="s">
        <v>20</v>
      </c>
      <c r="R1608" s="5" t="s">
        <v>20</v>
      </c>
      <c r="S1608" s="5" t="s">
        <v>20</v>
      </c>
      <c r="T1608" s="5" t="s">
        <v>281</v>
      </c>
      <c r="U1608" s="53" t="s">
        <v>20</v>
      </c>
      <c r="V1608" s="53" t="s">
        <v>20</v>
      </c>
      <c r="W1608" s="5" t="str">
        <f>VLOOKUP('English Version'!$H1546,'Recycled Content'!$B$4:$H$67,3,FALSE)</f>
        <v>Packaging Contains at least 100% recycled material</v>
      </c>
      <c r="X1608" s="5" t="str">
        <f>VLOOKUP('English Version'!$H1546,'Recycled Content'!$B$4:$H$67,5,FALSE)</f>
        <v>Packaging Contains at least 100% recycled material</v>
      </c>
      <c r="Y1608" s="5" t="str">
        <f>VLOOKUP('English Version'!$H1546,Recyclability!$B$4:$H$67,3,FALSE)</f>
        <v>Mostly Recyclable Packaging</v>
      </c>
      <c r="Z1608" s="5" t="str">
        <f>VLOOKUP('English Version'!$H1546,Recyclability!$B$4:$H$67,5,FALSE)</f>
        <v>N/A</v>
      </c>
    </row>
    <row r="1609" spans="1:26" x14ac:dyDescent="0.75">
      <c r="A1609" s="47" t="str">
        <f t="shared" si="50"/>
        <v>SS23W1011278A</v>
      </c>
      <c r="B1609" s="47">
        <v>506</v>
      </c>
      <c r="C1609" s="52" t="s">
        <v>3316</v>
      </c>
      <c r="D1609" s="6" t="e">
        <v>#N/A</v>
      </c>
      <c r="E1609" s="8"/>
      <c r="F1609" s="52" t="s">
        <v>3231</v>
      </c>
      <c r="G1609" s="6" t="s">
        <v>5037</v>
      </c>
      <c r="H1609" s="6" t="s">
        <v>4637</v>
      </c>
      <c r="I1609" s="6" t="e">
        <f>VLOOKUP(A1609,#REF!,24,0)</f>
        <v>#REF!</v>
      </c>
      <c r="J1609" s="14" t="s">
        <v>25</v>
      </c>
      <c r="K1609" s="14" t="s">
        <v>25</v>
      </c>
      <c r="L1609" s="14" t="s">
        <v>25</v>
      </c>
      <c r="M1609" s="14" t="s">
        <v>25</v>
      </c>
      <c r="N1609" s="14" t="b">
        <f t="shared" si="51"/>
        <v>1</v>
      </c>
      <c r="O1609" s="14" t="s">
        <v>20</v>
      </c>
      <c r="P1609" s="14" t="s">
        <v>20</v>
      </c>
      <c r="Q1609" s="14" t="s">
        <v>20</v>
      </c>
      <c r="R1609" s="5" t="s">
        <v>20</v>
      </c>
      <c r="S1609" s="5" t="s">
        <v>20</v>
      </c>
      <c r="T1609" s="5" t="s">
        <v>281</v>
      </c>
      <c r="U1609" s="53" t="s">
        <v>20</v>
      </c>
      <c r="V1609" s="53" t="s">
        <v>20</v>
      </c>
      <c r="W1609" s="5" t="str">
        <f>VLOOKUP('English Version'!$H1547,'Recycled Content'!$B$4:$H$67,3,FALSE)</f>
        <v>N/A</v>
      </c>
      <c r="X1609" s="5" t="str">
        <f>VLOOKUP('English Version'!$H1547,'Recycled Content'!$B$4:$H$67,5,FALSE)</f>
        <v>Packaging Contains at least 5% recycled material</v>
      </c>
      <c r="Y1609" s="5" t="str">
        <f>VLOOKUP('English Version'!$H1547,Recyclability!$B$4:$H$67,3,FALSE)</f>
        <v>Fully Recyclable Packaging</v>
      </c>
      <c r="Z1609" s="5" t="str">
        <f>VLOOKUP('English Version'!$H1547,Recyclability!$B$4:$H$67,5,FALSE)</f>
        <v>Mostly Recyclable Packaging</v>
      </c>
    </row>
    <row r="1610" spans="1:26" x14ac:dyDescent="0.75">
      <c r="A1610" s="47" t="str">
        <f t="shared" si="50"/>
        <v>SS23W4010378A</v>
      </c>
      <c r="B1610" s="47">
        <v>2092</v>
      </c>
      <c r="C1610" s="52" t="s">
        <v>3317</v>
      </c>
      <c r="D1610" s="6" t="e">
        <v>#N/A</v>
      </c>
      <c r="E1610" s="8"/>
      <c r="F1610" s="52" t="s">
        <v>3318</v>
      </c>
      <c r="G1610" s="6" t="s">
        <v>5037</v>
      </c>
      <c r="H1610" s="6" t="s">
        <v>5830</v>
      </c>
      <c r="I1610" s="6" t="e">
        <f>VLOOKUP(A1610,#REF!,24,0)</f>
        <v>#REF!</v>
      </c>
      <c r="J1610" s="14" t="s">
        <v>25</v>
      </c>
      <c r="K1610" s="14" t="s">
        <v>25</v>
      </c>
      <c r="L1610" s="14" t="s">
        <v>25</v>
      </c>
      <c r="M1610" s="14" t="s">
        <v>25</v>
      </c>
      <c r="N1610" s="14" t="b">
        <f t="shared" si="51"/>
        <v>1</v>
      </c>
      <c r="O1610" s="14" t="s">
        <v>20</v>
      </c>
      <c r="P1610" s="14" t="s">
        <v>20</v>
      </c>
      <c r="Q1610" s="14" t="s">
        <v>20</v>
      </c>
      <c r="R1610" s="5" t="s">
        <v>20</v>
      </c>
      <c r="S1610" s="5" t="s">
        <v>20</v>
      </c>
      <c r="T1610" s="5" t="s">
        <v>20</v>
      </c>
      <c r="U1610" s="53" t="s">
        <v>20</v>
      </c>
      <c r="V1610" s="53" t="s">
        <v>20</v>
      </c>
      <c r="W1610" s="5" t="str">
        <f>VLOOKUP('English Version'!$H1548,'Recycled Content'!$B$4:$H$67,3,FALSE)</f>
        <v>Packaging Contains at least 100% recycled material</v>
      </c>
      <c r="X1610" s="5" t="str">
        <f>VLOOKUP('English Version'!$H1548,'Recycled Content'!$B$4:$H$67,5,FALSE)</f>
        <v>Packaging Contains at least 100% recycled material</v>
      </c>
      <c r="Y1610" s="5" t="str">
        <f>VLOOKUP('English Version'!$H1548,Recyclability!$B$4:$H$67,3,FALSE)</f>
        <v>Mostly Recyclable Packaging</v>
      </c>
      <c r="Z1610" s="5" t="str">
        <f>VLOOKUP('English Version'!$H1548,Recyclability!$B$4:$H$67,5,FALSE)</f>
        <v>N/A</v>
      </c>
    </row>
    <row r="1611" spans="1:26" x14ac:dyDescent="0.75">
      <c r="A1611" s="47" t="str">
        <f t="shared" si="50"/>
        <v>SS23W8011421A</v>
      </c>
      <c r="B1611" s="47">
        <v>3120</v>
      </c>
      <c r="C1611" s="52" t="s">
        <v>3319</v>
      </c>
      <c r="D1611" s="6" t="s">
        <v>3320</v>
      </c>
      <c r="E1611" s="8"/>
      <c r="F1611" s="52" t="s">
        <v>3321</v>
      </c>
      <c r="G1611" s="6" t="s">
        <v>5037</v>
      </c>
      <c r="H1611" s="6" t="s">
        <v>5887</v>
      </c>
      <c r="I1611" s="6" t="e">
        <f>VLOOKUP(A1611,#REF!,24,0)</f>
        <v>#REF!</v>
      </c>
      <c r="J1611" s="67" t="s">
        <v>228</v>
      </c>
      <c r="K1611" s="14" t="s">
        <v>37</v>
      </c>
      <c r="L1611" s="14" t="s">
        <v>37</v>
      </c>
      <c r="M1611" s="14" t="s">
        <v>37</v>
      </c>
      <c r="N1611" s="14" t="b">
        <f t="shared" si="51"/>
        <v>1</v>
      </c>
      <c r="O1611" s="14" t="s">
        <v>20</v>
      </c>
      <c r="P1611" s="14" t="s">
        <v>20</v>
      </c>
      <c r="Q1611" s="14" t="s">
        <v>20</v>
      </c>
      <c r="R1611" s="5" t="s">
        <v>20</v>
      </c>
      <c r="S1611" s="5" t="s">
        <v>20</v>
      </c>
      <c r="T1611" s="5" t="s">
        <v>281</v>
      </c>
      <c r="U1611" s="53" t="s">
        <v>20</v>
      </c>
      <c r="V1611" s="53" t="s">
        <v>20</v>
      </c>
      <c r="W1611" s="5" t="str">
        <f>VLOOKUP('English Version'!$H1549,'Recycled Content'!$B$4:$H$67,3,FALSE)</f>
        <v>Packaging Contains at least 100% recycled material</v>
      </c>
      <c r="X1611" s="5" t="str">
        <f>VLOOKUP('English Version'!$H1549,'Recycled Content'!$B$4:$H$67,5,FALSE)</f>
        <v>Packaging Contains at least 100% recycled material</v>
      </c>
      <c r="Y1611" s="5" t="str">
        <f>VLOOKUP('English Version'!$H1549,Recyclability!$B$4:$H$67,3,FALSE)</f>
        <v>Mostly Recyclable Packaging</v>
      </c>
      <c r="Z1611" s="5" t="str">
        <f>VLOOKUP('English Version'!$H1549,Recyclability!$B$4:$H$67,5,FALSE)</f>
        <v>N/A</v>
      </c>
    </row>
    <row r="1612" spans="1:26" x14ac:dyDescent="0.75">
      <c r="A1612" s="47" t="str">
        <f t="shared" si="50"/>
        <v>SS23M7110390A</v>
      </c>
      <c r="B1612" s="47">
        <v>5596</v>
      </c>
      <c r="C1612" s="52" t="s">
        <v>3323</v>
      </c>
      <c r="D1612" s="6" t="s">
        <v>3324</v>
      </c>
      <c r="E1612" s="8"/>
      <c r="F1612" s="52" t="s">
        <v>2968</v>
      </c>
      <c r="G1612" s="6" t="s">
        <v>5037</v>
      </c>
      <c r="H1612" s="6" t="s">
        <v>5076</v>
      </c>
      <c r="I1612" s="6" t="e">
        <f>VLOOKUP(A1612,#REF!,24,0)</f>
        <v>#REF!</v>
      </c>
      <c r="J1612" s="14" t="s">
        <v>25</v>
      </c>
      <c r="K1612" s="14" t="s">
        <v>25</v>
      </c>
      <c r="L1612" s="14" t="s">
        <v>25</v>
      </c>
      <c r="M1612" s="14" t="s">
        <v>25</v>
      </c>
      <c r="N1612" s="14" t="b">
        <f t="shared" si="51"/>
        <v>1</v>
      </c>
      <c r="O1612" s="14" t="s">
        <v>20</v>
      </c>
      <c r="P1612" s="14" t="s">
        <v>20</v>
      </c>
      <c r="Q1612" s="14" t="s">
        <v>20</v>
      </c>
      <c r="R1612" s="5" t="s">
        <v>20</v>
      </c>
      <c r="S1612" s="5" t="s">
        <v>20</v>
      </c>
      <c r="T1612" s="5" t="s">
        <v>20</v>
      </c>
      <c r="U1612" s="53" t="s">
        <v>20</v>
      </c>
      <c r="V1612" s="53" t="s">
        <v>20</v>
      </c>
      <c r="W1612" s="5" t="str">
        <f>VLOOKUP('English Version'!$H1550,'Recycled Content'!$B$4:$H$67,3,FALSE)</f>
        <v>Packaging Contains at least 100% recycled material</v>
      </c>
      <c r="X1612" s="5" t="str">
        <f>VLOOKUP('English Version'!$H1550,'Recycled Content'!$B$4:$H$67,5,FALSE)</f>
        <v>Packaging Contains at least 100% recycled material</v>
      </c>
      <c r="Y1612" s="5" t="str">
        <f>VLOOKUP('English Version'!$H1550,Recyclability!$B$4:$H$67,3,FALSE)</f>
        <v>Mostly Recyclable Packaging</v>
      </c>
      <c r="Z1612" s="5" t="str">
        <f>VLOOKUP('English Version'!$H1550,Recyclability!$B$4:$H$67,5,FALSE)</f>
        <v>N/A</v>
      </c>
    </row>
    <row r="1613" spans="1:26" x14ac:dyDescent="0.75">
      <c r="A1613" s="47" t="str">
        <f t="shared" si="50"/>
        <v>SS23M4010648A</v>
      </c>
      <c r="B1613" s="47">
        <v>377</v>
      </c>
      <c r="C1613" s="52" t="s">
        <v>3326</v>
      </c>
      <c r="D1613" s="6" t="e">
        <v>#N/A</v>
      </c>
      <c r="E1613" s="8"/>
      <c r="F1613" s="52" t="s">
        <v>3327</v>
      </c>
      <c r="G1613" s="6" t="s">
        <v>5037</v>
      </c>
      <c r="H1613" s="6" t="s">
        <v>5108</v>
      </c>
      <c r="I1613" s="6" t="e">
        <f>VLOOKUP(A1613,#REF!,24,0)</f>
        <v>#REF!</v>
      </c>
      <c r="J1613" s="14" t="s">
        <v>25</v>
      </c>
      <c r="K1613" s="14" t="s">
        <v>25</v>
      </c>
      <c r="L1613" s="14" t="s">
        <v>25</v>
      </c>
      <c r="M1613" s="14" t="s">
        <v>25</v>
      </c>
      <c r="N1613" s="14" t="b">
        <f t="shared" si="51"/>
        <v>1</v>
      </c>
      <c r="O1613" s="14" t="s">
        <v>20</v>
      </c>
      <c r="P1613" s="14" t="s">
        <v>20</v>
      </c>
      <c r="Q1613" s="14" t="s">
        <v>20</v>
      </c>
      <c r="R1613" s="5" t="s">
        <v>20</v>
      </c>
      <c r="S1613" s="5" t="s">
        <v>20</v>
      </c>
      <c r="T1613" s="5" t="s">
        <v>20</v>
      </c>
      <c r="U1613" s="53" t="s">
        <v>20</v>
      </c>
      <c r="V1613" s="53" t="s">
        <v>20</v>
      </c>
      <c r="W1613" s="5" t="str">
        <f>VLOOKUP('English Version'!$H1551,'Recycled Content'!$B$4:$H$67,3,FALSE)</f>
        <v>Packaging Contains at least 100% recycled material</v>
      </c>
      <c r="X1613" s="5" t="str">
        <f>VLOOKUP('English Version'!$H1551,'Recycled Content'!$B$4:$H$67,5,FALSE)</f>
        <v>Packaging Contains at least 100% recycled material</v>
      </c>
      <c r="Y1613" s="5" t="str">
        <f>VLOOKUP('English Version'!$H1551,Recyclability!$B$4:$H$67,3,FALSE)</f>
        <v>Mostly Recyclable Packaging</v>
      </c>
      <c r="Z1613" s="5" t="str">
        <f>VLOOKUP('English Version'!$H1551,Recyclability!$B$4:$H$67,5,FALSE)</f>
        <v>N/A</v>
      </c>
    </row>
    <row r="1614" spans="1:26" x14ac:dyDescent="0.75">
      <c r="A1614" s="47" t="str">
        <f t="shared" si="50"/>
        <v>SS23M7110352A</v>
      </c>
      <c r="B1614" s="47">
        <v>975</v>
      </c>
      <c r="C1614" s="52" t="s">
        <v>3328</v>
      </c>
      <c r="D1614" s="6" t="e">
        <v>#N/A</v>
      </c>
      <c r="E1614" s="8"/>
      <c r="F1614" s="52" t="s">
        <v>3329</v>
      </c>
      <c r="G1614" s="6" t="s">
        <v>5037</v>
      </c>
      <c r="H1614" s="6" t="s">
        <v>5076</v>
      </c>
      <c r="I1614" s="6" t="e">
        <f>VLOOKUP(A1614,#REF!,24,0)</f>
        <v>#REF!</v>
      </c>
      <c r="J1614" s="14" t="s">
        <v>37</v>
      </c>
      <c r="K1614" s="14" t="s">
        <v>37</v>
      </c>
      <c r="L1614" s="14" t="s">
        <v>37</v>
      </c>
      <c r="M1614" s="14" t="s">
        <v>37</v>
      </c>
      <c r="N1614" s="14" t="b">
        <f t="shared" si="51"/>
        <v>1</v>
      </c>
      <c r="O1614" s="14" t="s">
        <v>20</v>
      </c>
      <c r="P1614" s="14" t="s">
        <v>20</v>
      </c>
      <c r="Q1614" s="14" t="s">
        <v>20</v>
      </c>
      <c r="R1614" s="5" t="s">
        <v>20</v>
      </c>
      <c r="S1614" s="5" t="s">
        <v>20</v>
      </c>
      <c r="T1614" s="5" t="s">
        <v>20</v>
      </c>
      <c r="U1614" s="53" t="s">
        <v>20</v>
      </c>
      <c r="V1614" s="53" t="s">
        <v>20</v>
      </c>
      <c r="W1614" s="5" t="str">
        <f>VLOOKUP('English Version'!$H1552,'Recycled Content'!$B$4:$H$67,3,FALSE)</f>
        <v>Packaging Contains at least 100% recycled material</v>
      </c>
      <c r="X1614" s="5" t="str">
        <f>VLOOKUP('English Version'!$H1552,'Recycled Content'!$B$4:$H$67,5,FALSE)</f>
        <v>Packaging Contains at least 100% recycled material</v>
      </c>
      <c r="Y1614" s="5" t="str">
        <f>VLOOKUP('English Version'!$H1552,Recyclability!$B$4:$H$67,3,FALSE)</f>
        <v>Mostly Recyclable Packaging</v>
      </c>
      <c r="Z1614" s="5" t="str">
        <f>VLOOKUP('English Version'!$H1552,Recyclability!$B$4:$H$67,5,FALSE)</f>
        <v>N/A</v>
      </c>
    </row>
    <row r="1615" spans="1:26" x14ac:dyDescent="0.75">
      <c r="A1615" s="47" t="str">
        <f t="shared" si="50"/>
        <v>SS23W6011592A</v>
      </c>
      <c r="B1615" s="47">
        <v>1297</v>
      </c>
      <c r="C1615" s="52" t="s">
        <v>3330</v>
      </c>
      <c r="D1615" s="6" t="e">
        <v>#N/A</v>
      </c>
      <c r="E1615" s="8"/>
      <c r="F1615" s="52" t="s">
        <v>3331</v>
      </c>
      <c r="G1615" s="6" t="s">
        <v>5037</v>
      </c>
      <c r="H1615" s="6" t="s">
        <v>5088</v>
      </c>
      <c r="I1615" s="6" t="e">
        <f>VLOOKUP(A1615,#REF!,24,0)</f>
        <v>#REF!</v>
      </c>
      <c r="J1615" s="67" t="s">
        <v>228</v>
      </c>
      <c r="K1615" s="14" t="s">
        <v>3050</v>
      </c>
      <c r="L1615" s="14" t="s">
        <v>3050</v>
      </c>
      <c r="M1615" s="14" t="s">
        <v>3050</v>
      </c>
      <c r="N1615" s="14" t="b">
        <f t="shared" si="51"/>
        <v>1</v>
      </c>
      <c r="O1615" s="14" t="s">
        <v>20</v>
      </c>
      <c r="P1615" s="14" t="s">
        <v>20</v>
      </c>
      <c r="Q1615" s="14" t="s">
        <v>20</v>
      </c>
      <c r="R1615" s="5" t="s">
        <v>20</v>
      </c>
      <c r="S1615" s="5" t="s">
        <v>20</v>
      </c>
      <c r="T1615" s="5" t="s">
        <v>281</v>
      </c>
      <c r="U1615" s="53" t="s">
        <v>20</v>
      </c>
      <c r="V1615" s="53" t="s">
        <v>20</v>
      </c>
      <c r="W1615" s="5" t="str">
        <f>VLOOKUP('English Version'!$H1553,'Recycled Content'!$B$4:$H$67,3,FALSE)</f>
        <v>Packaging Contains at least 100% recycled material</v>
      </c>
      <c r="X1615" s="5" t="str">
        <f>VLOOKUP('English Version'!$H1553,'Recycled Content'!$B$4:$H$67,5,FALSE)</f>
        <v>Packaging Contains at least 100% recycled material</v>
      </c>
      <c r="Y1615" s="5" t="str">
        <f>VLOOKUP('English Version'!$H1553,Recyclability!$B$4:$H$67,3,FALSE)</f>
        <v>Mostly Recyclable Packaging</v>
      </c>
      <c r="Z1615" s="5" t="str">
        <f>VLOOKUP('English Version'!$H1553,Recyclability!$B$4:$H$67,5,FALSE)</f>
        <v>N/A</v>
      </c>
    </row>
    <row r="1616" spans="1:26" x14ac:dyDescent="0.75">
      <c r="A1616" s="47" t="str">
        <f t="shared" si="50"/>
        <v>SS23M7010988A</v>
      </c>
      <c r="B1616" s="47" t="e">
        <v>#N/A</v>
      </c>
      <c r="C1616" s="52" t="s">
        <v>3332</v>
      </c>
      <c r="D1616" s="6" t="s">
        <v>3333</v>
      </c>
      <c r="E1616" s="8"/>
      <c r="F1616" s="52" t="s">
        <v>3334</v>
      </c>
      <c r="G1616" s="6" t="s">
        <v>5037</v>
      </c>
      <c r="H1616" s="6" t="s">
        <v>5073</v>
      </c>
      <c r="I1616" s="6" t="e">
        <f>VLOOKUP(A1616,#REF!,24,0)</f>
        <v>#REF!</v>
      </c>
      <c r="J1616" s="14" t="s">
        <v>37</v>
      </c>
      <c r="K1616" s="14" t="s">
        <v>37</v>
      </c>
      <c r="L1616" s="14" t="s">
        <v>37</v>
      </c>
      <c r="M1616" s="14" t="s">
        <v>37</v>
      </c>
      <c r="N1616" s="14" t="b">
        <f t="shared" si="51"/>
        <v>1</v>
      </c>
      <c r="O1616" s="14" t="s">
        <v>20</v>
      </c>
      <c r="P1616" s="14" t="s">
        <v>20</v>
      </c>
      <c r="Q1616" s="14" t="s">
        <v>20</v>
      </c>
      <c r="R1616" s="53" t="s">
        <v>6171</v>
      </c>
      <c r="S1616" s="5" t="s">
        <v>20</v>
      </c>
      <c r="T1616" s="5" t="s">
        <v>20</v>
      </c>
      <c r="U1616" s="53" t="s">
        <v>20</v>
      </c>
      <c r="V1616" s="53" t="s">
        <v>20</v>
      </c>
      <c r="W1616" s="5" t="str">
        <f>VLOOKUP('English Version'!$H1554,'Recycled Content'!$B$4:$H$67,3,FALSE)</f>
        <v>Packaging Contains at least 100% recycled material</v>
      </c>
      <c r="X1616" s="5" t="str">
        <f>VLOOKUP('English Version'!$H1554,'Recycled Content'!$B$4:$H$67,5,FALSE)</f>
        <v>Packaging Contains at least 100% recycled material</v>
      </c>
      <c r="Y1616" s="5" t="str">
        <f>VLOOKUP('English Version'!$H1554,Recyclability!$B$4:$H$67,3,FALSE)</f>
        <v>Mostly Recyclable Packaging</v>
      </c>
      <c r="Z1616" s="5" t="str">
        <f>VLOOKUP('English Version'!$H1554,Recyclability!$B$4:$H$67,5,FALSE)</f>
        <v>N/A</v>
      </c>
    </row>
    <row r="1617" spans="1:26" ht="29.5" x14ac:dyDescent="0.75">
      <c r="A1617" s="47" t="str">
        <f t="shared" si="50"/>
        <v>SS23WS311736A</v>
      </c>
      <c r="B1617" s="47">
        <v>2322</v>
      </c>
      <c r="C1617" s="52" t="s">
        <v>3336</v>
      </c>
      <c r="D1617" s="6" t="e">
        <v>#N/A</v>
      </c>
      <c r="E1617" s="8"/>
      <c r="F1617" s="52" t="s">
        <v>2657</v>
      </c>
      <c r="G1617" s="6" t="s">
        <v>5037</v>
      </c>
      <c r="H1617" s="6" t="s">
        <v>5905</v>
      </c>
      <c r="I1617" s="6" t="e">
        <f>VLOOKUP(A1617,#REF!,24,0)</f>
        <v>#REF!</v>
      </c>
      <c r="J1617" s="14" t="s">
        <v>37</v>
      </c>
      <c r="K1617" s="14" t="s">
        <v>37</v>
      </c>
      <c r="L1617" s="14" t="s">
        <v>37</v>
      </c>
      <c r="M1617" s="14" t="s">
        <v>37</v>
      </c>
      <c r="N1617" s="14" t="b">
        <f t="shared" si="51"/>
        <v>1</v>
      </c>
      <c r="O1617" s="14" t="s">
        <v>20</v>
      </c>
      <c r="P1617" s="14" t="s">
        <v>20</v>
      </c>
      <c r="Q1617" s="14" t="s">
        <v>20</v>
      </c>
      <c r="R1617" s="53" t="s">
        <v>6162</v>
      </c>
      <c r="S1617" s="5" t="s">
        <v>20</v>
      </c>
      <c r="T1617" s="5" t="s">
        <v>26</v>
      </c>
      <c r="U1617" s="53" t="s">
        <v>20</v>
      </c>
      <c r="V1617" s="53" t="s">
        <v>20</v>
      </c>
      <c r="W1617" s="5" t="str">
        <f>VLOOKUP('English Version'!$H1555,'Recycled Content'!$B$4:$H$67,3,FALSE)</f>
        <v>Packaging Contains at least 100% recycled material</v>
      </c>
      <c r="X1617" s="5" t="str">
        <f>VLOOKUP('English Version'!$H1555,'Recycled Content'!$B$4:$H$67,5,FALSE)</f>
        <v>Packaging Contains at least 100% recycled material</v>
      </c>
      <c r="Y1617" s="5" t="str">
        <f>VLOOKUP('English Version'!$H1555,Recyclability!$B$4:$H$67,3,FALSE)</f>
        <v>Mostly Recyclable Packaging</v>
      </c>
      <c r="Z1617" s="5" t="str">
        <f>VLOOKUP('English Version'!$H1555,Recyclability!$B$4:$H$67,5,FALSE)</f>
        <v>N/A</v>
      </c>
    </row>
    <row r="1618" spans="1:26" ht="29.5" x14ac:dyDescent="0.75">
      <c r="A1618" s="47" t="str">
        <f t="shared" si="50"/>
        <v>SS23Y9110252A</v>
      </c>
      <c r="B1618" s="47">
        <v>501</v>
      </c>
      <c r="C1618" s="52" t="s">
        <v>3337</v>
      </c>
      <c r="D1618" s="6" t="s">
        <v>3338</v>
      </c>
      <c r="E1618" s="8"/>
      <c r="F1618" s="52" t="s">
        <v>3339</v>
      </c>
      <c r="G1618" s="6" t="s">
        <v>5037</v>
      </c>
      <c r="H1618" s="6" t="s">
        <v>5092</v>
      </c>
      <c r="I1618" s="6" t="e">
        <f>VLOOKUP(A1618,#REF!,24,0)</f>
        <v>#REF!</v>
      </c>
      <c r="J1618" s="67" t="s">
        <v>228</v>
      </c>
      <c r="K1618" s="14" t="s">
        <v>37</v>
      </c>
      <c r="L1618" s="14" t="s">
        <v>37</v>
      </c>
      <c r="M1618" s="14" t="s">
        <v>37</v>
      </c>
      <c r="N1618" s="14" t="b">
        <f t="shared" si="51"/>
        <v>1</v>
      </c>
      <c r="O1618" s="14" t="s">
        <v>20</v>
      </c>
      <c r="P1618" s="14" t="s">
        <v>20</v>
      </c>
      <c r="Q1618" s="14" t="s">
        <v>20</v>
      </c>
      <c r="R1618" s="5" t="s">
        <v>20</v>
      </c>
      <c r="S1618" s="5" t="s">
        <v>20</v>
      </c>
      <c r="T1618" s="5" t="s">
        <v>26</v>
      </c>
      <c r="U1618" s="53" t="s">
        <v>20</v>
      </c>
      <c r="V1618" s="53" t="s">
        <v>20</v>
      </c>
      <c r="W1618" s="5" t="str">
        <f>VLOOKUP('English Version'!$H1556,'Recycled Content'!$B$4:$H$67,3,FALSE)</f>
        <v>Packaging Contains at least 100% recycled material</v>
      </c>
      <c r="X1618" s="5" t="str">
        <f>VLOOKUP('English Version'!$H1556,'Recycled Content'!$B$4:$H$67,5,FALSE)</f>
        <v>Packaging Contains at least 100% recycled material</v>
      </c>
      <c r="Y1618" s="5" t="str">
        <f>VLOOKUP('English Version'!$H1556,Recyclability!$B$4:$H$67,3,FALSE)</f>
        <v>Mostly Recyclable Packaging</v>
      </c>
      <c r="Z1618" s="5" t="str">
        <f>VLOOKUP('English Version'!$H1556,Recyclability!$B$4:$H$67,5,FALSE)</f>
        <v>N/A</v>
      </c>
    </row>
    <row r="1619" spans="1:26" ht="29.5" x14ac:dyDescent="0.75">
      <c r="A1619" s="47" t="str">
        <f t="shared" si="50"/>
        <v>SS23WS311741A</v>
      </c>
      <c r="B1619" s="47">
        <v>5498</v>
      </c>
      <c r="C1619" s="52" t="s">
        <v>3341</v>
      </c>
      <c r="D1619" s="6" t="e">
        <v>#N/A</v>
      </c>
      <c r="E1619" s="8"/>
      <c r="F1619" s="52" t="s">
        <v>2657</v>
      </c>
      <c r="G1619" s="6" t="s">
        <v>5037</v>
      </c>
      <c r="H1619" s="6" t="s">
        <v>5905</v>
      </c>
      <c r="I1619" s="6" t="e">
        <f>VLOOKUP(A1619,#REF!,24,0)</f>
        <v>#REF!</v>
      </c>
      <c r="J1619" s="14" t="s">
        <v>19</v>
      </c>
      <c r="K1619" s="14" t="s">
        <v>19</v>
      </c>
      <c r="L1619" s="14" t="s">
        <v>19</v>
      </c>
      <c r="M1619" s="14" t="s">
        <v>19</v>
      </c>
      <c r="N1619" s="14" t="b">
        <f t="shared" si="51"/>
        <v>1</v>
      </c>
      <c r="O1619" s="14" t="s">
        <v>20</v>
      </c>
      <c r="P1619" s="14" t="s">
        <v>20</v>
      </c>
      <c r="Q1619" s="14" t="s">
        <v>20</v>
      </c>
      <c r="R1619" s="53" t="s">
        <v>6162</v>
      </c>
      <c r="S1619" s="5" t="s">
        <v>20</v>
      </c>
      <c r="T1619" s="5" t="s">
        <v>26</v>
      </c>
      <c r="U1619" s="53" t="s">
        <v>20</v>
      </c>
      <c r="V1619" s="53" t="s">
        <v>20</v>
      </c>
      <c r="W1619" s="5" t="str">
        <f>VLOOKUP('English Version'!$H1557,'Recycled Content'!$B$4:$H$67,3,FALSE)</f>
        <v>Packaging Contains at least 100% recycled material</v>
      </c>
      <c r="X1619" s="5" t="str">
        <f>VLOOKUP('English Version'!$H1557,'Recycled Content'!$B$4:$H$67,5,FALSE)</f>
        <v>Packaging Contains at least 100% recycled material</v>
      </c>
      <c r="Y1619" s="5" t="str">
        <f>VLOOKUP('English Version'!$H1557,Recyclability!$B$4:$H$67,3,FALSE)</f>
        <v>Mostly Recyclable Packaging</v>
      </c>
      <c r="Z1619" s="5" t="str">
        <f>VLOOKUP('English Version'!$H1557,Recyclability!$B$4:$H$67,5,FALSE)</f>
        <v>N/A</v>
      </c>
    </row>
    <row r="1620" spans="1:26" x14ac:dyDescent="0.75">
      <c r="A1620" s="47" t="str">
        <f t="shared" si="50"/>
        <v>SS23W8011294A</v>
      </c>
      <c r="B1620" s="47">
        <v>2031</v>
      </c>
      <c r="C1620" s="52" t="s">
        <v>3342</v>
      </c>
      <c r="D1620" s="6" t="s">
        <v>3343</v>
      </c>
      <c r="E1620" s="8"/>
      <c r="F1620" s="52" t="s">
        <v>3344</v>
      </c>
      <c r="G1620" s="6" t="s">
        <v>5037</v>
      </c>
      <c r="H1620" s="6" t="s">
        <v>5887</v>
      </c>
      <c r="I1620" s="6" t="e">
        <f>VLOOKUP(A1620,#REF!,24,0)</f>
        <v>#REF!</v>
      </c>
      <c r="J1620" s="14" t="s">
        <v>19</v>
      </c>
      <c r="K1620" s="14" t="s">
        <v>19</v>
      </c>
      <c r="L1620" s="14" t="s">
        <v>19</v>
      </c>
      <c r="M1620" s="14" t="s">
        <v>19</v>
      </c>
      <c r="N1620" s="14" t="b">
        <f t="shared" si="51"/>
        <v>1</v>
      </c>
      <c r="O1620" s="14" t="s">
        <v>20</v>
      </c>
      <c r="P1620" s="14" t="s">
        <v>20</v>
      </c>
      <c r="Q1620" s="14" t="s">
        <v>20</v>
      </c>
      <c r="R1620" s="5" t="s">
        <v>20</v>
      </c>
      <c r="S1620" s="5" t="s">
        <v>20</v>
      </c>
      <c r="T1620" s="5" t="s">
        <v>20</v>
      </c>
      <c r="U1620" s="53" t="s">
        <v>20</v>
      </c>
      <c r="V1620" s="53" t="s">
        <v>20</v>
      </c>
      <c r="W1620" s="5" t="str">
        <f>VLOOKUP('English Version'!$H1558,'Recycled Content'!$B$4:$H$67,3,FALSE)</f>
        <v>Packaging Contains at least 100% recycled material</v>
      </c>
      <c r="X1620" s="5" t="str">
        <f>VLOOKUP('English Version'!$H1558,'Recycled Content'!$B$4:$H$67,5,FALSE)</f>
        <v>Packaging Contains at least 100% recycled material</v>
      </c>
      <c r="Y1620" s="5" t="str">
        <f>VLOOKUP('English Version'!$H1558,Recyclability!$B$4:$H$67,3,FALSE)</f>
        <v>Mostly Recyclable Packaging</v>
      </c>
      <c r="Z1620" s="5" t="str">
        <f>VLOOKUP('English Version'!$H1558,Recyclability!$B$4:$H$67,5,FALSE)</f>
        <v>N/A</v>
      </c>
    </row>
    <row r="1621" spans="1:26" x14ac:dyDescent="0.75">
      <c r="A1621" s="47" t="str">
        <f t="shared" si="50"/>
        <v>SS23W7210273A</v>
      </c>
      <c r="B1621" s="47">
        <v>1000</v>
      </c>
      <c r="C1621" s="52" t="s">
        <v>3346</v>
      </c>
      <c r="D1621" s="6" t="e">
        <v>#N/A</v>
      </c>
      <c r="E1621" s="8"/>
      <c r="F1621" s="52" t="s">
        <v>2216</v>
      </c>
      <c r="G1621" s="6" t="s">
        <v>5037</v>
      </c>
      <c r="H1621" s="6" t="s">
        <v>5884</v>
      </c>
      <c r="I1621" s="6" t="e">
        <f>VLOOKUP(A1621,#REF!,24,0)</f>
        <v>#REF!</v>
      </c>
      <c r="J1621" s="14" t="s">
        <v>37</v>
      </c>
      <c r="K1621" s="14" t="s">
        <v>37</v>
      </c>
      <c r="L1621" s="14" t="s">
        <v>37</v>
      </c>
      <c r="M1621" s="14" t="s">
        <v>37</v>
      </c>
      <c r="N1621" s="14" t="b">
        <f t="shared" si="51"/>
        <v>1</v>
      </c>
      <c r="O1621" s="14" t="s">
        <v>20</v>
      </c>
      <c r="P1621" s="14" t="s">
        <v>20</v>
      </c>
      <c r="Q1621" s="14" t="s">
        <v>20</v>
      </c>
      <c r="R1621" s="5" t="s">
        <v>20</v>
      </c>
      <c r="S1621" s="5" t="s">
        <v>20</v>
      </c>
      <c r="T1621" s="5" t="s">
        <v>20</v>
      </c>
      <c r="U1621" s="53" t="s">
        <v>20</v>
      </c>
      <c r="V1621" s="53" t="s">
        <v>20</v>
      </c>
      <c r="W1621" s="5" t="str">
        <f>VLOOKUP('English Version'!$H1559,'Recycled Content'!$B$4:$H$67,3,FALSE)</f>
        <v>Packaging Contains at least 100% recycled material</v>
      </c>
      <c r="X1621" s="5" t="str">
        <f>VLOOKUP('English Version'!$H1559,'Recycled Content'!$B$4:$H$67,5,FALSE)</f>
        <v>Packaging Contains at least 100% recycled material</v>
      </c>
      <c r="Y1621" s="5" t="str">
        <f>VLOOKUP('English Version'!$H1559,Recyclability!$B$4:$H$67,3,FALSE)</f>
        <v>Mostly Recyclable Packaging</v>
      </c>
      <c r="Z1621" s="5" t="str">
        <f>VLOOKUP('English Version'!$H1559,Recyclability!$B$4:$H$67,5,FALSE)</f>
        <v>N/A</v>
      </c>
    </row>
    <row r="1622" spans="1:26" x14ac:dyDescent="0.75">
      <c r="A1622" s="47" t="str">
        <f t="shared" si="50"/>
        <v>SS23W7010911A</v>
      </c>
      <c r="B1622" s="47" t="e">
        <v>#N/A</v>
      </c>
      <c r="C1622" s="52" t="s">
        <v>3347</v>
      </c>
      <c r="D1622" s="6" t="s">
        <v>3348</v>
      </c>
      <c r="E1622" s="8"/>
      <c r="F1622" s="52" t="s">
        <v>3349</v>
      </c>
      <c r="G1622" s="6" t="s">
        <v>5037</v>
      </c>
      <c r="H1622" s="6" t="s">
        <v>5843</v>
      </c>
      <c r="I1622" s="6" t="e">
        <f>VLOOKUP(A1622,#REF!,24,0)</f>
        <v>#REF!</v>
      </c>
      <c r="J1622" s="14" t="s">
        <v>19</v>
      </c>
      <c r="K1622" s="14" t="s">
        <v>19</v>
      </c>
      <c r="L1622" s="14" t="s">
        <v>19</v>
      </c>
      <c r="M1622" s="14" t="s">
        <v>19</v>
      </c>
      <c r="N1622" s="14" t="b">
        <f t="shared" si="51"/>
        <v>1</v>
      </c>
      <c r="O1622" s="14" t="s">
        <v>20</v>
      </c>
      <c r="P1622" s="14" t="s">
        <v>20</v>
      </c>
      <c r="Q1622" s="14" t="s">
        <v>20</v>
      </c>
      <c r="R1622" s="5" t="s">
        <v>20</v>
      </c>
      <c r="S1622" s="5" t="s">
        <v>20</v>
      </c>
      <c r="T1622" s="5" t="s">
        <v>20</v>
      </c>
      <c r="U1622" s="53" t="s">
        <v>20</v>
      </c>
      <c r="V1622" s="53" t="s">
        <v>20</v>
      </c>
      <c r="W1622" s="5" t="str">
        <f>VLOOKUP('English Version'!$H1560,'Recycled Content'!$B$4:$H$67,3,FALSE)</f>
        <v>Packaging Contains at least 100% recycled material</v>
      </c>
      <c r="X1622" s="5" t="str">
        <f>VLOOKUP('English Version'!$H1560,'Recycled Content'!$B$4:$H$67,5,FALSE)</f>
        <v>Packaging Contains at least 100% recycled material</v>
      </c>
      <c r="Y1622" s="5" t="str">
        <f>VLOOKUP('English Version'!$H1560,Recyclability!$B$4:$H$67,3,FALSE)</f>
        <v>Mostly Recyclable Packaging</v>
      </c>
      <c r="Z1622" s="5" t="str">
        <f>VLOOKUP('English Version'!$H1560,Recyclability!$B$4:$H$67,5,FALSE)</f>
        <v>N/A</v>
      </c>
    </row>
    <row r="1623" spans="1:26" x14ac:dyDescent="0.75">
      <c r="A1623" s="47" t="str">
        <f t="shared" si="50"/>
        <v>SS23W7210246A</v>
      </c>
      <c r="B1623" s="47">
        <v>1181</v>
      </c>
      <c r="C1623" s="52" t="s">
        <v>3351</v>
      </c>
      <c r="D1623" s="6" t="e">
        <v>#N/A</v>
      </c>
      <c r="E1623" s="8"/>
      <c r="F1623" s="52" t="s">
        <v>2209</v>
      </c>
      <c r="G1623" s="6" t="s">
        <v>5037</v>
      </c>
      <c r="H1623" s="6" t="s">
        <v>5884</v>
      </c>
      <c r="I1623" s="6" t="e">
        <f>VLOOKUP(A1623,#REF!,24,0)</f>
        <v>#REF!</v>
      </c>
      <c r="J1623" s="14" t="s">
        <v>37</v>
      </c>
      <c r="K1623" s="14" t="s">
        <v>37</v>
      </c>
      <c r="L1623" s="14" t="s">
        <v>37</v>
      </c>
      <c r="M1623" s="14" t="s">
        <v>37</v>
      </c>
      <c r="N1623" s="14" t="b">
        <f t="shared" si="51"/>
        <v>1</v>
      </c>
      <c r="O1623" s="14" t="s">
        <v>20</v>
      </c>
      <c r="P1623" s="14" t="s">
        <v>20</v>
      </c>
      <c r="Q1623" s="14" t="s">
        <v>20</v>
      </c>
      <c r="R1623" s="5" t="s">
        <v>20</v>
      </c>
      <c r="S1623" s="5" t="s">
        <v>20</v>
      </c>
      <c r="T1623" s="5" t="s">
        <v>281</v>
      </c>
      <c r="U1623" s="53" t="s">
        <v>20</v>
      </c>
      <c r="V1623" s="53" t="s">
        <v>20</v>
      </c>
      <c r="W1623" s="5" t="str">
        <f>VLOOKUP('English Version'!$H1561,'Recycled Content'!$B$4:$H$67,3,FALSE)</f>
        <v>Packaging Contains at least 100% recycled material</v>
      </c>
      <c r="X1623" s="5" t="str">
        <f>VLOOKUP('English Version'!$H1561,'Recycled Content'!$B$4:$H$67,5,FALSE)</f>
        <v>Packaging Contains at least 100% recycled material</v>
      </c>
      <c r="Y1623" s="5" t="str">
        <f>VLOOKUP('English Version'!$H1561,Recyclability!$B$4:$H$67,3,FALSE)</f>
        <v>Mostly Recyclable Packaging</v>
      </c>
      <c r="Z1623" s="5" t="str">
        <f>VLOOKUP('English Version'!$H1561,Recyclability!$B$4:$H$67,5,FALSE)</f>
        <v>N/A</v>
      </c>
    </row>
    <row r="1624" spans="1:26" x14ac:dyDescent="0.75">
      <c r="A1624" s="47" t="str">
        <f t="shared" si="50"/>
        <v>SS23W2011873A</v>
      </c>
      <c r="B1624" s="47">
        <v>6449</v>
      </c>
      <c r="C1624" s="52" t="s">
        <v>3352</v>
      </c>
      <c r="D1624" s="6" t="e">
        <v>#N/A</v>
      </c>
      <c r="E1624" s="8"/>
      <c r="F1624" s="52" t="s">
        <v>860</v>
      </c>
      <c r="G1624" s="6" t="s">
        <v>5037</v>
      </c>
      <c r="H1624" s="6" t="s">
        <v>5083</v>
      </c>
      <c r="I1624" s="6" t="e">
        <f>VLOOKUP(A1624,#REF!,24,0)</f>
        <v>#REF!</v>
      </c>
      <c r="J1624" s="14" t="s">
        <v>37</v>
      </c>
      <c r="K1624" s="14" t="s">
        <v>37</v>
      </c>
      <c r="L1624" s="14" t="s">
        <v>37</v>
      </c>
      <c r="M1624" s="14" t="s">
        <v>37</v>
      </c>
      <c r="N1624" s="14" t="b">
        <f t="shared" si="51"/>
        <v>1</v>
      </c>
      <c r="O1624" s="14" t="s">
        <v>20</v>
      </c>
      <c r="P1624" s="14" t="s">
        <v>20</v>
      </c>
      <c r="Q1624" s="14" t="s">
        <v>20</v>
      </c>
      <c r="R1624" s="5" t="s">
        <v>20</v>
      </c>
      <c r="S1624" s="5" t="s">
        <v>20</v>
      </c>
      <c r="T1624" s="5" t="s">
        <v>20</v>
      </c>
      <c r="U1624" s="53" t="s">
        <v>20</v>
      </c>
      <c r="V1624" s="53" t="s">
        <v>20</v>
      </c>
      <c r="W1624" s="5" t="str">
        <f>VLOOKUP('English Version'!$H1562,'Recycled Content'!$B$4:$H$67,3,FALSE)</f>
        <v>Packaging Contains at least 100% recycled material</v>
      </c>
      <c r="X1624" s="5" t="str">
        <f>VLOOKUP('English Version'!$H1562,'Recycled Content'!$B$4:$H$67,5,FALSE)</f>
        <v>Packaging Contains at least 100% recycled material</v>
      </c>
      <c r="Y1624" s="5" t="str">
        <f>VLOOKUP('English Version'!$H1562,Recyclability!$B$4:$H$67,3,FALSE)</f>
        <v>Mostly Recyclable Packaging</v>
      </c>
      <c r="Z1624" s="5" t="str">
        <f>VLOOKUP('English Version'!$H1562,Recyclability!$B$4:$H$67,5,FALSE)</f>
        <v>N/A</v>
      </c>
    </row>
    <row r="1625" spans="1:26" x14ac:dyDescent="0.75">
      <c r="A1625" s="47" t="str">
        <f t="shared" si="50"/>
        <v>SS23W4010371A</v>
      </c>
      <c r="B1625" s="47">
        <v>8132</v>
      </c>
      <c r="C1625" s="52" t="s">
        <v>3355</v>
      </c>
      <c r="D1625" s="6" t="s">
        <v>3353</v>
      </c>
      <c r="E1625" s="8"/>
      <c r="F1625" s="52" t="s">
        <v>3357</v>
      </c>
      <c r="G1625" s="6" t="s">
        <v>5037</v>
      </c>
      <c r="H1625" s="6" t="s">
        <v>5830</v>
      </c>
      <c r="I1625" s="6" t="e">
        <f>VLOOKUP(A1625,#REF!,24,0)</f>
        <v>#REF!</v>
      </c>
      <c r="J1625" s="14" t="s">
        <v>37</v>
      </c>
      <c r="K1625" s="14" t="s">
        <v>37</v>
      </c>
      <c r="L1625" s="14" t="s">
        <v>37</v>
      </c>
      <c r="M1625" s="14" t="s">
        <v>37</v>
      </c>
      <c r="N1625" s="14" t="b">
        <f t="shared" si="51"/>
        <v>1</v>
      </c>
      <c r="O1625" s="14" t="s">
        <v>20</v>
      </c>
      <c r="P1625" s="14" t="s">
        <v>20</v>
      </c>
      <c r="Q1625" s="14" t="s">
        <v>20</v>
      </c>
      <c r="R1625" s="5" t="s">
        <v>20</v>
      </c>
      <c r="S1625" s="5" t="s">
        <v>20</v>
      </c>
      <c r="T1625" s="5" t="s">
        <v>20</v>
      </c>
      <c r="U1625" s="53" t="s">
        <v>20</v>
      </c>
      <c r="V1625" s="53" t="s">
        <v>20</v>
      </c>
      <c r="W1625" s="5" t="str">
        <f>VLOOKUP('English Version'!$H1563,'Recycled Content'!$B$4:$H$67,3,FALSE)</f>
        <v>Packaging Contains at least 100% recycled material</v>
      </c>
      <c r="X1625" s="5" t="str">
        <f>VLOOKUP('English Version'!$H1563,'Recycled Content'!$B$4:$H$67,5,FALSE)</f>
        <v>Packaging Contains at least 100% recycled material</v>
      </c>
      <c r="Y1625" s="5" t="str">
        <f>VLOOKUP('English Version'!$H1563,Recyclability!$B$4:$H$67,3,FALSE)</f>
        <v>Mostly Recyclable Packaging</v>
      </c>
      <c r="Z1625" s="5" t="str">
        <f>VLOOKUP('English Version'!$H1563,Recyclability!$B$4:$H$67,5,FALSE)</f>
        <v>N/A</v>
      </c>
    </row>
    <row r="1626" spans="1:26" x14ac:dyDescent="0.75">
      <c r="A1626" s="47" t="str">
        <f t="shared" si="50"/>
        <v>SS23W8011291A</v>
      </c>
      <c r="B1626" s="47">
        <v>1615</v>
      </c>
      <c r="C1626" s="52" t="s">
        <v>3359</v>
      </c>
      <c r="D1626" s="6" t="s">
        <v>3356</v>
      </c>
      <c r="E1626" s="8"/>
      <c r="F1626" s="52" t="s">
        <v>3361</v>
      </c>
      <c r="G1626" s="6" t="s">
        <v>5037</v>
      </c>
      <c r="H1626" s="6" t="s">
        <v>5887</v>
      </c>
      <c r="I1626" s="6" t="e">
        <f>VLOOKUP(A1626,#REF!,24,0)</f>
        <v>#REF!</v>
      </c>
      <c r="J1626" s="14" t="s">
        <v>37</v>
      </c>
      <c r="K1626" s="14" t="s">
        <v>37</v>
      </c>
      <c r="L1626" s="14" t="s">
        <v>37</v>
      </c>
      <c r="M1626" s="14" t="s">
        <v>37</v>
      </c>
      <c r="N1626" s="14" t="b">
        <f t="shared" si="51"/>
        <v>1</v>
      </c>
      <c r="O1626" s="14" t="s">
        <v>20</v>
      </c>
      <c r="P1626" s="14" t="s">
        <v>20</v>
      </c>
      <c r="Q1626" s="14" t="s">
        <v>20</v>
      </c>
      <c r="R1626" s="5" t="s">
        <v>20</v>
      </c>
      <c r="S1626" s="5" t="s">
        <v>20</v>
      </c>
      <c r="T1626" s="5" t="s">
        <v>20</v>
      </c>
      <c r="U1626" s="53" t="s">
        <v>20</v>
      </c>
      <c r="V1626" s="53" t="s">
        <v>20</v>
      </c>
      <c r="W1626" s="5" t="str">
        <f>VLOOKUP('English Version'!$H1564,'Recycled Content'!$B$4:$H$67,3,FALSE)</f>
        <v>Packaging Contains at least 100% recycled material</v>
      </c>
      <c r="X1626" s="5" t="str">
        <f>VLOOKUP('English Version'!$H1564,'Recycled Content'!$B$4:$H$67,5,FALSE)</f>
        <v>Packaging Contains at least 100% recycled material</v>
      </c>
      <c r="Y1626" s="5" t="str">
        <f>VLOOKUP('English Version'!$H1564,Recyclability!$B$4:$H$67,3,FALSE)</f>
        <v>Mostly Recyclable Packaging</v>
      </c>
      <c r="Z1626" s="5" t="str">
        <f>VLOOKUP('English Version'!$H1564,Recyclability!$B$4:$H$67,5,FALSE)</f>
        <v>N/A</v>
      </c>
    </row>
    <row r="1627" spans="1:26" x14ac:dyDescent="0.75">
      <c r="A1627" s="47" t="str">
        <f t="shared" si="50"/>
        <v>SS23W8011262A</v>
      </c>
      <c r="B1627" s="47">
        <v>2387</v>
      </c>
      <c r="C1627" s="52" t="s">
        <v>3363</v>
      </c>
      <c r="D1627" s="6" t="s">
        <v>3360</v>
      </c>
      <c r="E1627" s="8"/>
      <c r="F1627" s="52" t="s">
        <v>3365</v>
      </c>
      <c r="G1627" s="6" t="s">
        <v>5037</v>
      </c>
      <c r="H1627" s="6" t="s">
        <v>5887</v>
      </c>
      <c r="I1627" s="6" t="e">
        <f>VLOOKUP(A1627,#REF!,24,0)</f>
        <v>#REF!</v>
      </c>
      <c r="J1627" s="3" t="s">
        <v>37</v>
      </c>
      <c r="K1627" s="3" t="s">
        <v>37</v>
      </c>
      <c r="L1627" s="3" t="s">
        <v>37</v>
      </c>
      <c r="M1627" s="3" t="s">
        <v>37</v>
      </c>
      <c r="N1627" s="3" t="b">
        <f t="shared" si="51"/>
        <v>1</v>
      </c>
      <c r="O1627" s="3" t="s">
        <v>966</v>
      </c>
      <c r="P1627" s="3" t="s">
        <v>966</v>
      </c>
      <c r="Q1627" s="3" t="s">
        <v>966</v>
      </c>
      <c r="R1627" s="5" t="s">
        <v>20</v>
      </c>
      <c r="S1627" s="5" t="s">
        <v>20</v>
      </c>
      <c r="T1627" s="5" t="s">
        <v>281</v>
      </c>
      <c r="U1627" s="53" t="s">
        <v>20</v>
      </c>
      <c r="V1627" s="53" t="s">
        <v>20</v>
      </c>
      <c r="W1627" s="5" t="str">
        <f>VLOOKUP('English Version'!$H1565,'Recycled Content'!$B$4:$H$67,3,FALSE)</f>
        <v>N/A</v>
      </c>
      <c r="X1627" s="5" t="str">
        <f>VLOOKUP('English Version'!$H1565,'Recycled Content'!$B$4:$H$67,5,FALSE)</f>
        <v>Packaging Contains at least 5% recycled material</v>
      </c>
      <c r="Y1627" s="5" t="str">
        <f>VLOOKUP('English Version'!$H1565,Recyclability!$B$4:$H$67,3,FALSE)</f>
        <v>Fully Recyclable Packaging</v>
      </c>
      <c r="Z1627" s="5" t="str">
        <f>VLOOKUP('English Version'!$H1565,Recyclability!$B$4:$H$67,5,FALSE)</f>
        <v>Mostly Recyclable Packaging</v>
      </c>
    </row>
    <row r="1628" spans="1:26" x14ac:dyDescent="0.75">
      <c r="A1628" s="47" t="str">
        <f t="shared" si="50"/>
        <v>SS23W7110399A</v>
      </c>
      <c r="B1628" s="47">
        <v>1200</v>
      </c>
      <c r="C1628" s="52" t="s">
        <v>3367</v>
      </c>
      <c r="D1628" s="6" t="s">
        <v>3364</v>
      </c>
      <c r="E1628" s="8"/>
      <c r="F1628" s="52" t="s">
        <v>3368</v>
      </c>
      <c r="G1628" s="6" t="s">
        <v>5037</v>
      </c>
      <c r="H1628" s="6" t="s">
        <v>5090</v>
      </c>
      <c r="I1628" s="6" t="e">
        <f>VLOOKUP(A1628,#REF!,24,0)</f>
        <v>#REF!</v>
      </c>
      <c r="J1628" s="67" t="s">
        <v>20</v>
      </c>
      <c r="K1628" s="67" t="s">
        <v>20</v>
      </c>
      <c r="L1628" s="67" t="s">
        <v>20</v>
      </c>
      <c r="M1628" s="14" t="s">
        <v>25</v>
      </c>
      <c r="N1628" s="14" t="b">
        <f t="shared" si="51"/>
        <v>0</v>
      </c>
      <c r="O1628" s="14" t="s">
        <v>25</v>
      </c>
      <c r="P1628" s="14" t="s">
        <v>25</v>
      </c>
      <c r="Q1628" s="14" t="s">
        <v>25</v>
      </c>
      <c r="R1628" s="5" t="s">
        <v>20</v>
      </c>
      <c r="S1628" s="5" t="s">
        <v>20</v>
      </c>
      <c r="T1628" s="5" t="s">
        <v>20</v>
      </c>
      <c r="U1628" s="53" t="s">
        <v>20</v>
      </c>
      <c r="V1628" s="53" t="s">
        <v>20</v>
      </c>
      <c r="W1628" s="5" t="str">
        <f>VLOOKUP('English Version'!$H1566,'Recycled Content'!$B$4:$H$67,3,FALSE)</f>
        <v>Packaging Contains at least 100% recycled material</v>
      </c>
      <c r="X1628" s="5" t="str">
        <f>VLOOKUP('English Version'!$H1566,'Recycled Content'!$B$4:$H$67,5,FALSE)</f>
        <v>Packaging Contains at least 100% recycled material</v>
      </c>
      <c r="Y1628" s="5" t="str">
        <f>VLOOKUP('English Version'!$H1566,Recyclability!$B$4:$H$67,3,FALSE)</f>
        <v>Mostly Recyclable Packaging</v>
      </c>
      <c r="Z1628" s="5" t="str">
        <f>VLOOKUP('English Version'!$H1566,Recyclability!$B$4:$H$67,5,FALSE)</f>
        <v>N/A</v>
      </c>
    </row>
    <row r="1629" spans="1:26" x14ac:dyDescent="0.75">
      <c r="A1629" s="47" t="str">
        <f t="shared" si="50"/>
        <v>SS23W7110397A</v>
      </c>
      <c r="B1629" s="47">
        <v>1714</v>
      </c>
      <c r="C1629" s="52" t="s">
        <v>3369</v>
      </c>
      <c r="D1629" s="6" t="e">
        <v>#N/A</v>
      </c>
      <c r="E1629" s="8"/>
      <c r="F1629" s="52" t="s">
        <v>3371</v>
      </c>
      <c r="G1629" s="6" t="s">
        <v>5037</v>
      </c>
      <c r="H1629" s="6" t="s">
        <v>5090</v>
      </c>
      <c r="I1629" s="6" t="e">
        <f>VLOOKUP(A1629,#REF!,24,0)</f>
        <v>#REF!</v>
      </c>
      <c r="J1629" s="14" t="s">
        <v>37</v>
      </c>
      <c r="K1629" s="14" t="s">
        <v>37</v>
      </c>
      <c r="L1629" s="14" t="s">
        <v>37</v>
      </c>
      <c r="M1629" s="14" t="s">
        <v>37</v>
      </c>
      <c r="N1629" s="14" t="b">
        <f t="shared" si="51"/>
        <v>1</v>
      </c>
      <c r="O1629" s="14" t="s">
        <v>20</v>
      </c>
      <c r="P1629" s="14" t="s">
        <v>20</v>
      </c>
      <c r="Q1629" s="14" t="s">
        <v>20</v>
      </c>
      <c r="R1629" s="5" t="s">
        <v>20</v>
      </c>
      <c r="S1629" s="5" t="s">
        <v>20</v>
      </c>
      <c r="T1629" s="5" t="s">
        <v>20</v>
      </c>
      <c r="U1629" s="53" t="s">
        <v>20</v>
      </c>
      <c r="V1629" s="53" t="s">
        <v>20</v>
      </c>
      <c r="W1629" s="5" t="str">
        <f>VLOOKUP('English Version'!$H1567,'Recycled Content'!$B$4:$H$67,3,FALSE)</f>
        <v>N/A</v>
      </c>
      <c r="X1629" s="5" t="str">
        <f>VLOOKUP('English Version'!$H1567,'Recycled Content'!$B$4:$H$67,5,FALSE)</f>
        <v>N/A</v>
      </c>
      <c r="Y1629" s="5" t="str">
        <f>VLOOKUP('English Version'!$H1567,Recyclability!$B$4:$H$67,3,FALSE)</f>
        <v>N/A</v>
      </c>
      <c r="Z1629" s="5" t="str">
        <f>VLOOKUP('English Version'!$H1567,Recyclability!$B$4:$H$67,5,FALSE)</f>
        <v>N/A</v>
      </c>
    </row>
    <row r="1630" spans="1:26" x14ac:dyDescent="0.75">
      <c r="A1630" s="47" t="str">
        <f t="shared" si="50"/>
        <v>SS23W7110346A</v>
      </c>
      <c r="B1630" s="47">
        <v>10884</v>
      </c>
      <c r="C1630" s="52" t="s">
        <v>3372</v>
      </c>
      <c r="D1630" s="6" t="s">
        <v>3370</v>
      </c>
      <c r="E1630" s="8"/>
      <c r="F1630" s="52" t="s">
        <v>3374</v>
      </c>
      <c r="G1630" s="6" t="s">
        <v>5037</v>
      </c>
      <c r="H1630" s="6" t="s">
        <v>5090</v>
      </c>
      <c r="I1630" s="6" t="e">
        <f>VLOOKUP(A1630,#REF!,24,0)</f>
        <v>#REF!</v>
      </c>
      <c r="J1630" s="14" t="s">
        <v>19</v>
      </c>
      <c r="K1630" s="14" t="s">
        <v>19</v>
      </c>
      <c r="L1630" s="14" t="s">
        <v>19</v>
      </c>
      <c r="M1630" s="14" t="s">
        <v>19</v>
      </c>
      <c r="N1630" s="14" t="b">
        <f t="shared" si="51"/>
        <v>1</v>
      </c>
      <c r="O1630" s="14" t="s">
        <v>20</v>
      </c>
      <c r="P1630" s="14" t="s">
        <v>20</v>
      </c>
      <c r="Q1630" s="14" t="s">
        <v>20</v>
      </c>
      <c r="R1630" s="5" t="s">
        <v>20</v>
      </c>
      <c r="S1630" s="5" t="s">
        <v>20</v>
      </c>
      <c r="T1630" s="5" t="s">
        <v>281</v>
      </c>
      <c r="U1630" s="53" t="s">
        <v>20</v>
      </c>
      <c r="V1630" s="53" t="s">
        <v>20</v>
      </c>
      <c r="W1630" s="5" t="str">
        <f>VLOOKUP('English Version'!$H1568,'Recycled Content'!$B$4:$H$67,3,FALSE)</f>
        <v>Packaging Contains at least 100% recycled material</v>
      </c>
      <c r="X1630" s="5" t="str">
        <f>VLOOKUP('English Version'!$H1568,'Recycled Content'!$B$4:$H$67,5,FALSE)</f>
        <v>Packaging Contains at least 100% recycled material</v>
      </c>
      <c r="Y1630" s="5" t="str">
        <f>VLOOKUP('English Version'!$H1568,Recyclability!$B$4:$H$67,3,FALSE)</f>
        <v>Mostly Recyclable Packaging</v>
      </c>
      <c r="Z1630" s="5" t="str">
        <f>VLOOKUP('English Version'!$H1568,Recyclability!$B$4:$H$67,5,FALSE)</f>
        <v>N/A</v>
      </c>
    </row>
    <row r="1631" spans="1:26" x14ac:dyDescent="0.75">
      <c r="A1631" s="47" t="str">
        <f t="shared" si="50"/>
        <v>SS23M1011487A</v>
      </c>
      <c r="B1631" s="47" t="e">
        <v>#N/A</v>
      </c>
      <c r="C1631" s="52" t="s">
        <v>3376</v>
      </c>
      <c r="D1631" s="6" t="s">
        <v>3373</v>
      </c>
      <c r="E1631" s="8"/>
      <c r="F1631" s="52" t="s">
        <v>374</v>
      </c>
      <c r="G1631" s="6" t="s">
        <v>5037</v>
      </c>
      <c r="H1631" s="6" t="s">
        <v>5044</v>
      </c>
      <c r="I1631" s="6" t="e">
        <f>VLOOKUP(A1631,#REF!,24,0)</f>
        <v>#REF!</v>
      </c>
      <c r="J1631" s="14" t="s">
        <v>19</v>
      </c>
      <c r="K1631" s="14" t="s">
        <v>19</v>
      </c>
      <c r="L1631" s="14" t="s">
        <v>19</v>
      </c>
      <c r="M1631" s="14" t="s">
        <v>19</v>
      </c>
      <c r="N1631" s="14" t="b">
        <f t="shared" si="51"/>
        <v>1</v>
      </c>
      <c r="O1631" s="14" t="s">
        <v>20</v>
      </c>
      <c r="P1631" s="14" t="s">
        <v>20</v>
      </c>
      <c r="Q1631" s="14" t="s">
        <v>20</v>
      </c>
      <c r="R1631" s="5" t="s">
        <v>20</v>
      </c>
      <c r="S1631" s="5" t="s">
        <v>20</v>
      </c>
      <c r="T1631" s="5" t="s">
        <v>281</v>
      </c>
      <c r="U1631" s="53" t="s">
        <v>20</v>
      </c>
      <c r="V1631" s="53" t="s">
        <v>20</v>
      </c>
      <c r="W1631" s="5" t="str">
        <f>VLOOKUP('English Version'!$H1569,'Recycled Content'!$B$4:$H$67,3,FALSE)</f>
        <v>N/A</v>
      </c>
      <c r="X1631" s="5" t="str">
        <f>VLOOKUP('English Version'!$H1569,'Recycled Content'!$B$4:$H$67,5,FALSE)</f>
        <v>Packaging Contains at least 5% recycled material</v>
      </c>
      <c r="Y1631" s="5" t="str">
        <f>VLOOKUP('English Version'!$H1569,Recyclability!$B$4:$H$67,3,FALSE)</f>
        <v>Fully Recyclable Packaging</v>
      </c>
      <c r="Z1631" s="5" t="str">
        <f>VLOOKUP('English Version'!$H1569,Recyclability!$B$4:$H$67,5,FALSE)</f>
        <v>Mostly Recyclable Packaging</v>
      </c>
    </row>
    <row r="1632" spans="1:26" x14ac:dyDescent="0.75">
      <c r="A1632" s="47" t="str">
        <f t="shared" si="50"/>
        <v>SS23W6011635A</v>
      </c>
      <c r="B1632" s="47">
        <v>4849</v>
      </c>
      <c r="C1632" s="52" t="s">
        <v>3377</v>
      </c>
      <c r="D1632" s="6" t="e">
        <v>#N/A</v>
      </c>
      <c r="E1632" s="8"/>
      <c r="F1632" s="52" t="s">
        <v>3378</v>
      </c>
      <c r="G1632" s="6" t="s">
        <v>5037</v>
      </c>
      <c r="H1632" s="6" t="s">
        <v>5088</v>
      </c>
      <c r="I1632" s="6" t="e">
        <f>VLOOKUP(A1632,#REF!,24,0)</f>
        <v>#REF!</v>
      </c>
      <c r="J1632" s="14" t="s">
        <v>25</v>
      </c>
      <c r="K1632" s="14" t="s">
        <v>25</v>
      </c>
      <c r="L1632" s="14" t="s">
        <v>25</v>
      </c>
      <c r="M1632" s="14" t="s">
        <v>25</v>
      </c>
      <c r="N1632" s="14" t="b">
        <f t="shared" si="51"/>
        <v>1</v>
      </c>
      <c r="O1632" s="14" t="s">
        <v>20</v>
      </c>
      <c r="P1632" s="14" t="s">
        <v>20</v>
      </c>
      <c r="Q1632" s="14" t="s">
        <v>20</v>
      </c>
      <c r="R1632" s="5" t="s">
        <v>20</v>
      </c>
      <c r="S1632" s="5" t="s">
        <v>20</v>
      </c>
      <c r="T1632" s="5" t="s">
        <v>281</v>
      </c>
      <c r="U1632" s="53" t="s">
        <v>20</v>
      </c>
      <c r="V1632" s="53" t="s">
        <v>20</v>
      </c>
      <c r="W1632" s="5" t="str">
        <f>VLOOKUP('English Version'!$H1570,'Recycled Content'!$B$4:$H$67,3,FALSE)</f>
        <v>Packaging Contains at least 100% recycled material</v>
      </c>
      <c r="X1632" s="5" t="str">
        <f>VLOOKUP('English Version'!$H1570,'Recycled Content'!$B$4:$H$67,5,FALSE)</f>
        <v>Packaging Contains at least 100% recycled material</v>
      </c>
      <c r="Y1632" s="5" t="str">
        <f>VLOOKUP('English Version'!$H1570,Recyclability!$B$4:$H$67,3,FALSE)</f>
        <v>Mostly Recyclable Packaging</v>
      </c>
      <c r="Z1632" s="5" t="str">
        <f>VLOOKUP('English Version'!$H1570,Recyclability!$B$4:$H$67,5,FALSE)</f>
        <v>N/A</v>
      </c>
    </row>
    <row r="1633" spans="1:26" x14ac:dyDescent="0.75">
      <c r="A1633" s="47" t="str">
        <f t="shared" si="50"/>
        <v>SS23M6010762A</v>
      </c>
      <c r="B1633" s="47" t="e">
        <v>#N/A</v>
      </c>
      <c r="C1633" s="52" t="s">
        <v>3379</v>
      </c>
      <c r="D1633" s="6" t="e">
        <v>#N/A</v>
      </c>
      <c r="E1633" s="8"/>
      <c r="F1633" s="52" t="s">
        <v>3381</v>
      </c>
      <c r="G1633" s="6" t="s">
        <v>5037</v>
      </c>
      <c r="H1633" s="6" t="s">
        <v>5070</v>
      </c>
      <c r="I1633" s="6" t="e">
        <f>VLOOKUP(A1633,#REF!,24,0)</f>
        <v>#REF!</v>
      </c>
      <c r="J1633" s="14" t="s">
        <v>37</v>
      </c>
      <c r="K1633" s="14" t="s">
        <v>37</v>
      </c>
      <c r="L1633" s="14" t="s">
        <v>37</v>
      </c>
      <c r="M1633" s="14" t="s">
        <v>37</v>
      </c>
      <c r="N1633" s="14" t="b">
        <f t="shared" si="51"/>
        <v>1</v>
      </c>
      <c r="O1633" s="14" t="s">
        <v>20</v>
      </c>
      <c r="P1633" s="14" t="s">
        <v>20</v>
      </c>
      <c r="Q1633" s="14" t="s">
        <v>20</v>
      </c>
      <c r="R1633" s="5" t="s">
        <v>20</v>
      </c>
      <c r="S1633" s="5" t="s">
        <v>20</v>
      </c>
      <c r="T1633" s="5" t="s">
        <v>281</v>
      </c>
      <c r="U1633" s="53" t="s">
        <v>20</v>
      </c>
      <c r="V1633" s="53" t="s">
        <v>20</v>
      </c>
      <c r="W1633" s="5" t="str">
        <f>VLOOKUP('English Version'!$H1571,'Recycled Content'!$B$4:$H$67,3,FALSE)</f>
        <v>Packaging Contains at least 100% recycled material</v>
      </c>
      <c r="X1633" s="5" t="str">
        <f>VLOOKUP('English Version'!$H1571,'Recycled Content'!$B$4:$H$67,5,FALSE)</f>
        <v>Packaging Contains at least 100% recycled material</v>
      </c>
      <c r="Y1633" s="5" t="str">
        <f>VLOOKUP('English Version'!$H1571,Recyclability!$B$4:$H$67,3,FALSE)</f>
        <v>Mostly Recyclable Packaging</v>
      </c>
      <c r="Z1633" s="5" t="str">
        <f>VLOOKUP('English Version'!$H1571,Recyclability!$B$4:$H$67,5,FALSE)</f>
        <v>N/A</v>
      </c>
    </row>
    <row r="1634" spans="1:26" ht="29.5" x14ac:dyDescent="0.75">
      <c r="A1634" s="47" t="str">
        <f t="shared" si="50"/>
        <v>SS23Y9011007A</v>
      </c>
      <c r="B1634" s="47">
        <v>1000</v>
      </c>
      <c r="C1634" s="52" t="s">
        <v>3382</v>
      </c>
      <c r="D1634" s="6" t="s">
        <v>3380</v>
      </c>
      <c r="E1634" s="8"/>
      <c r="F1634" s="52" t="s">
        <v>3383</v>
      </c>
      <c r="G1634" s="6" t="s">
        <v>5037</v>
      </c>
      <c r="H1634" s="6" t="s">
        <v>5891</v>
      </c>
      <c r="I1634" s="6" t="e">
        <f>VLOOKUP(A1634,#REF!,24,0)</f>
        <v>#REF!</v>
      </c>
      <c r="J1634" s="14" t="s">
        <v>19</v>
      </c>
      <c r="K1634" s="14" t="s">
        <v>19</v>
      </c>
      <c r="L1634" s="14" t="s">
        <v>19</v>
      </c>
      <c r="M1634" s="14" t="s">
        <v>19</v>
      </c>
      <c r="N1634" s="14" t="b">
        <f t="shared" si="51"/>
        <v>1</v>
      </c>
      <c r="O1634" s="14" t="s">
        <v>20</v>
      </c>
      <c r="P1634" s="14" t="s">
        <v>20</v>
      </c>
      <c r="Q1634" s="14" t="s">
        <v>20</v>
      </c>
      <c r="R1634" s="5" t="s">
        <v>20</v>
      </c>
      <c r="S1634" s="5" t="s">
        <v>20</v>
      </c>
      <c r="T1634" s="5" t="s">
        <v>26</v>
      </c>
      <c r="U1634" s="53" t="s">
        <v>20</v>
      </c>
      <c r="V1634" s="53" t="s">
        <v>20</v>
      </c>
      <c r="W1634" s="5" t="str">
        <f>VLOOKUP('English Version'!$H1572,'Recycled Content'!$B$4:$H$67,3,FALSE)</f>
        <v>Packaging Contains at least 100% recycled material</v>
      </c>
      <c r="X1634" s="5" t="str">
        <f>VLOOKUP('English Version'!$H1572,'Recycled Content'!$B$4:$H$67,5,FALSE)</f>
        <v>Packaging Contains at least 100% recycled material</v>
      </c>
      <c r="Y1634" s="5" t="str">
        <f>VLOOKUP('English Version'!$H1572,Recyclability!$B$4:$H$67,3,FALSE)</f>
        <v>Mostly Recyclable Packaging</v>
      </c>
      <c r="Z1634" s="5" t="str">
        <f>VLOOKUP('English Version'!$H1572,Recyclability!$B$4:$H$67,5,FALSE)</f>
        <v>N/A</v>
      </c>
    </row>
    <row r="1635" spans="1:26" x14ac:dyDescent="0.75">
      <c r="A1635" s="47" t="str">
        <f t="shared" si="50"/>
        <v>SS23M1011593A</v>
      </c>
      <c r="B1635" s="47" t="e">
        <v>#N/A</v>
      </c>
      <c r="C1635" s="52" t="s">
        <v>3384</v>
      </c>
      <c r="D1635" s="6" t="e">
        <v>#N/A</v>
      </c>
      <c r="E1635" s="8"/>
      <c r="F1635" s="52" t="s">
        <v>353</v>
      </c>
      <c r="G1635" s="6" t="s">
        <v>5037</v>
      </c>
      <c r="H1635" s="6" t="s">
        <v>5044</v>
      </c>
      <c r="I1635" s="6" t="e">
        <f>VLOOKUP(A1635,#REF!,24,0)</f>
        <v>#REF!</v>
      </c>
      <c r="J1635" s="14" t="s">
        <v>19</v>
      </c>
      <c r="K1635" s="14" t="s">
        <v>19</v>
      </c>
      <c r="L1635" s="14" t="s">
        <v>19</v>
      </c>
      <c r="M1635" s="14" t="s">
        <v>19</v>
      </c>
      <c r="N1635" s="14" t="b">
        <f t="shared" si="51"/>
        <v>1</v>
      </c>
      <c r="O1635" s="14" t="s">
        <v>20</v>
      </c>
      <c r="P1635" s="14" t="s">
        <v>20</v>
      </c>
      <c r="Q1635" s="14" t="s">
        <v>20</v>
      </c>
      <c r="R1635" s="5" t="s">
        <v>20</v>
      </c>
      <c r="S1635" s="5" t="s">
        <v>20</v>
      </c>
      <c r="T1635" s="5" t="s">
        <v>281</v>
      </c>
      <c r="U1635" s="53" t="s">
        <v>20</v>
      </c>
      <c r="V1635" s="53" t="s">
        <v>20</v>
      </c>
      <c r="W1635" s="5" t="str">
        <f>VLOOKUP('English Version'!$H1573,'Recycled Content'!$B$4:$H$67,3,FALSE)</f>
        <v>Packaging Contains at least 100% recycled material</v>
      </c>
      <c r="X1635" s="5" t="str">
        <f>VLOOKUP('English Version'!$H1573,'Recycled Content'!$B$4:$H$67,5,FALSE)</f>
        <v>Packaging Contains at least 100% recycled material</v>
      </c>
      <c r="Y1635" s="5" t="str">
        <f>VLOOKUP('English Version'!$H1573,Recyclability!$B$4:$H$67,3,FALSE)</f>
        <v>Mostly Recyclable Packaging</v>
      </c>
      <c r="Z1635" s="5" t="str">
        <f>VLOOKUP('English Version'!$H1573,Recyclability!$B$4:$H$67,5,FALSE)</f>
        <v>N/A</v>
      </c>
    </row>
    <row r="1636" spans="1:26" x14ac:dyDescent="0.75">
      <c r="A1636" s="47" t="str">
        <f t="shared" si="50"/>
        <v>SS23W6011553A</v>
      </c>
      <c r="B1636" s="47">
        <v>4280</v>
      </c>
      <c r="C1636" s="52" t="s">
        <v>3387</v>
      </c>
      <c r="D1636" s="6" t="s">
        <v>3385</v>
      </c>
      <c r="E1636" s="8"/>
      <c r="F1636" s="52" t="s">
        <v>3388</v>
      </c>
      <c r="G1636" s="6" t="s">
        <v>5037</v>
      </c>
      <c r="H1636" s="6" t="s">
        <v>5088</v>
      </c>
      <c r="I1636" s="6" t="e">
        <f>VLOOKUP(A1636,#REF!,24,0)</f>
        <v>#REF!</v>
      </c>
      <c r="J1636" s="14" t="s">
        <v>37</v>
      </c>
      <c r="K1636" s="14" t="s">
        <v>37</v>
      </c>
      <c r="L1636" s="14" t="s">
        <v>37</v>
      </c>
      <c r="M1636" s="14" t="s">
        <v>37</v>
      </c>
      <c r="N1636" s="14" t="b">
        <f t="shared" si="51"/>
        <v>1</v>
      </c>
      <c r="O1636" s="14" t="s">
        <v>20</v>
      </c>
      <c r="P1636" s="14" t="s">
        <v>20</v>
      </c>
      <c r="Q1636" s="14" t="s">
        <v>20</v>
      </c>
      <c r="R1636" s="5" t="s">
        <v>20</v>
      </c>
      <c r="S1636" s="5" t="s">
        <v>20</v>
      </c>
      <c r="T1636" s="5" t="s">
        <v>20</v>
      </c>
      <c r="U1636" s="53" t="s">
        <v>20</v>
      </c>
      <c r="V1636" s="53" t="s">
        <v>20</v>
      </c>
      <c r="W1636" s="5" t="str">
        <f>VLOOKUP('English Version'!$H1574,'Recycled Content'!$B$4:$H$67,3,FALSE)</f>
        <v>Packaging Contains at least 100% recycled material</v>
      </c>
      <c r="X1636" s="5" t="str">
        <f>VLOOKUP('English Version'!$H1574,'Recycled Content'!$B$4:$H$67,5,FALSE)</f>
        <v>Packaging Contains at least 100% recycled material</v>
      </c>
      <c r="Y1636" s="5" t="str">
        <f>VLOOKUP('English Version'!$H1574,Recyclability!$B$4:$H$67,3,FALSE)</f>
        <v>Mostly Recyclable Packaging</v>
      </c>
      <c r="Z1636" s="5" t="str">
        <f>VLOOKUP('English Version'!$H1574,Recyclability!$B$4:$H$67,5,FALSE)</f>
        <v>N/A</v>
      </c>
    </row>
    <row r="1637" spans="1:26" x14ac:dyDescent="0.75">
      <c r="A1637" s="47" t="str">
        <f t="shared" si="50"/>
        <v>SS23W1011184A</v>
      </c>
      <c r="B1637" s="47">
        <v>4577</v>
      </c>
      <c r="C1637" s="52" t="s">
        <v>3389</v>
      </c>
      <c r="D1637" s="6" t="e">
        <v>#N/A</v>
      </c>
      <c r="E1637" s="8"/>
      <c r="F1637" s="52" t="s">
        <v>3391</v>
      </c>
      <c r="G1637" s="6" t="s">
        <v>5037</v>
      </c>
      <c r="H1637" s="6" t="s">
        <v>4637</v>
      </c>
      <c r="I1637" s="6" t="e">
        <f>VLOOKUP(A1637,#REF!,24,0)</f>
        <v>#REF!</v>
      </c>
      <c r="J1637" s="14" t="s">
        <v>37</v>
      </c>
      <c r="K1637" s="14" t="s">
        <v>37</v>
      </c>
      <c r="L1637" s="14" t="s">
        <v>37</v>
      </c>
      <c r="M1637" s="14" t="s">
        <v>37</v>
      </c>
      <c r="N1637" s="14" t="b">
        <f t="shared" si="51"/>
        <v>1</v>
      </c>
      <c r="O1637" s="14" t="s">
        <v>20</v>
      </c>
      <c r="P1637" s="14" t="s">
        <v>20</v>
      </c>
      <c r="Q1637" s="14" t="s">
        <v>20</v>
      </c>
      <c r="R1637" s="5" t="s">
        <v>20</v>
      </c>
      <c r="S1637" s="5" t="s">
        <v>20</v>
      </c>
      <c r="T1637" s="5" t="s">
        <v>20</v>
      </c>
      <c r="U1637" s="53" t="s">
        <v>20</v>
      </c>
      <c r="V1637" s="53" t="s">
        <v>20</v>
      </c>
      <c r="W1637" s="5" t="str">
        <f>VLOOKUP('English Version'!$H1575,'Recycled Content'!$B$4:$H$67,3,FALSE)</f>
        <v>Packaging Contains at least 100% recycled material</v>
      </c>
      <c r="X1637" s="5" t="str">
        <f>VLOOKUP('English Version'!$H1575,'Recycled Content'!$B$4:$H$67,5,FALSE)</f>
        <v>Packaging Contains at least 100% recycled material</v>
      </c>
      <c r="Y1637" s="5" t="str">
        <f>VLOOKUP('English Version'!$H1575,Recyclability!$B$4:$H$67,3,FALSE)</f>
        <v>Mostly Recyclable Packaging</v>
      </c>
      <c r="Z1637" s="5" t="str">
        <f>VLOOKUP('English Version'!$H1575,Recyclability!$B$4:$H$67,5,FALSE)</f>
        <v>N/A</v>
      </c>
    </row>
    <row r="1638" spans="1:26" x14ac:dyDescent="0.75">
      <c r="A1638" s="47" t="str">
        <f t="shared" si="50"/>
        <v>SS23M6010729A</v>
      </c>
      <c r="B1638" s="47">
        <v>2000</v>
      </c>
      <c r="C1638" s="52" t="s">
        <v>3392</v>
      </c>
      <c r="D1638" s="6" t="s">
        <v>3390</v>
      </c>
      <c r="E1638" s="8"/>
      <c r="F1638" s="52" t="s">
        <v>3393</v>
      </c>
      <c r="G1638" s="6" t="s">
        <v>5037</v>
      </c>
      <c r="H1638" s="6" t="s">
        <v>5070</v>
      </c>
      <c r="I1638" s="6" t="e">
        <f>VLOOKUP(A1638,#REF!,24,0)</f>
        <v>#REF!</v>
      </c>
      <c r="J1638" s="14" t="s">
        <v>37</v>
      </c>
      <c r="K1638" s="14" t="s">
        <v>37</v>
      </c>
      <c r="L1638" s="14" t="s">
        <v>37</v>
      </c>
      <c r="M1638" s="14" t="s">
        <v>37</v>
      </c>
      <c r="N1638" s="14" t="b">
        <f t="shared" si="51"/>
        <v>1</v>
      </c>
      <c r="O1638" s="14" t="s">
        <v>20</v>
      </c>
      <c r="P1638" s="14" t="s">
        <v>20</v>
      </c>
      <c r="Q1638" s="14" t="s">
        <v>20</v>
      </c>
      <c r="R1638" s="5" t="s">
        <v>20</v>
      </c>
      <c r="S1638" s="5" t="s">
        <v>20</v>
      </c>
      <c r="T1638" s="5" t="s">
        <v>20</v>
      </c>
      <c r="U1638" s="53" t="s">
        <v>20</v>
      </c>
      <c r="V1638" s="53" t="s">
        <v>20</v>
      </c>
      <c r="W1638" s="5" t="str">
        <f>VLOOKUP('English Version'!$H1576,'Recycled Content'!$B$4:$H$67,3,FALSE)</f>
        <v>Packaging Contains at least 100% recycled material</v>
      </c>
      <c r="X1638" s="5" t="str">
        <f>VLOOKUP('English Version'!$H1576,'Recycled Content'!$B$4:$H$67,5,FALSE)</f>
        <v>Packaging Contains at least 100% recycled material</v>
      </c>
      <c r="Y1638" s="5" t="str">
        <f>VLOOKUP('English Version'!$H1576,Recyclability!$B$4:$H$67,3,FALSE)</f>
        <v>Mostly Recyclable Packaging</v>
      </c>
      <c r="Z1638" s="5" t="str">
        <f>VLOOKUP('English Version'!$H1576,Recyclability!$B$4:$H$67,5,FALSE)</f>
        <v>N/A</v>
      </c>
    </row>
    <row r="1639" spans="1:26" x14ac:dyDescent="0.75">
      <c r="A1639" s="47" t="str">
        <f t="shared" si="50"/>
        <v>SS23W2011828A</v>
      </c>
      <c r="B1639" s="47">
        <v>2190</v>
      </c>
      <c r="C1639" s="52" t="s">
        <v>3394</v>
      </c>
      <c r="D1639" s="6" t="e">
        <v>#N/A</v>
      </c>
      <c r="E1639" s="8"/>
      <c r="F1639" s="52" t="s">
        <v>3396</v>
      </c>
      <c r="G1639" s="6" t="s">
        <v>5037</v>
      </c>
      <c r="H1639" s="6" t="s">
        <v>5083</v>
      </c>
      <c r="I1639" s="6" t="e">
        <f>VLOOKUP(A1639,#REF!,24,0)</f>
        <v>#REF!</v>
      </c>
      <c r="J1639" s="14" t="s">
        <v>25</v>
      </c>
      <c r="K1639" s="14" t="s">
        <v>25</v>
      </c>
      <c r="L1639" s="14" t="s">
        <v>25</v>
      </c>
      <c r="M1639" s="14" t="s">
        <v>25</v>
      </c>
      <c r="N1639" s="14" t="b">
        <f t="shared" si="51"/>
        <v>1</v>
      </c>
      <c r="O1639" s="14" t="s">
        <v>20</v>
      </c>
      <c r="P1639" s="14" t="s">
        <v>20</v>
      </c>
      <c r="Q1639" s="14" t="s">
        <v>20</v>
      </c>
      <c r="R1639" s="5" t="s">
        <v>20</v>
      </c>
      <c r="S1639" s="5" t="s">
        <v>20</v>
      </c>
      <c r="T1639" s="5" t="s">
        <v>20</v>
      </c>
      <c r="U1639" s="53" t="s">
        <v>20</v>
      </c>
      <c r="V1639" s="53" t="s">
        <v>20</v>
      </c>
      <c r="W1639" s="5" t="str">
        <f>VLOOKUP('English Version'!$H1577,'Recycled Content'!$B$4:$H$67,3,FALSE)</f>
        <v>Packaging Contains at least 100% recycled material</v>
      </c>
      <c r="X1639" s="5" t="str">
        <f>VLOOKUP('English Version'!$H1577,'Recycled Content'!$B$4:$H$67,5,FALSE)</f>
        <v>Packaging Contains at least 100% recycled material</v>
      </c>
      <c r="Y1639" s="5" t="str">
        <f>VLOOKUP('English Version'!$H1577,Recyclability!$B$4:$H$67,3,FALSE)</f>
        <v>Mostly Recyclable Packaging</v>
      </c>
      <c r="Z1639" s="5" t="str">
        <f>VLOOKUP('English Version'!$H1577,Recyclability!$B$4:$H$67,5,FALSE)</f>
        <v>N/A</v>
      </c>
    </row>
    <row r="1640" spans="1:26" x14ac:dyDescent="0.75">
      <c r="A1640" s="47" t="str">
        <f t="shared" si="50"/>
        <v>SS23M1011637A</v>
      </c>
      <c r="B1640" s="47" t="e">
        <v>#N/A</v>
      </c>
      <c r="C1640" s="52" t="s">
        <v>3398</v>
      </c>
      <c r="D1640" s="6" t="s">
        <v>3395</v>
      </c>
      <c r="E1640" s="8"/>
      <c r="F1640" s="52" t="s">
        <v>3400</v>
      </c>
      <c r="G1640" s="6" t="s">
        <v>5037</v>
      </c>
      <c r="H1640" s="6" t="s">
        <v>5044</v>
      </c>
      <c r="I1640" s="6" t="e">
        <f>VLOOKUP(A1640,#REF!,24,0)</f>
        <v>#REF!</v>
      </c>
      <c r="J1640" s="14" t="s">
        <v>37</v>
      </c>
      <c r="K1640" s="14" t="s">
        <v>37</v>
      </c>
      <c r="L1640" s="14" t="s">
        <v>37</v>
      </c>
      <c r="M1640" s="14" t="s">
        <v>37</v>
      </c>
      <c r="N1640" s="14" t="b">
        <f t="shared" si="51"/>
        <v>1</v>
      </c>
      <c r="O1640" s="14" t="s">
        <v>20</v>
      </c>
      <c r="P1640" s="14" t="s">
        <v>20</v>
      </c>
      <c r="Q1640" s="14" t="s">
        <v>20</v>
      </c>
      <c r="R1640" s="5" t="s">
        <v>20</v>
      </c>
      <c r="S1640" s="5" t="s">
        <v>20</v>
      </c>
      <c r="T1640" s="5" t="s">
        <v>20</v>
      </c>
      <c r="U1640" s="53" t="s">
        <v>20</v>
      </c>
      <c r="V1640" s="53" t="s">
        <v>20</v>
      </c>
      <c r="W1640" s="5" t="str">
        <f>VLOOKUP('English Version'!$H1578,'Recycled Content'!$B$4:$H$67,3,FALSE)</f>
        <v>Packaging Contains at least 100% recycled material</v>
      </c>
      <c r="X1640" s="5" t="str">
        <f>VLOOKUP('English Version'!$H1578,'Recycled Content'!$B$4:$H$67,5,FALSE)</f>
        <v>Packaging Contains at least 100% recycled material</v>
      </c>
      <c r="Y1640" s="5" t="str">
        <f>VLOOKUP('English Version'!$H1578,Recyclability!$B$4:$H$67,3,FALSE)</f>
        <v>Mostly Recyclable Packaging</v>
      </c>
      <c r="Z1640" s="5" t="str">
        <f>VLOOKUP('English Version'!$H1578,Recyclability!$B$4:$H$67,5,FALSE)</f>
        <v>N/A</v>
      </c>
    </row>
    <row r="1641" spans="1:26" x14ac:dyDescent="0.75">
      <c r="A1641" s="47" t="str">
        <f t="shared" si="50"/>
        <v>SS23W8011411A</v>
      </c>
      <c r="B1641" s="47">
        <v>9256</v>
      </c>
      <c r="C1641" s="52" t="s">
        <v>3402</v>
      </c>
      <c r="D1641" s="6" t="s">
        <v>3399</v>
      </c>
      <c r="E1641" s="8"/>
      <c r="F1641" s="52" t="s">
        <v>3403</v>
      </c>
      <c r="G1641" s="6" t="s">
        <v>5037</v>
      </c>
      <c r="H1641" s="6" t="s">
        <v>5887</v>
      </c>
      <c r="I1641" s="6" t="e">
        <f>VLOOKUP(A1641,#REF!,24,0)</f>
        <v>#REF!</v>
      </c>
      <c r="J1641" s="14" t="s">
        <v>37</v>
      </c>
      <c r="K1641" s="14" t="s">
        <v>37</v>
      </c>
      <c r="L1641" s="14" t="s">
        <v>37</v>
      </c>
      <c r="M1641" s="14" t="s">
        <v>37</v>
      </c>
      <c r="N1641" s="14" t="b">
        <f t="shared" si="51"/>
        <v>1</v>
      </c>
      <c r="O1641" s="14" t="s">
        <v>20</v>
      </c>
      <c r="P1641" s="14" t="s">
        <v>20</v>
      </c>
      <c r="Q1641" s="14" t="s">
        <v>20</v>
      </c>
      <c r="R1641" s="5" t="s">
        <v>20</v>
      </c>
      <c r="S1641" s="5" t="s">
        <v>20</v>
      </c>
      <c r="T1641" s="5" t="s">
        <v>281</v>
      </c>
      <c r="U1641" s="53" t="s">
        <v>20</v>
      </c>
      <c r="V1641" s="53" t="s">
        <v>20</v>
      </c>
      <c r="W1641" s="5" t="str">
        <f>VLOOKUP('English Version'!$H1579,'Recycled Content'!$B$4:$H$67,3,FALSE)</f>
        <v>Packaging Contains at least 100% recycled material</v>
      </c>
      <c r="X1641" s="5" t="str">
        <f>VLOOKUP('English Version'!$H1579,'Recycled Content'!$B$4:$H$67,5,FALSE)</f>
        <v>Packaging Contains at least 100% recycled material</v>
      </c>
      <c r="Y1641" s="5" t="str">
        <f>VLOOKUP('English Version'!$H1579,Recyclability!$B$4:$H$67,3,FALSE)</f>
        <v>Mostly Recyclable Packaging</v>
      </c>
      <c r="Z1641" s="5" t="str">
        <f>VLOOKUP('English Version'!$H1579,Recyclability!$B$4:$H$67,5,FALSE)</f>
        <v>N/A</v>
      </c>
    </row>
    <row r="1642" spans="1:26" x14ac:dyDescent="0.75">
      <c r="A1642" s="47" t="str">
        <f t="shared" si="50"/>
        <v>SS23W6011252A</v>
      </c>
      <c r="B1642" s="47">
        <v>336</v>
      </c>
      <c r="C1642" s="52" t="s">
        <v>3404</v>
      </c>
      <c r="D1642" s="6" t="e">
        <v>#N/A</v>
      </c>
      <c r="E1642" s="8"/>
      <c r="F1642" s="52" t="s">
        <v>3406</v>
      </c>
      <c r="G1642" s="6" t="s">
        <v>5037</v>
      </c>
      <c r="H1642" s="6" t="s">
        <v>5088</v>
      </c>
      <c r="I1642" s="6" t="e">
        <f>VLOOKUP(A1642,#REF!,24,0)</f>
        <v>#REF!</v>
      </c>
      <c r="J1642" s="14" t="s">
        <v>37</v>
      </c>
      <c r="K1642" s="14" t="s">
        <v>37</v>
      </c>
      <c r="L1642" s="14" t="s">
        <v>37</v>
      </c>
      <c r="M1642" s="14" t="s">
        <v>37</v>
      </c>
      <c r="N1642" s="14" t="b">
        <f t="shared" si="51"/>
        <v>1</v>
      </c>
      <c r="O1642" s="14" t="s">
        <v>20</v>
      </c>
      <c r="P1642" s="14" t="s">
        <v>20</v>
      </c>
      <c r="Q1642" s="14" t="s">
        <v>20</v>
      </c>
      <c r="R1642" s="5" t="s">
        <v>20</v>
      </c>
      <c r="S1642" s="5" t="s">
        <v>20</v>
      </c>
      <c r="T1642" s="5" t="s">
        <v>20</v>
      </c>
      <c r="U1642" s="53" t="s">
        <v>20</v>
      </c>
      <c r="V1642" s="53" t="s">
        <v>20</v>
      </c>
      <c r="W1642" s="5" t="str">
        <f>VLOOKUP('English Version'!$H1580,'Recycled Content'!$B$4:$H$67,3,FALSE)</f>
        <v>Packaging Contains at least 100% recycled material</v>
      </c>
      <c r="X1642" s="5" t="str">
        <f>VLOOKUP('English Version'!$H1580,'Recycled Content'!$B$4:$H$67,5,FALSE)</f>
        <v>Packaging Contains at least 100% recycled material</v>
      </c>
      <c r="Y1642" s="5" t="str">
        <f>VLOOKUP('English Version'!$H1580,Recyclability!$B$4:$H$67,3,FALSE)</f>
        <v>Mostly Recyclable Packaging</v>
      </c>
      <c r="Z1642" s="5" t="str">
        <f>VLOOKUP('English Version'!$H1580,Recyclability!$B$4:$H$67,5,FALSE)</f>
        <v>N/A</v>
      </c>
    </row>
    <row r="1643" spans="1:26" x14ac:dyDescent="0.75">
      <c r="A1643" s="47" t="str">
        <f t="shared" si="50"/>
        <v>SS23M1011623A</v>
      </c>
      <c r="B1643" s="47">
        <v>1321</v>
      </c>
      <c r="C1643" s="52" t="s">
        <v>3408</v>
      </c>
      <c r="D1643" s="6" t="s">
        <v>3405</v>
      </c>
      <c r="E1643" s="8"/>
      <c r="F1643" s="52" t="s">
        <v>3410</v>
      </c>
      <c r="G1643" s="6" t="s">
        <v>5037</v>
      </c>
      <c r="H1643" s="6" t="s">
        <v>5044</v>
      </c>
      <c r="I1643" s="6" t="e">
        <f>VLOOKUP(A1643,#REF!,24,0)</f>
        <v>#REF!</v>
      </c>
      <c r="J1643" s="14" t="s">
        <v>37</v>
      </c>
      <c r="K1643" s="14" t="s">
        <v>37</v>
      </c>
      <c r="L1643" s="14" t="s">
        <v>37</v>
      </c>
      <c r="M1643" s="14" t="s">
        <v>37</v>
      </c>
      <c r="N1643" s="14" t="b">
        <f t="shared" si="51"/>
        <v>1</v>
      </c>
      <c r="O1643" s="14" t="s">
        <v>20</v>
      </c>
      <c r="P1643" s="14" t="s">
        <v>20</v>
      </c>
      <c r="Q1643" s="14" t="s">
        <v>20</v>
      </c>
      <c r="R1643" s="5" t="s">
        <v>20</v>
      </c>
      <c r="S1643" s="5" t="s">
        <v>20</v>
      </c>
      <c r="T1643" s="5" t="s">
        <v>20</v>
      </c>
      <c r="U1643" s="53" t="s">
        <v>20</v>
      </c>
      <c r="V1643" s="53" t="s">
        <v>20</v>
      </c>
      <c r="W1643" s="5" t="str">
        <f>VLOOKUP('English Version'!$H1581,'Recycled Content'!$B$4:$H$67,3,FALSE)</f>
        <v>Packaging Contains at least 100% recycled material</v>
      </c>
      <c r="X1643" s="5" t="str">
        <f>VLOOKUP('English Version'!$H1581,'Recycled Content'!$B$4:$H$67,5,FALSE)</f>
        <v>Packaging Contains at least 100% recycled material</v>
      </c>
      <c r="Y1643" s="5" t="str">
        <f>VLOOKUP('English Version'!$H1581,Recyclability!$B$4:$H$67,3,FALSE)</f>
        <v>Mostly Recyclable Packaging</v>
      </c>
      <c r="Z1643" s="5" t="str">
        <f>VLOOKUP('English Version'!$H1581,Recyclability!$B$4:$H$67,5,FALSE)</f>
        <v>N/A</v>
      </c>
    </row>
    <row r="1644" spans="1:26" x14ac:dyDescent="0.75">
      <c r="A1644" s="47" t="str">
        <f t="shared" si="50"/>
        <v>SS23W6011644A</v>
      </c>
      <c r="B1644" s="47">
        <v>1661</v>
      </c>
      <c r="C1644" s="52" t="s">
        <v>3412</v>
      </c>
      <c r="D1644" s="6" t="s">
        <v>3409</v>
      </c>
      <c r="E1644" s="8"/>
      <c r="F1644" s="52" t="s">
        <v>3413</v>
      </c>
      <c r="G1644" s="6" t="s">
        <v>5037</v>
      </c>
      <c r="H1644" s="6" t="s">
        <v>5088</v>
      </c>
      <c r="I1644" s="6" t="e">
        <f>VLOOKUP(A1644,#REF!,24,0)</f>
        <v>#REF!</v>
      </c>
      <c r="J1644" s="14" t="s">
        <v>37</v>
      </c>
      <c r="K1644" s="14" t="s">
        <v>37</v>
      </c>
      <c r="L1644" s="14" t="s">
        <v>37</v>
      </c>
      <c r="M1644" s="14" t="s">
        <v>37</v>
      </c>
      <c r="N1644" s="14" t="b">
        <f t="shared" si="51"/>
        <v>1</v>
      </c>
      <c r="O1644" s="14" t="s">
        <v>20</v>
      </c>
      <c r="P1644" s="14" t="s">
        <v>20</v>
      </c>
      <c r="Q1644" s="14" t="s">
        <v>20</v>
      </c>
      <c r="R1644" s="5" t="s">
        <v>20</v>
      </c>
      <c r="S1644" s="5" t="s">
        <v>20</v>
      </c>
      <c r="T1644" s="5" t="s">
        <v>20</v>
      </c>
      <c r="U1644" s="53" t="s">
        <v>20</v>
      </c>
      <c r="V1644" s="53" t="s">
        <v>20</v>
      </c>
      <c r="W1644" s="5" t="str">
        <f>VLOOKUP('English Version'!$H1582,'Recycled Content'!$B$4:$H$67,3,FALSE)</f>
        <v>Packaging Contains at least 100% recycled material</v>
      </c>
      <c r="X1644" s="5" t="str">
        <f>VLOOKUP('English Version'!$H1582,'Recycled Content'!$B$4:$H$67,5,FALSE)</f>
        <v>Packaging Contains at least 100% recycled material</v>
      </c>
      <c r="Y1644" s="5" t="str">
        <f>VLOOKUP('English Version'!$H1582,Recyclability!$B$4:$H$67,3,FALSE)</f>
        <v>Mostly Recyclable Packaging</v>
      </c>
      <c r="Z1644" s="5" t="str">
        <f>VLOOKUP('English Version'!$H1582,Recyclability!$B$4:$H$67,5,FALSE)</f>
        <v>N/A</v>
      </c>
    </row>
    <row r="1645" spans="1:26" x14ac:dyDescent="0.75">
      <c r="A1645" s="47" t="str">
        <f t="shared" si="50"/>
        <v>SS23W7210244A</v>
      </c>
      <c r="B1645" s="47">
        <v>149</v>
      </c>
      <c r="C1645" s="52" t="s">
        <v>3414</v>
      </c>
      <c r="D1645" s="6" t="e">
        <v>#N/A</v>
      </c>
      <c r="E1645" s="8"/>
      <c r="F1645" s="52" t="s">
        <v>3416</v>
      </c>
      <c r="G1645" s="6" t="s">
        <v>5037</v>
      </c>
      <c r="H1645" s="6" t="s">
        <v>5884</v>
      </c>
      <c r="I1645" s="6" t="e">
        <f>VLOOKUP(A1645,#REF!,24,0)</f>
        <v>#REF!</v>
      </c>
      <c r="J1645" s="14" t="s">
        <v>25</v>
      </c>
      <c r="K1645" s="14" t="s">
        <v>25</v>
      </c>
      <c r="L1645" s="14" t="s">
        <v>25</v>
      </c>
      <c r="M1645" s="14" t="s">
        <v>25</v>
      </c>
      <c r="N1645" s="14" t="b">
        <f t="shared" si="51"/>
        <v>1</v>
      </c>
      <c r="O1645" s="14" t="s">
        <v>20</v>
      </c>
      <c r="P1645" s="14" t="s">
        <v>20</v>
      </c>
      <c r="Q1645" s="14" t="s">
        <v>20</v>
      </c>
      <c r="R1645" s="5" t="s">
        <v>20</v>
      </c>
      <c r="S1645" s="5" t="s">
        <v>20</v>
      </c>
      <c r="T1645" s="5" t="s">
        <v>281</v>
      </c>
      <c r="U1645" s="53" t="s">
        <v>20</v>
      </c>
      <c r="V1645" s="53" t="s">
        <v>20</v>
      </c>
      <c r="W1645" s="5" t="str">
        <f>VLOOKUP('English Version'!$H1583,'Recycled Content'!$B$4:$H$67,3,FALSE)</f>
        <v>Packaging Contains at least 100% recycled material</v>
      </c>
      <c r="X1645" s="5" t="str">
        <f>VLOOKUP('English Version'!$H1583,'Recycled Content'!$B$4:$H$67,5,FALSE)</f>
        <v>Packaging Contains at least 100% recycled material</v>
      </c>
      <c r="Y1645" s="5" t="str">
        <f>VLOOKUP('English Version'!$H1583,Recyclability!$B$4:$H$67,3,FALSE)</f>
        <v>Mostly Recyclable Packaging</v>
      </c>
      <c r="Z1645" s="5" t="str">
        <f>VLOOKUP('English Version'!$H1583,Recyclability!$B$4:$H$67,5,FALSE)</f>
        <v>N/A</v>
      </c>
    </row>
    <row r="1646" spans="1:26" x14ac:dyDescent="0.75">
      <c r="A1646" s="47" t="str">
        <f t="shared" si="50"/>
        <v>SS23W7110360A</v>
      </c>
      <c r="B1646" s="47">
        <v>2468</v>
      </c>
      <c r="C1646" s="52" t="s">
        <v>3418</v>
      </c>
      <c r="D1646" s="6" t="s">
        <v>3415</v>
      </c>
      <c r="E1646" s="8"/>
      <c r="F1646" s="52" t="s">
        <v>3420</v>
      </c>
      <c r="G1646" s="6" t="s">
        <v>5037</v>
      </c>
      <c r="H1646" s="6" t="s">
        <v>5090</v>
      </c>
      <c r="I1646" s="6" t="e">
        <f>VLOOKUP(A1646,#REF!,24,0)</f>
        <v>#REF!</v>
      </c>
      <c r="J1646" s="14" t="s">
        <v>25</v>
      </c>
      <c r="K1646" s="14" t="s">
        <v>25</v>
      </c>
      <c r="L1646" s="14" t="s">
        <v>25</v>
      </c>
      <c r="M1646" s="14" t="s">
        <v>25</v>
      </c>
      <c r="N1646" s="14" t="b">
        <f t="shared" si="51"/>
        <v>1</v>
      </c>
      <c r="O1646" s="14" t="s">
        <v>20</v>
      </c>
      <c r="P1646" s="14" t="s">
        <v>20</v>
      </c>
      <c r="Q1646" s="14" t="s">
        <v>20</v>
      </c>
      <c r="R1646" s="5" t="s">
        <v>20</v>
      </c>
      <c r="S1646" s="5" t="s">
        <v>20</v>
      </c>
      <c r="T1646" s="5" t="s">
        <v>20</v>
      </c>
      <c r="U1646" s="53" t="s">
        <v>20</v>
      </c>
      <c r="V1646" s="53" t="s">
        <v>20</v>
      </c>
      <c r="W1646" s="5" t="str">
        <f>VLOOKUP('English Version'!$H1584,'Recycled Content'!$B$4:$H$67,3,FALSE)</f>
        <v>Packaging Contains at least 100% recycled material</v>
      </c>
      <c r="X1646" s="5" t="str">
        <f>VLOOKUP('English Version'!$H1584,'Recycled Content'!$B$4:$H$67,5,FALSE)</f>
        <v>Packaging Contains at least 100% recycled material</v>
      </c>
      <c r="Y1646" s="5" t="str">
        <f>VLOOKUP('English Version'!$H1584,Recyclability!$B$4:$H$67,3,FALSE)</f>
        <v>Mostly Recyclable Packaging</v>
      </c>
      <c r="Z1646" s="5" t="str">
        <f>VLOOKUP('English Version'!$H1584,Recyclability!$B$4:$H$67,5,FALSE)</f>
        <v>N/A</v>
      </c>
    </row>
    <row r="1647" spans="1:26" x14ac:dyDescent="0.75">
      <c r="A1647" s="47" t="str">
        <f t="shared" si="50"/>
        <v>SS23Y9110200A</v>
      </c>
      <c r="B1647" s="47">
        <v>1450</v>
      </c>
      <c r="C1647" s="52" t="s">
        <v>3422</v>
      </c>
      <c r="D1647" s="6" t="s">
        <v>3419</v>
      </c>
      <c r="E1647" s="8"/>
      <c r="F1647" s="52" t="s">
        <v>3424</v>
      </c>
      <c r="G1647" s="6" t="s">
        <v>5037</v>
      </c>
      <c r="H1647" s="6" t="s">
        <v>5092</v>
      </c>
      <c r="I1647" s="6" t="e">
        <f>VLOOKUP(A1647,#REF!,24,0)</f>
        <v>#REF!</v>
      </c>
      <c r="J1647" s="14" t="s">
        <v>19</v>
      </c>
      <c r="K1647" s="14" t="s">
        <v>19</v>
      </c>
      <c r="L1647" s="14" t="s">
        <v>19</v>
      </c>
      <c r="M1647" s="14" t="s">
        <v>19</v>
      </c>
      <c r="N1647" s="14" t="b">
        <f t="shared" si="51"/>
        <v>1</v>
      </c>
      <c r="O1647" s="14" t="s">
        <v>20</v>
      </c>
      <c r="P1647" s="14" t="s">
        <v>20</v>
      </c>
      <c r="Q1647" s="14" t="s">
        <v>20</v>
      </c>
      <c r="R1647" s="5" t="s">
        <v>20</v>
      </c>
      <c r="S1647" s="5" t="s">
        <v>20</v>
      </c>
      <c r="T1647" s="5" t="s">
        <v>281</v>
      </c>
      <c r="U1647" s="53" t="s">
        <v>20</v>
      </c>
      <c r="V1647" s="53" t="s">
        <v>20</v>
      </c>
      <c r="W1647" s="5" t="str">
        <f>VLOOKUP('English Version'!$H1585,'Recycled Content'!$B$4:$H$67,3,FALSE)</f>
        <v>Packaging Contains at least 100% recycled material</v>
      </c>
      <c r="X1647" s="5" t="str">
        <f>VLOOKUP('English Version'!$H1585,'Recycled Content'!$B$4:$H$67,5,FALSE)</f>
        <v>Packaging Contains at least 100% recycled material</v>
      </c>
      <c r="Y1647" s="5" t="str">
        <f>VLOOKUP('English Version'!$H1585,Recyclability!$B$4:$H$67,3,FALSE)</f>
        <v>Mostly Recyclable Packaging</v>
      </c>
      <c r="Z1647" s="5" t="str">
        <f>VLOOKUP('English Version'!$H1585,Recyclability!$B$4:$H$67,5,FALSE)</f>
        <v>N/A</v>
      </c>
    </row>
    <row r="1648" spans="1:26" x14ac:dyDescent="0.75">
      <c r="A1648" s="47" t="str">
        <f t="shared" si="50"/>
        <v>SS23M2012504A</v>
      </c>
      <c r="B1648" s="47">
        <v>1631</v>
      </c>
      <c r="C1648" s="52" t="s">
        <v>3426</v>
      </c>
      <c r="D1648" s="6" t="s">
        <v>3423</v>
      </c>
      <c r="E1648" s="8"/>
      <c r="F1648" s="52" t="s">
        <v>3427</v>
      </c>
      <c r="G1648" s="6" t="s">
        <v>5037</v>
      </c>
      <c r="H1648" s="6" t="s">
        <v>5054</v>
      </c>
      <c r="I1648" s="6" t="e">
        <f>VLOOKUP(A1648,#REF!,24,0)</f>
        <v>#REF!</v>
      </c>
      <c r="J1648" s="14" t="s">
        <v>25</v>
      </c>
      <c r="K1648" s="14" t="s">
        <v>25</v>
      </c>
      <c r="L1648" s="14" t="s">
        <v>25</v>
      </c>
      <c r="M1648" s="14" t="s">
        <v>25</v>
      </c>
      <c r="N1648" s="14" t="b">
        <f t="shared" si="51"/>
        <v>1</v>
      </c>
      <c r="O1648" s="14" t="s">
        <v>20</v>
      </c>
      <c r="P1648" s="14" t="s">
        <v>20</v>
      </c>
      <c r="Q1648" s="14" t="s">
        <v>20</v>
      </c>
      <c r="R1648" s="5" t="s">
        <v>20</v>
      </c>
      <c r="S1648" s="5" t="s">
        <v>20</v>
      </c>
      <c r="T1648" s="5" t="s">
        <v>20</v>
      </c>
      <c r="U1648" s="53" t="s">
        <v>20</v>
      </c>
      <c r="V1648" s="53" t="s">
        <v>20</v>
      </c>
      <c r="W1648" s="5" t="str">
        <f>VLOOKUP('English Version'!$H1586,'Recycled Content'!$B$4:$H$67,3,FALSE)</f>
        <v>Packaging Contains at least 100% recycled material</v>
      </c>
      <c r="X1648" s="5" t="str">
        <f>VLOOKUP('English Version'!$H1586,'Recycled Content'!$B$4:$H$67,5,FALSE)</f>
        <v>Packaging Contains at least 100% recycled material</v>
      </c>
      <c r="Y1648" s="5" t="str">
        <f>VLOOKUP('English Version'!$H1586,Recyclability!$B$4:$H$67,3,FALSE)</f>
        <v>Mostly Recyclable Packaging</v>
      </c>
      <c r="Z1648" s="5" t="str">
        <f>VLOOKUP('English Version'!$H1586,Recyclability!$B$4:$H$67,5,FALSE)</f>
        <v>N/A</v>
      </c>
    </row>
    <row r="1649" spans="1:26" x14ac:dyDescent="0.75">
      <c r="A1649" s="47" t="str">
        <f t="shared" si="50"/>
        <v>SS23M1110340A</v>
      </c>
      <c r="B1649" s="47">
        <v>720</v>
      </c>
      <c r="C1649" s="52" t="s">
        <v>3428</v>
      </c>
      <c r="D1649" s="6" t="e">
        <v>#N/A</v>
      </c>
      <c r="E1649" s="8"/>
      <c r="F1649" s="52" t="s">
        <v>3429</v>
      </c>
      <c r="G1649" s="6" t="s">
        <v>5037</v>
      </c>
      <c r="H1649" s="6" t="s">
        <v>5052</v>
      </c>
      <c r="I1649" s="6" t="e">
        <f>VLOOKUP(A1649,#REF!,24,0)</f>
        <v>#REF!</v>
      </c>
      <c r="J1649" s="14" t="s">
        <v>19</v>
      </c>
      <c r="K1649" s="14" t="s">
        <v>19</v>
      </c>
      <c r="L1649" s="14" t="s">
        <v>19</v>
      </c>
      <c r="M1649" s="14" t="s">
        <v>19</v>
      </c>
      <c r="N1649" s="14" t="b">
        <f t="shared" si="51"/>
        <v>1</v>
      </c>
      <c r="O1649" s="14" t="s">
        <v>20</v>
      </c>
      <c r="P1649" s="14" t="s">
        <v>20</v>
      </c>
      <c r="Q1649" s="14" t="s">
        <v>20</v>
      </c>
      <c r="R1649" s="5" t="s">
        <v>20</v>
      </c>
      <c r="S1649" s="5" t="s">
        <v>20</v>
      </c>
      <c r="T1649" s="5" t="s">
        <v>281</v>
      </c>
      <c r="U1649" s="53" t="s">
        <v>20</v>
      </c>
      <c r="V1649" s="53" t="s">
        <v>20</v>
      </c>
      <c r="W1649" s="5" t="str">
        <f>VLOOKUP('English Version'!$H1587,'Recycled Content'!$B$4:$H$67,3,FALSE)</f>
        <v>Packaging Contains at least 100% recycled material</v>
      </c>
      <c r="X1649" s="5" t="str">
        <f>VLOOKUP('English Version'!$H1587,'Recycled Content'!$B$4:$H$67,5,FALSE)</f>
        <v>Packaging Contains at least 100% recycled material</v>
      </c>
      <c r="Y1649" s="5" t="str">
        <f>VLOOKUP('English Version'!$H1587,Recyclability!$B$4:$H$67,3,FALSE)</f>
        <v>Mostly Recyclable Packaging</v>
      </c>
      <c r="Z1649" s="5" t="str">
        <f>VLOOKUP('English Version'!$H1587,Recyclability!$B$4:$H$67,5,FALSE)</f>
        <v>N/A</v>
      </c>
    </row>
    <row r="1650" spans="1:26" x14ac:dyDescent="0.75">
      <c r="A1650" s="47" t="str">
        <f t="shared" si="50"/>
        <v>SS23M4010741A</v>
      </c>
      <c r="B1650" s="47">
        <v>1525</v>
      </c>
      <c r="C1650" s="52" t="s">
        <v>3430</v>
      </c>
      <c r="D1650" s="6" t="e">
        <v>#N/A</v>
      </c>
      <c r="E1650" s="8"/>
      <c r="F1650" s="52" t="s">
        <v>3157</v>
      </c>
      <c r="G1650" s="6" t="s">
        <v>5037</v>
      </c>
      <c r="H1650" s="6" t="s">
        <v>5108</v>
      </c>
      <c r="I1650" s="6" t="e">
        <f>VLOOKUP(A1650,#REF!,24,0)</f>
        <v>#REF!</v>
      </c>
      <c r="J1650" s="14" t="s">
        <v>25</v>
      </c>
      <c r="K1650" s="14" t="s">
        <v>25</v>
      </c>
      <c r="L1650" s="14" t="s">
        <v>25</v>
      </c>
      <c r="M1650" s="14" t="s">
        <v>25</v>
      </c>
      <c r="N1650" s="14" t="b">
        <f t="shared" si="51"/>
        <v>1</v>
      </c>
      <c r="O1650" s="14" t="s">
        <v>20</v>
      </c>
      <c r="P1650" s="14" t="s">
        <v>20</v>
      </c>
      <c r="Q1650" s="14" t="s">
        <v>20</v>
      </c>
      <c r="R1650" s="5" t="s">
        <v>20</v>
      </c>
      <c r="S1650" s="5" t="s">
        <v>20</v>
      </c>
      <c r="T1650" s="5" t="s">
        <v>20</v>
      </c>
      <c r="U1650" s="53" t="s">
        <v>20</v>
      </c>
      <c r="V1650" s="53" t="s">
        <v>20</v>
      </c>
      <c r="W1650" s="5" t="str">
        <f>VLOOKUP('English Version'!$H1588,'Recycled Content'!$B$4:$H$67,3,FALSE)</f>
        <v>Packaging Contains at least 100% recycled material</v>
      </c>
      <c r="X1650" s="5" t="str">
        <f>VLOOKUP('English Version'!$H1588,'Recycled Content'!$B$4:$H$67,5,FALSE)</f>
        <v>Packaging Contains at least 100% recycled material</v>
      </c>
      <c r="Y1650" s="5" t="str">
        <f>VLOOKUP('English Version'!$H1588,Recyclability!$B$4:$H$67,3,FALSE)</f>
        <v>Mostly Recyclable Packaging</v>
      </c>
      <c r="Z1650" s="5" t="str">
        <f>VLOOKUP('English Version'!$H1588,Recyclability!$B$4:$H$67,5,FALSE)</f>
        <v>N/A</v>
      </c>
    </row>
    <row r="1651" spans="1:26" ht="29.5" x14ac:dyDescent="0.75">
      <c r="A1651" s="47" t="str">
        <f t="shared" si="50"/>
        <v>SS23W9110338A</v>
      </c>
      <c r="B1651" s="47">
        <v>4275</v>
      </c>
      <c r="C1651" s="52" t="s">
        <v>3431</v>
      </c>
      <c r="D1651" s="6" t="e">
        <v>#N/A</v>
      </c>
      <c r="E1651" s="8"/>
      <c r="F1651" s="52" t="s">
        <v>2756</v>
      </c>
      <c r="G1651" s="6" t="s">
        <v>5037</v>
      </c>
      <c r="H1651" s="6" t="s">
        <v>5092</v>
      </c>
      <c r="I1651" s="6" t="e">
        <f>VLOOKUP(A1651,#REF!,24,0)</f>
        <v>#REF!</v>
      </c>
      <c r="J1651" s="14" t="s">
        <v>19</v>
      </c>
      <c r="K1651" s="14" t="s">
        <v>19</v>
      </c>
      <c r="L1651" s="14" t="s">
        <v>19</v>
      </c>
      <c r="M1651" s="14" t="s">
        <v>19</v>
      </c>
      <c r="N1651" s="14" t="b">
        <f t="shared" si="51"/>
        <v>1</v>
      </c>
      <c r="O1651" s="14" t="s">
        <v>20</v>
      </c>
      <c r="P1651" s="14" t="s">
        <v>20</v>
      </c>
      <c r="Q1651" s="14" t="s">
        <v>20</v>
      </c>
      <c r="R1651" s="5" t="s">
        <v>20</v>
      </c>
      <c r="S1651" s="5" t="s">
        <v>20</v>
      </c>
      <c r="T1651" s="5" t="s">
        <v>26</v>
      </c>
      <c r="U1651" s="53" t="s">
        <v>20</v>
      </c>
      <c r="V1651" s="53" t="s">
        <v>20</v>
      </c>
      <c r="W1651" s="5" t="str">
        <f>VLOOKUP('English Version'!$H1589,'Recycled Content'!$B$4:$H$67,3,FALSE)</f>
        <v>Packaging Contains at least 100% recycled material</v>
      </c>
      <c r="X1651" s="5" t="str">
        <f>VLOOKUP('English Version'!$H1589,'Recycled Content'!$B$4:$H$67,5,FALSE)</f>
        <v>Packaging Contains at least 100% recycled material</v>
      </c>
      <c r="Y1651" s="5" t="str">
        <f>VLOOKUP('English Version'!$H1589,Recyclability!$B$4:$H$67,3,FALSE)</f>
        <v>Mostly Recyclable Packaging</v>
      </c>
      <c r="Z1651" s="5" t="str">
        <f>VLOOKUP('English Version'!$H1589,Recyclability!$B$4:$H$67,5,FALSE)</f>
        <v>N/A</v>
      </c>
    </row>
    <row r="1652" spans="1:26" x14ac:dyDescent="0.75">
      <c r="A1652" s="47" t="str">
        <f t="shared" si="50"/>
        <v>SS23W4010392A</v>
      </c>
      <c r="B1652" s="47">
        <v>1739</v>
      </c>
      <c r="C1652" s="52" t="s">
        <v>3434</v>
      </c>
      <c r="D1652" s="6" t="s">
        <v>3432</v>
      </c>
      <c r="E1652" s="8"/>
      <c r="F1652" s="52" t="s">
        <v>3435</v>
      </c>
      <c r="G1652" s="6" t="s">
        <v>5037</v>
      </c>
      <c r="H1652" s="6" t="s">
        <v>5830</v>
      </c>
      <c r="I1652" s="6" t="e">
        <f>VLOOKUP(A1652,#REF!,24,0)</f>
        <v>#REF!</v>
      </c>
      <c r="J1652" s="14" t="s">
        <v>25</v>
      </c>
      <c r="K1652" s="14" t="s">
        <v>25</v>
      </c>
      <c r="L1652" s="14" t="s">
        <v>25</v>
      </c>
      <c r="M1652" s="14" t="s">
        <v>25</v>
      </c>
      <c r="N1652" s="14" t="b">
        <f t="shared" si="51"/>
        <v>1</v>
      </c>
      <c r="O1652" s="14" t="s">
        <v>20</v>
      </c>
      <c r="P1652" s="14" t="s">
        <v>20</v>
      </c>
      <c r="Q1652" s="14" t="s">
        <v>20</v>
      </c>
      <c r="R1652" s="5" t="s">
        <v>20</v>
      </c>
      <c r="S1652" s="5" t="s">
        <v>20</v>
      </c>
      <c r="T1652" s="5" t="s">
        <v>281</v>
      </c>
      <c r="U1652" s="53" t="s">
        <v>20</v>
      </c>
      <c r="V1652" s="53" t="s">
        <v>20</v>
      </c>
      <c r="W1652" s="5" t="str">
        <f>VLOOKUP('English Version'!$H1590,'Recycled Content'!$B$4:$H$67,3,FALSE)</f>
        <v>Packaging Contains at least 100% recycled material</v>
      </c>
      <c r="X1652" s="5" t="str">
        <f>VLOOKUP('English Version'!$H1590,'Recycled Content'!$B$4:$H$67,5,FALSE)</f>
        <v>Packaging Contains at least 100% recycled material</v>
      </c>
      <c r="Y1652" s="5" t="str">
        <f>VLOOKUP('English Version'!$H1590,Recyclability!$B$4:$H$67,3,FALSE)</f>
        <v>Mostly Recyclable Packaging</v>
      </c>
      <c r="Z1652" s="5" t="str">
        <f>VLOOKUP('English Version'!$H1590,Recyclability!$B$4:$H$67,5,FALSE)</f>
        <v>N/A</v>
      </c>
    </row>
    <row r="1653" spans="1:26" x14ac:dyDescent="0.75">
      <c r="A1653" s="47" t="str">
        <f t="shared" si="50"/>
        <v>SS23W1011318A</v>
      </c>
      <c r="B1653" s="47">
        <v>1645</v>
      </c>
      <c r="C1653" s="52" t="s">
        <v>3436</v>
      </c>
      <c r="D1653" s="6" t="e">
        <v>#N/A</v>
      </c>
      <c r="E1653" s="8"/>
      <c r="F1653" s="52" t="s">
        <v>3437</v>
      </c>
      <c r="G1653" s="6" t="s">
        <v>5037</v>
      </c>
      <c r="H1653" s="6" t="s">
        <v>5088</v>
      </c>
      <c r="I1653" s="6" t="e">
        <f>VLOOKUP(A1653,#REF!,24,0)</f>
        <v>#REF!</v>
      </c>
      <c r="J1653" s="14" t="s">
        <v>25</v>
      </c>
      <c r="K1653" s="14" t="s">
        <v>25</v>
      </c>
      <c r="L1653" s="14" t="s">
        <v>25</v>
      </c>
      <c r="M1653" s="14" t="s">
        <v>25</v>
      </c>
      <c r="N1653" s="14" t="b">
        <f t="shared" si="51"/>
        <v>1</v>
      </c>
      <c r="O1653" s="14" t="s">
        <v>20</v>
      </c>
      <c r="P1653" s="14" t="s">
        <v>20</v>
      </c>
      <c r="Q1653" s="14" t="s">
        <v>20</v>
      </c>
      <c r="R1653" s="5" t="s">
        <v>20</v>
      </c>
      <c r="S1653" s="5" t="s">
        <v>20</v>
      </c>
      <c r="T1653" s="5" t="s">
        <v>20</v>
      </c>
      <c r="U1653" s="53" t="s">
        <v>20</v>
      </c>
      <c r="V1653" s="53" t="s">
        <v>20</v>
      </c>
      <c r="W1653" s="5" t="str">
        <f>VLOOKUP('English Version'!$H1591,'Recycled Content'!$B$4:$H$67,3,FALSE)</f>
        <v>Packaging Contains at least 100% recycled material</v>
      </c>
      <c r="X1653" s="5" t="str">
        <f>VLOOKUP('English Version'!$H1591,'Recycled Content'!$B$4:$H$67,5,FALSE)</f>
        <v>Packaging Contains at least 100% recycled material</v>
      </c>
      <c r="Y1653" s="5" t="str">
        <f>VLOOKUP('English Version'!$H1591,Recyclability!$B$4:$H$67,3,FALSE)</f>
        <v>Mostly Recyclable Packaging</v>
      </c>
      <c r="Z1653" s="5" t="str">
        <f>VLOOKUP('English Version'!$H1591,Recyclability!$B$4:$H$67,5,FALSE)</f>
        <v>N/A</v>
      </c>
    </row>
    <row r="1654" spans="1:26" x14ac:dyDescent="0.75">
      <c r="A1654" s="47" t="str">
        <f t="shared" si="50"/>
        <v>SS23W7010959A</v>
      </c>
      <c r="B1654" s="47">
        <v>1676</v>
      </c>
      <c r="C1654" s="52" t="s">
        <v>3438</v>
      </c>
      <c r="D1654" s="6" t="e">
        <v>#N/A</v>
      </c>
      <c r="E1654" s="8"/>
      <c r="F1654" s="52" t="s">
        <v>3440</v>
      </c>
      <c r="G1654" s="6" t="s">
        <v>5037</v>
      </c>
      <c r="H1654" s="6" t="s">
        <v>5845</v>
      </c>
      <c r="I1654" s="6" t="e">
        <f>VLOOKUP(A1654,#REF!,24,0)</f>
        <v>#REF!</v>
      </c>
      <c r="J1654" s="3" t="s">
        <v>19</v>
      </c>
      <c r="K1654" s="3" t="s">
        <v>19</v>
      </c>
      <c r="L1654" s="3" t="s">
        <v>19</v>
      </c>
      <c r="M1654" s="3" t="s">
        <v>19</v>
      </c>
      <c r="N1654" s="3" t="b">
        <f t="shared" si="51"/>
        <v>1</v>
      </c>
      <c r="O1654" s="3" t="s">
        <v>966</v>
      </c>
      <c r="P1654" s="3" t="s">
        <v>966</v>
      </c>
      <c r="Q1654" s="3" t="s">
        <v>966</v>
      </c>
      <c r="R1654" s="5" t="s">
        <v>20</v>
      </c>
      <c r="S1654" s="5" t="s">
        <v>20</v>
      </c>
      <c r="T1654" s="5" t="s">
        <v>20</v>
      </c>
      <c r="U1654" s="53" t="s">
        <v>20</v>
      </c>
      <c r="V1654" s="53" t="s">
        <v>20</v>
      </c>
      <c r="W1654" s="5" t="str">
        <f>VLOOKUP('English Version'!$H1592,'Recycled Content'!$B$4:$H$67,3,FALSE)</f>
        <v>Packaging Contains at least 100% recycled material</v>
      </c>
      <c r="X1654" s="5" t="str">
        <f>VLOOKUP('English Version'!$H1592,'Recycled Content'!$B$4:$H$67,5,FALSE)</f>
        <v>Packaging Contains at least 100% recycled material</v>
      </c>
      <c r="Y1654" s="5" t="str">
        <f>VLOOKUP('English Version'!$H1592,Recyclability!$B$4:$H$67,3,FALSE)</f>
        <v>Mostly Recyclable Packaging</v>
      </c>
      <c r="Z1654" s="5" t="str">
        <f>VLOOKUP('English Version'!$H1592,Recyclability!$B$4:$H$67,5,FALSE)</f>
        <v>N/A</v>
      </c>
    </row>
    <row r="1655" spans="1:26" x14ac:dyDescent="0.75">
      <c r="A1655" s="47" t="str">
        <f t="shared" si="50"/>
        <v>SS23W6011430A</v>
      </c>
      <c r="B1655" s="47">
        <v>1390</v>
      </c>
      <c r="C1655" s="52" t="s">
        <v>3442</v>
      </c>
      <c r="D1655" s="6" t="s">
        <v>3439</v>
      </c>
      <c r="E1655" s="8"/>
      <c r="F1655" s="52" t="s">
        <v>3378</v>
      </c>
      <c r="G1655" s="6" t="s">
        <v>5037</v>
      </c>
      <c r="H1655" s="6" t="s">
        <v>5088</v>
      </c>
      <c r="I1655" s="6" t="e">
        <f>VLOOKUP(A1655,#REF!,24,0)</f>
        <v>#REF!</v>
      </c>
      <c r="J1655" s="14" t="s">
        <v>20</v>
      </c>
      <c r="K1655" s="14" t="s">
        <v>20</v>
      </c>
      <c r="L1655" s="14" t="s">
        <v>20</v>
      </c>
      <c r="M1655" s="67" t="s">
        <v>25</v>
      </c>
      <c r="N1655" s="14" t="b">
        <f t="shared" si="51"/>
        <v>0</v>
      </c>
      <c r="O1655" s="67" t="s">
        <v>966</v>
      </c>
      <c r="P1655" s="67" t="s">
        <v>966</v>
      </c>
      <c r="Q1655" s="67" t="s">
        <v>966</v>
      </c>
      <c r="R1655" s="5" t="s">
        <v>20</v>
      </c>
      <c r="S1655" s="5" t="s">
        <v>20</v>
      </c>
      <c r="T1655" s="5" t="s">
        <v>20</v>
      </c>
      <c r="U1655" s="53" t="s">
        <v>20</v>
      </c>
      <c r="V1655" s="53" t="s">
        <v>20</v>
      </c>
      <c r="W1655" s="5" t="str">
        <f>VLOOKUP('English Version'!$H1593,'Recycled Content'!$B$4:$H$67,3,FALSE)</f>
        <v>Packaging Contains at least 100% recycled material</v>
      </c>
      <c r="X1655" s="5" t="str">
        <f>VLOOKUP('English Version'!$H1593,'Recycled Content'!$B$4:$H$67,5,FALSE)</f>
        <v>Packaging Contains at least 100% recycled material</v>
      </c>
      <c r="Y1655" s="5" t="str">
        <f>VLOOKUP('English Version'!$H1593,Recyclability!$B$4:$H$67,3,FALSE)</f>
        <v>Mostly Recyclable Packaging</v>
      </c>
      <c r="Z1655" s="5" t="str">
        <f>VLOOKUP('English Version'!$H1593,Recyclability!$B$4:$H$67,5,FALSE)</f>
        <v>N/A</v>
      </c>
    </row>
    <row r="1656" spans="1:26" x14ac:dyDescent="0.75">
      <c r="A1656" s="47" t="str">
        <f t="shared" si="50"/>
        <v>SS23W9110336A</v>
      </c>
      <c r="B1656" s="47">
        <v>2440</v>
      </c>
      <c r="C1656" s="52" t="s">
        <v>3443</v>
      </c>
      <c r="D1656" s="6" t="e">
        <v>#N/A</v>
      </c>
      <c r="E1656" s="8"/>
      <c r="F1656" s="52" t="s">
        <v>2790</v>
      </c>
      <c r="G1656" s="6" t="s">
        <v>5037</v>
      </c>
      <c r="H1656" s="6" t="s">
        <v>5092</v>
      </c>
      <c r="I1656" s="6" t="e">
        <f>VLOOKUP(A1656,#REF!,24,0)</f>
        <v>#REF!</v>
      </c>
      <c r="J1656" s="14" t="s">
        <v>25</v>
      </c>
      <c r="K1656" s="14" t="s">
        <v>25</v>
      </c>
      <c r="L1656" s="14" t="s">
        <v>25</v>
      </c>
      <c r="M1656" s="14" t="s">
        <v>25</v>
      </c>
      <c r="N1656" s="14" t="b">
        <f t="shared" si="51"/>
        <v>1</v>
      </c>
      <c r="O1656" s="14" t="s">
        <v>20</v>
      </c>
      <c r="P1656" s="14" t="s">
        <v>20</v>
      </c>
      <c r="Q1656" s="14" t="s">
        <v>20</v>
      </c>
      <c r="R1656" s="5" t="s">
        <v>20</v>
      </c>
      <c r="S1656" s="5" t="s">
        <v>20</v>
      </c>
      <c r="T1656" s="5" t="s">
        <v>281</v>
      </c>
      <c r="U1656" s="53" t="s">
        <v>20</v>
      </c>
      <c r="V1656" s="53" t="s">
        <v>20</v>
      </c>
      <c r="W1656" s="5" t="str">
        <f>VLOOKUP('English Version'!$H1594,'Recycled Content'!$B$4:$H$67,3,FALSE)</f>
        <v>Packaging Contains at least 100% recycled material</v>
      </c>
      <c r="X1656" s="5" t="str">
        <f>VLOOKUP('English Version'!$H1594,'Recycled Content'!$B$4:$H$67,5,FALSE)</f>
        <v>Packaging Contains at least 100% recycled material</v>
      </c>
      <c r="Y1656" s="5" t="str">
        <f>VLOOKUP('English Version'!$H1594,Recyclability!$B$4:$H$67,3,FALSE)</f>
        <v>Mostly Recyclable Packaging</v>
      </c>
      <c r="Z1656" s="5" t="str">
        <f>VLOOKUP('English Version'!$H1594,Recyclability!$B$4:$H$67,5,FALSE)</f>
        <v>N/A</v>
      </c>
    </row>
    <row r="1657" spans="1:26" x14ac:dyDescent="0.75">
      <c r="A1657" s="47" t="str">
        <f t="shared" si="50"/>
        <v>SS23Y9210007A</v>
      </c>
      <c r="B1657" s="47">
        <v>3527</v>
      </c>
      <c r="C1657" s="52" t="s">
        <v>3446</v>
      </c>
      <c r="D1657" s="6" t="s">
        <v>3444</v>
      </c>
      <c r="E1657" s="8"/>
      <c r="F1657" s="52" t="s">
        <v>3448</v>
      </c>
      <c r="G1657" s="6" t="s">
        <v>5037</v>
      </c>
      <c r="H1657" s="6" t="s">
        <v>5723</v>
      </c>
      <c r="I1657" s="6" t="e">
        <f>VLOOKUP(A1657,#REF!,24,0)</f>
        <v>#REF!</v>
      </c>
      <c r="J1657" s="14" t="s">
        <v>25</v>
      </c>
      <c r="K1657" s="14" t="s">
        <v>25</v>
      </c>
      <c r="L1657" s="14" t="s">
        <v>25</v>
      </c>
      <c r="M1657" s="14" t="s">
        <v>25</v>
      </c>
      <c r="N1657" s="14" t="b">
        <f t="shared" si="51"/>
        <v>1</v>
      </c>
      <c r="O1657" s="14" t="s">
        <v>20</v>
      </c>
      <c r="P1657" s="14" t="s">
        <v>20</v>
      </c>
      <c r="Q1657" s="14" t="s">
        <v>20</v>
      </c>
      <c r="R1657" s="5" t="s">
        <v>20</v>
      </c>
      <c r="S1657" s="5" t="s">
        <v>20</v>
      </c>
      <c r="T1657" s="5" t="s">
        <v>20</v>
      </c>
      <c r="U1657" s="53" t="s">
        <v>20</v>
      </c>
      <c r="V1657" s="53" t="s">
        <v>20</v>
      </c>
      <c r="W1657" s="5" t="str">
        <f>VLOOKUP('English Version'!$H1595,'Recycled Content'!$B$4:$H$67,3,FALSE)</f>
        <v>Packaging Contains at least 100% recycled material</v>
      </c>
      <c r="X1657" s="5" t="str">
        <f>VLOOKUP('English Version'!$H1595,'Recycled Content'!$B$4:$H$67,5,FALSE)</f>
        <v>Packaging Contains at least 100% recycled material</v>
      </c>
      <c r="Y1657" s="5" t="str">
        <f>VLOOKUP('English Version'!$H1595,Recyclability!$B$4:$H$67,3,FALSE)</f>
        <v>Mostly Recyclable Packaging</v>
      </c>
      <c r="Z1657" s="5" t="str">
        <f>VLOOKUP('English Version'!$H1595,Recyclability!$B$4:$H$67,5,FALSE)</f>
        <v>N/A</v>
      </c>
    </row>
    <row r="1658" spans="1:26" x14ac:dyDescent="0.75">
      <c r="A1658" s="47" t="str">
        <f t="shared" si="50"/>
        <v>SS23W5011432A</v>
      </c>
      <c r="B1658" s="47">
        <v>4223</v>
      </c>
      <c r="C1658" s="52" t="s">
        <v>3450</v>
      </c>
      <c r="D1658" s="6" t="s">
        <v>3447</v>
      </c>
      <c r="E1658" s="8"/>
      <c r="F1658" s="52" t="s">
        <v>3451</v>
      </c>
      <c r="G1658" s="6" t="s">
        <v>5037</v>
      </c>
      <c r="H1658" s="6" t="s">
        <v>5035</v>
      </c>
      <c r="I1658" s="6" t="e">
        <f>VLOOKUP(A1658,#REF!,24,0)</f>
        <v>#REF!</v>
      </c>
      <c r="J1658" s="14" t="s">
        <v>19</v>
      </c>
      <c r="K1658" s="14" t="s">
        <v>19</v>
      </c>
      <c r="L1658" s="14" t="s">
        <v>19</v>
      </c>
      <c r="M1658" s="14" t="s">
        <v>19</v>
      </c>
      <c r="N1658" s="14" t="b">
        <f t="shared" si="51"/>
        <v>1</v>
      </c>
      <c r="O1658" s="14" t="s">
        <v>20</v>
      </c>
      <c r="P1658" s="14" t="s">
        <v>20</v>
      </c>
      <c r="Q1658" s="14" t="s">
        <v>20</v>
      </c>
      <c r="R1658" s="5" t="s">
        <v>20</v>
      </c>
      <c r="S1658" s="5" t="s">
        <v>20</v>
      </c>
      <c r="T1658" s="5" t="s">
        <v>20</v>
      </c>
      <c r="U1658" s="53" t="s">
        <v>20</v>
      </c>
      <c r="V1658" s="53" t="s">
        <v>20</v>
      </c>
      <c r="W1658" s="5" t="str">
        <f>VLOOKUP('English Version'!$H1596,'Recycled Content'!$B$4:$H$67,3,FALSE)</f>
        <v>Packaging Contains at least 100% recycled material</v>
      </c>
      <c r="X1658" s="5" t="str">
        <f>VLOOKUP('English Version'!$H1596,'Recycled Content'!$B$4:$H$67,5,FALSE)</f>
        <v>Packaging Contains at least 100% recycled material</v>
      </c>
      <c r="Y1658" s="5" t="str">
        <f>VLOOKUP('English Version'!$H1596,Recyclability!$B$4:$H$67,3,FALSE)</f>
        <v>Mostly Recyclable Packaging</v>
      </c>
      <c r="Z1658" s="5" t="str">
        <f>VLOOKUP('English Version'!$H1596,Recyclability!$B$4:$H$67,5,FALSE)</f>
        <v>N/A</v>
      </c>
    </row>
    <row r="1659" spans="1:26" x14ac:dyDescent="0.75">
      <c r="A1659" s="47" t="str">
        <f t="shared" si="50"/>
        <v>SS23Y9010036A</v>
      </c>
      <c r="B1659" s="47">
        <v>2630</v>
      </c>
      <c r="C1659" s="52" t="s">
        <v>3452</v>
      </c>
      <c r="D1659" s="6" t="e">
        <v>#N/A</v>
      </c>
      <c r="E1659" s="8"/>
      <c r="F1659" s="52" t="s">
        <v>3453</v>
      </c>
      <c r="G1659" s="6" t="s">
        <v>5037</v>
      </c>
      <c r="H1659" s="6" t="s">
        <v>5715</v>
      </c>
      <c r="I1659" s="6" t="e">
        <f>VLOOKUP(A1659,#REF!,24,0)</f>
        <v>#REF!</v>
      </c>
      <c r="J1659" s="14" t="s">
        <v>19</v>
      </c>
      <c r="K1659" s="14" t="s">
        <v>19</v>
      </c>
      <c r="L1659" s="14" t="s">
        <v>19</v>
      </c>
      <c r="M1659" s="14" t="s">
        <v>19</v>
      </c>
      <c r="N1659" s="14" t="b">
        <f t="shared" si="51"/>
        <v>1</v>
      </c>
      <c r="O1659" s="14" t="s">
        <v>20</v>
      </c>
      <c r="P1659" s="14" t="s">
        <v>20</v>
      </c>
      <c r="Q1659" s="14" t="s">
        <v>20</v>
      </c>
      <c r="R1659" s="5" t="s">
        <v>20</v>
      </c>
      <c r="S1659" s="5" t="s">
        <v>20</v>
      </c>
      <c r="T1659" s="5" t="s">
        <v>281</v>
      </c>
      <c r="U1659" s="53" t="s">
        <v>20</v>
      </c>
      <c r="V1659" s="53" t="s">
        <v>20</v>
      </c>
      <c r="W1659" s="5" t="str">
        <f>VLOOKUP('English Version'!$H1597,'Recycled Content'!$B$4:$H$67,3,FALSE)</f>
        <v>Packaging Contains at least 100% recycled material</v>
      </c>
      <c r="X1659" s="5" t="str">
        <f>VLOOKUP('English Version'!$H1597,'Recycled Content'!$B$4:$H$67,5,FALSE)</f>
        <v>Packaging Contains at least 100% recycled material</v>
      </c>
      <c r="Y1659" s="5" t="str">
        <f>VLOOKUP('English Version'!$H1597,Recyclability!$B$4:$H$67,3,FALSE)</f>
        <v>Mostly Recyclable Packaging</v>
      </c>
      <c r="Z1659" s="5" t="str">
        <f>VLOOKUP('English Version'!$H1597,Recyclability!$B$4:$H$67,5,FALSE)</f>
        <v>N/A</v>
      </c>
    </row>
    <row r="1660" spans="1:26" x14ac:dyDescent="0.75">
      <c r="A1660" s="47" t="str">
        <f t="shared" si="50"/>
        <v>SS23W7110398A</v>
      </c>
      <c r="B1660" s="47">
        <v>2269</v>
      </c>
      <c r="C1660" s="52" t="s">
        <v>3454</v>
      </c>
      <c r="D1660" s="6" t="e">
        <v>#N/A</v>
      </c>
      <c r="E1660" s="8"/>
      <c r="F1660" s="52" t="s">
        <v>3455</v>
      </c>
      <c r="G1660" s="6" t="s">
        <v>5037</v>
      </c>
      <c r="H1660" s="6" t="s">
        <v>5090</v>
      </c>
      <c r="I1660" s="6" t="e">
        <f>VLOOKUP(A1660,#REF!,24,0)</f>
        <v>#REF!</v>
      </c>
      <c r="J1660" s="14" t="s">
        <v>19</v>
      </c>
      <c r="K1660" s="14" t="s">
        <v>19</v>
      </c>
      <c r="L1660" s="14" t="s">
        <v>19</v>
      </c>
      <c r="M1660" s="14" t="s">
        <v>19</v>
      </c>
      <c r="N1660" s="14" t="b">
        <f t="shared" si="51"/>
        <v>1</v>
      </c>
      <c r="O1660" s="14" t="s">
        <v>20</v>
      </c>
      <c r="P1660" s="14" t="s">
        <v>20</v>
      </c>
      <c r="Q1660" s="14" t="s">
        <v>20</v>
      </c>
      <c r="R1660" s="5" t="s">
        <v>20</v>
      </c>
      <c r="S1660" s="5" t="s">
        <v>20</v>
      </c>
      <c r="T1660" s="5" t="s">
        <v>20</v>
      </c>
      <c r="U1660" s="53" t="s">
        <v>20</v>
      </c>
      <c r="V1660" s="53" t="s">
        <v>20</v>
      </c>
      <c r="W1660" s="5" t="str">
        <f>VLOOKUP('English Version'!$H1598,'Recycled Content'!$B$4:$H$67,3,FALSE)</f>
        <v>Packaging Contains at least 100% recycled material</v>
      </c>
      <c r="X1660" s="5" t="str">
        <f>VLOOKUP('English Version'!$H1598,'Recycled Content'!$B$4:$H$67,5,FALSE)</f>
        <v>Packaging Contains at least 100% recycled material</v>
      </c>
      <c r="Y1660" s="5" t="str">
        <f>VLOOKUP('English Version'!$H1598,Recyclability!$B$4:$H$67,3,FALSE)</f>
        <v>Mostly Recyclable Packaging</v>
      </c>
      <c r="Z1660" s="5" t="str">
        <f>VLOOKUP('English Version'!$H1598,Recyclability!$B$4:$H$67,5,FALSE)</f>
        <v>N/A</v>
      </c>
    </row>
    <row r="1661" spans="1:26" x14ac:dyDescent="0.75">
      <c r="A1661" s="47" t="str">
        <f t="shared" si="50"/>
        <v>SS23W7110400A</v>
      </c>
      <c r="B1661" s="47">
        <v>7062</v>
      </c>
      <c r="C1661" s="52" t="s">
        <v>3456</v>
      </c>
      <c r="D1661" s="6" t="e">
        <v>#N/A</v>
      </c>
      <c r="E1661" s="8"/>
      <c r="F1661" s="52" t="s">
        <v>3458</v>
      </c>
      <c r="G1661" s="6" t="s">
        <v>5037</v>
      </c>
      <c r="H1661" s="6" t="s">
        <v>5090</v>
      </c>
      <c r="I1661" s="6" t="e">
        <f>VLOOKUP(A1661,#REF!,24,0)</f>
        <v>#REF!</v>
      </c>
      <c r="J1661" s="14" t="s">
        <v>19</v>
      </c>
      <c r="K1661" s="14" t="s">
        <v>19</v>
      </c>
      <c r="L1661" s="14" t="s">
        <v>19</v>
      </c>
      <c r="M1661" s="14" t="s">
        <v>19</v>
      </c>
      <c r="N1661" s="14" t="b">
        <f t="shared" si="51"/>
        <v>1</v>
      </c>
      <c r="O1661" s="14" t="s">
        <v>20</v>
      </c>
      <c r="P1661" s="14" t="s">
        <v>20</v>
      </c>
      <c r="Q1661" s="14" t="s">
        <v>20</v>
      </c>
      <c r="R1661" s="5" t="s">
        <v>20</v>
      </c>
      <c r="S1661" s="5" t="s">
        <v>20</v>
      </c>
      <c r="T1661" s="5" t="s">
        <v>281</v>
      </c>
      <c r="U1661" s="53" t="s">
        <v>20</v>
      </c>
      <c r="V1661" s="53" t="s">
        <v>20</v>
      </c>
      <c r="W1661" s="5" t="str">
        <f>VLOOKUP('English Version'!$H1599,'Recycled Content'!$B$4:$H$67,3,FALSE)</f>
        <v>Packaging Contains at least 100% recycled material</v>
      </c>
      <c r="X1661" s="5" t="str">
        <f>VLOOKUP('English Version'!$H1599,'Recycled Content'!$B$4:$H$67,5,FALSE)</f>
        <v>Packaging Contains at least 100% recycled material</v>
      </c>
      <c r="Y1661" s="5" t="str">
        <f>VLOOKUP('English Version'!$H1599,Recyclability!$B$4:$H$67,3,FALSE)</f>
        <v>Mostly Recyclable Packaging</v>
      </c>
      <c r="Z1661" s="5" t="str">
        <f>VLOOKUP('English Version'!$H1599,Recyclability!$B$4:$H$67,5,FALSE)</f>
        <v>N/A</v>
      </c>
    </row>
    <row r="1662" spans="1:26" x14ac:dyDescent="0.75">
      <c r="A1662" s="47" t="str">
        <f t="shared" si="50"/>
        <v>SS23Y9011009A</v>
      </c>
      <c r="B1662" s="47">
        <v>2330</v>
      </c>
      <c r="C1662" s="52" t="s">
        <v>3460</v>
      </c>
      <c r="D1662" s="6" t="s">
        <v>3457</v>
      </c>
      <c r="E1662" s="8"/>
      <c r="F1662" s="52" t="s">
        <v>3461</v>
      </c>
      <c r="G1662" s="6" t="s">
        <v>5037</v>
      </c>
      <c r="H1662" s="6" t="s">
        <v>5891</v>
      </c>
      <c r="I1662" s="6" t="e">
        <f>VLOOKUP(A1662,#REF!,24,0)</f>
        <v>#REF!</v>
      </c>
      <c r="J1662" s="14" t="s">
        <v>25</v>
      </c>
      <c r="K1662" s="14" t="s">
        <v>25</v>
      </c>
      <c r="L1662" s="14" t="s">
        <v>25</v>
      </c>
      <c r="M1662" s="14" t="s">
        <v>25</v>
      </c>
      <c r="N1662" s="14" t="b">
        <f t="shared" si="51"/>
        <v>1</v>
      </c>
      <c r="O1662" s="14" t="s">
        <v>20</v>
      </c>
      <c r="P1662" s="14" t="s">
        <v>20</v>
      </c>
      <c r="Q1662" s="14" t="s">
        <v>20</v>
      </c>
      <c r="R1662" s="5" t="s">
        <v>20</v>
      </c>
      <c r="S1662" s="5" t="s">
        <v>20</v>
      </c>
      <c r="T1662" s="5" t="s">
        <v>281</v>
      </c>
      <c r="U1662" s="53" t="s">
        <v>20</v>
      </c>
      <c r="V1662" s="53" t="s">
        <v>20</v>
      </c>
      <c r="W1662" s="5" t="str">
        <f>VLOOKUP('English Version'!$H1600,'Recycled Content'!$B$4:$H$67,3,FALSE)</f>
        <v>Packaging Contains at least 100% recycled material</v>
      </c>
      <c r="X1662" s="5" t="str">
        <f>VLOOKUP('English Version'!$H1600,'Recycled Content'!$B$4:$H$67,5,FALSE)</f>
        <v>Packaging Contains at least 100% recycled material</v>
      </c>
      <c r="Y1662" s="5" t="str">
        <f>VLOOKUP('English Version'!$H1600,Recyclability!$B$4:$H$67,3,FALSE)</f>
        <v>Mostly Recyclable Packaging</v>
      </c>
      <c r="Z1662" s="5" t="str">
        <f>VLOOKUP('English Version'!$H1600,Recyclability!$B$4:$H$67,5,FALSE)</f>
        <v>N/A</v>
      </c>
    </row>
    <row r="1663" spans="1:26" x14ac:dyDescent="0.75">
      <c r="A1663" s="47" t="str">
        <f t="shared" si="50"/>
        <v>SS23M7110395A</v>
      </c>
      <c r="B1663" s="47">
        <v>1500</v>
      </c>
      <c r="C1663" s="52" t="s">
        <v>3462</v>
      </c>
      <c r="D1663" s="6" t="e">
        <v>#N/A</v>
      </c>
      <c r="E1663" s="8"/>
      <c r="F1663" s="52" t="s">
        <v>3463</v>
      </c>
      <c r="G1663" s="6" t="s">
        <v>5037</v>
      </c>
      <c r="H1663" s="6" t="s">
        <v>5076</v>
      </c>
      <c r="I1663" s="6" t="e">
        <f>VLOOKUP(A1663,#REF!,24,0)</f>
        <v>#REF!</v>
      </c>
      <c r="J1663" s="14" t="s">
        <v>19</v>
      </c>
      <c r="K1663" s="14" t="s">
        <v>19</v>
      </c>
      <c r="L1663" s="14" t="s">
        <v>19</v>
      </c>
      <c r="M1663" s="14" t="s">
        <v>19</v>
      </c>
      <c r="N1663" s="14" t="b">
        <f t="shared" si="51"/>
        <v>1</v>
      </c>
      <c r="O1663" s="14" t="s">
        <v>20</v>
      </c>
      <c r="P1663" s="14" t="s">
        <v>20</v>
      </c>
      <c r="Q1663" s="14" t="s">
        <v>20</v>
      </c>
      <c r="R1663" s="5" t="s">
        <v>20</v>
      </c>
      <c r="S1663" s="5" t="s">
        <v>20</v>
      </c>
      <c r="T1663" s="5" t="s">
        <v>20</v>
      </c>
      <c r="U1663" s="53" t="s">
        <v>20</v>
      </c>
      <c r="V1663" s="53" t="s">
        <v>20</v>
      </c>
      <c r="W1663" s="5" t="str">
        <f>VLOOKUP('English Version'!$H1601,'Recycled Content'!$B$4:$H$67,3,FALSE)</f>
        <v>Packaging Contains at least 100% recycled material</v>
      </c>
      <c r="X1663" s="5" t="str">
        <f>VLOOKUP('English Version'!$H1601,'Recycled Content'!$B$4:$H$67,5,FALSE)</f>
        <v>Packaging Contains at least 100% recycled material</v>
      </c>
      <c r="Y1663" s="5" t="str">
        <f>VLOOKUP('English Version'!$H1601,Recyclability!$B$4:$H$67,3,FALSE)</f>
        <v>Mostly Recyclable Packaging</v>
      </c>
      <c r="Z1663" s="5" t="str">
        <f>VLOOKUP('English Version'!$H1601,Recyclability!$B$4:$H$67,5,FALSE)</f>
        <v>N/A</v>
      </c>
    </row>
    <row r="1664" spans="1:26" x14ac:dyDescent="0.75">
      <c r="A1664" s="47" t="str">
        <f t="shared" si="50"/>
        <v>SS23M2012908A</v>
      </c>
      <c r="B1664" s="47">
        <v>2819</v>
      </c>
      <c r="C1664" s="52" t="s">
        <v>3464</v>
      </c>
      <c r="D1664" s="6" t="e">
        <v>#N/A</v>
      </c>
      <c r="E1664" s="8"/>
      <c r="F1664" s="52" t="s">
        <v>3466</v>
      </c>
      <c r="G1664" s="6" t="s">
        <v>5037</v>
      </c>
      <c r="H1664" s="6" t="s">
        <v>5054</v>
      </c>
      <c r="I1664" s="6" t="e">
        <f>VLOOKUP(A1664,#REF!,24,0)</f>
        <v>#REF!</v>
      </c>
      <c r="J1664" s="14" t="s">
        <v>25</v>
      </c>
      <c r="K1664" s="14" t="s">
        <v>25</v>
      </c>
      <c r="L1664" s="14" t="s">
        <v>25</v>
      </c>
      <c r="M1664" s="14" t="s">
        <v>25</v>
      </c>
      <c r="N1664" s="14" t="b">
        <f t="shared" si="51"/>
        <v>1</v>
      </c>
      <c r="O1664" s="14" t="s">
        <v>20</v>
      </c>
      <c r="P1664" s="14" t="s">
        <v>20</v>
      </c>
      <c r="Q1664" s="14" t="s">
        <v>20</v>
      </c>
      <c r="R1664" s="5" t="s">
        <v>20</v>
      </c>
      <c r="S1664" s="5" t="s">
        <v>20</v>
      </c>
      <c r="T1664" s="5" t="s">
        <v>20</v>
      </c>
      <c r="U1664" s="53" t="s">
        <v>20</v>
      </c>
      <c r="V1664" s="53" t="s">
        <v>20</v>
      </c>
      <c r="W1664" s="5" t="str">
        <f>VLOOKUP('English Version'!$H1602,'Recycled Content'!$B$4:$H$67,3,FALSE)</f>
        <v>Packaging Contains at least 100% recycled material</v>
      </c>
      <c r="X1664" s="5" t="str">
        <f>VLOOKUP('English Version'!$H1602,'Recycled Content'!$B$4:$H$67,5,FALSE)</f>
        <v>Packaging Contains at least 100% recycled material</v>
      </c>
      <c r="Y1664" s="5" t="str">
        <f>VLOOKUP('English Version'!$H1602,Recyclability!$B$4:$H$67,3,FALSE)</f>
        <v>Mostly Recyclable Packaging</v>
      </c>
      <c r="Z1664" s="5" t="str">
        <f>VLOOKUP('English Version'!$H1602,Recyclability!$B$4:$H$67,5,FALSE)</f>
        <v>N/A</v>
      </c>
    </row>
    <row r="1665" spans="1:26" x14ac:dyDescent="0.75">
      <c r="A1665" s="47" t="str">
        <f t="shared" si="50"/>
        <v>SS23W7110389A</v>
      </c>
      <c r="B1665" s="47" t="e">
        <v>#N/A</v>
      </c>
      <c r="C1665" s="52" t="s">
        <v>3468</v>
      </c>
      <c r="D1665" s="6" t="s">
        <v>3465</v>
      </c>
      <c r="E1665" s="8"/>
      <c r="F1665" s="52" t="s">
        <v>3470</v>
      </c>
      <c r="G1665" s="6" t="s">
        <v>5037</v>
      </c>
      <c r="H1665" s="6" t="s">
        <v>5090</v>
      </c>
      <c r="I1665" s="6" t="e">
        <f>VLOOKUP(A1665,#REF!,24,0)</f>
        <v>#REF!</v>
      </c>
      <c r="J1665" s="14" t="s">
        <v>25</v>
      </c>
      <c r="K1665" s="14" t="s">
        <v>25</v>
      </c>
      <c r="L1665" s="14" t="s">
        <v>25</v>
      </c>
      <c r="M1665" s="14" t="s">
        <v>25</v>
      </c>
      <c r="N1665" s="14" t="b">
        <f t="shared" si="51"/>
        <v>1</v>
      </c>
      <c r="O1665" s="14" t="s">
        <v>20</v>
      </c>
      <c r="P1665" s="14" t="s">
        <v>20</v>
      </c>
      <c r="Q1665" s="14" t="s">
        <v>20</v>
      </c>
      <c r="R1665" s="5" t="s">
        <v>20</v>
      </c>
      <c r="S1665" s="5" t="s">
        <v>20</v>
      </c>
      <c r="T1665" s="5" t="s">
        <v>20</v>
      </c>
      <c r="U1665" s="53" t="s">
        <v>20</v>
      </c>
      <c r="V1665" s="53" t="s">
        <v>20</v>
      </c>
      <c r="W1665" s="5" t="str">
        <f>VLOOKUP('English Version'!$H1603,'Recycled Content'!$B$4:$H$67,3,FALSE)</f>
        <v>Packaging Contains at least 100% recycled material</v>
      </c>
      <c r="X1665" s="5" t="str">
        <f>VLOOKUP('English Version'!$H1603,'Recycled Content'!$B$4:$H$67,5,FALSE)</f>
        <v>Packaging Contains at least 100% recycled material</v>
      </c>
      <c r="Y1665" s="5" t="str">
        <f>VLOOKUP('English Version'!$H1603,Recyclability!$B$4:$H$67,3,FALSE)</f>
        <v>Mostly Recyclable Packaging</v>
      </c>
      <c r="Z1665" s="5" t="str">
        <f>VLOOKUP('English Version'!$H1603,Recyclability!$B$4:$H$67,5,FALSE)</f>
        <v>N/A</v>
      </c>
    </row>
    <row r="1666" spans="1:26" ht="29.5" x14ac:dyDescent="0.75">
      <c r="A1666" s="47" t="str">
        <f t="shared" ref="A1666:A1729" si="52">G1666&amp;C1666</f>
        <v>SS23W5011343A</v>
      </c>
      <c r="B1666" s="47">
        <v>613</v>
      </c>
      <c r="C1666" s="52" t="s">
        <v>3472</v>
      </c>
      <c r="D1666" s="6" t="s">
        <v>3469</v>
      </c>
      <c r="E1666" s="8"/>
      <c r="F1666" s="52" t="s">
        <v>3473</v>
      </c>
      <c r="G1666" s="6" t="s">
        <v>5037</v>
      </c>
      <c r="H1666" s="6" t="s">
        <v>5035</v>
      </c>
      <c r="I1666" s="6" t="e">
        <f>VLOOKUP(A1666,#REF!,24,0)</f>
        <v>#REF!</v>
      </c>
      <c r="J1666" s="14" t="s">
        <v>25</v>
      </c>
      <c r="K1666" s="14" t="s">
        <v>25</v>
      </c>
      <c r="L1666" s="14" t="s">
        <v>25</v>
      </c>
      <c r="M1666" s="14" t="s">
        <v>25</v>
      </c>
      <c r="N1666" s="14" t="b">
        <f t="shared" ref="N1666:N1729" si="53">M1666=L1666</f>
        <v>1</v>
      </c>
      <c r="O1666" s="14" t="s">
        <v>20</v>
      </c>
      <c r="P1666" s="14" t="s">
        <v>20</v>
      </c>
      <c r="Q1666" s="14" t="s">
        <v>20</v>
      </c>
      <c r="R1666" s="53" t="s">
        <v>6067</v>
      </c>
      <c r="S1666" s="5" t="s">
        <v>20</v>
      </c>
      <c r="T1666" s="5" t="s">
        <v>26</v>
      </c>
      <c r="U1666" s="53" t="s">
        <v>20</v>
      </c>
      <c r="V1666" s="53" t="s">
        <v>20</v>
      </c>
      <c r="W1666" s="5" t="str">
        <f>VLOOKUP('English Version'!$H1604,'Recycled Content'!$B$4:$H$67,3,FALSE)</f>
        <v>Packaging Contains at least 100% recycled material</v>
      </c>
      <c r="X1666" s="5" t="str">
        <f>VLOOKUP('English Version'!$H1604,'Recycled Content'!$B$4:$H$67,5,FALSE)</f>
        <v>Packaging Contains at least 100% recycled material</v>
      </c>
      <c r="Y1666" s="5" t="str">
        <f>VLOOKUP('English Version'!$H1604,Recyclability!$B$4:$H$67,3,FALSE)</f>
        <v>Mostly Recyclable Packaging</v>
      </c>
      <c r="Z1666" s="5" t="str">
        <f>VLOOKUP('English Version'!$H1604,Recyclability!$B$4:$H$67,5,FALSE)</f>
        <v>N/A</v>
      </c>
    </row>
    <row r="1667" spans="1:26" x14ac:dyDescent="0.75">
      <c r="A1667" s="47" t="str">
        <f t="shared" si="52"/>
        <v>SS23M4010674A</v>
      </c>
      <c r="B1667" s="47">
        <v>1833</v>
      </c>
      <c r="C1667" s="52" t="s">
        <v>3474</v>
      </c>
      <c r="D1667" s="6" t="e">
        <v>#N/A</v>
      </c>
      <c r="E1667" s="8"/>
      <c r="F1667" s="52" t="s">
        <v>3475</v>
      </c>
      <c r="G1667" s="6" t="s">
        <v>5037</v>
      </c>
      <c r="H1667" s="6" t="s">
        <v>5108</v>
      </c>
      <c r="I1667" s="6" t="e">
        <f>VLOOKUP(A1667,#REF!,24,0)</f>
        <v>#REF!</v>
      </c>
      <c r="J1667" s="14" t="s">
        <v>25</v>
      </c>
      <c r="K1667" s="14" t="s">
        <v>25</v>
      </c>
      <c r="L1667" s="14" t="s">
        <v>25</v>
      </c>
      <c r="M1667" s="14" t="s">
        <v>25</v>
      </c>
      <c r="N1667" s="14" t="b">
        <f t="shared" si="53"/>
        <v>1</v>
      </c>
      <c r="O1667" s="14" t="s">
        <v>20</v>
      </c>
      <c r="P1667" s="14" t="s">
        <v>20</v>
      </c>
      <c r="Q1667" s="14" t="s">
        <v>20</v>
      </c>
      <c r="R1667" s="5" t="s">
        <v>20</v>
      </c>
      <c r="S1667" s="5" t="s">
        <v>20</v>
      </c>
      <c r="T1667" s="5" t="s">
        <v>20</v>
      </c>
      <c r="U1667" s="53" t="s">
        <v>20</v>
      </c>
      <c r="V1667" s="53" t="s">
        <v>20</v>
      </c>
      <c r="W1667" s="5" t="str">
        <f>VLOOKUP('English Version'!$H1605,'Recycled Content'!$B$4:$H$67,3,FALSE)</f>
        <v>Packaging Contains at least 100% recycled material</v>
      </c>
      <c r="X1667" s="5" t="str">
        <f>VLOOKUP('English Version'!$H1605,'Recycled Content'!$B$4:$H$67,5,FALSE)</f>
        <v>Packaging Contains at least 100% recycled material</v>
      </c>
      <c r="Y1667" s="5" t="str">
        <f>VLOOKUP('English Version'!$H1605,Recyclability!$B$4:$H$67,3,FALSE)</f>
        <v>Mostly Recyclable Packaging</v>
      </c>
      <c r="Z1667" s="5" t="str">
        <f>VLOOKUP('English Version'!$H1605,Recyclability!$B$4:$H$67,5,FALSE)</f>
        <v>N/A</v>
      </c>
    </row>
    <row r="1668" spans="1:26" x14ac:dyDescent="0.75">
      <c r="A1668" s="47" t="str">
        <f t="shared" si="52"/>
        <v>SS23W4010379A</v>
      </c>
      <c r="B1668" s="47">
        <v>1600</v>
      </c>
      <c r="C1668" s="52" t="s">
        <v>3476</v>
      </c>
      <c r="D1668" s="6" t="e">
        <v>#N/A</v>
      </c>
      <c r="E1668" s="8"/>
      <c r="F1668" s="52" t="s">
        <v>3478</v>
      </c>
      <c r="G1668" s="6" t="s">
        <v>5037</v>
      </c>
      <c r="H1668" s="6" t="s">
        <v>5830</v>
      </c>
      <c r="I1668" s="6" t="e">
        <f>VLOOKUP(A1668,#REF!,24,0)</f>
        <v>#REF!</v>
      </c>
      <c r="J1668" s="14" t="s">
        <v>25</v>
      </c>
      <c r="K1668" s="14" t="s">
        <v>25</v>
      </c>
      <c r="L1668" s="14" t="s">
        <v>25</v>
      </c>
      <c r="M1668" s="14" t="s">
        <v>25</v>
      </c>
      <c r="N1668" s="14" t="b">
        <f t="shared" si="53"/>
        <v>1</v>
      </c>
      <c r="O1668" s="14" t="s">
        <v>20</v>
      </c>
      <c r="P1668" s="14" t="s">
        <v>20</v>
      </c>
      <c r="Q1668" s="14" t="s">
        <v>20</v>
      </c>
      <c r="R1668" s="5" t="s">
        <v>20</v>
      </c>
      <c r="S1668" s="5" t="s">
        <v>20</v>
      </c>
      <c r="T1668" s="5" t="s">
        <v>281</v>
      </c>
      <c r="U1668" s="53" t="s">
        <v>20</v>
      </c>
      <c r="V1668" s="53" t="s">
        <v>20</v>
      </c>
      <c r="W1668" s="5" t="str">
        <f>VLOOKUP('English Version'!$H1606,'Recycled Content'!$B$4:$H$67,3,FALSE)</f>
        <v>Packaging Contains at least 100% recycled material</v>
      </c>
      <c r="X1668" s="5" t="str">
        <f>VLOOKUP('English Version'!$H1606,'Recycled Content'!$B$4:$H$67,5,FALSE)</f>
        <v>Packaging Contains at least 100% recycled material</v>
      </c>
      <c r="Y1668" s="5" t="str">
        <f>VLOOKUP('English Version'!$H1606,Recyclability!$B$4:$H$67,3,FALSE)</f>
        <v>Mostly Recyclable Packaging</v>
      </c>
      <c r="Z1668" s="5" t="str">
        <f>VLOOKUP('English Version'!$H1606,Recyclability!$B$4:$H$67,5,FALSE)</f>
        <v>N/A</v>
      </c>
    </row>
    <row r="1669" spans="1:26" x14ac:dyDescent="0.75">
      <c r="A1669" s="47" t="str">
        <f t="shared" si="52"/>
        <v>SS23W8011400A</v>
      </c>
      <c r="B1669" s="47">
        <v>1613</v>
      </c>
      <c r="C1669" s="52" t="s">
        <v>3480</v>
      </c>
      <c r="D1669" s="6" t="s">
        <v>3477</v>
      </c>
      <c r="E1669" s="8"/>
      <c r="F1669" s="52" t="s">
        <v>3481</v>
      </c>
      <c r="G1669" s="6" t="s">
        <v>5037</v>
      </c>
      <c r="H1669" s="6" t="s">
        <v>5887</v>
      </c>
      <c r="I1669" s="6" t="e">
        <f>VLOOKUP(A1669,#REF!,24,0)</f>
        <v>#REF!</v>
      </c>
      <c r="J1669" s="14" t="s">
        <v>25</v>
      </c>
      <c r="K1669" s="14" t="s">
        <v>25</v>
      </c>
      <c r="L1669" s="14" t="s">
        <v>25</v>
      </c>
      <c r="M1669" s="14" t="s">
        <v>25</v>
      </c>
      <c r="N1669" s="14" t="b">
        <f t="shared" si="53"/>
        <v>1</v>
      </c>
      <c r="O1669" s="14" t="s">
        <v>20</v>
      </c>
      <c r="P1669" s="14" t="s">
        <v>20</v>
      </c>
      <c r="Q1669" s="14" t="s">
        <v>20</v>
      </c>
      <c r="R1669" s="5" t="s">
        <v>20</v>
      </c>
      <c r="S1669" s="5" t="s">
        <v>20</v>
      </c>
      <c r="T1669" s="5" t="s">
        <v>281</v>
      </c>
      <c r="U1669" s="53" t="s">
        <v>20</v>
      </c>
      <c r="V1669" s="53" t="s">
        <v>20</v>
      </c>
      <c r="W1669" s="5" t="str">
        <f>VLOOKUP('English Version'!$H1607,'Recycled Content'!$B$4:$H$67,3,FALSE)</f>
        <v>Packaging Contains at least 100% recycled material</v>
      </c>
      <c r="X1669" s="5" t="str">
        <f>VLOOKUP('English Version'!$H1607,'Recycled Content'!$B$4:$H$67,5,FALSE)</f>
        <v>Packaging Contains at least 100% recycled material</v>
      </c>
      <c r="Y1669" s="5" t="str">
        <f>VLOOKUP('English Version'!$H1607,Recyclability!$B$4:$H$67,3,FALSE)</f>
        <v>Mostly Recyclable Packaging</v>
      </c>
      <c r="Z1669" s="5" t="str">
        <f>VLOOKUP('English Version'!$H1607,Recyclability!$B$4:$H$67,5,FALSE)</f>
        <v>N/A</v>
      </c>
    </row>
    <row r="1670" spans="1:26" x14ac:dyDescent="0.75">
      <c r="A1670" s="47" t="str">
        <f t="shared" si="52"/>
        <v>SS23M1011558A</v>
      </c>
      <c r="B1670" s="47">
        <v>967</v>
      </c>
      <c r="C1670" s="52" t="s">
        <v>3482</v>
      </c>
      <c r="D1670" s="6" t="e">
        <v>#N/A</v>
      </c>
      <c r="E1670" s="8"/>
      <c r="F1670" s="52" t="s">
        <v>3483</v>
      </c>
      <c r="G1670" s="6" t="s">
        <v>5037</v>
      </c>
      <c r="H1670" s="6" t="s">
        <v>5044</v>
      </c>
      <c r="I1670" s="6" t="e">
        <f>VLOOKUP(A1670,#REF!,24,0)</f>
        <v>#REF!</v>
      </c>
      <c r="J1670" s="14" t="s">
        <v>25</v>
      </c>
      <c r="K1670" s="14" t="s">
        <v>25</v>
      </c>
      <c r="L1670" s="14" t="s">
        <v>25</v>
      </c>
      <c r="M1670" s="14" t="s">
        <v>25</v>
      </c>
      <c r="N1670" s="14" t="b">
        <f t="shared" si="53"/>
        <v>1</v>
      </c>
      <c r="O1670" s="14" t="s">
        <v>20</v>
      </c>
      <c r="P1670" s="14" t="s">
        <v>20</v>
      </c>
      <c r="Q1670" s="14" t="s">
        <v>20</v>
      </c>
      <c r="R1670" s="5" t="s">
        <v>20</v>
      </c>
      <c r="S1670" s="5" t="s">
        <v>20</v>
      </c>
      <c r="T1670" s="5" t="s">
        <v>20</v>
      </c>
      <c r="U1670" s="53" t="s">
        <v>20</v>
      </c>
      <c r="V1670" s="53" t="s">
        <v>20</v>
      </c>
      <c r="W1670" s="5" t="str">
        <f>VLOOKUP('English Version'!$H1608,'Recycled Content'!$B$4:$H$67,3,FALSE)</f>
        <v>Packaging Contains at least 100% recycled material</v>
      </c>
      <c r="X1670" s="5" t="str">
        <f>VLOOKUP('English Version'!$H1608,'Recycled Content'!$B$4:$H$67,5,FALSE)</f>
        <v>Packaging Contains at least 100% recycled material</v>
      </c>
      <c r="Y1670" s="5" t="str">
        <f>VLOOKUP('English Version'!$H1608,Recyclability!$B$4:$H$67,3,FALSE)</f>
        <v>Mostly Recyclable Packaging</v>
      </c>
      <c r="Z1670" s="5" t="str">
        <f>VLOOKUP('English Version'!$H1608,Recyclability!$B$4:$H$67,5,FALSE)</f>
        <v>N/A</v>
      </c>
    </row>
    <row r="1671" spans="1:26" x14ac:dyDescent="0.75">
      <c r="A1671" s="47" t="str">
        <f t="shared" si="52"/>
        <v>SS23W2011871A</v>
      </c>
      <c r="B1671" s="47">
        <v>1016</v>
      </c>
      <c r="C1671" s="52" t="s">
        <v>3484</v>
      </c>
      <c r="D1671" s="6" t="e">
        <v>#N/A</v>
      </c>
      <c r="E1671" s="8"/>
      <c r="F1671" s="52" t="s">
        <v>1400</v>
      </c>
      <c r="G1671" s="6" t="s">
        <v>5037</v>
      </c>
      <c r="H1671" s="6" t="s">
        <v>5083</v>
      </c>
      <c r="I1671" s="6" t="e">
        <f>VLOOKUP(A1671,#REF!,24,0)</f>
        <v>#REF!</v>
      </c>
      <c r="J1671" s="14" t="s">
        <v>25</v>
      </c>
      <c r="K1671" s="14" t="s">
        <v>25</v>
      </c>
      <c r="L1671" s="14" t="s">
        <v>25</v>
      </c>
      <c r="M1671" s="14" t="s">
        <v>25</v>
      </c>
      <c r="N1671" s="14" t="b">
        <f t="shared" si="53"/>
        <v>1</v>
      </c>
      <c r="O1671" s="14" t="s">
        <v>20</v>
      </c>
      <c r="P1671" s="14" t="s">
        <v>20</v>
      </c>
      <c r="Q1671" s="14" t="s">
        <v>20</v>
      </c>
      <c r="R1671" s="5" t="s">
        <v>20</v>
      </c>
      <c r="S1671" s="5" t="s">
        <v>20</v>
      </c>
      <c r="T1671" s="5" t="s">
        <v>20</v>
      </c>
      <c r="U1671" s="53" t="s">
        <v>20</v>
      </c>
      <c r="V1671" s="53" t="s">
        <v>20</v>
      </c>
      <c r="W1671" s="5" t="str">
        <f>VLOOKUP('English Version'!$H1609,'Recycled Content'!$B$4:$H$67,3,FALSE)</f>
        <v>Packaging Contains at least 100% recycled material</v>
      </c>
      <c r="X1671" s="5" t="str">
        <f>VLOOKUP('English Version'!$H1609,'Recycled Content'!$B$4:$H$67,5,FALSE)</f>
        <v>Packaging Contains at least 100% recycled material</v>
      </c>
      <c r="Y1671" s="5" t="str">
        <f>VLOOKUP('English Version'!$H1609,Recyclability!$B$4:$H$67,3,FALSE)</f>
        <v>Mostly Recyclable Packaging</v>
      </c>
      <c r="Z1671" s="5" t="str">
        <f>VLOOKUP('English Version'!$H1609,Recyclability!$B$4:$H$67,5,FALSE)</f>
        <v>N/A</v>
      </c>
    </row>
    <row r="1672" spans="1:26" x14ac:dyDescent="0.75">
      <c r="A1672" s="47" t="str">
        <f t="shared" si="52"/>
        <v>SS23W1010970A</v>
      </c>
      <c r="B1672" s="47">
        <v>5093</v>
      </c>
      <c r="C1672" s="52" t="s">
        <v>3487</v>
      </c>
      <c r="D1672" s="6" t="s">
        <v>3485</v>
      </c>
      <c r="E1672" s="8"/>
      <c r="F1672" s="52" t="s">
        <v>3489</v>
      </c>
      <c r="G1672" s="6" t="s">
        <v>5037</v>
      </c>
      <c r="H1672" s="6" t="s">
        <v>4637</v>
      </c>
      <c r="I1672" s="6" t="e">
        <f>VLOOKUP(A1672,#REF!,24,0)</f>
        <v>#REF!</v>
      </c>
      <c r="J1672" s="14" t="s">
        <v>25</v>
      </c>
      <c r="K1672" s="14" t="s">
        <v>25</v>
      </c>
      <c r="L1672" s="14" t="s">
        <v>25</v>
      </c>
      <c r="M1672" s="14" t="s">
        <v>25</v>
      </c>
      <c r="N1672" s="14" t="b">
        <f t="shared" si="53"/>
        <v>1</v>
      </c>
      <c r="O1672" s="14" t="s">
        <v>20</v>
      </c>
      <c r="P1672" s="14" t="s">
        <v>20</v>
      </c>
      <c r="Q1672" s="14" t="s">
        <v>20</v>
      </c>
      <c r="R1672" s="5" t="s">
        <v>20</v>
      </c>
      <c r="S1672" s="5" t="s">
        <v>20</v>
      </c>
      <c r="T1672" s="5" t="s">
        <v>20</v>
      </c>
      <c r="U1672" s="53" t="s">
        <v>20</v>
      </c>
      <c r="V1672" s="53" t="s">
        <v>20</v>
      </c>
      <c r="W1672" s="5" t="str">
        <f>VLOOKUP('English Version'!$H1610,'Recycled Content'!$B$4:$H$67,3,FALSE)</f>
        <v>Packaging Contains at least 100% recycled material</v>
      </c>
      <c r="X1672" s="5" t="str">
        <f>VLOOKUP('English Version'!$H1610,'Recycled Content'!$B$4:$H$67,5,FALSE)</f>
        <v>Packaging Contains at least 100% recycled material</v>
      </c>
      <c r="Y1672" s="5" t="str">
        <f>VLOOKUP('English Version'!$H1610,Recyclability!$B$4:$H$67,3,FALSE)</f>
        <v>Mostly Recyclable Packaging</v>
      </c>
      <c r="Z1672" s="5" t="str">
        <f>VLOOKUP('English Version'!$H1610,Recyclability!$B$4:$H$67,5,FALSE)</f>
        <v>N/A</v>
      </c>
    </row>
    <row r="1673" spans="1:26" x14ac:dyDescent="0.75">
      <c r="A1673" s="47" t="str">
        <f t="shared" si="52"/>
        <v>SS23W6011634A</v>
      </c>
      <c r="B1673" s="47">
        <v>6493</v>
      </c>
      <c r="C1673" s="52" t="s">
        <v>3491</v>
      </c>
      <c r="D1673" s="6" t="s">
        <v>3488</v>
      </c>
      <c r="E1673" s="8"/>
      <c r="F1673" s="52" t="s">
        <v>3493</v>
      </c>
      <c r="G1673" s="6" t="s">
        <v>5037</v>
      </c>
      <c r="H1673" s="6" t="s">
        <v>5088</v>
      </c>
      <c r="I1673" s="6" t="e">
        <f>VLOOKUP(A1673,#REF!,24,0)</f>
        <v>#REF!</v>
      </c>
      <c r="J1673" s="14" t="s">
        <v>25</v>
      </c>
      <c r="K1673" s="14" t="s">
        <v>25</v>
      </c>
      <c r="L1673" s="14" t="s">
        <v>25</v>
      </c>
      <c r="M1673" s="14" t="s">
        <v>25</v>
      </c>
      <c r="N1673" s="14" t="b">
        <f t="shared" si="53"/>
        <v>1</v>
      </c>
      <c r="O1673" s="14" t="s">
        <v>20</v>
      </c>
      <c r="P1673" s="14" t="s">
        <v>20</v>
      </c>
      <c r="Q1673" s="14" t="s">
        <v>20</v>
      </c>
      <c r="R1673" s="5" t="s">
        <v>20</v>
      </c>
      <c r="S1673" s="5" t="s">
        <v>20</v>
      </c>
      <c r="T1673" s="5" t="s">
        <v>20</v>
      </c>
      <c r="U1673" s="53" t="s">
        <v>20</v>
      </c>
      <c r="V1673" s="53" t="s">
        <v>20</v>
      </c>
      <c r="W1673" s="5" t="str">
        <f>VLOOKUP('English Version'!$H1611,'Recycled Content'!$B$4:$H$67,3,FALSE)</f>
        <v>Packaging Contains at least 100% recycled material</v>
      </c>
      <c r="X1673" s="5" t="str">
        <f>VLOOKUP('English Version'!$H1611,'Recycled Content'!$B$4:$H$67,5,FALSE)</f>
        <v>Packaging Contains at least 100% recycled material</v>
      </c>
      <c r="Y1673" s="5" t="str">
        <f>VLOOKUP('English Version'!$H1611,Recyclability!$B$4:$H$67,3,FALSE)</f>
        <v>Mostly Recyclable Packaging</v>
      </c>
      <c r="Z1673" s="5" t="str">
        <f>VLOOKUP('English Version'!$H1611,Recyclability!$B$4:$H$67,5,FALSE)</f>
        <v>N/A</v>
      </c>
    </row>
    <row r="1674" spans="1:26" x14ac:dyDescent="0.75">
      <c r="A1674" s="47" t="str">
        <f t="shared" si="52"/>
        <v>SS23W8011412A</v>
      </c>
      <c r="B1674" s="47">
        <v>3113</v>
      </c>
      <c r="C1674" s="52" t="s">
        <v>3494</v>
      </c>
      <c r="D1674" s="6" t="s">
        <v>3492</v>
      </c>
      <c r="E1674" s="8"/>
      <c r="F1674" s="52" t="s">
        <v>3495</v>
      </c>
      <c r="G1674" s="6" t="s">
        <v>5037</v>
      </c>
      <c r="H1674" s="6" t="s">
        <v>5887</v>
      </c>
      <c r="I1674" s="6" t="e">
        <f>VLOOKUP(A1674,#REF!,24,0)</f>
        <v>#REF!</v>
      </c>
      <c r="J1674" s="14" t="s">
        <v>19</v>
      </c>
      <c r="K1674" s="14" t="s">
        <v>19</v>
      </c>
      <c r="L1674" s="14" t="s">
        <v>19</v>
      </c>
      <c r="M1674" s="14" t="s">
        <v>19</v>
      </c>
      <c r="N1674" s="14" t="b">
        <f t="shared" si="53"/>
        <v>1</v>
      </c>
      <c r="O1674" s="14" t="s">
        <v>20</v>
      </c>
      <c r="P1674" s="14" t="s">
        <v>20</v>
      </c>
      <c r="Q1674" s="14" t="s">
        <v>20</v>
      </c>
      <c r="R1674" s="5" t="s">
        <v>20</v>
      </c>
      <c r="S1674" s="5" t="s">
        <v>20</v>
      </c>
      <c r="T1674" s="5" t="s">
        <v>20</v>
      </c>
      <c r="U1674" s="53" t="s">
        <v>20</v>
      </c>
      <c r="V1674" s="53" t="s">
        <v>20</v>
      </c>
      <c r="W1674" s="5" t="str">
        <f>VLOOKUP('English Version'!$H1612,'Recycled Content'!$B$4:$H$67,3,FALSE)</f>
        <v>Packaging Contains at least 100% recycled material</v>
      </c>
      <c r="X1674" s="5" t="str">
        <f>VLOOKUP('English Version'!$H1612,'Recycled Content'!$B$4:$H$67,5,FALSE)</f>
        <v>Packaging Contains at least 100% recycled material</v>
      </c>
      <c r="Y1674" s="5" t="str">
        <f>VLOOKUP('English Version'!$H1612,Recyclability!$B$4:$H$67,3,FALSE)</f>
        <v>Mostly Recyclable Packaging</v>
      </c>
      <c r="Z1674" s="5" t="str">
        <f>VLOOKUP('English Version'!$H1612,Recyclability!$B$4:$H$67,5,FALSE)</f>
        <v>N/A</v>
      </c>
    </row>
    <row r="1675" spans="1:26" x14ac:dyDescent="0.75">
      <c r="A1675" s="47" t="str">
        <f t="shared" si="52"/>
        <v>SS23W8011263A</v>
      </c>
      <c r="B1675" s="47" t="e">
        <v>#N/A</v>
      </c>
      <c r="C1675" s="52" t="s">
        <v>3496</v>
      </c>
      <c r="D1675" s="6" t="e">
        <v>#N/A</v>
      </c>
      <c r="E1675" s="8"/>
      <c r="F1675" s="52" t="s">
        <v>3498</v>
      </c>
      <c r="G1675" s="6" t="s">
        <v>5037</v>
      </c>
      <c r="H1675" s="6" t="s">
        <v>5887</v>
      </c>
      <c r="I1675" s="6" t="e">
        <f>VLOOKUP(A1675,#REF!,24,0)</f>
        <v>#REF!</v>
      </c>
      <c r="J1675" s="14" t="s">
        <v>25</v>
      </c>
      <c r="K1675" s="14" t="s">
        <v>25</v>
      </c>
      <c r="L1675" s="14" t="s">
        <v>25</v>
      </c>
      <c r="M1675" s="14" t="s">
        <v>25</v>
      </c>
      <c r="N1675" s="14" t="b">
        <f t="shared" si="53"/>
        <v>1</v>
      </c>
      <c r="O1675" s="14" t="s">
        <v>20</v>
      </c>
      <c r="P1675" s="14" t="s">
        <v>20</v>
      </c>
      <c r="Q1675" s="14" t="s">
        <v>20</v>
      </c>
      <c r="R1675" s="5" t="s">
        <v>20</v>
      </c>
      <c r="S1675" s="5" t="s">
        <v>20</v>
      </c>
      <c r="T1675" s="5" t="s">
        <v>20</v>
      </c>
      <c r="U1675" s="53" t="s">
        <v>20</v>
      </c>
      <c r="V1675" s="53" t="s">
        <v>20</v>
      </c>
      <c r="W1675" s="5" t="str">
        <f>VLOOKUP('English Version'!$H1613,'Recycled Content'!$B$4:$H$67,3,FALSE)</f>
        <v>Packaging Contains at least 100% recycled material</v>
      </c>
      <c r="X1675" s="5" t="str">
        <f>VLOOKUP('English Version'!$H1613,'Recycled Content'!$B$4:$H$67,5,FALSE)</f>
        <v>Packaging Contains at least 100% recycled material</v>
      </c>
      <c r="Y1675" s="5" t="str">
        <f>VLOOKUP('English Version'!$H1613,Recyclability!$B$4:$H$67,3,FALSE)</f>
        <v>Mostly Recyclable Packaging</v>
      </c>
      <c r="Z1675" s="5" t="str">
        <f>VLOOKUP('English Version'!$H1613,Recyclability!$B$4:$H$67,5,FALSE)</f>
        <v>N/A</v>
      </c>
    </row>
    <row r="1676" spans="1:26" x14ac:dyDescent="0.75">
      <c r="A1676" s="47" t="str">
        <f t="shared" si="52"/>
        <v>SS23W8011255A</v>
      </c>
      <c r="B1676" s="47">
        <v>583</v>
      </c>
      <c r="C1676" s="52" t="s">
        <v>3500</v>
      </c>
      <c r="D1676" s="6" t="s">
        <v>3497</v>
      </c>
      <c r="E1676" s="8"/>
      <c r="F1676" s="52" t="s">
        <v>3501</v>
      </c>
      <c r="G1676" s="6" t="s">
        <v>5037</v>
      </c>
      <c r="H1676" s="6" t="s">
        <v>5887</v>
      </c>
      <c r="I1676" s="6" t="e">
        <f>VLOOKUP(A1676,#REF!,24,0)</f>
        <v>#REF!</v>
      </c>
      <c r="J1676" s="14" t="s">
        <v>25</v>
      </c>
      <c r="K1676" s="14" t="s">
        <v>25</v>
      </c>
      <c r="L1676" s="14" t="s">
        <v>25</v>
      </c>
      <c r="M1676" s="14" t="s">
        <v>25</v>
      </c>
      <c r="N1676" s="14" t="b">
        <f t="shared" si="53"/>
        <v>1</v>
      </c>
      <c r="O1676" s="14" t="s">
        <v>20</v>
      </c>
      <c r="P1676" s="14" t="s">
        <v>20</v>
      </c>
      <c r="Q1676" s="14" t="s">
        <v>20</v>
      </c>
      <c r="R1676" s="5" t="s">
        <v>20</v>
      </c>
      <c r="S1676" s="5" t="s">
        <v>20</v>
      </c>
      <c r="T1676" s="5" t="s">
        <v>20</v>
      </c>
      <c r="U1676" s="53" t="s">
        <v>20</v>
      </c>
      <c r="V1676" s="53" t="s">
        <v>20</v>
      </c>
      <c r="W1676" s="5" t="str">
        <f>VLOOKUP('English Version'!$H1614,'Recycled Content'!$B$4:$H$67,3,FALSE)</f>
        <v>Packaging Contains at least 100% recycled material</v>
      </c>
      <c r="X1676" s="5" t="str">
        <f>VLOOKUP('English Version'!$H1614,'Recycled Content'!$B$4:$H$67,5,FALSE)</f>
        <v>Packaging Contains at least 100% recycled material</v>
      </c>
      <c r="Y1676" s="5" t="str">
        <f>VLOOKUP('English Version'!$H1614,Recyclability!$B$4:$H$67,3,FALSE)</f>
        <v>Mostly Recyclable Packaging</v>
      </c>
      <c r="Z1676" s="5" t="str">
        <f>VLOOKUP('English Version'!$H1614,Recyclability!$B$4:$H$67,5,FALSE)</f>
        <v>N/A</v>
      </c>
    </row>
    <row r="1677" spans="1:26" x14ac:dyDescent="0.75">
      <c r="A1677" s="47" t="str">
        <f t="shared" si="52"/>
        <v>SS23W6011594A</v>
      </c>
      <c r="B1677" s="47">
        <v>500</v>
      </c>
      <c r="C1677" s="52" t="s">
        <v>3502</v>
      </c>
      <c r="D1677" s="6" t="e">
        <v>#N/A</v>
      </c>
      <c r="E1677" s="8"/>
      <c r="F1677" s="52" t="s">
        <v>3504</v>
      </c>
      <c r="G1677" s="6" t="s">
        <v>5037</v>
      </c>
      <c r="H1677" s="6" t="s">
        <v>5088</v>
      </c>
      <c r="I1677" s="6" t="e">
        <f>VLOOKUP(A1677,#REF!,24,0)</f>
        <v>#REF!</v>
      </c>
      <c r="J1677" s="14" t="s">
        <v>25</v>
      </c>
      <c r="K1677" s="14" t="s">
        <v>25</v>
      </c>
      <c r="L1677" s="14" t="s">
        <v>25</v>
      </c>
      <c r="M1677" s="14" t="s">
        <v>25</v>
      </c>
      <c r="N1677" s="14" t="b">
        <f t="shared" si="53"/>
        <v>1</v>
      </c>
      <c r="O1677" s="14" t="s">
        <v>20</v>
      </c>
      <c r="P1677" s="14" t="s">
        <v>20</v>
      </c>
      <c r="Q1677" s="14" t="s">
        <v>20</v>
      </c>
      <c r="R1677" s="5" t="s">
        <v>20</v>
      </c>
      <c r="S1677" s="5" t="s">
        <v>20</v>
      </c>
      <c r="T1677" s="5" t="s">
        <v>281</v>
      </c>
      <c r="U1677" s="53" t="s">
        <v>20</v>
      </c>
      <c r="V1677" s="53" t="s">
        <v>20</v>
      </c>
      <c r="W1677" s="5" t="str">
        <f>VLOOKUP('English Version'!$H1615,'Recycled Content'!$B$4:$H$67,3,FALSE)</f>
        <v>Packaging Contains at least 100% recycled material</v>
      </c>
      <c r="X1677" s="5" t="str">
        <f>VLOOKUP('English Version'!$H1615,'Recycled Content'!$B$4:$H$67,5,FALSE)</f>
        <v>Packaging Contains at least 100% recycled material</v>
      </c>
      <c r="Y1677" s="5" t="str">
        <f>VLOOKUP('English Version'!$H1615,Recyclability!$B$4:$H$67,3,FALSE)</f>
        <v>Mostly Recyclable Packaging</v>
      </c>
      <c r="Z1677" s="5" t="str">
        <f>VLOOKUP('English Version'!$H1615,Recyclability!$B$4:$H$67,5,FALSE)</f>
        <v>N/A</v>
      </c>
    </row>
    <row r="1678" spans="1:26" x14ac:dyDescent="0.75">
      <c r="A1678" s="47" t="str">
        <f t="shared" si="52"/>
        <v>SS23Y9011017A</v>
      </c>
      <c r="B1678" s="47">
        <v>1066</v>
      </c>
      <c r="C1678" s="52" t="s">
        <v>3506</v>
      </c>
      <c r="D1678" s="6" t="s">
        <v>3503</v>
      </c>
      <c r="E1678" s="8"/>
      <c r="F1678" s="52" t="s">
        <v>3508</v>
      </c>
      <c r="G1678" s="6" t="s">
        <v>5037</v>
      </c>
      <c r="H1678" s="6" t="s">
        <v>5891</v>
      </c>
      <c r="I1678" s="6" t="e">
        <f>VLOOKUP(A1678,#REF!,24,0)</f>
        <v>#REF!</v>
      </c>
      <c r="J1678" s="14" t="s">
        <v>25</v>
      </c>
      <c r="K1678" s="14" t="s">
        <v>25</v>
      </c>
      <c r="L1678" s="14" t="s">
        <v>25</v>
      </c>
      <c r="M1678" s="14" t="s">
        <v>25</v>
      </c>
      <c r="N1678" s="14" t="b">
        <f t="shared" si="53"/>
        <v>1</v>
      </c>
      <c r="O1678" s="14" t="s">
        <v>20</v>
      </c>
      <c r="P1678" s="14" t="s">
        <v>20</v>
      </c>
      <c r="Q1678" s="14" t="s">
        <v>20</v>
      </c>
      <c r="R1678" s="5" t="s">
        <v>20</v>
      </c>
      <c r="S1678" s="5" t="s">
        <v>20</v>
      </c>
      <c r="T1678" s="5" t="s">
        <v>20</v>
      </c>
      <c r="U1678" s="53" t="s">
        <v>20</v>
      </c>
      <c r="V1678" s="53" t="s">
        <v>20</v>
      </c>
      <c r="W1678" s="5" t="str">
        <f>VLOOKUP('English Version'!$H1616,'Recycled Content'!$B$4:$H$67,3,FALSE)</f>
        <v>Packaging Contains at least 100% recycled material</v>
      </c>
      <c r="X1678" s="5" t="str">
        <f>VLOOKUP('English Version'!$H1616,'Recycled Content'!$B$4:$H$67,5,FALSE)</f>
        <v>Packaging Contains at least 100% recycled material</v>
      </c>
      <c r="Y1678" s="5" t="str">
        <f>VLOOKUP('English Version'!$H1616,Recyclability!$B$4:$H$67,3,FALSE)</f>
        <v>Mostly Recyclable Packaging</v>
      </c>
      <c r="Z1678" s="5" t="str">
        <f>VLOOKUP('English Version'!$H1616,Recyclability!$B$4:$H$67,5,FALSE)</f>
        <v>N/A</v>
      </c>
    </row>
    <row r="1679" spans="1:26" x14ac:dyDescent="0.75">
      <c r="A1679" s="47" t="str">
        <f t="shared" si="52"/>
        <v>SS23M2012907A</v>
      </c>
      <c r="B1679" s="47">
        <v>4001</v>
      </c>
      <c r="C1679" s="52" t="s">
        <v>3510</v>
      </c>
      <c r="D1679" s="6" t="s">
        <v>3507</v>
      </c>
      <c r="E1679" s="8"/>
      <c r="F1679" s="52" t="s">
        <v>3511</v>
      </c>
      <c r="G1679" s="6" t="s">
        <v>5037</v>
      </c>
      <c r="H1679" s="6" t="s">
        <v>5054</v>
      </c>
      <c r="I1679" s="6" t="e">
        <f>VLOOKUP(A1679,#REF!,24,0)</f>
        <v>#REF!</v>
      </c>
      <c r="J1679" s="14" t="s">
        <v>19</v>
      </c>
      <c r="K1679" s="14" t="s">
        <v>19</v>
      </c>
      <c r="L1679" s="14" t="s">
        <v>19</v>
      </c>
      <c r="M1679" s="14" t="s">
        <v>19</v>
      </c>
      <c r="N1679" s="14" t="b">
        <f t="shared" si="53"/>
        <v>1</v>
      </c>
      <c r="O1679" s="14" t="s">
        <v>20</v>
      </c>
      <c r="P1679" s="14" t="s">
        <v>20</v>
      </c>
      <c r="Q1679" s="14" t="s">
        <v>20</v>
      </c>
      <c r="R1679" s="5" t="s">
        <v>20</v>
      </c>
      <c r="S1679" s="5" t="s">
        <v>20</v>
      </c>
      <c r="T1679" s="5" t="s">
        <v>20</v>
      </c>
      <c r="U1679" s="53" t="s">
        <v>20</v>
      </c>
      <c r="V1679" s="53" t="s">
        <v>20</v>
      </c>
      <c r="W1679" s="5" t="str">
        <f>VLOOKUP('English Version'!$H1617,'Recycled Content'!$B$4:$H$67,3,FALSE)</f>
        <v>Packaging Contains at least 100% recycled material</v>
      </c>
      <c r="X1679" s="5" t="str">
        <f>VLOOKUP('English Version'!$H1617,'Recycled Content'!$B$4:$H$67,5,FALSE)</f>
        <v>Packaging Contains at least 100% recycled material</v>
      </c>
      <c r="Y1679" s="5" t="str">
        <f>VLOOKUP('English Version'!$H1617,Recyclability!$B$4:$H$67,3,FALSE)</f>
        <v>Mostly Recyclable Packaging</v>
      </c>
      <c r="Z1679" s="5" t="str">
        <f>VLOOKUP('English Version'!$H1617,Recyclability!$B$4:$H$67,5,FALSE)</f>
        <v>N/A</v>
      </c>
    </row>
    <row r="1680" spans="1:26" x14ac:dyDescent="0.75">
      <c r="A1680" s="47" t="str">
        <f t="shared" si="52"/>
        <v>SS23M2012298A</v>
      </c>
      <c r="B1680" s="47">
        <v>2467</v>
      </c>
      <c r="C1680" s="52" t="s">
        <v>3512</v>
      </c>
      <c r="D1680" s="6" t="e">
        <v>#N/A</v>
      </c>
      <c r="E1680" s="8"/>
      <c r="F1680" s="52" t="s">
        <v>3513</v>
      </c>
      <c r="G1680" s="6" t="s">
        <v>5037</v>
      </c>
      <c r="H1680" s="6" t="s">
        <v>5054</v>
      </c>
      <c r="I1680" s="6" t="e">
        <f>VLOOKUP(A1680,#REF!,24,0)</f>
        <v>#REF!</v>
      </c>
      <c r="J1680" s="14" t="s">
        <v>37</v>
      </c>
      <c r="K1680" s="14" t="s">
        <v>37</v>
      </c>
      <c r="L1680" s="14" t="s">
        <v>37</v>
      </c>
      <c r="M1680" s="14" t="s">
        <v>37</v>
      </c>
      <c r="N1680" s="14" t="b">
        <f t="shared" si="53"/>
        <v>1</v>
      </c>
      <c r="O1680" s="14" t="s">
        <v>20</v>
      </c>
      <c r="P1680" s="14" t="s">
        <v>20</v>
      </c>
      <c r="Q1680" s="14" t="s">
        <v>20</v>
      </c>
      <c r="R1680" s="5" t="s">
        <v>20</v>
      </c>
      <c r="S1680" s="5" t="s">
        <v>20</v>
      </c>
      <c r="T1680" s="5" t="s">
        <v>20</v>
      </c>
      <c r="U1680" s="53" t="s">
        <v>20</v>
      </c>
      <c r="V1680" s="53" t="s">
        <v>20</v>
      </c>
      <c r="W1680" s="5" t="str">
        <f>VLOOKUP('English Version'!$H1618,'Recycled Content'!$B$4:$H$67,3,FALSE)</f>
        <v>Packaging Contains at least 100% recycled material</v>
      </c>
      <c r="X1680" s="5" t="str">
        <f>VLOOKUP('English Version'!$H1618,'Recycled Content'!$B$4:$H$67,5,FALSE)</f>
        <v>Packaging Contains at least 100% recycled material</v>
      </c>
      <c r="Y1680" s="5" t="str">
        <f>VLOOKUP('English Version'!$H1618,Recyclability!$B$4:$H$67,3,FALSE)</f>
        <v>Mostly Recyclable Packaging</v>
      </c>
      <c r="Z1680" s="5" t="str">
        <f>VLOOKUP('English Version'!$H1618,Recyclability!$B$4:$H$67,5,FALSE)</f>
        <v>N/A</v>
      </c>
    </row>
    <row r="1681" spans="1:26" x14ac:dyDescent="0.75">
      <c r="A1681" s="47" t="str">
        <f t="shared" si="52"/>
        <v>SS23MF310227A</v>
      </c>
      <c r="B1681" s="47" t="e">
        <v>#N/A</v>
      </c>
      <c r="C1681" s="52" t="s">
        <v>3514</v>
      </c>
      <c r="D1681" s="6" t="e">
        <v>#N/A</v>
      </c>
      <c r="E1681" s="8"/>
      <c r="F1681" s="52" t="s">
        <v>3126</v>
      </c>
      <c r="G1681" s="6" t="s">
        <v>5037</v>
      </c>
      <c r="H1681" s="6" t="s">
        <v>5768</v>
      </c>
      <c r="I1681" s="6" t="e">
        <f>VLOOKUP(A1681,#REF!,24,0)</f>
        <v>#REF!</v>
      </c>
      <c r="J1681" s="14" t="s">
        <v>25</v>
      </c>
      <c r="K1681" s="14" t="s">
        <v>25</v>
      </c>
      <c r="L1681" s="14" t="s">
        <v>25</v>
      </c>
      <c r="M1681" s="14" t="s">
        <v>25</v>
      </c>
      <c r="N1681" s="14" t="b">
        <f t="shared" si="53"/>
        <v>1</v>
      </c>
      <c r="O1681" s="14" t="s">
        <v>20</v>
      </c>
      <c r="P1681" s="14" t="s">
        <v>20</v>
      </c>
      <c r="Q1681" s="14" t="s">
        <v>20</v>
      </c>
      <c r="R1681" s="5" t="s">
        <v>20</v>
      </c>
      <c r="S1681" s="5" t="s">
        <v>20</v>
      </c>
      <c r="T1681" s="5" t="s">
        <v>281</v>
      </c>
      <c r="U1681" s="53" t="s">
        <v>20</v>
      </c>
      <c r="V1681" s="53" t="s">
        <v>20</v>
      </c>
      <c r="W1681" s="5" t="str">
        <f>VLOOKUP('English Version'!$H1619,'Recycled Content'!$B$4:$H$67,3,FALSE)</f>
        <v>Packaging Contains at least 100% recycled material</v>
      </c>
      <c r="X1681" s="5" t="str">
        <f>VLOOKUP('English Version'!$H1619,'Recycled Content'!$B$4:$H$67,5,FALSE)</f>
        <v>Packaging Contains at least 100% recycled material</v>
      </c>
      <c r="Y1681" s="5" t="str">
        <f>VLOOKUP('English Version'!$H1619,Recyclability!$B$4:$H$67,3,FALSE)</f>
        <v>Mostly Recyclable Packaging</v>
      </c>
      <c r="Z1681" s="5" t="str">
        <f>VLOOKUP('English Version'!$H1619,Recyclability!$B$4:$H$67,5,FALSE)</f>
        <v>N/A</v>
      </c>
    </row>
    <row r="1682" spans="1:26" ht="29.5" x14ac:dyDescent="0.75">
      <c r="A1682" s="47" t="str">
        <f t="shared" si="52"/>
        <v>SS23W3010370A</v>
      </c>
      <c r="B1682" s="47">
        <v>943</v>
      </c>
      <c r="C1682" s="52" t="s">
        <v>3515</v>
      </c>
      <c r="D1682" s="6" t="e">
        <v>#N/A</v>
      </c>
      <c r="E1682" s="8"/>
      <c r="F1682" s="52" t="s">
        <v>3516</v>
      </c>
      <c r="G1682" s="6" t="s">
        <v>5037</v>
      </c>
      <c r="H1682" s="6" t="s">
        <v>5978</v>
      </c>
      <c r="I1682" s="6" t="e">
        <f>VLOOKUP(A1682,#REF!,24,0)</f>
        <v>#REF!</v>
      </c>
      <c r="J1682" s="14" t="s">
        <v>19</v>
      </c>
      <c r="K1682" s="14" t="s">
        <v>19</v>
      </c>
      <c r="L1682" s="14" t="s">
        <v>19</v>
      </c>
      <c r="M1682" s="14" t="s">
        <v>19</v>
      </c>
      <c r="N1682" s="14" t="b">
        <f t="shared" si="53"/>
        <v>1</v>
      </c>
      <c r="O1682" s="14" t="s">
        <v>20</v>
      </c>
      <c r="P1682" s="14" t="s">
        <v>20</v>
      </c>
      <c r="Q1682" s="14" t="s">
        <v>20</v>
      </c>
      <c r="R1682" s="53" t="s">
        <v>6162</v>
      </c>
      <c r="S1682" s="5" t="s">
        <v>20</v>
      </c>
      <c r="T1682" s="5" t="s">
        <v>26</v>
      </c>
      <c r="U1682" s="53" t="s">
        <v>20</v>
      </c>
      <c r="V1682" s="53" t="s">
        <v>20</v>
      </c>
      <c r="W1682" s="5" t="str">
        <f>VLOOKUP('English Version'!$H1620,'Recycled Content'!$B$4:$H$67,3,FALSE)</f>
        <v>Packaging Contains at least 100% recycled material</v>
      </c>
      <c r="X1682" s="5" t="str">
        <f>VLOOKUP('English Version'!$H1620,'Recycled Content'!$B$4:$H$67,5,FALSE)</f>
        <v>Packaging Contains at least 100% recycled material</v>
      </c>
      <c r="Y1682" s="5" t="str">
        <f>VLOOKUP('English Version'!$H1620,Recyclability!$B$4:$H$67,3,FALSE)</f>
        <v>Mostly Recyclable Packaging</v>
      </c>
      <c r="Z1682" s="5" t="str">
        <f>VLOOKUP('English Version'!$H1620,Recyclability!$B$4:$H$67,5,FALSE)</f>
        <v>N/A</v>
      </c>
    </row>
    <row r="1683" spans="1:26" x14ac:dyDescent="0.75">
      <c r="A1683" s="47" t="str">
        <f t="shared" si="52"/>
        <v>SS23M1110346A</v>
      </c>
      <c r="B1683" s="47" t="e">
        <v>#N/A</v>
      </c>
      <c r="C1683" s="52" t="s">
        <v>3517</v>
      </c>
      <c r="D1683" s="6" t="e">
        <v>#N/A</v>
      </c>
      <c r="E1683" s="8"/>
      <c r="F1683" s="52" t="s">
        <v>3519</v>
      </c>
      <c r="G1683" s="6" t="s">
        <v>5037</v>
      </c>
      <c r="H1683" s="6" t="s">
        <v>5052</v>
      </c>
      <c r="I1683" s="6" t="e">
        <f>VLOOKUP(A1683,#REF!,24,0)</f>
        <v>#REF!</v>
      </c>
      <c r="J1683" s="14" t="s">
        <v>25</v>
      </c>
      <c r="K1683" s="14" t="s">
        <v>25</v>
      </c>
      <c r="L1683" s="14" t="s">
        <v>25</v>
      </c>
      <c r="M1683" s="14" t="s">
        <v>25</v>
      </c>
      <c r="N1683" s="14" t="b">
        <f t="shared" si="53"/>
        <v>1</v>
      </c>
      <c r="O1683" s="14" t="s">
        <v>20</v>
      </c>
      <c r="P1683" s="14" t="s">
        <v>20</v>
      </c>
      <c r="Q1683" s="14" t="s">
        <v>20</v>
      </c>
      <c r="R1683" s="5" t="s">
        <v>20</v>
      </c>
      <c r="S1683" s="5" t="s">
        <v>20</v>
      </c>
      <c r="T1683" s="5" t="s">
        <v>20</v>
      </c>
      <c r="U1683" s="53" t="s">
        <v>20</v>
      </c>
      <c r="V1683" s="53" t="s">
        <v>20</v>
      </c>
      <c r="W1683" s="5" t="str">
        <f>VLOOKUP('English Version'!$H1621,'Recycled Content'!$B$4:$H$67,3,FALSE)</f>
        <v>Packaging Contains at least 100% recycled material</v>
      </c>
      <c r="X1683" s="5" t="str">
        <f>VLOOKUP('English Version'!$H1621,'Recycled Content'!$B$4:$H$67,5,FALSE)</f>
        <v>Packaging Contains at least 100% recycled material</v>
      </c>
      <c r="Y1683" s="5" t="str">
        <f>VLOOKUP('English Version'!$H1621,Recyclability!$B$4:$H$67,3,FALSE)</f>
        <v>Mostly Recyclable Packaging</v>
      </c>
      <c r="Z1683" s="5" t="str">
        <f>VLOOKUP('English Version'!$H1621,Recyclability!$B$4:$H$67,5,FALSE)</f>
        <v>N/A</v>
      </c>
    </row>
    <row r="1684" spans="1:26" x14ac:dyDescent="0.75">
      <c r="A1684" s="47" t="str">
        <f t="shared" si="52"/>
        <v>SS23MF310237A</v>
      </c>
      <c r="B1684" s="47" t="e">
        <v>#N/A</v>
      </c>
      <c r="C1684" s="52" t="s">
        <v>3520</v>
      </c>
      <c r="D1684" s="6" t="s">
        <v>3518</v>
      </c>
      <c r="E1684" s="8"/>
      <c r="F1684" s="52" t="s">
        <v>3030</v>
      </c>
      <c r="G1684" s="6" t="s">
        <v>5037</v>
      </c>
      <c r="H1684" s="6" t="s">
        <v>5768</v>
      </c>
      <c r="I1684" s="6" t="e">
        <f>VLOOKUP(A1684,#REF!,24,0)</f>
        <v>#REF!</v>
      </c>
      <c r="J1684" s="14" t="s">
        <v>25</v>
      </c>
      <c r="K1684" s="14" t="s">
        <v>25</v>
      </c>
      <c r="L1684" s="14" t="s">
        <v>25</v>
      </c>
      <c r="M1684" s="14" t="s">
        <v>25</v>
      </c>
      <c r="N1684" s="14" t="b">
        <f t="shared" si="53"/>
        <v>1</v>
      </c>
      <c r="O1684" s="14" t="s">
        <v>20</v>
      </c>
      <c r="P1684" s="14" t="s">
        <v>20</v>
      </c>
      <c r="Q1684" s="14" t="s">
        <v>20</v>
      </c>
      <c r="R1684" s="5" t="s">
        <v>20</v>
      </c>
      <c r="S1684" s="5" t="s">
        <v>20</v>
      </c>
      <c r="T1684" s="5" t="s">
        <v>281</v>
      </c>
      <c r="U1684" s="53" t="s">
        <v>20</v>
      </c>
      <c r="V1684" s="53" t="s">
        <v>20</v>
      </c>
      <c r="W1684" s="5" t="str">
        <f>VLOOKUP('English Version'!$H1622,'Recycled Content'!$B$4:$H$67,3,FALSE)</f>
        <v>Packaging Contains at least 100% recycled material</v>
      </c>
      <c r="X1684" s="5" t="str">
        <f>VLOOKUP('English Version'!$H1622,'Recycled Content'!$B$4:$H$67,5,FALSE)</f>
        <v>Packaging Contains at least 100% recycled material</v>
      </c>
      <c r="Y1684" s="5" t="str">
        <f>VLOOKUP('English Version'!$H1622,Recyclability!$B$4:$H$67,3,FALSE)</f>
        <v>Mostly Recyclable Packaging</v>
      </c>
      <c r="Z1684" s="5" t="str">
        <f>VLOOKUP('English Version'!$H1622,Recyclability!$B$4:$H$67,5,FALSE)</f>
        <v>N/A</v>
      </c>
    </row>
    <row r="1685" spans="1:26" x14ac:dyDescent="0.75">
      <c r="A1685" s="47" t="str">
        <f t="shared" si="52"/>
        <v>SS23W1011185A</v>
      </c>
      <c r="B1685" s="47">
        <v>995</v>
      </c>
      <c r="C1685" s="52" t="s">
        <v>3521</v>
      </c>
      <c r="D1685" s="6" t="e">
        <v>#N/A</v>
      </c>
      <c r="E1685" s="8"/>
      <c r="F1685" s="52" t="s">
        <v>3523</v>
      </c>
      <c r="G1685" s="6" t="s">
        <v>5037</v>
      </c>
      <c r="H1685" s="6" t="s">
        <v>4637</v>
      </c>
      <c r="I1685" s="6" t="e">
        <f>VLOOKUP(A1685,#REF!,24,0)</f>
        <v>#REF!</v>
      </c>
      <c r="J1685" s="14" t="s">
        <v>25</v>
      </c>
      <c r="K1685" s="14" t="s">
        <v>25</v>
      </c>
      <c r="L1685" s="14" t="s">
        <v>25</v>
      </c>
      <c r="M1685" s="14" t="s">
        <v>25</v>
      </c>
      <c r="N1685" s="14" t="b">
        <f t="shared" si="53"/>
        <v>1</v>
      </c>
      <c r="O1685" s="14" t="s">
        <v>20</v>
      </c>
      <c r="P1685" s="14" t="s">
        <v>20</v>
      </c>
      <c r="Q1685" s="14" t="s">
        <v>20</v>
      </c>
      <c r="R1685" s="5" t="s">
        <v>20</v>
      </c>
      <c r="S1685" s="5" t="s">
        <v>20</v>
      </c>
      <c r="T1685" s="5" t="s">
        <v>20</v>
      </c>
      <c r="U1685" s="53" t="s">
        <v>20</v>
      </c>
      <c r="V1685" s="53" t="s">
        <v>20</v>
      </c>
      <c r="W1685" s="5" t="str">
        <f>VLOOKUP('English Version'!$H1623,'Recycled Content'!$B$4:$H$67,3,FALSE)</f>
        <v>Packaging Contains at least 100% recycled material</v>
      </c>
      <c r="X1685" s="5" t="str">
        <f>VLOOKUP('English Version'!$H1623,'Recycled Content'!$B$4:$H$67,5,FALSE)</f>
        <v>Packaging Contains at least 100% recycled material</v>
      </c>
      <c r="Y1685" s="5" t="str">
        <f>VLOOKUP('English Version'!$H1623,Recyclability!$B$4:$H$67,3,FALSE)</f>
        <v>Mostly Recyclable Packaging</v>
      </c>
      <c r="Z1685" s="5" t="str">
        <f>VLOOKUP('English Version'!$H1623,Recyclability!$B$4:$H$67,5,FALSE)</f>
        <v>N/A</v>
      </c>
    </row>
    <row r="1686" spans="1:26" x14ac:dyDescent="0.75">
      <c r="A1686" s="47" t="str">
        <f t="shared" si="52"/>
        <v>SS23M1110323A</v>
      </c>
      <c r="B1686" s="47">
        <v>750</v>
      </c>
      <c r="C1686" s="52" t="s">
        <v>3525</v>
      </c>
      <c r="D1686" s="6" t="s">
        <v>3522</v>
      </c>
      <c r="E1686" s="8"/>
      <c r="F1686" s="52" t="s">
        <v>3527</v>
      </c>
      <c r="G1686" s="6" t="s">
        <v>5037</v>
      </c>
      <c r="H1686" s="6" t="s">
        <v>5052</v>
      </c>
      <c r="I1686" s="6" t="e">
        <f>VLOOKUP(A1686,#REF!,24,0)</f>
        <v>#REF!</v>
      </c>
      <c r="J1686" s="14" t="s">
        <v>25</v>
      </c>
      <c r="K1686" s="14" t="s">
        <v>25</v>
      </c>
      <c r="L1686" s="14" t="s">
        <v>25</v>
      </c>
      <c r="M1686" s="14" t="s">
        <v>25</v>
      </c>
      <c r="N1686" s="14" t="b">
        <f t="shared" si="53"/>
        <v>1</v>
      </c>
      <c r="O1686" s="14" t="s">
        <v>20</v>
      </c>
      <c r="P1686" s="14" t="s">
        <v>20</v>
      </c>
      <c r="Q1686" s="14" t="s">
        <v>20</v>
      </c>
      <c r="R1686" s="5" t="s">
        <v>20</v>
      </c>
      <c r="S1686" s="5" t="s">
        <v>20</v>
      </c>
      <c r="T1686" s="5" t="s">
        <v>20</v>
      </c>
      <c r="U1686" s="53" t="s">
        <v>20</v>
      </c>
      <c r="V1686" s="53" t="s">
        <v>20</v>
      </c>
      <c r="W1686" s="5" t="str">
        <f>VLOOKUP('English Version'!$H1624,'Recycled Content'!$B$4:$H$67,3,FALSE)</f>
        <v>Packaging Contains at least 100% recycled material</v>
      </c>
      <c r="X1686" s="5" t="str">
        <f>VLOOKUP('English Version'!$H1624,'Recycled Content'!$B$4:$H$67,5,FALSE)</f>
        <v>Packaging Contains at least 100% recycled material</v>
      </c>
      <c r="Y1686" s="5" t="str">
        <f>VLOOKUP('English Version'!$H1624,Recyclability!$B$4:$H$67,3,FALSE)</f>
        <v>Mostly Recyclable Packaging</v>
      </c>
      <c r="Z1686" s="5" t="str">
        <f>VLOOKUP('English Version'!$H1624,Recyclability!$B$4:$H$67,5,FALSE)</f>
        <v>N/A</v>
      </c>
    </row>
    <row r="1687" spans="1:26" ht="29.5" x14ac:dyDescent="0.75">
      <c r="A1687" s="47" t="str">
        <f t="shared" si="52"/>
        <v>SS23W5011530A</v>
      </c>
      <c r="B1687" s="47">
        <v>3001</v>
      </c>
      <c r="C1687" s="52" t="s">
        <v>3529</v>
      </c>
      <c r="D1687" s="6" t="s">
        <v>3526</v>
      </c>
      <c r="E1687" s="8"/>
      <c r="F1687" s="52" t="s">
        <v>3530</v>
      </c>
      <c r="G1687" s="6" t="s">
        <v>5037</v>
      </c>
      <c r="H1687" s="6" t="s">
        <v>5035</v>
      </c>
      <c r="I1687" s="6" t="e">
        <f>VLOOKUP(A1687,#REF!,24,0)</f>
        <v>#REF!</v>
      </c>
      <c r="J1687" s="14" t="s">
        <v>25</v>
      </c>
      <c r="K1687" s="14" t="s">
        <v>25</v>
      </c>
      <c r="L1687" s="14" t="s">
        <v>25</v>
      </c>
      <c r="M1687" s="14" t="s">
        <v>25</v>
      </c>
      <c r="N1687" s="14" t="b">
        <f t="shared" si="53"/>
        <v>1</v>
      </c>
      <c r="O1687" s="14" t="s">
        <v>20</v>
      </c>
      <c r="P1687" s="14" t="s">
        <v>20</v>
      </c>
      <c r="Q1687" s="14" t="s">
        <v>20</v>
      </c>
      <c r="R1687" s="5" t="s">
        <v>20</v>
      </c>
      <c r="S1687" s="5" t="s">
        <v>20</v>
      </c>
      <c r="T1687" s="5" t="s">
        <v>26</v>
      </c>
      <c r="U1687" s="53" t="s">
        <v>20</v>
      </c>
      <c r="V1687" s="53" t="s">
        <v>20</v>
      </c>
      <c r="W1687" s="5" t="str">
        <f>VLOOKUP('English Version'!$H1625,'Recycled Content'!$B$4:$H$67,3,FALSE)</f>
        <v>Packaging Contains at least 100% recycled material</v>
      </c>
      <c r="X1687" s="5" t="str">
        <f>VLOOKUP('English Version'!$H1625,'Recycled Content'!$B$4:$H$67,5,FALSE)</f>
        <v>Packaging Contains at least 100% recycled material</v>
      </c>
      <c r="Y1687" s="5" t="str">
        <f>VLOOKUP('English Version'!$H1625,Recyclability!$B$4:$H$67,3,FALSE)</f>
        <v>Mostly Recyclable Packaging</v>
      </c>
      <c r="Z1687" s="5" t="str">
        <f>VLOOKUP('English Version'!$H1625,Recyclability!$B$4:$H$67,5,FALSE)</f>
        <v>N/A</v>
      </c>
    </row>
    <row r="1688" spans="1:26" ht="29.5" x14ac:dyDescent="0.75">
      <c r="A1688" s="47" t="str">
        <f t="shared" si="52"/>
        <v>SS23W3010359A</v>
      </c>
      <c r="B1688" s="47" t="e">
        <v>#N/A</v>
      </c>
      <c r="C1688" s="52" t="s">
        <v>3531</v>
      </c>
      <c r="D1688" s="6" t="e">
        <v>#N/A</v>
      </c>
      <c r="E1688" s="8"/>
      <c r="F1688" s="52" t="s">
        <v>3532</v>
      </c>
      <c r="G1688" s="6" t="s">
        <v>5037</v>
      </c>
      <c r="H1688" s="6" t="s">
        <v>5978</v>
      </c>
      <c r="I1688" s="6" t="e">
        <f>VLOOKUP(A1688,#REF!,24,0)</f>
        <v>#REF!</v>
      </c>
      <c r="J1688" s="67" t="s">
        <v>228</v>
      </c>
      <c r="K1688" s="14" t="s">
        <v>229</v>
      </c>
      <c r="L1688" s="14" t="s">
        <v>229</v>
      </c>
      <c r="M1688" s="14" t="s">
        <v>229</v>
      </c>
      <c r="N1688" s="14" t="b">
        <f t="shared" si="53"/>
        <v>1</v>
      </c>
      <c r="O1688" s="14" t="s">
        <v>20</v>
      </c>
      <c r="P1688" s="14" t="s">
        <v>20</v>
      </c>
      <c r="Q1688" s="14" t="s">
        <v>20</v>
      </c>
      <c r="R1688" s="53" t="s">
        <v>6162</v>
      </c>
      <c r="S1688" s="5" t="s">
        <v>20</v>
      </c>
      <c r="T1688" s="5" t="s">
        <v>26</v>
      </c>
      <c r="U1688" s="53" t="s">
        <v>20</v>
      </c>
      <c r="V1688" s="53" t="s">
        <v>20</v>
      </c>
      <c r="W1688" s="5" t="str">
        <f>VLOOKUP('English Version'!$H1626,'Recycled Content'!$B$4:$H$67,3,FALSE)</f>
        <v>Packaging Contains at least 100% recycled material</v>
      </c>
      <c r="X1688" s="5" t="str">
        <f>VLOOKUP('English Version'!$H1626,'Recycled Content'!$B$4:$H$67,5,FALSE)</f>
        <v>Packaging Contains at least 100% recycled material</v>
      </c>
      <c r="Y1688" s="5" t="str">
        <f>VLOOKUP('English Version'!$H1626,Recyclability!$B$4:$H$67,3,FALSE)</f>
        <v>Mostly Recyclable Packaging</v>
      </c>
      <c r="Z1688" s="5" t="str">
        <f>VLOOKUP('English Version'!$H1626,Recyclability!$B$4:$H$67,5,FALSE)</f>
        <v>N/A</v>
      </c>
    </row>
    <row r="1689" spans="1:26" x14ac:dyDescent="0.75">
      <c r="A1689" s="47" t="str">
        <f t="shared" si="52"/>
        <v>SS23M4010650A</v>
      </c>
      <c r="B1689" s="47">
        <v>1000</v>
      </c>
      <c r="C1689" s="52" t="s">
        <v>3533</v>
      </c>
      <c r="D1689" s="6" t="e">
        <v>#N/A</v>
      </c>
      <c r="E1689" s="8"/>
      <c r="F1689" s="52" t="s">
        <v>3535</v>
      </c>
      <c r="G1689" s="6" t="s">
        <v>5037</v>
      </c>
      <c r="H1689" s="6" t="s">
        <v>5108</v>
      </c>
      <c r="I1689" s="6" t="e">
        <f>VLOOKUP(A1689,#REF!,24,0)</f>
        <v>#REF!</v>
      </c>
      <c r="J1689" s="14" t="s">
        <v>37</v>
      </c>
      <c r="K1689" s="14" t="s">
        <v>37</v>
      </c>
      <c r="L1689" s="14" t="s">
        <v>37</v>
      </c>
      <c r="M1689" s="14" t="s">
        <v>37</v>
      </c>
      <c r="N1689" s="14" t="b">
        <f t="shared" si="53"/>
        <v>1</v>
      </c>
      <c r="O1689" s="14" t="s">
        <v>20</v>
      </c>
      <c r="P1689" s="14" t="s">
        <v>20</v>
      </c>
      <c r="Q1689" s="14" t="s">
        <v>20</v>
      </c>
      <c r="R1689" s="5" t="s">
        <v>20</v>
      </c>
      <c r="S1689" s="5" t="s">
        <v>20</v>
      </c>
      <c r="T1689" s="5" t="s">
        <v>20</v>
      </c>
      <c r="U1689" s="53" t="s">
        <v>20</v>
      </c>
      <c r="V1689" s="53" t="s">
        <v>20</v>
      </c>
      <c r="W1689" s="5" t="str">
        <f>VLOOKUP('English Version'!$H1627,'Recycled Content'!$B$4:$H$67,3,FALSE)</f>
        <v>Packaging Contains at least 100% recycled material</v>
      </c>
      <c r="X1689" s="5" t="str">
        <f>VLOOKUP('English Version'!$H1627,'Recycled Content'!$B$4:$H$67,5,FALSE)</f>
        <v>Packaging Contains at least 100% recycled material</v>
      </c>
      <c r="Y1689" s="5" t="str">
        <f>VLOOKUP('English Version'!$H1627,Recyclability!$B$4:$H$67,3,FALSE)</f>
        <v>Mostly Recyclable Packaging</v>
      </c>
      <c r="Z1689" s="5" t="str">
        <f>VLOOKUP('English Version'!$H1627,Recyclability!$B$4:$H$67,5,FALSE)</f>
        <v>N/A</v>
      </c>
    </row>
    <row r="1690" spans="1:26" x14ac:dyDescent="0.75">
      <c r="A1690" s="47" t="str">
        <f t="shared" si="52"/>
        <v>SS23W4010394A</v>
      </c>
      <c r="B1690" s="47">
        <v>2393</v>
      </c>
      <c r="C1690" s="52" t="s">
        <v>3537</v>
      </c>
      <c r="D1690" s="6" t="s">
        <v>3534</v>
      </c>
      <c r="E1690" s="8"/>
      <c r="F1690" s="52" t="s">
        <v>3539</v>
      </c>
      <c r="G1690" s="6" t="s">
        <v>5037</v>
      </c>
      <c r="H1690" s="6" t="s">
        <v>5830</v>
      </c>
      <c r="I1690" s="6" t="e">
        <f>VLOOKUP(A1690,#REF!,24,0)</f>
        <v>#REF!</v>
      </c>
      <c r="J1690" s="14" t="s">
        <v>19</v>
      </c>
      <c r="K1690" s="14" t="s">
        <v>19</v>
      </c>
      <c r="L1690" s="14" t="s">
        <v>19</v>
      </c>
      <c r="M1690" s="14" t="s">
        <v>19</v>
      </c>
      <c r="N1690" s="14" t="b">
        <f t="shared" si="53"/>
        <v>1</v>
      </c>
      <c r="O1690" s="14" t="s">
        <v>20</v>
      </c>
      <c r="P1690" s="14" t="s">
        <v>20</v>
      </c>
      <c r="Q1690" s="14" t="s">
        <v>20</v>
      </c>
      <c r="R1690" s="5" t="s">
        <v>20</v>
      </c>
      <c r="S1690" s="5" t="s">
        <v>20</v>
      </c>
      <c r="T1690" s="5" t="s">
        <v>20</v>
      </c>
      <c r="U1690" s="53" t="s">
        <v>20</v>
      </c>
      <c r="V1690" s="53" t="s">
        <v>20</v>
      </c>
      <c r="W1690" s="5" t="str">
        <f>VLOOKUP('English Version'!$H1628,'Recycled Content'!$B$4:$H$67,3,FALSE)</f>
        <v>Packaging Contains at least 100% recycled material</v>
      </c>
      <c r="X1690" s="5" t="str">
        <f>VLOOKUP('English Version'!$H1628,'Recycled Content'!$B$4:$H$67,5,FALSE)</f>
        <v>Packaging Contains at least 100% recycled material</v>
      </c>
      <c r="Y1690" s="5" t="str">
        <f>VLOOKUP('English Version'!$H1628,Recyclability!$B$4:$H$67,3,FALSE)</f>
        <v>Mostly Recyclable Packaging</v>
      </c>
      <c r="Z1690" s="5" t="str">
        <f>VLOOKUP('English Version'!$H1628,Recyclability!$B$4:$H$67,5,FALSE)</f>
        <v>N/A</v>
      </c>
    </row>
    <row r="1691" spans="1:26" ht="29.5" x14ac:dyDescent="0.75">
      <c r="A1691" s="47" t="str">
        <f t="shared" si="52"/>
        <v>SS23WS311707A</v>
      </c>
      <c r="B1691" s="47" t="e">
        <v>#N/A</v>
      </c>
      <c r="C1691" s="52" t="s">
        <v>3541</v>
      </c>
      <c r="D1691" s="6" t="s">
        <v>3538</v>
      </c>
      <c r="E1691" s="8"/>
      <c r="F1691" s="52" t="s">
        <v>3542</v>
      </c>
      <c r="G1691" s="6" t="s">
        <v>5037</v>
      </c>
      <c r="H1691" s="6" t="s">
        <v>5905</v>
      </c>
      <c r="I1691" s="6" t="e">
        <f>VLOOKUP(A1691,#REF!,24,0)</f>
        <v>#REF!</v>
      </c>
      <c r="J1691" s="14" t="s">
        <v>37</v>
      </c>
      <c r="K1691" s="14" t="s">
        <v>37</v>
      </c>
      <c r="L1691" s="14" t="s">
        <v>37</v>
      </c>
      <c r="M1691" s="14" t="s">
        <v>37</v>
      </c>
      <c r="N1691" s="14" t="b">
        <f t="shared" si="53"/>
        <v>1</v>
      </c>
      <c r="O1691" s="14" t="s">
        <v>20</v>
      </c>
      <c r="P1691" s="14" t="s">
        <v>20</v>
      </c>
      <c r="Q1691" s="14" t="s">
        <v>20</v>
      </c>
      <c r="R1691" s="53" t="s">
        <v>6162</v>
      </c>
      <c r="S1691" s="5" t="s">
        <v>20</v>
      </c>
      <c r="T1691" s="5" t="s">
        <v>26</v>
      </c>
      <c r="U1691" s="53" t="s">
        <v>20</v>
      </c>
      <c r="V1691" s="53" t="s">
        <v>20</v>
      </c>
      <c r="W1691" s="5" t="str">
        <f>VLOOKUP('English Version'!$H1629,'Recycled Content'!$B$4:$H$67,3,FALSE)</f>
        <v>Packaging Contains at least 100% recycled material</v>
      </c>
      <c r="X1691" s="5" t="str">
        <f>VLOOKUP('English Version'!$H1629,'Recycled Content'!$B$4:$H$67,5,FALSE)</f>
        <v>Packaging Contains at least 100% recycled material</v>
      </c>
      <c r="Y1691" s="5" t="str">
        <f>VLOOKUP('English Version'!$H1629,Recyclability!$B$4:$H$67,3,FALSE)</f>
        <v>Mostly Recyclable Packaging</v>
      </c>
      <c r="Z1691" s="5" t="str">
        <f>VLOOKUP('English Version'!$H1629,Recyclability!$B$4:$H$67,5,FALSE)</f>
        <v>N/A</v>
      </c>
    </row>
    <row r="1692" spans="1:26" x14ac:dyDescent="0.75">
      <c r="A1692" s="47" t="str">
        <f t="shared" si="52"/>
        <v>SS23M1110343B</v>
      </c>
      <c r="B1692" s="47">
        <v>1454</v>
      </c>
      <c r="C1692" s="52" t="s">
        <v>3543</v>
      </c>
      <c r="D1692" s="6" t="e">
        <v>#N/A</v>
      </c>
      <c r="E1692" s="8"/>
      <c r="F1692" s="52" t="s">
        <v>578</v>
      </c>
      <c r="G1692" s="6" t="s">
        <v>5037</v>
      </c>
      <c r="H1692" s="6" t="s">
        <v>5052</v>
      </c>
      <c r="I1692" s="6" t="e">
        <f>VLOOKUP(A1692,#REF!,24,0)</f>
        <v>#REF!</v>
      </c>
      <c r="J1692" s="14" t="s">
        <v>37</v>
      </c>
      <c r="K1692" s="14" t="s">
        <v>37</v>
      </c>
      <c r="L1692" s="14" t="s">
        <v>37</v>
      </c>
      <c r="M1692" s="14" t="s">
        <v>37</v>
      </c>
      <c r="N1692" s="14" t="b">
        <f t="shared" si="53"/>
        <v>1</v>
      </c>
      <c r="O1692" s="14" t="s">
        <v>20</v>
      </c>
      <c r="P1692" s="14" t="s">
        <v>20</v>
      </c>
      <c r="Q1692" s="14" t="s">
        <v>20</v>
      </c>
      <c r="R1692" s="5" t="s">
        <v>20</v>
      </c>
      <c r="S1692" s="5" t="s">
        <v>20</v>
      </c>
      <c r="T1692" s="5" t="s">
        <v>20</v>
      </c>
      <c r="U1692" s="53" t="s">
        <v>20</v>
      </c>
      <c r="V1692" s="53" t="s">
        <v>20</v>
      </c>
      <c r="W1692" s="5" t="str">
        <f>VLOOKUP('English Version'!$H1630,'Recycled Content'!$B$4:$H$67,3,FALSE)</f>
        <v>Packaging Contains at least 100% recycled material</v>
      </c>
      <c r="X1692" s="5" t="str">
        <f>VLOOKUP('English Version'!$H1630,'Recycled Content'!$B$4:$H$67,5,FALSE)</f>
        <v>Packaging Contains at least 100% recycled material</v>
      </c>
      <c r="Y1692" s="5" t="str">
        <f>VLOOKUP('English Version'!$H1630,Recyclability!$B$4:$H$67,3,FALSE)</f>
        <v>Mostly Recyclable Packaging</v>
      </c>
      <c r="Z1692" s="5" t="str">
        <f>VLOOKUP('English Version'!$H1630,Recyclability!$B$4:$H$67,5,FALSE)</f>
        <v>N/A</v>
      </c>
    </row>
    <row r="1693" spans="1:26" x14ac:dyDescent="0.75">
      <c r="A1693" s="47" t="str">
        <f t="shared" si="52"/>
        <v>SS23MF310222A</v>
      </c>
      <c r="B1693" s="47">
        <v>2734</v>
      </c>
      <c r="C1693" s="52" t="s">
        <v>3546</v>
      </c>
      <c r="D1693" s="6" t="s">
        <v>3544</v>
      </c>
      <c r="E1693" s="8"/>
      <c r="F1693" s="52" t="s">
        <v>3548</v>
      </c>
      <c r="G1693" s="6" t="s">
        <v>5037</v>
      </c>
      <c r="H1693" s="6" t="s">
        <v>5768</v>
      </c>
      <c r="I1693" s="6" t="e">
        <f>VLOOKUP(A1693,#REF!,24,0)</f>
        <v>#REF!</v>
      </c>
      <c r="J1693" s="14" t="s">
        <v>19</v>
      </c>
      <c r="K1693" s="14" t="s">
        <v>19</v>
      </c>
      <c r="L1693" s="14" t="s">
        <v>19</v>
      </c>
      <c r="M1693" s="14" t="s">
        <v>19</v>
      </c>
      <c r="N1693" s="14" t="b">
        <f t="shared" si="53"/>
        <v>1</v>
      </c>
      <c r="O1693" s="14" t="s">
        <v>20</v>
      </c>
      <c r="P1693" s="14" t="s">
        <v>20</v>
      </c>
      <c r="Q1693" s="14" t="s">
        <v>20</v>
      </c>
      <c r="R1693" s="5" t="s">
        <v>20</v>
      </c>
      <c r="S1693" s="5" t="s">
        <v>20</v>
      </c>
      <c r="T1693" s="5" t="s">
        <v>281</v>
      </c>
      <c r="U1693" s="53" t="s">
        <v>20</v>
      </c>
      <c r="V1693" s="53" t="s">
        <v>20</v>
      </c>
      <c r="W1693" s="5" t="str">
        <f>VLOOKUP('English Version'!$H1631,'Recycled Content'!$B$4:$H$67,3,FALSE)</f>
        <v>Packaging Contains at least 100% recycled material</v>
      </c>
      <c r="X1693" s="5" t="str">
        <f>VLOOKUP('English Version'!$H1631,'Recycled Content'!$B$4:$H$67,5,FALSE)</f>
        <v>Packaging Contains at least 100% recycled material</v>
      </c>
      <c r="Y1693" s="5" t="str">
        <f>VLOOKUP('English Version'!$H1631,Recyclability!$B$4:$H$67,3,FALSE)</f>
        <v>Mostly Recyclable Packaging</v>
      </c>
      <c r="Z1693" s="5" t="str">
        <f>VLOOKUP('English Version'!$H1631,Recyclability!$B$4:$H$67,5,FALSE)</f>
        <v>N/A</v>
      </c>
    </row>
    <row r="1694" spans="1:26" x14ac:dyDescent="0.75">
      <c r="A1694" s="47" t="str">
        <f t="shared" si="52"/>
        <v>SS23M5011651A</v>
      </c>
      <c r="B1694" s="47" t="e">
        <v>#N/A</v>
      </c>
      <c r="C1694" s="52" t="s">
        <v>3550</v>
      </c>
      <c r="D1694" s="6" t="s">
        <v>3547</v>
      </c>
      <c r="E1694" s="8"/>
      <c r="F1694" s="52" t="s">
        <v>3552</v>
      </c>
      <c r="G1694" s="6" t="s">
        <v>5037</v>
      </c>
      <c r="H1694" s="6" t="s">
        <v>5032</v>
      </c>
      <c r="I1694" s="6" t="e">
        <f>VLOOKUP(A1694,#REF!,24,0)</f>
        <v>#REF!</v>
      </c>
      <c r="J1694" s="14" t="s">
        <v>25</v>
      </c>
      <c r="K1694" s="14" t="s">
        <v>25</v>
      </c>
      <c r="L1694" s="14" t="s">
        <v>25</v>
      </c>
      <c r="M1694" s="14" t="s">
        <v>25</v>
      </c>
      <c r="N1694" s="14" t="b">
        <f t="shared" si="53"/>
        <v>1</v>
      </c>
      <c r="O1694" s="14" t="s">
        <v>20</v>
      </c>
      <c r="P1694" s="14" t="s">
        <v>20</v>
      </c>
      <c r="Q1694" s="14" t="s">
        <v>20</v>
      </c>
      <c r="R1694" s="5" t="s">
        <v>20</v>
      </c>
      <c r="S1694" s="5" t="s">
        <v>20</v>
      </c>
      <c r="T1694" s="5" t="s">
        <v>281</v>
      </c>
      <c r="U1694" s="53" t="s">
        <v>20</v>
      </c>
      <c r="V1694" s="53" t="s">
        <v>20</v>
      </c>
      <c r="W1694" s="5" t="str">
        <f>VLOOKUP('English Version'!$H1632,'Recycled Content'!$B$4:$H$67,3,FALSE)</f>
        <v>Packaging Contains at least 100% recycled material</v>
      </c>
      <c r="X1694" s="5" t="str">
        <f>VLOOKUP('English Version'!$H1632,'Recycled Content'!$B$4:$H$67,5,FALSE)</f>
        <v>Packaging Contains at least 100% recycled material</v>
      </c>
      <c r="Y1694" s="5" t="str">
        <f>VLOOKUP('English Version'!$H1632,Recyclability!$B$4:$H$67,3,FALSE)</f>
        <v>Mostly Recyclable Packaging</v>
      </c>
      <c r="Z1694" s="5" t="str">
        <f>VLOOKUP('English Version'!$H1632,Recyclability!$B$4:$H$67,5,FALSE)</f>
        <v>N/A</v>
      </c>
    </row>
    <row r="1695" spans="1:26" x14ac:dyDescent="0.75">
      <c r="A1695" s="47" t="str">
        <f t="shared" si="52"/>
        <v>SS23WF310184A</v>
      </c>
      <c r="B1695" s="47">
        <v>4581</v>
      </c>
      <c r="C1695" s="52" t="s">
        <v>3553</v>
      </c>
      <c r="D1695" s="6" t="s">
        <v>3551</v>
      </c>
      <c r="E1695" s="8"/>
      <c r="F1695" s="52" t="s">
        <v>3548</v>
      </c>
      <c r="G1695" s="6" t="s">
        <v>5037</v>
      </c>
      <c r="H1695" s="6" t="s">
        <v>5899</v>
      </c>
      <c r="I1695" s="6" t="e">
        <f>VLOOKUP(A1695,#REF!,24,0)</f>
        <v>#REF!</v>
      </c>
      <c r="J1695" s="14" t="s">
        <v>37</v>
      </c>
      <c r="K1695" s="14" t="s">
        <v>37</v>
      </c>
      <c r="L1695" s="14" t="s">
        <v>37</v>
      </c>
      <c r="M1695" s="14" t="s">
        <v>37</v>
      </c>
      <c r="N1695" s="14" t="b">
        <f t="shared" si="53"/>
        <v>1</v>
      </c>
      <c r="O1695" s="14" t="s">
        <v>20</v>
      </c>
      <c r="P1695" s="14" t="s">
        <v>20</v>
      </c>
      <c r="Q1695" s="14" t="s">
        <v>20</v>
      </c>
      <c r="R1695" s="5" t="s">
        <v>20</v>
      </c>
      <c r="S1695" s="5" t="s">
        <v>20</v>
      </c>
      <c r="T1695" s="5" t="s">
        <v>281</v>
      </c>
      <c r="U1695" s="53" t="s">
        <v>20</v>
      </c>
      <c r="V1695" s="53" t="s">
        <v>20</v>
      </c>
      <c r="W1695" s="5" t="str">
        <f>VLOOKUP('English Version'!$H1633,'Recycled Content'!$B$4:$H$67,3,FALSE)</f>
        <v>Packaging Contains at least 100% recycled material</v>
      </c>
      <c r="X1695" s="5" t="str">
        <f>VLOOKUP('English Version'!$H1633,'Recycled Content'!$B$4:$H$67,5,FALSE)</f>
        <v>Packaging Contains at least 100% recycled material</v>
      </c>
      <c r="Y1695" s="5" t="str">
        <f>VLOOKUP('English Version'!$H1633,Recyclability!$B$4:$H$67,3,FALSE)</f>
        <v>Mostly Recyclable Packaging</v>
      </c>
      <c r="Z1695" s="5" t="str">
        <f>VLOOKUP('English Version'!$H1633,Recyclability!$B$4:$H$67,5,FALSE)</f>
        <v>N/A</v>
      </c>
    </row>
    <row r="1696" spans="1:26" x14ac:dyDescent="0.75">
      <c r="A1696" s="47" t="str">
        <f t="shared" si="52"/>
        <v>SS23W6011768A</v>
      </c>
      <c r="B1696" s="47">
        <v>749</v>
      </c>
      <c r="C1696" s="52" t="s">
        <v>3556</v>
      </c>
      <c r="D1696" s="6" t="s">
        <v>3554</v>
      </c>
      <c r="E1696" s="8"/>
      <c r="F1696" s="52" t="s">
        <v>3557</v>
      </c>
      <c r="G1696" s="6" t="s">
        <v>5037</v>
      </c>
      <c r="H1696" s="6" t="s">
        <v>5088</v>
      </c>
      <c r="I1696" s="6" t="e">
        <f>VLOOKUP(A1696,#REF!,24,0)</f>
        <v>#REF!</v>
      </c>
      <c r="J1696" s="14" t="s">
        <v>25</v>
      </c>
      <c r="K1696" s="14" t="s">
        <v>25</v>
      </c>
      <c r="L1696" s="14" t="s">
        <v>25</v>
      </c>
      <c r="M1696" s="14" t="s">
        <v>25</v>
      </c>
      <c r="N1696" s="14" t="b">
        <f t="shared" si="53"/>
        <v>1</v>
      </c>
      <c r="O1696" s="14" t="s">
        <v>20</v>
      </c>
      <c r="P1696" s="14" t="s">
        <v>20</v>
      </c>
      <c r="Q1696" s="14" t="s">
        <v>20</v>
      </c>
      <c r="R1696" s="5" t="s">
        <v>20</v>
      </c>
      <c r="S1696" s="5" t="s">
        <v>20</v>
      </c>
      <c r="T1696" s="5" t="s">
        <v>20</v>
      </c>
      <c r="U1696" s="53" t="s">
        <v>20</v>
      </c>
      <c r="V1696" s="53" t="s">
        <v>20</v>
      </c>
      <c r="W1696" s="5" t="str">
        <f>VLOOKUP('English Version'!$H1634,'Recycled Content'!$B$4:$H$67,3,FALSE)</f>
        <v>Packaging Contains at least 100% recycled material</v>
      </c>
      <c r="X1696" s="5" t="str">
        <f>VLOOKUP('English Version'!$H1634,'Recycled Content'!$B$4:$H$67,5,FALSE)</f>
        <v>Packaging Contains at least 100% recycled material</v>
      </c>
      <c r="Y1696" s="5" t="str">
        <f>VLOOKUP('English Version'!$H1634,Recyclability!$B$4:$H$67,3,FALSE)</f>
        <v>Mostly Recyclable Packaging</v>
      </c>
      <c r="Z1696" s="5" t="str">
        <f>VLOOKUP('English Version'!$H1634,Recyclability!$B$4:$H$67,5,FALSE)</f>
        <v>N/A</v>
      </c>
    </row>
    <row r="1697" spans="1:26" x14ac:dyDescent="0.75">
      <c r="A1697" s="47" t="str">
        <f t="shared" si="52"/>
        <v>SS23W7110297A</v>
      </c>
      <c r="B1697" s="47">
        <v>3657</v>
      </c>
      <c r="C1697" s="52" t="s">
        <v>3558</v>
      </c>
      <c r="D1697" s="6" t="e">
        <v>#N/A</v>
      </c>
      <c r="E1697" s="8"/>
      <c r="F1697" s="52" t="s">
        <v>3560</v>
      </c>
      <c r="G1697" s="6" t="s">
        <v>5037</v>
      </c>
      <c r="H1697" s="6" t="s">
        <v>5090</v>
      </c>
      <c r="I1697" s="6" t="e">
        <f>VLOOKUP(A1697,#REF!,24,0)</f>
        <v>#REF!</v>
      </c>
      <c r="J1697" s="14" t="s">
        <v>25</v>
      </c>
      <c r="K1697" s="14" t="s">
        <v>25</v>
      </c>
      <c r="L1697" s="14" t="s">
        <v>25</v>
      </c>
      <c r="M1697" s="14" t="s">
        <v>25</v>
      </c>
      <c r="N1697" s="14" t="b">
        <f t="shared" si="53"/>
        <v>1</v>
      </c>
      <c r="O1697" s="14" t="s">
        <v>20</v>
      </c>
      <c r="P1697" s="14" t="s">
        <v>20</v>
      </c>
      <c r="Q1697" s="14" t="s">
        <v>20</v>
      </c>
      <c r="R1697" s="5" t="s">
        <v>20</v>
      </c>
      <c r="S1697" s="5" t="s">
        <v>20</v>
      </c>
      <c r="T1697" s="5" t="s">
        <v>20</v>
      </c>
      <c r="U1697" s="53" t="s">
        <v>20</v>
      </c>
      <c r="V1697" s="53" t="s">
        <v>20</v>
      </c>
      <c r="W1697" s="5" t="str">
        <f>VLOOKUP('English Version'!$H1635,'Recycled Content'!$B$4:$H$67,3,FALSE)</f>
        <v>Packaging Contains at least 100% recycled material</v>
      </c>
      <c r="X1697" s="5" t="str">
        <f>VLOOKUP('English Version'!$H1635,'Recycled Content'!$B$4:$H$67,5,FALSE)</f>
        <v>Packaging Contains at least 100% recycled material</v>
      </c>
      <c r="Y1697" s="5" t="str">
        <f>VLOOKUP('English Version'!$H1635,Recyclability!$B$4:$H$67,3,FALSE)</f>
        <v>Mostly Recyclable Packaging</v>
      </c>
      <c r="Z1697" s="5" t="str">
        <f>VLOOKUP('English Version'!$H1635,Recyclability!$B$4:$H$67,5,FALSE)</f>
        <v>N/A</v>
      </c>
    </row>
    <row r="1698" spans="1:26" x14ac:dyDescent="0.75">
      <c r="A1698" s="47" t="str">
        <f t="shared" si="52"/>
        <v>SS23M4010623A</v>
      </c>
      <c r="B1698" s="47">
        <v>1439</v>
      </c>
      <c r="C1698" s="52" t="s">
        <v>3562</v>
      </c>
      <c r="D1698" s="6" t="s">
        <v>3559</v>
      </c>
      <c r="E1698" s="8"/>
      <c r="F1698" s="52" t="s">
        <v>3563</v>
      </c>
      <c r="G1698" s="6" t="s">
        <v>5037</v>
      </c>
      <c r="H1698" s="6" t="s">
        <v>5108</v>
      </c>
      <c r="I1698" s="6" t="e">
        <f>VLOOKUP(A1698,#REF!,24,0)</f>
        <v>#REF!</v>
      </c>
      <c r="J1698" s="14" t="s">
        <v>25</v>
      </c>
      <c r="K1698" s="14" t="s">
        <v>25</v>
      </c>
      <c r="L1698" s="14" t="s">
        <v>25</v>
      </c>
      <c r="M1698" s="14" t="s">
        <v>25</v>
      </c>
      <c r="N1698" s="14" t="b">
        <f t="shared" si="53"/>
        <v>1</v>
      </c>
      <c r="O1698" s="14" t="s">
        <v>20</v>
      </c>
      <c r="P1698" s="14" t="s">
        <v>20</v>
      </c>
      <c r="Q1698" s="14" t="s">
        <v>20</v>
      </c>
      <c r="R1698" s="5" t="s">
        <v>20</v>
      </c>
      <c r="S1698" s="5" t="s">
        <v>20</v>
      </c>
      <c r="T1698" s="5" t="s">
        <v>20</v>
      </c>
      <c r="U1698" s="53" t="s">
        <v>20</v>
      </c>
      <c r="V1698" s="53" t="s">
        <v>20</v>
      </c>
      <c r="W1698" s="5" t="str">
        <f>VLOOKUP('English Version'!$H1636,'Recycled Content'!$B$4:$H$67,3,FALSE)</f>
        <v>Packaging Contains at least 100% recycled material</v>
      </c>
      <c r="X1698" s="5" t="str">
        <f>VLOOKUP('English Version'!$H1636,'Recycled Content'!$B$4:$H$67,5,FALSE)</f>
        <v>Packaging Contains at least 100% recycled material</v>
      </c>
      <c r="Y1698" s="5" t="str">
        <f>VLOOKUP('English Version'!$H1636,Recyclability!$B$4:$H$67,3,FALSE)</f>
        <v>Mostly Recyclable Packaging</v>
      </c>
      <c r="Z1698" s="5" t="str">
        <f>VLOOKUP('English Version'!$H1636,Recyclability!$B$4:$H$67,5,FALSE)</f>
        <v>N/A</v>
      </c>
    </row>
    <row r="1699" spans="1:26" x14ac:dyDescent="0.75">
      <c r="A1699" s="47" t="str">
        <f t="shared" si="52"/>
        <v>SS23M7011022B</v>
      </c>
      <c r="B1699" s="47">
        <v>3186</v>
      </c>
      <c r="C1699" s="52" t="s">
        <v>3564</v>
      </c>
      <c r="D1699" s="6" t="e">
        <v>#N/A</v>
      </c>
      <c r="E1699" s="8"/>
      <c r="F1699" s="52" t="s">
        <v>3566</v>
      </c>
      <c r="G1699" s="6" t="s">
        <v>5037</v>
      </c>
      <c r="H1699" s="6" t="s">
        <v>5547</v>
      </c>
      <c r="I1699" s="6" t="e">
        <f>VLOOKUP(A1699,#REF!,24,0)</f>
        <v>#REF!</v>
      </c>
      <c r="J1699" s="14" t="s">
        <v>25</v>
      </c>
      <c r="K1699" s="14" t="s">
        <v>25</v>
      </c>
      <c r="L1699" s="14" t="s">
        <v>25</v>
      </c>
      <c r="M1699" s="14" t="s">
        <v>25</v>
      </c>
      <c r="N1699" s="14" t="b">
        <f t="shared" si="53"/>
        <v>1</v>
      </c>
      <c r="O1699" s="14" t="s">
        <v>20</v>
      </c>
      <c r="P1699" s="14" t="s">
        <v>20</v>
      </c>
      <c r="Q1699" s="14" t="s">
        <v>20</v>
      </c>
      <c r="R1699" s="5" t="s">
        <v>20</v>
      </c>
      <c r="S1699" s="5" t="s">
        <v>20</v>
      </c>
      <c r="T1699" s="5" t="s">
        <v>20</v>
      </c>
      <c r="U1699" s="53" t="s">
        <v>20</v>
      </c>
      <c r="V1699" s="53" t="s">
        <v>20</v>
      </c>
      <c r="W1699" s="5" t="str">
        <f>VLOOKUP('English Version'!$H1637,'Recycled Content'!$B$4:$H$67,3,FALSE)</f>
        <v>Packaging Contains at least 100% recycled material</v>
      </c>
      <c r="X1699" s="5" t="str">
        <f>VLOOKUP('English Version'!$H1637,'Recycled Content'!$B$4:$H$67,5,FALSE)</f>
        <v>Packaging Contains at least 100% recycled material</v>
      </c>
      <c r="Y1699" s="5" t="str">
        <f>VLOOKUP('English Version'!$H1637,Recyclability!$B$4:$H$67,3,FALSE)</f>
        <v>Mostly Recyclable Packaging</v>
      </c>
      <c r="Z1699" s="5" t="str">
        <f>VLOOKUP('English Version'!$H1637,Recyclability!$B$4:$H$67,5,FALSE)</f>
        <v>N/A</v>
      </c>
    </row>
    <row r="1700" spans="1:26" x14ac:dyDescent="0.75">
      <c r="A1700" s="47" t="str">
        <f t="shared" si="52"/>
        <v>SS23W6011621A</v>
      </c>
      <c r="B1700" s="47">
        <v>2614</v>
      </c>
      <c r="C1700" s="52" t="s">
        <v>21</v>
      </c>
      <c r="D1700" s="6" t="s">
        <v>3565</v>
      </c>
      <c r="E1700" s="8"/>
      <c r="F1700" s="52" t="s">
        <v>22</v>
      </c>
      <c r="G1700" s="6" t="s">
        <v>5037</v>
      </c>
      <c r="H1700" s="6" t="s">
        <v>5088</v>
      </c>
      <c r="I1700" s="6" t="e">
        <f>VLOOKUP(A1700,#REF!,24,0)</f>
        <v>#REF!</v>
      </c>
      <c r="J1700" s="14" t="s">
        <v>25</v>
      </c>
      <c r="K1700" s="14" t="s">
        <v>25</v>
      </c>
      <c r="L1700" s="14" t="s">
        <v>25</v>
      </c>
      <c r="M1700" s="14" t="s">
        <v>25</v>
      </c>
      <c r="N1700" s="14" t="b">
        <f t="shared" si="53"/>
        <v>1</v>
      </c>
      <c r="O1700" s="14" t="s">
        <v>20</v>
      </c>
      <c r="P1700" s="14" t="s">
        <v>20</v>
      </c>
      <c r="Q1700" s="14" t="s">
        <v>20</v>
      </c>
      <c r="R1700" s="5" t="s">
        <v>20</v>
      </c>
      <c r="S1700" s="5" t="s">
        <v>20</v>
      </c>
      <c r="T1700" s="5" t="s">
        <v>20</v>
      </c>
      <c r="U1700" s="53" t="s">
        <v>20</v>
      </c>
      <c r="V1700" s="53" t="s">
        <v>20</v>
      </c>
      <c r="W1700" s="5" t="str">
        <f>VLOOKUP('English Version'!$H1638,'Recycled Content'!$B$4:$H$67,3,FALSE)</f>
        <v>Packaging Contains at least 100% recycled material</v>
      </c>
      <c r="X1700" s="5" t="str">
        <f>VLOOKUP('English Version'!$H1638,'Recycled Content'!$B$4:$H$67,5,FALSE)</f>
        <v>Packaging Contains at least 100% recycled material</v>
      </c>
      <c r="Y1700" s="5" t="str">
        <f>VLOOKUP('English Version'!$H1638,Recyclability!$B$4:$H$67,3,FALSE)</f>
        <v>Mostly Recyclable Packaging</v>
      </c>
      <c r="Z1700" s="5" t="str">
        <f>VLOOKUP('English Version'!$H1638,Recyclability!$B$4:$H$67,5,FALSE)</f>
        <v>N/A</v>
      </c>
    </row>
    <row r="1701" spans="1:26" x14ac:dyDescent="0.75">
      <c r="A1701" s="47" t="str">
        <f t="shared" si="52"/>
        <v>SS23M7010940A</v>
      </c>
      <c r="B1701" s="47">
        <v>1342</v>
      </c>
      <c r="C1701" s="52" t="s">
        <v>3568</v>
      </c>
      <c r="D1701" s="6" t="e">
        <v>#N/A</v>
      </c>
      <c r="E1701" s="8"/>
      <c r="F1701" s="52" t="s">
        <v>3569</v>
      </c>
      <c r="G1701" s="6" t="s">
        <v>5037</v>
      </c>
      <c r="H1701" s="6" t="s">
        <v>5547</v>
      </c>
      <c r="I1701" s="6" t="e">
        <f>VLOOKUP(A1701,#REF!,24,0)</f>
        <v>#REF!</v>
      </c>
      <c r="J1701" s="14" t="s">
        <v>25</v>
      </c>
      <c r="K1701" s="14" t="s">
        <v>25</v>
      </c>
      <c r="L1701" s="14" t="s">
        <v>25</v>
      </c>
      <c r="M1701" s="14" t="s">
        <v>25</v>
      </c>
      <c r="N1701" s="14" t="b">
        <f t="shared" si="53"/>
        <v>1</v>
      </c>
      <c r="O1701" s="14" t="s">
        <v>20</v>
      </c>
      <c r="P1701" s="14" t="s">
        <v>20</v>
      </c>
      <c r="Q1701" s="14" t="s">
        <v>20</v>
      </c>
      <c r="R1701" s="5" t="s">
        <v>20</v>
      </c>
      <c r="S1701" s="5" t="s">
        <v>20</v>
      </c>
      <c r="T1701" s="5" t="s">
        <v>20</v>
      </c>
      <c r="U1701" s="53" t="s">
        <v>20</v>
      </c>
      <c r="V1701" s="53" t="s">
        <v>20</v>
      </c>
      <c r="W1701" s="5" t="str">
        <f>VLOOKUP('English Version'!$H1639,'Recycled Content'!$B$4:$H$67,3,FALSE)</f>
        <v>Packaging Contains at least 100% recycled material</v>
      </c>
      <c r="X1701" s="5" t="str">
        <f>VLOOKUP('English Version'!$H1639,'Recycled Content'!$B$4:$H$67,5,FALSE)</f>
        <v>Packaging Contains at least 100% recycled material</v>
      </c>
      <c r="Y1701" s="5" t="str">
        <f>VLOOKUP('English Version'!$H1639,Recyclability!$B$4:$H$67,3,FALSE)</f>
        <v>Mostly Recyclable Packaging</v>
      </c>
      <c r="Z1701" s="5" t="str">
        <f>VLOOKUP('English Version'!$H1639,Recyclability!$B$4:$H$67,5,FALSE)</f>
        <v>N/A</v>
      </c>
    </row>
    <row r="1702" spans="1:26" x14ac:dyDescent="0.75">
      <c r="A1702" s="47" t="str">
        <f t="shared" si="52"/>
        <v>SS23W8011350A</v>
      </c>
      <c r="B1702" s="47">
        <v>500</v>
      </c>
      <c r="C1702" s="52" t="s">
        <v>3570</v>
      </c>
      <c r="D1702" s="6" t="e">
        <v>#N/A</v>
      </c>
      <c r="E1702" s="8"/>
      <c r="F1702" s="52" t="s">
        <v>3571</v>
      </c>
      <c r="G1702" s="6" t="s">
        <v>5037</v>
      </c>
      <c r="H1702" s="6" t="s">
        <v>5887</v>
      </c>
      <c r="I1702" s="6" t="e">
        <f>VLOOKUP(A1702,#REF!,24,0)</f>
        <v>#REF!</v>
      </c>
      <c r="J1702" s="14" t="s">
        <v>25</v>
      </c>
      <c r="K1702" s="14" t="s">
        <v>25</v>
      </c>
      <c r="L1702" s="14" t="s">
        <v>25</v>
      </c>
      <c r="M1702" s="14" t="s">
        <v>25</v>
      </c>
      <c r="N1702" s="14" t="b">
        <f t="shared" si="53"/>
        <v>1</v>
      </c>
      <c r="O1702" s="14" t="s">
        <v>20</v>
      </c>
      <c r="P1702" s="14" t="s">
        <v>20</v>
      </c>
      <c r="Q1702" s="14" t="s">
        <v>20</v>
      </c>
      <c r="R1702" s="5" t="s">
        <v>20</v>
      </c>
      <c r="S1702" s="5" t="s">
        <v>20</v>
      </c>
      <c r="T1702" s="5" t="s">
        <v>20</v>
      </c>
      <c r="U1702" s="53" t="s">
        <v>20</v>
      </c>
      <c r="V1702" s="53" t="s">
        <v>20</v>
      </c>
      <c r="W1702" s="5" t="str">
        <f>VLOOKUP('English Version'!$H1640,'Recycled Content'!$B$4:$H$67,3,FALSE)</f>
        <v>Packaging Contains at least 100% recycled material</v>
      </c>
      <c r="X1702" s="5" t="str">
        <f>VLOOKUP('English Version'!$H1640,'Recycled Content'!$B$4:$H$67,5,FALSE)</f>
        <v>Packaging Contains at least 100% recycled material</v>
      </c>
      <c r="Y1702" s="5" t="str">
        <f>VLOOKUP('English Version'!$H1640,Recyclability!$B$4:$H$67,3,FALSE)</f>
        <v>Mostly Recyclable Packaging</v>
      </c>
      <c r="Z1702" s="5" t="str">
        <f>VLOOKUP('English Version'!$H1640,Recyclability!$B$4:$H$67,5,FALSE)</f>
        <v>N/A</v>
      </c>
    </row>
    <row r="1703" spans="1:26" x14ac:dyDescent="0.75">
      <c r="A1703" s="47" t="str">
        <f t="shared" si="52"/>
        <v>SS23M1011570A</v>
      </c>
      <c r="B1703" s="47">
        <v>761</v>
      </c>
      <c r="C1703" s="52" t="s">
        <v>3572</v>
      </c>
      <c r="D1703" s="6" t="e">
        <v>#N/A</v>
      </c>
      <c r="E1703" s="8"/>
      <c r="F1703" s="52" t="s">
        <v>3574</v>
      </c>
      <c r="G1703" s="6" t="s">
        <v>5037</v>
      </c>
      <c r="H1703" s="6" t="s">
        <v>5044</v>
      </c>
      <c r="I1703" s="6" t="e">
        <f>VLOOKUP(A1703,#REF!,24,0)</f>
        <v>#REF!</v>
      </c>
      <c r="J1703" s="14" t="s">
        <v>25</v>
      </c>
      <c r="K1703" s="14" t="s">
        <v>25</v>
      </c>
      <c r="L1703" s="14" t="s">
        <v>25</v>
      </c>
      <c r="M1703" s="14" t="s">
        <v>25</v>
      </c>
      <c r="N1703" s="14" t="b">
        <f t="shared" si="53"/>
        <v>1</v>
      </c>
      <c r="O1703" s="14" t="s">
        <v>20</v>
      </c>
      <c r="P1703" s="14" t="s">
        <v>20</v>
      </c>
      <c r="Q1703" s="14" t="s">
        <v>20</v>
      </c>
      <c r="R1703" s="5" t="s">
        <v>20</v>
      </c>
      <c r="S1703" s="5" t="s">
        <v>20</v>
      </c>
      <c r="T1703" s="5" t="s">
        <v>20</v>
      </c>
      <c r="U1703" s="53" t="s">
        <v>20</v>
      </c>
      <c r="V1703" s="53" t="s">
        <v>20</v>
      </c>
      <c r="W1703" s="5" t="str">
        <f>VLOOKUP('English Version'!$H1641,'Recycled Content'!$B$4:$H$67,3,FALSE)</f>
        <v>Packaging Contains at least 100% recycled material</v>
      </c>
      <c r="X1703" s="5" t="str">
        <f>VLOOKUP('English Version'!$H1641,'Recycled Content'!$B$4:$H$67,5,FALSE)</f>
        <v>Packaging Contains at least 100% recycled material</v>
      </c>
      <c r="Y1703" s="5" t="str">
        <f>VLOOKUP('English Version'!$H1641,Recyclability!$B$4:$H$67,3,FALSE)</f>
        <v>Mostly Recyclable Packaging</v>
      </c>
      <c r="Z1703" s="5" t="str">
        <f>VLOOKUP('English Version'!$H1641,Recyclability!$B$4:$H$67,5,FALSE)</f>
        <v>N/A</v>
      </c>
    </row>
    <row r="1704" spans="1:26" x14ac:dyDescent="0.75">
      <c r="A1704" s="47" t="str">
        <f t="shared" si="52"/>
        <v>SS23W5011527A</v>
      </c>
      <c r="B1704" s="47">
        <v>1110</v>
      </c>
      <c r="C1704" s="52" t="s">
        <v>3575</v>
      </c>
      <c r="D1704" s="6" t="s">
        <v>3573</v>
      </c>
      <c r="E1704" s="8"/>
      <c r="F1704" s="52" t="s">
        <v>3576</v>
      </c>
      <c r="G1704" s="6" t="s">
        <v>5037</v>
      </c>
      <c r="H1704" s="6" t="s">
        <v>5035</v>
      </c>
      <c r="I1704" s="6" t="e">
        <f>VLOOKUP(A1704,#REF!,24,0)</f>
        <v>#REF!</v>
      </c>
      <c r="J1704" s="14" t="s">
        <v>25</v>
      </c>
      <c r="K1704" s="14" t="s">
        <v>25</v>
      </c>
      <c r="L1704" s="14" t="s">
        <v>25</v>
      </c>
      <c r="M1704" s="14" t="s">
        <v>25</v>
      </c>
      <c r="N1704" s="14" t="b">
        <f t="shared" si="53"/>
        <v>1</v>
      </c>
      <c r="O1704" s="14" t="s">
        <v>20</v>
      </c>
      <c r="P1704" s="14" t="s">
        <v>20</v>
      </c>
      <c r="Q1704" s="14" t="s">
        <v>20</v>
      </c>
      <c r="R1704" s="5" t="s">
        <v>20</v>
      </c>
      <c r="S1704" s="5" t="s">
        <v>20</v>
      </c>
      <c r="T1704" s="5" t="s">
        <v>281</v>
      </c>
      <c r="U1704" s="53" t="s">
        <v>20</v>
      </c>
      <c r="V1704" s="53" t="s">
        <v>20</v>
      </c>
      <c r="W1704" s="5" t="str">
        <f>VLOOKUP('English Version'!$H1642,'Recycled Content'!$B$4:$H$67,3,FALSE)</f>
        <v>Packaging Contains at least 100% recycled material</v>
      </c>
      <c r="X1704" s="5" t="str">
        <f>VLOOKUP('English Version'!$H1642,'Recycled Content'!$B$4:$H$67,5,FALSE)</f>
        <v>Packaging Contains at least 100% recycled material</v>
      </c>
      <c r="Y1704" s="5" t="str">
        <f>VLOOKUP('English Version'!$H1642,Recyclability!$B$4:$H$67,3,FALSE)</f>
        <v>Mostly Recyclable Packaging</v>
      </c>
      <c r="Z1704" s="5" t="str">
        <f>VLOOKUP('English Version'!$H1642,Recyclability!$B$4:$H$67,5,FALSE)</f>
        <v>N/A</v>
      </c>
    </row>
    <row r="1705" spans="1:26" x14ac:dyDescent="0.75">
      <c r="A1705" s="47" t="str">
        <f t="shared" si="52"/>
        <v>SS23W6011620A</v>
      </c>
      <c r="B1705" s="47">
        <v>1361</v>
      </c>
      <c r="C1705" s="52" t="s">
        <v>3577</v>
      </c>
      <c r="D1705" s="6" t="e">
        <v>#N/A</v>
      </c>
      <c r="E1705" s="8"/>
      <c r="F1705" s="52" t="s">
        <v>3579</v>
      </c>
      <c r="G1705" s="6" t="s">
        <v>5037</v>
      </c>
      <c r="H1705" s="6" t="s">
        <v>5088</v>
      </c>
      <c r="I1705" s="6" t="e">
        <f>VLOOKUP(A1705,#REF!,24,0)</f>
        <v>#REF!</v>
      </c>
      <c r="J1705" s="14" t="s">
        <v>37</v>
      </c>
      <c r="K1705" s="14" t="s">
        <v>37</v>
      </c>
      <c r="L1705" s="14" t="s">
        <v>37</v>
      </c>
      <c r="M1705" s="14" t="s">
        <v>37</v>
      </c>
      <c r="N1705" s="14" t="b">
        <f t="shared" si="53"/>
        <v>1</v>
      </c>
      <c r="O1705" s="14" t="s">
        <v>20</v>
      </c>
      <c r="P1705" s="14" t="s">
        <v>20</v>
      </c>
      <c r="Q1705" s="14" t="s">
        <v>20</v>
      </c>
      <c r="R1705" s="5" t="s">
        <v>20</v>
      </c>
      <c r="S1705" s="5" t="s">
        <v>20</v>
      </c>
      <c r="T1705" s="5" t="s">
        <v>281</v>
      </c>
      <c r="U1705" s="53" t="s">
        <v>20</v>
      </c>
      <c r="V1705" s="53" t="s">
        <v>20</v>
      </c>
      <c r="W1705" s="5" t="str">
        <f>VLOOKUP('English Version'!$H1643,'Recycled Content'!$B$4:$H$67,3,FALSE)</f>
        <v>Packaging Contains at least 100% recycled material</v>
      </c>
      <c r="X1705" s="5" t="str">
        <f>VLOOKUP('English Version'!$H1643,'Recycled Content'!$B$4:$H$67,5,FALSE)</f>
        <v>Packaging Contains at least 100% recycled material</v>
      </c>
      <c r="Y1705" s="5" t="str">
        <f>VLOOKUP('English Version'!$H1643,Recyclability!$B$4:$H$67,3,FALSE)</f>
        <v>Mostly Recyclable Packaging</v>
      </c>
      <c r="Z1705" s="5" t="str">
        <f>VLOOKUP('English Version'!$H1643,Recyclability!$B$4:$H$67,5,FALSE)</f>
        <v>N/A</v>
      </c>
    </row>
    <row r="1706" spans="1:26" x14ac:dyDescent="0.75">
      <c r="A1706" s="47" t="str">
        <f t="shared" si="52"/>
        <v>SS23W7110328A</v>
      </c>
      <c r="B1706" s="47" t="e">
        <v>#N/A</v>
      </c>
      <c r="C1706" s="52" t="s">
        <v>3581</v>
      </c>
      <c r="D1706" s="6" t="s">
        <v>3578</v>
      </c>
      <c r="E1706" s="8"/>
      <c r="F1706" s="52" t="s">
        <v>3583</v>
      </c>
      <c r="G1706" s="6" t="s">
        <v>5037</v>
      </c>
      <c r="H1706" s="6" t="s">
        <v>5090</v>
      </c>
      <c r="I1706" s="6" t="e">
        <f>VLOOKUP(A1706,#REF!,24,0)</f>
        <v>#REF!</v>
      </c>
      <c r="J1706" s="14" t="s">
        <v>19</v>
      </c>
      <c r="K1706" s="14" t="s">
        <v>19</v>
      </c>
      <c r="L1706" s="14" t="s">
        <v>19</v>
      </c>
      <c r="M1706" s="14" t="s">
        <v>19</v>
      </c>
      <c r="N1706" s="14" t="b">
        <f t="shared" si="53"/>
        <v>1</v>
      </c>
      <c r="O1706" s="14" t="s">
        <v>20</v>
      </c>
      <c r="P1706" s="14" t="s">
        <v>20</v>
      </c>
      <c r="Q1706" s="14" t="s">
        <v>20</v>
      </c>
      <c r="R1706" s="5" t="s">
        <v>20</v>
      </c>
      <c r="S1706" s="5" t="s">
        <v>20</v>
      </c>
      <c r="T1706" s="5" t="s">
        <v>20</v>
      </c>
      <c r="U1706" s="53" t="s">
        <v>20</v>
      </c>
      <c r="V1706" s="53" t="s">
        <v>20</v>
      </c>
      <c r="W1706" s="5" t="str">
        <f>VLOOKUP('English Version'!$H1644,'Recycled Content'!$B$4:$H$67,3,FALSE)</f>
        <v>Packaging Contains at least 100% recycled material</v>
      </c>
      <c r="X1706" s="5" t="str">
        <f>VLOOKUP('English Version'!$H1644,'Recycled Content'!$B$4:$H$67,5,FALSE)</f>
        <v>Packaging Contains at least 100% recycled material</v>
      </c>
      <c r="Y1706" s="5" t="str">
        <f>VLOOKUP('English Version'!$H1644,Recyclability!$B$4:$H$67,3,FALSE)</f>
        <v>Mostly Recyclable Packaging</v>
      </c>
      <c r="Z1706" s="5" t="str">
        <f>VLOOKUP('English Version'!$H1644,Recyclability!$B$4:$H$67,5,FALSE)</f>
        <v>N/A</v>
      </c>
    </row>
    <row r="1707" spans="1:26" x14ac:dyDescent="0.75">
      <c r="A1707" s="47" t="str">
        <f t="shared" si="52"/>
        <v>SS23W7110393A</v>
      </c>
      <c r="B1707" s="47">
        <v>531</v>
      </c>
      <c r="C1707" s="52" t="s">
        <v>3585</v>
      </c>
      <c r="D1707" s="6" t="s">
        <v>3582</v>
      </c>
      <c r="E1707" s="8"/>
      <c r="F1707" s="52" t="s">
        <v>3586</v>
      </c>
      <c r="G1707" s="6" t="s">
        <v>5037</v>
      </c>
      <c r="H1707" s="6" t="s">
        <v>5090</v>
      </c>
      <c r="I1707" s="6" t="e">
        <f>VLOOKUP(A1707,#REF!,24,0)</f>
        <v>#REF!</v>
      </c>
      <c r="J1707" s="14" t="s">
        <v>37</v>
      </c>
      <c r="K1707" s="14" t="s">
        <v>37</v>
      </c>
      <c r="L1707" s="14" t="s">
        <v>37</v>
      </c>
      <c r="M1707" s="14" t="s">
        <v>37</v>
      </c>
      <c r="N1707" s="14" t="b">
        <f t="shared" si="53"/>
        <v>1</v>
      </c>
      <c r="O1707" s="14" t="s">
        <v>20</v>
      </c>
      <c r="P1707" s="14" t="s">
        <v>20</v>
      </c>
      <c r="Q1707" s="14" t="s">
        <v>20</v>
      </c>
      <c r="R1707" s="5" t="s">
        <v>20</v>
      </c>
      <c r="S1707" s="5" t="s">
        <v>20</v>
      </c>
      <c r="T1707" s="5" t="s">
        <v>20</v>
      </c>
      <c r="U1707" s="53" t="s">
        <v>20</v>
      </c>
      <c r="V1707" s="53" t="s">
        <v>20</v>
      </c>
      <c r="W1707" s="5" t="str">
        <f>VLOOKUP('English Version'!$H1645,'Recycled Content'!$B$4:$H$67,3,FALSE)</f>
        <v>Packaging Contains at least 100% recycled material</v>
      </c>
      <c r="X1707" s="5" t="str">
        <f>VLOOKUP('English Version'!$H1645,'Recycled Content'!$B$4:$H$67,5,FALSE)</f>
        <v>Packaging Contains at least 100% recycled material</v>
      </c>
      <c r="Y1707" s="5" t="str">
        <f>VLOOKUP('English Version'!$H1645,Recyclability!$B$4:$H$67,3,FALSE)</f>
        <v>Mostly Recyclable Packaging</v>
      </c>
      <c r="Z1707" s="5" t="str">
        <f>VLOOKUP('English Version'!$H1645,Recyclability!$B$4:$H$67,5,FALSE)</f>
        <v>N/A</v>
      </c>
    </row>
    <row r="1708" spans="1:26" x14ac:dyDescent="0.75">
      <c r="A1708" s="47" t="str">
        <f t="shared" si="52"/>
        <v>SS23W6011585A</v>
      </c>
      <c r="B1708" s="47">
        <v>3492</v>
      </c>
      <c r="C1708" s="52" t="s">
        <v>3587</v>
      </c>
      <c r="D1708" s="6" t="e">
        <v>#N/A</v>
      </c>
      <c r="E1708" s="8"/>
      <c r="F1708" s="52" t="s">
        <v>3589</v>
      </c>
      <c r="G1708" s="6" t="s">
        <v>5037</v>
      </c>
      <c r="H1708" s="6" t="s">
        <v>5088</v>
      </c>
      <c r="I1708" s="6" t="e">
        <f>VLOOKUP(A1708,#REF!,24,0)</f>
        <v>#REF!</v>
      </c>
      <c r="J1708" s="14" t="s">
        <v>25</v>
      </c>
      <c r="K1708" s="14" t="s">
        <v>25</v>
      </c>
      <c r="L1708" s="14" t="s">
        <v>25</v>
      </c>
      <c r="M1708" s="14" t="s">
        <v>25</v>
      </c>
      <c r="N1708" s="14" t="b">
        <f t="shared" si="53"/>
        <v>1</v>
      </c>
      <c r="O1708" s="14" t="s">
        <v>20</v>
      </c>
      <c r="P1708" s="14" t="s">
        <v>20</v>
      </c>
      <c r="Q1708" s="14" t="s">
        <v>20</v>
      </c>
      <c r="R1708" s="5" t="s">
        <v>20</v>
      </c>
      <c r="S1708" s="5" t="s">
        <v>20</v>
      </c>
      <c r="T1708" s="5" t="s">
        <v>20</v>
      </c>
      <c r="U1708" s="53" t="s">
        <v>20</v>
      </c>
      <c r="V1708" s="53" t="s">
        <v>20</v>
      </c>
      <c r="W1708" s="5" t="str">
        <f>VLOOKUP('English Version'!$H1646,'Recycled Content'!$B$4:$H$67,3,FALSE)</f>
        <v>Packaging Contains at least 100% recycled material</v>
      </c>
      <c r="X1708" s="5" t="str">
        <f>VLOOKUP('English Version'!$H1646,'Recycled Content'!$B$4:$H$67,5,FALSE)</f>
        <v>Packaging Contains at least 100% recycled material</v>
      </c>
      <c r="Y1708" s="5" t="str">
        <f>VLOOKUP('English Version'!$H1646,Recyclability!$B$4:$H$67,3,FALSE)</f>
        <v>Mostly Recyclable Packaging</v>
      </c>
      <c r="Z1708" s="5" t="str">
        <f>VLOOKUP('English Version'!$H1646,Recyclability!$B$4:$H$67,5,FALSE)</f>
        <v>N/A</v>
      </c>
    </row>
    <row r="1709" spans="1:26" x14ac:dyDescent="0.75">
      <c r="A1709" s="47" t="str">
        <f t="shared" si="52"/>
        <v>SS23M1110353A</v>
      </c>
      <c r="B1709" s="47">
        <v>1447</v>
      </c>
      <c r="C1709" s="52" t="s">
        <v>3591</v>
      </c>
      <c r="D1709" s="6" t="s">
        <v>3588</v>
      </c>
      <c r="E1709" s="8"/>
      <c r="F1709" s="52" t="s">
        <v>575</v>
      </c>
      <c r="G1709" s="6" t="s">
        <v>5037</v>
      </c>
      <c r="H1709" s="6" t="s">
        <v>5052</v>
      </c>
      <c r="I1709" s="6" t="e">
        <f>VLOOKUP(A1709,#REF!,24,0)</f>
        <v>#REF!</v>
      </c>
      <c r="J1709" s="14" t="s">
        <v>19</v>
      </c>
      <c r="K1709" s="14" t="s">
        <v>19</v>
      </c>
      <c r="L1709" s="14" t="s">
        <v>19</v>
      </c>
      <c r="M1709" s="14" t="s">
        <v>19</v>
      </c>
      <c r="N1709" s="14" t="b">
        <f t="shared" si="53"/>
        <v>1</v>
      </c>
      <c r="O1709" s="14" t="s">
        <v>20</v>
      </c>
      <c r="P1709" s="14" t="s">
        <v>20</v>
      </c>
      <c r="Q1709" s="14" t="s">
        <v>20</v>
      </c>
      <c r="R1709" s="5" t="s">
        <v>20</v>
      </c>
      <c r="S1709" s="5" t="s">
        <v>20</v>
      </c>
      <c r="T1709" s="5" t="s">
        <v>20</v>
      </c>
      <c r="U1709" s="53" t="s">
        <v>20</v>
      </c>
      <c r="V1709" s="53" t="s">
        <v>20</v>
      </c>
      <c r="W1709" s="5" t="str">
        <f>VLOOKUP('English Version'!$H1647,'Recycled Content'!$B$4:$H$67,3,FALSE)</f>
        <v>Packaging Contains at least 100% recycled material</v>
      </c>
      <c r="X1709" s="5" t="str">
        <f>VLOOKUP('English Version'!$H1647,'Recycled Content'!$B$4:$H$67,5,FALSE)</f>
        <v>Packaging Contains at least 100% recycled material</v>
      </c>
      <c r="Y1709" s="5" t="str">
        <f>VLOOKUP('English Version'!$H1647,Recyclability!$B$4:$H$67,3,FALSE)</f>
        <v>Mostly Recyclable Packaging</v>
      </c>
      <c r="Z1709" s="5" t="str">
        <f>VLOOKUP('English Version'!$H1647,Recyclability!$B$4:$H$67,5,FALSE)</f>
        <v>N/A</v>
      </c>
    </row>
    <row r="1710" spans="1:26" x14ac:dyDescent="0.75">
      <c r="A1710" s="47" t="str">
        <f t="shared" si="52"/>
        <v>SS23M2012506A</v>
      </c>
      <c r="B1710" s="47" t="e">
        <v>#N/A</v>
      </c>
      <c r="C1710" s="52" t="s">
        <v>3593</v>
      </c>
      <c r="D1710" s="6" t="s">
        <v>3592</v>
      </c>
      <c r="E1710" s="8"/>
      <c r="F1710" s="52" t="s">
        <v>3594</v>
      </c>
      <c r="G1710" s="6" t="s">
        <v>5037</v>
      </c>
      <c r="H1710" s="6" t="s">
        <v>5054</v>
      </c>
      <c r="I1710" s="6" t="e">
        <f>VLOOKUP(A1710,#REF!,24,0)</f>
        <v>#REF!</v>
      </c>
      <c r="J1710" s="14" t="s">
        <v>25</v>
      </c>
      <c r="K1710" s="14" t="s">
        <v>25</v>
      </c>
      <c r="L1710" s="14" t="s">
        <v>25</v>
      </c>
      <c r="M1710" s="14" t="s">
        <v>25</v>
      </c>
      <c r="N1710" s="14" t="b">
        <f t="shared" si="53"/>
        <v>1</v>
      </c>
      <c r="O1710" s="14" t="s">
        <v>20</v>
      </c>
      <c r="P1710" s="14" t="s">
        <v>20</v>
      </c>
      <c r="Q1710" s="14" t="s">
        <v>20</v>
      </c>
      <c r="R1710" s="5" t="s">
        <v>20</v>
      </c>
      <c r="S1710" s="5" t="s">
        <v>20</v>
      </c>
      <c r="T1710" s="5" t="s">
        <v>20</v>
      </c>
      <c r="U1710" s="53" t="s">
        <v>20</v>
      </c>
      <c r="V1710" s="53" t="s">
        <v>20</v>
      </c>
      <c r="W1710" s="5" t="str">
        <f>VLOOKUP('English Version'!$H1648,'Recycled Content'!$B$4:$H$67,3,FALSE)</f>
        <v>Packaging Contains at least 100% recycled material</v>
      </c>
      <c r="X1710" s="5" t="str">
        <f>VLOOKUP('English Version'!$H1648,'Recycled Content'!$B$4:$H$67,5,FALSE)</f>
        <v>Packaging Contains at least 100% recycled material</v>
      </c>
      <c r="Y1710" s="5" t="str">
        <f>VLOOKUP('English Version'!$H1648,Recyclability!$B$4:$H$67,3,FALSE)</f>
        <v>Mostly Recyclable Packaging</v>
      </c>
      <c r="Z1710" s="5" t="str">
        <f>VLOOKUP('English Version'!$H1648,Recyclability!$B$4:$H$67,5,FALSE)</f>
        <v>N/A</v>
      </c>
    </row>
    <row r="1711" spans="1:26" x14ac:dyDescent="0.75">
      <c r="A1711" s="47" t="str">
        <f t="shared" si="52"/>
        <v>SS23M7011021A</v>
      </c>
      <c r="B1711" s="47">
        <v>4055</v>
      </c>
      <c r="C1711" s="52" t="s">
        <v>3595</v>
      </c>
      <c r="D1711" s="6" t="e">
        <v>#N/A</v>
      </c>
      <c r="E1711" s="8"/>
      <c r="F1711" s="52" t="s">
        <v>3440</v>
      </c>
      <c r="G1711" s="6" t="s">
        <v>5037</v>
      </c>
      <c r="H1711" s="6" t="s">
        <v>5073</v>
      </c>
      <c r="I1711" s="6" t="e">
        <f>VLOOKUP(A1711,#REF!,24,0)</f>
        <v>#REF!</v>
      </c>
      <c r="J1711" s="14" t="s">
        <v>25</v>
      </c>
      <c r="K1711" s="14" t="s">
        <v>25</v>
      </c>
      <c r="L1711" s="14" t="s">
        <v>25</v>
      </c>
      <c r="M1711" s="14" t="s">
        <v>25</v>
      </c>
      <c r="N1711" s="14" t="b">
        <f t="shared" si="53"/>
        <v>1</v>
      </c>
      <c r="O1711" s="14" t="s">
        <v>20</v>
      </c>
      <c r="P1711" s="14" t="s">
        <v>20</v>
      </c>
      <c r="Q1711" s="14" t="s">
        <v>20</v>
      </c>
      <c r="R1711" s="5" t="s">
        <v>20</v>
      </c>
      <c r="S1711" s="5" t="s">
        <v>20</v>
      </c>
      <c r="T1711" s="5" t="s">
        <v>20</v>
      </c>
      <c r="U1711" s="53" t="s">
        <v>20</v>
      </c>
      <c r="V1711" s="53" t="s">
        <v>20</v>
      </c>
      <c r="W1711" s="5" t="str">
        <f>VLOOKUP('English Version'!$H1649,'Recycled Content'!$B$4:$H$67,3,FALSE)</f>
        <v>Packaging Contains at least 100% recycled material</v>
      </c>
      <c r="X1711" s="5" t="str">
        <f>VLOOKUP('English Version'!$H1649,'Recycled Content'!$B$4:$H$67,5,FALSE)</f>
        <v>Packaging Contains at least 100% recycled material</v>
      </c>
      <c r="Y1711" s="5" t="str">
        <f>VLOOKUP('English Version'!$H1649,Recyclability!$B$4:$H$67,3,FALSE)</f>
        <v>Mostly Recyclable Packaging</v>
      </c>
      <c r="Z1711" s="5" t="str">
        <f>VLOOKUP('English Version'!$H1649,Recyclability!$B$4:$H$67,5,FALSE)</f>
        <v>N/A</v>
      </c>
    </row>
    <row r="1712" spans="1:26" x14ac:dyDescent="0.75">
      <c r="A1712" s="47" t="str">
        <f t="shared" si="52"/>
        <v>SS23M7110382A</v>
      </c>
      <c r="B1712" s="47">
        <v>799</v>
      </c>
      <c r="C1712" s="52" t="s">
        <v>3596</v>
      </c>
      <c r="D1712" s="6" t="e">
        <v>#N/A</v>
      </c>
      <c r="E1712" s="8"/>
      <c r="F1712" s="52" t="s">
        <v>3598</v>
      </c>
      <c r="G1712" s="6" t="s">
        <v>5037</v>
      </c>
      <c r="H1712" s="6" t="s">
        <v>5076</v>
      </c>
      <c r="I1712" s="6" t="e">
        <f>VLOOKUP(A1712,#REF!,24,0)</f>
        <v>#REF!</v>
      </c>
      <c r="J1712" s="14" t="s">
        <v>25</v>
      </c>
      <c r="K1712" s="14" t="s">
        <v>25</v>
      </c>
      <c r="L1712" s="14" t="s">
        <v>25</v>
      </c>
      <c r="M1712" s="14" t="s">
        <v>25</v>
      </c>
      <c r="N1712" s="14" t="b">
        <f t="shared" si="53"/>
        <v>1</v>
      </c>
      <c r="O1712" s="14" t="s">
        <v>20</v>
      </c>
      <c r="P1712" s="14" t="s">
        <v>20</v>
      </c>
      <c r="Q1712" s="14" t="s">
        <v>20</v>
      </c>
      <c r="R1712" s="5" t="s">
        <v>20</v>
      </c>
      <c r="S1712" s="5" t="s">
        <v>20</v>
      </c>
      <c r="T1712" s="5" t="s">
        <v>20</v>
      </c>
      <c r="U1712" s="53" t="s">
        <v>20</v>
      </c>
      <c r="V1712" s="53" t="s">
        <v>20</v>
      </c>
      <c r="W1712" s="5" t="str">
        <f>VLOOKUP('English Version'!$H1650,'Recycled Content'!$B$4:$H$67,3,FALSE)</f>
        <v>Packaging Contains at least 100% recycled material</v>
      </c>
      <c r="X1712" s="5" t="str">
        <f>VLOOKUP('English Version'!$H1650,'Recycled Content'!$B$4:$H$67,5,FALSE)</f>
        <v>Packaging Contains at least 100% recycled material</v>
      </c>
      <c r="Y1712" s="5" t="str">
        <f>VLOOKUP('English Version'!$H1650,Recyclability!$B$4:$H$67,3,FALSE)</f>
        <v>Mostly Recyclable Packaging</v>
      </c>
      <c r="Z1712" s="5" t="str">
        <f>VLOOKUP('English Version'!$H1650,Recyclability!$B$4:$H$67,5,FALSE)</f>
        <v>N/A</v>
      </c>
    </row>
    <row r="1713" spans="1:26" x14ac:dyDescent="0.75">
      <c r="A1713" s="47" t="str">
        <f t="shared" si="52"/>
        <v>SS23WF110276A</v>
      </c>
      <c r="B1713" s="47">
        <v>6103</v>
      </c>
      <c r="C1713" s="52" t="s">
        <v>3600</v>
      </c>
      <c r="D1713" s="6" t="s">
        <v>3597</v>
      </c>
      <c r="E1713" s="8"/>
      <c r="F1713" s="52" t="s">
        <v>3601</v>
      </c>
      <c r="G1713" s="6" t="s">
        <v>5037</v>
      </c>
      <c r="H1713" s="6" t="s">
        <v>5897</v>
      </c>
      <c r="I1713" s="6" t="e">
        <f>VLOOKUP(A1713,#REF!,24,0)</f>
        <v>#REF!</v>
      </c>
      <c r="J1713" s="14" t="s">
        <v>25</v>
      </c>
      <c r="K1713" s="14" t="s">
        <v>25</v>
      </c>
      <c r="L1713" s="14" t="s">
        <v>25</v>
      </c>
      <c r="M1713" s="14" t="s">
        <v>25</v>
      </c>
      <c r="N1713" s="14" t="b">
        <f t="shared" si="53"/>
        <v>1</v>
      </c>
      <c r="O1713" s="14" t="s">
        <v>20</v>
      </c>
      <c r="P1713" s="14" t="s">
        <v>20</v>
      </c>
      <c r="Q1713" s="14" t="s">
        <v>20</v>
      </c>
      <c r="R1713" s="5" t="s">
        <v>20</v>
      </c>
      <c r="S1713" s="5" t="s">
        <v>20</v>
      </c>
      <c r="T1713" s="5" t="s">
        <v>281</v>
      </c>
      <c r="U1713" s="53" t="s">
        <v>20</v>
      </c>
      <c r="V1713" s="53" t="s">
        <v>20</v>
      </c>
      <c r="W1713" s="5" t="str">
        <f>VLOOKUP('English Version'!$H1651,'Recycled Content'!$B$4:$H$67,3,FALSE)</f>
        <v>Packaging Contains at least 100% recycled material</v>
      </c>
      <c r="X1713" s="5" t="str">
        <f>VLOOKUP('English Version'!$H1651,'Recycled Content'!$B$4:$H$67,5,FALSE)</f>
        <v>Packaging Contains at least 100% recycled material</v>
      </c>
      <c r="Y1713" s="5" t="str">
        <f>VLOOKUP('English Version'!$H1651,Recyclability!$B$4:$H$67,3,FALSE)</f>
        <v>Mostly Recyclable Packaging</v>
      </c>
      <c r="Z1713" s="5" t="str">
        <f>VLOOKUP('English Version'!$H1651,Recyclability!$B$4:$H$67,5,FALSE)</f>
        <v>N/A</v>
      </c>
    </row>
    <row r="1714" spans="1:26" x14ac:dyDescent="0.75">
      <c r="A1714" s="47" t="str">
        <f t="shared" si="52"/>
        <v>SS23M1011561A</v>
      </c>
      <c r="B1714" s="47">
        <v>1795</v>
      </c>
      <c r="C1714" s="52" t="s">
        <v>3602</v>
      </c>
      <c r="D1714" s="6" t="e">
        <v>#N/A</v>
      </c>
      <c r="E1714" s="8"/>
      <c r="F1714" s="52" t="s">
        <v>3604</v>
      </c>
      <c r="G1714" s="6" t="s">
        <v>5037</v>
      </c>
      <c r="H1714" s="6" t="s">
        <v>5044</v>
      </c>
      <c r="I1714" s="6" t="e">
        <f>VLOOKUP(A1714,#REF!,24,0)</f>
        <v>#REF!</v>
      </c>
      <c r="J1714" s="14" t="s">
        <v>25</v>
      </c>
      <c r="K1714" s="14" t="s">
        <v>25</v>
      </c>
      <c r="L1714" s="14" t="s">
        <v>25</v>
      </c>
      <c r="M1714" s="14" t="s">
        <v>25</v>
      </c>
      <c r="N1714" s="14" t="b">
        <f t="shared" si="53"/>
        <v>1</v>
      </c>
      <c r="O1714" s="14" t="s">
        <v>20</v>
      </c>
      <c r="P1714" s="14" t="s">
        <v>20</v>
      </c>
      <c r="Q1714" s="14" t="s">
        <v>20</v>
      </c>
      <c r="R1714" s="5" t="s">
        <v>20</v>
      </c>
      <c r="S1714" s="5" t="s">
        <v>20</v>
      </c>
      <c r="T1714" s="5" t="s">
        <v>20</v>
      </c>
      <c r="U1714" s="53" t="s">
        <v>20</v>
      </c>
      <c r="V1714" s="53" t="s">
        <v>20</v>
      </c>
      <c r="W1714" s="5" t="str">
        <f>VLOOKUP('English Version'!$H1652,'Recycled Content'!$B$4:$H$67,3,FALSE)</f>
        <v>Packaging Contains at least 100% recycled material</v>
      </c>
      <c r="X1714" s="5" t="str">
        <f>VLOOKUP('English Version'!$H1652,'Recycled Content'!$B$4:$H$67,5,FALSE)</f>
        <v>Packaging Contains at least 100% recycled material</v>
      </c>
      <c r="Y1714" s="5" t="str">
        <f>VLOOKUP('English Version'!$H1652,Recyclability!$B$4:$H$67,3,FALSE)</f>
        <v>Mostly Recyclable Packaging</v>
      </c>
      <c r="Z1714" s="5" t="str">
        <f>VLOOKUP('English Version'!$H1652,Recyclability!$B$4:$H$67,5,FALSE)</f>
        <v>N/A</v>
      </c>
    </row>
    <row r="1715" spans="1:26" x14ac:dyDescent="0.75">
      <c r="A1715" s="47" t="str">
        <f t="shared" si="52"/>
        <v>SS23M7010913A</v>
      </c>
      <c r="B1715" s="47" t="e">
        <v>#N/A</v>
      </c>
      <c r="C1715" s="52" t="s">
        <v>3606</v>
      </c>
      <c r="D1715" s="6" t="s">
        <v>3603</v>
      </c>
      <c r="E1715" s="8"/>
      <c r="F1715" s="52" t="s">
        <v>3608</v>
      </c>
      <c r="G1715" s="6" t="s">
        <v>5037</v>
      </c>
      <c r="H1715" s="6" t="s">
        <v>5073</v>
      </c>
      <c r="I1715" s="6" t="e">
        <f>VLOOKUP(A1715,#REF!,24,0)</f>
        <v>#REF!</v>
      </c>
      <c r="J1715" s="67" t="s">
        <v>228</v>
      </c>
      <c r="K1715" s="14" t="s">
        <v>229</v>
      </c>
      <c r="L1715" s="14" t="s">
        <v>229</v>
      </c>
      <c r="M1715" s="14" t="s">
        <v>229</v>
      </c>
      <c r="N1715" s="14" t="b">
        <f t="shared" si="53"/>
        <v>1</v>
      </c>
      <c r="O1715" s="14" t="s">
        <v>20</v>
      </c>
      <c r="P1715" s="14" t="s">
        <v>20</v>
      </c>
      <c r="Q1715" s="14" t="s">
        <v>20</v>
      </c>
      <c r="R1715" s="5" t="s">
        <v>20</v>
      </c>
      <c r="S1715" s="5" t="s">
        <v>20</v>
      </c>
      <c r="T1715" s="5" t="s">
        <v>20</v>
      </c>
      <c r="U1715" s="53" t="s">
        <v>20</v>
      </c>
      <c r="V1715" s="53" t="s">
        <v>20</v>
      </c>
      <c r="W1715" s="5" t="str">
        <f>VLOOKUP('English Version'!$H1653,'Recycled Content'!$B$4:$H$67,3,FALSE)</f>
        <v>Packaging Contains at least 100% recycled material</v>
      </c>
      <c r="X1715" s="5" t="str">
        <f>VLOOKUP('English Version'!$H1653,'Recycled Content'!$B$4:$H$67,5,FALSE)</f>
        <v>Packaging Contains at least 100% recycled material</v>
      </c>
      <c r="Y1715" s="5" t="str">
        <f>VLOOKUP('English Version'!$H1653,Recyclability!$B$4:$H$67,3,FALSE)</f>
        <v>Mostly Recyclable Packaging</v>
      </c>
      <c r="Z1715" s="5" t="str">
        <f>VLOOKUP('English Version'!$H1653,Recyclability!$B$4:$H$67,5,FALSE)</f>
        <v>N/A</v>
      </c>
    </row>
    <row r="1716" spans="1:26" x14ac:dyDescent="0.75">
      <c r="A1716" s="47" t="str">
        <f t="shared" si="52"/>
        <v>SS23W1011087A</v>
      </c>
      <c r="B1716" s="47">
        <v>800</v>
      </c>
      <c r="C1716" s="52" t="s">
        <v>3610</v>
      </c>
      <c r="D1716" s="6" t="s">
        <v>3607</v>
      </c>
      <c r="E1716" s="8"/>
      <c r="F1716" s="52" t="s">
        <v>3611</v>
      </c>
      <c r="G1716" s="6" t="s">
        <v>5037</v>
      </c>
      <c r="H1716" s="6" t="s">
        <v>4637</v>
      </c>
      <c r="I1716" s="6" t="e">
        <f>VLOOKUP(A1716,#REF!,24,0)</f>
        <v>#REF!</v>
      </c>
      <c r="J1716" s="14" t="s">
        <v>25</v>
      </c>
      <c r="K1716" s="14" t="s">
        <v>25</v>
      </c>
      <c r="L1716" s="14" t="s">
        <v>25</v>
      </c>
      <c r="M1716" s="14" t="s">
        <v>25</v>
      </c>
      <c r="N1716" s="14" t="b">
        <f t="shared" si="53"/>
        <v>1</v>
      </c>
      <c r="O1716" s="14" t="s">
        <v>20</v>
      </c>
      <c r="P1716" s="14" t="s">
        <v>20</v>
      </c>
      <c r="Q1716" s="14" t="s">
        <v>20</v>
      </c>
      <c r="R1716" s="5" t="s">
        <v>20</v>
      </c>
      <c r="S1716" s="5" t="s">
        <v>20</v>
      </c>
      <c r="T1716" s="5" t="s">
        <v>20</v>
      </c>
      <c r="U1716" s="53" t="s">
        <v>20</v>
      </c>
      <c r="V1716" s="53" t="s">
        <v>20</v>
      </c>
      <c r="W1716" s="5" t="str">
        <f>VLOOKUP('English Version'!$H1654,'Recycled Content'!$B$4:$H$67,3,FALSE)</f>
        <v>Packaging Contains at least 100% recycled material</v>
      </c>
      <c r="X1716" s="5" t="str">
        <f>VLOOKUP('English Version'!$H1654,'Recycled Content'!$B$4:$H$67,5,FALSE)</f>
        <v>Packaging Contains at least 100% recycled material</v>
      </c>
      <c r="Y1716" s="5" t="str">
        <f>VLOOKUP('English Version'!$H1654,Recyclability!$B$4:$H$67,3,FALSE)</f>
        <v>Mostly Recyclable Packaging</v>
      </c>
      <c r="Z1716" s="5" t="str">
        <f>VLOOKUP('English Version'!$H1654,Recyclability!$B$4:$H$67,5,FALSE)</f>
        <v>N/A</v>
      </c>
    </row>
    <row r="1717" spans="1:26" x14ac:dyDescent="0.75">
      <c r="A1717" s="47" t="str">
        <f t="shared" si="52"/>
        <v>SS23M1011622A</v>
      </c>
      <c r="B1717" s="47">
        <v>1961</v>
      </c>
      <c r="C1717" s="52" t="s">
        <v>3612</v>
      </c>
      <c r="D1717" s="6" t="e">
        <v>#N/A</v>
      </c>
      <c r="E1717" s="8"/>
      <c r="F1717" s="52" t="s">
        <v>3613</v>
      </c>
      <c r="G1717" s="6" t="s">
        <v>5037</v>
      </c>
      <c r="H1717" s="6" t="s">
        <v>5044</v>
      </c>
      <c r="I1717" s="6" t="e">
        <f>VLOOKUP(A1717,#REF!,24,0)</f>
        <v>#REF!</v>
      </c>
      <c r="J1717" s="67" t="s">
        <v>20</v>
      </c>
      <c r="K1717" s="67" t="s">
        <v>20</v>
      </c>
      <c r="L1717" s="67" t="s">
        <v>20</v>
      </c>
      <c r="M1717" s="14" t="s">
        <v>25</v>
      </c>
      <c r="N1717" s="14" t="b">
        <f t="shared" si="53"/>
        <v>0</v>
      </c>
      <c r="O1717" s="14" t="s">
        <v>20</v>
      </c>
      <c r="P1717" s="14" t="s">
        <v>20</v>
      </c>
      <c r="Q1717" s="14" t="s">
        <v>20</v>
      </c>
      <c r="R1717" s="5" t="s">
        <v>20</v>
      </c>
      <c r="S1717" s="5" t="s">
        <v>20</v>
      </c>
      <c r="T1717" s="5" t="s">
        <v>281</v>
      </c>
      <c r="U1717" s="53" t="s">
        <v>20</v>
      </c>
      <c r="V1717" s="53" t="s">
        <v>20</v>
      </c>
      <c r="W1717" s="5" t="str">
        <f>VLOOKUP('English Version'!$H1655,'Recycled Content'!$B$4:$H$67,3,FALSE)</f>
        <v>Packaging Contains at least 100% recycled material</v>
      </c>
      <c r="X1717" s="5" t="str">
        <f>VLOOKUP('English Version'!$H1655,'Recycled Content'!$B$4:$H$67,5,FALSE)</f>
        <v>Packaging Contains at least 100% recycled material</v>
      </c>
      <c r="Y1717" s="5" t="str">
        <f>VLOOKUP('English Version'!$H1655,Recyclability!$B$4:$H$67,3,FALSE)</f>
        <v>Mostly Recyclable Packaging</v>
      </c>
      <c r="Z1717" s="5" t="str">
        <f>VLOOKUP('English Version'!$H1655,Recyclability!$B$4:$H$67,5,FALSE)</f>
        <v>N/A</v>
      </c>
    </row>
    <row r="1718" spans="1:26" x14ac:dyDescent="0.75">
      <c r="A1718" s="47" t="str">
        <f t="shared" si="52"/>
        <v>SS23M7110355A</v>
      </c>
      <c r="B1718" s="47">
        <v>1597</v>
      </c>
      <c r="C1718" s="52" t="s">
        <v>3614</v>
      </c>
      <c r="D1718" s="6" t="e">
        <v>#N/A</v>
      </c>
      <c r="E1718" s="8"/>
      <c r="F1718" s="52" t="s">
        <v>3616</v>
      </c>
      <c r="G1718" s="6" t="s">
        <v>5037</v>
      </c>
      <c r="H1718" s="6" t="s">
        <v>5076</v>
      </c>
      <c r="I1718" s="6" t="e">
        <f>VLOOKUP(A1718,#REF!,24,0)</f>
        <v>#REF!</v>
      </c>
      <c r="J1718" s="67" t="s">
        <v>20</v>
      </c>
      <c r="K1718" s="67" t="s">
        <v>20</v>
      </c>
      <c r="L1718" s="67" t="s">
        <v>20</v>
      </c>
      <c r="M1718" s="14" t="s">
        <v>25</v>
      </c>
      <c r="N1718" s="14" t="b">
        <f t="shared" si="53"/>
        <v>0</v>
      </c>
      <c r="O1718" s="14" t="s">
        <v>20</v>
      </c>
      <c r="P1718" s="14" t="s">
        <v>20</v>
      </c>
      <c r="Q1718" s="14" t="s">
        <v>20</v>
      </c>
      <c r="R1718" s="5" t="s">
        <v>20</v>
      </c>
      <c r="S1718" s="5" t="s">
        <v>20</v>
      </c>
      <c r="T1718" s="5" t="s">
        <v>20</v>
      </c>
      <c r="U1718" s="53" t="s">
        <v>20</v>
      </c>
      <c r="V1718" s="53" t="s">
        <v>20</v>
      </c>
      <c r="W1718" s="5" t="str">
        <f>VLOOKUP('English Version'!$H1656,'Recycled Content'!$B$4:$H$67,3,FALSE)</f>
        <v>Packaging Contains at least 100% recycled material</v>
      </c>
      <c r="X1718" s="5" t="str">
        <f>VLOOKUP('English Version'!$H1656,'Recycled Content'!$B$4:$H$67,5,FALSE)</f>
        <v>Packaging Contains at least 100% recycled material</v>
      </c>
      <c r="Y1718" s="5" t="str">
        <f>VLOOKUP('English Version'!$H1656,Recyclability!$B$4:$H$67,3,FALSE)</f>
        <v>Mostly Recyclable Packaging</v>
      </c>
      <c r="Z1718" s="5" t="str">
        <f>VLOOKUP('English Version'!$H1656,Recyclability!$B$4:$H$67,5,FALSE)</f>
        <v>N/A</v>
      </c>
    </row>
    <row r="1719" spans="1:26" x14ac:dyDescent="0.75">
      <c r="A1719" s="47" t="str">
        <f t="shared" si="52"/>
        <v>SS23M4010653A</v>
      </c>
      <c r="B1719" s="47">
        <v>5868</v>
      </c>
      <c r="C1719" s="52" t="s">
        <v>3618</v>
      </c>
      <c r="D1719" s="6" t="s">
        <v>3615</v>
      </c>
      <c r="E1719" s="8"/>
      <c r="F1719" s="52" t="s">
        <v>3620</v>
      </c>
      <c r="G1719" s="6" t="s">
        <v>5037</v>
      </c>
      <c r="H1719" s="6" t="s">
        <v>5108</v>
      </c>
      <c r="I1719" s="6" t="e">
        <f>VLOOKUP(A1719,#REF!,24,0)</f>
        <v>#REF!</v>
      </c>
      <c r="J1719" s="66" t="s">
        <v>228</v>
      </c>
      <c r="K1719" s="66" t="s">
        <v>228</v>
      </c>
      <c r="L1719" s="66" t="s">
        <v>36</v>
      </c>
      <c r="M1719" s="14" t="s">
        <v>37</v>
      </c>
      <c r="N1719" s="14" t="b">
        <f t="shared" si="53"/>
        <v>0</v>
      </c>
      <c r="O1719" s="14" t="s">
        <v>20</v>
      </c>
      <c r="P1719" s="14" t="s">
        <v>20</v>
      </c>
      <c r="Q1719" s="14" t="s">
        <v>20</v>
      </c>
      <c r="R1719" s="5" t="s">
        <v>20</v>
      </c>
      <c r="S1719" s="5" t="s">
        <v>20</v>
      </c>
      <c r="T1719" s="5" t="s">
        <v>20</v>
      </c>
      <c r="U1719" s="53" t="s">
        <v>20</v>
      </c>
      <c r="V1719" s="53" t="s">
        <v>20</v>
      </c>
      <c r="W1719" s="5" t="str">
        <f>VLOOKUP('English Version'!$H1657,'Recycled Content'!$B$4:$H$67,3,FALSE)</f>
        <v>N/A</v>
      </c>
      <c r="X1719" s="5" t="str">
        <f>VLOOKUP('English Version'!$H1657,'Recycled Content'!$B$4:$H$67,5,FALSE)</f>
        <v>N/A</v>
      </c>
      <c r="Y1719" s="5" t="str">
        <f>VLOOKUP('English Version'!$H1657,Recyclability!$B$4:$H$67,3,FALSE)</f>
        <v>N/A</v>
      </c>
      <c r="Z1719" s="5" t="str">
        <f>VLOOKUP('English Version'!$H1657,Recyclability!$B$4:$H$67,5,FALSE)</f>
        <v>N/A</v>
      </c>
    </row>
    <row r="1720" spans="1:26" x14ac:dyDescent="0.75">
      <c r="A1720" s="47" t="str">
        <f t="shared" si="52"/>
        <v>SS23M4010647A</v>
      </c>
      <c r="B1720" s="47">
        <v>790</v>
      </c>
      <c r="C1720" s="52" t="s">
        <v>3622</v>
      </c>
      <c r="D1720" s="6" t="s">
        <v>3619</v>
      </c>
      <c r="E1720" s="8"/>
      <c r="F1720" s="52" t="s">
        <v>3624</v>
      </c>
      <c r="G1720" s="6" t="s">
        <v>5037</v>
      </c>
      <c r="H1720" s="6" t="s">
        <v>5108</v>
      </c>
      <c r="I1720" s="6" t="e">
        <f>VLOOKUP(A1720,#REF!,24,0)</f>
        <v>#REF!</v>
      </c>
      <c r="J1720" s="14" t="s">
        <v>25</v>
      </c>
      <c r="K1720" s="14" t="s">
        <v>25</v>
      </c>
      <c r="L1720" s="14" t="s">
        <v>25</v>
      </c>
      <c r="M1720" s="14" t="s">
        <v>25</v>
      </c>
      <c r="N1720" s="14" t="b">
        <f t="shared" si="53"/>
        <v>1</v>
      </c>
      <c r="O1720" s="14" t="s">
        <v>20</v>
      </c>
      <c r="P1720" s="14" t="s">
        <v>20</v>
      </c>
      <c r="Q1720" s="14" t="s">
        <v>20</v>
      </c>
      <c r="R1720" s="5" t="s">
        <v>20</v>
      </c>
      <c r="S1720" s="5" t="s">
        <v>20</v>
      </c>
      <c r="T1720" s="5" t="s">
        <v>20</v>
      </c>
      <c r="U1720" s="53" t="s">
        <v>20</v>
      </c>
      <c r="V1720" s="53" t="s">
        <v>20</v>
      </c>
      <c r="W1720" s="5" t="str">
        <f>VLOOKUP('English Version'!$H1658,'Recycled Content'!$B$4:$H$67,3,FALSE)</f>
        <v>Packaging Contains at least 100% recycled material</v>
      </c>
      <c r="X1720" s="5" t="str">
        <f>VLOOKUP('English Version'!$H1658,'Recycled Content'!$B$4:$H$67,5,FALSE)</f>
        <v>Packaging Contains at least 100% recycled material</v>
      </c>
      <c r="Y1720" s="5" t="str">
        <f>VLOOKUP('English Version'!$H1658,Recyclability!$B$4:$H$67,3,FALSE)</f>
        <v>Mostly Recyclable Packaging</v>
      </c>
      <c r="Z1720" s="5" t="str">
        <f>VLOOKUP('English Version'!$H1658,Recyclability!$B$4:$H$67,5,FALSE)</f>
        <v>N/A</v>
      </c>
    </row>
    <row r="1721" spans="1:26" x14ac:dyDescent="0.75">
      <c r="A1721" s="47" t="str">
        <f t="shared" si="52"/>
        <v>SS23W6011770A</v>
      </c>
      <c r="B1721" s="47">
        <v>790</v>
      </c>
      <c r="C1721" s="52" t="s">
        <v>3625</v>
      </c>
      <c r="D1721" s="6" t="s">
        <v>3623</v>
      </c>
      <c r="E1721" s="8"/>
      <c r="F1721" s="52" t="s">
        <v>1923</v>
      </c>
      <c r="G1721" s="6" t="s">
        <v>5037</v>
      </c>
      <c r="H1721" s="6" t="s">
        <v>5088</v>
      </c>
      <c r="I1721" s="6" t="e">
        <f>VLOOKUP(A1721,#REF!,24,0)</f>
        <v>#REF!</v>
      </c>
      <c r="J1721" s="67" t="s">
        <v>20</v>
      </c>
      <c r="K1721" s="67" t="s">
        <v>20</v>
      </c>
      <c r="L1721" s="67" t="s">
        <v>20</v>
      </c>
      <c r="M1721" s="14" t="s">
        <v>25</v>
      </c>
      <c r="N1721" s="14" t="b">
        <f t="shared" si="53"/>
        <v>0</v>
      </c>
      <c r="O1721" s="14" t="s">
        <v>20</v>
      </c>
      <c r="P1721" s="14" t="s">
        <v>20</v>
      </c>
      <c r="Q1721" s="14" t="s">
        <v>20</v>
      </c>
      <c r="R1721" s="5" t="s">
        <v>20</v>
      </c>
      <c r="S1721" s="5" t="s">
        <v>20</v>
      </c>
      <c r="T1721" s="5" t="s">
        <v>281</v>
      </c>
      <c r="U1721" s="53" t="s">
        <v>20</v>
      </c>
      <c r="V1721" s="53" t="s">
        <v>20</v>
      </c>
      <c r="W1721" s="5" t="str">
        <f>VLOOKUP('English Version'!$H1659,'Recycled Content'!$B$4:$H$67,3,FALSE)</f>
        <v>Packaging Contains at least 100% recycled material</v>
      </c>
      <c r="X1721" s="5" t="str">
        <f>VLOOKUP('English Version'!$H1659,'Recycled Content'!$B$4:$H$67,5,FALSE)</f>
        <v>Packaging Contains at least 100% recycled material</v>
      </c>
      <c r="Y1721" s="5" t="str">
        <f>VLOOKUP('English Version'!$H1659,Recyclability!$B$4:$H$67,3,FALSE)</f>
        <v>Mostly Recyclable Packaging</v>
      </c>
      <c r="Z1721" s="5" t="str">
        <f>VLOOKUP('English Version'!$H1659,Recyclability!$B$4:$H$67,5,FALSE)</f>
        <v>N/A</v>
      </c>
    </row>
    <row r="1722" spans="1:26" x14ac:dyDescent="0.75">
      <c r="A1722" s="47" t="str">
        <f t="shared" si="52"/>
        <v>SS23M7110394A</v>
      </c>
      <c r="B1722" s="47">
        <v>1788</v>
      </c>
      <c r="C1722" s="52" t="s">
        <v>3626</v>
      </c>
      <c r="D1722" s="6" t="e">
        <v>#N/A</v>
      </c>
      <c r="E1722" s="8"/>
      <c r="F1722" s="52" t="s">
        <v>3598</v>
      </c>
      <c r="G1722" s="6" t="s">
        <v>5037</v>
      </c>
      <c r="H1722" s="6" t="s">
        <v>5076</v>
      </c>
      <c r="I1722" s="6" t="e">
        <f>VLOOKUP(A1722,#REF!,24,0)</f>
        <v>#REF!</v>
      </c>
      <c r="J1722" s="14" t="s">
        <v>19</v>
      </c>
      <c r="K1722" s="14" t="s">
        <v>19</v>
      </c>
      <c r="L1722" s="14" t="s">
        <v>19</v>
      </c>
      <c r="M1722" s="14" t="s">
        <v>19</v>
      </c>
      <c r="N1722" s="14" t="b">
        <f t="shared" si="53"/>
        <v>1</v>
      </c>
      <c r="O1722" s="14" t="s">
        <v>20</v>
      </c>
      <c r="P1722" s="14" t="s">
        <v>20</v>
      </c>
      <c r="Q1722" s="14" t="s">
        <v>20</v>
      </c>
      <c r="R1722" s="5" t="s">
        <v>20</v>
      </c>
      <c r="S1722" s="5" t="s">
        <v>20</v>
      </c>
      <c r="T1722" s="5" t="s">
        <v>20</v>
      </c>
      <c r="U1722" s="53" t="s">
        <v>20</v>
      </c>
      <c r="V1722" s="53" t="s">
        <v>20</v>
      </c>
      <c r="W1722" s="5" t="str">
        <f>VLOOKUP('English Version'!$H1660,'Recycled Content'!$B$4:$H$67,3,FALSE)</f>
        <v>Packaging Contains at least 100% recycled material</v>
      </c>
      <c r="X1722" s="5" t="str">
        <f>VLOOKUP('English Version'!$H1660,'Recycled Content'!$B$4:$H$67,5,FALSE)</f>
        <v>Packaging Contains at least 100% recycled material</v>
      </c>
      <c r="Y1722" s="5" t="str">
        <f>VLOOKUP('English Version'!$H1660,Recyclability!$B$4:$H$67,3,FALSE)</f>
        <v>Mostly Recyclable Packaging</v>
      </c>
      <c r="Z1722" s="5" t="str">
        <f>VLOOKUP('English Version'!$H1660,Recyclability!$B$4:$H$67,5,FALSE)</f>
        <v>N/A</v>
      </c>
    </row>
    <row r="1723" spans="1:26" x14ac:dyDescent="0.75">
      <c r="A1723" s="47" t="str">
        <f t="shared" si="52"/>
        <v>SS23M1011541A</v>
      </c>
      <c r="B1723" s="47">
        <v>2545</v>
      </c>
      <c r="C1723" s="52" t="s">
        <v>3629</v>
      </c>
      <c r="D1723" s="6" t="s">
        <v>3627</v>
      </c>
      <c r="E1723" s="8"/>
      <c r="F1723" s="52" t="s">
        <v>3631</v>
      </c>
      <c r="G1723" s="6" t="s">
        <v>5037</v>
      </c>
      <c r="H1723" s="6" t="s">
        <v>5044</v>
      </c>
      <c r="I1723" s="6" t="e">
        <f>VLOOKUP(A1723,#REF!,24,0)</f>
        <v>#REF!</v>
      </c>
      <c r="J1723" s="14" t="s">
        <v>25</v>
      </c>
      <c r="K1723" s="14" t="s">
        <v>25</v>
      </c>
      <c r="L1723" s="14" t="s">
        <v>25</v>
      </c>
      <c r="M1723" s="14" t="s">
        <v>25</v>
      </c>
      <c r="N1723" s="14" t="b">
        <f t="shared" si="53"/>
        <v>1</v>
      </c>
      <c r="O1723" s="14" t="s">
        <v>20</v>
      </c>
      <c r="P1723" s="14" t="s">
        <v>20</v>
      </c>
      <c r="Q1723" s="14" t="s">
        <v>20</v>
      </c>
      <c r="R1723" s="5" t="s">
        <v>20</v>
      </c>
      <c r="S1723" s="5" t="s">
        <v>20</v>
      </c>
      <c r="T1723" s="5" t="s">
        <v>281</v>
      </c>
      <c r="U1723" s="53" t="s">
        <v>20</v>
      </c>
      <c r="V1723" s="53" t="s">
        <v>20</v>
      </c>
      <c r="W1723" s="5" t="str">
        <f>VLOOKUP('English Version'!$H1661,'Recycled Content'!$B$4:$H$67,3,FALSE)</f>
        <v>Packaging Contains at least 100% recycled material</v>
      </c>
      <c r="X1723" s="5" t="str">
        <f>VLOOKUP('English Version'!$H1661,'Recycled Content'!$B$4:$H$67,5,FALSE)</f>
        <v>Packaging Contains at least 100% recycled material</v>
      </c>
      <c r="Y1723" s="5" t="str">
        <f>VLOOKUP('English Version'!$H1661,Recyclability!$B$4:$H$67,3,FALSE)</f>
        <v>Mostly Recyclable Packaging</v>
      </c>
      <c r="Z1723" s="5" t="str">
        <f>VLOOKUP('English Version'!$H1661,Recyclability!$B$4:$H$67,5,FALSE)</f>
        <v>N/A</v>
      </c>
    </row>
    <row r="1724" spans="1:26" x14ac:dyDescent="0.75">
      <c r="A1724" s="47" t="str">
        <f t="shared" si="52"/>
        <v>SS23M2012417A</v>
      </c>
      <c r="B1724" s="47">
        <v>2047</v>
      </c>
      <c r="C1724" s="52" t="s">
        <v>3633</v>
      </c>
      <c r="D1724" s="6" t="s">
        <v>3630</v>
      </c>
      <c r="E1724" s="8"/>
      <c r="F1724" s="52" t="s">
        <v>3634</v>
      </c>
      <c r="G1724" s="6" t="s">
        <v>5037</v>
      </c>
      <c r="H1724" s="6" t="s">
        <v>5054</v>
      </c>
      <c r="I1724" s="6" t="e">
        <f>VLOOKUP(A1724,#REF!,24,0)</f>
        <v>#REF!</v>
      </c>
      <c r="J1724" s="14" t="s">
        <v>19</v>
      </c>
      <c r="K1724" s="14" t="s">
        <v>19</v>
      </c>
      <c r="L1724" s="14" t="s">
        <v>19</v>
      </c>
      <c r="M1724" s="14" t="s">
        <v>19</v>
      </c>
      <c r="N1724" s="14" t="b">
        <f t="shared" si="53"/>
        <v>1</v>
      </c>
      <c r="O1724" s="14" t="s">
        <v>20</v>
      </c>
      <c r="P1724" s="14" t="s">
        <v>20</v>
      </c>
      <c r="Q1724" s="14" t="s">
        <v>20</v>
      </c>
      <c r="R1724" s="5" t="s">
        <v>20</v>
      </c>
      <c r="S1724" s="5" t="s">
        <v>20</v>
      </c>
      <c r="T1724" s="5" t="s">
        <v>20</v>
      </c>
      <c r="U1724" s="53" t="s">
        <v>20</v>
      </c>
      <c r="V1724" s="53" t="s">
        <v>20</v>
      </c>
      <c r="W1724" s="5" t="str">
        <f>VLOOKUP('English Version'!$H1662,'Recycled Content'!$B$4:$H$67,3,FALSE)</f>
        <v>Packaging Contains at least 100% recycled material</v>
      </c>
      <c r="X1724" s="5" t="str">
        <f>VLOOKUP('English Version'!$H1662,'Recycled Content'!$B$4:$H$67,5,FALSE)</f>
        <v>Packaging Contains at least 100% recycled material</v>
      </c>
      <c r="Y1724" s="5" t="str">
        <f>VLOOKUP('English Version'!$H1662,Recyclability!$B$4:$H$67,3,FALSE)</f>
        <v>Mostly Recyclable Packaging</v>
      </c>
      <c r="Z1724" s="5" t="str">
        <f>VLOOKUP('English Version'!$H1662,Recyclability!$B$4:$H$67,5,FALSE)</f>
        <v>N/A</v>
      </c>
    </row>
    <row r="1725" spans="1:26" ht="29.5" x14ac:dyDescent="0.75">
      <c r="A1725" s="47" t="str">
        <f t="shared" si="52"/>
        <v>SS23WS311738A</v>
      </c>
      <c r="B1725" s="47">
        <v>531</v>
      </c>
      <c r="C1725" s="52" t="s">
        <v>3635</v>
      </c>
      <c r="D1725" s="6" t="e">
        <v>#N/A</v>
      </c>
      <c r="E1725" s="8"/>
      <c r="F1725" s="52" t="s">
        <v>2659</v>
      </c>
      <c r="G1725" s="6" t="s">
        <v>5037</v>
      </c>
      <c r="H1725" s="6" t="s">
        <v>5905</v>
      </c>
      <c r="I1725" s="6" t="e">
        <f>VLOOKUP(A1725,#REF!,24,0)</f>
        <v>#REF!</v>
      </c>
      <c r="J1725" s="14" t="s">
        <v>19</v>
      </c>
      <c r="K1725" s="14" t="s">
        <v>19</v>
      </c>
      <c r="L1725" s="14" t="s">
        <v>19</v>
      </c>
      <c r="M1725" s="14" t="s">
        <v>19</v>
      </c>
      <c r="N1725" s="14" t="b">
        <f t="shared" si="53"/>
        <v>1</v>
      </c>
      <c r="O1725" s="14" t="s">
        <v>20</v>
      </c>
      <c r="P1725" s="14" t="s">
        <v>20</v>
      </c>
      <c r="Q1725" s="14" t="s">
        <v>20</v>
      </c>
      <c r="R1725" s="53" t="s">
        <v>6162</v>
      </c>
      <c r="S1725" s="5" t="s">
        <v>20</v>
      </c>
      <c r="T1725" s="5" t="s">
        <v>26</v>
      </c>
      <c r="U1725" s="53" t="s">
        <v>20</v>
      </c>
      <c r="V1725" s="53" t="s">
        <v>20</v>
      </c>
      <c r="W1725" s="5" t="str">
        <f>VLOOKUP('English Version'!$H1663,'Recycled Content'!$B$4:$H$67,3,FALSE)</f>
        <v>Packaging Contains at least 100% recycled material</v>
      </c>
      <c r="X1725" s="5" t="str">
        <f>VLOOKUP('English Version'!$H1663,'Recycled Content'!$B$4:$H$67,5,FALSE)</f>
        <v>Packaging Contains at least 100% recycled material</v>
      </c>
      <c r="Y1725" s="5" t="str">
        <f>VLOOKUP('English Version'!$H1663,Recyclability!$B$4:$H$67,3,FALSE)</f>
        <v>Mostly Recyclable Packaging</v>
      </c>
      <c r="Z1725" s="5" t="str">
        <f>VLOOKUP('English Version'!$H1663,Recyclability!$B$4:$H$67,5,FALSE)</f>
        <v>N/A</v>
      </c>
    </row>
    <row r="1726" spans="1:26" x14ac:dyDescent="0.75">
      <c r="A1726" s="47" t="str">
        <f t="shared" si="52"/>
        <v>SS23M4010626A</v>
      </c>
      <c r="B1726" s="47">
        <v>1991</v>
      </c>
      <c r="C1726" s="52" t="s">
        <v>3638</v>
      </c>
      <c r="D1726" s="6" t="s">
        <v>3636</v>
      </c>
      <c r="E1726" s="8"/>
      <c r="F1726" s="52" t="s">
        <v>3639</v>
      </c>
      <c r="G1726" s="6" t="s">
        <v>5037</v>
      </c>
      <c r="H1726" s="6" t="s">
        <v>5108</v>
      </c>
      <c r="I1726" s="6" t="e">
        <f>VLOOKUP(A1726,#REF!,24,0)</f>
        <v>#REF!</v>
      </c>
      <c r="J1726" s="66" t="s">
        <v>228</v>
      </c>
      <c r="K1726" s="66" t="s">
        <v>228</v>
      </c>
      <c r="L1726" s="66" t="s">
        <v>36</v>
      </c>
      <c r="M1726" s="14" t="s">
        <v>37</v>
      </c>
      <c r="N1726" s="14" t="b">
        <f t="shared" si="53"/>
        <v>0</v>
      </c>
      <c r="O1726" s="14" t="s">
        <v>20</v>
      </c>
      <c r="P1726" s="14" t="s">
        <v>20</v>
      </c>
      <c r="Q1726" s="14" t="s">
        <v>20</v>
      </c>
      <c r="R1726" s="5" t="s">
        <v>20</v>
      </c>
      <c r="S1726" s="5" t="s">
        <v>20</v>
      </c>
      <c r="T1726" s="5" t="s">
        <v>20</v>
      </c>
      <c r="U1726" s="53" t="s">
        <v>20</v>
      </c>
      <c r="V1726" s="53" t="s">
        <v>20</v>
      </c>
      <c r="W1726" s="5" t="str">
        <f>VLOOKUP('English Version'!$H1664,'Recycled Content'!$B$4:$H$67,3,FALSE)</f>
        <v>Packaging Contains at least 100% recycled material</v>
      </c>
      <c r="X1726" s="5" t="str">
        <f>VLOOKUP('English Version'!$H1664,'Recycled Content'!$B$4:$H$67,5,FALSE)</f>
        <v>Packaging Contains at least 100% recycled material</v>
      </c>
      <c r="Y1726" s="5" t="str">
        <f>VLOOKUP('English Version'!$H1664,Recyclability!$B$4:$H$67,3,FALSE)</f>
        <v>Mostly Recyclable Packaging</v>
      </c>
      <c r="Z1726" s="5" t="str">
        <f>VLOOKUP('English Version'!$H1664,Recyclability!$B$4:$H$67,5,FALSE)</f>
        <v>N/A</v>
      </c>
    </row>
    <row r="1727" spans="1:26" x14ac:dyDescent="0.75">
      <c r="A1727" s="47" t="str">
        <f t="shared" si="52"/>
        <v>SS23WF310190A</v>
      </c>
      <c r="B1727" s="47">
        <v>800</v>
      </c>
      <c r="C1727" s="52" t="s">
        <v>3640</v>
      </c>
      <c r="D1727" s="6" t="e">
        <v>#N/A</v>
      </c>
      <c r="E1727" s="8"/>
      <c r="F1727" s="52" t="s">
        <v>3177</v>
      </c>
      <c r="G1727" s="6" t="s">
        <v>5037</v>
      </c>
      <c r="H1727" s="6" t="s">
        <v>5899</v>
      </c>
      <c r="I1727" s="6" t="e">
        <f>VLOOKUP(A1727,#REF!,24,0)</f>
        <v>#REF!</v>
      </c>
      <c r="J1727" s="66" t="s">
        <v>228</v>
      </c>
      <c r="K1727" s="66" t="s">
        <v>228</v>
      </c>
      <c r="L1727" s="66" t="s">
        <v>36</v>
      </c>
      <c r="M1727" s="14" t="s">
        <v>37</v>
      </c>
      <c r="N1727" s="14" t="b">
        <f t="shared" si="53"/>
        <v>0</v>
      </c>
      <c r="O1727" s="14" t="s">
        <v>20</v>
      </c>
      <c r="P1727" s="14" t="s">
        <v>20</v>
      </c>
      <c r="Q1727" s="14" t="s">
        <v>20</v>
      </c>
      <c r="R1727" s="5" t="s">
        <v>20</v>
      </c>
      <c r="S1727" s="5" t="s">
        <v>20</v>
      </c>
      <c r="T1727" s="5" t="s">
        <v>281</v>
      </c>
      <c r="U1727" s="53" t="s">
        <v>20</v>
      </c>
      <c r="V1727" s="53" t="s">
        <v>20</v>
      </c>
      <c r="W1727" s="5" t="str">
        <f>VLOOKUP('English Version'!$H1665,'Recycled Content'!$B$4:$H$67,3,FALSE)</f>
        <v>Packaging Contains at least 100% recycled material</v>
      </c>
      <c r="X1727" s="5" t="str">
        <f>VLOOKUP('English Version'!$H1665,'Recycled Content'!$B$4:$H$67,5,FALSE)</f>
        <v>Packaging Contains at least 100% recycled material</v>
      </c>
      <c r="Y1727" s="5" t="str">
        <f>VLOOKUP('English Version'!$H1665,Recyclability!$B$4:$H$67,3,FALSE)</f>
        <v>Mostly Recyclable Packaging</v>
      </c>
      <c r="Z1727" s="5" t="str">
        <f>VLOOKUP('English Version'!$H1665,Recyclability!$B$4:$H$67,5,FALSE)</f>
        <v>N/A</v>
      </c>
    </row>
    <row r="1728" spans="1:26" x14ac:dyDescent="0.75">
      <c r="A1728" s="47" t="str">
        <f t="shared" si="52"/>
        <v>SS23M2012906A</v>
      </c>
      <c r="B1728" s="47">
        <v>2860</v>
      </c>
      <c r="C1728" s="52" t="s">
        <v>3641</v>
      </c>
      <c r="D1728" s="6" t="e">
        <v>#N/A</v>
      </c>
      <c r="E1728" s="8"/>
      <c r="F1728" s="52" t="s">
        <v>3643</v>
      </c>
      <c r="G1728" s="6" t="s">
        <v>5037</v>
      </c>
      <c r="H1728" s="6" t="s">
        <v>5054</v>
      </c>
      <c r="I1728" s="6" t="e">
        <f>VLOOKUP(A1728,#REF!,24,0)</f>
        <v>#REF!</v>
      </c>
      <c r="J1728" s="3" t="s">
        <v>37</v>
      </c>
      <c r="K1728" s="3" t="s">
        <v>37</v>
      </c>
      <c r="L1728" s="3" t="s">
        <v>37</v>
      </c>
      <c r="M1728" s="3" t="s">
        <v>37</v>
      </c>
      <c r="N1728" s="3" t="b">
        <f t="shared" si="53"/>
        <v>1</v>
      </c>
      <c r="O1728" s="3" t="s">
        <v>966</v>
      </c>
      <c r="P1728" s="3" t="s">
        <v>966</v>
      </c>
      <c r="Q1728" s="3" t="s">
        <v>966</v>
      </c>
      <c r="R1728" s="5" t="s">
        <v>20</v>
      </c>
      <c r="S1728" s="5" t="s">
        <v>20</v>
      </c>
      <c r="T1728" s="5" t="s">
        <v>20</v>
      </c>
      <c r="U1728" s="53" t="s">
        <v>20</v>
      </c>
      <c r="V1728" s="53" t="s">
        <v>20</v>
      </c>
      <c r="W1728" s="5" t="str">
        <f>VLOOKUP('English Version'!$H1666,'Recycled Content'!$B$4:$H$67,3,FALSE)</f>
        <v>Packaging Contains at least 100% recycled material</v>
      </c>
      <c r="X1728" s="5" t="str">
        <f>VLOOKUP('English Version'!$H1666,'Recycled Content'!$B$4:$H$67,5,FALSE)</f>
        <v>Packaging Contains at least 100% recycled material</v>
      </c>
      <c r="Y1728" s="5" t="str">
        <f>VLOOKUP('English Version'!$H1666,Recyclability!$B$4:$H$67,3,FALSE)</f>
        <v>Mostly Recyclable Packaging</v>
      </c>
      <c r="Z1728" s="5" t="str">
        <f>VLOOKUP('English Version'!$H1666,Recyclability!$B$4:$H$67,5,FALSE)</f>
        <v>N/A</v>
      </c>
    </row>
    <row r="1729" spans="1:26" x14ac:dyDescent="0.75">
      <c r="A1729" s="47" t="str">
        <f t="shared" si="52"/>
        <v>SS23W6011428A</v>
      </c>
      <c r="B1729" s="47">
        <v>800</v>
      </c>
      <c r="C1729" s="52" t="s">
        <v>3645</v>
      </c>
      <c r="D1729" s="6" t="s">
        <v>3642</v>
      </c>
      <c r="E1729" s="8"/>
      <c r="F1729" s="52" t="s">
        <v>3647</v>
      </c>
      <c r="G1729" s="6" t="s">
        <v>5037</v>
      </c>
      <c r="H1729" s="6" t="s">
        <v>5088</v>
      </c>
      <c r="I1729" s="6" t="e">
        <f>VLOOKUP(A1729,#REF!,24,0)</f>
        <v>#REF!</v>
      </c>
      <c r="J1729" s="67" t="s">
        <v>20</v>
      </c>
      <c r="K1729" s="67" t="s">
        <v>20</v>
      </c>
      <c r="L1729" s="67" t="s">
        <v>20</v>
      </c>
      <c r="M1729" s="14" t="s">
        <v>25</v>
      </c>
      <c r="N1729" s="14" t="b">
        <f t="shared" si="53"/>
        <v>0</v>
      </c>
      <c r="O1729" s="14" t="s">
        <v>25</v>
      </c>
      <c r="P1729" s="14" t="s">
        <v>25</v>
      </c>
      <c r="Q1729" s="14" t="s">
        <v>25</v>
      </c>
      <c r="R1729" s="5" t="s">
        <v>20</v>
      </c>
      <c r="S1729" s="5" t="s">
        <v>20</v>
      </c>
      <c r="T1729" s="5" t="s">
        <v>20</v>
      </c>
      <c r="U1729" s="53" t="s">
        <v>20</v>
      </c>
      <c r="V1729" s="53" t="s">
        <v>20</v>
      </c>
      <c r="W1729" s="5" t="str">
        <f>VLOOKUP('English Version'!$H1667,'Recycled Content'!$B$4:$H$67,3,FALSE)</f>
        <v>Packaging Contains at least 100% recycled material</v>
      </c>
      <c r="X1729" s="5" t="str">
        <f>VLOOKUP('English Version'!$H1667,'Recycled Content'!$B$4:$H$67,5,FALSE)</f>
        <v>Packaging Contains at least 100% recycled material</v>
      </c>
      <c r="Y1729" s="5" t="str">
        <f>VLOOKUP('English Version'!$H1667,Recyclability!$B$4:$H$67,3,FALSE)</f>
        <v>Mostly Recyclable Packaging</v>
      </c>
      <c r="Z1729" s="5" t="str">
        <f>VLOOKUP('English Version'!$H1667,Recyclability!$B$4:$H$67,5,FALSE)</f>
        <v>N/A</v>
      </c>
    </row>
    <row r="1730" spans="1:26" ht="29.5" x14ac:dyDescent="0.75">
      <c r="A1730" s="47" t="str">
        <f t="shared" ref="A1730:A1793" si="54">G1730&amp;C1730</f>
        <v>SS23W5011431A</v>
      </c>
      <c r="B1730" s="47" t="e">
        <v>#N/A</v>
      </c>
      <c r="C1730" s="52" t="s">
        <v>3649</v>
      </c>
      <c r="D1730" s="6" t="s">
        <v>3646</v>
      </c>
      <c r="E1730" s="8"/>
      <c r="F1730" s="52" t="s">
        <v>3650</v>
      </c>
      <c r="G1730" s="6" t="s">
        <v>5037</v>
      </c>
      <c r="H1730" s="6" t="s">
        <v>5035</v>
      </c>
      <c r="I1730" s="6" t="e">
        <f>VLOOKUP(A1730,#REF!,24,0)</f>
        <v>#REF!</v>
      </c>
      <c r="J1730" s="14" t="s">
        <v>19</v>
      </c>
      <c r="K1730" s="14" t="s">
        <v>19</v>
      </c>
      <c r="L1730" s="14" t="s">
        <v>19</v>
      </c>
      <c r="M1730" s="14" t="s">
        <v>19</v>
      </c>
      <c r="N1730" s="14" t="b">
        <f t="shared" ref="N1730:N1793" si="55">M1730=L1730</f>
        <v>1</v>
      </c>
      <c r="O1730" s="14" t="s">
        <v>20</v>
      </c>
      <c r="P1730" s="14" t="s">
        <v>20</v>
      </c>
      <c r="Q1730" s="14" t="s">
        <v>20</v>
      </c>
      <c r="R1730" s="5" t="s">
        <v>20</v>
      </c>
      <c r="S1730" s="5" t="s">
        <v>20</v>
      </c>
      <c r="T1730" s="5" t="s">
        <v>26</v>
      </c>
      <c r="U1730" s="53" t="s">
        <v>20</v>
      </c>
      <c r="V1730" s="53" t="s">
        <v>20</v>
      </c>
      <c r="W1730" s="5" t="str">
        <f>VLOOKUP('English Version'!$H1668,'Recycled Content'!$B$4:$H$67,3,FALSE)</f>
        <v>Packaging Contains at least 100% recycled material</v>
      </c>
      <c r="X1730" s="5" t="str">
        <f>VLOOKUP('English Version'!$H1668,'Recycled Content'!$B$4:$H$67,5,FALSE)</f>
        <v>Packaging Contains at least 100% recycled material</v>
      </c>
      <c r="Y1730" s="5" t="str">
        <f>VLOOKUP('English Version'!$H1668,Recyclability!$B$4:$H$67,3,FALSE)</f>
        <v>Mostly Recyclable Packaging</v>
      </c>
      <c r="Z1730" s="5" t="str">
        <f>VLOOKUP('English Version'!$H1668,Recyclability!$B$4:$H$67,5,FALSE)</f>
        <v>N/A</v>
      </c>
    </row>
    <row r="1731" spans="1:26" ht="29.5" x14ac:dyDescent="0.75">
      <c r="A1731" s="47" t="str">
        <f t="shared" si="54"/>
        <v>SS23W3010358A</v>
      </c>
      <c r="B1731" s="47" t="e">
        <v>#N/A</v>
      </c>
      <c r="C1731" s="52" t="s">
        <v>3651</v>
      </c>
      <c r="D1731" s="6" t="e">
        <v>#N/A</v>
      </c>
      <c r="E1731" s="8"/>
      <c r="F1731" s="52" t="s">
        <v>3653</v>
      </c>
      <c r="G1731" s="6" t="s">
        <v>5037</v>
      </c>
      <c r="H1731" s="6" t="s">
        <v>5978</v>
      </c>
      <c r="I1731" s="6" t="e">
        <f>VLOOKUP(A1731,#REF!,24,0)</f>
        <v>#REF!</v>
      </c>
      <c r="J1731" s="14" t="s">
        <v>25</v>
      </c>
      <c r="K1731" s="14" t="s">
        <v>25</v>
      </c>
      <c r="L1731" s="14" t="s">
        <v>25</v>
      </c>
      <c r="M1731" s="14" t="s">
        <v>25</v>
      </c>
      <c r="N1731" s="14" t="b">
        <f t="shared" si="55"/>
        <v>1</v>
      </c>
      <c r="O1731" s="14" t="s">
        <v>20</v>
      </c>
      <c r="P1731" s="14" t="s">
        <v>20</v>
      </c>
      <c r="Q1731" s="14" t="s">
        <v>20</v>
      </c>
      <c r="R1731" s="53" t="s">
        <v>6162</v>
      </c>
      <c r="S1731" s="5" t="s">
        <v>20</v>
      </c>
      <c r="T1731" s="5" t="s">
        <v>26</v>
      </c>
      <c r="U1731" s="53" t="s">
        <v>20</v>
      </c>
      <c r="V1731" s="53" t="s">
        <v>20</v>
      </c>
      <c r="W1731" s="5" t="str">
        <f>VLOOKUP('English Version'!$H1669,'Recycled Content'!$B$4:$H$67,3,FALSE)</f>
        <v>Packaging Contains at least 100% recycled material</v>
      </c>
      <c r="X1731" s="5" t="str">
        <f>VLOOKUP('English Version'!$H1669,'Recycled Content'!$B$4:$H$67,5,FALSE)</f>
        <v>Packaging Contains at least 100% recycled material</v>
      </c>
      <c r="Y1731" s="5" t="str">
        <f>VLOOKUP('English Version'!$H1669,Recyclability!$B$4:$H$67,3,FALSE)</f>
        <v>Mostly Recyclable Packaging</v>
      </c>
      <c r="Z1731" s="5" t="str">
        <f>VLOOKUP('English Version'!$H1669,Recyclability!$B$4:$H$67,5,FALSE)</f>
        <v>N/A</v>
      </c>
    </row>
    <row r="1732" spans="1:26" x14ac:dyDescent="0.75">
      <c r="A1732" s="47" t="str">
        <f t="shared" si="54"/>
        <v>SS23W5011489A</v>
      </c>
      <c r="B1732" s="47">
        <v>779</v>
      </c>
      <c r="C1732" s="52" t="s">
        <v>3655</v>
      </c>
      <c r="D1732" s="6" t="s">
        <v>3652</v>
      </c>
      <c r="E1732" s="8"/>
      <c r="F1732" s="52" t="s">
        <v>3657</v>
      </c>
      <c r="G1732" s="6" t="s">
        <v>5037</v>
      </c>
      <c r="H1732" s="6" t="s">
        <v>5035</v>
      </c>
      <c r="I1732" s="6" t="e">
        <f>VLOOKUP(A1732,#REF!,24,0)</f>
        <v>#REF!</v>
      </c>
      <c r="J1732" s="14" t="s">
        <v>19</v>
      </c>
      <c r="K1732" s="14" t="s">
        <v>19</v>
      </c>
      <c r="L1732" s="14" t="s">
        <v>19</v>
      </c>
      <c r="M1732" s="14" t="s">
        <v>19</v>
      </c>
      <c r="N1732" s="14" t="b">
        <f t="shared" si="55"/>
        <v>1</v>
      </c>
      <c r="O1732" s="14" t="s">
        <v>20</v>
      </c>
      <c r="P1732" s="14" t="s">
        <v>20</v>
      </c>
      <c r="Q1732" s="14" t="s">
        <v>20</v>
      </c>
      <c r="R1732" s="5" t="s">
        <v>20</v>
      </c>
      <c r="S1732" s="5" t="s">
        <v>20</v>
      </c>
      <c r="T1732" s="5" t="s">
        <v>20</v>
      </c>
      <c r="U1732" s="53" t="s">
        <v>20</v>
      </c>
      <c r="V1732" s="53" t="s">
        <v>20</v>
      </c>
      <c r="W1732" s="5" t="str">
        <f>VLOOKUP('English Version'!$H1670,'Recycled Content'!$B$4:$H$67,3,FALSE)</f>
        <v>Packaging Contains at least 100% recycled material</v>
      </c>
      <c r="X1732" s="5" t="str">
        <f>VLOOKUP('English Version'!$H1670,'Recycled Content'!$B$4:$H$67,5,FALSE)</f>
        <v>Packaging Contains at least 100% recycled material</v>
      </c>
      <c r="Y1732" s="5" t="str">
        <f>VLOOKUP('English Version'!$H1670,Recyclability!$B$4:$H$67,3,FALSE)</f>
        <v>Mostly Recyclable Packaging</v>
      </c>
      <c r="Z1732" s="5" t="str">
        <f>VLOOKUP('English Version'!$H1670,Recyclability!$B$4:$H$67,5,FALSE)</f>
        <v>N/A</v>
      </c>
    </row>
    <row r="1733" spans="1:26" x14ac:dyDescent="0.75">
      <c r="A1733" s="47" t="str">
        <f t="shared" si="54"/>
        <v>SS23W7010972A</v>
      </c>
      <c r="B1733" s="47">
        <v>3125</v>
      </c>
      <c r="C1733" s="52" t="s">
        <v>3659</v>
      </c>
      <c r="D1733" s="6" t="s">
        <v>3656</v>
      </c>
      <c r="E1733" s="8"/>
      <c r="F1733" s="52" t="s">
        <v>3661</v>
      </c>
      <c r="G1733" s="6" t="s">
        <v>5037</v>
      </c>
      <c r="H1733" s="6" t="s">
        <v>5843</v>
      </c>
      <c r="I1733" s="6" t="e">
        <f>VLOOKUP(A1733,#REF!,24,0)</f>
        <v>#REF!</v>
      </c>
      <c r="J1733" s="14" t="s">
        <v>19</v>
      </c>
      <c r="K1733" s="14" t="s">
        <v>19</v>
      </c>
      <c r="L1733" s="14" t="s">
        <v>19</v>
      </c>
      <c r="M1733" s="14" t="s">
        <v>19</v>
      </c>
      <c r="N1733" s="14" t="b">
        <f t="shared" si="55"/>
        <v>1</v>
      </c>
      <c r="O1733" s="14" t="s">
        <v>20</v>
      </c>
      <c r="P1733" s="14" t="s">
        <v>20</v>
      </c>
      <c r="Q1733" s="14" t="s">
        <v>20</v>
      </c>
      <c r="R1733" s="5" t="s">
        <v>20</v>
      </c>
      <c r="S1733" s="5" t="s">
        <v>20</v>
      </c>
      <c r="T1733" s="5" t="s">
        <v>281</v>
      </c>
      <c r="U1733" s="53" t="s">
        <v>20</v>
      </c>
      <c r="V1733" s="53" t="s">
        <v>20</v>
      </c>
      <c r="W1733" s="5" t="str">
        <f>VLOOKUP('English Version'!$H1671,'Recycled Content'!$B$4:$H$67,3,FALSE)</f>
        <v>Packaging Contains at least 100% recycled material</v>
      </c>
      <c r="X1733" s="5" t="str">
        <f>VLOOKUP('English Version'!$H1671,'Recycled Content'!$B$4:$H$67,5,FALSE)</f>
        <v>Packaging Contains at least 100% recycled material</v>
      </c>
      <c r="Y1733" s="5" t="str">
        <f>VLOOKUP('English Version'!$H1671,Recyclability!$B$4:$H$67,3,FALSE)</f>
        <v>Mostly Recyclable Packaging</v>
      </c>
      <c r="Z1733" s="5" t="str">
        <f>VLOOKUP('English Version'!$H1671,Recyclability!$B$4:$H$67,5,FALSE)</f>
        <v>N/A</v>
      </c>
    </row>
    <row r="1734" spans="1:26" x14ac:dyDescent="0.75">
      <c r="A1734" s="47" t="str">
        <f t="shared" si="54"/>
        <v>SS23W5011473A</v>
      </c>
      <c r="B1734" s="47">
        <v>2240</v>
      </c>
      <c r="C1734" s="52" t="s">
        <v>3669</v>
      </c>
      <c r="D1734" s="6" t="s">
        <v>3667</v>
      </c>
      <c r="E1734" s="8"/>
      <c r="F1734" s="52" t="s">
        <v>3670</v>
      </c>
      <c r="G1734" s="6" t="s">
        <v>5037</v>
      </c>
      <c r="H1734" s="6" t="s">
        <v>5035</v>
      </c>
      <c r="I1734" s="6" t="e">
        <f>VLOOKUP(A1734,#REF!,24,0)</f>
        <v>#REF!</v>
      </c>
      <c r="J1734" s="14" t="s">
        <v>19</v>
      </c>
      <c r="K1734" s="14" t="s">
        <v>19</v>
      </c>
      <c r="L1734" s="14" t="s">
        <v>19</v>
      </c>
      <c r="M1734" s="14" t="s">
        <v>19</v>
      </c>
      <c r="N1734" s="14" t="b">
        <f t="shared" si="55"/>
        <v>1</v>
      </c>
      <c r="O1734" s="14" t="s">
        <v>20</v>
      </c>
      <c r="P1734" s="14" t="s">
        <v>20</v>
      </c>
      <c r="Q1734" s="14" t="s">
        <v>20</v>
      </c>
      <c r="R1734" s="5" t="s">
        <v>20</v>
      </c>
      <c r="S1734" s="5" t="s">
        <v>20</v>
      </c>
      <c r="T1734" s="5" t="s">
        <v>20</v>
      </c>
      <c r="U1734" s="53" t="s">
        <v>20</v>
      </c>
      <c r="V1734" s="53" t="s">
        <v>20</v>
      </c>
      <c r="W1734" s="5" t="str">
        <f>VLOOKUP('English Version'!$H1674,'Recycled Content'!$B$4:$H$67,3,FALSE)</f>
        <v>Packaging Contains at least 100% recycled material</v>
      </c>
      <c r="X1734" s="5" t="str">
        <f>VLOOKUP('English Version'!$H1674,'Recycled Content'!$B$4:$H$67,5,FALSE)</f>
        <v>Packaging Contains at least 100% recycled material</v>
      </c>
      <c r="Y1734" s="5" t="str">
        <f>VLOOKUP('English Version'!$H1674,Recyclability!$B$4:$H$67,3,FALSE)</f>
        <v>Mostly Recyclable Packaging</v>
      </c>
      <c r="Z1734" s="5" t="str">
        <f>VLOOKUP('English Version'!$H1674,Recyclability!$B$4:$H$67,5,FALSE)</f>
        <v>N/A</v>
      </c>
    </row>
    <row r="1735" spans="1:26" x14ac:dyDescent="0.75">
      <c r="A1735" s="47" t="str">
        <f t="shared" si="54"/>
        <v>SS23M6110577A</v>
      </c>
      <c r="B1735" s="47">
        <v>645</v>
      </c>
      <c r="C1735" s="52" t="s">
        <v>3671</v>
      </c>
      <c r="D1735" s="6" t="e">
        <v>#N/A</v>
      </c>
      <c r="E1735" s="8"/>
      <c r="F1735" s="52" t="s">
        <v>3673</v>
      </c>
      <c r="G1735" s="6" t="s">
        <v>5037</v>
      </c>
      <c r="H1735" s="6" t="s">
        <v>5457</v>
      </c>
      <c r="I1735" s="6" t="e">
        <f>VLOOKUP(A1735,#REF!,24,0)</f>
        <v>#REF!</v>
      </c>
      <c r="J1735" s="14" t="s">
        <v>19</v>
      </c>
      <c r="K1735" s="14" t="s">
        <v>19</v>
      </c>
      <c r="L1735" s="14" t="s">
        <v>19</v>
      </c>
      <c r="M1735" s="14" t="s">
        <v>19</v>
      </c>
      <c r="N1735" s="14" t="b">
        <f t="shared" si="55"/>
        <v>1</v>
      </c>
      <c r="O1735" s="14" t="s">
        <v>20</v>
      </c>
      <c r="P1735" s="14" t="s">
        <v>20</v>
      </c>
      <c r="Q1735" s="14" t="s">
        <v>20</v>
      </c>
      <c r="R1735" s="5" t="s">
        <v>20</v>
      </c>
      <c r="S1735" s="5" t="s">
        <v>20</v>
      </c>
      <c r="T1735" s="5" t="s">
        <v>281</v>
      </c>
      <c r="U1735" s="53" t="s">
        <v>20</v>
      </c>
      <c r="V1735" s="53" t="s">
        <v>20</v>
      </c>
      <c r="W1735" s="5" t="str">
        <f>VLOOKUP('English Version'!$H1675,'Recycled Content'!$B$4:$H$67,3,FALSE)</f>
        <v>Packaging Contains at least 100% recycled material</v>
      </c>
      <c r="X1735" s="5" t="str">
        <f>VLOOKUP('English Version'!$H1675,'Recycled Content'!$B$4:$H$67,5,FALSE)</f>
        <v>Packaging Contains at least 100% recycled material</v>
      </c>
      <c r="Y1735" s="5" t="str">
        <f>VLOOKUP('English Version'!$H1675,Recyclability!$B$4:$H$67,3,FALSE)</f>
        <v>Mostly Recyclable Packaging</v>
      </c>
      <c r="Z1735" s="5" t="str">
        <f>VLOOKUP('English Version'!$H1675,Recyclability!$B$4:$H$67,5,FALSE)</f>
        <v>N/A</v>
      </c>
    </row>
    <row r="1736" spans="1:26" x14ac:dyDescent="0.75">
      <c r="A1736" s="47" t="str">
        <f t="shared" si="54"/>
        <v>SS23W8011414A</v>
      </c>
      <c r="B1736" s="47">
        <v>1687</v>
      </c>
      <c r="C1736" s="52" t="s">
        <v>3675</v>
      </c>
      <c r="D1736" s="6" t="s">
        <v>3672</v>
      </c>
      <c r="E1736" s="8"/>
      <c r="F1736" s="52" t="s">
        <v>3677</v>
      </c>
      <c r="G1736" s="6" t="s">
        <v>5037</v>
      </c>
      <c r="H1736" s="6" t="s">
        <v>5887</v>
      </c>
      <c r="I1736" s="6" t="e">
        <f>VLOOKUP(A1736,#REF!,24,0)</f>
        <v>#REF!</v>
      </c>
      <c r="J1736" s="14" t="s">
        <v>19</v>
      </c>
      <c r="K1736" s="14" t="s">
        <v>19</v>
      </c>
      <c r="L1736" s="14" t="s">
        <v>19</v>
      </c>
      <c r="M1736" s="14" t="s">
        <v>19</v>
      </c>
      <c r="N1736" s="14" t="b">
        <f t="shared" si="55"/>
        <v>1</v>
      </c>
      <c r="O1736" s="14" t="s">
        <v>20</v>
      </c>
      <c r="P1736" s="14" t="s">
        <v>20</v>
      </c>
      <c r="Q1736" s="14" t="s">
        <v>20</v>
      </c>
      <c r="R1736" s="5" t="s">
        <v>20</v>
      </c>
      <c r="S1736" s="5" t="s">
        <v>20</v>
      </c>
      <c r="T1736" s="5" t="s">
        <v>20</v>
      </c>
      <c r="U1736" s="53" t="s">
        <v>20</v>
      </c>
      <c r="V1736" s="53" t="s">
        <v>20</v>
      </c>
      <c r="W1736" s="5" t="str">
        <f>VLOOKUP('English Version'!$H1676,'Recycled Content'!$B$4:$H$67,3,FALSE)</f>
        <v>Packaging Contains at least 100% recycled material</v>
      </c>
      <c r="X1736" s="5" t="str">
        <f>VLOOKUP('English Version'!$H1676,'Recycled Content'!$B$4:$H$67,5,FALSE)</f>
        <v>Packaging Contains at least 100% recycled material</v>
      </c>
      <c r="Y1736" s="5" t="str">
        <f>VLOOKUP('English Version'!$H1676,Recyclability!$B$4:$H$67,3,FALSE)</f>
        <v>Mostly Recyclable Packaging</v>
      </c>
      <c r="Z1736" s="5" t="str">
        <f>VLOOKUP('English Version'!$H1676,Recyclability!$B$4:$H$67,5,FALSE)</f>
        <v>N/A</v>
      </c>
    </row>
    <row r="1737" spans="1:26" x14ac:dyDescent="0.75">
      <c r="A1737" s="47" t="str">
        <f t="shared" si="54"/>
        <v>SS23W8011415A</v>
      </c>
      <c r="B1737" s="47">
        <v>5203</v>
      </c>
      <c r="C1737" s="52" t="s">
        <v>3679</v>
      </c>
      <c r="D1737" s="6" t="s">
        <v>3676</v>
      </c>
      <c r="E1737" s="8"/>
      <c r="F1737" s="52" t="s">
        <v>3681</v>
      </c>
      <c r="G1737" s="6" t="s">
        <v>5037</v>
      </c>
      <c r="H1737" s="6" t="s">
        <v>5887</v>
      </c>
      <c r="I1737" s="6" t="e">
        <f>VLOOKUP(A1737,#REF!,24,0)</f>
        <v>#REF!</v>
      </c>
      <c r="J1737" s="14" t="s">
        <v>19</v>
      </c>
      <c r="K1737" s="14" t="s">
        <v>19</v>
      </c>
      <c r="L1737" s="14" t="s">
        <v>19</v>
      </c>
      <c r="M1737" s="14" t="s">
        <v>19</v>
      </c>
      <c r="N1737" s="14" t="b">
        <f t="shared" si="55"/>
        <v>1</v>
      </c>
      <c r="O1737" s="14" t="s">
        <v>20</v>
      </c>
      <c r="P1737" s="14" t="s">
        <v>20</v>
      </c>
      <c r="Q1737" s="14" t="s">
        <v>20</v>
      </c>
      <c r="R1737" s="5" t="s">
        <v>20</v>
      </c>
      <c r="S1737" s="5" t="s">
        <v>20</v>
      </c>
      <c r="T1737" s="5" t="s">
        <v>20</v>
      </c>
      <c r="U1737" s="53" t="s">
        <v>20</v>
      </c>
      <c r="V1737" s="53" t="s">
        <v>20</v>
      </c>
      <c r="W1737" s="5" t="str">
        <f>VLOOKUP('English Version'!$H1677,'Recycled Content'!$B$4:$H$67,3,FALSE)</f>
        <v>Packaging Contains at least 100% recycled material</v>
      </c>
      <c r="X1737" s="5" t="str">
        <f>VLOOKUP('English Version'!$H1677,'Recycled Content'!$B$4:$H$67,5,FALSE)</f>
        <v>Packaging Contains at least 100% recycled material</v>
      </c>
      <c r="Y1737" s="5" t="str">
        <f>VLOOKUP('English Version'!$H1677,Recyclability!$B$4:$H$67,3,FALSE)</f>
        <v>Mostly Recyclable Packaging</v>
      </c>
      <c r="Z1737" s="5" t="str">
        <f>VLOOKUP('English Version'!$H1677,Recyclability!$B$4:$H$67,5,FALSE)</f>
        <v>N/A</v>
      </c>
    </row>
    <row r="1738" spans="1:26" x14ac:dyDescent="0.75">
      <c r="A1738" s="47" t="str">
        <f t="shared" si="54"/>
        <v>SS23W7010910A</v>
      </c>
      <c r="B1738" s="47">
        <v>3670</v>
      </c>
      <c r="C1738" s="52" t="s">
        <v>3683</v>
      </c>
      <c r="D1738" s="6" t="s">
        <v>3680</v>
      </c>
      <c r="E1738" s="8"/>
      <c r="F1738" s="52" t="s">
        <v>2143</v>
      </c>
      <c r="G1738" s="6" t="s">
        <v>5037</v>
      </c>
      <c r="H1738" s="6" t="s">
        <v>5843</v>
      </c>
      <c r="I1738" s="6" t="e">
        <f>VLOOKUP(A1738,#REF!,24,0)</f>
        <v>#REF!</v>
      </c>
      <c r="J1738" s="14" t="s">
        <v>25</v>
      </c>
      <c r="K1738" s="14" t="s">
        <v>25</v>
      </c>
      <c r="L1738" s="14" t="s">
        <v>25</v>
      </c>
      <c r="M1738" s="14" t="s">
        <v>25</v>
      </c>
      <c r="N1738" s="14" t="b">
        <f t="shared" si="55"/>
        <v>1</v>
      </c>
      <c r="O1738" s="14" t="s">
        <v>20</v>
      </c>
      <c r="P1738" s="14" t="s">
        <v>20</v>
      </c>
      <c r="Q1738" s="14" t="s">
        <v>20</v>
      </c>
      <c r="R1738" s="5" t="s">
        <v>20</v>
      </c>
      <c r="S1738" s="5" t="s">
        <v>20</v>
      </c>
      <c r="T1738" s="5" t="s">
        <v>20</v>
      </c>
      <c r="U1738" s="53" t="s">
        <v>20</v>
      </c>
      <c r="V1738" s="53" t="s">
        <v>20</v>
      </c>
      <c r="W1738" s="5" t="str">
        <f>VLOOKUP('English Version'!$H1678,'Recycled Content'!$B$4:$H$67,3,FALSE)</f>
        <v>Packaging Contains at least 100% recycled material</v>
      </c>
      <c r="X1738" s="5" t="str">
        <f>VLOOKUP('English Version'!$H1678,'Recycled Content'!$B$4:$H$67,5,FALSE)</f>
        <v>Packaging Contains at least 100% recycled material</v>
      </c>
      <c r="Y1738" s="5" t="str">
        <f>VLOOKUP('English Version'!$H1678,Recyclability!$B$4:$H$67,3,FALSE)</f>
        <v>Mostly Recyclable Packaging</v>
      </c>
      <c r="Z1738" s="5" t="str">
        <f>VLOOKUP('English Version'!$H1678,Recyclability!$B$4:$H$67,5,FALSE)</f>
        <v>N/A</v>
      </c>
    </row>
    <row r="1739" spans="1:26" x14ac:dyDescent="0.75">
      <c r="A1739" s="47" t="str">
        <f t="shared" si="54"/>
        <v>SS23W6011576A</v>
      </c>
      <c r="B1739" s="47">
        <v>1237</v>
      </c>
      <c r="C1739" s="52" t="s">
        <v>3684</v>
      </c>
      <c r="D1739" s="6" t="e">
        <v>#N/A</v>
      </c>
      <c r="E1739" s="8"/>
      <c r="F1739" s="52" t="s">
        <v>3686</v>
      </c>
      <c r="G1739" s="6" t="s">
        <v>5037</v>
      </c>
      <c r="H1739" s="6" t="s">
        <v>5088</v>
      </c>
      <c r="I1739" s="6" t="e">
        <f>VLOOKUP(A1739,#REF!,24,0)</f>
        <v>#REF!</v>
      </c>
      <c r="J1739" s="14" t="s">
        <v>19</v>
      </c>
      <c r="K1739" s="14" t="s">
        <v>19</v>
      </c>
      <c r="L1739" s="14" t="s">
        <v>19</v>
      </c>
      <c r="M1739" s="14" t="s">
        <v>19</v>
      </c>
      <c r="N1739" s="14" t="b">
        <f t="shared" si="55"/>
        <v>1</v>
      </c>
      <c r="O1739" s="14" t="s">
        <v>20</v>
      </c>
      <c r="P1739" s="14" t="s">
        <v>20</v>
      </c>
      <c r="Q1739" s="14" t="s">
        <v>20</v>
      </c>
      <c r="R1739" s="5" t="s">
        <v>20</v>
      </c>
      <c r="S1739" s="5" t="s">
        <v>20</v>
      </c>
      <c r="T1739" s="5" t="s">
        <v>281</v>
      </c>
      <c r="U1739" s="53" t="s">
        <v>20</v>
      </c>
      <c r="V1739" s="53" t="s">
        <v>20</v>
      </c>
      <c r="W1739" s="5" t="str">
        <f>VLOOKUP('English Version'!$H1679,'Recycled Content'!$B$4:$H$67,3,FALSE)</f>
        <v>Packaging Contains at least 100% recycled material</v>
      </c>
      <c r="X1739" s="5" t="str">
        <f>VLOOKUP('English Version'!$H1679,'Recycled Content'!$B$4:$H$67,5,FALSE)</f>
        <v>Packaging Contains at least 100% recycled material</v>
      </c>
      <c r="Y1739" s="5" t="str">
        <f>VLOOKUP('English Version'!$H1679,Recyclability!$B$4:$H$67,3,FALSE)</f>
        <v>Mostly Recyclable Packaging</v>
      </c>
      <c r="Z1739" s="5" t="str">
        <f>VLOOKUP('English Version'!$H1679,Recyclability!$B$4:$H$67,5,FALSE)</f>
        <v>N/A</v>
      </c>
    </row>
    <row r="1740" spans="1:26" x14ac:dyDescent="0.75">
      <c r="A1740" s="47" t="str">
        <f t="shared" si="54"/>
        <v>SS23M4010651A</v>
      </c>
      <c r="B1740" s="47">
        <v>500</v>
      </c>
      <c r="C1740" s="52" t="s">
        <v>3687</v>
      </c>
      <c r="D1740" s="6" t="s">
        <v>3685</v>
      </c>
      <c r="E1740" s="8"/>
      <c r="F1740" s="52" t="s">
        <v>3539</v>
      </c>
      <c r="G1740" s="6" t="s">
        <v>5037</v>
      </c>
      <c r="H1740" s="6" t="s">
        <v>5108</v>
      </c>
      <c r="I1740" s="6" t="e">
        <f>VLOOKUP(A1740,#REF!,24,0)</f>
        <v>#REF!</v>
      </c>
      <c r="J1740" s="14" t="s">
        <v>25</v>
      </c>
      <c r="K1740" s="14" t="s">
        <v>25</v>
      </c>
      <c r="L1740" s="14" t="s">
        <v>25</v>
      </c>
      <c r="M1740" s="14" t="s">
        <v>25</v>
      </c>
      <c r="N1740" s="14" t="b">
        <f t="shared" si="55"/>
        <v>1</v>
      </c>
      <c r="O1740" s="14" t="s">
        <v>20</v>
      </c>
      <c r="P1740" s="14" t="s">
        <v>20</v>
      </c>
      <c r="Q1740" s="14" t="s">
        <v>20</v>
      </c>
      <c r="R1740" s="5" t="s">
        <v>20</v>
      </c>
      <c r="S1740" s="5" t="s">
        <v>20</v>
      </c>
      <c r="T1740" s="5" t="s">
        <v>20</v>
      </c>
      <c r="U1740" s="53" t="s">
        <v>20</v>
      </c>
      <c r="V1740" s="53" t="s">
        <v>20</v>
      </c>
      <c r="W1740" s="5" t="str">
        <f>VLOOKUP('English Version'!$H1680,'Recycled Content'!$B$4:$H$67,3,FALSE)</f>
        <v>Packaging Contains at least 100% recycled material</v>
      </c>
      <c r="X1740" s="5" t="str">
        <f>VLOOKUP('English Version'!$H1680,'Recycled Content'!$B$4:$H$67,5,FALSE)</f>
        <v>Packaging Contains at least 100% recycled material</v>
      </c>
      <c r="Y1740" s="5" t="str">
        <f>VLOOKUP('English Version'!$H1680,Recyclability!$B$4:$H$67,3,FALSE)</f>
        <v>Mostly Recyclable Packaging</v>
      </c>
      <c r="Z1740" s="5" t="str">
        <f>VLOOKUP('English Version'!$H1680,Recyclability!$B$4:$H$67,5,FALSE)</f>
        <v>N/A</v>
      </c>
    </row>
    <row r="1741" spans="1:26" x14ac:dyDescent="0.75">
      <c r="A1741" s="47" t="str">
        <f t="shared" si="54"/>
        <v>SS23WS311458A</v>
      </c>
      <c r="B1741" s="47">
        <v>1082</v>
      </c>
      <c r="C1741" s="52" t="s">
        <v>3688</v>
      </c>
      <c r="D1741" s="6" t="e">
        <v>#N/A</v>
      </c>
      <c r="E1741" s="8"/>
      <c r="F1741" s="52" t="s">
        <v>2649</v>
      </c>
      <c r="G1741" s="6" t="s">
        <v>5037</v>
      </c>
      <c r="H1741" s="6" t="s">
        <v>5905</v>
      </c>
      <c r="I1741" s="6" t="e">
        <f>VLOOKUP(A1741,#REF!,24,0)</f>
        <v>#REF!</v>
      </c>
      <c r="J1741" s="14" t="s">
        <v>19</v>
      </c>
      <c r="K1741" s="14" t="s">
        <v>19</v>
      </c>
      <c r="L1741" s="14" t="s">
        <v>19</v>
      </c>
      <c r="M1741" s="14" t="s">
        <v>19</v>
      </c>
      <c r="N1741" s="14" t="b">
        <f t="shared" si="55"/>
        <v>1</v>
      </c>
      <c r="O1741" s="14" t="s">
        <v>20</v>
      </c>
      <c r="P1741" s="14" t="s">
        <v>20</v>
      </c>
      <c r="Q1741" s="14" t="s">
        <v>20</v>
      </c>
      <c r="R1741" s="5" t="s">
        <v>20</v>
      </c>
      <c r="S1741" s="5" t="s">
        <v>20</v>
      </c>
      <c r="T1741" s="5" t="s">
        <v>20</v>
      </c>
      <c r="U1741" s="53" t="s">
        <v>20</v>
      </c>
      <c r="V1741" s="53" t="s">
        <v>20</v>
      </c>
      <c r="W1741" s="5" t="str">
        <f>VLOOKUP('English Version'!$H1681,'Recycled Content'!$B$4:$H$67,3,FALSE)</f>
        <v>N/A</v>
      </c>
      <c r="X1741" s="5" t="str">
        <f>VLOOKUP('English Version'!$H1681,'Recycled Content'!$B$4:$H$67,5,FALSE)</f>
        <v>Packaging Contains at least 5% recycled material</v>
      </c>
      <c r="Y1741" s="5" t="str">
        <f>VLOOKUP('English Version'!$H1681,Recyclability!$B$4:$H$67,3,FALSE)</f>
        <v>Fully Recyclable Packaging</v>
      </c>
      <c r="Z1741" s="5" t="str">
        <f>VLOOKUP('English Version'!$H1681,Recyclability!$B$4:$H$67,5,FALSE)</f>
        <v>Mostly Recyclable Packaging</v>
      </c>
    </row>
    <row r="1742" spans="1:26" x14ac:dyDescent="0.75">
      <c r="A1742" s="47" t="str">
        <f t="shared" si="54"/>
        <v>SS23W8010751A</v>
      </c>
      <c r="B1742" s="47">
        <v>5633</v>
      </c>
      <c r="C1742" s="52" t="s">
        <v>3689</v>
      </c>
      <c r="D1742" s="6" t="e">
        <v>#N/A</v>
      </c>
      <c r="E1742" s="8"/>
      <c r="F1742" s="52" t="s">
        <v>3690</v>
      </c>
      <c r="G1742" s="6" t="s">
        <v>5037</v>
      </c>
      <c r="H1742" s="6" t="s">
        <v>5887</v>
      </c>
      <c r="I1742" s="6" t="e">
        <f>VLOOKUP(A1742,#REF!,24,0)</f>
        <v>#REF!</v>
      </c>
      <c r="J1742" s="14" t="s">
        <v>25</v>
      </c>
      <c r="K1742" s="14" t="s">
        <v>25</v>
      </c>
      <c r="L1742" s="14" t="s">
        <v>25</v>
      </c>
      <c r="M1742" s="14" t="s">
        <v>25</v>
      </c>
      <c r="N1742" s="14" t="b">
        <f t="shared" si="55"/>
        <v>1</v>
      </c>
      <c r="O1742" s="14" t="s">
        <v>20</v>
      </c>
      <c r="P1742" s="14" t="s">
        <v>20</v>
      </c>
      <c r="Q1742" s="14" t="s">
        <v>20</v>
      </c>
      <c r="R1742" s="5" t="s">
        <v>20</v>
      </c>
      <c r="S1742" s="5" t="s">
        <v>20</v>
      </c>
      <c r="T1742" s="5" t="s">
        <v>281</v>
      </c>
      <c r="U1742" s="53" t="s">
        <v>20</v>
      </c>
      <c r="V1742" s="53" t="s">
        <v>20</v>
      </c>
      <c r="W1742" s="5" t="str">
        <f>VLOOKUP('English Version'!$H1682,'Recycled Content'!$B$4:$H$67,3,FALSE)</f>
        <v>N/A</v>
      </c>
      <c r="X1742" s="5" t="str">
        <f>VLOOKUP('English Version'!$H1682,'Recycled Content'!$B$4:$H$67,5,FALSE)</f>
        <v>Packaging Contains at least 5% recycled material</v>
      </c>
      <c r="Y1742" s="5" t="str">
        <f>VLOOKUP('English Version'!$H1682,Recyclability!$B$4:$H$67,3,FALSE)</f>
        <v>Mostly Recyclable Packaging</v>
      </c>
      <c r="Z1742" s="5" t="str">
        <f>VLOOKUP('English Version'!$H1682,Recyclability!$B$4:$H$67,5,FALSE)</f>
        <v>N/A</v>
      </c>
    </row>
    <row r="1743" spans="1:26" x14ac:dyDescent="0.75">
      <c r="A1743" s="47" t="str">
        <f t="shared" si="54"/>
        <v>SS23WS311492A</v>
      </c>
      <c r="B1743" s="47">
        <v>1070</v>
      </c>
      <c r="C1743" s="52" t="s">
        <v>3691</v>
      </c>
      <c r="D1743" s="6" t="e">
        <v>#N/A</v>
      </c>
      <c r="E1743" s="8"/>
      <c r="F1743" s="52" t="s">
        <v>2651</v>
      </c>
      <c r="G1743" s="6" t="s">
        <v>5037</v>
      </c>
      <c r="H1743" s="6" t="s">
        <v>5905</v>
      </c>
      <c r="I1743" s="6" t="e">
        <f>VLOOKUP(A1743,#REF!,24,0)</f>
        <v>#REF!</v>
      </c>
      <c r="J1743" s="14" t="s">
        <v>19</v>
      </c>
      <c r="K1743" s="14" t="s">
        <v>19</v>
      </c>
      <c r="L1743" s="14" t="s">
        <v>19</v>
      </c>
      <c r="M1743" s="14" t="s">
        <v>19</v>
      </c>
      <c r="N1743" s="14" t="b">
        <f t="shared" si="55"/>
        <v>1</v>
      </c>
      <c r="O1743" s="14" t="s">
        <v>20</v>
      </c>
      <c r="P1743" s="14" t="s">
        <v>20</v>
      </c>
      <c r="Q1743" s="14" t="s">
        <v>20</v>
      </c>
      <c r="R1743" s="5" t="s">
        <v>20</v>
      </c>
      <c r="S1743" s="5" t="s">
        <v>20</v>
      </c>
      <c r="T1743" s="5" t="s">
        <v>20</v>
      </c>
      <c r="U1743" s="53" t="s">
        <v>20</v>
      </c>
      <c r="V1743" s="53" t="s">
        <v>20</v>
      </c>
      <c r="W1743" s="5" t="str">
        <f>VLOOKUP('English Version'!$H1683,'Recycled Content'!$B$4:$H$67,3,FALSE)</f>
        <v>Packaging Contains at least 100% recycled material</v>
      </c>
      <c r="X1743" s="5" t="str">
        <f>VLOOKUP('English Version'!$H1683,'Recycled Content'!$B$4:$H$67,5,FALSE)</f>
        <v>Packaging Contains at least 100% recycled material</v>
      </c>
      <c r="Y1743" s="5" t="str">
        <f>VLOOKUP('English Version'!$H1683,Recyclability!$B$4:$H$67,3,FALSE)</f>
        <v>Mostly Recyclable Packaging</v>
      </c>
      <c r="Z1743" s="5" t="str">
        <f>VLOOKUP('English Version'!$H1683,Recyclability!$B$4:$H$67,5,FALSE)</f>
        <v>N/A</v>
      </c>
    </row>
    <row r="1744" spans="1:26" x14ac:dyDescent="0.75">
      <c r="A1744" s="47" t="str">
        <f t="shared" si="54"/>
        <v>SS23WS311720A</v>
      </c>
      <c r="B1744" s="47">
        <v>1520</v>
      </c>
      <c r="C1744" s="52" t="s">
        <v>3692</v>
      </c>
      <c r="D1744" s="6" t="e">
        <v>#N/A</v>
      </c>
      <c r="E1744" s="8"/>
      <c r="F1744" s="52" t="s">
        <v>2653</v>
      </c>
      <c r="G1744" s="6" t="s">
        <v>5037</v>
      </c>
      <c r="H1744" s="6" t="s">
        <v>5905</v>
      </c>
      <c r="I1744" s="6" t="e">
        <f>VLOOKUP(A1744,#REF!,24,0)</f>
        <v>#REF!</v>
      </c>
      <c r="J1744" s="14" t="s">
        <v>19</v>
      </c>
      <c r="K1744" s="14" t="s">
        <v>19</v>
      </c>
      <c r="L1744" s="14" t="s">
        <v>19</v>
      </c>
      <c r="M1744" s="14" t="s">
        <v>19</v>
      </c>
      <c r="N1744" s="14" t="b">
        <f t="shared" si="55"/>
        <v>1</v>
      </c>
      <c r="O1744" s="14" t="s">
        <v>20</v>
      </c>
      <c r="P1744" s="14" t="s">
        <v>20</v>
      </c>
      <c r="Q1744" s="14" t="s">
        <v>20</v>
      </c>
      <c r="R1744" s="5" t="s">
        <v>20</v>
      </c>
      <c r="S1744" s="5" t="s">
        <v>20</v>
      </c>
      <c r="T1744" s="5" t="s">
        <v>20</v>
      </c>
      <c r="U1744" s="53" t="s">
        <v>20</v>
      </c>
      <c r="V1744" s="53" t="s">
        <v>20</v>
      </c>
      <c r="W1744" s="5" t="str">
        <f>VLOOKUP('English Version'!$H1684,'Recycled Content'!$B$4:$H$67,3,FALSE)</f>
        <v>N/A</v>
      </c>
      <c r="X1744" s="5" t="str">
        <f>VLOOKUP('English Version'!$H1684,'Recycled Content'!$B$4:$H$67,5,FALSE)</f>
        <v>Packaging Contains at least 5% recycled material</v>
      </c>
      <c r="Y1744" s="5" t="str">
        <f>VLOOKUP('English Version'!$H1684,Recyclability!$B$4:$H$67,3,FALSE)</f>
        <v>Fully Recyclable Packaging</v>
      </c>
      <c r="Z1744" s="5" t="str">
        <f>VLOOKUP('English Version'!$H1684,Recyclability!$B$4:$H$67,5,FALSE)</f>
        <v>Mostly Recyclable Packaging</v>
      </c>
    </row>
    <row r="1745" spans="1:26" x14ac:dyDescent="0.75">
      <c r="A1745" s="47" t="str">
        <f t="shared" si="54"/>
        <v>SS23W2011901A</v>
      </c>
      <c r="B1745" s="47">
        <v>1401</v>
      </c>
      <c r="C1745" s="52" t="s">
        <v>3693</v>
      </c>
      <c r="D1745" s="6" t="e">
        <v>#N/A</v>
      </c>
      <c r="E1745" s="8"/>
      <c r="F1745" s="52" t="s">
        <v>3695</v>
      </c>
      <c r="G1745" s="6" t="s">
        <v>5037</v>
      </c>
      <c r="H1745" s="6" t="s">
        <v>5083</v>
      </c>
      <c r="I1745" s="6" t="e">
        <f>VLOOKUP(A1745,#REF!,24,0)</f>
        <v>#REF!</v>
      </c>
      <c r="J1745" s="67" t="s">
        <v>20</v>
      </c>
      <c r="K1745" s="67" t="s">
        <v>20</v>
      </c>
      <c r="L1745" s="67" t="s">
        <v>20</v>
      </c>
      <c r="M1745" s="14" t="s">
        <v>25</v>
      </c>
      <c r="N1745" s="14" t="b">
        <f t="shared" si="55"/>
        <v>0</v>
      </c>
      <c r="O1745" s="14" t="s">
        <v>20</v>
      </c>
      <c r="P1745" s="14" t="s">
        <v>20</v>
      </c>
      <c r="Q1745" s="14" t="s">
        <v>20</v>
      </c>
      <c r="R1745" s="5" t="s">
        <v>20</v>
      </c>
      <c r="S1745" s="5" t="s">
        <v>20</v>
      </c>
      <c r="T1745" s="5" t="s">
        <v>281</v>
      </c>
      <c r="U1745" s="53" t="s">
        <v>20</v>
      </c>
      <c r="V1745" s="53" t="s">
        <v>20</v>
      </c>
      <c r="W1745" s="5" t="str">
        <f>VLOOKUP('English Version'!$H1685,'Recycled Content'!$B$4:$H$67,3,FALSE)</f>
        <v>Packaging Contains at least 100% recycled material</v>
      </c>
      <c r="X1745" s="5" t="str">
        <f>VLOOKUP('English Version'!$H1685,'Recycled Content'!$B$4:$H$67,5,FALSE)</f>
        <v>Packaging Contains at least 100% recycled material</v>
      </c>
      <c r="Y1745" s="5" t="str">
        <f>VLOOKUP('English Version'!$H1685,Recyclability!$B$4:$H$67,3,FALSE)</f>
        <v>Mostly Recyclable Packaging</v>
      </c>
      <c r="Z1745" s="5" t="str">
        <f>VLOOKUP('English Version'!$H1685,Recyclability!$B$4:$H$67,5,FALSE)</f>
        <v>N/A</v>
      </c>
    </row>
    <row r="1746" spans="1:26" x14ac:dyDescent="0.75">
      <c r="A1746" s="47" t="str">
        <f t="shared" si="54"/>
        <v>SS23W2011628A</v>
      </c>
      <c r="B1746" s="47">
        <v>9672</v>
      </c>
      <c r="C1746" s="52" t="s">
        <v>3696</v>
      </c>
      <c r="D1746" s="6" t="s">
        <v>3694</v>
      </c>
      <c r="E1746" s="8"/>
      <c r="F1746" s="52" t="s">
        <v>3698</v>
      </c>
      <c r="G1746" s="6" t="s">
        <v>5037</v>
      </c>
      <c r="H1746" s="6" t="s">
        <v>5083</v>
      </c>
      <c r="I1746" s="6" t="e">
        <f>VLOOKUP(A1746,#REF!,24,0)</f>
        <v>#REF!</v>
      </c>
      <c r="J1746" s="14" t="s">
        <v>19</v>
      </c>
      <c r="K1746" s="14" t="s">
        <v>19</v>
      </c>
      <c r="L1746" s="14" t="s">
        <v>19</v>
      </c>
      <c r="M1746" s="14" t="s">
        <v>19</v>
      </c>
      <c r="N1746" s="14" t="b">
        <f t="shared" si="55"/>
        <v>1</v>
      </c>
      <c r="O1746" s="14" t="s">
        <v>20</v>
      </c>
      <c r="P1746" s="14" t="s">
        <v>20</v>
      </c>
      <c r="Q1746" s="14" t="s">
        <v>20</v>
      </c>
      <c r="R1746" s="5" t="s">
        <v>20</v>
      </c>
      <c r="S1746" s="5" t="s">
        <v>20</v>
      </c>
      <c r="T1746" s="5" t="s">
        <v>20</v>
      </c>
      <c r="U1746" s="53" t="s">
        <v>20</v>
      </c>
      <c r="V1746" s="53" t="s">
        <v>20</v>
      </c>
      <c r="W1746" s="5" t="str">
        <f>VLOOKUP('English Version'!$H1686,'Recycled Content'!$B$4:$H$67,3,FALSE)</f>
        <v>Packaging Contains at least 100% recycled material</v>
      </c>
      <c r="X1746" s="5" t="str">
        <f>VLOOKUP('English Version'!$H1686,'Recycled Content'!$B$4:$H$67,5,FALSE)</f>
        <v>Packaging Contains at least 100% recycled material</v>
      </c>
      <c r="Y1746" s="5" t="str">
        <f>VLOOKUP('English Version'!$H1686,Recyclability!$B$4:$H$67,3,FALSE)</f>
        <v>Mostly Recyclable Packaging</v>
      </c>
      <c r="Z1746" s="5" t="str">
        <f>VLOOKUP('English Version'!$H1686,Recyclability!$B$4:$H$67,5,FALSE)</f>
        <v>N/A</v>
      </c>
    </row>
    <row r="1747" spans="1:26" x14ac:dyDescent="0.75">
      <c r="A1747" s="47" t="str">
        <f t="shared" si="54"/>
        <v>SS23W1011120A</v>
      </c>
      <c r="B1747" s="47">
        <v>2001</v>
      </c>
      <c r="C1747" s="52" t="s">
        <v>3700</v>
      </c>
      <c r="D1747" s="6" t="s">
        <v>3697</v>
      </c>
      <c r="E1747" s="8"/>
      <c r="F1747" s="52" t="s">
        <v>3701</v>
      </c>
      <c r="G1747" s="6" t="s">
        <v>5037</v>
      </c>
      <c r="H1747" s="6" t="s">
        <v>4637</v>
      </c>
      <c r="I1747" s="6" t="e">
        <f>VLOOKUP(A1747,#REF!,24,0)</f>
        <v>#REF!</v>
      </c>
      <c r="J1747" s="14" t="s">
        <v>37</v>
      </c>
      <c r="K1747" s="14" t="s">
        <v>37</v>
      </c>
      <c r="L1747" s="14" t="s">
        <v>37</v>
      </c>
      <c r="M1747" s="14" t="s">
        <v>37</v>
      </c>
      <c r="N1747" s="14" t="b">
        <f t="shared" si="55"/>
        <v>1</v>
      </c>
      <c r="O1747" s="14" t="s">
        <v>20</v>
      </c>
      <c r="P1747" s="14" t="s">
        <v>20</v>
      </c>
      <c r="Q1747" s="14" t="s">
        <v>20</v>
      </c>
      <c r="R1747" s="5" t="s">
        <v>20</v>
      </c>
      <c r="S1747" s="5" t="s">
        <v>20</v>
      </c>
      <c r="T1747" s="5" t="s">
        <v>281</v>
      </c>
      <c r="U1747" s="53" t="s">
        <v>20</v>
      </c>
      <c r="V1747" s="53" t="s">
        <v>20</v>
      </c>
      <c r="W1747" s="5" t="str">
        <f>VLOOKUP('English Version'!$H1687,'Recycled Content'!$B$4:$H$67,3,FALSE)</f>
        <v>Packaging Contains at least 100% recycled material</v>
      </c>
      <c r="X1747" s="5" t="str">
        <f>VLOOKUP('English Version'!$H1687,'Recycled Content'!$B$4:$H$67,5,FALSE)</f>
        <v>Packaging Contains at least 100% recycled material</v>
      </c>
      <c r="Y1747" s="5" t="str">
        <f>VLOOKUP('English Version'!$H1687,Recyclability!$B$4:$H$67,3,FALSE)</f>
        <v>Mostly Recyclable Packaging</v>
      </c>
      <c r="Z1747" s="5" t="str">
        <f>VLOOKUP('English Version'!$H1687,Recyclability!$B$4:$H$67,5,FALSE)</f>
        <v>N/A</v>
      </c>
    </row>
    <row r="1748" spans="1:26" x14ac:dyDescent="0.75">
      <c r="A1748" s="47" t="str">
        <f t="shared" si="54"/>
        <v>SS23WF310170A</v>
      </c>
      <c r="B1748" s="47">
        <v>1694</v>
      </c>
      <c r="C1748" s="52" t="s">
        <v>3702</v>
      </c>
      <c r="D1748" s="6" t="e">
        <v>#N/A</v>
      </c>
      <c r="E1748" s="8"/>
      <c r="F1748" s="52" t="s">
        <v>2537</v>
      </c>
      <c r="G1748" s="6" t="s">
        <v>5037</v>
      </c>
      <c r="H1748" s="6" t="s">
        <v>5899</v>
      </c>
      <c r="I1748" s="6" t="e">
        <f>VLOOKUP(A1748,#REF!,24,0)</f>
        <v>#REF!</v>
      </c>
      <c r="J1748" s="14" t="s">
        <v>37</v>
      </c>
      <c r="K1748" s="14" t="s">
        <v>37</v>
      </c>
      <c r="L1748" s="14" t="s">
        <v>37</v>
      </c>
      <c r="M1748" s="14" t="s">
        <v>37</v>
      </c>
      <c r="N1748" s="14" t="b">
        <f t="shared" si="55"/>
        <v>1</v>
      </c>
      <c r="O1748" s="14" t="s">
        <v>20</v>
      </c>
      <c r="P1748" s="14" t="s">
        <v>20</v>
      </c>
      <c r="Q1748" s="14" t="s">
        <v>20</v>
      </c>
      <c r="R1748" s="5" t="s">
        <v>20</v>
      </c>
      <c r="S1748" s="5" t="s">
        <v>20</v>
      </c>
      <c r="T1748" s="5" t="s">
        <v>281</v>
      </c>
      <c r="U1748" s="53" t="s">
        <v>20</v>
      </c>
      <c r="V1748" s="53" t="s">
        <v>20</v>
      </c>
      <c r="W1748" s="5" t="str">
        <f>VLOOKUP('English Version'!$H1688,'Recycled Content'!$B$4:$H$67,3,FALSE)</f>
        <v>N/A</v>
      </c>
      <c r="X1748" s="5" t="str">
        <f>VLOOKUP('English Version'!$H1688,'Recycled Content'!$B$4:$H$67,5,FALSE)</f>
        <v>Packaging Contains at least 5% recycled material</v>
      </c>
      <c r="Y1748" s="5" t="str">
        <f>VLOOKUP('English Version'!$H1688,Recyclability!$B$4:$H$67,3,FALSE)</f>
        <v>Mostly Recyclable Packaging</v>
      </c>
      <c r="Z1748" s="5" t="str">
        <f>VLOOKUP('English Version'!$H1688,Recyclability!$B$4:$H$67,5,FALSE)</f>
        <v>N/A</v>
      </c>
    </row>
    <row r="1749" spans="1:26" x14ac:dyDescent="0.75">
      <c r="A1749" s="47" t="str">
        <f t="shared" si="54"/>
        <v>SS23M1011590A</v>
      </c>
      <c r="B1749" s="47">
        <v>1200</v>
      </c>
      <c r="C1749" s="52" t="s">
        <v>3705</v>
      </c>
      <c r="D1749" s="6" t="s">
        <v>3703</v>
      </c>
      <c r="E1749" s="8"/>
      <c r="F1749" s="52" t="s">
        <v>3706</v>
      </c>
      <c r="G1749" s="6" t="s">
        <v>5037</v>
      </c>
      <c r="H1749" s="6" t="s">
        <v>5044</v>
      </c>
      <c r="I1749" s="6" t="e">
        <f>VLOOKUP(A1749,#REF!,24,0)</f>
        <v>#REF!</v>
      </c>
      <c r="J1749" s="14" t="s">
        <v>37</v>
      </c>
      <c r="K1749" s="14" t="s">
        <v>37</v>
      </c>
      <c r="L1749" s="14" t="s">
        <v>37</v>
      </c>
      <c r="M1749" s="14" t="s">
        <v>37</v>
      </c>
      <c r="N1749" s="14" t="b">
        <f t="shared" si="55"/>
        <v>1</v>
      </c>
      <c r="O1749" s="14" t="s">
        <v>20</v>
      </c>
      <c r="P1749" s="14" t="s">
        <v>20</v>
      </c>
      <c r="Q1749" s="14" t="s">
        <v>20</v>
      </c>
      <c r="R1749" s="5" t="s">
        <v>20</v>
      </c>
      <c r="S1749" s="5" t="s">
        <v>20</v>
      </c>
      <c r="T1749" s="5" t="s">
        <v>281</v>
      </c>
      <c r="U1749" s="53" t="s">
        <v>20</v>
      </c>
      <c r="V1749" s="53" t="s">
        <v>20</v>
      </c>
      <c r="W1749" s="5" t="str">
        <f>VLOOKUP('English Version'!$H1689,'Recycled Content'!$B$4:$H$67,3,FALSE)</f>
        <v>Packaging Contains at least 100% recycled material</v>
      </c>
      <c r="X1749" s="5" t="str">
        <f>VLOOKUP('English Version'!$H1689,'Recycled Content'!$B$4:$H$67,5,FALSE)</f>
        <v>Packaging Contains at least 100% recycled material</v>
      </c>
      <c r="Y1749" s="5" t="str">
        <f>VLOOKUP('English Version'!$H1689,Recyclability!$B$4:$H$67,3,FALSE)</f>
        <v>Mostly Recyclable Packaging</v>
      </c>
      <c r="Z1749" s="5" t="str">
        <f>VLOOKUP('English Version'!$H1689,Recyclability!$B$4:$H$67,5,FALSE)</f>
        <v>N/A</v>
      </c>
    </row>
    <row r="1750" spans="1:26" x14ac:dyDescent="0.75">
      <c r="A1750" s="47" t="str">
        <f t="shared" si="54"/>
        <v>SS23M1011634A</v>
      </c>
      <c r="B1750" s="47">
        <v>1164</v>
      </c>
      <c r="C1750" s="52" t="s">
        <v>3707</v>
      </c>
      <c r="D1750" s="6" t="e">
        <v>#N/A</v>
      </c>
      <c r="E1750" s="8"/>
      <c r="F1750" s="52" t="s">
        <v>3708</v>
      </c>
      <c r="G1750" s="6" t="s">
        <v>5037</v>
      </c>
      <c r="H1750" s="6" t="s">
        <v>5044</v>
      </c>
      <c r="I1750" s="6" t="e">
        <f>VLOOKUP(A1750,#REF!,24,0)</f>
        <v>#REF!</v>
      </c>
      <c r="J1750" s="14" t="s">
        <v>37</v>
      </c>
      <c r="K1750" s="14" t="s">
        <v>37</v>
      </c>
      <c r="L1750" s="14" t="s">
        <v>37</v>
      </c>
      <c r="M1750" s="14" t="s">
        <v>37</v>
      </c>
      <c r="N1750" s="14" t="b">
        <f t="shared" si="55"/>
        <v>1</v>
      </c>
      <c r="O1750" s="14" t="s">
        <v>20</v>
      </c>
      <c r="P1750" s="14" t="s">
        <v>20</v>
      </c>
      <c r="Q1750" s="14" t="s">
        <v>20</v>
      </c>
      <c r="R1750" s="5" t="s">
        <v>20</v>
      </c>
      <c r="S1750" s="5" t="s">
        <v>20</v>
      </c>
      <c r="T1750" s="5" t="s">
        <v>20</v>
      </c>
      <c r="U1750" s="53" t="s">
        <v>20</v>
      </c>
      <c r="V1750" s="53" t="s">
        <v>20</v>
      </c>
      <c r="W1750" s="5" t="str">
        <f>VLOOKUP('English Version'!$H1690,'Recycled Content'!$B$4:$H$67,3,FALSE)</f>
        <v>Packaging Contains at least 100% recycled material</v>
      </c>
      <c r="X1750" s="5" t="str">
        <f>VLOOKUP('English Version'!$H1690,'Recycled Content'!$B$4:$H$67,5,FALSE)</f>
        <v>Packaging Contains at least 100% recycled material</v>
      </c>
      <c r="Y1750" s="5" t="str">
        <f>VLOOKUP('English Version'!$H1690,Recyclability!$B$4:$H$67,3,FALSE)</f>
        <v>Mostly Recyclable Packaging</v>
      </c>
      <c r="Z1750" s="5" t="str">
        <f>VLOOKUP('English Version'!$H1690,Recyclability!$B$4:$H$67,5,FALSE)</f>
        <v>N/A</v>
      </c>
    </row>
    <row r="1751" spans="1:26" x14ac:dyDescent="0.75">
      <c r="A1751" s="47" t="str">
        <f t="shared" si="54"/>
        <v>SS23M5011647A</v>
      </c>
      <c r="B1751" s="47">
        <v>5803</v>
      </c>
      <c r="C1751" s="52" t="s">
        <v>3709</v>
      </c>
      <c r="D1751" s="6" t="e">
        <v>#N/A</v>
      </c>
      <c r="E1751" s="8"/>
      <c r="F1751" s="52" t="s">
        <v>3710</v>
      </c>
      <c r="G1751" s="6" t="s">
        <v>5037</v>
      </c>
      <c r="H1751" s="6" t="s">
        <v>5032</v>
      </c>
      <c r="I1751" s="6" t="e">
        <f>VLOOKUP(A1751,#REF!,24,0)</f>
        <v>#REF!</v>
      </c>
      <c r="J1751" s="14" t="s">
        <v>37</v>
      </c>
      <c r="K1751" s="14" t="s">
        <v>37</v>
      </c>
      <c r="L1751" s="14" t="s">
        <v>37</v>
      </c>
      <c r="M1751" s="14" t="s">
        <v>37</v>
      </c>
      <c r="N1751" s="14" t="b">
        <f t="shared" si="55"/>
        <v>1</v>
      </c>
      <c r="O1751" s="14" t="s">
        <v>20</v>
      </c>
      <c r="P1751" s="14" t="s">
        <v>20</v>
      </c>
      <c r="Q1751" s="14" t="s">
        <v>20</v>
      </c>
      <c r="R1751" s="5" t="s">
        <v>20</v>
      </c>
      <c r="S1751" s="5" t="s">
        <v>20</v>
      </c>
      <c r="T1751" s="5" t="s">
        <v>20</v>
      </c>
      <c r="U1751" s="53" t="s">
        <v>20</v>
      </c>
      <c r="V1751" s="53" t="s">
        <v>20</v>
      </c>
      <c r="W1751" s="5" t="str">
        <f>VLOOKUP('English Version'!$H1691,'Recycled Content'!$B$4:$H$67,3,FALSE)</f>
        <v>Packaging Contains at least 100% recycled material</v>
      </c>
      <c r="X1751" s="5" t="str">
        <f>VLOOKUP('English Version'!$H1691,'Recycled Content'!$B$4:$H$67,5,FALSE)</f>
        <v>Packaging Contains at least 100% recycled material</v>
      </c>
      <c r="Y1751" s="5" t="str">
        <f>VLOOKUP('English Version'!$H1691,Recyclability!$B$4:$H$67,3,FALSE)</f>
        <v>Mostly Recyclable Packaging</v>
      </c>
      <c r="Z1751" s="5" t="str">
        <f>VLOOKUP('English Version'!$H1691,Recyclability!$B$4:$H$67,5,FALSE)</f>
        <v>N/A</v>
      </c>
    </row>
    <row r="1752" spans="1:26" ht="29.5" x14ac:dyDescent="0.75">
      <c r="A1752" s="47" t="str">
        <f t="shared" si="54"/>
        <v>SS23W3010266A</v>
      </c>
      <c r="B1752" s="47">
        <v>1265</v>
      </c>
      <c r="C1752" s="52" t="s">
        <v>3711</v>
      </c>
      <c r="D1752" s="6" t="e">
        <v>#N/A</v>
      </c>
      <c r="E1752" s="8"/>
      <c r="F1752" s="52" t="s">
        <v>3713</v>
      </c>
      <c r="G1752" s="6" t="s">
        <v>5037</v>
      </c>
      <c r="H1752" s="6" t="s">
        <v>5978</v>
      </c>
      <c r="I1752" s="6" t="e">
        <f>VLOOKUP(A1752,#REF!,24,0)</f>
        <v>#REF!</v>
      </c>
      <c r="J1752" s="14" t="s">
        <v>37</v>
      </c>
      <c r="K1752" s="14" t="s">
        <v>37</v>
      </c>
      <c r="L1752" s="14" t="s">
        <v>37</v>
      </c>
      <c r="M1752" s="14" t="s">
        <v>37</v>
      </c>
      <c r="N1752" s="14" t="b">
        <f t="shared" si="55"/>
        <v>1</v>
      </c>
      <c r="O1752" s="14" t="s">
        <v>20</v>
      </c>
      <c r="P1752" s="14" t="s">
        <v>20</v>
      </c>
      <c r="Q1752" s="14" t="s">
        <v>20</v>
      </c>
      <c r="R1752" s="53" t="s">
        <v>6162</v>
      </c>
      <c r="S1752" s="5" t="s">
        <v>20</v>
      </c>
      <c r="T1752" s="5" t="s">
        <v>26</v>
      </c>
      <c r="U1752" s="53" t="s">
        <v>20</v>
      </c>
      <c r="V1752" s="53" t="s">
        <v>20</v>
      </c>
      <c r="W1752" s="5" t="str">
        <f>VLOOKUP('English Version'!$H1692,'Recycled Content'!$B$4:$H$67,3,FALSE)</f>
        <v>Packaging Contains at least 100% recycled material</v>
      </c>
      <c r="X1752" s="5" t="str">
        <f>VLOOKUP('English Version'!$H1692,'Recycled Content'!$B$4:$H$67,5,FALSE)</f>
        <v>Packaging Contains at least 100% recycled material</v>
      </c>
      <c r="Y1752" s="5" t="str">
        <f>VLOOKUP('English Version'!$H1692,Recyclability!$B$4:$H$67,3,FALSE)</f>
        <v>Mostly Recyclable Packaging</v>
      </c>
      <c r="Z1752" s="5" t="str">
        <f>VLOOKUP('English Version'!$H1692,Recyclability!$B$4:$H$67,5,FALSE)</f>
        <v>N/A</v>
      </c>
    </row>
    <row r="1753" spans="1:26" x14ac:dyDescent="0.75">
      <c r="A1753" s="47" t="str">
        <f t="shared" si="54"/>
        <v>SS23W1010982A</v>
      </c>
      <c r="B1753" s="47">
        <v>1000</v>
      </c>
      <c r="C1753" s="52" t="s">
        <v>3715</v>
      </c>
      <c r="D1753" s="6" t="s">
        <v>3712</v>
      </c>
      <c r="E1753" s="8"/>
      <c r="F1753" s="52" t="s">
        <v>3716</v>
      </c>
      <c r="G1753" s="6" t="s">
        <v>5037</v>
      </c>
      <c r="H1753" s="6" t="s">
        <v>4637</v>
      </c>
      <c r="I1753" s="6" t="e">
        <f>VLOOKUP(A1753,#REF!,24,0)</f>
        <v>#REF!</v>
      </c>
      <c r="J1753" s="14" t="s">
        <v>25</v>
      </c>
      <c r="K1753" s="14" t="s">
        <v>25</v>
      </c>
      <c r="L1753" s="14" t="s">
        <v>25</v>
      </c>
      <c r="M1753" s="14" t="s">
        <v>25</v>
      </c>
      <c r="N1753" s="14" t="b">
        <f t="shared" si="55"/>
        <v>1</v>
      </c>
      <c r="O1753" s="14" t="s">
        <v>20</v>
      </c>
      <c r="P1753" s="14" t="s">
        <v>20</v>
      </c>
      <c r="Q1753" s="14" t="s">
        <v>20</v>
      </c>
      <c r="R1753" s="5" t="s">
        <v>20</v>
      </c>
      <c r="S1753" s="5" t="s">
        <v>20</v>
      </c>
      <c r="T1753" s="5" t="s">
        <v>20</v>
      </c>
      <c r="U1753" s="53" t="s">
        <v>20</v>
      </c>
      <c r="V1753" s="53" t="s">
        <v>20</v>
      </c>
      <c r="W1753" s="5" t="str">
        <f>VLOOKUP('English Version'!$H1693,'Recycled Content'!$B$4:$H$67,3,FALSE)</f>
        <v>N/A</v>
      </c>
      <c r="X1753" s="5" t="str">
        <f>VLOOKUP('English Version'!$H1693,'Recycled Content'!$B$4:$H$67,5,FALSE)</f>
        <v>Packaging Contains at least 5% recycled material</v>
      </c>
      <c r="Y1753" s="5" t="str">
        <f>VLOOKUP('English Version'!$H1693,Recyclability!$B$4:$H$67,3,FALSE)</f>
        <v>Fully Recyclable Packaging</v>
      </c>
      <c r="Z1753" s="5" t="str">
        <f>VLOOKUP('English Version'!$H1693,Recyclability!$B$4:$H$67,5,FALSE)</f>
        <v>Mostly Recyclable Packaging</v>
      </c>
    </row>
    <row r="1754" spans="1:26" x14ac:dyDescent="0.75">
      <c r="A1754" s="47" t="str">
        <f t="shared" si="54"/>
        <v>SS23M5011646A</v>
      </c>
      <c r="B1754" s="47">
        <v>1781</v>
      </c>
      <c r="C1754" s="52" t="s">
        <v>3717</v>
      </c>
      <c r="D1754" s="6" t="e">
        <v>#N/A</v>
      </c>
      <c r="E1754" s="8"/>
      <c r="F1754" s="52" t="s">
        <v>3719</v>
      </c>
      <c r="G1754" s="6" t="s">
        <v>5037</v>
      </c>
      <c r="H1754" s="6" t="s">
        <v>5032</v>
      </c>
      <c r="I1754" s="6" t="e">
        <f>VLOOKUP(A1754,#REF!,24,0)</f>
        <v>#REF!</v>
      </c>
      <c r="J1754" s="14" t="s">
        <v>37</v>
      </c>
      <c r="K1754" s="14" t="s">
        <v>37</v>
      </c>
      <c r="L1754" s="14" t="s">
        <v>37</v>
      </c>
      <c r="M1754" s="14" t="s">
        <v>37</v>
      </c>
      <c r="N1754" s="14" t="b">
        <f t="shared" si="55"/>
        <v>1</v>
      </c>
      <c r="O1754" s="14" t="s">
        <v>20</v>
      </c>
      <c r="P1754" s="14" t="s">
        <v>20</v>
      </c>
      <c r="Q1754" s="14" t="s">
        <v>20</v>
      </c>
      <c r="R1754" s="5" t="s">
        <v>20</v>
      </c>
      <c r="S1754" s="5" t="s">
        <v>20</v>
      </c>
      <c r="T1754" s="5" t="s">
        <v>20</v>
      </c>
      <c r="U1754" s="53" t="s">
        <v>20</v>
      </c>
      <c r="V1754" s="53" t="s">
        <v>20</v>
      </c>
      <c r="W1754" s="5" t="str">
        <f>VLOOKUP('English Version'!$H1694,'Recycled Content'!$B$4:$H$67,3,FALSE)</f>
        <v>Packaging Contains at least 100% recycled material</v>
      </c>
      <c r="X1754" s="5" t="str">
        <f>VLOOKUP('English Version'!$H1694,'Recycled Content'!$B$4:$H$67,5,FALSE)</f>
        <v>Packaging Contains at least 100% recycled material</v>
      </c>
      <c r="Y1754" s="5" t="str">
        <f>VLOOKUP('English Version'!$H1694,Recyclability!$B$4:$H$67,3,FALSE)</f>
        <v>Mostly Recyclable Packaging</v>
      </c>
      <c r="Z1754" s="5" t="str">
        <f>VLOOKUP('English Version'!$H1694,Recyclability!$B$4:$H$67,5,FALSE)</f>
        <v>N/A</v>
      </c>
    </row>
    <row r="1755" spans="1:26" x14ac:dyDescent="0.75">
      <c r="A1755" s="47" t="str">
        <f t="shared" si="54"/>
        <v>SS23M1011688A</v>
      </c>
      <c r="B1755" s="47">
        <v>794</v>
      </c>
      <c r="C1755" s="52" t="s">
        <v>3721</v>
      </c>
      <c r="D1755" s="6" t="s">
        <v>3718</v>
      </c>
      <c r="E1755" s="8"/>
      <c r="F1755" s="52" t="s">
        <v>3722</v>
      </c>
      <c r="G1755" s="6" t="s">
        <v>5037</v>
      </c>
      <c r="H1755" s="6" t="s">
        <v>5044</v>
      </c>
      <c r="I1755" s="6" t="e">
        <f>VLOOKUP(A1755,#REF!,24,0)</f>
        <v>#REF!</v>
      </c>
      <c r="J1755" s="14" t="s">
        <v>37</v>
      </c>
      <c r="K1755" s="14" t="s">
        <v>37</v>
      </c>
      <c r="L1755" s="14" t="s">
        <v>37</v>
      </c>
      <c r="M1755" s="14" t="s">
        <v>37</v>
      </c>
      <c r="N1755" s="14" t="b">
        <f t="shared" si="55"/>
        <v>1</v>
      </c>
      <c r="O1755" s="14" t="s">
        <v>20</v>
      </c>
      <c r="P1755" s="14" t="s">
        <v>20</v>
      </c>
      <c r="Q1755" s="14" t="s">
        <v>20</v>
      </c>
      <c r="R1755" s="5" t="s">
        <v>20</v>
      </c>
      <c r="S1755" s="5" t="s">
        <v>20</v>
      </c>
      <c r="T1755" s="5" t="s">
        <v>20</v>
      </c>
      <c r="U1755" s="53" t="s">
        <v>20</v>
      </c>
      <c r="V1755" s="53" t="s">
        <v>20</v>
      </c>
      <c r="W1755" s="5" t="str">
        <f>VLOOKUP('English Version'!$H1695,'Recycled Content'!$B$4:$H$67,3,FALSE)</f>
        <v>N/A</v>
      </c>
      <c r="X1755" s="5" t="str">
        <f>VLOOKUP('English Version'!$H1695,'Recycled Content'!$B$4:$H$67,5,FALSE)</f>
        <v>Packaging Contains at least 5% recycled material</v>
      </c>
      <c r="Y1755" s="5" t="str">
        <f>VLOOKUP('English Version'!$H1695,Recyclability!$B$4:$H$67,3,FALSE)</f>
        <v>Fully Recyclable Packaging</v>
      </c>
      <c r="Z1755" s="5" t="str">
        <f>VLOOKUP('English Version'!$H1695,Recyclability!$B$4:$H$67,5,FALSE)</f>
        <v>Mostly Recyclable Packaging</v>
      </c>
    </row>
    <row r="1756" spans="1:26" x14ac:dyDescent="0.75">
      <c r="A1756" s="47" t="str">
        <f t="shared" si="54"/>
        <v>SS23W6011586A</v>
      </c>
      <c r="B1756" s="47">
        <v>1581</v>
      </c>
      <c r="C1756" s="52" t="s">
        <v>3723</v>
      </c>
      <c r="D1756" s="6" t="e">
        <v>#N/A</v>
      </c>
      <c r="E1756" s="8"/>
      <c r="F1756" s="52" t="s">
        <v>3725</v>
      </c>
      <c r="G1756" s="6" t="s">
        <v>5037</v>
      </c>
      <c r="H1756" s="6" t="s">
        <v>5088</v>
      </c>
      <c r="I1756" s="6" t="e">
        <f>VLOOKUP(A1756,#REF!,24,0)</f>
        <v>#REF!</v>
      </c>
      <c r="J1756" s="14" t="s">
        <v>37</v>
      </c>
      <c r="K1756" s="14" t="s">
        <v>37</v>
      </c>
      <c r="L1756" s="14" t="s">
        <v>37</v>
      </c>
      <c r="M1756" s="14" t="s">
        <v>37</v>
      </c>
      <c r="N1756" s="14" t="b">
        <f t="shared" si="55"/>
        <v>1</v>
      </c>
      <c r="O1756" s="14" t="s">
        <v>20</v>
      </c>
      <c r="P1756" s="14" t="s">
        <v>20</v>
      </c>
      <c r="Q1756" s="14" t="s">
        <v>20</v>
      </c>
      <c r="R1756" s="5" t="s">
        <v>20</v>
      </c>
      <c r="S1756" s="5" t="s">
        <v>20</v>
      </c>
      <c r="T1756" s="5" t="s">
        <v>20</v>
      </c>
      <c r="U1756" s="53" t="s">
        <v>20</v>
      </c>
      <c r="V1756" s="53" t="s">
        <v>20</v>
      </c>
      <c r="W1756" s="5" t="str">
        <f>VLOOKUP('English Version'!$H1696,'Recycled Content'!$B$4:$H$67,3,FALSE)</f>
        <v>Packaging Contains at least 100% recycled material</v>
      </c>
      <c r="X1756" s="5" t="str">
        <f>VLOOKUP('English Version'!$H1696,'Recycled Content'!$B$4:$H$67,5,FALSE)</f>
        <v>Packaging Contains at least 100% recycled material</v>
      </c>
      <c r="Y1756" s="5" t="str">
        <f>VLOOKUP('English Version'!$H1696,Recyclability!$B$4:$H$67,3,FALSE)</f>
        <v>Mostly Recyclable Packaging</v>
      </c>
      <c r="Z1756" s="5" t="str">
        <f>VLOOKUP('English Version'!$H1696,Recyclability!$B$4:$H$67,5,FALSE)</f>
        <v>N/A</v>
      </c>
    </row>
    <row r="1757" spans="1:26" x14ac:dyDescent="0.75">
      <c r="A1757" s="47" t="str">
        <f t="shared" si="54"/>
        <v>SS23W1011090A</v>
      </c>
      <c r="B1757" s="47" t="e">
        <v>#N/A</v>
      </c>
      <c r="C1757" s="52" t="s">
        <v>3727</v>
      </c>
      <c r="D1757" s="6" t="s">
        <v>3724</v>
      </c>
      <c r="E1757" s="8"/>
      <c r="F1757" s="52" t="s">
        <v>3728</v>
      </c>
      <c r="G1757" s="6" t="s">
        <v>5037</v>
      </c>
      <c r="H1757" s="6" t="s">
        <v>4637</v>
      </c>
      <c r="I1757" s="6" t="e">
        <f>VLOOKUP(A1757,#REF!,24,0)</f>
        <v>#REF!</v>
      </c>
      <c r="J1757" s="14" t="s">
        <v>37</v>
      </c>
      <c r="K1757" s="14" t="s">
        <v>37</v>
      </c>
      <c r="L1757" s="14" t="s">
        <v>37</v>
      </c>
      <c r="M1757" s="14" t="s">
        <v>37</v>
      </c>
      <c r="N1757" s="14" t="b">
        <f t="shared" si="55"/>
        <v>1</v>
      </c>
      <c r="O1757" s="14" t="s">
        <v>20</v>
      </c>
      <c r="P1757" s="14" t="s">
        <v>20</v>
      </c>
      <c r="Q1757" s="14" t="s">
        <v>20</v>
      </c>
      <c r="R1757" s="5" t="s">
        <v>20</v>
      </c>
      <c r="S1757" s="5" t="s">
        <v>20</v>
      </c>
      <c r="T1757" s="5" t="s">
        <v>20</v>
      </c>
      <c r="U1757" s="53" t="s">
        <v>20</v>
      </c>
      <c r="V1757" s="53" t="s">
        <v>20</v>
      </c>
      <c r="W1757" s="5" t="str">
        <f>VLOOKUP('English Version'!$H1697,'Recycled Content'!$B$4:$H$67,3,FALSE)</f>
        <v>Packaging Contains at least 100% recycled material</v>
      </c>
      <c r="X1757" s="5" t="str">
        <f>VLOOKUP('English Version'!$H1697,'Recycled Content'!$B$4:$H$67,5,FALSE)</f>
        <v>Packaging Contains at least 100% recycled material</v>
      </c>
      <c r="Y1757" s="5" t="str">
        <f>VLOOKUP('English Version'!$H1697,Recyclability!$B$4:$H$67,3,FALSE)</f>
        <v>Mostly Recyclable Packaging</v>
      </c>
      <c r="Z1757" s="5" t="str">
        <f>VLOOKUP('English Version'!$H1697,Recyclability!$B$4:$H$67,5,FALSE)</f>
        <v>N/A</v>
      </c>
    </row>
    <row r="1758" spans="1:26" x14ac:dyDescent="0.75">
      <c r="A1758" s="47" t="str">
        <f t="shared" si="54"/>
        <v>SS23W2011624A</v>
      </c>
      <c r="B1758" s="47" t="e">
        <v>#N/A</v>
      </c>
      <c r="C1758" s="52" t="s">
        <v>3729</v>
      </c>
      <c r="D1758" s="6" t="e">
        <v>#N/A</v>
      </c>
      <c r="E1758" s="8"/>
      <c r="F1758" s="52" t="s">
        <v>3731</v>
      </c>
      <c r="G1758" s="6" t="s">
        <v>5037</v>
      </c>
      <c r="H1758" s="6" t="s">
        <v>5083</v>
      </c>
      <c r="I1758" s="6" t="e">
        <f>VLOOKUP(A1758,#REF!,24,0)</f>
        <v>#REF!</v>
      </c>
      <c r="J1758" s="14" t="s">
        <v>37</v>
      </c>
      <c r="K1758" s="14" t="s">
        <v>37</v>
      </c>
      <c r="L1758" s="14" t="s">
        <v>37</v>
      </c>
      <c r="M1758" s="14" t="s">
        <v>37</v>
      </c>
      <c r="N1758" s="14" t="b">
        <f t="shared" si="55"/>
        <v>1</v>
      </c>
      <c r="O1758" s="14" t="s">
        <v>20</v>
      </c>
      <c r="P1758" s="14" t="s">
        <v>20</v>
      </c>
      <c r="Q1758" s="14" t="s">
        <v>20</v>
      </c>
      <c r="R1758" s="5" t="s">
        <v>20</v>
      </c>
      <c r="S1758" s="5" t="s">
        <v>20</v>
      </c>
      <c r="T1758" s="5" t="s">
        <v>20</v>
      </c>
      <c r="U1758" s="53" t="s">
        <v>20</v>
      </c>
      <c r="V1758" s="53" t="s">
        <v>20</v>
      </c>
      <c r="W1758" s="5" t="str">
        <f>VLOOKUP('English Version'!$H1698,'Recycled Content'!$B$4:$H$67,3,FALSE)</f>
        <v>Packaging Contains at least 100% recycled material</v>
      </c>
      <c r="X1758" s="5" t="str">
        <f>VLOOKUP('English Version'!$H1698,'Recycled Content'!$B$4:$H$67,5,FALSE)</f>
        <v>Packaging Contains at least 100% recycled material</v>
      </c>
      <c r="Y1758" s="5" t="str">
        <f>VLOOKUP('English Version'!$H1698,Recyclability!$B$4:$H$67,3,FALSE)</f>
        <v>Mostly Recyclable Packaging</v>
      </c>
      <c r="Z1758" s="5" t="str">
        <f>VLOOKUP('English Version'!$H1698,Recyclability!$B$4:$H$67,5,FALSE)</f>
        <v>N/A</v>
      </c>
    </row>
    <row r="1759" spans="1:26" x14ac:dyDescent="0.75">
      <c r="A1759" s="47" t="str">
        <f t="shared" si="54"/>
        <v>SS23W7010812A</v>
      </c>
      <c r="B1759" s="47" t="e">
        <v>#N/A</v>
      </c>
      <c r="C1759" s="52" t="s">
        <v>3733</v>
      </c>
      <c r="D1759" s="6" t="s">
        <v>3730</v>
      </c>
      <c r="E1759" s="8"/>
      <c r="F1759" s="52" t="s">
        <v>3735</v>
      </c>
      <c r="G1759" s="6" t="s">
        <v>5037</v>
      </c>
      <c r="H1759" s="6" t="s">
        <v>5845</v>
      </c>
      <c r="I1759" s="6" t="e">
        <f>VLOOKUP(A1759,#REF!,24,0)</f>
        <v>#REF!</v>
      </c>
      <c r="J1759" s="14" t="s">
        <v>37</v>
      </c>
      <c r="K1759" s="14" t="s">
        <v>37</v>
      </c>
      <c r="L1759" s="14" t="s">
        <v>37</v>
      </c>
      <c r="M1759" s="14" t="s">
        <v>37</v>
      </c>
      <c r="N1759" s="14" t="b">
        <f t="shared" si="55"/>
        <v>1</v>
      </c>
      <c r="O1759" s="14" t="s">
        <v>20</v>
      </c>
      <c r="P1759" s="14" t="s">
        <v>20</v>
      </c>
      <c r="Q1759" s="14" t="s">
        <v>20</v>
      </c>
      <c r="R1759" s="5" t="s">
        <v>20</v>
      </c>
      <c r="S1759" s="5" t="s">
        <v>20</v>
      </c>
      <c r="T1759" s="5" t="s">
        <v>20</v>
      </c>
      <c r="U1759" s="53" t="s">
        <v>20</v>
      </c>
      <c r="V1759" s="53" t="s">
        <v>20</v>
      </c>
      <c r="W1759" s="5" t="str">
        <f>VLOOKUP('English Version'!$H1699,'Recycled Content'!$B$4:$H$67,3,FALSE)</f>
        <v>Packaging Contains at least 100% recycled material</v>
      </c>
      <c r="X1759" s="5" t="str">
        <f>VLOOKUP('English Version'!$H1699,'Recycled Content'!$B$4:$H$67,5,FALSE)</f>
        <v>Packaging Contains at least 100% recycled material</v>
      </c>
      <c r="Y1759" s="5" t="str">
        <f>VLOOKUP('English Version'!$H1699,Recyclability!$B$4:$H$67,3,FALSE)</f>
        <v>Mostly Recyclable Packaging</v>
      </c>
      <c r="Z1759" s="5" t="str">
        <f>VLOOKUP('English Version'!$H1699,Recyclability!$B$4:$H$67,5,FALSE)</f>
        <v>N/A</v>
      </c>
    </row>
    <row r="1760" spans="1:26" x14ac:dyDescent="0.75">
      <c r="A1760" s="47" t="str">
        <f t="shared" si="54"/>
        <v>SS23W8011275A</v>
      </c>
      <c r="B1760" s="47" t="e">
        <v>#N/A</v>
      </c>
      <c r="C1760" s="52" t="s">
        <v>3737</v>
      </c>
      <c r="D1760" s="6" t="s">
        <v>3734</v>
      </c>
      <c r="E1760" s="8"/>
      <c r="F1760" s="52" t="s">
        <v>3738</v>
      </c>
      <c r="G1760" s="6" t="s">
        <v>5037</v>
      </c>
      <c r="H1760" s="6" t="s">
        <v>5887</v>
      </c>
      <c r="I1760" s="6" t="e">
        <f>VLOOKUP(A1760,#REF!,24,0)</f>
        <v>#REF!</v>
      </c>
      <c r="J1760" s="14" t="s">
        <v>37</v>
      </c>
      <c r="K1760" s="14" t="s">
        <v>37</v>
      </c>
      <c r="L1760" s="14" t="s">
        <v>37</v>
      </c>
      <c r="M1760" s="14" t="s">
        <v>37</v>
      </c>
      <c r="N1760" s="14" t="b">
        <f t="shared" si="55"/>
        <v>1</v>
      </c>
      <c r="O1760" s="14" t="s">
        <v>20</v>
      </c>
      <c r="P1760" s="14" t="s">
        <v>20</v>
      </c>
      <c r="Q1760" s="14" t="s">
        <v>20</v>
      </c>
      <c r="R1760" s="5" t="s">
        <v>20</v>
      </c>
      <c r="S1760" s="5" t="s">
        <v>20</v>
      </c>
      <c r="T1760" s="5" t="s">
        <v>20</v>
      </c>
      <c r="U1760" s="53" t="s">
        <v>20</v>
      </c>
      <c r="V1760" s="53" t="s">
        <v>20</v>
      </c>
      <c r="W1760" s="5" t="str">
        <f>VLOOKUP('English Version'!$H1700,'Recycled Content'!$B$4:$H$67,3,FALSE)</f>
        <v>Packaging Contains at least 100% recycled material</v>
      </c>
      <c r="X1760" s="5" t="str">
        <f>VLOOKUP('English Version'!$H1700,'Recycled Content'!$B$4:$H$67,5,FALSE)</f>
        <v>Packaging Contains at least 100% recycled material</v>
      </c>
      <c r="Y1760" s="5" t="str">
        <f>VLOOKUP('English Version'!$H1700,Recyclability!$B$4:$H$67,3,FALSE)</f>
        <v>Mostly Recyclable Packaging</v>
      </c>
      <c r="Z1760" s="5" t="str">
        <f>VLOOKUP('English Version'!$H1700,Recyclability!$B$4:$H$67,5,FALSE)</f>
        <v>N/A</v>
      </c>
    </row>
    <row r="1761" spans="1:26" x14ac:dyDescent="0.75">
      <c r="A1761" s="47" t="str">
        <f t="shared" si="54"/>
        <v>SS23W8011269A</v>
      </c>
      <c r="B1761" s="47">
        <v>4808</v>
      </c>
      <c r="C1761" s="52" t="s">
        <v>3739</v>
      </c>
      <c r="D1761" s="6" t="e">
        <v>#N/A</v>
      </c>
      <c r="E1761" s="8"/>
      <c r="F1761" s="52" t="s">
        <v>3740</v>
      </c>
      <c r="G1761" s="6" t="s">
        <v>5037</v>
      </c>
      <c r="H1761" s="6" t="s">
        <v>5887</v>
      </c>
      <c r="I1761" s="6" t="e">
        <f>VLOOKUP(A1761,#REF!,24,0)</f>
        <v>#REF!</v>
      </c>
      <c r="J1761" s="14" t="s">
        <v>19</v>
      </c>
      <c r="K1761" s="14" t="s">
        <v>19</v>
      </c>
      <c r="L1761" s="14" t="s">
        <v>19</v>
      </c>
      <c r="M1761" s="14" t="s">
        <v>19</v>
      </c>
      <c r="N1761" s="14" t="b">
        <f t="shared" si="55"/>
        <v>1</v>
      </c>
      <c r="O1761" s="14" t="s">
        <v>20</v>
      </c>
      <c r="P1761" s="14" t="s">
        <v>20</v>
      </c>
      <c r="Q1761" s="14" t="s">
        <v>20</v>
      </c>
      <c r="R1761" s="5" t="s">
        <v>20</v>
      </c>
      <c r="S1761" s="5" t="s">
        <v>20</v>
      </c>
      <c r="T1761" s="5" t="s">
        <v>20</v>
      </c>
      <c r="U1761" s="53" t="s">
        <v>20</v>
      </c>
      <c r="V1761" s="53" t="s">
        <v>20</v>
      </c>
      <c r="W1761" s="5" t="str">
        <f>VLOOKUP('English Version'!$H1701,'Recycled Content'!$B$4:$H$67,3,FALSE)</f>
        <v>Packaging Contains at least 100% recycled material</v>
      </c>
      <c r="X1761" s="5" t="str">
        <f>VLOOKUP('English Version'!$H1701,'Recycled Content'!$B$4:$H$67,5,FALSE)</f>
        <v>Packaging Contains at least 100% recycled material</v>
      </c>
      <c r="Y1761" s="5" t="str">
        <f>VLOOKUP('English Version'!$H1701,Recyclability!$B$4:$H$67,3,FALSE)</f>
        <v>Mostly Recyclable Packaging</v>
      </c>
      <c r="Z1761" s="5" t="str">
        <f>VLOOKUP('English Version'!$H1701,Recyclability!$B$4:$H$67,5,FALSE)</f>
        <v>N/A</v>
      </c>
    </row>
    <row r="1762" spans="1:26" x14ac:dyDescent="0.75">
      <c r="A1762" s="47" t="str">
        <f t="shared" si="54"/>
        <v>SS23W1011093A</v>
      </c>
      <c r="B1762" s="47">
        <v>6615</v>
      </c>
      <c r="C1762" s="52" t="s">
        <v>3741</v>
      </c>
      <c r="D1762" s="6" t="e">
        <v>#N/A</v>
      </c>
      <c r="E1762" s="8"/>
      <c r="F1762" s="52" t="s">
        <v>3742</v>
      </c>
      <c r="G1762" s="6" t="s">
        <v>5037</v>
      </c>
      <c r="H1762" s="6" t="s">
        <v>4637</v>
      </c>
      <c r="I1762" s="6" t="e">
        <f>VLOOKUP(A1762,#REF!,24,0)</f>
        <v>#REF!</v>
      </c>
      <c r="J1762" s="14" t="s">
        <v>37</v>
      </c>
      <c r="K1762" s="14" t="s">
        <v>37</v>
      </c>
      <c r="L1762" s="14" t="s">
        <v>37</v>
      </c>
      <c r="M1762" s="14" t="s">
        <v>37</v>
      </c>
      <c r="N1762" s="14" t="b">
        <f t="shared" si="55"/>
        <v>1</v>
      </c>
      <c r="O1762" s="14" t="s">
        <v>20</v>
      </c>
      <c r="P1762" s="14" t="s">
        <v>20</v>
      </c>
      <c r="Q1762" s="14" t="s">
        <v>20</v>
      </c>
      <c r="R1762" s="5" t="s">
        <v>20</v>
      </c>
      <c r="S1762" s="5" t="s">
        <v>20</v>
      </c>
      <c r="T1762" s="5" t="s">
        <v>20</v>
      </c>
      <c r="U1762" s="53" t="s">
        <v>20</v>
      </c>
      <c r="V1762" s="53" t="s">
        <v>20</v>
      </c>
      <c r="W1762" s="5" t="str">
        <f>VLOOKUP('English Version'!$H1702,'Recycled Content'!$B$4:$H$67,3,FALSE)</f>
        <v>Packaging Contains at least 100% recycled material</v>
      </c>
      <c r="X1762" s="5" t="str">
        <f>VLOOKUP('English Version'!$H1702,'Recycled Content'!$B$4:$H$67,5,FALSE)</f>
        <v>Packaging Contains at least 100% recycled material</v>
      </c>
      <c r="Y1762" s="5" t="str">
        <f>VLOOKUP('English Version'!$H1702,Recyclability!$B$4:$H$67,3,FALSE)</f>
        <v>Mostly Recyclable Packaging</v>
      </c>
      <c r="Z1762" s="5" t="str">
        <f>VLOOKUP('English Version'!$H1702,Recyclability!$B$4:$H$67,5,FALSE)</f>
        <v>N/A</v>
      </c>
    </row>
    <row r="1763" spans="1:26" x14ac:dyDescent="0.75">
      <c r="A1763" s="47" t="str">
        <f t="shared" si="54"/>
        <v>SS23W1011096A</v>
      </c>
      <c r="B1763" s="47">
        <v>5727</v>
      </c>
      <c r="C1763" s="52" t="s">
        <v>3743</v>
      </c>
      <c r="D1763" s="6" t="e">
        <v>#N/A</v>
      </c>
      <c r="E1763" s="8"/>
      <c r="F1763" s="52" t="s">
        <v>3745</v>
      </c>
      <c r="G1763" s="6" t="s">
        <v>5037</v>
      </c>
      <c r="H1763" s="6" t="s">
        <v>4637</v>
      </c>
      <c r="I1763" s="6" t="e">
        <f>VLOOKUP(A1763,#REF!,24,0)</f>
        <v>#REF!</v>
      </c>
      <c r="J1763" s="14" t="s">
        <v>37</v>
      </c>
      <c r="K1763" s="14" t="s">
        <v>37</v>
      </c>
      <c r="L1763" s="14" t="s">
        <v>37</v>
      </c>
      <c r="M1763" s="14" t="s">
        <v>37</v>
      </c>
      <c r="N1763" s="14" t="b">
        <f t="shared" si="55"/>
        <v>1</v>
      </c>
      <c r="O1763" s="14" t="s">
        <v>20</v>
      </c>
      <c r="P1763" s="14" t="s">
        <v>20</v>
      </c>
      <c r="Q1763" s="14" t="s">
        <v>20</v>
      </c>
      <c r="R1763" s="5" t="s">
        <v>20</v>
      </c>
      <c r="S1763" s="5" t="s">
        <v>20</v>
      </c>
      <c r="T1763" s="5" t="s">
        <v>281</v>
      </c>
      <c r="U1763" s="53" t="s">
        <v>20</v>
      </c>
      <c r="V1763" s="53" t="s">
        <v>20</v>
      </c>
      <c r="W1763" s="5" t="str">
        <f>VLOOKUP('English Version'!$H1703,'Recycled Content'!$B$4:$H$67,3,FALSE)</f>
        <v>Packaging Contains at least 100% recycled material</v>
      </c>
      <c r="X1763" s="5" t="str">
        <f>VLOOKUP('English Version'!$H1703,'Recycled Content'!$B$4:$H$67,5,FALSE)</f>
        <v>Packaging Contains at least 100% recycled material</v>
      </c>
      <c r="Y1763" s="5" t="str">
        <f>VLOOKUP('English Version'!$H1703,Recyclability!$B$4:$H$67,3,FALSE)</f>
        <v>Mostly Recyclable Packaging</v>
      </c>
      <c r="Z1763" s="5" t="str">
        <f>VLOOKUP('English Version'!$H1703,Recyclability!$B$4:$H$67,5,FALSE)</f>
        <v>N/A</v>
      </c>
    </row>
    <row r="1764" spans="1:26" x14ac:dyDescent="0.75">
      <c r="A1764" s="47" t="str">
        <f t="shared" si="54"/>
        <v>SS23W2011841A</v>
      </c>
      <c r="B1764" s="47">
        <v>6510</v>
      </c>
      <c r="C1764" s="52" t="s">
        <v>3747</v>
      </c>
      <c r="D1764" s="6" t="s">
        <v>3744</v>
      </c>
      <c r="E1764" s="8"/>
      <c r="F1764" s="52" t="s">
        <v>3748</v>
      </c>
      <c r="G1764" s="6" t="s">
        <v>5037</v>
      </c>
      <c r="H1764" s="6" t="s">
        <v>5083</v>
      </c>
      <c r="I1764" s="6" t="e">
        <f>VLOOKUP(A1764,#REF!,24,0)</f>
        <v>#REF!</v>
      </c>
      <c r="J1764" s="14" t="s">
        <v>37</v>
      </c>
      <c r="K1764" s="14" t="s">
        <v>37</v>
      </c>
      <c r="L1764" s="14" t="s">
        <v>37</v>
      </c>
      <c r="M1764" s="14" t="s">
        <v>37</v>
      </c>
      <c r="N1764" s="14" t="b">
        <f t="shared" si="55"/>
        <v>1</v>
      </c>
      <c r="O1764" s="14" t="s">
        <v>20</v>
      </c>
      <c r="P1764" s="14" t="s">
        <v>20</v>
      </c>
      <c r="Q1764" s="14" t="s">
        <v>20</v>
      </c>
      <c r="R1764" s="5" t="s">
        <v>20</v>
      </c>
      <c r="S1764" s="5" t="s">
        <v>20</v>
      </c>
      <c r="T1764" s="5" t="s">
        <v>20</v>
      </c>
      <c r="U1764" s="53" t="s">
        <v>20</v>
      </c>
      <c r="V1764" s="53" t="s">
        <v>20</v>
      </c>
      <c r="W1764" s="5" t="str">
        <f>VLOOKUP('English Version'!$H1704,'Recycled Content'!$B$4:$H$67,3,FALSE)</f>
        <v>Packaging Contains at least 100% recycled material</v>
      </c>
      <c r="X1764" s="5" t="str">
        <f>VLOOKUP('English Version'!$H1704,'Recycled Content'!$B$4:$H$67,5,FALSE)</f>
        <v>Packaging Contains at least 100% recycled material</v>
      </c>
      <c r="Y1764" s="5" t="str">
        <f>VLOOKUP('English Version'!$H1704,Recyclability!$B$4:$H$67,3,FALSE)</f>
        <v>Mostly Recyclable Packaging</v>
      </c>
      <c r="Z1764" s="5" t="str">
        <f>VLOOKUP('English Version'!$H1704,Recyclability!$B$4:$H$67,5,FALSE)</f>
        <v>N/A</v>
      </c>
    </row>
    <row r="1765" spans="1:26" ht="29.5" x14ac:dyDescent="0.75">
      <c r="A1765" s="47" t="str">
        <f t="shared" si="54"/>
        <v>SS23W3010278A</v>
      </c>
      <c r="B1765" s="47">
        <v>2300</v>
      </c>
      <c r="C1765" s="52" t="s">
        <v>3749</v>
      </c>
      <c r="D1765" s="6" t="e">
        <v>#N/A</v>
      </c>
      <c r="E1765" s="8"/>
      <c r="F1765" s="52" t="s">
        <v>3751</v>
      </c>
      <c r="G1765" s="6" t="s">
        <v>5037</v>
      </c>
      <c r="H1765" s="6" t="s">
        <v>5978</v>
      </c>
      <c r="I1765" s="6" t="e">
        <f>VLOOKUP(A1765,#REF!,24,0)</f>
        <v>#REF!</v>
      </c>
      <c r="J1765" s="14" t="s">
        <v>37</v>
      </c>
      <c r="K1765" s="14" t="s">
        <v>37</v>
      </c>
      <c r="L1765" s="14" t="s">
        <v>37</v>
      </c>
      <c r="M1765" s="14" t="s">
        <v>37</v>
      </c>
      <c r="N1765" s="14" t="b">
        <f t="shared" si="55"/>
        <v>1</v>
      </c>
      <c r="O1765" s="14" t="s">
        <v>20</v>
      </c>
      <c r="P1765" s="14" t="s">
        <v>20</v>
      </c>
      <c r="Q1765" s="14" t="s">
        <v>20</v>
      </c>
      <c r="R1765" s="53" t="s">
        <v>6162</v>
      </c>
      <c r="S1765" s="5" t="s">
        <v>20</v>
      </c>
      <c r="T1765" s="5" t="s">
        <v>26</v>
      </c>
      <c r="U1765" s="53" t="s">
        <v>20</v>
      </c>
      <c r="V1765" s="53" t="s">
        <v>20</v>
      </c>
      <c r="W1765" s="5" t="str">
        <f>VLOOKUP('English Version'!$H1705,'Recycled Content'!$B$4:$H$67,3,FALSE)</f>
        <v>Packaging Contains at least 100% recycled material</v>
      </c>
      <c r="X1765" s="5" t="str">
        <f>VLOOKUP('English Version'!$H1705,'Recycled Content'!$B$4:$H$67,5,FALSE)</f>
        <v>Packaging Contains at least 100% recycled material</v>
      </c>
      <c r="Y1765" s="5" t="str">
        <f>VLOOKUP('English Version'!$H1705,Recyclability!$B$4:$H$67,3,FALSE)</f>
        <v>Mostly Recyclable Packaging</v>
      </c>
      <c r="Z1765" s="5" t="str">
        <f>VLOOKUP('English Version'!$H1705,Recyclability!$B$4:$H$67,5,FALSE)</f>
        <v>N/A</v>
      </c>
    </row>
    <row r="1766" spans="1:26" x14ac:dyDescent="0.75">
      <c r="A1766" s="47" t="str">
        <f t="shared" si="54"/>
        <v>SS23Y9010989A</v>
      </c>
      <c r="B1766" s="47">
        <v>1484</v>
      </c>
      <c r="C1766" s="52" t="s">
        <v>3753</v>
      </c>
      <c r="D1766" s="6" t="s">
        <v>3750</v>
      </c>
      <c r="E1766" s="8"/>
      <c r="F1766" s="52" t="s">
        <v>3754</v>
      </c>
      <c r="G1766" s="6" t="s">
        <v>5037</v>
      </c>
      <c r="H1766" s="6" t="s">
        <v>5891</v>
      </c>
      <c r="I1766" s="6" t="e">
        <f>VLOOKUP(A1766,#REF!,24,0)</f>
        <v>#REF!</v>
      </c>
      <c r="J1766" s="14" t="s">
        <v>37</v>
      </c>
      <c r="K1766" s="14" t="s">
        <v>37</v>
      </c>
      <c r="L1766" s="14" t="s">
        <v>37</v>
      </c>
      <c r="M1766" s="14" t="s">
        <v>37</v>
      </c>
      <c r="N1766" s="14" t="b">
        <f t="shared" si="55"/>
        <v>1</v>
      </c>
      <c r="O1766" s="14" t="s">
        <v>20</v>
      </c>
      <c r="P1766" s="14" t="s">
        <v>20</v>
      </c>
      <c r="Q1766" s="14" t="s">
        <v>20</v>
      </c>
      <c r="R1766" s="5" t="s">
        <v>20</v>
      </c>
      <c r="S1766" s="5" t="s">
        <v>20</v>
      </c>
      <c r="T1766" s="5" t="s">
        <v>20</v>
      </c>
      <c r="U1766" s="53" t="s">
        <v>20</v>
      </c>
      <c r="V1766" s="53" t="s">
        <v>20</v>
      </c>
      <c r="W1766" s="5" t="str">
        <f>VLOOKUP('English Version'!$H1706,'Recycled Content'!$B$4:$H$67,3,FALSE)</f>
        <v>Packaging Contains at least 100% recycled material</v>
      </c>
      <c r="X1766" s="5" t="str">
        <f>VLOOKUP('English Version'!$H1706,'Recycled Content'!$B$4:$H$67,5,FALSE)</f>
        <v>Packaging Contains at least 100% recycled material</v>
      </c>
      <c r="Y1766" s="5" t="str">
        <f>VLOOKUP('English Version'!$H1706,Recyclability!$B$4:$H$67,3,FALSE)</f>
        <v>Mostly Recyclable Packaging</v>
      </c>
      <c r="Z1766" s="5" t="str">
        <f>VLOOKUP('English Version'!$H1706,Recyclability!$B$4:$H$67,5,FALSE)</f>
        <v>N/A</v>
      </c>
    </row>
    <row r="1767" spans="1:26" x14ac:dyDescent="0.75">
      <c r="A1767" s="47" t="str">
        <f t="shared" si="54"/>
        <v>SS23W6011569A</v>
      </c>
      <c r="B1767" s="47">
        <v>1219</v>
      </c>
      <c r="C1767" s="52" t="s">
        <v>3755</v>
      </c>
      <c r="D1767" s="6" t="e">
        <v>#N/A</v>
      </c>
      <c r="E1767" s="8"/>
      <c r="F1767" s="52" t="s">
        <v>3757</v>
      </c>
      <c r="G1767" s="6" t="s">
        <v>5037</v>
      </c>
      <c r="H1767" s="6" t="s">
        <v>5088</v>
      </c>
      <c r="I1767" s="6" t="e">
        <f>VLOOKUP(A1767,#REF!,24,0)</f>
        <v>#REF!</v>
      </c>
      <c r="J1767" s="14" t="s">
        <v>37</v>
      </c>
      <c r="K1767" s="14" t="s">
        <v>37</v>
      </c>
      <c r="L1767" s="14" t="s">
        <v>37</v>
      </c>
      <c r="M1767" s="14" t="s">
        <v>37</v>
      </c>
      <c r="N1767" s="14" t="b">
        <f t="shared" si="55"/>
        <v>1</v>
      </c>
      <c r="O1767" s="14" t="s">
        <v>20</v>
      </c>
      <c r="P1767" s="14" t="s">
        <v>20</v>
      </c>
      <c r="Q1767" s="14" t="s">
        <v>20</v>
      </c>
      <c r="R1767" s="5" t="s">
        <v>20</v>
      </c>
      <c r="S1767" s="5" t="s">
        <v>20</v>
      </c>
      <c r="T1767" s="5" t="s">
        <v>20</v>
      </c>
      <c r="U1767" s="53" t="s">
        <v>20</v>
      </c>
      <c r="V1767" s="53" t="s">
        <v>20</v>
      </c>
      <c r="W1767" s="5" t="str">
        <f>VLOOKUP('English Version'!$H1707,'Recycled Content'!$B$4:$H$67,3,FALSE)</f>
        <v>Packaging Contains at least 100% recycled material</v>
      </c>
      <c r="X1767" s="5" t="str">
        <f>VLOOKUP('English Version'!$H1707,'Recycled Content'!$B$4:$H$67,5,FALSE)</f>
        <v>Packaging Contains at least 100% recycled material</v>
      </c>
      <c r="Y1767" s="5" t="str">
        <f>VLOOKUP('English Version'!$H1707,Recyclability!$B$4:$H$67,3,FALSE)</f>
        <v>Mostly Recyclable Packaging</v>
      </c>
      <c r="Z1767" s="5" t="str">
        <f>VLOOKUP('English Version'!$H1707,Recyclability!$B$4:$H$67,5,FALSE)</f>
        <v>N/A</v>
      </c>
    </row>
    <row r="1768" spans="1:26" x14ac:dyDescent="0.75">
      <c r="A1768" s="47" t="str">
        <f t="shared" si="54"/>
        <v>SS23W7010907A</v>
      </c>
      <c r="B1768" s="47">
        <v>1415</v>
      </c>
      <c r="C1768" s="52" t="s">
        <v>3759</v>
      </c>
      <c r="D1768" s="6" t="s">
        <v>3756</v>
      </c>
      <c r="E1768" s="8"/>
      <c r="F1768" s="52" t="s">
        <v>3761</v>
      </c>
      <c r="G1768" s="6" t="s">
        <v>5037</v>
      </c>
      <c r="H1768" s="6" t="s">
        <v>5845</v>
      </c>
      <c r="I1768" s="6" t="e">
        <f>VLOOKUP(A1768,#REF!,24,0)</f>
        <v>#REF!</v>
      </c>
      <c r="J1768" s="66" t="s">
        <v>228</v>
      </c>
      <c r="K1768" s="66" t="s">
        <v>228</v>
      </c>
      <c r="L1768" s="66" t="s">
        <v>36</v>
      </c>
      <c r="M1768" s="14" t="s">
        <v>37</v>
      </c>
      <c r="N1768" s="14" t="b">
        <f t="shared" si="55"/>
        <v>0</v>
      </c>
      <c r="O1768" s="14" t="s">
        <v>20</v>
      </c>
      <c r="P1768" s="14" t="s">
        <v>20</v>
      </c>
      <c r="Q1768" s="14" t="s">
        <v>20</v>
      </c>
      <c r="R1768" s="5" t="s">
        <v>20</v>
      </c>
      <c r="S1768" s="5" t="s">
        <v>20</v>
      </c>
      <c r="T1768" s="5" t="s">
        <v>20</v>
      </c>
      <c r="U1768" s="53" t="s">
        <v>20</v>
      </c>
      <c r="V1768" s="53" t="s">
        <v>20</v>
      </c>
      <c r="W1768" s="5" t="str">
        <f>VLOOKUP('English Version'!$H1708,'Recycled Content'!$B$4:$H$67,3,FALSE)</f>
        <v>Packaging Contains at least 100% recycled material</v>
      </c>
      <c r="X1768" s="5" t="str">
        <f>VLOOKUP('English Version'!$H1708,'Recycled Content'!$B$4:$H$67,5,FALSE)</f>
        <v>Packaging Contains at least 100% recycled material</v>
      </c>
      <c r="Y1768" s="5" t="str">
        <f>VLOOKUP('English Version'!$H1708,Recyclability!$B$4:$H$67,3,FALSE)</f>
        <v>Mostly Recyclable Packaging</v>
      </c>
      <c r="Z1768" s="5" t="str">
        <f>VLOOKUP('English Version'!$H1708,Recyclability!$B$4:$H$67,5,FALSE)</f>
        <v>N/A</v>
      </c>
    </row>
    <row r="1769" spans="1:26" x14ac:dyDescent="0.75">
      <c r="A1769" s="47" t="str">
        <f t="shared" si="54"/>
        <v>SS23M2012082A</v>
      </c>
      <c r="B1769" s="47">
        <v>2300</v>
      </c>
      <c r="C1769" s="52" t="s">
        <v>3763</v>
      </c>
      <c r="D1769" s="6" t="s">
        <v>3760</v>
      </c>
      <c r="E1769" s="8"/>
      <c r="F1769" s="52" t="s">
        <v>3764</v>
      </c>
      <c r="G1769" s="6" t="s">
        <v>5037</v>
      </c>
      <c r="H1769" s="6" t="s">
        <v>5054</v>
      </c>
      <c r="I1769" s="6" t="e">
        <f>VLOOKUP(A1769,#REF!,24,0)</f>
        <v>#REF!</v>
      </c>
      <c r="J1769" s="14" t="s">
        <v>19</v>
      </c>
      <c r="K1769" s="14" t="s">
        <v>19</v>
      </c>
      <c r="L1769" s="14" t="s">
        <v>19</v>
      </c>
      <c r="M1769" s="14" t="s">
        <v>19</v>
      </c>
      <c r="N1769" s="14" t="b">
        <f t="shared" si="55"/>
        <v>1</v>
      </c>
      <c r="O1769" s="14" t="s">
        <v>20</v>
      </c>
      <c r="P1769" s="14" t="s">
        <v>20</v>
      </c>
      <c r="Q1769" s="14" t="s">
        <v>20</v>
      </c>
      <c r="R1769" s="5" t="s">
        <v>20</v>
      </c>
      <c r="S1769" s="5" t="s">
        <v>20</v>
      </c>
      <c r="T1769" s="5" t="s">
        <v>20</v>
      </c>
      <c r="U1769" s="53" t="s">
        <v>20</v>
      </c>
      <c r="V1769" s="53" t="s">
        <v>20</v>
      </c>
      <c r="W1769" s="5" t="str">
        <f>VLOOKUP('English Version'!$H1709,'Recycled Content'!$B$4:$H$67,3,FALSE)</f>
        <v>Packaging Contains at least 100% recycled material</v>
      </c>
      <c r="X1769" s="5" t="str">
        <f>VLOOKUP('English Version'!$H1709,'Recycled Content'!$B$4:$H$67,5,FALSE)</f>
        <v>Packaging Contains at least 100% recycled material</v>
      </c>
      <c r="Y1769" s="5" t="str">
        <f>VLOOKUP('English Version'!$H1709,Recyclability!$B$4:$H$67,3,FALSE)</f>
        <v>Mostly Recyclable Packaging</v>
      </c>
      <c r="Z1769" s="5" t="str">
        <f>VLOOKUP('English Version'!$H1709,Recyclability!$B$4:$H$67,5,FALSE)</f>
        <v>N/A</v>
      </c>
    </row>
    <row r="1770" spans="1:26" x14ac:dyDescent="0.75">
      <c r="A1770" s="47" t="str">
        <f t="shared" si="54"/>
        <v>SS23W6011733A</v>
      </c>
      <c r="B1770" s="47">
        <v>2785</v>
      </c>
      <c r="C1770" s="52" t="s">
        <v>3765</v>
      </c>
      <c r="D1770" s="6" t="e">
        <v>#N/A</v>
      </c>
      <c r="E1770" s="8"/>
      <c r="F1770" s="52" t="s">
        <v>3767</v>
      </c>
      <c r="G1770" s="6" t="s">
        <v>5037</v>
      </c>
      <c r="H1770" s="6" t="s">
        <v>5088</v>
      </c>
      <c r="I1770" s="6" t="e">
        <f>VLOOKUP(A1770,#REF!,24,0)</f>
        <v>#REF!</v>
      </c>
      <c r="J1770" s="14" t="s">
        <v>37</v>
      </c>
      <c r="K1770" s="14" t="s">
        <v>37</v>
      </c>
      <c r="L1770" s="14" t="s">
        <v>37</v>
      </c>
      <c r="M1770" s="14" t="s">
        <v>37</v>
      </c>
      <c r="N1770" s="14" t="b">
        <f t="shared" si="55"/>
        <v>1</v>
      </c>
      <c r="O1770" s="14" t="s">
        <v>20</v>
      </c>
      <c r="P1770" s="14" t="s">
        <v>20</v>
      </c>
      <c r="Q1770" s="14" t="s">
        <v>20</v>
      </c>
      <c r="R1770" s="5" t="s">
        <v>20</v>
      </c>
      <c r="S1770" s="5" t="s">
        <v>20</v>
      </c>
      <c r="T1770" s="5" t="s">
        <v>20</v>
      </c>
      <c r="U1770" s="53" t="s">
        <v>20</v>
      </c>
      <c r="V1770" s="53" t="s">
        <v>20</v>
      </c>
      <c r="W1770" s="5" t="str">
        <f>VLOOKUP('English Version'!$H1710,'Recycled Content'!$B$4:$H$67,3,FALSE)</f>
        <v>Packaging Contains at least 100% recycled material</v>
      </c>
      <c r="X1770" s="5" t="str">
        <f>VLOOKUP('English Version'!$H1710,'Recycled Content'!$B$4:$H$67,5,FALSE)</f>
        <v>Packaging Contains at least 100% recycled material</v>
      </c>
      <c r="Y1770" s="5" t="str">
        <f>VLOOKUP('English Version'!$H1710,Recyclability!$B$4:$H$67,3,FALSE)</f>
        <v>Mostly Recyclable Packaging</v>
      </c>
      <c r="Z1770" s="5" t="str">
        <f>VLOOKUP('English Version'!$H1710,Recyclability!$B$4:$H$67,5,FALSE)</f>
        <v>N/A</v>
      </c>
    </row>
    <row r="1771" spans="1:26" x14ac:dyDescent="0.75">
      <c r="A1771" s="47" t="str">
        <f t="shared" si="54"/>
        <v>SS23M1011559A</v>
      </c>
      <c r="B1771" s="47" t="e">
        <v>#N/A</v>
      </c>
      <c r="C1771" s="52" t="s">
        <v>3769</v>
      </c>
      <c r="D1771" s="6" t="s">
        <v>3766</v>
      </c>
      <c r="E1771" s="8"/>
      <c r="F1771" s="52" t="s">
        <v>3771</v>
      </c>
      <c r="G1771" s="6" t="s">
        <v>5037</v>
      </c>
      <c r="H1771" s="6" t="s">
        <v>5044</v>
      </c>
      <c r="I1771" s="6" t="e">
        <f>VLOOKUP(A1771,#REF!,24,0)</f>
        <v>#REF!</v>
      </c>
      <c r="J1771" s="14" t="s">
        <v>37</v>
      </c>
      <c r="K1771" s="14" t="s">
        <v>37</v>
      </c>
      <c r="L1771" s="14" t="s">
        <v>37</v>
      </c>
      <c r="M1771" s="14" t="s">
        <v>37</v>
      </c>
      <c r="N1771" s="14" t="b">
        <f t="shared" si="55"/>
        <v>1</v>
      </c>
      <c r="O1771" s="14" t="s">
        <v>20</v>
      </c>
      <c r="P1771" s="14" t="s">
        <v>20</v>
      </c>
      <c r="Q1771" s="14" t="s">
        <v>20</v>
      </c>
      <c r="R1771" s="5" t="s">
        <v>20</v>
      </c>
      <c r="S1771" s="5" t="s">
        <v>20</v>
      </c>
      <c r="T1771" s="5" t="s">
        <v>20</v>
      </c>
      <c r="U1771" s="53" t="s">
        <v>20</v>
      </c>
      <c r="V1771" s="53" t="s">
        <v>20</v>
      </c>
      <c r="W1771" s="5" t="str">
        <f>VLOOKUP('English Version'!$H1711,'Recycled Content'!$B$4:$H$67,3,FALSE)</f>
        <v>Packaging Contains at least 100% recycled material</v>
      </c>
      <c r="X1771" s="5" t="str">
        <f>VLOOKUP('English Version'!$H1711,'Recycled Content'!$B$4:$H$67,5,FALSE)</f>
        <v>Packaging Contains at least 100% recycled material</v>
      </c>
      <c r="Y1771" s="5" t="str">
        <f>VLOOKUP('English Version'!$H1711,Recyclability!$B$4:$H$67,3,FALSE)</f>
        <v>Mostly Recyclable Packaging</v>
      </c>
      <c r="Z1771" s="5" t="str">
        <f>VLOOKUP('English Version'!$H1711,Recyclability!$B$4:$H$67,5,FALSE)</f>
        <v>N/A</v>
      </c>
    </row>
    <row r="1772" spans="1:26" x14ac:dyDescent="0.75">
      <c r="A1772" s="47" t="str">
        <f t="shared" si="54"/>
        <v>SS23W5011532A</v>
      </c>
      <c r="B1772" s="47" t="e">
        <v>#N/A</v>
      </c>
      <c r="C1772" s="52" t="s">
        <v>3773</v>
      </c>
      <c r="D1772" s="6" t="s">
        <v>3770</v>
      </c>
      <c r="E1772" s="8"/>
      <c r="F1772" s="52" t="s">
        <v>3775</v>
      </c>
      <c r="G1772" s="6" t="s">
        <v>5037</v>
      </c>
      <c r="H1772" s="6" t="s">
        <v>5035</v>
      </c>
      <c r="I1772" s="6" t="e">
        <f>VLOOKUP(A1772,#REF!,24,0)</f>
        <v>#REF!</v>
      </c>
      <c r="J1772" s="14" t="s">
        <v>19</v>
      </c>
      <c r="K1772" s="14" t="s">
        <v>19</v>
      </c>
      <c r="L1772" s="14" t="s">
        <v>19</v>
      </c>
      <c r="M1772" s="14" t="s">
        <v>19</v>
      </c>
      <c r="N1772" s="14" t="b">
        <f t="shared" si="55"/>
        <v>1</v>
      </c>
      <c r="O1772" s="14" t="s">
        <v>20</v>
      </c>
      <c r="P1772" s="14" t="s">
        <v>20</v>
      </c>
      <c r="Q1772" s="14" t="s">
        <v>20</v>
      </c>
      <c r="R1772" s="5" t="s">
        <v>20</v>
      </c>
      <c r="S1772" s="5" t="s">
        <v>20</v>
      </c>
      <c r="T1772" s="5" t="s">
        <v>20</v>
      </c>
      <c r="U1772" s="53" t="s">
        <v>20</v>
      </c>
      <c r="V1772" s="53" t="s">
        <v>20</v>
      </c>
      <c r="W1772" s="5" t="str">
        <f>VLOOKUP('English Version'!$H1712,'Recycled Content'!$B$4:$H$67,3,FALSE)</f>
        <v>Packaging Contains at least 100% recycled material</v>
      </c>
      <c r="X1772" s="5" t="str">
        <f>VLOOKUP('English Version'!$H1712,'Recycled Content'!$B$4:$H$67,5,FALSE)</f>
        <v>Packaging Contains at least 100% recycled material</v>
      </c>
      <c r="Y1772" s="5" t="str">
        <f>VLOOKUP('English Version'!$H1712,Recyclability!$B$4:$H$67,3,FALSE)</f>
        <v>Mostly Recyclable Packaging</v>
      </c>
      <c r="Z1772" s="5" t="str">
        <f>VLOOKUP('English Version'!$H1712,Recyclability!$B$4:$H$67,5,FALSE)</f>
        <v>N/A</v>
      </c>
    </row>
    <row r="1773" spans="1:26" x14ac:dyDescent="0.75">
      <c r="A1773" s="47" t="str">
        <f t="shared" si="54"/>
        <v>SS23M1011579A</v>
      </c>
      <c r="B1773" s="47">
        <v>1515</v>
      </c>
      <c r="C1773" s="52" t="s">
        <v>3777</v>
      </c>
      <c r="D1773" s="6" t="s">
        <v>3774</v>
      </c>
      <c r="E1773" s="8"/>
      <c r="F1773" s="52" t="s">
        <v>3779</v>
      </c>
      <c r="G1773" s="6" t="s">
        <v>5037</v>
      </c>
      <c r="H1773" s="6" t="s">
        <v>5044</v>
      </c>
      <c r="I1773" s="6" t="e">
        <f>VLOOKUP(A1773,#REF!,24,0)</f>
        <v>#REF!</v>
      </c>
      <c r="J1773" s="14" t="s">
        <v>37</v>
      </c>
      <c r="K1773" s="14" t="s">
        <v>37</v>
      </c>
      <c r="L1773" s="14" t="s">
        <v>37</v>
      </c>
      <c r="M1773" s="14" t="s">
        <v>37</v>
      </c>
      <c r="N1773" s="14" t="b">
        <f t="shared" si="55"/>
        <v>1</v>
      </c>
      <c r="O1773" s="14" t="s">
        <v>20</v>
      </c>
      <c r="P1773" s="14" t="s">
        <v>20</v>
      </c>
      <c r="Q1773" s="14" t="s">
        <v>20</v>
      </c>
      <c r="R1773" s="5" t="s">
        <v>20</v>
      </c>
      <c r="S1773" s="5" t="s">
        <v>20</v>
      </c>
      <c r="T1773" s="5" t="s">
        <v>281</v>
      </c>
      <c r="U1773" s="53" t="s">
        <v>20</v>
      </c>
      <c r="V1773" s="53" t="s">
        <v>20</v>
      </c>
      <c r="W1773" s="5" t="str">
        <f>VLOOKUP('English Version'!$H1713,'Recycled Content'!$B$4:$H$67,3,FALSE)</f>
        <v>N/A</v>
      </c>
      <c r="X1773" s="5" t="str">
        <f>VLOOKUP('English Version'!$H1713,'Recycled Content'!$B$4:$H$67,5,FALSE)</f>
        <v>N/A</v>
      </c>
      <c r="Y1773" s="5" t="str">
        <f>VLOOKUP('English Version'!$H1713,Recyclability!$B$4:$H$67,3,FALSE)</f>
        <v>Fully Recyclable Packaging</v>
      </c>
      <c r="Z1773" s="5" t="str">
        <f>VLOOKUP('English Version'!$H1713,Recyclability!$B$4:$H$67,5,FALSE)</f>
        <v>Fully Recyclable Packaging</v>
      </c>
    </row>
    <row r="1774" spans="1:26" x14ac:dyDescent="0.75">
      <c r="A1774" s="47" t="str">
        <f t="shared" si="54"/>
        <v>SS23W2011751A</v>
      </c>
      <c r="B1774" s="47">
        <v>1503</v>
      </c>
      <c r="C1774" s="52" t="s">
        <v>3781</v>
      </c>
      <c r="D1774" s="6" t="s">
        <v>3778</v>
      </c>
      <c r="E1774" s="8"/>
      <c r="F1774" s="52" t="s">
        <v>3783</v>
      </c>
      <c r="G1774" s="6" t="s">
        <v>5037</v>
      </c>
      <c r="H1774" s="6" t="s">
        <v>5083</v>
      </c>
      <c r="I1774" s="6" t="e">
        <f>VLOOKUP(A1774,#REF!,24,0)</f>
        <v>#REF!</v>
      </c>
      <c r="J1774" s="14" t="s">
        <v>19</v>
      </c>
      <c r="K1774" s="14" t="s">
        <v>19</v>
      </c>
      <c r="L1774" s="14" t="s">
        <v>19</v>
      </c>
      <c r="M1774" s="14" t="s">
        <v>19</v>
      </c>
      <c r="N1774" s="14" t="b">
        <f t="shared" si="55"/>
        <v>1</v>
      </c>
      <c r="O1774" s="14" t="s">
        <v>20</v>
      </c>
      <c r="P1774" s="14" t="s">
        <v>20</v>
      </c>
      <c r="Q1774" s="14" t="s">
        <v>20</v>
      </c>
      <c r="R1774" s="5" t="s">
        <v>20</v>
      </c>
      <c r="S1774" s="5" t="s">
        <v>20</v>
      </c>
      <c r="T1774" s="5" t="s">
        <v>281</v>
      </c>
      <c r="U1774" s="53" t="s">
        <v>20</v>
      </c>
      <c r="V1774" s="53" t="s">
        <v>20</v>
      </c>
      <c r="W1774" s="5" t="str">
        <f>VLOOKUP('English Version'!$H1714,'Recycled Content'!$B$4:$H$67,3,FALSE)</f>
        <v>Packaging Contains at least 100% recycled material</v>
      </c>
      <c r="X1774" s="5" t="str">
        <f>VLOOKUP('English Version'!$H1714,'Recycled Content'!$B$4:$H$67,5,FALSE)</f>
        <v>Packaging Contains at least 100% recycled material</v>
      </c>
      <c r="Y1774" s="5" t="str">
        <f>VLOOKUP('English Version'!$H1714,Recyclability!$B$4:$H$67,3,FALSE)</f>
        <v>Mostly Recyclable Packaging</v>
      </c>
      <c r="Z1774" s="5" t="str">
        <f>VLOOKUP('English Version'!$H1714,Recyclability!$B$4:$H$67,5,FALSE)</f>
        <v>N/A</v>
      </c>
    </row>
    <row r="1775" spans="1:26" x14ac:dyDescent="0.75">
      <c r="A1775" s="47" t="str">
        <f t="shared" si="54"/>
        <v>SS23MF310223A</v>
      </c>
      <c r="B1775" s="47">
        <v>2489</v>
      </c>
      <c r="C1775" s="52" t="s">
        <v>3784</v>
      </c>
      <c r="D1775" s="6" t="s">
        <v>3782</v>
      </c>
      <c r="E1775" s="8"/>
      <c r="F1775" s="52" t="s">
        <v>3188</v>
      </c>
      <c r="G1775" s="6" t="s">
        <v>5037</v>
      </c>
      <c r="H1775" s="6" t="s">
        <v>5768</v>
      </c>
      <c r="I1775" s="6" t="e">
        <f>VLOOKUP(A1775,#REF!,24,0)</f>
        <v>#REF!</v>
      </c>
      <c r="J1775" s="14" t="s">
        <v>19</v>
      </c>
      <c r="K1775" s="14" t="s">
        <v>19</v>
      </c>
      <c r="L1775" s="14" t="s">
        <v>19</v>
      </c>
      <c r="M1775" s="14" t="s">
        <v>19</v>
      </c>
      <c r="N1775" s="14" t="b">
        <f t="shared" si="55"/>
        <v>1</v>
      </c>
      <c r="O1775" s="14" t="s">
        <v>20</v>
      </c>
      <c r="P1775" s="14" t="s">
        <v>20</v>
      </c>
      <c r="Q1775" s="14" t="s">
        <v>20</v>
      </c>
      <c r="R1775" s="5" t="s">
        <v>20</v>
      </c>
      <c r="S1775" s="5" t="s">
        <v>20</v>
      </c>
      <c r="T1775" s="5" t="s">
        <v>281</v>
      </c>
      <c r="U1775" s="53" t="s">
        <v>20</v>
      </c>
      <c r="V1775" s="53" t="s">
        <v>20</v>
      </c>
      <c r="W1775" s="5" t="str">
        <f>VLOOKUP('English Version'!$H1715,'Recycled Content'!$B$4:$H$67,3,FALSE)</f>
        <v>Packaging Contains at least 100% recycled material</v>
      </c>
      <c r="X1775" s="5" t="str">
        <f>VLOOKUP('English Version'!$H1715,'Recycled Content'!$B$4:$H$67,5,FALSE)</f>
        <v>Packaging Contains at least 100% recycled material</v>
      </c>
      <c r="Y1775" s="5" t="str">
        <f>VLOOKUP('English Version'!$H1715,Recyclability!$B$4:$H$67,3,FALSE)</f>
        <v>Mostly Recyclable Packaging</v>
      </c>
      <c r="Z1775" s="5" t="str">
        <f>VLOOKUP('English Version'!$H1715,Recyclability!$B$4:$H$67,5,FALSE)</f>
        <v>N/A</v>
      </c>
    </row>
    <row r="1776" spans="1:26" ht="29.5" x14ac:dyDescent="0.75">
      <c r="A1776" s="47" t="str">
        <f t="shared" si="54"/>
        <v>SS23W3010297A</v>
      </c>
      <c r="B1776" s="47">
        <v>1193</v>
      </c>
      <c r="C1776" s="52" t="s">
        <v>3785</v>
      </c>
      <c r="D1776" s="6" t="e">
        <v>#N/A</v>
      </c>
      <c r="E1776" s="8"/>
      <c r="F1776" s="52" t="s">
        <v>3786</v>
      </c>
      <c r="G1776" s="6" t="s">
        <v>5037</v>
      </c>
      <c r="H1776" s="6" t="s">
        <v>5978</v>
      </c>
      <c r="I1776" s="6" t="e">
        <f>VLOOKUP(A1776,#REF!,24,0)</f>
        <v>#REF!</v>
      </c>
      <c r="J1776" s="14" t="s">
        <v>37</v>
      </c>
      <c r="K1776" s="14" t="s">
        <v>37</v>
      </c>
      <c r="L1776" s="14" t="s">
        <v>37</v>
      </c>
      <c r="M1776" s="14" t="s">
        <v>37</v>
      </c>
      <c r="N1776" s="14" t="b">
        <f t="shared" si="55"/>
        <v>1</v>
      </c>
      <c r="O1776" s="14" t="s">
        <v>20</v>
      </c>
      <c r="P1776" s="14" t="s">
        <v>20</v>
      </c>
      <c r="Q1776" s="14" t="s">
        <v>20</v>
      </c>
      <c r="R1776" s="53" t="s">
        <v>6162</v>
      </c>
      <c r="S1776" s="5" t="s">
        <v>20</v>
      </c>
      <c r="T1776" s="5" t="s">
        <v>26</v>
      </c>
      <c r="U1776" s="53" t="s">
        <v>20</v>
      </c>
      <c r="V1776" s="53" t="s">
        <v>20</v>
      </c>
      <c r="W1776" s="5" t="str">
        <f>VLOOKUP('English Version'!$H1716,'Recycled Content'!$B$4:$H$67,3,FALSE)</f>
        <v>Packaging Contains at least 100% recycled material</v>
      </c>
      <c r="X1776" s="5" t="str">
        <f>VLOOKUP('English Version'!$H1716,'Recycled Content'!$B$4:$H$67,5,FALSE)</f>
        <v>Packaging Contains at least 100% recycled material</v>
      </c>
      <c r="Y1776" s="5" t="str">
        <f>VLOOKUP('English Version'!$H1716,Recyclability!$B$4:$H$67,3,FALSE)</f>
        <v>Mostly Recyclable Packaging</v>
      </c>
      <c r="Z1776" s="5" t="str">
        <f>VLOOKUP('English Version'!$H1716,Recyclability!$B$4:$H$67,5,FALSE)</f>
        <v>N/A</v>
      </c>
    </row>
    <row r="1777" spans="1:26" ht="29.5" x14ac:dyDescent="0.75">
      <c r="A1777" s="47" t="str">
        <f t="shared" si="54"/>
        <v>SS23W3010369A</v>
      </c>
      <c r="B1777" s="47">
        <v>7032</v>
      </c>
      <c r="C1777" s="52" t="s">
        <v>3787</v>
      </c>
      <c r="D1777" s="6" t="e">
        <v>#N/A</v>
      </c>
      <c r="E1777" s="8"/>
      <c r="F1777" s="52" t="s">
        <v>3788</v>
      </c>
      <c r="G1777" s="6" t="s">
        <v>5037</v>
      </c>
      <c r="H1777" s="6" t="s">
        <v>5978</v>
      </c>
      <c r="I1777" s="6" t="e">
        <f>VLOOKUP(A1777,#REF!,24,0)</f>
        <v>#REF!</v>
      </c>
      <c r="J1777" s="14" t="s">
        <v>37</v>
      </c>
      <c r="K1777" s="14" t="s">
        <v>37</v>
      </c>
      <c r="L1777" s="14" t="s">
        <v>37</v>
      </c>
      <c r="M1777" s="14" t="s">
        <v>37</v>
      </c>
      <c r="N1777" s="14" t="b">
        <f t="shared" si="55"/>
        <v>1</v>
      </c>
      <c r="O1777" s="14" t="s">
        <v>20</v>
      </c>
      <c r="P1777" s="14" t="s">
        <v>20</v>
      </c>
      <c r="Q1777" s="14" t="s">
        <v>20</v>
      </c>
      <c r="R1777" s="53" t="s">
        <v>6162</v>
      </c>
      <c r="S1777" s="5" t="s">
        <v>20</v>
      </c>
      <c r="T1777" s="5" t="s">
        <v>26</v>
      </c>
      <c r="U1777" s="53" t="s">
        <v>20</v>
      </c>
      <c r="V1777" s="53" t="s">
        <v>20</v>
      </c>
      <c r="W1777" s="5" t="str">
        <f>VLOOKUP('English Version'!$H1717,'Recycled Content'!$B$4:$H$67,3,FALSE)</f>
        <v>Packaging Contains at least 100% recycled material</v>
      </c>
      <c r="X1777" s="5" t="str">
        <f>VLOOKUP('English Version'!$H1717,'Recycled Content'!$B$4:$H$67,5,FALSE)</f>
        <v>Packaging Contains at least 100% recycled material</v>
      </c>
      <c r="Y1777" s="5" t="str">
        <f>VLOOKUP('English Version'!$H1717,Recyclability!$B$4:$H$67,3,FALSE)</f>
        <v>Mostly Recyclable Packaging</v>
      </c>
      <c r="Z1777" s="5" t="str">
        <f>VLOOKUP('English Version'!$H1717,Recyclability!$B$4:$H$67,5,FALSE)</f>
        <v>N/A</v>
      </c>
    </row>
    <row r="1778" spans="1:26" x14ac:dyDescent="0.75">
      <c r="A1778" s="47" t="str">
        <f t="shared" si="54"/>
        <v>SS23M2012882A</v>
      </c>
      <c r="B1778" s="47">
        <v>12620</v>
      </c>
      <c r="C1778" s="52" t="s">
        <v>3789</v>
      </c>
      <c r="D1778" s="6" t="e">
        <v>#N/A</v>
      </c>
      <c r="E1778" s="8"/>
      <c r="F1778" s="52" t="s">
        <v>3791</v>
      </c>
      <c r="G1778" s="6" t="s">
        <v>5037</v>
      </c>
      <c r="H1778" s="6" t="s">
        <v>5054</v>
      </c>
      <c r="I1778" s="6" t="e">
        <f>VLOOKUP(A1778,#REF!,24,0)</f>
        <v>#REF!</v>
      </c>
      <c r="J1778" s="14" t="s">
        <v>19</v>
      </c>
      <c r="K1778" s="14" t="s">
        <v>19</v>
      </c>
      <c r="L1778" s="14" t="s">
        <v>19</v>
      </c>
      <c r="M1778" s="14" t="s">
        <v>19</v>
      </c>
      <c r="N1778" s="14" t="b">
        <f t="shared" si="55"/>
        <v>1</v>
      </c>
      <c r="O1778" s="14" t="s">
        <v>20</v>
      </c>
      <c r="P1778" s="14" t="s">
        <v>20</v>
      </c>
      <c r="Q1778" s="14" t="s">
        <v>20</v>
      </c>
      <c r="R1778" s="5" t="s">
        <v>20</v>
      </c>
      <c r="S1778" s="5" t="s">
        <v>20</v>
      </c>
      <c r="T1778" s="5" t="s">
        <v>20</v>
      </c>
      <c r="U1778" s="53" t="s">
        <v>20</v>
      </c>
      <c r="V1778" s="53" t="s">
        <v>20</v>
      </c>
      <c r="W1778" s="5" t="str">
        <f>VLOOKUP('English Version'!$H1718,'Recycled Content'!$B$4:$H$67,3,FALSE)</f>
        <v>Packaging Contains at least 100% recycled material</v>
      </c>
      <c r="X1778" s="5" t="str">
        <f>VLOOKUP('English Version'!$H1718,'Recycled Content'!$B$4:$H$67,5,FALSE)</f>
        <v>Packaging Contains at least 100% recycled material</v>
      </c>
      <c r="Y1778" s="5" t="str">
        <f>VLOOKUP('English Version'!$H1718,Recyclability!$B$4:$H$67,3,FALSE)</f>
        <v>Mostly Recyclable Packaging</v>
      </c>
      <c r="Z1778" s="5" t="str">
        <f>VLOOKUP('English Version'!$H1718,Recyclability!$B$4:$H$67,5,FALSE)</f>
        <v>N/A</v>
      </c>
    </row>
    <row r="1779" spans="1:26" x14ac:dyDescent="0.75">
      <c r="A1779" s="47" t="str">
        <f t="shared" si="54"/>
        <v>SS23M1011681A</v>
      </c>
      <c r="B1779" s="47" t="e">
        <v>#N/A</v>
      </c>
      <c r="C1779" s="52" t="s">
        <v>3793</v>
      </c>
      <c r="D1779" s="6" t="s">
        <v>3790</v>
      </c>
      <c r="E1779" s="8"/>
      <c r="F1779" s="52" t="s">
        <v>3795</v>
      </c>
      <c r="G1779" s="6" t="s">
        <v>5037</v>
      </c>
      <c r="H1779" s="6" t="s">
        <v>5044</v>
      </c>
      <c r="I1779" s="6" t="e">
        <f>VLOOKUP(A1779,#REF!,24,0)</f>
        <v>#REF!</v>
      </c>
      <c r="J1779" s="14" t="s">
        <v>19</v>
      </c>
      <c r="K1779" s="14" t="s">
        <v>19</v>
      </c>
      <c r="L1779" s="14" t="s">
        <v>19</v>
      </c>
      <c r="M1779" s="14" t="s">
        <v>19</v>
      </c>
      <c r="N1779" s="14" t="b">
        <f t="shared" si="55"/>
        <v>1</v>
      </c>
      <c r="O1779" s="14" t="s">
        <v>20</v>
      </c>
      <c r="P1779" s="14" t="s">
        <v>20</v>
      </c>
      <c r="Q1779" s="14" t="s">
        <v>20</v>
      </c>
      <c r="R1779" s="5" t="s">
        <v>20</v>
      </c>
      <c r="S1779" s="5" t="s">
        <v>20</v>
      </c>
      <c r="T1779" s="5" t="s">
        <v>20</v>
      </c>
      <c r="U1779" s="53" t="s">
        <v>20</v>
      </c>
      <c r="V1779" s="53" t="s">
        <v>20</v>
      </c>
      <c r="W1779" s="5" t="str">
        <f>VLOOKUP('English Version'!$H1719,'Recycled Content'!$B$4:$H$67,3,FALSE)</f>
        <v>Packaging Contains at least 100% recycled material</v>
      </c>
      <c r="X1779" s="5" t="str">
        <f>VLOOKUP('English Version'!$H1719,'Recycled Content'!$B$4:$H$67,5,FALSE)</f>
        <v>Packaging Contains at least 100% recycled material</v>
      </c>
      <c r="Y1779" s="5" t="str">
        <f>VLOOKUP('English Version'!$H1719,Recyclability!$B$4:$H$67,3,FALSE)</f>
        <v>Mostly Recyclable Packaging</v>
      </c>
      <c r="Z1779" s="5" t="str">
        <f>VLOOKUP('English Version'!$H1719,Recyclability!$B$4:$H$67,5,FALSE)</f>
        <v>N/A</v>
      </c>
    </row>
    <row r="1780" spans="1:26" x14ac:dyDescent="0.75">
      <c r="A1780" s="47" t="str">
        <f t="shared" si="54"/>
        <v>SS23W1011335A</v>
      </c>
      <c r="B1780" s="47" t="e">
        <v>#N/A</v>
      </c>
      <c r="C1780" s="52" t="s">
        <v>3796</v>
      </c>
      <c r="D1780" s="6" t="s">
        <v>3794</v>
      </c>
      <c r="E1780" s="8"/>
      <c r="F1780" s="52" t="s">
        <v>1071</v>
      </c>
      <c r="G1780" s="6" t="s">
        <v>5037</v>
      </c>
      <c r="H1780" s="6" t="s">
        <v>4637</v>
      </c>
      <c r="I1780" s="6" t="e">
        <f>VLOOKUP(A1780,#REF!,24,0)</f>
        <v>#REF!</v>
      </c>
      <c r="J1780" s="14" t="s">
        <v>37</v>
      </c>
      <c r="K1780" s="14" t="s">
        <v>37</v>
      </c>
      <c r="L1780" s="14" t="s">
        <v>37</v>
      </c>
      <c r="M1780" s="14" t="s">
        <v>37</v>
      </c>
      <c r="N1780" s="14" t="b">
        <f t="shared" si="55"/>
        <v>1</v>
      </c>
      <c r="O1780" s="14" t="s">
        <v>20</v>
      </c>
      <c r="P1780" s="14" t="s">
        <v>20</v>
      </c>
      <c r="Q1780" s="14" t="s">
        <v>20</v>
      </c>
      <c r="R1780" s="5" t="s">
        <v>20</v>
      </c>
      <c r="S1780" s="5" t="s">
        <v>20</v>
      </c>
      <c r="T1780" s="5" t="s">
        <v>20</v>
      </c>
      <c r="U1780" s="53" t="s">
        <v>20</v>
      </c>
      <c r="V1780" s="53" t="s">
        <v>20</v>
      </c>
      <c r="W1780" s="5" t="str">
        <f>VLOOKUP('English Version'!$H1720,'Recycled Content'!$B$4:$H$67,3,FALSE)</f>
        <v>Packaging Contains at least 100% recycled material</v>
      </c>
      <c r="X1780" s="5" t="str">
        <f>VLOOKUP('English Version'!$H1720,'Recycled Content'!$B$4:$H$67,5,FALSE)</f>
        <v>Packaging Contains at least 100% recycled material</v>
      </c>
      <c r="Y1780" s="5" t="str">
        <f>VLOOKUP('English Version'!$H1720,Recyclability!$B$4:$H$67,3,FALSE)</f>
        <v>Mostly Recyclable Packaging</v>
      </c>
      <c r="Z1780" s="5" t="str">
        <f>VLOOKUP('English Version'!$H1720,Recyclability!$B$4:$H$67,5,FALSE)</f>
        <v>N/A</v>
      </c>
    </row>
    <row r="1781" spans="1:26" x14ac:dyDescent="0.75">
      <c r="A1781" s="47" t="str">
        <f t="shared" si="54"/>
        <v>SS23W1011336A</v>
      </c>
      <c r="B1781" s="47">
        <v>1376</v>
      </c>
      <c r="C1781" s="52" t="s">
        <v>3797</v>
      </c>
      <c r="D1781" s="6" t="e">
        <v>#N/A</v>
      </c>
      <c r="E1781" s="8"/>
      <c r="F1781" s="52" t="s">
        <v>1071</v>
      </c>
      <c r="G1781" s="6" t="s">
        <v>5037</v>
      </c>
      <c r="H1781" s="6" t="s">
        <v>4637</v>
      </c>
      <c r="I1781" s="6" t="e">
        <f>VLOOKUP(A1781,#REF!,24,0)</f>
        <v>#REF!</v>
      </c>
      <c r="J1781" s="14" t="s">
        <v>25</v>
      </c>
      <c r="K1781" s="14" t="s">
        <v>25</v>
      </c>
      <c r="L1781" s="14" t="s">
        <v>25</v>
      </c>
      <c r="M1781" s="14" t="s">
        <v>25</v>
      </c>
      <c r="N1781" s="14" t="b">
        <f t="shared" si="55"/>
        <v>1</v>
      </c>
      <c r="O1781" s="14" t="s">
        <v>20</v>
      </c>
      <c r="P1781" s="14" t="s">
        <v>20</v>
      </c>
      <c r="Q1781" s="14" t="s">
        <v>20</v>
      </c>
      <c r="R1781" s="5" t="s">
        <v>20</v>
      </c>
      <c r="S1781" s="5" t="s">
        <v>20</v>
      </c>
      <c r="T1781" s="5" t="s">
        <v>20</v>
      </c>
      <c r="U1781" s="53" t="s">
        <v>20</v>
      </c>
      <c r="V1781" s="53" t="s">
        <v>20</v>
      </c>
      <c r="W1781" s="5" t="str">
        <f>VLOOKUP('English Version'!$H1721,'Recycled Content'!$B$4:$H$67,3,FALSE)</f>
        <v>Packaging Contains at least 100% recycled material</v>
      </c>
      <c r="X1781" s="5" t="str">
        <f>VLOOKUP('English Version'!$H1721,'Recycled Content'!$B$4:$H$67,5,FALSE)</f>
        <v>Packaging Contains at least 100% recycled material</v>
      </c>
      <c r="Y1781" s="5" t="str">
        <f>VLOOKUP('English Version'!$H1721,Recyclability!$B$4:$H$67,3,FALSE)</f>
        <v>Mostly Recyclable Packaging</v>
      </c>
      <c r="Z1781" s="5" t="str">
        <f>VLOOKUP('English Version'!$H1721,Recyclability!$B$4:$H$67,5,FALSE)</f>
        <v>N/A</v>
      </c>
    </row>
    <row r="1782" spans="1:26" x14ac:dyDescent="0.75">
      <c r="A1782" s="47" t="str">
        <f t="shared" si="54"/>
        <v>SS23M5011610A</v>
      </c>
      <c r="B1782" s="47">
        <v>2799</v>
      </c>
      <c r="C1782" s="52" t="s">
        <v>3798</v>
      </c>
      <c r="D1782" s="6" t="e">
        <v>#N/A</v>
      </c>
      <c r="E1782" s="8"/>
      <c r="F1782" s="52" t="s">
        <v>3650</v>
      </c>
      <c r="G1782" s="6" t="s">
        <v>5037</v>
      </c>
      <c r="H1782" s="6" t="s">
        <v>5032</v>
      </c>
      <c r="I1782" s="6" t="e">
        <f>VLOOKUP(A1782,#REF!,24,0)</f>
        <v>#REF!</v>
      </c>
      <c r="J1782" s="14" t="s">
        <v>37</v>
      </c>
      <c r="K1782" s="14" t="s">
        <v>37</v>
      </c>
      <c r="L1782" s="14" t="s">
        <v>37</v>
      </c>
      <c r="M1782" s="14" t="s">
        <v>37</v>
      </c>
      <c r="N1782" s="14" t="b">
        <f t="shared" si="55"/>
        <v>1</v>
      </c>
      <c r="O1782" s="14" t="s">
        <v>20</v>
      </c>
      <c r="P1782" s="14" t="s">
        <v>20</v>
      </c>
      <c r="Q1782" s="14" t="s">
        <v>20</v>
      </c>
      <c r="R1782" s="5" t="s">
        <v>20</v>
      </c>
      <c r="S1782" s="5" t="s">
        <v>20</v>
      </c>
      <c r="T1782" s="5" t="s">
        <v>20</v>
      </c>
      <c r="U1782" s="53" t="s">
        <v>20</v>
      </c>
      <c r="V1782" s="53" t="s">
        <v>20</v>
      </c>
      <c r="W1782" s="5" t="str">
        <f>VLOOKUP('English Version'!$H1722,'Recycled Content'!$B$4:$H$67,3,FALSE)</f>
        <v>Packaging Contains at least 100% recycled material</v>
      </c>
      <c r="X1782" s="5" t="str">
        <f>VLOOKUP('English Version'!$H1722,'Recycled Content'!$B$4:$H$67,5,FALSE)</f>
        <v>Packaging Contains at least 100% recycled material</v>
      </c>
      <c r="Y1782" s="5" t="str">
        <f>VLOOKUP('English Version'!$H1722,Recyclability!$B$4:$H$67,3,FALSE)</f>
        <v>Mostly Recyclable Packaging</v>
      </c>
      <c r="Z1782" s="5" t="str">
        <f>VLOOKUP('English Version'!$H1722,Recyclability!$B$4:$H$67,5,FALSE)</f>
        <v>N/A</v>
      </c>
    </row>
    <row r="1783" spans="1:26" x14ac:dyDescent="0.75">
      <c r="A1783" s="47" t="str">
        <f t="shared" si="54"/>
        <v>SS23W8011315A</v>
      </c>
      <c r="B1783" s="47" t="e">
        <v>#N/A</v>
      </c>
      <c r="C1783" s="52" t="s">
        <v>3801</v>
      </c>
      <c r="D1783" s="6" t="s">
        <v>3799</v>
      </c>
      <c r="E1783" s="8"/>
      <c r="F1783" s="52" t="s">
        <v>3802</v>
      </c>
      <c r="G1783" s="6" t="s">
        <v>5037</v>
      </c>
      <c r="H1783" s="6" t="s">
        <v>5887</v>
      </c>
      <c r="I1783" s="6" t="e">
        <f>VLOOKUP(A1783,#REF!,24,0)</f>
        <v>#REF!</v>
      </c>
      <c r="J1783" s="14" t="s">
        <v>19</v>
      </c>
      <c r="K1783" s="14" t="s">
        <v>19</v>
      </c>
      <c r="L1783" s="14" t="s">
        <v>19</v>
      </c>
      <c r="M1783" s="14" t="s">
        <v>19</v>
      </c>
      <c r="N1783" s="14" t="b">
        <f t="shared" si="55"/>
        <v>1</v>
      </c>
      <c r="O1783" s="14" t="s">
        <v>20</v>
      </c>
      <c r="P1783" s="14" t="s">
        <v>20</v>
      </c>
      <c r="Q1783" s="14" t="s">
        <v>20</v>
      </c>
      <c r="R1783" s="5" t="s">
        <v>20</v>
      </c>
      <c r="S1783" s="5" t="s">
        <v>20</v>
      </c>
      <c r="T1783" s="5" t="s">
        <v>20</v>
      </c>
      <c r="U1783" s="53" t="s">
        <v>20</v>
      </c>
      <c r="V1783" s="53" t="s">
        <v>20</v>
      </c>
      <c r="W1783" s="5" t="str">
        <f>VLOOKUP('English Version'!$H1723,'Recycled Content'!$B$4:$H$67,3,FALSE)</f>
        <v>Packaging Contains at least 100% recycled material</v>
      </c>
      <c r="X1783" s="5" t="str">
        <f>VLOOKUP('English Version'!$H1723,'Recycled Content'!$B$4:$H$67,5,FALSE)</f>
        <v>Packaging Contains at least 100% recycled material</v>
      </c>
      <c r="Y1783" s="5" t="str">
        <f>VLOOKUP('English Version'!$H1723,Recyclability!$B$4:$H$67,3,FALSE)</f>
        <v>Mostly Recyclable Packaging</v>
      </c>
      <c r="Z1783" s="5" t="str">
        <f>VLOOKUP('English Version'!$H1723,Recyclability!$B$4:$H$67,5,FALSE)</f>
        <v>N/A</v>
      </c>
    </row>
    <row r="1784" spans="1:26" ht="29.5" x14ac:dyDescent="0.75">
      <c r="A1784" s="47" t="str">
        <f t="shared" si="54"/>
        <v>SS23W3010368A</v>
      </c>
      <c r="B1784" s="47">
        <v>1203</v>
      </c>
      <c r="C1784" s="52" t="s">
        <v>3803</v>
      </c>
      <c r="D1784" s="6" t="e">
        <v>#N/A</v>
      </c>
      <c r="E1784" s="8"/>
      <c r="F1784" s="52" t="s">
        <v>3804</v>
      </c>
      <c r="G1784" s="6" t="s">
        <v>5037</v>
      </c>
      <c r="H1784" s="6" t="s">
        <v>5978</v>
      </c>
      <c r="I1784" s="6" t="e">
        <f>VLOOKUP(A1784,#REF!,24,0)</f>
        <v>#REF!</v>
      </c>
      <c r="J1784" s="14" t="s">
        <v>25</v>
      </c>
      <c r="K1784" s="14" t="s">
        <v>25</v>
      </c>
      <c r="L1784" s="14" t="s">
        <v>25</v>
      </c>
      <c r="M1784" s="14" t="s">
        <v>25</v>
      </c>
      <c r="N1784" s="14" t="b">
        <f t="shared" si="55"/>
        <v>1</v>
      </c>
      <c r="O1784" s="14" t="s">
        <v>20</v>
      </c>
      <c r="P1784" s="14" t="s">
        <v>20</v>
      </c>
      <c r="Q1784" s="14" t="s">
        <v>20</v>
      </c>
      <c r="R1784" s="53" t="s">
        <v>6162</v>
      </c>
      <c r="S1784" s="5" t="s">
        <v>20</v>
      </c>
      <c r="T1784" s="5" t="s">
        <v>26</v>
      </c>
      <c r="U1784" s="53" t="s">
        <v>20</v>
      </c>
      <c r="V1784" s="53" t="s">
        <v>20</v>
      </c>
      <c r="W1784" s="5" t="str">
        <f>VLOOKUP('English Version'!$H1724,'Recycled Content'!$B$4:$H$67,3,FALSE)</f>
        <v>Packaging Contains at least 100% recycled material</v>
      </c>
      <c r="X1784" s="5" t="str">
        <f>VLOOKUP('English Version'!$H1724,'Recycled Content'!$B$4:$H$67,5,FALSE)</f>
        <v>Packaging Contains at least 100% recycled material</v>
      </c>
      <c r="Y1784" s="5" t="str">
        <f>VLOOKUP('English Version'!$H1724,Recyclability!$B$4:$H$67,3,FALSE)</f>
        <v>Mostly Recyclable Packaging</v>
      </c>
      <c r="Z1784" s="5" t="str">
        <f>VLOOKUP('English Version'!$H1724,Recyclability!$B$4:$H$67,5,FALSE)</f>
        <v>N/A</v>
      </c>
    </row>
    <row r="1785" spans="1:26" ht="29.5" x14ac:dyDescent="0.75">
      <c r="A1785" s="47" t="str">
        <f t="shared" si="54"/>
        <v>SS23W3010295A</v>
      </c>
      <c r="B1785" s="47" t="e">
        <v>#N/A</v>
      </c>
      <c r="C1785" s="52" t="s">
        <v>3805</v>
      </c>
      <c r="D1785" s="6" t="e">
        <v>#N/A</v>
      </c>
      <c r="E1785" s="8"/>
      <c r="F1785" s="52" t="s">
        <v>3806</v>
      </c>
      <c r="G1785" s="6" t="s">
        <v>5037</v>
      </c>
      <c r="H1785" s="6" t="s">
        <v>5978</v>
      </c>
      <c r="I1785" s="6" t="e">
        <f>VLOOKUP(A1785,#REF!,24,0)</f>
        <v>#REF!</v>
      </c>
      <c r="J1785" s="14" t="s">
        <v>25</v>
      </c>
      <c r="K1785" s="14" t="s">
        <v>25</v>
      </c>
      <c r="L1785" s="14" t="s">
        <v>25</v>
      </c>
      <c r="M1785" s="14" t="s">
        <v>25</v>
      </c>
      <c r="N1785" s="14" t="b">
        <f t="shared" si="55"/>
        <v>1</v>
      </c>
      <c r="O1785" s="14" t="s">
        <v>20</v>
      </c>
      <c r="P1785" s="14" t="s">
        <v>20</v>
      </c>
      <c r="Q1785" s="14" t="s">
        <v>20</v>
      </c>
      <c r="R1785" s="53" t="s">
        <v>6162</v>
      </c>
      <c r="S1785" s="5" t="s">
        <v>20</v>
      </c>
      <c r="T1785" s="5" t="s">
        <v>26</v>
      </c>
      <c r="U1785" s="53" t="s">
        <v>20</v>
      </c>
      <c r="V1785" s="53" t="s">
        <v>20</v>
      </c>
      <c r="W1785" s="5" t="str">
        <f>VLOOKUP('English Version'!$H1725,'Recycled Content'!$B$4:$H$67,3,FALSE)</f>
        <v>Packaging Contains at least 100% recycled material</v>
      </c>
      <c r="X1785" s="5" t="str">
        <f>VLOOKUP('English Version'!$H1725,'Recycled Content'!$B$4:$H$67,5,FALSE)</f>
        <v>Packaging Contains at least 100% recycled material</v>
      </c>
      <c r="Y1785" s="5" t="str">
        <f>VLOOKUP('English Version'!$H1725,Recyclability!$B$4:$H$67,3,FALSE)</f>
        <v>Mostly Recyclable Packaging</v>
      </c>
      <c r="Z1785" s="5" t="str">
        <f>VLOOKUP('English Version'!$H1725,Recyclability!$B$4:$H$67,5,FALSE)</f>
        <v>N/A</v>
      </c>
    </row>
    <row r="1786" spans="1:26" ht="29.5" x14ac:dyDescent="0.75">
      <c r="A1786" s="47" t="str">
        <f t="shared" si="54"/>
        <v>SS23W3010301A</v>
      </c>
      <c r="B1786" s="47">
        <v>1437</v>
      </c>
      <c r="C1786" s="52" t="s">
        <v>3807</v>
      </c>
      <c r="D1786" s="6" t="e">
        <v>#N/A</v>
      </c>
      <c r="E1786" s="8"/>
      <c r="F1786" s="52" t="s">
        <v>3808</v>
      </c>
      <c r="G1786" s="6" t="s">
        <v>5037</v>
      </c>
      <c r="H1786" s="6" t="s">
        <v>5978</v>
      </c>
      <c r="I1786" s="6" t="e">
        <f>VLOOKUP(A1786,#REF!,24,0)</f>
        <v>#REF!</v>
      </c>
      <c r="J1786" s="14" t="s">
        <v>37</v>
      </c>
      <c r="K1786" s="14" t="s">
        <v>37</v>
      </c>
      <c r="L1786" s="14" t="s">
        <v>37</v>
      </c>
      <c r="M1786" s="14" t="s">
        <v>37</v>
      </c>
      <c r="N1786" s="14" t="b">
        <f t="shared" si="55"/>
        <v>1</v>
      </c>
      <c r="O1786" s="14" t="s">
        <v>20</v>
      </c>
      <c r="P1786" s="14" t="s">
        <v>20</v>
      </c>
      <c r="Q1786" s="14" t="s">
        <v>20</v>
      </c>
      <c r="R1786" s="53" t="s">
        <v>6162</v>
      </c>
      <c r="S1786" s="5" t="s">
        <v>20</v>
      </c>
      <c r="T1786" s="5" t="s">
        <v>26</v>
      </c>
      <c r="U1786" s="53" t="s">
        <v>20</v>
      </c>
      <c r="V1786" s="53" t="s">
        <v>20</v>
      </c>
      <c r="W1786" s="5" t="str">
        <f>VLOOKUP('English Version'!$H1726,'Recycled Content'!$B$4:$H$67,3,FALSE)</f>
        <v>Packaging Contains at least 100% recycled material</v>
      </c>
      <c r="X1786" s="5" t="str">
        <f>VLOOKUP('English Version'!$H1726,'Recycled Content'!$B$4:$H$67,5,FALSE)</f>
        <v>Packaging Contains at least 100% recycled material</v>
      </c>
      <c r="Y1786" s="5" t="str">
        <f>VLOOKUP('English Version'!$H1726,Recyclability!$B$4:$H$67,3,FALSE)</f>
        <v>Mostly Recyclable Packaging</v>
      </c>
      <c r="Z1786" s="5" t="str">
        <f>VLOOKUP('English Version'!$H1726,Recyclability!$B$4:$H$67,5,FALSE)</f>
        <v>N/A</v>
      </c>
    </row>
    <row r="1787" spans="1:26" ht="29.5" x14ac:dyDescent="0.75">
      <c r="A1787" s="47" t="str">
        <f t="shared" si="54"/>
        <v>SS23W3010304A</v>
      </c>
      <c r="B1787" s="47">
        <v>4145</v>
      </c>
      <c r="C1787" s="52" t="s">
        <v>3809</v>
      </c>
      <c r="D1787" s="6" t="e">
        <v>#N/A</v>
      </c>
      <c r="E1787" s="8"/>
      <c r="F1787" s="52" t="s">
        <v>3811</v>
      </c>
      <c r="G1787" s="6" t="s">
        <v>5037</v>
      </c>
      <c r="H1787" s="6" t="s">
        <v>5978</v>
      </c>
      <c r="I1787" s="6" t="e">
        <f>VLOOKUP(A1787,#REF!,24,0)</f>
        <v>#REF!</v>
      </c>
      <c r="J1787" s="14" t="s">
        <v>37</v>
      </c>
      <c r="K1787" s="14" t="s">
        <v>37</v>
      </c>
      <c r="L1787" s="14" t="s">
        <v>37</v>
      </c>
      <c r="M1787" s="14" t="s">
        <v>37</v>
      </c>
      <c r="N1787" s="14" t="b">
        <f t="shared" si="55"/>
        <v>1</v>
      </c>
      <c r="O1787" s="14" t="s">
        <v>20</v>
      </c>
      <c r="P1787" s="14" t="s">
        <v>20</v>
      </c>
      <c r="Q1787" s="14" t="s">
        <v>20</v>
      </c>
      <c r="R1787" s="53" t="s">
        <v>6162</v>
      </c>
      <c r="S1787" s="5" t="s">
        <v>20</v>
      </c>
      <c r="T1787" s="5" t="s">
        <v>26</v>
      </c>
      <c r="U1787" s="53" t="s">
        <v>20</v>
      </c>
      <c r="V1787" s="53" t="s">
        <v>20</v>
      </c>
      <c r="W1787" s="5" t="str">
        <f>VLOOKUP('English Version'!$H1727,'Recycled Content'!$B$4:$H$67,3,FALSE)</f>
        <v>N/A</v>
      </c>
      <c r="X1787" s="5" t="str">
        <f>VLOOKUP('English Version'!$H1727,'Recycled Content'!$B$4:$H$67,5,FALSE)</f>
        <v>Packaging Contains at least 5% recycled material</v>
      </c>
      <c r="Y1787" s="5" t="str">
        <f>VLOOKUP('English Version'!$H1727,Recyclability!$B$4:$H$67,3,FALSE)</f>
        <v>Fully Recyclable Packaging</v>
      </c>
      <c r="Z1787" s="5" t="str">
        <f>VLOOKUP('English Version'!$H1727,Recyclability!$B$4:$H$67,5,FALSE)</f>
        <v>Mostly Recyclable Packaging</v>
      </c>
    </row>
    <row r="1788" spans="1:26" x14ac:dyDescent="0.75">
      <c r="A1788" s="47" t="str">
        <f t="shared" si="54"/>
        <v>SS23M1011689A</v>
      </c>
      <c r="B1788" s="47">
        <v>2095</v>
      </c>
      <c r="C1788" s="52" t="s">
        <v>3813</v>
      </c>
      <c r="D1788" s="6" t="s">
        <v>3810</v>
      </c>
      <c r="E1788" s="8"/>
      <c r="F1788" s="52" t="s">
        <v>3814</v>
      </c>
      <c r="G1788" s="6" t="s">
        <v>5037</v>
      </c>
      <c r="H1788" s="6" t="s">
        <v>5044</v>
      </c>
      <c r="I1788" s="6" t="e">
        <f>VLOOKUP(A1788,#REF!,24,0)</f>
        <v>#REF!</v>
      </c>
      <c r="J1788" s="14" t="s">
        <v>37</v>
      </c>
      <c r="K1788" s="14" t="s">
        <v>37</v>
      </c>
      <c r="L1788" s="14" t="s">
        <v>37</v>
      </c>
      <c r="M1788" s="14" t="s">
        <v>37</v>
      </c>
      <c r="N1788" s="14" t="b">
        <f t="shared" si="55"/>
        <v>1</v>
      </c>
      <c r="O1788" s="14" t="s">
        <v>20</v>
      </c>
      <c r="P1788" s="14" t="s">
        <v>20</v>
      </c>
      <c r="Q1788" s="14" t="s">
        <v>20</v>
      </c>
      <c r="R1788" s="5" t="s">
        <v>20</v>
      </c>
      <c r="S1788" s="5" t="s">
        <v>20</v>
      </c>
      <c r="T1788" s="5" t="s">
        <v>20</v>
      </c>
      <c r="U1788" s="53" t="s">
        <v>20</v>
      </c>
      <c r="V1788" s="53" t="s">
        <v>20</v>
      </c>
      <c r="W1788" s="5" t="str">
        <f>VLOOKUP('English Version'!$H1728,'Recycled Content'!$B$4:$H$67,3,FALSE)</f>
        <v>Packaging Contains at least 100% recycled material</v>
      </c>
      <c r="X1788" s="5" t="str">
        <f>VLOOKUP('English Version'!$H1728,'Recycled Content'!$B$4:$H$67,5,FALSE)</f>
        <v>Packaging Contains at least 100% recycled material</v>
      </c>
      <c r="Y1788" s="5" t="str">
        <f>VLOOKUP('English Version'!$H1728,Recyclability!$B$4:$H$67,3,FALSE)</f>
        <v>Mostly Recyclable Packaging</v>
      </c>
      <c r="Z1788" s="5" t="str">
        <f>VLOOKUP('English Version'!$H1728,Recyclability!$B$4:$H$67,5,FALSE)</f>
        <v>N/A</v>
      </c>
    </row>
    <row r="1789" spans="1:26" ht="29.5" x14ac:dyDescent="0.75">
      <c r="A1789" s="47" t="str">
        <f t="shared" si="54"/>
        <v>SS23W3010306A</v>
      </c>
      <c r="B1789" s="47">
        <v>1000</v>
      </c>
      <c r="C1789" s="52" t="s">
        <v>3815</v>
      </c>
      <c r="D1789" s="6" t="e">
        <v>#N/A</v>
      </c>
      <c r="E1789" s="8"/>
      <c r="F1789" s="52" t="s">
        <v>3816</v>
      </c>
      <c r="G1789" s="6" t="s">
        <v>5037</v>
      </c>
      <c r="H1789" s="6" t="s">
        <v>5978</v>
      </c>
      <c r="I1789" s="6" t="e">
        <f>VLOOKUP(A1789,#REF!,24,0)</f>
        <v>#REF!</v>
      </c>
      <c r="J1789" s="14" t="s">
        <v>25</v>
      </c>
      <c r="K1789" s="14" t="s">
        <v>25</v>
      </c>
      <c r="L1789" s="14" t="s">
        <v>25</v>
      </c>
      <c r="M1789" s="14" t="s">
        <v>25</v>
      </c>
      <c r="N1789" s="14" t="b">
        <f t="shared" si="55"/>
        <v>1</v>
      </c>
      <c r="O1789" s="14" t="s">
        <v>20</v>
      </c>
      <c r="P1789" s="14" t="s">
        <v>20</v>
      </c>
      <c r="Q1789" s="14" t="s">
        <v>20</v>
      </c>
      <c r="R1789" s="53" t="s">
        <v>6162</v>
      </c>
      <c r="S1789" s="5" t="s">
        <v>20</v>
      </c>
      <c r="T1789" s="5" t="s">
        <v>26</v>
      </c>
      <c r="U1789" s="53" t="s">
        <v>20</v>
      </c>
      <c r="V1789" s="53" t="s">
        <v>20</v>
      </c>
      <c r="W1789" s="5" t="str">
        <f>VLOOKUP('English Version'!$H1729,'Recycled Content'!$B$4:$H$67,3,FALSE)</f>
        <v>Packaging Contains at least 100% recycled material</v>
      </c>
      <c r="X1789" s="5" t="str">
        <f>VLOOKUP('English Version'!$H1729,'Recycled Content'!$B$4:$H$67,5,FALSE)</f>
        <v>Packaging Contains at least 100% recycled material</v>
      </c>
      <c r="Y1789" s="5" t="str">
        <f>VLOOKUP('English Version'!$H1729,Recyclability!$B$4:$H$67,3,FALSE)</f>
        <v>Mostly Recyclable Packaging</v>
      </c>
      <c r="Z1789" s="5" t="str">
        <f>VLOOKUP('English Version'!$H1729,Recyclability!$B$4:$H$67,5,FALSE)</f>
        <v>N/A</v>
      </c>
    </row>
    <row r="1790" spans="1:26" ht="29.5" x14ac:dyDescent="0.75">
      <c r="A1790" s="47" t="str">
        <f t="shared" si="54"/>
        <v>SS23W9110331A</v>
      </c>
      <c r="B1790" s="47" t="e">
        <v>#N/A</v>
      </c>
      <c r="C1790" s="52" t="s">
        <v>3817</v>
      </c>
      <c r="D1790" s="6" t="e">
        <v>#N/A</v>
      </c>
      <c r="E1790" s="8"/>
      <c r="F1790" s="52" t="s">
        <v>3819</v>
      </c>
      <c r="G1790" s="6" t="s">
        <v>5037</v>
      </c>
      <c r="H1790" s="6" t="s">
        <v>5092</v>
      </c>
      <c r="I1790" s="6" t="e">
        <f>VLOOKUP(A1790,#REF!,24,0)</f>
        <v>#REF!</v>
      </c>
      <c r="J1790" s="14" t="s">
        <v>37</v>
      </c>
      <c r="K1790" s="14" t="s">
        <v>37</v>
      </c>
      <c r="L1790" s="14" t="s">
        <v>37</v>
      </c>
      <c r="M1790" s="14" t="s">
        <v>37</v>
      </c>
      <c r="N1790" s="14" t="b">
        <f t="shared" si="55"/>
        <v>1</v>
      </c>
      <c r="O1790" s="14" t="s">
        <v>20</v>
      </c>
      <c r="P1790" s="14" t="s">
        <v>20</v>
      </c>
      <c r="Q1790" s="14" t="s">
        <v>20</v>
      </c>
      <c r="R1790" s="5" t="s">
        <v>20</v>
      </c>
      <c r="S1790" s="5" t="s">
        <v>20</v>
      </c>
      <c r="T1790" s="5" t="s">
        <v>26</v>
      </c>
      <c r="U1790" s="53" t="s">
        <v>20</v>
      </c>
      <c r="V1790" s="53" t="s">
        <v>20</v>
      </c>
      <c r="W1790" s="5" t="str">
        <f>VLOOKUP('English Version'!$H1730,'Recycled Content'!$B$4:$H$67,3,FALSE)</f>
        <v>Packaging Contains at least 100% recycled material</v>
      </c>
      <c r="X1790" s="5" t="str">
        <f>VLOOKUP('English Version'!$H1730,'Recycled Content'!$B$4:$H$67,5,FALSE)</f>
        <v>Packaging Contains at least 100% recycled material</v>
      </c>
      <c r="Y1790" s="5" t="str">
        <f>VLOOKUP('English Version'!$H1730,Recyclability!$B$4:$H$67,3,FALSE)</f>
        <v>Mostly Recyclable Packaging</v>
      </c>
      <c r="Z1790" s="5" t="str">
        <f>VLOOKUP('English Version'!$H1730,Recyclability!$B$4:$H$67,5,FALSE)</f>
        <v>N/A</v>
      </c>
    </row>
    <row r="1791" spans="1:26" x14ac:dyDescent="0.75">
      <c r="A1791" s="47" t="str">
        <f t="shared" si="54"/>
        <v>SS23W8011293A</v>
      </c>
      <c r="B1791" s="47" t="e">
        <v>#N/A</v>
      </c>
      <c r="C1791" s="52" t="s">
        <v>3821</v>
      </c>
      <c r="D1791" s="6" t="s">
        <v>3818</v>
      </c>
      <c r="E1791" s="8"/>
      <c r="F1791" s="52" t="s">
        <v>3822</v>
      </c>
      <c r="G1791" s="6" t="s">
        <v>5037</v>
      </c>
      <c r="H1791" s="6" t="s">
        <v>5887</v>
      </c>
      <c r="I1791" s="6" t="e">
        <f>VLOOKUP(A1791,#REF!,24,0)</f>
        <v>#REF!</v>
      </c>
      <c r="J1791" s="14" t="s">
        <v>25</v>
      </c>
      <c r="K1791" s="14" t="s">
        <v>25</v>
      </c>
      <c r="L1791" s="14" t="s">
        <v>25</v>
      </c>
      <c r="M1791" s="14" t="s">
        <v>25</v>
      </c>
      <c r="N1791" s="14" t="b">
        <f t="shared" si="55"/>
        <v>1</v>
      </c>
      <c r="O1791" s="14" t="s">
        <v>20</v>
      </c>
      <c r="P1791" s="14" t="s">
        <v>20</v>
      </c>
      <c r="Q1791" s="14" t="s">
        <v>20</v>
      </c>
      <c r="R1791" s="5" t="s">
        <v>20</v>
      </c>
      <c r="S1791" s="5" t="s">
        <v>20</v>
      </c>
      <c r="T1791" s="5" t="s">
        <v>20</v>
      </c>
      <c r="U1791" s="53" t="s">
        <v>20</v>
      </c>
      <c r="V1791" s="53" t="s">
        <v>20</v>
      </c>
      <c r="W1791" s="5" t="str">
        <f>VLOOKUP('English Version'!$H1731,'Recycled Content'!$B$4:$H$67,3,FALSE)</f>
        <v>N/A</v>
      </c>
      <c r="X1791" s="5" t="str">
        <f>VLOOKUP('English Version'!$H1731,'Recycled Content'!$B$4:$H$67,5,FALSE)</f>
        <v>Packaging Contains at least 5% recycled material</v>
      </c>
      <c r="Y1791" s="5" t="str">
        <f>VLOOKUP('English Version'!$H1731,Recyclability!$B$4:$H$67,3,FALSE)</f>
        <v>Mostly Recyclable Packaging</v>
      </c>
      <c r="Z1791" s="5" t="str">
        <f>VLOOKUP('English Version'!$H1731,Recyclability!$B$4:$H$67,5,FALSE)</f>
        <v>N/A</v>
      </c>
    </row>
    <row r="1792" spans="1:26" ht="29.5" x14ac:dyDescent="0.75">
      <c r="A1792" s="47" t="str">
        <f t="shared" si="54"/>
        <v>SS23W5011447A</v>
      </c>
      <c r="B1792" s="47">
        <v>1348</v>
      </c>
      <c r="C1792" s="52" t="s">
        <v>3827</v>
      </c>
      <c r="D1792" s="6" t="s">
        <v>3824</v>
      </c>
      <c r="E1792" s="8"/>
      <c r="F1792" s="52" t="s">
        <v>3829</v>
      </c>
      <c r="G1792" s="6" t="s">
        <v>5037</v>
      </c>
      <c r="H1792" s="6" t="s">
        <v>5035</v>
      </c>
      <c r="I1792" s="6" t="e">
        <f>VLOOKUP(A1792,#REF!,24,0)</f>
        <v>#REF!</v>
      </c>
      <c r="J1792" s="14" t="s">
        <v>37</v>
      </c>
      <c r="K1792" s="14" t="s">
        <v>37</v>
      </c>
      <c r="L1792" s="14" t="s">
        <v>37</v>
      </c>
      <c r="M1792" s="14" t="s">
        <v>37</v>
      </c>
      <c r="N1792" s="14" t="b">
        <f t="shared" si="55"/>
        <v>1</v>
      </c>
      <c r="O1792" s="14" t="s">
        <v>20</v>
      </c>
      <c r="P1792" s="14" t="s">
        <v>20</v>
      </c>
      <c r="Q1792" s="14" t="s">
        <v>20</v>
      </c>
      <c r="R1792" s="5" t="s">
        <v>20</v>
      </c>
      <c r="S1792" s="5" t="s">
        <v>20</v>
      </c>
      <c r="T1792" s="5" t="s">
        <v>26</v>
      </c>
      <c r="U1792" s="53" t="s">
        <v>20</v>
      </c>
      <c r="V1792" s="53" t="s">
        <v>20</v>
      </c>
      <c r="W1792" s="5" t="str">
        <f>VLOOKUP('English Version'!$H1733,'Recycled Content'!$B$4:$H$67,3,FALSE)</f>
        <v>Packaging Contains at least 100% recycled material</v>
      </c>
      <c r="X1792" s="5" t="str">
        <f>VLOOKUP('English Version'!$H1733,'Recycled Content'!$B$4:$H$67,5,FALSE)</f>
        <v>Packaging Contains at least 100% recycled material</v>
      </c>
      <c r="Y1792" s="5" t="str">
        <f>VLOOKUP('English Version'!$H1733,Recyclability!$B$4:$H$67,3,FALSE)</f>
        <v>Mostly Recyclable Packaging</v>
      </c>
      <c r="Z1792" s="5" t="str">
        <f>VLOOKUP('English Version'!$H1733,Recyclability!$B$4:$H$67,5,FALSE)</f>
        <v>N/A</v>
      </c>
    </row>
    <row r="1793" spans="1:26" x14ac:dyDescent="0.75">
      <c r="A1793" s="47" t="str">
        <f t="shared" si="54"/>
        <v>SS23M1011704A</v>
      </c>
      <c r="B1793" s="47" t="e">
        <v>#N/A</v>
      </c>
      <c r="C1793" s="52" t="s">
        <v>3830</v>
      </c>
      <c r="D1793" s="6" t="s">
        <v>3828</v>
      </c>
      <c r="E1793" s="8"/>
      <c r="F1793" s="52" t="s">
        <v>3832</v>
      </c>
      <c r="G1793" s="6" t="s">
        <v>5037</v>
      </c>
      <c r="H1793" s="6" t="s">
        <v>5044</v>
      </c>
      <c r="I1793" s="6" t="e">
        <f>VLOOKUP(A1793,#REF!,24,0)</f>
        <v>#REF!</v>
      </c>
      <c r="J1793" s="14" t="s">
        <v>19</v>
      </c>
      <c r="K1793" s="14" t="s">
        <v>19</v>
      </c>
      <c r="L1793" s="14" t="s">
        <v>19</v>
      </c>
      <c r="M1793" s="14" t="s">
        <v>19</v>
      </c>
      <c r="N1793" s="14" t="b">
        <f t="shared" si="55"/>
        <v>1</v>
      </c>
      <c r="O1793" s="14" t="s">
        <v>20</v>
      </c>
      <c r="P1793" s="14" t="s">
        <v>20</v>
      </c>
      <c r="Q1793" s="14" t="s">
        <v>20</v>
      </c>
      <c r="R1793" s="5" t="s">
        <v>20</v>
      </c>
      <c r="S1793" s="5" t="s">
        <v>20</v>
      </c>
      <c r="T1793" s="5" t="s">
        <v>281</v>
      </c>
      <c r="U1793" s="53" t="s">
        <v>20</v>
      </c>
      <c r="V1793" s="53" t="s">
        <v>20</v>
      </c>
      <c r="W1793" s="5" t="str">
        <f>VLOOKUP('English Version'!$H1734,'Recycled Content'!$B$4:$H$67,3,FALSE)</f>
        <v>Packaging Contains at least 100% recycled material</v>
      </c>
      <c r="X1793" s="5" t="str">
        <f>VLOOKUP('English Version'!$H1734,'Recycled Content'!$B$4:$H$67,5,FALSE)</f>
        <v>Packaging Contains at least 100% recycled material</v>
      </c>
      <c r="Y1793" s="5" t="str">
        <f>VLOOKUP('English Version'!$H1734,Recyclability!$B$4:$H$67,3,FALSE)</f>
        <v>Mostly Recyclable Packaging</v>
      </c>
      <c r="Z1793" s="5" t="str">
        <f>VLOOKUP('English Version'!$H1734,Recyclability!$B$4:$H$67,5,FALSE)</f>
        <v>N/A</v>
      </c>
    </row>
    <row r="1794" spans="1:26" x14ac:dyDescent="0.75">
      <c r="A1794" s="47" t="str">
        <f t="shared" ref="A1794:A1857" si="56">G1794&amp;C1794</f>
        <v>SS23W6011544A</v>
      </c>
      <c r="B1794" s="47">
        <v>3601</v>
      </c>
      <c r="C1794" s="52" t="s">
        <v>3834</v>
      </c>
      <c r="D1794" s="6" t="s">
        <v>3831</v>
      </c>
      <c r="E1794" s="8"/>
      <c r="F1794" s="52" t="s">
        <v>3836</v>
      </c>
      <c r="G1794" s="6" t="s">
        <v>5037</v>
      </c>
      <c r="H1794" s="6" t="s">
        <v>5088</v>
      </c>
      <c r="I1794" s="6" t="e">
        <f>VLOOKUP(A1794,#REF!,24,0)</f>
        <v>#REF!</v>
      </c>
      <c r="J1794" s="14" t="s">
        <v>37</v>
      </c>
      <c r="K1794" s="14" t="s">
        <v>37</v>
      </c>
      <c r="L1794" s="14" t="s">
        <v>37</v>
      </c>
      <c r="M1794" s="14" t="s">
        <v>37</v>
      </c>
      <c r="N1794" s="14" t="b">
        <f t="shared" ref="N1794:N1857" si="57">M1794=L1794</f>
        <v>1</v>
      </c>
      <c r="O1794" s="14" t="s">
        <v>20</v>
      </c>
      <c r="P1794" s="14" t="s">
        <v>20</v>
      </c>
      <c r="Q1794" s="14" t="s">
        <v>20</v>
      </c>
      <c r="R1794" s="5" t="s">
        <v>20</v>
      </c>
      <c r="S1794" s="5" t="s">
        <v>20</v>
      </c>
      <c r="T1794" s="5" t="s">
        <v>281</v>
      </c>
      <c r="U1794" s="53" t="s">
        <v>20</v>
      </c>
      <c r="V1794" s="53" t="s">
        <v>20</v>
      </c>
      <c r="W1794" s="5" t="str">
        <f>VLOOKUP('English Version'!$H1735,'Recycled Content'!$B$4:$H$67,3,FALSE)</f>
        <v>Packaging Contains at least 100% recycled material</v>
      </c>
      <c r="X1794" s="5" t="str">
        <f>VLOOKUP('English Version'!$H1735,'Recycled Content'!$B$4:$H$67,5,FALSE)</f>
        <v>Packaging Contains at least 100% recycled material</v>
      </c>
      <c r="Y1794" s="5" t="str">
        <f>VLOOKUP('English Version'!$H1735,Recyclability!$B$4:$H$67,3,FALSE)</f>
        <v>Mostly Recyclable Packaging</v>
      </c>
      <c r="Z1794" s="5" t="str">
        <f>VLOOKUP('English Version'!$H1735,Recyclability!$B$4:$H$67,5,FALSE)</f>
        <v>N/A</v>
      </c>
    </row>
    <row r="1795" spans="1:26" ht="29.5" x14ac:dyDescent="0.75">
      <c r="A1795" s="47" t="str">
        <f t="shared" si="56"/>
        <v>SS23M5011605A</v>
      </c>
      <c r="B1795" s="47">
        <v>1526</v>
      </c>
      <c r="C1795" s="52" t="s">
        <v>3840</v>
      </c>
      <c r="D1795" s="6" t="s">
        <v>3838</v>
      </c>
      <c r="E1795" s="8"/>
      <c r="F1795" s="52" t="s">
        <v>3842</v>
      </c>
      <c r="G1795" s="6" t="s">
        <v>5037</v>
      </c>
      <c r="H1795" s="6" t="s">
        <v>5032</v>
      </c>
      <c r="I1795" s="6" t="e">
        <f>VLOOKUP(A1795,#REF!,24,0)</f>
        <v>#REF!</v>
      </c>
      <c r="J1795" s="14" t="s">
        <v>37</v>
      </c>
      <c r="K1795" s="14" t="s">
        <v>37</v>
      </c>
      <c r="L1795" s="14" t="s">
        <v>37</v>
      </c>
      <c r="M1795" s="14" t="s">
        <v>37</v>
      </c>
      <c r="N1795" s="14" t="b">
        <f t="shared" si="57"/>
        <v>1</v>
      </c>
      <c r="O1795" s="14" t="s">
        <v>20</v>
      </c>
      <c r="P1795" s="14" t="s">
        <v>20</v>
      </c>
      <c r="Q1795" s="14" t="s">
        <v>20</v>
      </c>
      <c r="R1795" s="5" t="s">
        <v>20</v>
      </c>
      <c r="S1795" s="5" t="s">
        <v>20</v>
      </c>
      <c r="T1795" s="5" t="s">
        <v>26</v>
      </c>
      <c r="U1795" s="53" t="s">
        <v>20</v>
      </c>
      <c r="V1795" s="53" t="s">
        <v>20</v>
      </c>
      <c r="W1795" s="5" t="str">
        <f>VLOOKUP('English Version'!$H1737,'Recycled Content'!$B$4:$H$67,3,FALSE)</f>
        <v>Packaging Contains at least 100% recycled material</v>
      </c>
      <c r="X1795" s="5" t="str">
        <f>VLOOKUP('English Version'!$H1737,'Recycled Content'!$B$4:$H$67,5,FALSE)</f>
        <v>Packaging Contains at least 100% recycled material</v>
      </c>
      <c r="Y1795" s="5" t="str">
        <f>VLOOKUP('English Version'!$H1737,Recyclability!$B$4:$H$67,3,FALSE)</f>
        <v>Mostly Recyclable Packaging</v>
      </c>
      <c r="Z1795" s="5" t="str">
        <f>VLOOKUP('English Version'!$H1737,Recyclability!$B$4:$H$67,5,FALSE)</f>
        <v>N/A</v>
      </c>
    </row>
    <row r="1796" spans="1:26" x14ac:dyDescent="0.75">
      <c r="A1796" s="47" t="str">
        <f t="shared" si="56"/>
        <v>SS23W1011050A</v>
      </c>
      <c r="B1796" s="47">
        <v>3750</v>
      </c>
      <c r="C1796" s="52" t="s">
        <v>3846</v>
      </c>
      <c r="D1796" s="6" t="e">
        <v>#N/A</v>
      </c>
      <c r="E1796" s="8"/>
      <c r="F1796" s="52" t="s">
        <v>3847</v>
      </c>
      <c r="G1796" s="6" t="s">
        <v>5037</v>
      </c>
      <c r="H1796" s="6" t="s">
        <v>4637</v>
      </c>
      <c r="I1796" s="6" t="e">
        <f>VLOOKUP(A1796,#REF!,24,0)</f>
        <v>#REF!</v>
      </c>
      <c r="J1796" s="14" t="s">
        <v>25</v>
      </c>
      <c r="K1796" s="14" t="s">
        <v>25</v>
      </c>
      <c r="L1796" s="14" t="s">
        <v>25</v>
      </c>
      <c r="M1796" s="14" t="s">
        <v>25</v>
      </c>
      <c r="N1796" s="14" t="b">
        <f t="shared" si="57"/>
        <v>1</v>
      </c>
      <c r="O1796" s="14" t="s">
        <v>20</v>
      </c>
      <c r="P1796" s="14" t="s">
        <v>20</v>
      </c>
      <c r="Q1796" s="14" t="s">
        <v>20</v>
      </c>
      <c r="R1796" s="5" t="s">
        <v>20</v>
      </c>
      <c r="S1796" s="5" t="s">
        <v>20</v>
      </c>
      <c r="T1796" s="5" t="s">
        <v>281</v>
      </c>
      <c r="U1796" s="53" t="s">
        <v>20</v>
      </c>
      <c r="V1796" s="53" t="s">
        <v>20</v>
      </c>
      <c r="W1796" s="5" t="str">
        <f>VLOOKUP('English Version'!$H1739,'Recycled Content'!$B$4:$H$67,3,FALSE)</f>
        <v>Packaging Contains at least 100% recycled material</v>
      </c>
      <c r="X1796" s="5" t="str">
        <f>VLOOKUP('English Version'!$H1739,'Recycled Content'!$B$4:$H$67,5,FALSE)</f>
        <v>Packaging Contains at least 100% recycled material</v>
      </c>
      <c r="Y1796" s="5" t="str">
        <f>VLOOKUP('English Version'!$H1739,Recyclability!$B$4:$H$67,3,FALSE)</f>
        <v>Mostly Recyclable Packaging</v>
      </c>
      <c r="Z1796" s="5" t="str">
        <f>VLOOKUP('English Version'!$H1739,Recyclability!$B$4:$H$67,5,FALSE)</f>
        <v>N/A</v>
      </c>
    </row>
    <row r="1797" spans="1:26" x14ac:dyDescent="0.75">
      <c r="A1797" s="47" t="str">
        <f t="shared" si="56"/>
        <v>SS23W6011616A</v>
      </c>
      <c r="B1797" s="47">
        <v>1828</v>
      </c>
      <c r="C1797" s="52" t="s">
        <v>3848</v>
      </c>
      <c r="D1797" s="6" t="e">
        <v>#N/A</v>
      </c>
      <c r="E1797" s="8"/>
      <c r="F1797" s="52" t="s">
        <v>3850</v>
      </c>
      <c r="G1797" s="6" t="s">
        <v>5037</v>
      </c>
      <c r="H1797" s="6" t="s">
        <v>5088</v>
      </c>
      <c r="I1797" s="6" t="e">
        <f>VLOOKUP(A1797,#REF!,24,0)</f>
        <v>#REF!</v>
      </c>
      <c r="J1797" s="14" t="s">
        <v>25</v>
      </c>
      <c r="K1797" s="14" t="s">
        <v>25</v>
      </c>
      <c r="L1797" s="14" t="s">
        <v>25</v>
      </c>
      <c r="M1797" s="14" t="s">
        <v>25</v>
      </c>
      <c r="N1797" s="14" t="b">
        <f t="shared" si="57"/>
        <v>1</v>
      </c>
      <c r="O1797" s="14" t="s">
        <v>20</v>
      </c>
      <c r="P1797" s="14" t="s">
        <v>20</v>
      </c>
      <c r="Q1797" s="14" t="s">
        <v>20</v>
      </c>
      <c r="R1797" s="5" t="s">
        <v>20</v>
      </c>
      <c r="S1797" s="5" t="s">
        <v>20</v>
      </c>
      <c r="T1797" s="5" t="s">
        <v>20</v>
      </c>
      <c r="U1797" s="53" t="s">
        <v>20</v>
      </c>
      <c r="V1797" s="53" t="s">
        <v>20</v>
      </c>
      <c r="W1797" s="5" t="str">
        <f>VLOOKUP('English Version'!$H1740,'Recycled Content'!$B$4:$H$67,3,FALSE)</f>
        <v>Packaging Contains at least 100% recycled material</v>
      </c>
      <c r="X1797" s="5" t="str">
        <f>VLOOKUP('English Version'!$H1740,'Recycled Content'!$B$4:$H$67,5,FALSE)</f>
        <v>Packaging Contains at least 100% recycled material</v>
      </c>
      <c r="Y1797" s="5" t="str">
        <f>VLOOKUP('English Version'!$H1740,Recyclability!$B$4:$H$67,3,FALSE)</f>
        <v>Mostly Recyclable Packaging</v>
      </c>
      <c r="Z1797" s="5" t="str">
        <f>VLOOKUP('English Version'!$H1740,Recyclability!$B$4:$H$67,5,FALSE)</f>
        <v>N/A</v>
      </c>
    </row>
    <row r="1798" spans="1:26" ht="29.5" x14ac:dyDescent="0.75">
      <c r="A1798" s="47" t="str">
        <f t="shared" si="56"/>
        <v>SS23W3010379A</v>
      </c>
      <c r="B1798" s="47">
        <v>435</v>
      </c>
      <c r="C1798" s="52" t="s">
        <v>3852</v>
      </c>
      <c r="D1798" s="6" t="s">
        <v>3849</v>
      </c>
      <c r="E1798" s="8"/>
      <c r="F1798" s="52" t="s">
        <v>3854</v>
      </c>
      <c r="G1798" s="6" t="s">
        <v>5037</v>
      </c>
      <c r="H1798" s="6" t="s">
        <v>5978</v>
      </c>
      <c r="I1798" s="6" t="e">
        <f>VLOOKUP(A1798,#REF!,24,0)</f>
        <v>#REF!</v>
      </c>
      <c r="J1798" s="14" t="s">
        <v>25</v>
      </c>
      <c r="K1798" s="14" t="s">
        <v>25</v>
      </c>
      <c r="L1798" s="14" t="s">
        <v>25</v>
      </c>
      <c r="M1798" s="14" t="s">
        <v>25</v>
      </c>
      <c r="N1798" s="14" t="b">
        <f t="shared" si="57"/>
        <v>1</v>
      </c>
      <c r="O1798" s="14" t="s">
        <v>20</v>
      </c>
      <c r="P1798" s="14" t="s">
        <v>20</v>
      </c>
      <c r="Q1798" s="14" t="s">
        <v>20</v>
      </c>
      <c r="R1798" s="53" t="s">
        <v>6162</v>
      </c>
      <c r="S1798" s="5" t="s">
        <v>20</v>
      </c>
      <c r="T1798" s="5" t="s">
        <v>26</v>
      </c>
      <c r="U1798" s="53" t="s">
        <v>20</v>
      </c>
      <c r="V1798" s="53" t="s">
        <v>20</v>
      </c>
      <c r="W1798" s="5" t="str">
        <f>VLOOKUP('English Version'!$H1741,'Recycled Content'!$B$4:$H$67,3,FALSE)</f>
        <v>Packaging Contains at least 100% recycled material</v>
      </c>
      <c r="X1798" s="5" t="str">
        <f>VLOOKUP('English Version'!$H1741,'Recycled Content'!$B$4:$H$67,5,FALSE)</f>
        <v>Packaging Contains at least 100% recycled material</v>
      </c>
      <c r="Y1798" s="5" t="str">
        <f>VLOOKUP('English Version'!$H1741,Recyclability!$B$4:$H$67,3,FALSE)</f>
        <v>Mostly Recyclable Packaging</v>
      </c>
      <c r="Z1798" s="5" t="str">
        <f>VLOOKUP('English Version'!$H1741,Recyclability!$B$4:$H$67,5,FALSE)</f>
        <v>N/A</v>
      </c>
    </row>
    <row r="1799" spans="1:26" x14ac:dyDescent="0.75">
      <c r="A1799" s="47" t="str">
        <f t="shared" si="56"/>
        <v>SS23M1011539A</v>
      </c>
      <c r="B1799" s="47">
        <v>1696</v>
      </c>
      <c r="C1799" s="52" t="s">
        <v>3856</v>
      </c>
      <c r="D1799" s="6" t="s">
        <v>3853</v>
      </c>
      <c r="E1799" s="8"/>
      <c r="F1799" s="52" t="s">
        <v>3858</v>
      </c>
      <c r="G1799" s="6" t="s">
        <v>5037</v>
      </c>
      <c r="H1799" s="6" t="s">
        <v>5044</v>
      </c>
      <c r="I1799" s="6" t="e">
        <f>VLOOKUP(A1799,#REF!,24,0)</f>
        <v>#REF!</v>
      </c>
      <c r="J1799" s="14" t="s">
        <v>37</v>
      </c>
      <c r="K1799" s="14" t="s">
        <v>37</v>
      </c>
      <c r="L1799" s="14" t="s">
        <v>37</v>
      </c>
      <c r="M1799" s="14" t="s">
        <v>37</v>
      </c>
      <c r="N1799" s="14" t="b">
        <f t="shared" si="57"/>
        <v>1</v>
      </c>
      <c r="O1799" s="14" t="s">
        <v>20</v>
      </c>
      <c r="P1799" s="14" t="s">
        <v>20</v>
      </c>
      <c r="Q1799" s="14" t="s">
        <v>20</v>
      </c>
      <c r="R1799" s="5" t="s">
        <v>20</v>
      </c>
      <c r="S1799" s="5" t="s">
        <v>20</v>
      </c>
      <c r="T1799" s="5" t="s">
        <v>20</v>
      </c>
      <c r="U1799" s="53" t="s">
        <v>20</v>
      </c>
      <c r="V1799" s="53" t="s">
        <v>20</v>
      </c>
      <c r="W1799" s="5" t="str">
        <f>VLOOKUP('English Version'!$H1742,'Recycled Content'!$B$4:$H$67,3,FALSE)</f>
        <v>Packaging Contains at least 100% recycled material</v>
      </c>
      <c r="X1799" s="5" t="str">
        <f>VLOOKUP('English Version'!$H1742,'Recycled Content'!$B$4:$H$67,5,FALSE)</f>
        <v>Packaging Contains at least 100% recycled material</v>
      </c>
      <c r="Y1799" s="5" t="str">
        <f>VLOOKUP('English Version'!$H1742,Recyclability!$B$4:$H$67,3,FALSE)</f>
        <v>Mostly Recyclable Packaging</v>
      </c>
      <c r="Z1799" s="5" t="str">
        <f>VLOOKUP('English Version'!$H1742,Recyclability!$B$4:$H$67,5,FALSE)</f>
        <v>N/A</v>
      </c>
    </row>
    <row r="1800" spans="1:26" ht="29.5" x14ac:dyDescent="0.75">
      <c r="A1800" s="47" t="str">
        <f t="shared" si="56"/>
        <v>SS23W3010380A</v>
      </c>
      <c r="B1800" s="47">
        <v>3098</v>
      </c>
      <c r="C1800" s="52" t="s">
        <v>3860</v>
      </c>
      <c r="D1800" s="6" t="s">
        <v>3857</v>
      </c>
      <c r="E1800" s="8"/>
      <c r="F1800" s="52" t="s">
        <v>3862</v>
      </c>
      <c r="G1800" s="6" t="s">
        <v>5037</v>
      </c>
      <c r="H1800" s="6" t="s">
        <v>5978</v>
      </c>
      <c r="I1800" s="6" t="e">
        <f>VLOOKUP(A1800,#REF!,24,0)</f>
        <v>#REF!</v>
      </c>
      <c r="J1800" s="14" t="s">
        <v>37</v>
      </c>
      <c r="K1800" s="14" t="s">
        <v>37</v>
      </c>
      <c r="L1800" s="14" t="s">
        <v>37</v>
      </c>
      <c r="M1800" s="14" t="s">
        <v>37</v>
      </c>
      <c r="N1800" s="14" t="b">
        <f t="shared" si="57"/>
        <v>1</v>
      </c>
      <c r="O1800" s="14" t="s">
        <v>20</v>
      </c>
      <c r="P1800" s="14" t="s">
        <v>20</v>
      </c>
      <c r="Q1800" s="14" t="s">
        <v>20</v>
      </c>
      <c r="R1800" s="53" t="s">
        <v>6162</v>
      </c>
      <c r="S1800" s="5" t="s">
        <v>20</v>
      </c>
      <c r="T1800" s="5" t="s">
        <v>26</v>
      </c>
      <c r="U1800" s="53" t="s">
        <v>20</v>
      </c>
      <c r="V1800" s="53" t="s">
        <v>20</v>
      </c>
      <c r="W1800" s="5" t="str">
        <f>VLOOKUP('English Version'!$H1743,'Recycled Content'!$B$4:$H$67,3,FALSE)</f>
        <v>Packaging Contains at least 100% recycled material</v>
      </c>
      <c r="X1800" s="5" t="str">
        <f>VLOOKUP('English Version'!$H1743,'Recycled Content'!$B$4:$H$67,5,FALSE)</f>
        <v>Packaging Contains at least 100% recycled material</v>
      </c>
      <c r="Y1800" s="5" t="str">
        <f>VLOOKUP('English Version'!$H1743,Recyclability!$B$4:$H$67,3,FALSE)</f>
        <v>Mostly Recyclable Packaging</v>
      </c>
      <c r="Z1800" s="5" t="str">
        <f>VLOOKUP('English Version'!$H1743,Recyclability!$B$4:$H$67,5,FALSE)</f>
        <v>N/A</v>
      </c>
    </row>
    <row r="1801" spans="1:26" ht="29.5" x14ac:dyDescent="0.75">
      <c r="A1801" s="47" t="str">
        <f t="shared" si="56"/>
        <v>SS23W3010381A</v>
      </c>
      <c r="B1801" s="47">
        <v>6149</v>
      </c>
      <c r="C1801" s="52" t="s">
        <v>3864</v>
      </c>
      <c r="D1801" s="6" t="s">
        <v>3861</v>
      </c>
      <c r="E1801" s="8"/>
      <c r="F1801" s="52" t="s">
        <v>3865</v>
      </c>
      <c r="G1801" s="6" t="s">
        <v>5037</v>
      </c>
      <c r="H1801" s="6" t="s">
        <v>5978</v>
      </c>
      <c r="I1801" s="6" t="e">
        <f>VLOOKUP(A1801,#REF!,24,0)</f>
        <v>#REF!</v>
      </c>
      <c r="J1801" s="14" t="s">
        <v>37</v>
      </c>
      <c r="K1801" s="14" t="s">
        <v>37</v>
      </c>
      <c r="L1801" s="14" t="s">
        <v>37</v>
      </c>
      <c r="M1801" s="14" t="s">
        <v>37</v>
      </c>
      <c r="N1801" s="14" t="b">
        <f t="shared" si="57"/>
        <v>1</v>
      </c>
      <c r="O1801" s="14" t="s">
        <v>20</v>
      </c>
      <c r="P1801" s="14" t="s">
        <v>20</v>
      </c>
      <c r="Q1801" s="14" t="s">
        <v>20</v>
      </c>
      <c r="R1801" s="53" t="s">
        <v>6162</v>
      </c>
      <c r="S1801" s="5" t="s">
        <v>20</v>
      </c>
      <c r="T1801" s="5" t="s">
        <v>26</v>
      </c>
      <c r="U1801" s="53" t="s">
        <v>20</v>
      </c>
      <c r="V1801" s="53" t="s">
        <v>20</v>
      </c>
      <c r="W1801" s="5" t="str">
        <f>VLOOKUP('English Version'!$H1744,'Recycled Content'!$B$4:$H$67,3,FALSE)</f>
        <v>Packaging Contains at least 100% recycled material</v>
      </c>
      <c r="X1801" s="5" t="str">
        <f>VLOOKUP('English Version'!$H1744,'Recycled Content'!$B$4:$H$67,5,FALSE)</f>
        <v>Packaging Contains at least 100% recycled material</v>
      </c>
      <c r="Y1801" s="5" t="str">
        <f>VLOOKUP('English Version'!$H1744,Recyclability!$B$4:$H$67,3,FALSE)</f>
        <v>Mostly Recyclable Packaging</v>
      </c>
      <c r="Z1801" s="5" t="str">
        <f>VLOOKUP('English Version'!$H1744,Recyclability!$B$4:$H$67,5,FALSE)</f>
        <v>N/A</v>
      </c>
    </row>
    <row r="1802" spans="1:26" x14ac:dyDescent="0.75">
      <c r="A1802" s="47" t="str">
        <f t="shared" si="56"/>
        <v>SS23MS311477A</v>
      </c>
      <c r="B1802" s="47" t="e">
        <v>#N/A</v>
      </c>
      <c r="C1802" s="52" t="s">
        <v>3866</v>
      </c>
      <c r="D1802" s="6" t="e">
        <v>#N/A</v>
      </c>
      <c r="E1802" s="8"/>
      <c r="F1802" s="52" t="s">
        <v>949</v>
      </c>
      <c r="G1802" s="6" t="s">
        <v>5037</v>
      </c>
      <c r="H1802" s="6" t="s">
        <v>5804</v>
      </c>
      <c r="I1802" s="6" t="e">
        <f>VLOOKUP(A1802,#REF!,24,0)</f>
        <v>#REF!</v>
      </c>
      <c r="J1802" s="14" t="s">
        <v>37</v>
      </c>
      <c r="K1802" s="14" t="s">
        <v>37</v>
      </c>
      <c r="L1802" s="14" t="s">
        <v>37</v>
      </c>
      <c r="M1802" s="14" t="s">
        <v>37</v>
      </c>
      <c r="N1802" s="14" t="b">
        <f t="shared" si="57"/>
        <v>1</v>
      </c>
      <c r="O1802" s="14" t="s">
        <v>20</v>
      </c>
      <c r="P1802" s="14" t="s">
        <v>20</v>
      </c>
      <c r="Q1802" s="14" t="s">
        <v>20</v>
      </c>
      <c r="R1802" s="5" t="s">
        <v>20</v>
      </c>
      <c r="S1802" s="5" t="s">
        <v>20</v>
      </c>
      <c r="T1802" s="5" t="s">
        <v>281</v>
      </c>
      <c r="U1802" s="53" t="s">
        <v>20</v>
      </c>
      <c r="V1802" s="53" t="s">
        <v>20</v>
      </c>
      <c r="W1802" s="5" t="str">
        <f>VLOOKUP('English Version'!$H1745,'Recycled Content'!$B$4:$H$67,3,FALSE)</f>
        <v>Packaging Contains at least 100% recycled material</v>
      </c>
      <c r="X1802" s="5" t="str">
        <f>VLOOKUP('English Version'!$H1745,'Recycled Content'!$B$4:$H$67,5,FALSE)</f>
        <v>Packaging Contains at least 100% recycled material</v>
      </c>
      <c r="Y1802" s="5" t="str">
        <f>VLOOKUP('English Version'!$H1745,Recyclability!$B$4:$H$67,3,FALSE)</f>
        <v>Mostly Recyclable Packaging</v>
      </c>
      <c r="Z1802" s="5" t="str">
        <f>VLOOKUP('English Version'!$H1745,Recyclability!$B$4:$H$67,5,FALSE)</f>
        <v>N/A</v>
      </c>
    </row>
    <row r="1803" spans="1:26" x14ac:dyDescent="0.75">
      <c r="A1803" s="47" t="str">
        <f t="shared" si="56"/>
        <v>SS23M5011607A</v>
      </c>
      <c r="B1803" s="47">
        <v>2283</v>
      </c>
      <c r="C1803" s="52" t="s">
        <v>3869</v>
      </c>
      <c r="D1803" s="6" t="s">
        <v>3867</v>
      </c>
      <c r="E1803" s="8"/>
      <c r="F1803" s="52" t="s">
        <v>3173</v>
      </c>
      <c r="G1803" s="6" t="s">
        <v>5037</v>
      </c>
      <c r="H1803" s="6" t="s">
        <v>5032</v>
      </c>
      <c r="I1803" s="6" t="e">
        <f>VLOOKUP(A1803,#REF!,24,0)</f>
        <v>#REF!</v>
      </c>
      <c r="J1803" s="14" t="s">
        <v>37</v>
      </c>
      <c r="K1803" s="14" t="s">
        <v>37</v>
      </c>
      <c r="L1803" s="14" t="s">
        <v>37</v>
      </c>
      <c r="M1803" s="14" t="s">
        <v>37</v>
      </c>
      <c r="N1803" s="14" t="b">
        <f t="shared" si="57"/>
        <v>1</v>
      </c>
      <c r="O1803" s="14" t="s">
        <v>20</v>
      </c>
      <c r="P1803" s="14" t="s">
        <v>20</v>
      </c>
      <c r="Q1803" s="14" t="s">
        <v>20</v>
      </c>
      <c r="R1803" s="5" t="s">
        <v>20</v>
      </c>
      <c r="S1803" s="5" t="s">
        <v>20</v>
      </c>
      <c r="T1803" s="5" t="s">
        <v>281</v>
      </c>
      <c r="U1803" s="53" t="s">
        <v>20</v>
      </c>
      <c r="V1803" s="53" t="s">
        <v>20</v>
      </c>
      <c r="W1803" s="5" t="str">
        <f>VLOOKUP('English Version'!$H1746,'Recycled Content'!$B$4:$H$67,3,FALSE)</f>
        <v>Packaging Contains at least 100% recycled material</v>
      </c>
      <c r="X1803" s="5" t="str">
        <f>VLOOKUP('English Version'!$H1746,'Recycled Content'!$B$4:$H$67,5,FALSE)</f>
        <v>Packaging Contains at least 100% recycled material</v>
      </c>
      <c r="Y1803" s="5" t="str">
        <f>VLOOKUP('English Version'!$H1746,Recyclability!$B$4:$H$67,3,FALSE)</f>
        <v>Mostly Recyclable Packaging</v>
      </c>
      <c r="Z1803" s="5" t="str">
        <f>VLOOKUP('English Version'!$H1746,Recyclability!$B$4:$H$67,5,FALSE)</f>
        <v>N/A</v>
      </c>
    </row>
    <row r="1804" spans="1:26" ht="29.5" x14ac:dyDescent="0.75">
      <c r="A1804" s="47" t="str">
        <f t="shared" si="56"/>
        <v>SS23W3010310A</v>
      </c>
      <c r="B1804" s="47" t="e">
        <v>#N/A</v>
      </c>
      <c r="C1804" s="52" t="s">
        <v>3870</v>
      </c>
      <c r="D1804" s="6" t="e">
        <v>#N/A</v>
      </c>
      <c r="E1804" s="8"/>
      <c r="F1804" s="52" t="s">
        <v>3872</v>
      </c>
      <c r="G1804" s="6" t="s">
        <v>5037</v>
      </c>
      <c r="H1804" s="6" t="s">
        <v>5978</v>
      </c>
      <c r="I1804" s="6" t="e">
        <f>VLOOKUP(A1804,#REF!,24,0)</f>
        <v>#REF!</v>
      </c>
      <c r="J1804" s="14" t="s">
        <v>37</v>
      </c>
      <c r="K1804" s="14" t="s">
        <v>37</v>
      </c>
      <c r="L1804" s="14" t="s">
        <v>37</v>
      </c>
      <c r="M1804" s="14" t="s">
        <v>37</v>
      </c>
      <c r="N1804" s="14" t="b">
        <f t="shared" si="57"/>
        <v>1</v>
      </c>
      <c r="O1804" s="14" t="s">
        <v>20</v>
      </c>
      <c r="P1804" s="14" t="s">
        <v>20</v>
      </c>
      <c r="Q1804" s="14" t="s">
        <v>20</v>
      </c>
      <c r="R1804" s="53" t="s">
        <v>6162</v>
      </c>
      <c r="S1804" s="5" t="s">
        <v>20</v>
      </c>
      <c r="T1804" s="5" t="s">
        <v>26</v>
      </c>
      <c r="U1804" s="53" t="s">
        <v>20</v>
      </c>
      <c r="V1804" s="53" t="s">
        <v>20</v>
      </c>
      <c r="W1804" s="5" t="str">
        <f>VLOOKUP('English Version'!$H1747,'Recycled Content'!$B$4:$H$67,3,FALSE)</f>
        <v>Packaging Contains at least 100% recycled material</v>
      </c>
      <c r="X1804" s="5" t="str">
        <f>VLOOKUP('English Version'!$H1747,'Recycled Content'!$B$4:$H$67,5,FALSE)</f>
        <v>Packaging Contains at least 100% recycled material</v>
      </c>
      <c r="Y1804" s="5" t="str">
        <f>VLOOKUP('English Version'!$H1747,Recyclability!$B$4:$H$67,3,FALSE)</f>
        <v>Mostly Recyclable Packaging</v>
      </c>
      <c r="Z1804" s="5" t="str">
        <f>VLOOKUP('English Version'!$H1747,Recyclability!$B$4:$H$67,5,FALSE)</f>
        <v>N/A</v>
      </c>
    </row>
    <row r="1805" spans="1:26" ht="29.5" x14ac:dyDescent="0.75">
      <c r="A1805" s="47" t="str">
        <f t="shared" si="56"/>
        <v>SS23WS311708A</v>
      </c>
      <c r="B1805" s="47">
        <v>385</v>
      </c>
      <c r="C1805" s="52" t="s">
        <v>23</v>
      </c>
      <c r="D1805" s="6" t="s">
        <v>3871</v>
      </c>
      <c r="E1805" s="8"/>
      <c r="F1805" s="52" t="s">
        <v>24</v>
      </c>
      <c r="G1805" s="6" t="s">
        <v>5037</v>
      </c>
      <c r="H1805" s="6" t="s">
        <v>5905</v>
      </c>
      <c r="I1805" s="6" t="e">
        <f>VLOOKUP(A1805,#REF!,24,0)</f>
        <v>#REF!</v>
      </c>
      <c r="J1805" s="14" t="s">
        <v>37</v>
      </c>
      <c r="K1805" s="14" t="s">
        <v>37</v>
      </c>
      <c r="L1805" s="14" t="s">
        <v>37</v>
      </c>
      <c r="M1805" s="14" t="s">
        <v>37</v>
      </c>
      <c r="N1805" s="14" t="b">
        <f t="shared" si="57"/>
        <v>1</v>
      </c>
      <c r="O1805" s="14" t="s">
        <v>20</v>
      </c>
      <c r="P1805" s="14" t="s">
        <v>20</v>
      </c>
      <c r="Q1805" s="14" t="s">
        <v>20</v>
      </c>
      <c r="R1805" s="53" t="s">
        <v>6172</v>
      </c>
      <c r="S1805" s="5" t="s">
        <v>20</v>
      </c>
      <c r="T1805" s="5" t="s">
        <v>26</v>
      </c>
      <c r="U1805" s="53" t="s">
        <v>20</v>
      </c>
      <c r="V1805" s="53" t="s">
        <v>20</v>
      </c>
      <c r="W1805" s="5" t="str">
        <f>VLOOKUP('English Version'!$H1748,'Recycled Content'!$B$4:$H$67,3,FALSE)</f>
        <v>N/A</v>
      </c>
      <c r="X1805" s="5" t="str">
        <f>VLOOKUP('English Version'!$H1748,'Recycled Content'!$B$4:$H$67,5,FALSE)</f>
        <v>Packaging Contains at least 5% recycled material</v>
      </c>
      <c r="Y1805" s="5" t="str">
        <f>VLOOKUP('English Version'!$H1748,Recyclability!$B$4:$H$67,3,FALSE)</f>
        <v>Fully Recyclable Packaging</v>
      </c>
      <c r="Z1805" s="5" t="str">
        <f>VLOOKUP('English Version'!$H1748,Recyclability!$B$4:$H$67,5,FALSE)</f>
        <v>Mostly Recyclable Packaging</v>
      </c>
    </row>
    <row r="1806" spans="1:26" x14ac:dyDescent="0.75">
      <c r="A1806" s="47" t="str">
        <f t="shared" si="56"/>
        <v>SS23M7110409A</v>
      </c>
      <c r="B1806" s="47">
        <v>7040</v>
      </c>
      <c r="C1806" s="52" t="s">
        <v>3874</v>
      </c>
      <c r="D1806" s="6" t="e">
        <v>#N/A</v>
      </c>
      <c r="E1806" s="8"/>
      <c r="F1806" s="52" t="s">
        <v>3876</v>
      </c>
      <c r="G1806" s="6" t="s">
        <v>5037</v>
      </c>
      <c r="H1806" s="6" t="s">
        <v>5076</v>
      </c>
      <c r="I1806" s="6" t="e">
        <f>VLOOKUP(A1806,#REF!,24,0)</f>
        <v>#REF!</v>
      </c>
      <c r="J1806" s="67" t="s">
        <v>20</v>
      </c>
      <c r="K1806" s="67" t="s">
        <v>20</v>
      </c>
      <c r="L1806" s="67" t="s">
        <v>20</v>
      </c>
      <c r="M1806" s="14" t="s">
        <v>25</v>
      </c>
      <c r="N1806" s="14" t="b">
        <f t="shared" si="57"/>
        <v>0</v>
      </c>
      <c r="O1806" s="14" t="s">
        <v>20</v>
      </c>
      <c r="P1806" s="14" t="s">
        <v>20</v>
      </c>
      <c r="Q1806" s="14" t="s">
        <v>20</v>
      </c>
      <c r="R1806" s="5" t="s">
        <v>20</v>
      </c>
      <c r="S1806" s="5" t="s">
        <v>20</v>
      </c>
      <c r="T1806" s="5" t="s">
        <v>281</v>
      </c>
      <c r="U1806" s="53" t="s">
        <v>20</v>
      </c>
      <c r="V1806" s="53" t="s">
        <v>20</v>
      </c>
      <c r="W1806" s="5" t="str">
        <f>VLOOKUP('English Version'!$H1749,'Recycled Content'!$B$4:$H$67,3,FALSE)</f>
        <v>Packaging Contains at least 100% recycled material</v>
      </c>
      <c r="X1806" s="5" t="str">
        <f>VLOOKUP('English Version'!$H1749,'Recycled Content'!$B$4:$H$67,5,FALSE)</f>
        <v>Packaging Contains at least 100% recycled material</v>
      </c>
      <c r="Y1806" s="5" t="str">
        <f>VLOOKUP('English Version'!$H1749,Recyclability!$B$4:$H$67,3,FALSE)</f>
        <v>Mostly Recyclable Packaging</v>
      </c>
      <c r="Z1806" s="5" t="str">
        <f>VLOOKUP('English Version'!$H1749,Recyclability!$B$4:$H$67,5,FALSE)</f>
        <v>N/A</v>
      </c>
    </row>
    <row r="1807" spans="1:26" x14ac:dyDescent="0.75">
      <c r="A1807" s="47" t="str">
        <f t="shared" si="56"/>
        <v>SS23W1011200A</v>
      </c>
      <c r="B1807" s="47" t="e">
        <v>#N/A</v>
      </c>
      <c r="C1807" s="52" t="s">
        <v>3877</v>
      </c>
      <c r="D1807" s="6" t="s">
        <v>3875</v>
      </c>
      <c r="E1807" s="8"/>
      <c r="F1807" s="52" t="s">
        <v>3878</v>
      </c>
      <c r="G1807" s="6" t="s">
        <v>5037</v>
      </c>
      <c r="H1807" s="6" t="s">
        <v>4637</v>
      </c>
      <c r="I1807" s="6" t="e">
        <f>VLOOKUP(A1807,#REF!,24,0)</f>
        <v>#REF!</v>
      </c>
      <c r="J1807" s="14" t="s">
        <v>19</v>
      </c>
      <c r="K1807" s="14" t="s">
        <v>19</v>
      </c>
      <c r="L1807" s="14" t="s">
        <v>19</v>
      </c>
      <c r="M1807" s="14" t="s">
        <v>19</v>
      </c>
      <c r="N1807" s="14" t="b">
        <f t="shared" si="57"/>
        <v>1</v>
      </c>
      <c r="O1807" s="14" t="s">
        <v>20</v>
      </c>
      <c r="P1807" s="14" t="s">
        <v>20</v>
      </c>
      <c r="Q1807" s="14" t="s">
        <v>20</v>
      </c>
      <c r="R1807" s="5" t="s">
        <v>20</v>
      </c>
      <c r="S1807" s="5" t="s">
        <v>20</v>
      </c>
      <c r="T1807" s="5" t="s">
        <v>281</v>
      </c>
      <c r="U1807" s="53" t="s">
        <v>20</v>
      </c>
      <c r="V1807" s="53" t="s">
        <v>20</v>
      </c>
      <c r="W1807" s="5" t="str">
        <f>VLOOKUP('English Version'!$H1750,'Recycled Content'!$B$4:$H$67,3,FALSE)</f>
        <v>Packaging Contains at least 100% recycled material</v>
      </c>
      <c r="X1807" s="5" t="str">
        <f>VLOOKUP('English Version'!$H1750,'Recycled Content'!$B$4:$H$67,5,FALSE)</f>
        <v>Packaging Contains at least 100% recycled material</v>
      </c>
      <c r="Y1807" s="5" t="str">
        <f>VLOOKUP('English Version'!$H1750,Recyclability!$B$4:$H$67,3,FALSE)</f>
        <v>Mostly Recyclable Packaging</v>
      </c>
      <c r="Z1807" s="5" t="str">
        <f>VLOOKUP('English Version'!$H1750,Recyclability!$B$4:$H$67,5,FALSE)</f>
        <v>N/A</v>
      </c>
    </row>
    <row r="1808" spans="1:26" x14ac:dyDescent="0.75">
      <c r="A1808" s="47" t="str">
        <f t="shared" si="56"/>
        <v>SS23M5011340A</v>
      </c>
      <c r="B1808" s="47">
        <v>4946</v>
      </c>
      <c r="C1808" s="52" t="s">
        <v>3879</v>
      </c>
      <c r="D1808" s="6" t="e">
        <v>#N/A</v>
      </c>
      <c r="E1808" s="8"/>
      <c r="F1808" s="52" t="s">
        <v>3881</v>
      </c>
      <c r="G1808" s="6" t="s">
        <v>5037</v>
      </c>
      <c r="H1808" s="6" t="s">
        <v>5032</v>
      </c>
      <c r="I1808" s="6" t="e">
        <f>VLOOKUP(A1808,#REF!,24,0)</f>
        <v>#REF!</v>
      </c>
      <c r="J1808" s="66" t="s">
        <v>228</v>
      </c>
      <c r="K1808" s="66" t="s">
        <v>228</v>
      </c>
      <c r="L1808" s="66" t="s">
        <v>36</v>
      </c>
      <c r="M1808" s="14" t="s">
        <v>37</v>
      </c>
      <c r="N1808" s="14" t="b">
        <f t="shared" si="57"/>
        <v>0</v>
      </c>
      <c r="O1808" s="14" t="s">
        <v>20</v>
      </c>
      <c r="P1808" s="14" t="s">
        <v>20</v>
      </c>
      <c r="Q1808" s="14" t="s">
        <v>20</v>
      </c>
      <c r="R1808" s="5" t="s">
        <v>20</v>
      </c>
      <c r="S1808" s="5" t="s">
        <v>20</v>
      </c>
      <c r="T1808" s="5" t="s">
        <v>20</v>
      </c>
      <c r="U1808" s="53" t="s">
        <v>20</v>
      </c>
      <c r="V1808" s="53" t="s">
        <v>20</v>
      </c>
      <c r="W1808" s="5" t="str">
        <f>VLOOKUP('English Version'!$H1751,'Recycled Content'!$B$4:$H$67,3,FALSE)</f>
        <v>Packaging Contains at least 100% recycled material</v>
      </c>
      <c r="X1808" s="5" t="str">
        <f>VLOOKUP('English Version'!$H1751,'Recycled Content'!$B$4:$H$67,5,FALSE)</f>
        <v>Packaging Contains at least 100% recycled material</v>
      </c>
      <c r="Y1808" s="5" t="str">
        <f>VLOOKUP('English Version'!$H1751,Recyclability!$B$4:$H$67,3,FALSE)</f>
        <v>Mostly Recyclable Packaging</v>
      </c>
      <c r="Z1808" s="5" t="str">
        <f>VLOOKUP('English Version'!$H1751,Recyclability!$B$4:$H$67,5,FALSE)</f>
        <v>N/A</v>
      </c>
    </row>
    <row r="1809" spans="1:26" x14ac:dyDescent="0.75">
      <c r="A1809" s="47" t="str">
        <f t="shared" si="56"/>
        <v>SS23W2011887A</v>
      </c>
      <c r="B1809" s="47">
        <v>2599</v>
      </c>
      <c r="C1809" s="52" t="s">
        <v>3882</v>
      </c>
      <c r="D1809" s="6" t="s">
        <v>3880</v>
      </c>
      <c r="E1809" s="8"/>
      <c r="F1809" s="52" t="s">
        <v>3884</v>
      </c>
      <c r="G1809" s="6" t="s">
        <v>5037</v>
      </c>
      <c r="H1809" s="6" t="s">
        <v>5083</v>
      </c>
      <c r="I1809" s="6" t="e">
        <f>VLOOKUP(A1809,#REF!,24,0)</f>
        <v>#REF!</v>
      </c>
      <c r="J1809" s="67" t="s">
        <v>228</v>
      </c>
      <c r="K1809" s="14" t="s">
        <v>229</v>
      </c>
      <c r="L1809" s="14" t="s">
        <v>229</v>
      </c>
      <c r="M1809" s="14" t="s">
        <v>229</v>
      </c>
      <c r="N1809" s="14" t="b">
        <f t="shared" si="57"/>
        <v>1</v>
      </c>
      <c r="O1809" s="14" t="s">
        <v>20</v>
      </c>
      <c r="P1809" s="14" t="s">
        <v>20</v>
      </c>
      <c r="Q1809" s="14" t="s">
        <v>20</v>
      </c>
      <c r="R1809" s="5" t="s">
        <v>20</v>
      </c>
      <c r="S1809" s="5" t="s">
        <v>20</v>
      </c>
      <c r="T1809" s="5" t="s">
        <v>20</v>
      </c>
      <c r="U1809" s="53" t="s">
        <v>20</v>
      </c>
      <c r="V1809" s="53" t="s">
        <v>20</v>
      </c>
      <c r="W1809" s="5" t="str">
        <f>VLOOKUP('English Version'!$H1752,'Recycled Content'!$B$4:$H$67,3,FALSE)</f>
        <v>N/A</v>
      </c>
      <c r="X1809" s="5" t="str">
        <f>VLOOKUP('English Version'!$H1752,'Recycled Content'!$B$4:$H$67,5,FALSE)</f>
        <v>Packaging Contains at least 5% recycled material</v>
      </c>
      <c r="Y1809" s="5" t="str">
        <f>VLOOKUP('English Version'!$H1752,Recyclability!$B$4:$H$67,3,FALSE)</f>
        <v>Mostly Recyclable Packaging</v>
      </c>
      <c r="Z1809" s="5" t="str">
        <f>VLOOKUP('English Version'!$H1752,Recyclability!$B$4:$H$67,5,FALSE)</f>
        <v>N/A</v>
      </c>
    </row>
    <row r="1810" spans="1:26" x14ac:dyDescent="0.75">
      <c r="A1810" s="47" t="str">
        <f t="shared" si="56"/>
        <v>SS23W1011197A</v>
      </c>
      <c r="B1810" s="47">
        <v>1001</v>
      </c>
      <c r="C1810" s="52" t="s">
        <v>3885</v>
      </c>
      <c r="D1810" s="6" t="s">
        <v>3883</v>
      </c>
      <c r="E1810" s="8"/>
      <c r="F1810" s="52" t="s">
        <v>3886</v>
      </c>
      <c r="G1810" s="6" t="s">
        <v>5037</v>
      </c>
      <c r="H1810" s="6" t="s">
        <v>4637</v>
      </c>
      <c r="I1810" s="6" t="e">
        <f>VLOOKUP(A1810,#REF!,24,0)</f>
        <v>#REF!</v>
      </c>
      <c r="J1810" s="14" t="s">
        <v>25</v>
      </c>
      <c r="K1810" s="14" t="s">
        <v>25</v>
      </c>
      <c r="L1810" s="14" t="s">
        <v>25</v>
      </c>
      <c r="M1810" s="14" t="s">
        <v>25</v>
      </c>
      <c r="N1810" s="14" t="b">
        <f t="shared" si="57"/>
        <v>1</v>
      </c>
      <c r="O1810" s="14" t="s">
        <v>20</v>
      </c>
      <c r="P1810" s="14" t="s">
        <v>20</v>
      </c>
      <c r="Q1810" s="14" t="s">
        <v>20</v>
      </c>
      <c r="R1810" s="5" t="s">
        <v>20</v>
      </c>
      <c r="S1810" s="5" t="s">
        <v>20</v>
      </c>
      <c r="T1810" s="5" t="s">
        <v>281</v>
      </c>
      <c r="U1810" s="53" t="s">
        <v>20</v>
      </c>
      <c r="V1810" s="53" t="s">
        <v>20</v>
      </c>
      <c r="W1810" s="5" t="str">
        <f>VLOOKUP('English Version'!$H1753,'Recycled Content'!$B$4:$H$67,3,FALSE)</f>
        <v>Packaging Contains at least 100% recycled material</v>
      </c>
      <c r="X1810" s="5" t="str">
        <f>VLOOKUP('English Version'!$H1753,'Recycled Content'!$B$4:$H$67,5,FALSE)</f>
        <v>Packaging Contains at least 100% recycled material</v>
      </c>
      <c r="Y1810" s="5" t="str">
        <f>VLOOKUP('English Version'!$H1753,Recyclability!$B$4:$H$67,3,FALSE)</f>
        <v>Mostly Recyclable Packaging</v>
      </c>
      <c r="Z1810" s="5" t="str">
        <f>VLOOKUP('English Version'!$H1753,Recyclability!$B$4:$H$67,5,FALSE)</f>
        <v>N/A</v>
      </c>
    </row>
    <row r="1811" spans="1:26" x14ac:dyDescent="0.75">
      <c r="A1811" s="47" t="str">
        <f t="shared" si="56"/>
        <v>SS23M4010645A</v>
      </c>
      <c r="B1811" s="47">
        <v>992</v>
      </c>
      <c r="C1811" s="52" t="s">
        <v>3887</v>
      </c>
      <c r="D1811" s="6" t="e">
        <v>#N/A</v>
      </c>
      <c r="E1811" s="8"/>
      <c r="F1811" s="52" t="s">
        <v>3478</v>
      </c>
      <c r="G1811" s="6" t="s">
        <v>5037</v>
      </c>
      <c r="H1811" s="6" t="s">
        <v>5108</v>
      </c>
      <c r="I1811" s="6" t="e">
        <f>VLOOKUP(A1811,#REF!,24,0)</f>
        <v>#REF!</v>
      </c>
      <c r="J1811" s="14" t="s">
        <v>25</v>
      </c>
      <c r="K1811" s="14" t="s">
        <v>25</v>
      </c>
      <c r="L1811" s="14" t="s">
        <v>25</v>
      </c>
      <c r="M1811" s="14" t="s">
        <v>25</v>
      </c>
      <c r="N1811" s="14" t="b">
        <f t="shared" si="57"/>
        <v>1</v>
      </c>
      <c r="O1811" s="14" t="s">
        <v>20</v>
      </c>
      <c r="P1811" s="14" t="s">
        <v>20</v>
      </c>
      <c r="Q1811" s="14" t="s">
        <v>20</v>
      </c>
      <c r="R1811" s="5" t="s">
        <v>20</v>
      </c>
      <c r="S1811" s="5" t="s">
        <v>20</v>
      </c>
      <c r="T1811" s="5" t="s">
        <v>20</v>
      </c>
      <c r="U1811" s="53" t="s">
        <v>20</v>
      </c>
      <c r="V1811" s="53" t="s">
        <v>20</v>
      </c>
      <c r="W1811" s="5" t="str">
        <f>VLOOKUP('English Version'!$H1754,'Recycled Content'!$B$4:$H$67,3,FALSE)</f>
        <v>Packaging Contains at least 100% recycled material</v>
      </c>
      <c r="X1811" s="5" t="str">
        <f>VLOOKUP('English Version'!$H1754,'Recycled Content'!$B$4:$H$67,5,FALSE)</f>
        <v>Packaging Contains at least 100% recycled material</v>
      </c>
      <c r="Y1811" s="5" t="str">
        <f>VLOOKUP('English Version'!$H1754,Recyclability!$B$4:$H$67,3,FALSE)</f>
        <v>Mostly Recyclable Packaging</v>
      </c>
      <c r="Z1811" s="5" t="str">
        <f>VLOOKUP('English Version'!$H1754,Recyclability!$B$4:$H$67,5,FALSE)</f>
        <v>N/A</v>
      </c>
    </row>
    <row r="1812" spans="1:26" x14ac:dyDescent="0.75">
      <c r="A1812" s="47" t="str">
        <f t="shared" si="56"/>
        <v>SS23W2011775A</v>
      </c>
      <c r="B1812" s="47">
        <v>2100</v>
      </c>
      <c r="C1812" s="52" t="s">
        <v>3888</v>
      </c>
      <c r="D1812" s="6" t="e">
        <v>#N/A</v>
      </c>
      <c r="E1812" s="8"/>
      <c r="F1812" s="52" t="s">
        <v>3890</v>
      </c>
      <c r="G1812" s="6" t="s">
        <v>5037</v>
      </c>
      <c r="H1812" s="6" t="s">
        <v>5083</v>
      </c>
      <c r="I1812" s="6" t="e">
        <f>VLOOKUP(A1812,#REF!,24,0)</f>
        <v>#REF!</v>
      </c>
      <c r="J1812" s="14" t="s">
        <v>19</v>
      </c>
      <c r="K1812" s="14" t="s">
        <v>19</v>
      </c>
      <c r="L1812" s="14" t="s">
        <v>19</v>
      </c>
      <c r="M1812" s="14" t="s">
        <v>19</v>
      </c>
      <c r="N1812" s="14" t="b">
        <f t="shared" si="57"/>
        <v>1</v>
      </c>
      <c r="O1812" s="14" t="s">
        <v>20</v>
      </c>
      <c r="P1812" s="14" t="s">
        <v>20</v>
      </c>
      <c r="Q1812" s="14" t="s">
        <v>20</v>
      </c>
      <c r="R1812" s="5" t="s">
        <v>20</v>
      </c>
      <c r="S1812" s="5" t="s">
        <v>20</v>
      </c>
      <c r="T1812" s="5" t="s">
        <v>20</v>
      </c>
      <c r="U1812" s="53" t="s">
        <v>20</v>
      </c>
      <c r="V1812" s="53" t="s">
        <v>20</v>
      </c>
      <c r="W1812" s="5" t="str">
        <f>VLOOKUP('English Version'!$H1755,'Recycled Content'!$B$4:$H$67,3,FALSE)</f>
        <v>Packaging Contains at least 100% recycled material</v>
      </c>
      <c r="X1812" s="5" t="str">
        <f>VLOOKUP('English Version'!$H1755,'Recycled Content'!$B$4:$H$67,5,FALSE)</f>
        <v>Packaging Contains at least 100% recycled material</v>
      </c>
      <c r="Y1812" s="5" t="str">
        <f>VLOOKUP('English Version'!$H1755,Recyclability!$B$4:$H$67,3,FALSE)</f>
        <v>Mostly Recyclable Packaging</v>
      </c>
      <c r="Z1812" s="5" t="str">
        <f>VLOOKUP('English Version'!$H1755,Recyclability!$B$4:$H$67,5,FALSE)</f>
        <v>N/A</v>
      </c>
    </row>
    <row r="1813" spans="1:26" x14ac:dyDescent="0.75">
      <c r="A1813" s="47" t="str">
        <f t="shared" si="56"/>
        <v>SS23W8011274A</v>
      </c>
      <c r="B1813" s="47">
        <v>771</v>
      </c>
      <c r="C1813" s="52" t="s">
        <v>3892</v>
      </c>
      <c r="D1813" s="6" t="s">
        <v>3889</v>
      </c>
      <c r="E1813" s="8"/>
      <c r="F1813" s="52" t="s">
        <v>3893</v>
      </c>
      <c r="G1813" s="6" t="s">
        <v>5037</v>
      </c>
      <c r="H1813" s="6" t="s">
        <v>5887</v>
      </c>
      <c r="I1813" s="6" t="e">
        <f>VLOOKUP(A1813,#REF!,24,0)</f>
        <v>#REF!</v>
      </c>
      <c r="J1813" s="14" t="s">
        <v>37</v>
      </c>
      <c r="K1813" s="14" t="s">
        <v>37</v>
      </c>
      <c r="L1813" s="14" t="s">
        <v>37</v>
      </c>
      <c r="M1813" s="14" t="s">
        <v>37</v>
      </c>
      <c r="N1813" s="14" t="b">
        <f t="shared" si="57"/>
        <v>1</v>
      </c>
      <c r="O1813" s="14" t="s">
        <v>20</v>
      </c>
      <c r="P1813" s="14" t="s">
        <v>20</v>
      </c>
      <c r="Q1813" s="14" t="s">
        <v>20</v>
      </c>
      <c r="R1813" s="5" t="s">
        <v>20</v>
      </c>
      <c r="S1813" s="5" t="s">
        <v>20</v>
      </c>
      <c r="T1813" s="5" t="s">
        <v>20</v>
      </c>
      <c r="U1813" s="53" t="s">
        <v>20</v>
      </c>
      <c r="V1813" s="53" t="s">
        <v>20</v>
      </c>
      <c r="W1813" s="5" t="str">
        <f>VLOOKUP('English Version'!$H1756,'Recycled Content'!$B$4:$H$67,3,FALSE)</f>
        <v>Packaging Contains at least 100% recycled material</v>
      </c>
      <c r="X1813" s="5" t="str">
        <f>VLOOKUP('English Version'!$H1756,'Recycled Content'!$B$4:$H$67,5,FALSE)</f>
        <v>Packaging Contains at least 100% recycled material</v>
      </c>
      <c r="Y1813" s="5" t="str">
        <f>VLOOKUP('English Version'!$H1756,Recyclability!$B$4:$H$67,3,FALSE)</f>
        <v>Mostly Recyclable Packaging</v>
      </c>
      <c r="Z1813" s="5" t="str">
        <f>VLOOKUP('English Version'!$H1756,Recyclability!$B$4:$H$67,5,FALSE)</f>
        <v>N/A</v>
      </c>
    </row>
    <row r="1814" spans="1:26" x14ac:dyDescent="0.75">
      <c r="A1814" s="47" t="str">
        <f t="shared" si="56"/>
        <v>SS23Y9011018A</v>
      </c>
      <c r="B1814" s="47">
        <v>1500</v>
      </c>
      <c r="C1814" s="52" t="s">
        <v>3894</v>
      </c>
      <c r="D1814" s="6" t="e">
        <v>#N/A</v>
      </c>
      <c r="E1814" s="8"/>
      <c r="F1814" s="52" t="s">
        <v>3895</v>
      </c>
      <c r="G1814" s="6" t="s">
        <v>5037</v>
      </c>
      <c r="H1814" s="6" t="s">
        <v>5891</v>
      </c>
      <c r="I1814" s="6" t="e">
        <f>VLOOKUP(A1814,#REF!,24,0)</f>
        <v>#REF!</v>
      </c>
      <c r="J1814" s="14" t="s">
        <v>25</v>
      </c>
      <c r="K1814" s="14" t="s">
        <v>25</v>
      </c>
      <c r="L1814" s="14" t="s">
        <v>25</v>
      </c>
      <c r="M1814" s="14" t="s">
        <v>25</v>
      </c>
      <c r="N1814" s="14" t="b">
        <f t="shared" si="57"/>
        <v>1</v>
      </c>
      <c r="O1814" s="14" t="s">
        <v>20</v>
      </c>
      <c r="P1814" s="14" t="s">
        <v>20</v>
      </c>
      <c r="Q1814" s="14" t="s">
        <v>20</v>
      </c>
      <c r="R1814" s="5" t="s">
        <v>20</v>
      </c>
      <c r="S1814" s="5" t="s">
        <v>20</v>
      </c>
      <c r="T1814" s="5" t="s">
        <v>20</v>
      </c>
      <c r="U1814" s="53" t="s">
        <v>20</v>
      </c>
      <c r="V1814" s="53" t="s">
        <v>20</v>
      </c>
      <c r="W1814" s="5" t="str">
        <f>VLOOKUP('English Version'!$H1757,'Recycled Content'!$B$4:$H$67,3,FALSE)</f>
        <v>Packaging Contains at least 100% recycled material</v>
      </c>
      <c r="X1814" s="5" t="str">
        <f>VLOOKUP('English Version'!$H1757,'Recycled Content'!$B$4:$H$67,5,FALSE)</f>
        <v>Packaging Contains at least 100% recycled material</v>
      </c>
      <c r="Y1814" s="5" t="str">
        <f>VLOOKUP('English Version'!$H1757,Recyclability!$B$4:$H$67,3,FALSE)</f>
        <v>Mostly Recyclable Packaging</v>
      </c>
      <c r="Z1814" s="5" t="str">
        <f>VLOOKUP('English Version'!$H1757,Recyclability!$B$4:$H$67,5,FALSE)</f>
        <v>N/A</v>
      </c>
    </row>
    <row r="1815" spans="1:26" x14ac:dyDescent="0.75">
      <c r="A1815" s="47" t="str">
        <f t="shared" si="56"/>
        <v>SS23Y9110247A</v>
      </c>
      <c r="B1815" s="47" t="e">
        <v>#N/A</v>
      </c>
      <c r="C1815" s="52" t="s">
        <v>3896</v>
      </c>
      <c r="D1815" s="6" t="e">
        <v>#N/A</v>
      </c>
      <c r="E1815" s="8"/>
      <c r="F1815" s="52" t="s">
        <v>3897</v>
      </c>
      <c r="G1815" s="6" t="s">
        <v>5037</v>
      </c>
      <c r="H1815" s="6" t="s">
        <v>5092</v>
      </c>
      <c r="I1815" s="6" t="e">
        <f>VLOOKUP(A1815,#REF!,24,0)</f>
        <v>#REF!</v>
      </c>
      <c r="J1815" s="14" t="s">
        <v>37</v>
      </c>
      <c r="K1815" s="14" t="s">
        <v>37</v>
      </c>
      <c r="L1815" s="14" t="s">
        <v>37</v>
      </c>
      <c r="M1815" s="14" t="s">
        <v>37</v>
      </c>
      <c r="N1815" s="14" t="b">
        <f t="shared" si="57"/>
        <v>1</v>
      </c>
      <c r="O1815" s="14" t="s">
        <v>20</v>
      </c>
      <c r="P1815" s="14" t="s">
        <v>20</v>
      </c>
      <c r="Q1815" s="14" t="s">
        <v>20</v>
      </c>
      <c r="R1815" s="5" t="s">
        <v>20</v>
      </c>
      <c r="S1815" s="5" t="s">
        <v>20</v>
      </c>
      <c r="T1815" s="5" t="s">
        <v>281</v>
      </c>
      <c r="U1815" s="53" t="s">
        <v>20</v>
      </c>
      <c r="V1815" s="53" t="s">
        <v>20</v>
      </c>
      <c r="W1815" s="5" t="str">
        <f>VLOOKUP('English Version'!$H1758,'Recycled Content'!$B$4:$H$67,3,FALSE)</f>
        <v>Packaging Contains at least 100% recycled material</v>
      </c>
      <c r="X1815" s="5" t="str">
        <f>VLOOKUP('English Version'!$H1758,'Recycled Content'!$B$4:$H$67,5,FALSE)</f>
        <v>Packaging Contains at least 100% recycled material</v>
      </c>
      <c r="Y1815" s="5" t="str">
        <f>VLOOKUP('English Version'!$H1758,Recyclability!$B$4:$H$67,3,FALSE)</f>
        <v>Mostly Recyclable Packaging</v>
      </c>
      <c r="Z1815" s="5" t="str">
        <f>VLOOKUP('English Version'!$H1758,Recyclability!$B$4:$H$67,5,FALSE)</f>
        <v>N/A</v>
      </c>
    </row>
    <row r="1816" spans="1:26" x14ac:dyDescent="0.75">
      <c r="A1816" s="47" t="str">
        <f t="shared" si="56"/>
        <v>SS23Y9110253A</v>
      </c>
      <c r="B1816" s="47">
        <v>2756</v>
      </c>
      <c r="C1816" s="52" t="s">
        <v>3898</v>
      </c>
      <c r="D1816" s="6" t="e">
        <v>#N/A</v>
      </c>
      <c r="E1816" s="8"/>
      <c r="F1816" s="52" t="s">
        <v>3899</v>
      </c>
      <c r="G1816" s="6" t="s">
        <v>5037</v>
      </c>
      <c r="H1816" s="6" t="s">
        <v>5092</v>
      </c>
      <c r="I1816" s="6" t="e">
        <f>VLOOKUP(A1816,#REF!,24,0)</f>
        <v>#REF!</v>
      </c>
      <c r="J1816" s="14" t="s">
        <v>19</v>
      </c>
      <c r="K1816" s="14" t="s">
        <v>19</v>
      </c>
      <c r="L1816" s="14" t="s">
        <v>19</v>
      </c>
      <c r="M1816" s="14" t="s">
        <v>19</v>
      </c>
      <c r="N1816" s="14" t="b">
        <f t="shared" si="57"/>
        <v>1</v>
      </c>
      <c r="O1816" s="14" t="s">
        <v>20</v>
      </c>
      <c r="P1816" s="14" t="s">
        <v>20</v>
      </c>
      <c r="Q1816" s="14" t="s">
        <v>20</v>
      </c>
      <c r="R1816" s="5" t="s">
        <v>20</v>
      </c>
      <c r="S1816" s="5" t="s">
        <v>20</v>
      </c>
      <c r="T1816" s="5" t="s">
        <v>281</v>
      </c>
      <c r="U1816" s="53" t="s">
        <v>20</v>
      </c>
      <c r="V1816" s="53" t="s">
        <v>20</v>
      </c>
      <c r="W1816" s="5" t="str">
        <f>VLOOKUP('English Version'!$H1759,'Recycled Content'!$B$4:$H$67,3,FALSE)</f>
        <v>Packaging Contains at least 100% recycled material</v>
      </c>
      <c r="X1816" s="5" t="str">
        <f>VLOOKUP('English Version'!$H1759,'Recycled Content'!$B$4:$H$67,5,FALSE)</f>
        <v>Packaging Contains at least 100% recycled material</v>
      </c>
      <c r="Y1816" s="5" t="str">
        <f>VLOOKUP('English Version'!$H1759,Recyclability!$B$4:$H$67,3,FALSE)</f>
        <v>Mostly Recyclable Packaging</v>
      </c>
      <c r="Z1816" s="5" t="str">
        <f>VLOOKUP('English Version'!$H1759,Recyclability!$B$4:$H$67,5,FALSE)</f>
        <v>N/A</v>
      </c>
    </row>
    <row r="1817" spans="1:26" x14ac:dyDescent="0.75">
      <c r="A1817" s="47" t="str">
        <f t="shared" si="56"/>
        <v>SS23Y9110249A</v>
      </c>
      <c r="B1817" s="47">
        <v>1516</v>
      </c>
      <c r="C1817" s="52" t="s">
        <v>3900</v>
      </c>
      <c r="D1817" s="6" t="e">
        <v>#N/A</v>
      </c>
      <c r="E1817" s="8"/>
      <c r="F1817" s="52" t="s">
        <v>3902</v>
      </c>
      <c r="G1817" s="6" t="s">
        <v>5037</v>
      </c>
      <c r="H1817" s="6" t="s">
        <v>5092</v>
      </c>
      <c r="I1817" s="6" t="e">
        <f>VLOOKUP(A1817,#REF!,24,0)</f>
        <v>#REF!</v>
      </c>
      <c r="J1817" s="14" t="s">
        <v>19</v>
      </c>
      <c r="K1817" s="14" t="s">
        <v>19</v>
      </c>
      <c r="L1817" s="14" t="s">
        <v>19</v>
      </c>
      <c r="M1817" s="14" t="s">
        <v>19</v>
      </c>
      <c r="N1817" s="14" t="b">
        <f t="shared" si="57"/>
        <v>1</v>
      </c>
      <c r="O1817" s="14" t="s">
        <v>20</v>
      </c>
      <c r="P1817" s="14" t="s">
        <v>20</v>
      </c>
      <c r="Q1817" s="14" t="s">
        <v>20</v>
      </c>
      <c r="R1817" s="5" t="s">
        <v>20</v>
      </c>
      <c r="S1817" s="5" t="s">
        <v>20</v>
      </c>
      <c r="T1817" s="5" t="s">
        <v>281</v>
      </c>
      <c r="U1817" s="53" t="s">
        <v>20</v>
      </c>
      <c r="V1817" s="53" t="s">
        <v>20</v>
      </c>
      <c r="W1817" s="5" t="str">
        <f>VLOOKUP('English Version'!$H1760,'Recycled Content'!$B$4:$H$67,3,FALSE)</f>
        <v>Packaging Contains at least 100% recycled material</v>
      </c>
      <c r="X1817" s="5" t="str">
        <f>VLOOKUP('English Version'!$H1760,'Recycled Content'!$B$4:$H$67,5,FALSE)</f>
        <v>Packaging Contains at least 100% recycled material</v>
      </c>
      <c r="Y1817" s="5" t="str">
        <f>VLOOKUP('English Version'!$H1760,Recyclability!$B$4:$H$67,3,FALSE)</f>
        <v>Mostly Recyclable Packaging</v>
      </c>
      <c r="Z1817" s="5" t="str">
        <f>VLOOKUP('English Version'!$H1760,Recyclability!$B$4:$H$67,5,FALSE)</f>
        <v>N/A</v>
      </c>
    </row>
    <row r="1818" spans="1:26" x14ac:dyDescent="0.75">
      <c r="A1818" s="47" t="str">
        <f t="shared" si="56"/>
        <v>SS23M1011687A</v>
      </c>
      <c r="B1818" s="47">
        <v>1689</v>
      </c>
      <c r="C1818" s="52" t="s">
        <v>3904</v>
      </c>
      <c r="D1818" s="6" t="s">
        <v>3901</v>
      </c>
      <c r="E1818" s="8"/>
      <c r="F1818" s="52" t="s">
        <v>3906</v>
      </c>
      <c r="G1818" s="6" t="s">
        <v>5037</v>
      </c>
      <c r="H1818" s="6" t="s">
        <v>5044</v>
      </c>
      <c r="I1818" s="6" t="e">
        <f>VLOOKUP(A1818,#REF!,24,0)</f>
        <v>#REF!</v>
      </c>
      <c r="J1818" s="67" t="s">
        <v>20</v>
      </c>
      <c r="K1818" s="67" t="s">
        <v>20</v>
      </c>
      <c r="L1818" s="67" t="s">
        <v>20</v>
      </c>
      <c r="M1818" s="14" t="s">
        <v>25</v>
      </c>
      <c r="N1818" s="14" t="b">
        <f t="shared" si="57"/>
        <v>0</v>
      </c>
      <c r="O1818" s="14" t="s">
        <v>20</v>
      </c>
      <c r="P1818" s="14" t="s">
        <v>20</v>
      </c>
      <c r="Q1818" s="14" t="s">
        <v>20</v>
      </c>
      <c r="R1818" s="5" t="s">
        <v>20</v>
      </c>
      <c r="S1818" s="5" t="s">
        <v>20</v>
      </c>
      <c r="T1818" s="5" t="s">
        <v>281</v>
      </c>
      <c r="U1818" s="53" t="s">
        <v>20</v>
      </c>
      <c r="V1818" s="53" t="s">
        <v>20</v>
      </c>
      <c r="W1818" s="5" t="str">
        <f>VLOOKUP('English Version'!$H1761,'Recycled Content'!$B$4:$H$67,3,FALSE)</f>
        <v>Packaging Contains at least 100% recycled material</v>
      </c>
      <c r="X1818" s="5" t="str">
        <f>VLOOKUP('English Version'!$H1761,'Recycled Content'!$B$4:$H$67,5,FALSE)</f>
        <v>Packaging Contains at least 100% recycled material</v>
      </c>
      <c r="Y1818" s="5" t="str">
        <f>VLOOKUP('English Version'!$H1761,Recyclability!$B$4:$H$67,3,FALSE)</f>
        <v>Mostly Recyclable Packaging</v>
      </c>
      <c r="Z1818" s="5" t="str">
        <f>VLOOKUP('English Version'!$H1761,Recyclability!$B$4:$H$67,5,FALSE)</f>
        <v>N/A</v>
      </c>
    </row>
    <row r="1819" spans="1:26" x14ac:dyDescent="0.75">
      <c r="A1819" s="47" t="str">
        <f t="shared" si="56"/>
        <v>SS23MS311466A</v>
      </c>
      <c r="B1819" s="47">
        <v>322</v>
      </c>
      <c r="C1819" s="52" t="s">
        <v>3908</v>
      </c>
      <c r="D1819" s="6" t="s">
        <v>3905</v>
      </c>
      <c r="E1819" s="8"/>
      <c r="F1819" s="52" t="s">
        <v>3910</v>
      </c>
      <c r="G1819" s="6" t="s">
        <v>5037</v>
      </c>
      <c r="H1819" s="6" t="s">
        <v>5804</v>
      </c>
      <c r="I1819" s="6" t="e">
        <f>VLOOKUP(A1819,#REF!,24,0)</f>
        <v>#REF!</v>
      </c>
      <c r="J1819" s="14" t="s">
        <v>25</v>
      </c>
      <c r="K1819" s="14" t="s">
        <v>25</v>
      </c>
      <c r="L1819" s="14" t="s">
        <v>25</v>
      </c>
      <c r="M1819" s="14" t="s">
        <v>25</v>
      </c>
      <c r="N1819" s="14" t="b">
        <f t="shared" si="57"/>
        <v>1</v>
      </c>
      <c r="O1819" s="14" t="s">
        <v>20</v>
      </c>
      <c r="P1819" s="14" t="s">
        <v>20</v>
      </c>
      <c r="Q1819" s="14" t="s">
        <v>20</v>
      </c>
      <c r="R1819" s="5" t="s">
        <v>20</v>
      </c>
      <c r="S1819" s="5" t="s">
        <v>20</v>
      </c>
      <c r="T1819" s="5" t="s">
        <v>20</v>
      </c>
      <c r="U1819" s="53" t="s">
        <v>20</v>
      </c>
      <c r="V1819" s="53" t="s">
        <v>20</v>
      </c>
      <c r="W1819" s="5" t="str">
        <f>VLOOKUP('English Version'!$H1762,'Recycled Content'!$B$4:$H$67,3,FALSE)</f>
        <v>Packaging Contains at least 100% recycled material</v>
      </c>
      <c r="X1819" s="5" t="str">
        <f>VLOOKUP('English Version'!$H1762,'Recycled Content'!$B$4:$H$67,5,FALSE)</f>
        <v>Packaging Contains at least 100% recycled material</v>
      </c>
      <c r="Y1819" s="5" t="str">
        <f>VLOOKUP('English Version'!$H1762,Recyclability!$B$4:$H$67,3,FALSE)</f>
        <v>Mostly Recyclable Packaging</v>
      </c>
      <c r="Z1819" s="5" t="str">
        <f>VLOOKUP('English Version'!$H1762,Recyclability!$B$4:$H$67,5,FALSE)</f>
        <v>N/A</v>
      </c>
    </row>
    <row r="1820" spans="1:26" x14ac:dyDescent="0.75">
      <c r="A1820" s="47" t="str">
        <f t="shared" si="56"/>
        <v>SS23MS311467A</v>
      </c>
      <c r="B1820" s="47">
        <v>1686</v>
      </c>
      <c r="C1820" s="52" t="s">
        <v>3912</v>
      </c>
      <c r="D1820" s="6" t="s">
        <v>3909</v>
      </c>
      <c r="E1820" s="8"/>
      <c r="F1820" s="52" t="s">
        <v>3914</v>
      </c>
      <c r="G1820" s="6" t="s">
        <v>5037</v>
      </c>
      <c r="H1820" s="6" t="s">
        <v>5804</v>
      </c>
      <c r="I1820" s="6" t="e">
        <f>VLOOKUP(A1820,#REF!,24,0)</f>
        <v>#REF!</v>
      </c>
      <c r="J1820" s="14" t="s">
        <v>37</v>
      </c>
      <c r="K1820" s="14" t="s">
        <v>37</v>
      </c>
      <c r="L1820" s="14" t="s">
        <v>37</v>
      </c>
      <c r="M1820" s="14" t="s">
        <v>37</v>
      </c>
      <c r="N1820" s="14" t="b">
        <f t="shared" si="57"/>
        <v>1</v>
      </c>
      <c r="O1820" s="14" t="s">
        <v>20</v>
      </c>
      <c r="P1820" s="14" t="s">
        <v>20</v>
      </c>
      <c r="Q1820" s="14" t="s">
        <v>20</v>
      </c>
      <c r="R1820" s="5" t="s">
        <v>20</v>
      </c>
      <c r="S1820" s="5" t="s">
        <v>20</v>
      </c>
      <c r="T1820" s="5" t="s">
        <v>20</v>
      </c>
      <c r="U1820" s="53" t="s">
        <v>20</v>
      </c>
      <c r="V1820" s="53" t="s">
        <v>20</v>
      </c>
      <c r="W1820" s="5" t="str">
        <f>VLOOKUP('English Version'!$H1763,'Recycled Content'!$B$4:$H$67,3,FALSE)</f>
        <v>Packaging Contains at least 100% recycled material</v>
      </c>
      <c r="X1820" s="5" t="str">
        <f>VLOOKUP('English Version'!$H1763,'Recycled Content'!$B$4:$H$67,5,FALSE)</f>
        <v>Packaging Contains at least 100% recycled material</v>
      </c>
      <c r="Y1820" s="5" t="str">
        <f>VLOOKUP('English Version'!$H1763,Recyclability!$B$4:$H$67,3,FALSE)</f>
        <v>Mostly Recyclable Packaging</v>
      </c>
      <c r="Z1820" s="5" t="str">
        <f>VLOOKUP('English Version'!$H1763,Recyclability!$B$4:$H$67,5,FALSE)</f>
        <v>N/A</v>
      </c>
    </row>
    <row r="1821" spans="1:26" x14ac:dyDescent="0.75">
      <c r="A1821" s="47" t="str">
        <f t="shared" si="56"/>
        <v>SS23MS311465A</v>
      </c>
      <c r="B1821" s="47">
        <v>2370</v>
      </c>
      <c r="C1821" s="52" t="s">
        <v>3916</v>
      </c>
      <c r="D1821" s="6" t="s">
        <v>3913</v>
      </c>
      <c r="E1821" s="8"/>
      <c r="F1821" s="52" t="s">
        <v>3918</v>
      </c>
      <c r="G1821" s="6" t="s">
        <v>5037</v>
      </c>
      <c r="H1821" s="6" t="s">
        <v>5804</v>
      </c>
      <c r="I1821" s="6" t="e">
        <f>VLOOKUP(A1821,#REF!,24,0)</f>
        <v>#REF!</v>
      </c>
      <c r="J1821" s="14" t="s">
        <v>37</v>
      </c>
      <c r="K1821" s="14" t="s">
        <v>37</v>
      </c>
      <c r="L1821" s="14" t="s">
        <v>37</v>
      </c>
      <c r="M1821" s="14" t="s">
        <v>37</v>
      </c>
      <c r="N1821" s="14" t="b">
        <f t="shared" si="57"/>
        <v>1</v>
      </c>
      <c r="O1821" s="14" t="s">
        <v>20</v>
      </c>
      <c r="P1821" s="14" t="s">
        <v>20</v>
      </c>
      <c r="Q1821" s="14" t="s">
        <v>20</v>
      </c>
      <c r="R1821" s="5" t="s">
        <v>20</v>
      </c>
      <c r="S1821" s="5" t="s">
        <v>20</v>
      </c>
      <c r="T1821" s="5" t="s">
        <v>20</v>
      </c>
      <c r="U1821" s="53" t="s">
        <v>20</v>
      </c>
      <c r="V1821" s="53" t="s">
        <v>20</v>
      </c>
      <c r="W1821" s="5" t="str">
        <f>VLOOKUP('English Version'!$H1764,'Recycled Content'!$B$4:$H$67,3,FALSE)</f>
        <v>Packaging Contains at least 100% recycled material</v>
      </c>
      <c r="X1821" s="5" t="str">
        <f>VLOOKUP('English Version'!$H1764,'Recycled Content'!$B$4:$H$67,5,FALSE)</f>
        <v>Packaging Contains at least 100% recycled material</v>
      </c>
      <c r="Y1821" s="5" t="str">
        <f>VLOOKUP('English Version'!$H1764,Recyclability!$B$4:$H$67,3,FALSE)</f>
        <v>Mostly Recyclable Packaging</v>
      </c>
      <c r="Z1821" s="5" t="str">
        <f>VLOOKUP('English Version'!$H1764,Recyclability!$B$4:$H$67,5,FALSE)</f>
        <v>N/A</v>
      </c>
    </row>
    <row r="1822" spans="1:26" ht="29.5" x14ac:dyDescent="0.75">
      <c r="A1822" s="47" t="str">
        <f t="shared" si="56"/>
        <v>SS23W3010374A</v>
      </c>
      <c r="B1822" s="47">
        <v>4793</v>
      </c>
      <c r="C1822" s="52" t="s">
        <v>3920</v>
      </c>
      <c r="D1822" s="6" t="s">
        <v>3917</v>
      </c>
      <c r="E1822" s="8"/>
      <c r="F1822" s="52" t="s">
        <v>3922</v>
      </c>
      <c r="G1822" s="6" t="s">
        <v>5037</v>
      </c>
      <c r="H1822" s="6" t="s">
        <v>5978</v>
      </c>
      <c r="I1822" s="6" t="e">
        <f>VLOOKUP(A1822,#REF!,24,0)</f>
        <v>#REF!</v>
      </c>
      <c r="J1822" s="14" t="s">
        <v>37</v>
      </c>
      <c r="K1822" s="14" t="s">
        <v>37</v>
      </c>
      <c r="L1822" s="14" t="s">
        <v>37</v>
      </c>
      <c r="M1822" s="14" t="s">
        <v>37</v>
      </c>
      <c r="N1822" s="14" t="b">
        <f t="shared" si="57"/>
        <v>1</v>
      </c>
      <c r="O1822" s="14" t="s">
        <v>20</v>
      </c>
      <c r="P1822" s="14" t="s">
        <v>20</v>
      </c>
      <c r="Q1822" s="14" t="s">
        <v>20</v>
      </c>
      <c r="R1822" s="53" t="s">
        <v>6162</v>
      </c>
      <c r="S1822" s="5" t="s">
        <v>20</v>
      </c>
      <c r="T1822" s="5" t="s">
        <v>26</v>
      </c>
      <c r="U1822" s="53" t="s">
        <v>20</v>
      </c>
      <c r="V1822" s="53" t="s">
        <v>20</v>
      </c>
      <c r="W1822" s="5" t="str">
        <f>VLOOKUP('English Version'!$H1765,'Recycled Content'!$B$4:$H$67,3,FALSE)</f>
        <v>N/A</v>
      </c>
      <c r="X1822" s="5" t="str">
        <f>VLOOKUP('English Version'!$H1765,'Recycled Content'!$B$4:$H$67,5,FALSE)</f>
        <v>Packaging Contains at least 5% recycled material</v>
      </c>
      <c r="Y1822" s="5" t="str">
        <f>VLOOKUP('English Version'!$H1765,Recyclability!$B$4:$H$67,3,FALSE)</f>
        <v>Mostly Recyclable Packaging</v>
      </c>
      <c r="Z1822" s="5" t="str">
        <f>VLOOKUP('English Version'!$H1765,Recyclability!$B$4:$H$67,5,FALSE)</f>
        <v>N/A</v>
      </c>
    </row>
    <row r="1823" spans="1:26" ht="29.5" x14ac:dyDescent="0.75">
      <c r="A1823" s="47" t="str">
        <f t="shared" si="56"/>
        <v>SS23W1011267A</v>
      </c>
      <c r="B1823" s="47">
        <v>1382</v>
      </c>
      <c r="C1823" s="52" t="s">
        <v>3923</v>
      </c>
      <c r="D1823" s="6" t="s">
        <v>3921</v>
      </c>
      <c r="E1823" s="8"/>
      <c r="F1823" s="52" t="s">
        <v>3924</v>
      </c>
      <c r="G1823" s="6" t="s">
        <v>5037</v>
      </c>
      <c r="H1823" s="6" t="s">
        <v>4637</v>
      </c>
      <c r="I1823" s="6" t="e">
        <f>VLOOKUP(A1823,#REF!,24,0)</f>
        <v>#REF!</v>
      </c>
      <c r="J1823" s="14" t="s">
        <v>37</v>
      </c>
      <c r="K1823" s="14" t="s">
        <v>37</v>
      </c>
      <c r="L1823" s="14" t="s">
        <v>37</v>
      </c>
      <c r="M1823" s="14" t="s">
        <v>37</v>
      </c>
      <c r="N1823" s="14" t="b">
        <f t="shared" si="57"/>
        <v>1</v>
      </c>
      <c r="O1823" s="14" t="s">
        <v>20</v>
      </c>
      <c r="P1823" s="14" t="s">
        <v>20</v>
      </c>
      <c r="Q1823" s="14" t="s">
        <v>20</v>
      </c>
      <c r="R1823" s="53" t="s">
        <v>20</v>
      </c>
      <c r="S1823" s="5" t="s">
        <v>20</v>
      </c>
      <c r="T1823" s="5" t="s">
        <v>26</v>
      </c>
      <c r="U1823" s="53" t="s">
        <v>20</v>
      </c>
      <c r="V1823" s="53" t="s">
        <v>20</v>
      </c>
      <c r="W1823" s="5" t="str">
        <f>VLOOKUP('English Version'!$H1766,'Recycled Content'!$B$4:$H$67,3,FALSE)</f>
        <v>Packaging Contains at least 100% recycled material</v>
      </c>
      <c r="X1823" s="5" t="str">
        <f>VLOOKUP('English Version'!$H1766,'Recycled Content'!$B$4:$H$67,5,FALSE)</f>
        <v>Packaging Contains at least 100% recycled material</v>
      </c>
      <c r="Y1823" s="5" t="str">
        <f>VLOOKUP('English Version'!$H1766,Recyclability!$B$4:$H$67,3,FALSE)</f>
        <v>Mostly Recyclable Packaging</v>
      </c>
      <c r="Z1823" s="5" t="str">
        <f>VLOOKUP('English Version'!$H1766,Recyclability!$B$4:$H$67,5,FALSE)</f>
        <v>N/A</v>
      </c>
    </row>
    <row r="1824" spans="1:26" x14ac:dyDescent="0.75">
      <c r="A1824" s="47" t="str">
        <f t="shared" si="56"/>
        <v>SS23W4010257A</v>
      </c>
      <c r="B1824" s="47">
        <v>1155</v>
      </c>
      <c r="C1824" s="52" t="s">
        <v>3925</v>
      </c>
      <c r="D1824" s="6" t="e">
        <v>#N/A</v>
      </c>
      <c r="E1824" s="8"/>
      <c r="F1824" s="52" t="s">
        <v>3927</v>
      </c>
      <c r="G1824" s="6" t="s">
        <v>5037</v>
      </c>
      <c r="H1824" s="6" t="s">
        <v>5830</v>
      </c>
      <c r="I1824" s="6" t="e">
        <f>VLOOKUP(A1824,#REF!,24,0)</f>
        <v>#REF!</v>
      </c>
      <c r="J1824" s="14" t="s">
        <v>37</v>
      </c>
      <c r="K1824" s="14" t="s">
        <v>37</v>
      </c>
      <c r="L1824" s="14" t="s">
        <v>37</v>
      </c>
      <c r="M1824" s="14" t="s">
        <v>37</v>
      </c>
      <c r="N1824" s="14" t="b">
        <f t="shared" si="57"/>
        <v>1</v>
      </c>
      <c r="O1824" s="14" t="s">
        <v>20</v>
      </c>
      <c r="P1824" s="14" t="s">
        <v>20</v>
      </c>
      <c r="Q1824" s="14" t="s">
        <v>20</v>
      </c>
      <c r="R1824" s="5" t="s">
        <v>20</v>
      </c>
      <c r="S1824" s="5" t="s">
        <v>20</v>
      </c>
      <c r="T1824" s="5" t="s">
        <v>20</v>
      </c>
      <c r="U1824" s="53" t="s">
        <v>20</v>
      </c>
      <c r="V1824" s="53" t="s">
        <v>20</v>
      </c>
      <c r="W1824" s="5" t="str">
        <f>VLOOKUP('English Version'!$H1767,'Recycled Content'!$B$4:$H$67,3,FALSE)</f>
        <v>Packaging Contains at least 100% recycled material</v>
      </c>
      <c r="X1824" s="5" t="str">
        <f>VLOOKUP('English Version'!$H1767,'Recycled Content'!$B$4:$H$67,5,FALSE)</f>
        <v>Packaging Contains at least 100% recycled material</v>
      </c>
      <c r="Y1824" s="5" t="str">
        <f>VLOOKUP('English Version'!$H1767,Recyclability!$B$4:$H$67,3,FALSE)</f>
        <v>Mostly Recyclable Packaging</v>
      </c>
      <c r="Z1824" s="5" t="str">
        <f>VLOOKUP('English Version'!$H1767,Recyclability!$B$4:$H$67,5,FALSE)</f>
        <v>N/A</v>
      </c>
    </row>
    <row r="1825" spans="1:26" x14ac:dyDescent="0.75">
      <c r="A1825" s="47" t="str">
        <f t="shared" si="56"/>
        <v>SS23W1011271A</v>
      </c>
      <c r="B1825" s="47">
        <v>755</v>
      </c>
      <c r="C1825" s="52" t="s">
        <v>3928</v>
      </c>
      <c r="D1825" s="6" t="s">
        <v>3926</v>
      </c>
      <c r="E1825" s="8"/>
      <c r="F1825" s="52" t="s">
        <v>3930</v>
      </c>
      <c r="G1825" s="6" t="s">
        <v>5037</v>
      </c>
      <c r="H1825" s="6" t="s">
        <v>4637</v>
      </c>
      <c r="I1825" s="6" t="e">
        <f>VLOOKUP(A1825,#REF!,24,0)</f>
        <v>#REF!</v>
      </c>
      <c r="J1825" s="14" t="s">
        <v>37</v>
      </c>
      <c r="K1825" s="14" t="s">
        <v>37</v>
      </c>
      <c r="L1825" s="14" t="s">
        <v>37</v>
      </c>
      <c r="M1825" s="14" t="s">
        <v>37</v>
      </c>
      <c r="N1825" s="14" t="b">
        <f t="shared" si="57"/>
        <v>1</v>
      </c>
      <c r="O1825" s="14" t="s">
        <v>20</v>
      </c>
      <c r="P1825" s="14" t="s">
        <v>20</v>
      </c>
      <c r="Q1825" s="14" t="s">
        <v>20</v>
      </c>
      <c r="R1825" s="53" t="s">
        <v>20</v>
      </c>
      <c r="S1825" s="5" t="s">
        <v>20</v>
      </c>
      <c r="T1825" s="5" t="s">
        <v>20</v>
      </c>
      <c r="U1825" s="53" t="s">
        <v>20</v>
      </c>
      <c r="V1825" s="53" t="s">
        <v>20</v>
      </c>
      <c r="W1825" s="5" t="str">
        <f>VLOOKUP('English Version'!$H1768,'Recycled Content'!$B$4:$H$67,3,FALSE)</f>
        <v>Packaging Contains at least 100% recycled material</v>
      </c>
      <c r="X1825" s="5" t="str">
        <f>VLOOKUP('English Version'!$H1768,'Recycled Content'!$B$4:$H$67,5,FALSE)</f>
        <v>Packaging Contains at least 100% recycled material</v>
      </c>
      <c r="Y1825" s="5" t="str">
        <f>VLOOKUP('English Version'!$H1768,Recyclability!$B$4:$H$67,3,FALSE)</f>
        <v>Mostly Recyclable Packaging</v>
      </c>
      <c r="Z1825" s="5" t="str">
        <f>VLOOKUP('English Version'!$H1768,Recyclability!$B$4:$H$67,5,FALSE)</f>
        <v>N/A</v>
      </c>
    </row>
    <row r="1826" spans="1:26" ht="29.5" x14ac:dyDescent="0.75">
      <c r="A1826" s="47" t="str">
        <f t="shared" si="56"/>
        <v>SS23W3010375A</v>
      </c>
      <c r="B1826" s="47">
        <v>2000</v>
      </c>
      <c r="C1826" s="52" t="s">
        <v>3931</v>
      </c>
      <c r="D1826" s="6" t="s">
        <v>3929</v>
      </c>
      <c r="E1826" s="8"/>
      <c r="F1826" s="52" t="s">
        <v>3932</v>
      </c>
      <c r="G1826" s="6" t="s">
        <v>5037</v>
      </c>
      <c r="H1826" s="6" t="s">
        <v>5978</v>
      </c>
      <c r="I1826" s="6" t="e">
        <f>VLOOKUP(A1826,#REF!,24,0)</f>
        <v>#REF!</v>
      </c>
      <c r="J1826" s="14" t="s">
        <v>37</v>
      </c>
      <c r="K1826" s="14" t="s">
        <v>37</v>
      </c>
      <c r="L1826" s="14" t="s">
        <v>37</v>
      </c>
      <c r="M1826" s="14" t="s">
        <v>37</v>
      </c>
      <c r="N1826" s="14" t="b">
        <f t="shared" si="57"/>
        <v>1</v>
      </c>
      <c r="O1826" s="14" t="s">
        <v>20</v>
      </c>
      <c r="P1826" s="14" t="s">
        <v>20</v>
      </c>
      <c r="Q1826" s="14" t="s">
        <v>20</v>
      </c>
      <c r="R1826" s="53" t="s">
        <v>6162</v>
      </c>
      <c r="S1826" s="5" t="s">
        <v>20</v>
      </c>
      <c r="T1826" s="5" t="s">
        <v>26</v>
      </c>
      <c r="U1826" s="53" t="s">
        <v>20</v>
      </c>
      <c r="V1826" s="53" t="s">
        <v>20</v>
      </c>
      <c r="W1826" s="5" t="str">
        <f>VLOOKUP('English Version'!$H1769,'Recycled Content'!$B$4:$H$67,3,FALSE)</f>
        <v>Packaging Contains at least 100% recycled material</v>
      </c>
      <c r="X1826" s="5" t="str">
        <f>VLOOKUP('English Version'!$H1769,'Recycled Content'!$B$4:$H$67,5,FALSE)</f>
        <v>Packaging Contains at least 100% recycled material</v>
      </c>
      <c r="Y1826" s="5" t="str">
        <f>VLOOKUP('English Version'!$H1769,Recyclability!$B$4:$H$67,3,FALSE)</f>
        <v>Mostly Recyclable Packaging</v>
      </c>
      <c r="Z1826" s="5" t="str">
        <f>VLOOKUP('English Version'!$H1769,Recyclability!$B$4:$H$67,5,FALSE)</f>
        <v>N/A</v>
      </c>
    </row>
    <row r="1827" spans="1:26" x14ac:dyDescent="0.75">
      <c r="A1827" s="47" t="str">
        <f t="shared" si="56"/>
        <v>SS23M6010614A</v>
      </c>
      <c r="B1827" s="47">
        <v>1000</v>
      </c>
      <c r="C1827" s="52" t="s">
        <v>3933</v>
      </c>
      <c r="D1827" s="6" t="e">
        <v>#N/A</v>
      </c>
      <c r="E1827" s="8"/>
      <c r="F1827" s="52" t="s">
        <v>3935</v>
      </c>
      <c r="G1827" s="6" t="s">
        <v>5037</v>
      </c>
      <c r="H1827" s="6" t="s">
        <v>5070</v>
      </c>
      <c r="I1827" s="6" t="e">
        <f>VLOOKUP(A1827,#REF!,24,0)</f>
        <v>#REF!</v>
      </c>
      <c r="J1827" s="14" t="s">
        <v>37</v>
      </c>
      <c r="K1827" s="14" t="s">
        <v>37</v>
      </c>
      <c r="L1827" s="14" t="s">
        <v>37</v>
      </c>
      <c r="M1827" s="14" t="s">
        <v>37</v>
      </c>
      <c r="N1827" s="14" t="b">
        <f t="shared" si="57"/>
        <v>1</v>
      </c>
      <c r="O1827" s="14" t="s">
        <v>20</v>
      </c>
      <c r="P1827" s="14" t="s">
        <v>20</v>
      </c>
      <c r="Q1827" s="14" t="s">
        <v>20</v>
      </c>
      <c r="R1827" s="5" t="s">
        <v>20</v>
      </c>
      <c r="S1827" s="5" t="s">
        <v>20</v>
      </c>
      <c r="T1827" s="5" t="s">
        <v>281</v>
      </c>
      <c r="U1827" s="53" t="s">
        <v>20</v>
      </c>
      <c r="V1827" s="53" t="s">
        <v>20</v>
      </c>
      <c r="W1827" s="5" t="str">
        <f>VLOOKUP('English Version'!$H1770,'Recycled Content'!$B$4:$H$67,3,FALSE)</f>
        <v>Packaging Contains at least 100% recycled material</v>
      </c>
      <c r="X1827" s="5" t="str">
        <f>VLOOKUP('English Version'!$H1770,'Recycled Content'!$B$4:$H$67,5,FALSE)</f>
        <v>Packaging Contains at least 100% recycled material</v>
      </c>
      <c r="Y1827" s="5" t="str">
        <f>VLOOKUP('English Version'!$H1770,Recyclability!$B$4:$H$67,3,FALSE)</f>
        <v>Mostly Recyclable Packaging</v>
      </c>
      <c r="Z1827" s="5" t="str">
        <f>VLOOKUP('English Version'!$H1770,Recyclability!$B$4:$H$67,5,FALSE)</f>
        <v>N/A</v>
      </c>
    </row>
    <row r="1828" spans="1:26" ht="29.5" x14ac:dyDescent="0.75">
      <c r="A1828" s="47" t="str">
        <f t="shared" si="56"/>
        <v>SS23W6011597A</v>
      </c>
      <c r="B1828" s="47">
        <v>745</v>
      </c>
      <c r="C1828" s="52" t="s">
        <v>3937</v>
      </c>
      <c r="D1828" s="6" t="s">
        <v>3934</v>
      </c>
      <c r="E1828" s="8"/>
      <c r="F1828" s="52" t="s">
        <v>3767</v>
      </c>
      <c r="G1828" s="6" t="s">
        <v>5037</v>
      </c>
      <c r="H1828" s="6" t="s">
        <v>5088</v>
      </c>
      <c r="I1828" s="6" t="e">
        <f>VLOOKUP(A1828,#REF!,24,0)</f>
        <v>#REF!</v>
      </c>
      <c r="J1828" s="14" t="s">
        <v>37</v>
      </c>
      <c r="K1828" s="14" t="s">
        <v>37</v>
      </c>
      <c r="L1828" s="14" t="s">
        <v>37</v>
      </c>
      <c r="M1828" s="14" t="s">
        <v>37</v>
      </c>
      <c r="N1828" s="14" t="b">
        <f t="shared" si="57"/>
        <v>1</v>
      </c>
      <c r="O1828" s="14" t="s">
        <v>20</v>
      </c>
      <c r="P1828" s="14" t="s">
        <v>20</v>
      </c>
      <c r="Q1828" s="14" t="s">
        <v>20</v>
      </c>
      <c r="R1828" s="53" t="s">
        <v>6173</v>
      </c>
      <c r="S1828" s="5" t="s">
        <v>20</v>
      </c>
      <c r="T1828" s="5" t="s">
        <v>26</v>
      </c>
      <c r="U1828" s="53" t="s">
        <v>20</v>
      </c>
      <c r="V1828" s="53" t="s">
        <v>20</v>
      </c>
      <c r="W1828" s="5" t="str">
        <f>VLOOKUP('English Version'!$H1771,'Recycled Content'!$B$4:$H$67,3,FALSE)</f>
        <v>Packaging Contains at least 100% recycled material</v>
      </c>
      <c r="X1828" s="5" t="str">
        <f>VLOOKUP('English Version'!$H1771,'Recycled Content'!$B$4:$H$67,5,FALSE)</f>
        <v>Packaging Contains at least 100% recycled material</v>
      </c>
      <c r="Y1828" s="5" t="str">
        <f>VLOOKUP('English Version'!$H1771,Recyclability!$B$4:$H$67,3,FALSE)</f>
        <v>Mostly Recyclable Packaging</v>
      </c>
      <c r="Z1828" s="5" t="str">
        <f>VLOOKUP('English Version'!$H1771,Recyclability!$B$4:$H$67,5,FALSE)</f>
        <v>N/A</v>
      </c>
    </row>
    <row r="1829" spans="1:26" ht="29.5" x14ac:dyDescent="0.75">
      <c r="A1829" s="47" t="str">
        <f t="shared" si="56"/>
        <v>SS23W8011334A</v>
      </c>
      <c r="B1829" s="47">
        <v>822</v>
      </c>
      <c r="C1829" s="52" t="s">
        <v>3940</v>
      </c>
      <c r="D1829" s="6" t="s">
        <v>3938</v>
      </c>
      <c r="E1829" s="8"/>
      <c r="F1829" s="52" t="s">
        <v>3942</v>
      </c>
      <c r="G1829" s="6" t="s">
        <v>5037</v>
      </c>
      <c r="H1829" s="6" t="s">
        <v>5887</v>
      </c>
      <c r="I1829" s="6" t="e">
        <f>VLOOKUP(A1829,#REF!,24,0)</f>
        <v>#REF!</v>
      </c>
      <c r="J1829" s="14" t="s">
        <v>25</v>
      </c>
      <c r="K1829" s="14" t="s">
        <v>25</v>
      </c>
      <c r="L1829" s="14" t="s">
        <v>25</v>
      </c>
      <c r="M1829" s="14" t="s">
        <v>25</v>
      </c>
      <c r="N1829" s="14" t="b">
        <f t="shared" si="57"/>
        <v>1</v>
      </c>
      <c r="O1829" s="14" t="s">
        <v>20</v>
      </c>
      <c r="P1829" s="14" t="s">
        <v>20</v>
      </c>
      <c r="Q1829" s="14" t="s">
        <v>20</v>
      </c>
      <c r="R1829" s="53" t="s">
        <v>6173</v>
      </c>
      <c r="S1829" s="5" t="s">
        <v>20</v>
      </c>
      <c r="T1829" s="5" t="s">
        <v>26</v>
      </c>
      <c r="U1829" s="53" t="s">
        <v>20</v>
      </c>
      <c r="V1829" s="53" t="s">
        <v>20</v>
      </c>
      <c r="W1829" s="5" t="str">
        <f>VLOOKUP('English Version'!$H1772,'Recycled Content'!$B$4:$H$67,3,FALSE)</f>
        <v>Packaging Contains at least 100% recycled material</v>
      </c>
      <c r="X1829" s="5" t="str">
        <f>VLOOKUP('English Version'!$H1772,'Recycled Content'!$B$4:$H$67,5,FALSE)</f>
        <v>Packaging Contains at least 100% recycled material</v>
      </c>
      <c r="Y1829" s="5" t="str">
        <f>VLOOKUP('English Version'!$H1772,Recyclability!$B$4:$H$67,3,FALSE)</f>
        <v>Mostly Recyclable Packaging</v>
      </c>
      <c r="Z1829" s="5" t="str">
        <f>VLOOKUP('English Version'!$H1772,Recyclability!$B$4:$H$67,5,FALSE)</f>
        <v>N/A</v>
      </c>
    </row>
    <row r="1830" spans="1:26" ht="29.5" x14ac:dyDescent="0.75">
      <c r="A1830" s="47" t="str">
        <f t="shared" si="56"/>
        <v>SS23WS311639A</v>
      </c>
      <c r="B1830" s="47">
        <v>1000</v>
      </c>
      <c r="C1830" s="52" t="s">
        <v>3944</v>
      </c>
      <c r="D1830" s="6" t="s">
        <v>3941</v>
      </c>
      <c r="E1830" s="8"/>
      <c r="F1830" s="52" t="s">
        <v>3946</v>
      </c>
      <c r="G1830" s="6" t="s">
        <v>5037</v>
      </c>
      <c r="H1830" s="6" t="s">
        <v>5905</v>
      </c>
      <c r="I1830" s="6" t="e">
        <f>VLOOKUP(A1830,#REF!,24,0)</f>
        <v>#REF!</v>
      </c>
      <c r="J1830" s="14" t="s">
        <v>25</v>
      </c>
      <c r="K1830" s="14" t="s">
        <v>25</v>
      </c>
      <c r="L1830" s="14" t="s">
        <v>25</v>
      </c>
      <c r="M1830" s="14" t="s">
        <v>25</v>
      </c>
      <c r="N1830" s="14" t="b">
        <f t="shared" si="57"/>
        <v>1</v>
      </c>
      <c r="O1830" s="14" t="s">
        <v>20</v>
      </c>
      <c r="P1830" s="14" t="s">
        <v>20</v>
      </c>
      <c r="Q1830" s="14" t="s">
        <v>20</v>
      </c>
      <c r="R1830" s="53" t="s">
        <v>6162</v>
      </c>
      <c r="S1830" s="5" t="s">
        <v>20</v>
      </c>
      <c r="T1830" s="5" t="s">
        <v>26</v>
      </c>
      <c r="U1830" s="53" t="s">
        <v>20</v>
      </c>
      <c r="V1830" s="53" t="s">
        <v>20</v>
      </c>
      <c r="W1830" s="5" t="str">
        <f>VLOOKUP('English Version'!$H1773,'Recycled Content'!$B$4:$H$67,3,FALSE)</f>
        <v>Packaging Contains at least 100% recycled material</v>
      </c>
      <c r="X1830" s="5" t="str">
        <f>VLOOKUP('English Version'!$H1773,'Recycled Content'!$B$4:$H$67,5,FALSE)</f>
        <v>Packaging Contains at least 100% recycled material</v>
      </c>
      <c r="Y1830" s="5" t="str">
        <f>VLOOKUP('English Version'!$H1773,Recyclability!$B$4:$H$67,3,FALSE)</f>
        <v>Mostly Recyclable Packaging</v>
      </c>
      <c r="Z1830" s="5" t="str">
        <f>VLOOKUP('English Version'!$H1773,Recyclability!$B$4:$H$67,5,FALSE)</f>
        <v>N/A</v>
      </c>
    </row>
    <row r="1831" spans="1:26" ht="29.5" x14ac:dyDescent="0.75">
      <c r="A1831" s="47" t="str">
        <f t="shared" si="56"/>
        <v>SS23WS311678A</v>
      </c>
      <c r="B1831" s="47" t="e">
        <v>#N/A</v>
      </c>
      <c r="C1831" s="52" t="s">
        <v>3947</v>
      </c>
      <c r="D1831" s="6" t="s">
        <v>3945</v>
      </c>
      <c r="E1831" s="8"/>
      <c r="F1831" s="52" t="s">
        <v>3213</v>
      </c>
      <c r="G1831" s="6" t="s">
        <v>5037</v>
      </c>
      <c r="H1831" s="6" t="s">
        <v>5905</v>
      </c>
      <c r="I1831" s="6" t="e">
        <f>VLOOKUP(A1831,#REF!,24,0)</f>
        <v>#REF!</v>
      </c>
      <c r="J1831" s="66" t="s">
        <v>228</v>
      </c>
      <c r="K1831" s="66" t="s">
        <v>228</v>
      </c>
      <c r="L1831" s="66" t="s">
        <v>36</v>
      </c>
      <c r="M1831" s="14" t="s">
        <v>37</v>
      </c>
      <c r="N1831" s="14" t="b">
        <f t="shared" si="57"/>
        <v>0</v>
      </c>
      <c r="O1831" s="14" t="s">
        <v>20</v>
      </c>
      <c r="P1831" s="14" t="s">
        <v>20</v>
      </c>
      <c r="Q1831" s="14" t="s">
        <v>20</v>
      </c>
      <c r="R1831" s="53" t="s">
        <v>6166</v>
      </c>
      <c r="S1831" s="5" t="s">
        <v>20</v>
      </c>
      <c r="T1831" s="5" t="s">
        <v>26</v>
      </c>
      <c r="U1831" s="53" t="s">
        <v>20</v>
      </c>
      <c r="V1831" s="53" t="s">
        <v>20</v>
      </c>
      <c r="W1831" s="5" t="str">
        <f>VLOOKUP('English Version'!$H1774,'Recycled Content'!$B$4:$H$67,3,FALSE)</f>
        <v>Packaging Contains at least 100% recycled material</v>
      </c>
      <c r="X1831" s="5" t="str">
        <f>VLOOKUP('English Version'!$H1774,'Recycled Content'!$B$4:$H$67,5,FALSE)</f>
        <v>Packaging Contains at least 100% recycled material</v>
      </c>
      <c r="Y1831" s="5" t="str">
        <f>VLOOKUP('English Version'!$H1774,Recyclability!$B$4:$H$67,3,FALSE)</f>
        <v>Mostly Recyclable Packaging</v>
      </c>
      <c r="Z1831" s="5" t="str">
        <f>VLOOKUP('English Version'!$H1774,Recyclability!$B$4:$H$67,5,FALSE)</f>
        <v>N/A</v>
      </c>
    </row>
    <row r="1832" spans="1:26" ht="29.5" x14ac:dyDescent="0.75">
      <c r="A1832" s="47" t="str">
        <f t="shared" si="56"/>
        <v>SS23M3010218A</v>
      </c>
      <c r="B1832" s="47">
        <v>3131</v>
      </c>
      <c r="C1832" s="52" t="s">
        <v>27</v>
      </c>
      <c r="D1832" s="6" t="e">
        <v>#N/A</v>
      </c>
      <c r="E1832" s="8"/>
      <c r="F1832" s="52" t="s">
        <v>29</v>
      </c>
      <c r="G1832" s="6" t="s">
        <v>5037</v>
      </c>
      <c r="H1832" s="6" t="s">
        <v>5102</v>
      </c>
      <c r="I1832" s="6" t="e">
        <f>VLOOKUP(A1832,#REF!,24,0)</f>
        <v>#REF!</v>
      </c>
      <c r="J1832" s="14" t="s">
        <v>19</v>
      </c>
      <c r="K1832" s="14" t="s">
        <v>19</v>
      </c>
      <c r="L1832" s="14" t="s">
        <v>19</v>
      </c>
      <c r="M1832" s="14" t="s">
        <v>19</v>
      </c>
      <c r="N1832" s="14" t="b">
        <f t="shared" si="57"/>
        <v>1</v>
      </c>
      <c r="O1832" s="14" t="s">
        <v>20</v>
      </c>
      <c r="P1832" s="14" t="s">
        <v>20</v>
      </c>
      <c r="Q1832" s="14" t="s">
        <v>20</v>
      </c>
      <c r="R1832" s="53" t="s">
        <v>6043</v>
      </c>
      <c r="S1832" s="5" t="s">
        <v>20</v>
      </c>
      <c r="T1832" s="5" t="s">
        <v>26</v>
      </c>
      <c r="U1832" s="53" t="s">
        <v>20</v>
      </c>
      <c r="V1832" s="53" t="s">
        <v>20</v>
      </c>
      <c r="W1832" s="5" t="str">
        <f>VLOOKUP('English Version'!$H1776,'Recycled Content'!$B$4:$H$67,3,FALSE)</f>
        <v>N/A</v>
      </c>
      <c r="X1832" s="5" t="str">
        <f>VLOOKUP('English Version'!$H1776,'Recycled Content'!$B$4:$H$67,5,FALSE)</f>
        <v>Packaging Contains at least 5% recycled material</v>
      </c>
      <c r="Y1832" s="5" t="str">
        <f>VLOOKUP('English Version'!$H1776,Recyclability!$B$4:$H$67,3,FALSE)</f>
        <v>Mostly Recyclable Packaging</v>
      </c>
      <c r="Z1832" s="5" t="str">
        <f>VLOOKUP('English Version'!$H1776,Recyclability!$B$4:$H$67,5,FALSE)</f>
        <v>N/A</v>
      </c>
    </row>
    <row r="1833" spans="1:26" x14ac:dyDescent="0.75">
      <c r="A1833" s="47" t="str">
        <f t="shared" si="56"/>
        <v>SS23M7110401A</v>
      </c>
      <c r="B1833" s="47">
        <v>1036</v>
      </c>
      <c r="C1833" s="52" t="s">
        <v>3952</v>
      </c>
      <c r="D1833" s="6" t="s">
        <v>28</v>
      </c>
      <c r="E1833" s="8"/>
      <c r="F1833" s="52" t="s">
        <v>3954</v>
      </c>
      <c r="G1833" s="6" t="s">
        <v>5037</v>
      </c>
      <c r="H1833" s="6" t="s">
        <v>5076</v>
      </c>
      <c r="I1833" s="6" t="e">
        <f>VLOOKUP(A1833,#REF!,24,0)</f>
        <v>#REF!</v>
      </c>
      <c r="J1833" s="14" t="s">
        <v>19</v>
      </c>
      <c r="K1833" s="14" t="s">
        <v>19</v>
      </c>
      <c r="L1833" s="14" t="s">
        <v>19</v>
      </c>
      <c r="M1833" s="14" t="s">
        <v>19</v>
      </c>
      <c r="N1833" s="14" t="b">
        <f t="shared" si="57"/>
        <v>1</v>
      </c>
      <c r="O1833" s="14" t="s">
        <v>20</v>
      </c>
      <c r="P1833" s="14" t="s">
        <v>20</v>
      </c>
      <c r="Q1833" s="14" t="s">
        <v>20</v>
      </c>
      <c r="R1833" s="5" t="s">
        <v>20</v>
      </c>
      <c r="S1833" s="5" t="s">
        <v>20</v>
      </c>
      <c r="T1833" s="5" t="s">
        <v>20</v>
      </c>
      <c r="U1833" s="53" t="s">
        <v>20</v>
      </c>
      <c r="V1833" s="53" t="s">
        <v>20</v>
      </c>
      <c r="W1833" s="5" t="str">
        <f>VLOOKUP('English Version'!$H1777,'Recycled Content'!$B$4:$H$67,3,FALSE)</f>
        <v>N/A</v>
      </c>
      <c r="X1833" s="5" t="str">
        <f>VLOOKUP('English Version'!$H1777,'Recycled Content'!$B$4:$H$67,5,FALSE)</f>
        <v>Packaging Contains at least 5% recycled material</v>
      </c>
      <c r="Y1833" s="5" t="str">
        <f>VLOOKUP('English Version'!$H1777,Recyclability!$B$4:$H$67,3,FALSE)</f>
        <v>Mostly Recyclable Packaging</v>
      </c>
      <c r="Z1833" s="5" t="str">
        <f>VLOOKUP('English Version'!$H1777,Recyclability!$B$4:$H$67,5,FALSE)</f>
        <v>N/A</v>
      </c>
    </row>
    <row r="1834" spans="1:26" x14ac:dyDescent="0.75">
      <c r="A1834" s="47" t="str">
        <f t="shared" si="56"/>
        <v>SS23M3010212A</v>
      </c>
      <c r="B1834" s="47">
        <v>714</v>
      </c>
      <c r="C1834" s="52" t="s">
        <v>3956</v>
      </c>
      <c r="D1834" s="6" t="s">
        <v>3953</v>
      </c>
      <c r="E1834" s="8"/>
      <c r="F1834" s="52" t="s">
        <v>3958</v>
      </c>
      <c r="G1834" s="6" t="s">
        <v>5037</v>
      </c>
      <c r="H1834" s="6" t="s">
        <v>5102</v>
      </c>
      <c r="I1834" s="6" t="e">
        <f>VLOOKUP(A1834,#REF!,24,0)</f>
        <v>#REF!</v>
      </c>
      <c r="J1834" s="14" t="s">
        <v>19</v>
      </c>
      <c r="K1834" s="14" t="s">
        <v>19</v>
      </c>
      <c r="L1834" s="14" t="s">
        <v>19</v>
      </c>
      <c r="M1834" s="14" t="s">
        <v>19</v>
      </c>
      <c r="N1834" s="14" t="b">
        <f t="shared" si="57"/>
        <v>1</v>
      </c>
      <c r="O1834" s="14" t="s">
        <v>20</v>
      </c>
      <c r="P1834" s="14" t="s">
        <v>20</v>
      </c>
      <c r="Q1834" s="14" t="s">
        <v>20</v>
      </c>
      <c r="R1834" s="53" t="s">
        <v>6043</v>
      </c>
      <c r="S1834" s="5" t="s">
        <v>20</v>
      </c>
      <c r="T1834" s="5" t="s">
        <v>20</v>
      </c>
      <c r="U1834" s="53" t="s">
        <v>20</v>
      </c>
      <c r="V1834" s="53" t="s">
        <v>20</v>
      </c>
      <c r="W1834" s="5" t="str">
        <f>VLOOKUP('English Version'!$H1778,'Recycled Content'!$B$4:$H$67,3,FALSE)</f>
        <v>Packaging Contains at least 100% recycled material</v>
      </c>
      <c r="X1834" s="5" t="str">
        <f>VLOOKUP('English Version'!$H1778,'Recycled Content'!$B$4:$H$67,5,FALSE)</f>
        <v>Packaging Contains at least 100% recycled material</v>
      </c>
      <c r="Y1834" s="5" t="str">
        <f>VLOOKUP('English Version'!$H1778,Recyclability!$B$4:$H$67,3,FALSE)</f>
        <v>Mostly Recyclable Packaging</v>
      </c>
      <c r="Z1834" s="5" t="str">
        <f>VLOOKUP('English Version'!$H1778,Recyclability!$B$4:$H$67,5,FALSE)</f>
        <v>N/A</v>
      </c>
    </row>
    <row r="1835" spans="1:26" x14ac:dyDescent="0.75">
      <c r="A1835" s="47" t="str">
        <f t="shared" si="56"/>
        <v>SS23M9710058A</v>
      </c>
      <c r="B1835" s="47">
        <v>2954</v>
      </c>
      <c r="C1835" s="52" t="s">
        <v>3959</v>
      </c>
      <c r="D1835" s="6" t="s">
        <v>3957</v>
      </c>
      <c r="E1835" s="8"/>
      <c r="F1835" s="52" t="s">
        <v>3961</v>
      </c>
      <c r="G1835" s="6" t="s">
        <v>5037</v>
      </c>
      <c r="H1835" s="6" t="s">
        <v>5723</v>
      </c>
      <c r="I1835" s="6" t="e">
        <f>VLOOKUP(A1835,#REF!,24,0)</f>
        <v>#REF!</v>
      </c>
      <c r="J1835" s="14" t="s">
        <v>37</v>
      </c>
      <c r="K1835" s="14" t="s">
        <v>37</v>
      </c>
      <c r="L1835" s="14" t="s">
        <v>37</v>
      </c>
      <c r="M1835" s="14" t="s">
        <v>37</v>
      </c>
      <c r="N1835" s="14" t="b">
        <f t="shared" si="57"/>
        <v>1</v>
      </c>
      <c r="O1835" s="14" t="s">
        <v>20</v>
      </c>
      <c r="P1835" s="14" t="s">
        <v>20</v>
      </c>
      <c r="Q1835" s="14" t="s">
        <v>20</v>
      </c>
      <c r="R1835" s="5" t="s">
        <v>20</v>
      </c>
      <c r="S1835" s="5" t="s">
        <v>20</v>
      </c>
      <c r="T1835" s="5" t="s">
        <v>281</v>
      </c>
      <c r="U1835" s="53" t="s">
        <v>20</v>
      </c>
      <c r="V1835" s="53" t="s">
        <v>20</v>
      </c>
      <c r="W1835" s="5" t="str">
        <f>VLOOKUP('English Version'!$H1779,'Recycled Content'!$B$4:$H$67,3,FALSE)</f>
        <v>Packaging Contains at least 100% recycled material</v>
      </c>
      <c r="X1835" s="5" t="str">
        <f>VLOOKUP('English Version'!$H1779,'Recycled Content'!$B$4:$H$67,5,FALSE)</f>
        <v>Packaging Contains at least 100% recycled material</v>
      </c>
      <c r="Y1835" s="5" t="str">
        <f>VLOOKUP('English Version'!$H1779,Recyclability!$B$4:$H$67,3,FALSE)</f>
        <v>Mostly Recyclable Packaging</v>
      </c>
      <c r="Z1835" s="5" t="str">
        <f>VLOOKUP('English Version'!$H1779,Recyclability!$B$4:$H$67,5,FALSE)</f>
        <v>N/A</v>
      </c>
    </row>
    <row r="1836" spans="1:26" x14ac:dyDescent="0.75">
      <c r="A1836" s="47" t="str">
        <f t="shared" si="56"/>
        <v>SS23M9710054A</v>
      </c>
      <c r="B1836" s="47">
        <v>1450</v>
      </c>
      <c r="C1836" s="52" t="s">
        <v>3962</v>
      </c>
      <c r="D1836" s="6" t="s">
        <v>3960</v>
      </c>
      <c r="E1836" s="8"/>
      <c r="F1836" s="52" t="s">
        <v>3964</v>
      </c>
      <c r="G1836" s="6" t="s">
        <v>5037</v>
      </c>
      <c r="H1836" s="6" t="s">
        <v>5723</v>
      </c>
      <c r="I1836" s="6" t="e">
        <f>VLOOKUP(A1836,#REF!,24,0)</f>
        <v>#REF!</v>
      </c>
      <c r="J1836" s="67" t="s">
        <v>20</v>
      </c>
      <c r="K1836" s="67" t="s">
        <v>20</v>
      </c>
      <c r="L1836" s="67" t="s">
        <v>20</v>
      </c>
      <c r="M1836" s="14" t="s">
        <v>25</v>
      </c>
      <c r="N1836" s="14" t="b">
        <f t="shared" si="57"/>
        <v>0</v>
      </c>
      <c r="O1836" s="14" t="s">
        <v>20</v>
      </c>
      <c r="P1836" s="14" t="s">
        <v>20</v>
      </c>
      <c r="Q1836" s="14" t="s">
        <v>20</v>
      </c>
      <c r="R1836" s="5" t="s">
        <v>20</v>
      </c>
      <c r="S1836" s="5" t="s">
        <v>20</v>
      </c>
      <c r="T1836" s="5" t="s">
        <v>281</v>
      </c>
      <c r="U1836" s="53" t="s">
        <v>20</v>
      </c>
      <c r="V1836" s="53" t="s">
        <v>20</v>
      </c>
      <c r="W1836" s="5" t="str">
        <f>VLOOKUP('English Version'!$H1780,'Recycled Content'!$B$4:$H$67,3,FALSE)</f>
        <v>Packaging Contains at least 100% recycled material</v>
      </c>
      <c r="X1836" s="5" t="str">
        <f>VLOOKUP('English Version'!$H1780,'Recycled Content'!$B$4:$H$67,5,FALSE)</f>
        <v>Packaging Contains at least 100% recycled material</v>
      </c>
      <c r="Y1836" s="5" t="str">
        <f>VLOOKUP('English Version'!$H1780,Recyclability!$B$4:$H$67,3,FALSE)</f>
        <v>Mostly Recyclable Packaging</v>
      </c>
      <c r="Z1836" s="5" t="str">
        <f>VLOOKUP('English Version'!$H1780,Recyclability!$B$4:$H$67,5,FALSE)</f>
        <v>N/A</v>
      </c>
    </row>
    <row r="1837" spans="1:26" x14ac:dyDescent="0.75">
      <c r="A1837" s="47" t="str">
        <f t="shared" si="56"/>
        <v>SS23W3010384A</v>
      </c>
      <c r="B1837" s="47">
        <v>3888</v>
      </c>
      <c r="C1837" s="52" t="s">
        <v>3965</v>
      </c>
      <c r="D1837" s="6" t="s">
        <v>3963</v>
      </c>
      <c r="E1837" s="8"/>
      <c r="F1837" s="52" t="s">
        <v>3967</v>
      </c>
      <c r="G1837" s="6" t="s">
        <v>5037</v>
      </c>
      <c r="H1837" s="6" t="s">
        <v>5978</v>
      </c>
      <c r="I1837" s="6" t="e">
        <f>VLOOKUP(A1837,#REF!,24,0)</f>
        <v>#REF!</v>
      </c>
      <c r="J1837" s="67" t="s">
        <v>20</v>
      </c>
      <c r="K1837" s="67" t="s">
        <v>20</v>
      </c>
      <c r="L1837" s="67" t="s">
        <v>20</v>
      </c>
      <c r="M1837" s="14" t="s">
        <v>25</v>
      </c>
      <c r="N1837" s="14" t="b">
        <f t="shared" si="57"/>
        <v>0</v>
      </c>
      <c r="O1837" s="14" t="s">
        <v>20</v>
      </c>
      <c r="P1837" s="14" t="s">
        <v>20</v>
      </c>
      <c r="Q1837" s="14" t="s">
        <v>20</v>
      </c>
      <c r="R1837" s="53" t="s">
        <v>6043</v>
      </c>
      <c r="S1837" s="5" t="s">
        <v>20</v>
      </c>
      <c r="T1837" s="5" t="s">
        <v>281</v>
      </c>
      <c r="U1837" s="53" t="s">
        <v>20</v>
      </c>
      <c r="V1837" s="53" t="s">
        <v>20</v>
      </c>
      <c r="W1837" s="5" t="str">
        <f>VLOOKUP('English Version'!$H1781,'Recycled Content'!$B$4:$H$67,3,FALSE)</f>
        <v>Packaging Contains at least 100% recycled material</v>
      </c>
      <c r="X1837" s="5" t="str">
        <f>VLOOKUP('English Version'!$H1781,'Recycled Content'!$B$4:$H$67,5,FALSE)</f>
        <v>Packaging Contains at least 100% recycled material</v>
      </c>
      <c r="Y1837" s="5" t="str">
        <f>VLOOKUP('English Version'!$H1781,Recyclability!$B$4:$H$67,3,FALSE)</f>
        <v>Mostly Recyclable Packaging</v>
      </c>
      <c r="Z1837" s="5" t="str">
        <f>VLOOKUP('English Version'!$H1781,Recyclability!$B$4:$H$67,5,FALSE)</f>
        <v>N/A</v>
      </c>
    </row>
    <row r="1838" spans="1:26" ht="29.5" x14ac:dyDescent="0.75">
      <c r="A1838" s="47" t="str">
        <f t="shared" si="56"/>
        <v>SS23W5011452A</v>
      </c>
      <c r="B1838" s="47">
        <v>1103</v>
      </c>
      <c r="C1838" s="52" t="s">
        <v>3969</v>
      </c>
      <c r="D1838" s="6" t="s">
        <v>3966</v>
      </c>
      <c r="E1838" s="8"/>
      <c r="F1838" s="52" t="s">
        <v>3971</v>
      </c>
      <c r="G1838" s="6" t="s">
        <v>5037</v>
      </c>
      <c r="H1838" s="6" t="s">
        <v>5035</v>
      </c>
      <c r="I1838" s="6" t="e">
        <f>VLOOKUP(A1838,#REF!,24,0)</f>
        <v>#REF!</v>
      </c>
      <c r="J1838" s="67" t="s">
        <v>20</v>
      </c>
      <c r="K1838" s="67" t="s">
        <v>20</v>
      </c>
      <c r="L1838" s="67" t="s">
        <v>20</v>
      </c>
      <c r="M1838" s="14" t="s">
        <v>25</v>
      </c>
      <c r="N1838" s="14" t="b">
        <f t="shared" si="57"/>
        <v>0</v>
      </c>
      <c r="O1838" s="14" t="s">
        <v>20</v>
      </c>
      <c r="P1838" s="14" t="s">
        <v>20</v>
      </c>
      <c r="Q1838" s="14" t="s">
        <v>20</v>
      </c>
      <c r="R1838" s="5" t="s">
        <v>20</v>
      </c>
      <c r="S1838" s="5" t="s">
        <v>20</v>
      </c>
      <c r="T1838" s="5" t="s">
        <v>26</v>
      </c>
      <c r="U1838" s="53" t="s">
        <v>20</v>
      </c>
      <c r="V1838" s="53" t="s">
        <v>20</v>
      </c>
      <c r="W1838" s="5" t="str">
        <f>VLOOKUP('English Version'!$H1782,'Recycled Content'!$B$4:$H$67,3,FALSE)</f>
        <v>Packaging Contains at least 100% recycled material</v>
      </c>
      <c r="X1838" s="5" t="str">
        <f>VLOOKUP('English Version'!$H1782,'Recycled Content'!$B$4:$H$67,5,FALSE)</f>
        <v>Packaging Contains at least 100% recycled material</v>
      </c>
      <c r="Y1838" s="5" t="str">
        <f>VLOOKUP('English Version'!$H1782,Recyclability!$B$4:$H$67,3,FALSE)</f>
        <v>Mostly Recyclable Packaging</v>
      </c>
      <c r="Z1838" s="5" t="str">
        <f>VLOOKUP('English Version'!$H1782,Recyclability!$B$4:$H$67,5,FALSE)</f>
        <v>N/A</v>
      </c>
    </row>
    <row r="1839" spans="1:26" x14ac:dyDescent="0.75">
      <c r="A1839" s="47" t="str">
        <f t="shared" si="56"/>
        <v>SS23M9710055A</v>
      </c>
      <c r="B1839" s="47">
        <v>5171</v>
      </c>
      <c r="C1839" s="52" t="s">
        <v>3973</v>
      </c>
      <c r="D1839" s="6" t="s">
        <v>3970</v>
      </c>
      <c r="E1839" s="8"/>
      <c r="F1839" s="52" t="s">
        <v>3975</v>
      </c>
      <c r="G1839" s="6" t="s">
        <v>5037</v>
      </c>
      <c r="H1839" s="6" t="s">
        <v>5723</v>
      </c>
      <c r="I1839" s="6" t="e">
        <f>VLOOKUP(A1839,#REF!,24,0)</f>
        <v>#REF!</v>
      </c>
      <c r="J1839" s="3" t="s">
        <v>25</v>
      </c>
      <c r="K1839" s="3" t="s">
        <v>25</v>
      </c>
      <c r="L1839" s="3" t="s">
        <v>25</v>
      </c>
      <c r="M1839" s="3" t="s">
        <v>25</v>
      </c>
      <c r="N1839" s="3" t="b">
        <f t="shared" si="57"/>
        <v>1</v>
      </c>
      <c r="O1839" s="3" t="s">
        <v>229</v>
      </c>
      <c r="P1839" s="3" t="s">
        <v>229</v>
      </c>
      <c r="Q1839" s="3" t="s">
        <v>229</v>
      </c>
      <c r="R1839" s="5" t="s">
        <v>20</v>
      </c>
      <c r="S1839" s="5" t="s">
        <v>20</v>
      </c>
      <c r="T1839" s="5" t="s">
        <v>281</v>
      </c>
      <c r="U1839" s="53" t="s">
        <v>20</v>
      </c>
      <c r="V1839" s="53" t="s">
        <v>20</v>
      </c>
      <c r="W1839" s="5" t="str">
        <f>VLOOKUP('English Version'!$H1783,'Recycled Content'!$B$4:$H$67,3,FALSE)</f>
        <v>Packaging Contains at least 100% recycled material</v>
      </c>
      <c r="X1839" s="5" t="str">
        <f>VLOOKUP('English Version'!$H1783,'Recycled Content'!$B$4:$H$67,5,FALSE)</f>
        <v>Packaging Contains at least 100% recycled material</v>
      </c>
      <c r="Y1839" s="5" t="str">
        <f>VLOOKUP('English Version'!$H1783,Recyclability!$B$4:$H$67,3,FALSE)</f>
        <v>Mostly Recyclable Packaging</v>
      </c>
      <c r="Z1839" s="5" t="str">
        <f>VLOOKUP('English Version'!$H1783,Recyclability!$B$4:$H$67,5,FALSE)</f>
        <v>N/A</v>
      </c>
    </row>
    <row r="1840" spans="1:26" x14ac:dyDescent="0.75">
      <c r="A1840" s="47" t="str">
        <f t="shared" si="56"/>
        <v>SS23W6011548A</v>
      </c>
      <c r="B1840" s="47">
        <v>2734</v>
      </c>
      <c r="C1840" s="52" t="s">
        <v>3977</v>
      </c>
      <c r="D1840" s="6" t="s">
        <v>3974</v>
      </c>
      <c r="E1840" s="8"/>
      <c r="F1840" s="52" t="s">
        <v>3979</v>
      </c>
      <c r="G1840" s="6" t="s">
        <v>5037</v>
      </c>
      <c r="H1840" s="6" t="s">
        <v>5088</v>
      </c>
      <c r="I1840" s="6" t="e">
        <f>VLOOKUP(A1840,#REF!,24,0)</f>
        <v>#REF!</v>
      </c>
      <c r="J1840" s="67" t="s">
        <v>20</v>
      </c>
      <c r="K1840" s="67" t="s">
        <v>20</v>
      </c>
      <c r="L1840" s="67" t="s">
        <v>20</v>
      </c>
      <c r="M1840" s="67" t="s">
        <v>229</v>
      </c>
      <c r="N1840" s="14" t="b">
        <f t="shared" si="57"/>
        <v>0</v>
      </c>
      <c r="O1840" s="67" t="s">
        <v>229</v>
      </c>
      <c r="P1840" s="67" t="s">
        <v>229</v>
      </c>
      <c r="Q1840" s="67" t="s">
        <v>229</v>
      </c>
      <c r="R1840" s="5" t="s">
        <v>20</v>
      </c>
      <c r="S1840" s="5" t="s">
        <v>20</v>
      </c>
      <c r="T1840" s="5" t="s">
        <v>20</v>
      </c>
      <c r="U1840" s="53" t="s">
        <v>20</v>
      </c>
      <c r="V1840" s="53" t="s">
        <v>20</v>
      </c>
      <c r="W1840" s="5" t="str">
        <f>VLOOKUP('English Version'!$H1784,'Recycled Content'!$B$4:$H$67,3,FALSE)</f>
        <v>N/A</v>
      </c>
      <c r="X1840" s="5" t="str">
        <f>VLOOKUP('English Version'!$H1784,'Recycled Content'!$B$4:$H$67,5,FALSE)</f>
        <v>Packaging Contains at least 5% recycled material</v>
      </c>
      <c r="Y1840" s="5" t="str">
        <f>VLOOKUP('English Version'!$H1784,Recyclability!$B$4:$H$67,3,FALSE)</f>
        <v>Mostly Recyclable Packaging</v>
      </c>
      <c r="Z1840" s="5" t="str">
        <f>VLOOKUP('English Version'!$H1784,Recyclability!$B$4:$H$67,5,FALSE)</f>
        <v>N/A</v>
      </c>
    </row>
    <row r="1841" spans="1:26" x14ac:dyDescent="0.75">
      <c r="A1841" s="47" t="str">
        <f t="shared" si="56"/>
        <v>SS23W8011335A</v>
      </c>
      <c r="B1841" s="47">
        <v>1096</v>
      </c>
      <c r="C1841" s="52" t="s">
        <v>3981</v>
      </c>
      <c r="D1841" s="6" t="s">
        <v>3978</v>
      </c>
      <c r="E1841" s="8"/>
      <c r="F1841" s="52" t="s">
        <v>3983</v>
      </c>
      <c r="G1841" s="6" t="s">
        <v>5037</v>
      </c>
      <c r="H1841" s="6" t="s">
        <v>5887</v>
      </c>
      <c r="I1841" s="6" t="e">
        <f>VLOOKUP(A1841,#REF!,24,0)</f>
        <v>#REF!</v>
      </c>
      <c r="J1841" s="14" t="s">
        <v>37</v>
      </c>
      <c r="K1841" s="14" t="s">
        <v>37</v>
      </c>
      <c r="L1841" s="14" t="s">
        <v>37</v>
      </c>
      <c r="M1841" s="14" t="s">
        <v>37</v>
      </c>
      <c r="N1841" s="14" t="b">
        <f t="shared" si="57"/>
        <v>1</v>
      </c>
      <c r="O1841" s="14" t="s">
        <v>20</v>
      </c>
      <c r="P1841" s="14" t="s">
        <v>20</v>
      </c>
      <c r="Q1841" s="14" t="s">
        <v>20</v>
      </c>
      <c r="R1841" s="5" t="s">
        <v>20</v>
      </c>
      <c r="S1841" s="5" t="s">
        <v>20</v>
      </c>
      <c r="T1841" s="5" t="s">
        <v>20</v>
      </c>
      <c r="U1841" s="53" t="s">
        <v>20</v>
      </c>
      <c r="V1841" s="53" t="s">
        <v>20</v>
      </c>
      <c r="W1841" s="5" t="str">
        <f>VLOOKUP('English Version'!$H1785,'Recycled Content'!$B$4:$H$67,3,FALSE)</f>
        <v>N/A</v>
      </c>
      <c r="X1841" s="5" t="str">
        <f>VLOOKUP('English Version'!$H1785,'Recycled Content'!$B$4:$H$67,5,FALSE)</f>
        <v>Packaging Contains at least 5% recycled material</v>
      </c>
      <c r="Y1841" s="5" t="str">
        <f>VLOOKUP('English Version'!$H1785,Recyclability!$B$4:$H$67,3,FALSE)</f>
        <v>Mostly Recyclable Packaging</v>
      </c>
      <c r="Z1841" s="5" t="str">
        <f>VLOOKUP('English Version'!$H1785,Recyclability!$B$4:$H$67,5,FALSE)</f>
        <v>N/A</v>
      </c>
    </row>
    <row r="1842" spans="1:26" x14ac:dyDescent="0.75">
      <c r="A1842" s="47" t="str">
        <f t="shared" si="56"/>
        <v>SS23W8011351A</v>
      </c>
      <c r="B1842" s="47">
        <v>3856</v>
      </c>
      <c r="C1842" s="52" t="s">
        <v>3985</v>
      </c>
      <c r="D1842" s="6" t="s">
        <v>3982</v>
      </c>
      <c r="E1842" s="8"/>
      <c r="F1842" s="52" t="s">
        <v>3986</v>
      </c>
      <c r="G1842" s="6" t="s">
        <v>5037</v>
      </c>
      <c r="H1842" s="6" t="s">
        <v>5887</v>
      </c>
      <c r="I1842" s="6" t="e">
        <f>VLOOKUP(A1842,#REF!,24,0)</f>
        <v>#REF!</v>
      </c>
      <c r="J1842" s="14" t="s">
        <v>37</v>
      </c>
      <c r="K1842" s="14" t="s">
        <v>37</v>
      </c>
      <c r="L1842" s="14" t="s">
        <v>37</v>
      </c>
      <c r="M1842" s="14" t="s">
        <v>37</v>
      </c>
      <c r="N1842" s="14" t="b">
        <f t="shared" si="57"/>
        <v>1</v>
      </c>
      <c r="O1842" s="14" t="s">
        <v>20</v>
      </c>
      <c r="P1842" s="14" t="s">
        <v>20</v>
      </c>
      <c r="Q1842" s="14" t="s">
        <v>20</v>
      </c>
      <c r="R1842" s="5" t="s">
        <v>20</v>
      </c>
      <c r="S1842" s="5" t="s">
        <v>20</v>
      </c>
      <c r="T1842" s="5" t="s">
        <v>281</v>
      </c>
      <c r="U1842" s="53" t="s">
        <v>20</v>
      </c>
      <c r="V1842" s="53" t="s">
        <v>20</v>
      </c>
      <c r="W1842" s="5" t="str">
        <f>VLOOKUP('English Version'!$H1786,'Recycled Content'!$B$4:$H$67,3,FALSE)</f>
        <v>N/A</v>
      </c>
      <c r="X1842" s="5" t="str">
        <f>VLOOKUP('English Version'!$H1786,'Recycled Content'!$B$4:$H$67,5,FALSE)</f>
        <v>Packaging Contains at least 5% recycled material</v>
      </c>
      <c r="Y1842" s="5" t="str">
        <f>VLOOKUP('English Version'!$H1786,Recyclability!$B$4:$H$67,3,FALSE)</f>
        <v>Mostly Recyclable Packaging</v>
      </c>
      <c r="Z1842" s="5" t="str">
        <f>VLOOKUP('English Version'!$H1786,Recyclability!$B$4:$H$67,5,FALSE)</f>
        <v>N/A</v>
      </c>
    </row>
    <row r="1843" spans="1:26" x14ac:dyDescent="0.75">
      <c r="A1843" s="47" t="str">
        <f t="shared" si="56"/>
        <v>SS23M7110406A</v>
      </c>
      <c r="B1843" s="47" t="e">
        <v>#N/A</v>
      </c>
      <c r="C1843" s="52" t="s">
        <v>3987</v>
      </c>
      <c r="D1843" s="6" t="e">
        <v>#N/A</v>
      </c>
      <c r="E1843" s="8"/>
      <c r="F1843" s="52" t="s">
        <v>3989</v>
      </c>
      <c r="G1843" s="6" t="s">
        <v>5037</v>
      </c>
      <c r="H1843" s="6" t="s">
        <v>5076</v>
      </c>
      <c r="I1843" s="6" t="e">
        <f>VLOOKUP(A1843,#REF!,24,0)</f>
        <v>#REF!</v>
      </c>
      <c r="J1843" s="14" t="s">
        <v>37</v>
      </c>
      <c r="K1843" s="14" t="s">
        <v>37</v>
      </c>
      <c r="L1843" s="14" t="s">
        <v>37</v>
      </c>
      <c r="M1843" s="14" t="s">
        <v>37</v>
      </c>
      <c r="N1843" s="14" t="b">
        <f t="shared" si="57"/>
        <v>1</v>
      </c>
      <c r="O1843" s="14" t="s">
        <v>20</v>
      </c>
      <c r="P1843" s="14" t="s">
        <v>20</v>
      </c>
      <c r="Q1843" s="14" t="s">
        <v>20</v>
      </c>
      <c r="R1843" s="5" t="s">
        <v>20</v>
      </c>
      <c r="S1843" s="5" t="s">
        <v>20</v>
      </c>
      <c r="T1843" s="5" t="s">
        <v>20</v>
      </c>
      <c r="U1843" s="53" t="s">
        <v>20</v>
      </c>
      <c r="V1843" s="53" t="s">
        <v>20</v>
      </c>
      <c r="W1843" s="5" t="str">
        <f>VLOOKUP('English Version'!$H1787,'Recycled Content'!$B$4:$H$67,3,FALSE)</f>
        <v>N/A</v>
      </c>
      <c r="X1843" s="5" t="str">
        <f>VLOOKUP('English Version'!$H1787,'Recycled Content'!$B$4:$H$67,5,FALSE)</f>
        <v>Packaging Contains at least 5% recycled material</v>
      </c>
      <c r="Y1843" s="5" t="str">
        <f>VLOOKUP('English Version'!$H1787,Recyclability!$B$4:$H$67,3,FALSE)</f>
        <v>Mostly Recyclable Packaging</v>
      </c>
      <c r="Z1843" s="5" t="str">
        <f>VLOOKUP('English Version'!$H1787,Recyclability!$B$4:$H$67,5,FALSE)</f>
        <v>N/A</v>
      </c>
    </row>
    <row r="1844" spans="1:26" x14ac:dyDescent="0.75">
      <c r="A1844" s="47" t="str">
        <f t="shared" si="56"/>
        <v>SS23W3010383A</v>
      </c>
      <c r="B1844" s="47">
        <v>1102</v>
      </c>
      <c r="C1844" s="52" t="s">
        <v>3990</v>
      </c>
      <c r="D1844" s="6" t="s">
        <v>3988</v>
      </c>
      <c r="E1844" s="8"/>
      <c r="F1844" s="52" t="s">
        <v>3991</v>
      </c>
      <c r="G1844" s="6" t="s">
        <v>5037</v>
      </c>
      <c r="H1844" s="6" t="s">
        <v>5978</v>
      </c>
      <c r="I1844" s="6" t="e">
        <f>VLOOKUP(A1844,#REF!,24,0)</f>
        <v>#REF!</v>
      </c>
      <c r="J1844" s="14" t="s">
        <v>37</v>
      </c>
      <c r="K1844" s="14" t="s">
        <v>37</v>
      </c>
      <c r="L1844" s="14" t="s">
        <v>37</v>
      </c>
      <c r="M1844" s="14" t="s">
        <v>37</v>
      </c>
      <c r="N1844" s="14" t="b">
        <f t="shared" si="57"/>
        <v>1</v>
      </c>
      <c r="O1844" s="14" t="s">
        <v>20</v>
      </c>
      <c r="P1844" s="14" t="s">
        <v>20</v>
      </c>
      <c r="Q1844" s="14" t="s">
        <v>20</v>
      </c>
      <c r="R1844" s="53" t="s">
        <v>6043</v>
      </c>
      <c r="S1844" s="5" t="s">
        <v>20</v>
      </c>
      <c r="T1844" s="5" t="s">
        <v>281</v>
      </c>
      <c r="U1844" s="53" t="s">
        <v>20</v>
      </c>
      <c r="V1844" s="53" t="s">
        <v>20</v>
      </c>
      <c r="W1844" s="5" t="str">
        <f>VLOOKUP('English Version'!$H1788,'Recycled Content'!$B$4:$H$67,3,FALSE)</f>
        <v>Packaging Contains at least 100% recycled material</v>
      </c>
      <c r="X1844" s="5" t="str">
        <f>VLOOKUP('English Version'!$H1788,'Recycled Content'!$B$4:$H$67,5,FALSE)</f>
        <v>Packaging Contains at least 100% recycled material</v>
      </c>
      <c r="Y1844" s="5" t="str">
        <f>VLOOKUP('English Version'!$H1788,Recyclability!$B$4:$H$67,3,FALSE)</f>
        <v>Mostly Recyclable Packaging</v>
      </c>
      <c r="Z1844" s="5" t="str">
        <f>VLOOKUP('English Version'!$H1788,Recyclability!$B$4:$H$67,5,FALSE)</f>
        <v>N/A</v>
      </c>
    </row>
    <row r="1845" spans="1:26" x14ac:dyDescent="0.75">
      <c r="A1845" s="47" t="str">
        <f t="shared" si="56"/>
        <v>SS23W3010364A</v>
      </c>
      <c r="B1845" s="47">
        <v>1650</v>
      </c>
      <c r="C1845" s="52" t="s">
        <v>3992</v>
      </c>
      <c r="D1845" s="6" t="e">
        <v>#N/A</v>
      </c>
      <c r="E1845" s="8"/>
      <c r="F1845" s="52" t="s">
        <v>3994</v>
      </c>
      <c r="G1845" s="6" t="s">
        <v>5037</v>
      </c>
      <c r="H1845" s="6" t="s">
        <v>5978</v>
      </c>
      <c r="I1845" s="6" t="e">
        <f>VLOOKUP(A1845,#REF!,24,0)</f>
        <v>#REF!</v>
      </c>
      <c r="J1845" s="14" t="s">
        <v>37</v>
      </c>
      <c r="K1845" s="14" t="s">
        <v>37</v>
      </c>
      <c r="L1845" s="14" t="s">
        <v>37</v>
      </c>
      <c r="M1845" s="14" t="s">
        <v>37</v>
      </c>
      <c r="N1845" s="14" t="b">
        <f t="shared" si="57"/>
        <v>1</v>
      </c>
      <c r="O1845" s="14" t="s">
        <v>20</v>
      </c>
      <c r="P1845" s="14" t="s">
        <v>20</v>
      </c>
      <c r="Q1845" s="14" t="s">
        <v>20</v>
      </c>
      <c r="R1845" s="53" t="s">
        <v>6174</v>
      </c>
      <c r="S1845" s="5" t="s">
        <v>20</v>
      </c>
      <c r="T1845" s="5" t="s">
        <v>20</v>
      </c>
      <c r="U1845" s="53" t="s">
        <v>20</v>
      </c>
      <c r="V1845" s="53" t="s">
        <v>20</v>
      </c>
      <c r="W1845" s="5" t="str">
        <f>VLOOKUP('English Version'!$H1789,'Recycled Content'!$B$4:$H$67,3,FALSE)</f>
        <v>N/A</v>
      </c>
      <c r="X1845" s="5" t="str">
        <f>VLOOKUP('English Version'!$H1789,'Recycled Content'!$B$4:$H$67,5,FALSE)</f>
        <v>Packaging Contains at least 5% recycled material</v>
      </c>
      <c r="Y1845" s="5" t="str">
        <f>VLOOKUP('English Version'!$H1789,Recyclability!$B$4:$H$67,3,FALSE)</f>
        <v>Mostly Recyclable Packaging</v>
      </c>
      <c r="Z1845" s="5" t="str">
        <f>VLOOKUP('English Version'!$H1789,Recyclability!$B$4:$H$67,5,FALSE)</f>
        <v>N/A</v>
      </c>
    </row>
    <row r="1846" spans="1:26" x14ac:dyDescent="0.75">
      <c r="A1846" s="47" t="str">
        <f t="shared" si="56"/>
        <v>SS23W6011572A</v>
      </c>
      <c r="B1846" s="47" t="e">
        <v>#N/A</v>
      </c>
      <c r="C1846" s="52" t="s">
        <v>3995</v>
      </c>
      <c r="D1846" s="6" t="s">
        <v>3993</v>
      </c>
      <c r="E1846" s="8"/>
      <c r="F1846" s="52" t="s">
        <v>3996</v>
      </c>
      <c r="G1846" s="6" t="s">
        <v>5037</v>
      </c>
      <c r="H1846" s="6" t="s">
        <v>5088</v>
      </c>
      <c r="I1846" s="6" t="e">
        <f>VLOOKUP(A1846,#REF!,24,0)</f>
        <v>#REF!</v>
      </c>
      <c r="J1846" s="14" t="s">
        <v>19</v>
      </c>
      <c r="K1846" s="14" t="s">
        <v>19</v>
      </c>
      <c r="L1846" s="14" t="s">
        <v>19</v>
      </c>
      <c r="M1846" s="14" t="s">
        <v>19</v>
      </c>
      <c r="N1846" s="14" t="b">
        <f t="shared" si="57"/>
        <v>1</v>
      </c>
      <c r="O1846" s="14" t="s">
        <v>20</v>
      </c>
      <c r="P1846" s="14" t="s">
        <v>20</v>
      </c>
      <c r="Q1846" s="14" t="s">
        <v>20</v>
      </c>
      <c r="R1846" s="5" t="s">
        <v>20</v>
      </c>
      <c r="S1846" s="5" t="s">
        <v>20</v>
      </c>
      <c r="T1846" s="5" t="s">
        <v>20</v>
      </c>
      <c r="U1846" s="53" t="s">
        <v>20</v>
      </c>
      <c r="V1846" s="53" t="s">
        <v>20</v>
      </c>
      <c r="W1846" s="5" t="str">
        <f>VLOOKUP('English Version'!$H1790,'Recycled Content'!$B$4:$H$67,3,FALSE)</f>
        <v>Packaging Contains at least 100% recycled material</v>
      </c>
      <c r="X1846" s="5" t="str">
        <f>VLOOKUP('English Version'!$H1790,'Recycled Content'!$B$4:$H$67,5,FALSE)</f>
        <v>Packaging Contains at least 100% recycled material</v>
      </c>
      <c r="Y1846" s="5" t="str">
        <f>VLOOKUP('English Version'!$H1790,Recyclability!$B$4:$H$67,3,FALSE)</f>
        <v>Mostly Recyclable Packaging</v>
      </c>
      <c r="Z1846" s="5" t="str">
        <f>VLOOKUP('English Version'!$H1790,Recyclability!$B$4:$H$67,5,FALSE)</f>
        <v>N/A</v>
      </c>
    </row>
    <row r="1847" spans="1:26" x14ac:dyDescent="0.75">
      <c r="A1847" s="47" t="str">
        <f t="shared" si="56"/>
        <v>SS23WF310180A</v>
      </c>
      <c r="B1847" s="47">
        <v>2709</v>
      </c>
      <c r="C1847" s="52" t="s">
        <v>3997</v>
      </c>
      <c r="D1847" s="6" t="e">
        <v>#N/A</v>
      </c>
      <c r="E1847" s="8"/>
      <c r="F1847" s="52" t="s">
        <v>3998</v>
      </c>
      <c r="G1847" s="6" t="s">
        <v>5037</v>
      </c>
      <c r="H1847" s="6" t="s">
        <v>5899</v>
      </c>
      <c r="I1847" s="6" t="e">
        <f>VLOOKUP(A1847,#REF!,24,0)</f>
        <v>#REF!</v>
      </c>
      <c r="J1847" s="14" t="s">
        <v>25</v>
      </c>
      <c r="K1847" s="14" t="s">
        <v>25</v>
      </c>
      <c r="L1847" s="14" t="s">
        <v>25</v>
      </c>
      <c r="M1847" s="14" t="s">
        <v>25</v>
      </c>
      <c r="N1847" s="14" t="b">
        <f t="shared" si="57"/>
        <v>1</v>
      </c>
      <c r="O1847" s="14" t="s">
        <v>20</v>
      </c>
      <c r="P1847" s="14" t="s">
        <v>20</v>
      </c>
      <c r="Q1847" s="14" t="s">
        <v>20</v>
      </c>
      <c r="R1847" s="5" t="s">
        <v>20</v>
      </c>
      <c r="S1847" s="5" t="s">
        <v>20</v>
      </c>
      <c r="T1847" s="5" t="s">
        <v>281</v>
      </c>
      <c r="U1847" s="53" t="s">
        <v>20</v>
      </c>
      <c r="V1847" s="53" t="s">
        <v>20</v>
      </c>
      <c r="W1847" s="5" t="str">
        <f>VLOOKUP('English Version'!$H1791,'Recycled Content'!$B$4:$H$67,3,FALSE)</f>
        <v>Packaging Contains at least 100% recycled material</v>
      </c>
      <c r="X1847" s="5" t="str">
        <f>VLOOKUP('English Version'!$H1791,'Recycled Content'!$B$4:$H$67,5,FALSE)</f>
        <v>Packaging Contains at least 100% recycled material</v>
      </c>
      <c r="Y1847" s="5" t="str">
        <f>VLOOKUP('English Version'!$H1791,Recyclability!$B$4:$H$67,3,FALSE)</f>
        <v>Mostly Recyclable Packaging</v>
      </c>
      <c r="Z1847" s="5" t="str">
        <f>VLOOKUP('English Version'!$H1791,Recyclability!$B$4:$H$67,5,FALSE)</f>
        <v>N/A</v>
      </c>
    </row>
    <row r="1848" spans="1:26" x14ac:dyDescent="0.75">
      <c r="A1848" s="47" t="str">
        <f t="shared" si="56"/>
        <v>SS23W1011086A</v>
      </c>
      <c r="B1848" s="47">
        <v>1000</v>
      </c>
      <c r="C1848" s="52" t="s">
        <v>3999</v>
      </c>
      <c r="D1848" s="6" t="e">
        <v>#N/A</v>
      </c>
      <c r="E1848" s="8"/>
      <c r="F1848" s="52" t="s">
        <v>4000</v>
      </c>
      <c r="G1848" s="6" t="s">
        <v>5037</v>
      </c>
      <c r="H1848" s="6" t="s">
        <v>4637</v>
      </c>
      <c r="I1848" s="6" t="e">
        <f>VLOOKUP(A1848,#REF!,24,0)</f>
        <v>#REF!</v>
      </c>
      <c r="J1848" s="14" t="s">
        <v>37</v>
      </c>
      <c r="K1848" s="14" t="s">
        <v>37</v>
      </c>
      <c r="L1848" s="14" t="s">
        <v>37</v>
      </c>
      <c r="M1848" s="14" t="s">
        <v>37</v>
      </c>
      <c r="N1848" s="14" t="b">
        <f t="shared" si="57"/>
        <v>1</v>
      </c>
      <c r="O1848" s="14" t="s">
        <v>20</v>
      </c>
      <c r="P1848" s="14" t="s">
        <v>20</v>
      </c>
      <c r="Q1848" s="14" t="s">
        <v>20</v>
      </c>
      <c r="R1848" s="5" t="s">
        <v>20</v>
      </c>
      <c r="S1848" s="5" t="s">
        <v>20</v>
      </c>
      <c r="T1848" s="5" t="s">
        <v>281</v>
      </c>
      <c r="U1848" s="53" t="s">
        <v>20</v>
      </c>
      <c r="V1848" s="53" t="s">
        <v>20</v>
      </c>
      <c r="W1848" s="5" t="str">
        <f>VLOOKUP('English Version'!$H1792,'Recycled Content'!$B$4:$H$67,3,FALSE)</f>
        <v>Packaging Contains at least 100% recycled material</v>
      </c>
      <c r="X1848" s="5" t="str">
        <f>VLOOKUP('English Version'!$H1792,'Recycled Content'!$B$4:$H$67,5,FALSE)</f>
        <v>Packaging Contains at least 100% recycled material</v>
      </c>
      <c r="Y1848" s="5" t="str">
        <f>VLOOKUP('English Version'!$H1792,Recyclability!$B$4:$H$67,3,FALSE)</f>
        <v>Mostly Recyclable Packaging</v>
      </c>
      <c r="Z1848" s="5" t="str">
        <f>VLOOKUP('English Version'!$H1792,Recyclability!$B$4:$H$67,5,FALSE)</f>
        <v>N/A</v>
      </c>
    </row>
    <row r="1849" spans="1:26" x14ac:dyDescent="0.75">
      <c r="A1849" s="47" t="str">
        <f t="shared" si="56"/>
        <v>SS23W6110492A</v>
      </c>
      <c r="B1849" s="47">
        <v>601</v>
      </c>
      <c r="C1849" s="52" t="s">
        <v>4001</v>
      </c>
      <c r="D1849" s="6" t="e">
        <v>#N/A</v>
      </c>
      <c r="E1849" s="8"/>
      <c r="F1849" s="52" t="s">
        <v>4003</v>
      </c>
      <c r="G1849" s="6" t="s">
        <v>5037</v>
      </c>
      <c r="H1849" s="6" t="s">
        <v>5840</v>
      </c>
      <c r="I1849" s="6" t="e">
        <f>VLOOKUP(A1849,#REF!,24,0)</f>
        <v>#REF!</v>
      </c>
      <c r="J1849" s="14" t="s">
        <v>37</v>
      </c>
      <c r="K1849" s="14" t="s">
        <v>37</v>
      </c>
      <c r="L1849" s="14" t="s">
        <v>37</v>
      </c>
      <c r="M1849" s="14" t="s">
        <v>37</v>
      </c>
      <c r="N1849" s="14" t="b">
        <f t="shared" si="57"/>
        <v>1</v>
      </c>
      <c r="O1849" s="14" t="s">
        <v>20</v>
      </c>
      <c r="P1849" s="14" t="s">
        <v>20</v>
      </c>
      <c r="Q1849" s="14" t="s">
        <v>20</v>
      </c>
      <c r="R1849" s="5" t="s">
        <v>20</v>
      </c>
      <c r="S1849" s="5" t="s">
        <v>20</v>
      </c>
      <c r="T1849" s="5" t="s">
        <v>281</v>
      </c>
      <c r="U1849" s="53" t="s">
        <v>20</v>
      </c>
      <c r="V1849" s="53" t="s">
        <v>20</v>
      </c>
      <c r="W1849" s="5" t="str">
        <f>VLOOKUP('English Version'!$H1793,'Recycled Content'!$B$4:$H$67,3,FALSE)</f>
        <v>Packaging Contains at least 100% recycled material</v>
      </c>
      <c r="X1849" s="5" t="str">
        <f>VLOOKUP('English Version'!$H1793,'Recycled Content'!$B$4:$H$67,5,FALSE)</f>
        <v>Packaging Contains at least 100% recycled material</v>
      </c>
      <c r="Y1849" s="5" t="str">
        <f>VLOOKUP('English Version'!$H1793,Recyclability!$B$4:$H$67,3,FALSE)</f>
        <v>Mostly Recyclable Packaging</v>
      </c>
      <c r="Z1849" s="5" t="str">
        <f>VLOOKUP('English Version'!$H1793,Recyclability!$B$4:$H$67,5,FALSE)</f>
        <v>N/A</v>
      </c>
    </row>
    <row r="1850" spans="1:26" x14ac:dyDescent="0.75">
      <c r="A1850" s="47" t="str">
        <f t="shared" si="56"/>
        <v>SS23W8011331A</v>
      </c>
      <c r="B1850" s="47">
        <v>365</v>
      </c>
      <c r="C1850" s="52" t="s">
        <v>4005</v>
      </c>
      <c r="D1850" s="6" t="s">
        <v>4002</v>
      </c>
      <c r="E1850" s="8"/>
      <c r="F1850" s="52" t="s">
        <v>4007</v>
      </c>
      <c r="G1850" s="6" t="s">
        <v>5037</v>
      </c>
      <c r="H1850" s="6" t="s">
        <v>5887</v>
      </c>
      <c r="I1850" s="6" t="e">
        <f>VLOOKUP(A1850,#REF!,24,0)</f>
        <v>#REF!</v>
      </c>
      <c r="J1850" s="14" t="s">
        <v>37</v>
      </c>
      <c r="K1850" s="14" t="s">
        <v>37</v>
      </c>
      <c r="L1850" s="14" t="s">
        <v>37</v>
      </c>
      <c r="M1850" s="14" t="s">
        <v>37</v>
      </c>
      <c r="N1850" s="14" t="b">
        <f t="shared" si="57"/>
        <v>1</v>
      </c>
      <c r="O1850" s="14" t="s">
        <v>20</v>
      </c>
      <c r="P1850" s="14" t="s">
        <v>20</v>
      </c>
      <c r="Q1850" s="14" t="s">
        <v>20</v>
      </c>
      <c r="R1850" s="5" t="s">
        <v>20</v>
      </c>
      <c r="S1850" s="5" t="s">
        <v>20</v>
      </c>
      <c r="T1850" s="5" t="s">
        <v>281</v>
      </c>
      <c r="U1850" s="53" t="s">
        <v>20</v>
      </c>
      <c r="V1850" s="53" t="s">
        <v>20</v>
      </c>
      <c r="W1850" s="5" t="str">
        <f>VLOOKUP('English Version'!$H1794,'Recycled Content'!$B$4:$H$67,3,FALSE)</f>
        <v>Packaging Contains at least 100% recycled material</v>
      </c>
      <c r="X1850" s="5" t="str">
        <f>VLOOKUP('English Version'!$H1794,'Recycled Content'!$B$4:$H$67,5,FALSE)</f>
        <v>Packaging Contains at least 100% recycled material</v>
      </c>
      <c r="Y1850" s="5" t="str">
        <f>VLOOKUP('English Version'!$H1794,Recyclability!$B$4:$H$67,3,FALSE)</f>
        <v>Mostly Recyclable Packaging</v>
      </c>
      <c r="Z1850" s="5" t="str">
        <f>VLOOKUP('English Version'!$H1794,Recyclability!$B$4:$H$67,5,FALSE)</f>
        <v>N/A</v>
      </c>
    </row>
    <row r="1851" spans="1:26" x14ac:dyDescent="0.75">
      <c r="A1851" s="47" t="str">
        <f t="shared" si="56"/>
        <v>SS23M4010696A</v>
      </c>
      <c r="B1851" s="47">
        <v>6000</v>
      </c>
      <c r="C1851" s="52" t="s">
        <v>4009</v>
      </c>
      <c r="D1851" s="6" t="s">
        <v>4006</v>
      </c>
      <c r="E1851" s="8"/>
      <c r="F1851" s="52" t="s">
        <v>4010</v>
      </c>
      <c r="G1851" s="6" t="s">
        <v>5037</v>
      </c>
      <c r="H1851" s="6" t="s">
        <v>5108</v>
      </c>
      <c r="I1851" s="6" t="e">
        <f>VLOOKUP(A1851,#REF!,24,0)</f>
        <v>#REF!</v>
      </c>
      <c r="J1851" s="14" t="s">
        <v>37</v>
      </c>
      <c r="K1851" s="14" t="s">
        <v>37</v>
      </c>
      <c r="L1851" s="14" t="s">
        <v>37</v>
      </c>
      <c r="M1851" s="14" t="s">
        <v>37</v>
      </c>
      <c r="N1851" s="14" t="b">
        <f t="shared" si="57"/>
        <v>1</v>
      </c>
      <c r="O1851" s="14" t="s">
        <v>20</v>
      </c>
      <c r="P1851" s="14" t="s">
        <v>20</v>
      </c>
      <c r="Q1851" s="14" t="s">
        <v>20</v>
      </c>
      <c r="R1851" s="5" t="s">
        <v>20</v>
      </c>
      <c r="S1851" s="5" t="s">
        <v>20</v>
      </c>
      <c r="T1851" s="5" t="s">
        <v>20</v>
      </c>
      <c r="U1851" s="53" t="s">
        <v>20</v>
      </c>
      <c r="V1851" s="53" t="s">
        <v>20</v>
      </c>
      <c r="W1851" s="5" t="str">
        <f>VLOOKUP('English Version'!$H1795,'Recycled Content'!$B$4:$H$67,3,FALSE)</f>
        <v>Packaging Contains at least 100% recycled material</v>
      </c>
      <c r="X1851" s="5" t="str">
        <f>VLOOKUP('English Version'!$H1795,'Recycled Content'!$B$4:$H$67,5,FALSE)</f>
        <v>Packaging Contains at least 100% recycled material</v>
      </c>
      <c r="Y1851" s="5" t="str">
        <f>VLOOKUP('English Version'!$H1795,Recyclability!$B$4:$H$67,3,FALSE)</f>
        <v>Mostly Recyclable Packaging</v>
      </c>
      <c r="Z1851" s="5" t="str">
        <f>VLOOKUP('English Version'!$H1795,Recyclability!$B$4:$H$67,5,FALSE)</f>
        <v>N/A</v>
      </c>
    </row>
    <row r="1852" spans="1:26" x14ac:dyDescent="0.75">
      <c r="A1852" s="47" t="str">
        <f t="shared" si="56"/>
        <v>SS23M4010498A</v>
      </c>
      <c r="B1852" s="47">
        <v>981</v>
      </c>
      <c r="C1852" s="52" t="s">
        <v>4011</v>
      </c>
      <c r="D1852" s="6" t="e">
        <v>#N/A</v>
      </c>
      <c r="E1852" s="8"/>
      <c r="F1852" s="52" t="s">
        <v>4013</v>
      </c>
      <c r="G1852" s="6" t="s">
        <v>5037</v>
      </c>
      <c r="H1852" s="6" t="s">
        <v>5108</v>
      </c>
      <c r="I1852" s="6" t="e">
        <f>VLOOKUP(A1852,#REF!,24,0)</f>
        <v>#REF!</v>
      </c>
      <c r="J1852" s="14" t="s">
        <v>37</v>
      </c>
      <c r="K1852" s="14" t="s">
        <v>37</v>
      </c>
      <c r="L1852" s="14" t="s">
        <v>37</v>
      </c>
      <c r="M1852" s="14" t="s">
        <v>37</v>
      </c>
      <c r="N1852" s="14" t="b">
        <f t="shared" si="57"/>
        <v>1</v>
      </c>
      <c r="O1852" s="14" t="s">
        <v>20</v>
      </c>
      <c r="P1852" s="14" t="s">
        <v>20</v>
      </c>
      <c r="Q1852" s="14" t="s">
        <v>20</v>
      </c>
      <c r="R1852" s="5" t="s">
        <v>20</v>
      </c>
      <c r="S1852" s="5" t="s">
        <v>20</v>
      </c>
      <c r="T1852" s="5" t="s">
        <v>20</v>
      </c>
      <c r="U1852" s="53" t="s">
        <v>20</v>
      </c>
      <c r="V1852" s="53" t="s">
        <v>20</v>
      </c>
      <c r="W1852" s="5" t="str">
        <f>VLOOKUP('English Version'!$H1796,'Recycled Content'!$B$4:$H$67,3,FALSE)</f>
        <v>Packaging Contains at least 100% recycled material</v>
      </c>
      <c r="X1852" s="5" t="str">
        <f>VLOOKUP('English Version'!$H1796,'Recycled Content'!$B$4:$H$67,5,FALSE)</f>
        <v>Packaging Contains at least 100% recycled material</v>
      </c>
      <c r="Y1852" s="5" t="str">
        <f>VLOOKUP('English Version'!$H1796,Recyclability!$B$4:$H$67,3,FALSE)</f>
        <v>Mostly Recyclable Packaging</v>
      </c>
      <c r="Z1852" s="5" t="str">
        <f>VLOOKUP('English Version'!$H1796,Recyclability!$B$4:$H$67,5,FALSE)</f>
        <v>N/A</v>
      </c>
    </row>
    <row r="1853" spans="1:26" x14ac:dyDescent="0.75">
      <c r="A1853" s="47" t="str">
        <f t="shared" si="56"/>
        <v>SS23W6011567A</v>
      </c>
      <c r="B1853" s="47">
        <v>3118</v>
      </c>
      <c r="C1853" s="52" t="s">
        <v>4015</v>
      </c>
      <c r="D1853" s="6" t="s">
        <v>4012</v>
      </c>
      <c r="E1853" s="8"/>
      <c r="F1853" s="52" t="s">
        <v>4017</v>
      </c>
      <c r="G1853" s="6" t="s">
        <v>5037</v>
      </c>
      <c r="H1853" s="6" t="s">
        <v>5088</v>
      </c>
      <c r="I1853" s="6" t="e">
        <f>VLOOKUP(A1853,#REF!,24,0)</f>
        <v>#REF!</v>
      </c>
      <c r="J1853" s="14" t="s">
        <v>37</v>
      </c>
      <c r="K1853" s="14" t="s">
        <v>37</v>
      </c>
      <c r="L1853" s="14" t="s">
        <v>37</v>
      </c>
      <c r="M1853" s="14" t="s">
        <v>37</v>
      </c>
      <c r="N1853" s="14" t="b">
        <f t="shared" si="57"/>
        <v>1</v>
      </c>
      <c r="O1853" s="14" t="s">
        <v>20</v>
      </c>
      <c r="P1853" s="14" t="s">
        <v>20</v>
      </c>
      <c r="Q1853" s="14" t="s">
        <v>20</v>
      </c>
      <c r="R1853" s="5" t="s">
        <v>20</v>
      </c>
      <c r="S1853" s="5" t="s">
        <v>20</v>
      </c>
      <c r="T1853" s="5" t="s">
        <v>281</v>
      </c>
      <c r="U1853" s="53" t="s">
        <v>20</v>
      </c>
      <c r="V1853" s="53" t="s">
        <v>20</v>
      </c>
      <c r="W1853" s="5" t="str">
        <f>VLOOKUP('English Version'!$H1797,'Recycled Content'!$B$4:$H$67,3,FALSE)</f>
        <v>Packaging Contains at least 100% recycled material</v>
      </c>
      <c r="X1853" s="5" t="str">
        <f>VLOOKUP('English Version'!$H1797,'Recycled Content'!$B$4:$H$67,5,FALSE)</f>
        <v>Packaging Contains at least 100% recycled material</v>
      </c>
      <c r="Y1853" s="5" t="str">
        <f>VLOOKUP('English Version'!$H1797,Recyclability!$B$4:$H$67,3,FALSE)</f>
        <v>Mostly Recyclable Packaging</v>
      </c>
      <c r="Z1853" s="5" t="str">
        <f>VLOOKUP('English Version'!$H1797,Recyclability!$B$4:$H$67,5,FALSE)</f>
        <v>N/A</v>
      </c>
    </row>
    <row r="1854" spans="1:26" x14ac:dyDescent="0.75">
      <c r="A1854" s="47" t="str">
        <f t="shared" si="56"/>
        <v>SS23W6011726A</v>
      </c>
      <c r="B1854" s="47">
        <v>1737</v>
      </c>
      <c r="C1854" s="52" t="s">
        <v>4018</v>
      </c>
      <c r="D1854" s="6" t="s">
        <v>4016</v>
      </c>
      <c r="E1854" s="8"/>
      <c r="F1854" s="52" t="s">
        <v>4019</v>
      </c>
      <c r="G1854" s="6" t="s">
        <v>5037</v>
      </c>
      <c r="H1854" s="6" t="s">
        <v>5088</v>
      </c>
      <c r="I1854" s="6" t="e">
        <f>VLOOKUP(A1854,#REF!,24,0)</f>
        <v>#REF!</v>
      </c>
      <c r="J1854" s="14" t="s">
        <v>37</v>
      </c>
      <c r="K1854" s="14" t="s">
        <v>37</v>
      </c>
      <c r="L1854" s="14" t="s">
        <v>37</v>
      </c>
      <c r="M1854" s="14" t="s">
        <v>37</v>
      </c>
      <c r="N1854" s="14" t="b">
        <f t="shared" si="57"/>
        <v>1</v>
      </c>
      <c r="O1854" s="14" t="s">
        <v>20</v>
      </c>
      <c r="P1854" s="14" t="s">
        <v>20</v>
      </c>
      <c r="Q1854" s="14" t="s">
        <v>20</v>
      </c>
      <c r="R1854" s="5" t="s">
        <v>20</v>
      </c>
      <c r="S1854" s="5" t="s">
        <v>20</v>
      </c>
      <c r="T1854" s="5" t="s">
        <v>281</v>
      </c>
      <c r="U1854" s="53" t="s">
        <v>20</v>
      </c>
      <c r="V1854" s="53" t="s">
        <v>20</v>
      </c>
      <c r="W1854" s="5" t="str">
        <f>VLOOKUP('English Version'!$H1798,'Recycled Content'!$B$4:$H$67,3,FALSE)</f>
        <v>N/A</v>
      </c>
      <c r="X1854" s="5" t="str">
        <f>VLOOKUP('English Version'!$H1798,'Recycled Content'!$B$4:$H$67,5,FALSE)</f>
        <v>Packaging Contains at least 5% recycled material</v>
      </c>
      <c r="Y1854" s="5" t="str">
        <f>VLOOKUP('English Version'!$H1798,Recyclability!$B$4:$H$67,3,FALSE)</f>
        <v>Mostly Recyclable Packaging</v>
      </c>
      <c r="Z1854" s="5" t="str">
        <f>VLOOKUP('English Version'!$H1798,Recyclability!$B$4:$H$67,5,FALSE)</f>
        <v>N/A</v>
      </c>
    </row>
    <row r="1855" spans="1:26" x14ac:dyDescent="0.75">
      <c r="A1855" s="47" t="str">
        <f t="shared" si="56"/>
        <v>SS23M7010991A</v>
      </c>
      <c r="B1855" s="47">
        <v>920</v>
      </c>
      <c r="C1855" s="52" t="s">
        <v>4020</v>
      </c>
      <c r="D1855" s="6" t="e">
        <v>#N/A</v>
      </c>
      <c r="E1855" s="8"/>
      <c r="F1855" s="52" t="s">
        <v>4022</v>
      </c>
      <c r="G1855" s="6" t="s">
        <v>5037</v>
      </c>
      <c r="H1855" s="6" t="s">
        <v>5547</v>
      </c>
      <c r="I1855" s="6" t="e">
        <f>VLOOKUP(A1855,#REF!,24,0)</f>
        <v>#REF!</v>
      </c>
      <c r="J1855" s="67" t="s">
        <v>228</v>
      </c>
      <c r="K1855" s="14" t="s">
        <v>229</v>
      </c>
      <c r="L1855" s="14" t="s">
        <v>229</v>
      </c>
      <c r="M1855" s="14" t="s">
        <v>229</v>
      </c>
      <c r="N1855" s="14" t="b">
        <f t="shared" si="57"/>
        <v>1</v>
      </c>
      <c r="O1855" s="14" t="s">
        <v>20</v>
      </c>
      <c r="P1855" s="14" t="s">
        <v>20</v>
      </c>
      <c r="Q1855" s="14" t="s">
        <v>20</v>
      </c>
      <c r="R1855" s="5" t="s">
        <v>20</v>
      </c>
      <c r="S1855" s="5" t="s">
        <v>20</v>
      </c>
      <c r="T1855" s="5" t="s">
        <v>20</v>
      </c>
      <c r="U1855" s="53" t="s">
        <v>20</v>
      </c>
      <c r="V1855" s="53" t="s">
        <v>20</v>
      </c>
      <c r="W1855" s="5" t="str">
        <f>VLOOKUP('English Version'!$H1799,'Recycled Content'!$B$4:$H$67,3,FALSE)</f>
        <v>Packaging Contains at least 100% recycled material</v>
      </c>
      <c r="X1855" s="5" t="str">
        <f>VLOOKUP('English Version'!$H1799,'Recycled Content'!$B$4:$H$67,5,FALSE)</f>
        <v>Packaging Contains at least 100% recycled material</v>
      </c>
      <c r="Y1855" s="5" t="str">
        <f>VLOOKUP('English Version'!$H1799,Recyclability!$B$4:$H$67,3,FALSE)</f>
        <v>Mostly Recyclable Packaging</v>
      </c>
      <c r="Z1855" s="5" t="str">
        <f>VLOOKUP('English Version'!$H1799,Recyclability!$B$4:$H$67,5,FALSE)</f>
        <v>N/A</v>
      </c>
    </row>
    <row r="1856" spans="1:26" x14ac:dyDescent="0.75">
      <c r="A1856" s="47" t="str">
        <f t="shared" si="56"/>
        <v>SS23M5011608A</v>
      </c>
      <c r="B1856" s="47">
        <v>3027</v>
      </c>
      <c r="C1856" s="52" t="s">
        <v>4024</v>
      </c>
      <c r="D1856" s="6" t="s">
        <v>4021</v>
      </c>
      <c r="E1856" s="8"/>
      <c r="F1856" s="52" t="s">
        <v>3451</v>
      </c>
      <c r="G1856" s="6" t="s">
        <v>5037</v>
      </c>
      <c r="H1856" s="6" t="s">
        <v>5032</v>
      </c>
      <c r="I1856" s="6" t="e">
        <f>VLOOKUP(A1856,#REF!,24,0)</f>
        <v>#REF!</v>
      </c>
      <c r="J1856" s="14" t="s">
        <v>19</v>
      </c>
      <c r="K1856" s="14" t="s">
        <v>19</v>
      </c>
      <c r="L1856" s="14" t="s">
        <v>19</v>
      </c>
      <c r="M1856" s="14" t="s">
        <v>19</v>
      </c>
      <c r="N1856" s="14" t="b">
        <f t="shared" si="57"/>
        <v>1</v>
      </c>
      <c r="O1856" s="14" t="s">
        <v>20</v>
      </c>
      <c r="P1856" s="14" t="s">
        <v>20</v>
      </c>
      <c r="Q1856" s="14" t="s">
        <v>20</v>
      </c>
      <c r="R1856" s="5" t="s">
        <v>20</v>
      </c>
      <c r="S1856" s="5" t="s">
        <v>20</v>
      </c>
      <c r="T1856" s="5" t="s">
        <v>281</v>
      </c>
      <c r="U1856" s="53" t="s">
        <v>20</v>
      </c>
      <c r="V1856" s="53" t="s">
        <v>20</v>
      </c>
      <c r="W1856" s="5" t="str">
        <f>VLOOKUP('English Version'!$H1800,'Recycled Content'!$B$4:$H$67,3,FALSE)</f>
        <v>N/A</v>
      </c>
      <c r="X1856" s="5" t="str">
        <f>VLOOKUP('English Version'!$H1800,'Recycled Content'!$B$4:$H$67,5,FALSE)</f>
        <v>Packaging Contains at least 5% recycled material</v>
      </c>
      <c r="Y1856" s="5" t="str">
        <f>VLOOKUP('English Version'!$H1800,Recyclability!$B$4:$H$67,3,FALSE)</f>
        <v>Mostly Recyclable Packaging</v>
      </c>
      <c r="Z1856" s="5" t="str">
        <f>VLOOKUP('English Version'!$H1800,Recyclability!$B$4:$H$67,5,FALSE)</f>
        <v>N/A</v>
      </c>
    </row>
    <row r="1857" spans="1:26" x14ac:dyDescent="0.75">
      <c r="A1857" s="47" t="str">
        <f t="shared" si="56"/>
        <v>SS23M1011625A</v>
      </c>
      <c r="B1857" s="47">
        <v>752</v>
      </c>
      <c r="C1857" s="52" t="s">
        <v>4027</v>
      </c>
      <c r="D1857" s="6" t="s">
        <v>4025</v>
      </c>
      <c r="E1857" s="8"/>
      <c r="F1857" s="52" t="s">
        <v>435</v>
      </c>
      <c r="G1857" s="6" t="s">
        <v>5037</v>
      </c>
      <c r="H1857" s="6" t="s">
        <v>5044</v>
      </c>
      <c r="I1857" s="6" t="e">
        <f>VLOOKUP(A1857,#REF!,24,0)</f>
        <v>#REF!</v>
      </c>
      <c r="J1857" s="14" t="s">
        <v>37</v>
      </c>
      <c r="K1857" s="14" t="s">
        <v>37</v>
      </c>
      <c r="L1857" s="14" t="s">
        <v>37</v>
      </c>
      <c r="M1857" s="14" t="s">
        <v>37</v>
      </c>
      <c r="N1857" s="14" t="b">
        <f t="shared" si="57"/>
        <v>1</v>
      </c>
      <c r="O1857" s="14" t="s">
        <v>20</v>
      </c>
      <c r="P1857" s="14" t="s">
        <v>20</v>
      </c>
      <c r="Q1857" s="14" t="s">
        <v>20</v>
      </c>
      <c r="R1857" s="5" t="s">
        <v>20</v>
      </c>
      <c r="S1857" s="5" t="s">
        <v>20</v>
      </c>
      <c r="T1857" s="5" t="s">
        <v>281</v>
      </c>
      <c r="U1857" s="53" t="s">
        <v>20</v>
      </c>
      <c r="V1857" s="53" t="s">
        <v>20</v>
      </c>
      <c r="W1857" s="5" t="str">
        <f>VLOOKUP('English Version'!$H1801,'Recycled Content'!$B$4:$H$67,3,FALSE)</f>
        <v>N/A</v>
      </c>
      <c r="X1857" s="5" t="str">
        <f>VLOOKUP('English Version'!$H1801,'Recycled Content'!$B$4:$H$67,5,FALSE)</f>
        <v>Packaging Contains at least 5% recycled material</v>
      </c>
      <c r="Y1857" s="5" t="str">
        <f>VLOOKUP('English Version'!$H1801,Recyclability!$B$4:$H$67,3,FALSE)</f>
        <v>Mostly Recyclable Packaging</v>
      </c>
      <c r="Z1857" s="5" t="str">
        <f>VLOOKUP('English Version'!$H1801,Recyclability!$B$4:$H$67,5,FALSE)</f>
        <v>N/A</v>
      </c>
    </row>
    <row r="1858" spans="1:26" x14ac:dyDescent="0.75">
      <c r="A1858" s="47" t="str">
        <f t="shared" ref="A1858:A1921" si="58">G1858&amp;C1858</f>
        <v>SS23M4010635A</v>
      </c>
      <c r="B1858" s="47">
        <v>1586</v>
      </c>
      <c r="C1858" s="52" t="s">
        <v>4029</v>
      </c>
      <c r="D1858" s="6" t="s">
        <v>4028</v>
      </c>
      <c r="E1858" s="8"/>
      <c r="F1858" s="52" t="s">
        <v>1519</v>
      </c>
      <c r="G1858" s="6" t="s">
        <v>5037</v>
      </c>
      <c r="H1858" s="6" t="s">
        <v>5108</v>
      </c>
      <c r="I1858" s="6" t="e">
        <f>VLOOKUP(A1858,#REF!,24,0)</f>
        <v>#REF!</v>
      </c>
      <c r="J1858" s="14" t="s">
        <v>37</v>
      </c>
      <c r="K1858" s="14" t="s">
        <v>37</v>
      </c>
      <c r="L1858" s="14" t="s">
        <v>37</v>
      </c>
      <c r="M1858" s="14" t="s">
        <v>37</v>
      </c>
      <c r="N1858" s="14" t="b">
        <f t="shared" ref="N1858:N1921" si="59">M1858=L1858</f>
        <v>1</v>
      </c>
      <c r="O1858" s="14" t="s">
        <v>20</v>
      </c>
      <c r="P1858" s="14" t="s">
        <v>20</v>
      </c>
      <c r="Q1858" s="14" t="s">
        <v>20</v>
      </c>
      <c r="R1858" s="5" t="s">
        <v>20</v>
      </c>
      <c r="S1858" s="5" t="s">
        <v>20</v>
      </c>
      <c r="T1858" s="5" t="s">
        <v>20</v>
      </c>
      <c r="U1858" s="53" t="s">
        <v>20</v>
      </c>
      <c r="V1858" s="53" t="s">
        <v>20</v>
      </c>
      <c r="W1858" s="5" t="str">
        <f>VLOOKUP('English Version'!$H1802,'Recycled Content'!$B$4:$H$67,3,FALSE)</f>
        <v>Packaging Contains at least 100% recycled material</v>
      </c>
      <c r="X1858" s="5" t="str">
        <f>VLOOKUP('English Version'!$H1802,'Recycled Content'!$B$4:$H$67,5,FALSE)</f>
        <v>Packaging Contains at least 100% recycled material</v>
      </c>
      <c r="Y1858" s="5" t="str">
        <f>VLOOKUP('English Version'!$H1802,Recyclability!$B$4:$H$67,3,FALSE)</f>
        <v>Mostly Recyclable Packaging</v>
      </c>
      <c r="Z1858" s="5" t="str">
        <f>VLOOKUP('English Version'!$H1802,Recyclability!$B$4:$H$67,5,FALSE)</f>
        <v>N/A</v>
      </c>
    </row>
    <row r="1859" spans="1:26" x14ac:dyDescent="0.75">
      <c r="A1859" s="47" t="str">
        <f t="shared" si="58"/>
        <v>SS23W8011297A</v>
      </c>
      <c r="B1859" s="47">
        <v>456</v>
      </c>
      <c r="C1859" s="52" t="s">
        <v>4030</v>
      </c>
      <c r="D1859" s="6" t="e">
        <v>#N/A</v>
      </c>
      <c r="E1859" s="8"/>
      <c r="F1859" s="52" t="s">
        <v>4032</v>
      </c>
      <c r="G1859" s="6" t="s">
        <v>5037</v>
      </c>
      <c r="H1859" s="6" t="s">
        <v>5887</v>
      </c>
      <c r="I1859" s="6" t="e">
        <f>VLOOKUP(A1859,#REF!,24,0)</f>
        <v>#REF!</v>
      </c>
      <c r="J1859" s="14" t="s">
        <v>37</v>
      </c>
      <c r="K1859" s="14" t="s">
        <v>37</v>
      </c>
      <c r="L1859" s="14" t="s">
        <v>37</v>
      </c>
      <c r="M1859" s="14" t="s">
        <v>37</v>
      </c>
      <c r="N1859" s="14" t="b">
        <f t="shared" si="59"/>
        <v>1</v>
      </c>
      <c r="O1859" s="14" t="s">
        <v>20</v>
      </c>
      <c r="P1859" s="14" t="s">
        <v>20</v>
      </c>
      <c r="Q1859" s="14" t="s">
        <v>20</v>
      </c>
      <c r="R1859" s="5" t="s">
        <v>20</v>
      </c>
      <c r="S1859" s="5" t="s">
        <v>20</v>
      </c>
      <c r="T1859" s="5" t="s">
        <v>20</v>
      </c>
      <c r="U1859" s="53" t="s">
        <v>20</v>
      </c>
      <c r="V1859" s="53" t="s">
        <v>20</v>
      </c>
      <c r="W1859" s="5" t="str">
        <f>VLOOKUP('English Version'!$H1803,'Recycled Content'!$B$4:$H$67,3,FALSE)</f>
        <v>Packaging Contains at least 100% recycled material</v>
      </c>
      <c r="X1859" s="5" t="str">
        <f>VLOOKUP('English Version'!$H1803,'Recycled Content'!$B$4:$H$67,5,FALSE)</f>
        <v>Packaging Contains at least 100% recycled material</v>
      </c>
      <c r="Y1859" s="5" t="str">
        <f>VLOOKUP('English Version'!$H1803,Recyclability!$B$4:$H$67,3,FALSE)</f>
        <v>Mostly Recyclable Packaging</v>
      </c>
      <c r="Z1859" s="5" t="str">
        <f>VLOOKUP('English Version'!$H1803,Recyclability!$B$4:$H$67,5,FALSE)</f>
        <v>N/A</v>
      </c>
    </row>
    <row r="1860" spans="1:26" x14ac:dyDescent="0.75">
      <c r="A1860" s="47" t="str">
        <f t="shared" si="58"/>
        <v>SS23W4010384A</v>
      </c>
      <c r="B1860" s="47">
        <v>2990</v>
      </c>
      <c r="C1860" s="52" t="s">
        <v>4034</v>
      </c>
      <c r="D1860" s="6" t="s">
        <v>4031</v>
      </c>
      <c r="E1860" s="8"/>
      <c r="F1860" s="52" t="s">
        <v>1519</v>
      </c>
      <c r="G1860" s="6" t="s">
        <v>5037</v>
      </c>
      <c r="H1860" s="6" t="s">
        <v>5830</v>
      </c>
      <c r="I1860" s="6" t="e">
        <f>VLOOKUP(A1860,#REF!,24,0)</f>
        <v>#REF!</v>
      </c>
      <c r="J1860" s="14" t="s">
        <v>37</v>
      </c>
      <c r="K1860" s="14" t="s">
        <v>37</v>
      </c>
      <c r="L1860" s="14" t="s">
        <v>37</v>
      </c>
      <c r="M1860" s="14" t="s">
        <v>37</v>
      </c>
      <c r="N1860" s="14" t="b">
        <f t="shared" si="59"/>
        <v>1</v>
      </c>
      <c r="O1860" s="14" t="s">
        <v>20</v>
      </c>
      <c r="P1860" s="14" t="s">
        <v>20</v>
      </c>
      <c r="Q1860" s="14" t="s">
        <v>20</v>
      </c>
      <c r="R1860" s="5" t="s">
        <v>20</v>
      </c>
      <c r="S1860" s="5" t="s">
        <v>20</v>
      </c>
      <c r="T1860" s="5" t="s">
        <v>20</v>
      </c>
      <c r="U1860" s="53" t="s">
        <v>20</v>
      </c>
      <c r="V1860" s="53" t="s">
        <v>20</v>
      </c>
      <c r="W1860" s="5" t="str">
        <f>VLOOKUP('English Version'!$H1804,'Recycled Content'!$B$4:$H$67,3,FALSE)</f>
        <v>N/A</v>
      </c>
      <c r="X1860" s="5" t="str">
        <f>VLOOKUP('English Version'!$H1804,'Recycled Content'!$B$4:$H$67,5,FALSE)</f>
        <v>Packaging Contains at least 5% recycled material</v>
      </c>
      <c r="Y1860" s="5" t="str">
        <f>VLOOKUP('English Version'!$H1804,Recyclability!$B$4:$H$67,3,FALSE)</f>
        <v>Mostly Recyclable Packaging</v>
      </c>
      <c r="Z1860" s="5" t="str">
        <f>VLOOKUP('English Version'!$H1804,Recyclability!$B$4:$H$67,5,FALSE)</f>
        <v>N/A</v>
      </c>
    </row>
    <row r="1861" spans="1:26" x14ac:dyDescent="0.75">
      <c r="A1861" s="47" t="str">
        <f t="shared" si="58"/>
        <v>SS23W6011769A</v>
      </c>
      <c r="B1861" s="47">
        <v>700</v>
      </c>
      <c r="C1861" s="52" t="s">
        <v>4035</v>
      </c>
      <c r="D1861" s="6" t="e">
        <v>#N/A</v>
      </c>
      <c r="E1861" s="8"/>
      <c r="F1861" s="52" t="s">
        <v>4037</v>
      </c>
      <c r="G1861" s="6" t="s">
        <v>5037</v>
      </c>
      <c r="H1861" s="6" t="s">
        <v>5088</v>
      </c>
      <c r="I1861" s="6" t="e">
        <f>VLOOKUP(A1861,#REF!,24,0)</f>
        <v>#REF!</v>
      </c>
      <c r="J1861" s="14" t="s">
        <v>37</v>
      </c>
      <c r="K1861" s="14" t="s">
        <v>37</v>
      </c>
      <c r="L1861" s="14" t="s">
        <v>37</v>
      </c>
      <c r="M1861" s="14" t="s">
        <v>37</v>
      </c>
      <c r="N1861" s="14" t="b">
        <f t="shared" si="59"/>
        <v>1</v>
      </c>
      <c r="O1861" s="14" t="s">
        <v>20</v>
      </c>
      <c r="P1861" s="14" t="s">
        <v>20</v>
      </c>
      <c r="Q1861" s="14" t="s">
        <v>20</v>
      </c>
      <c r="R1861" s="5" t="s">
        <v>20</v>
      </c>
      <c r="S1861" s="5" t="s">
        <v>20</v>
      </c>
      <c r="T1861" s="5" t="s">
        <v>281</v>
      </c>
      <c r="U1861" s="53" t="s">
        <v>20</v>
      </c>
      <c r="V1861" s="53" t="s">
        <v>20</v>
      </c>
      <c r="W1861" s="5" t="str">
        <f>VLOOKUP('English Version'!$H1805,'Recycled Content'!$B$4:$H$67,3,FALSE)</f>
        <v>Packaging Contains at least 100% recycled material</v>
      </c>
      <c r="X1861" s="5" t="str">
        <f>VLOOKUP('English Version'!$H1805,'Recycled Content'!$B$4:$H$67,5,FALSE)</f>
        <v>Packaging Contains at least 100% recycled material</v>
      </c>
      <c r="Y1861" s="5" t="str">
        <f>VLOOKUP('English Version'!$H1805,Recyclability!$B$4:$H$67,3,FALSE)</f>
        <v>Mostly Recyclable Packaging</v>
      </c>
      <c r="Z1861" s="5" t="str">
        <f>VLOOKUP('English Version'!$H1805,Recyclability!$B$4:$H$67,5,FALSE)</f>
        <v>N/A</v>
      </c>
    </row>
    <row r="1862" spans="1:26" x14ac:dyDescent="0.75">
      <c r="A1862" s="47" t="str">
        <f t="shared" si="58"/>
        <v>SS23W1011181A</v>
      </c>
      <c r="B1862" s="47">
        <v>4140</v>
      </c>
      <c r="C1862" s="52" t="s">
        <v>4039</v>
      </c>
      <c r="D1862" s="6" t="s">
        <v>4036</v>
      </c>
      <c r="E1862" s="8"/>
      <c r="F1862" s="52" t="s">
        <v>4041</v>
      </c>
      <c r="G1862" s="6" t="s">
        <v>5037</v>
      </c>
      <c r="H1862" s="6" t="s">
        <v>4637</v>
      </c>
      <c r="I1862" s="6" t="e">
        <f>VLOOKUP(A1862,#REF!,24,0)</f>
        <v>#REF!</v>
      </c>
      <c r="J1862" s="14" t="s">
        <v>37</v>
      </c>
      <c r="K1862" s="14" t="s">
        <v>37</v>
      </c>
      <c r="L1862" s="14" t="s">
        <v>37</v>
      </c>
      <c r="M1862" s="14" t="s">
        <v>37</v>
      </c>
      <c r="N1862" s="14" t="b">
        <f t="shared" si="59"/>
        <v>1</v>
      </c>
      <c r="O1862" s="14" t="s">
        <v>20</v>
      </c>
      <c r="P1862" s="14" t="s">
        <v>20</v>
      </c>
      <c r="Q1862" s="14" t="s">
        <v>20</v>
      </c>
      <c r="R1862" s="5" t="s">
        <v>20</v>
      </c>
      <c r="S1862" s="5" t="s">
        <v>20</v>
      </c>
      <c r="T1862" s="5" t="s">
        <v>20</v>
      </c>
      <c r="U1862" s="53" t="s">
        <v>20</v>
      </c>
      <c r="V1862" s="53" t="s">
        <v>20</v>
      </c>
      <c r="W1862" s="5" t="str">
        <f>VLOOKUP('English Version'!$H1806,'Recycled Content'!$B$4:$H$67,3,FALSE)</f>
        <v>Packaging Contains at least 100% recycled material</v>
      </c>
      <c r="X1862" s="5" t="str">
        <f>VLOOKUP('English Version'!$H1806,'Recycled Content'!$B$4:$H$67,5,FALSE)</f>
        <v>Packaging Contains at least 100% recycled material</v>
      </c>
      <c r="Y1862" s="5" t="str">
        <f>VLOOKUP('English Version'!$H1806,Recyclability!$B$4:$H$67,3,FALSE)</f>
        <v>Mostly Recyclable Packaging</v>
      </c>
      <c r="Z1862" s="5" t="str">
        <f>VLOOKUP('English Version'!$H1806,Recyclability!$B$4:$H$67,5,FALSE)</f>
        <v>N/A</v>
      </c>
    </row>
    <row r="1863" spans="1:26" x14ac:dyDescent="0.75">
      <c r="A1863" s="47" t="str">
        <f t="shared" si="58"/>
        <v>SS23W9710039A</v>
      </c>
      <c r="B1863" s="47">
        <v>800</v>
      </c>
      <c r="C1863" s="52" t="s">
        <v>4042</v>
      </c>
      <c r="D1863" s="6" t="s">
        <v>4040</v>
      </c>
      <c r="E1863" s="8"/>
      <c r="F1863" s="52" t="s">
        <v>4044</v>
      </c>
      <c r="G1863" s="6" t="s">
        <v>5037</v>
      </c>
      <c r="H1863" s="6" t="s">
        <v>5895</v>
      </c>
      <c r="I1863" s="6" t="e">
        <f>VLOOKUP(A1863,#REF!,24,0)</f>
        <v>#REF!</v>
      </c>
      <c r="J1863" s="14" t="s">
        <v>19</v>
      </c>
      <c r="K1863" s="14" t="s">
        <v>19</v>
      </c>
      <c r="L1863" s="14" t="s">
        <v>19</v>
      </c>
      <c r="M1863" s="14" t="s">
        <v>19</v>
      </c>
      <c r="N1863" s="14" t="b">
        <f t="shared" si="59"/>
        <v>1</v>
      </c>
      <c r="O1863" s="14" t="s">
        <v>20</v>
      </c>
      <c r="P1863" s="14" t="s">
        <v>20</v>
      </c>
      <c r="Q1863" s="14" t="s">
        <v>20</v>
      </c>
      <c r="R1863" s="5" t="s">
        <v>20</v>
      </c>
      <c r="S1863" s="5" t="s">
        <v>20</v>
      </c>
      <c r="T1863" s="5" t="s">
        <v>281</v>
      </c>
      <c r="U1863" s="53" t="s">
        <v>20</v>
      </c>
      <c r="V1863" s="53" t="s">
        <v>20</v>
      </c>
      <c r="W1863" s="5" t="str">
        <f>VLOOKUP('English Version'!$H1807,'Recycled Content'!$B$4:$H$67,3,FALSE)</f>
        <v>Packaging Contains at least 100% recycled material</v>
      </c>
      <c r="X1863" s="5" t="str">
        <f>VLOOKUP('English Version'!$H1807,'Recycled Content'!$B$4:$H$67,5,FALSE)</f>
        <v>Packaging Contains at least 100% recycled material</v>
      </c>
      <c r="Y1863" s="5" t="str">
        <f>VLOOKUP('English Version'!$H1807,Recyclability!$B$4:$H$67,3,FALSE)</f>
        <v>Mostly Recyclable Packaging</v>
      </c>
      <c r="Z1863" s="5" t="str">
        <f>VLOOKUP('English Version'!$H1807,Recyclability!$B$4:$H$67,5,FALSE)</f>
        <v>N/A</v>
      </c>
    </row>
    <row r="1864" spans="1:26" x14ac:dyDescent="0.75">
      <c r="A1864" s="47" t="str">
        <f t="shared" si="58"/>
        <v>SS23M1011690A</v>
      </c>
      <c r="B1864" s="47">
        <v>750</v>
      </c>
      <c r="C1864" s="52" t="s">
        <v>4046</v>
      </c>
      <c r="D1864" s="6" t="s">
        <v>4043</v>
      </c>
      <c r="E1864" s="8"/>
      <c r="F1864" s="52" t="s">
        <v>438</v>
      </c>
      <c r="G1864" s="6" t="s">
        <v>5037</v>
      </c>
      <c r="H1864" s="6" t="s">
        <v>5044</v>
      </c>
      <c r="I1864" s="6" t="e">
        <f>VLOOKUP(A1864,#REF!,24,0)</f>
        <v>#REF!</v>
      </c>
      <c r="J1864" s="14" t="s">
        <v>19</v>
      </c>
      <c r="K1864" s="14" t="s">
        <v>19</v>
      </c>
      <c r="L1864" s="14" t="s">
        <v>19</v>
      </c>
      <c r="M1864" s="14" t="s">
        <v>19</v>
      </c>
      <c r="N1864" s="14" t="b">
        <f t="shared" si="59"/>
        <v>1</v>
      </c>
      <c r="O1864" s="14" t="s">
        <v>20</v>
      </c>
      <c r="P1864" s="14" t="s">
        <v>20</v>
      </c>
      <c r="Q1864" s="14" t="s">
        <v>20</v>
      </c>
      <c r="R1864" s="5" t="s">
        <v>20</v>
      </c>
      <c r="S1864" s="5" t="s">
        <v>20</v>
      </c>
      <c r="T1864" s="5" t="s">
        <v>20</v>
      </c>
      <c r="U1864" s="53" t="s">
        <v>20</v>
      </c>
      <c r="V1864" s="53" t="s">
        <v>20</v>
      </c>
      <c r="W1864" s="5" t="str">
        <f>VLOOKUP('English Version'!$H1808,'Recycled Content'!$B$4:$H$67,3,FALSE)</f>
        <v>Packaging Contains at least 100% recycled material</v>
      </c>
      <c r="X1864" s="5" t="str">
        <f>VLOOKUP('English Version'!$H1808,'Recycled Content'!$B$4:$H$67,5,FALSE)</f>
        <v>Packaging Contains at least 100% recycled material</v>
      </c>
      <c r="Y1864" s="5" t="str">
        <f>VLOOKUP('English Version'!$H1808,Recyclability!$B$4:$H$67,3,FALSE)</f>
        <v>Mostly Recyclable Packaging</v>
      </c>
      <c r="Z1864" s="5" t="str">
        <f>VLOOKUP('English Version'!$H1808,Recyclability!$B$4:$H$67,5,FALSE)</f>
        <v>N/A</v>
      </c>
    </row>
    <row r="1865" spans="1:26" x14ac:dyDescent="0.75">
      <c r="A1865" s="47" t="str">
        <f t="shared" si="58"/>
        <v>SS23W2011632A</v>
      </c>
      <c r="B1865" s="47">
        <v>398</v>
      </c>
      <c r="C1865" s="52" t="s">
        <v>4047</v>
      </c>
      <c r="D1865" s="6" t="e">
        <v>#N/A</v>
      </c>
      <c r="E1865" s="8"/>
      <c r="F1865" s="52" t="s">
        <v>4048</v>
      </c>
      <c r="G1865" s="6" t="s">
        <v>5037</v>
      </c>
      <c r="H1865" s="6" t="s">
        <v>5083</v>
      </c>
      <c r="I1865" s="6" t="e">
        <f>VLOOKUP(A1865,#REF!,24,0)</f>
        <v>#REF!</v>
      </c>
      <c r="J1865" s="14" t="s">
        <v>37</v>
      </c>
      <c r="K1865" s="14" t="s">
        <v>37</v>
      </c>
      <c r="L1865" s="14" t="s">
        <v>37</v>
      </c>
      <c r="M1865" s="14" t="s">
        <v>37</v>
      </c>
      <c r="N1865" s="14" t="b">
        <f t="shared" si="59"/>
        <v>1</v>
      </c>
      <c r="O1865" s="14" t="s">
        <v>20</v>
      </c>
      <c r="P1865" s="14" t="s">
        <v>20</v>
      </c>
      <c r="Q1865" s="14" t="s">
        <v>20</v>
      </c>
      <c r="R1865" s="5" t="s">
        <v>20</v>
      </c>
      <c r="S1865" s="5" t="s">
        <v>20</v>
      </c>
      <c r="T1865" s="5" t="s">
        <v>281</v>
      </c>
      <c r="U1865" s="53" t="s">
        <v>20</v>
      </c>
      <c r="V1865" s="53" t="s">
        <v>20</v>
      </c>
      <c r="W1865" s="5" t="str">
        <f>VLOOKUP('English Version'!$H1809,'Recycled Content'!$B$4:$H$67,3,FALSE)</f>
        <v>Packaging Contains at least 100% recycled material</v>
      </c>
      <c r="X1865" s="5" t="str">
        <f>VLOOKUP('English Version'!$H1809,'Recycled Content'!$B$4:$H$67,5,FALSE)</f>
        <v>Packaging Contains at least 100% recycled material</v>
      </c>
      <c r="Y1865" s="5" t="str">
        <f>VLOOKUP('English Version'!$H1809,Recyclability!$B$4:$H$67,3,FALSE)</f>
        <v>Mostly Recyclable Packaging</v>
      </c>
      <c r="Z1865" s="5" t="str">
        <f>VLOOKUP('English Version'!$H1809,Recyclability!$B$4:$H$67,5,FALSE)</f>
        <v>N/A</v>
      </c>
    </row>
    <row r="1866" spans="1:26" x14ac:dyDescent="0.75">
      <c r="A1866" s="47" t="str">
        <f t="shared" si="58"/>
        <v>SS23W2011808A</v>
      </c>
      <c r="B1866" s="47">
        <v>1671</v>
      </c>
      <c r="C1866" s="52" t="s">
        <v>4049</v>
      </c>
      <c r="D1866" s="6" t="e">
        <v>#N/A</v>
      </c>
      <c r="E1866" s="8"/>
      <c r="F1866" s="52" t="s">
        <v>3275</v>
      </c>
      <c r="G1866" s="6" t="s">
        <v>5037</v>
      </c>
      <c r="H1866" s="6" t="s">
        <v>5083</v>
      </c>
      <c r="I1866" s="6" t="e">
        <f>VLOOKUP(A1866,#REF!,24,0)</f>
        <v>#REF!</v>
      </c>
      <c r="J1866" s="14" t="s">
        <v>37</v>
      </c>
      <c r="K1866" s="14" t="s">
        <v>37</v>
      </c>
      <c r="L1866" s="14" t="s">
        <v>37</v>
      </c>
      <c r="M1866" s="14" t="s">
        <v>37</v>
      </c>
      <c r="N1866" s="14" t="b">
        <f t="shared" si="59"/>
        <v>1</v>
      </c>
      <c r="O1866" s="14" t="s">
        <v>20</v>
      </c>
      <c r="P1866" s="14" t="s">
        <v>20</v>
      </c>
      <c r="Q1866" s="14" t="s">
        <v>20</v>
      </c>
      <c r="R1866" s="5" t="s">
        <v>20</v>
      </c>
      <c r="S1866" s="5" t="s">
        <v>20</v>
      </c>
      <c r="T1866" s="5" t="s">
        <v>281</v>
      </c>
      <c r="U1866" s="53" t="s">
        <v>20</v>
      </c>
      <c r="V1866" s="53" t="s">
        <v>20</v>
      </c>
      <c r="W1866" s="5" t="str">
        <f>VLOOKUP('English Version'!$H1810,'Recycled Content'!$B$4:$H$67,3,FALSE)</f>
        <v>Packaging Contains at least 100% recycled material</v>
      </c>
      <c r="X1866" s="5" t="str">
        <f>VLOOKUP('English Version'!$H1810,'Recycled Content'!$B$4:$H$67,5,FALSE)</f>
        <v>Packaging Contains at least 100% recycled material</v>
      </c>
      <c r="Y1866" s="5" t="str">
        <f>VLOOKUP('English Version'!$H1810,Recyclability!$B$4:$H$67,3,FALSE)</f>
        <v>Mostly Recyclable Packaging</v>
      </c>
      <c r="Z1866" s="5" t="str">
        <f>VLOOKUP('English Version'!$H1810,Recyclability!$B$4:$H$67,5,FALSE)</f>
        <v>N/A</v>
      </c>
    </row>
    <row r="1867" spans="1:26" x14ac:dyDescent="0.75">
      <c r="A1867" s="47" t="str">
        <f t="shared" si="58"/>
        <v>SS23W2011793A</v>
      </c>
      <c r="B1867" s="47">
        <v>3934</v>
      </c>
      <c r="C1867" s="52" t="s">
        <v>4050</v>
      </c>
      <c r="D1867" s="6" t="e">
        <v>#N/A</v>
      </c>
      <c r="E1867" s="8"/>
      <c r="F1867" s="52" t="s">
        <v>807</v>
      </c>
      <c r="G1867" s="6" t="s">
        <v>5037</v>
      </c>
      <c r="H1867" s="6" t="s">
        <v>5083</v>
      </c>
      <c r="I1867" s="6" t="e">
        <f>VLOOKUP(A1867,#REF!,24,0)</f>
        <v>#REF!</v>
      </c>
      <c r="J1867" s="14" t="s">
        <v>37</v>
      </c>
      <c r="K1867" s="14" t="s">
        <v>37</v>
      </c>
      <c r="L1867" s="14" t="s">
        <v>37</v>
      </c>
      <c r="M1867" s="14" t="s">
        <v>37</v>
      </c>
      <c r="N1867" s="14" t="b">
        <f t="shared" si="59"/>
        <v>1</v>
      </c>
      <c r="O1867" s="14" t="s">
        <v>20</v>
      </c>
      <c r="P1867" s="14" t="s">
        <v>20</v>
      </c>
      <c r="Q1867" s="14" t="s">
        <v>20</v>
      </c>
      <c r="R1867" s="5" t="s">
        <v>20</v>
      </c>
      <c r="S1867" s="5" t="s">
        <v>20</v>
      </c>
      <c r="T1867" s="5" t="s">
        <v>281</v>
      </c>
      <c r="U1867" s="53" t="s">
        <v>20</v>
      </c>
      <c r="V1867" s="53" t="s">
        <v>20</v>
      </c>
      <c r="W1867" s="5" t="str">
        <f>VLOOKUP('English Version'!$H1811,'Recycled Content'!$B$4:$H$67,3,FALSE)</f>
        <v>Packaging Contains at least 100% recycled material</v>
      </c>
      <c r="X1867" s="5" t="str">
        <f>VLOOKUP('English Version'!$H1811,'Recycled Content'!$B$4:$H$67,5,FALSE)</f>
        <v>Packaging Contains at least 100% recycled material</v>
      </c>
      <c r="Y1867" s="5" t="str">
        <f>VLOOKUP('English Version'!$H1811,Recyclability!$B$4:$H$67,3,FALSE)</f>
        <v>Mostly Recyclable Packaging</v>
      </c>
      <c r="Z1867" s="5" t="str">
        <f>VLOOKUP('English Version'!$H1811,Recyclability!$B$4:$H$67,5,FALSE)</f>
        <v>N/A</v>
      </c>
    </row>
    <row r="1868" spans="1:26" x14ac:dyDescent="0.75">
      <c r="A1868" s="47" t="str">
        <f t="shared" si="58"/>
        <v>SS23M1011676A</v>
      </c>
      <c r="B1868" s="47" t="e">
        <v>#N/A</v>
      </c>
      <c r="C1868" s="52" t="s">
        <v>4053</v>
      </c>
      <c r="D1868" s="6" t="s">
        <v>4051</v>
      </c>
      <c r="E1868" s="8"/>
      <c r="F1868" s="52" t="s">
        <v>4054</v>
      </c>
      <c r="G1868" s="6" t="s">
        <v>5037</v>
      </c>
      <c r="H1868" s="6" t="s">
        <v>5044</v>
      </c>
      <c r="I1868" s="6" t="e">
        <f>VLOOKUP(A1868,#REF!,24,0)</f>
        <v>#REF!</v>
      </c>
      <c r="J1868" s="14" t="s">
        <v>37</v>
      </c>
      <c r="K1868" s="14" t="s">
        <v>37</v>
      </c>
      <c r="L1868" s="14" t="s">
        <v>37</v>
      </c>
      <c r="M1868" s="14" t="s">
        <v>37</v>
      </c>
      <c r="N1868" s="14" t="b">
        <f t="shared" si="59"/>
        <v>1</v>
      </c>
      <c r="O1868" s="14" t="s">
        <v>20</v>
      </c>
      <c r="P1868" s="14" t="s">
        <v>20</v>
      </c>
      <c r="Q1868" s="14" t="s">
        <v>20</v>
      </c>
      <c r="R1868" s="5" t="s">
        <v>20</v>
      </c>
      <c r="S1868" s="5" t="s">
        <v>20</v>
      </c>
      <c r="T1868" s="5" t="s">
        <v>281</v>
      </c>
      <c r="U1868" s="53" t="s">
        <v>20</v>
      </c>
      <c r="V1868" s="53" t="s">
        <v>20</v>
      </c>
      <c r="W1868" s="5" t="str">
        <f>VLOOKUP('English Version'!$H1812,'Recycled Content'!$B$4:$H$67,3,FALSE)</f>
        <v>Packaging Contains at least 100% recycled material</v>
      </c>
      <c r="X1868" s="5" t="str">
        <f>VLOOKUP('English Version'!$H1812,'Recycled Content'!$B$4:$H$67,5,FALSE)</f>
        <v>Packaging Contains at least 100% recycled material</v>
      </c>
      <c r="Y1868" s="5" t="str">
        <f>VLOOKUP('English Version'!$H1812,Recyclability!$B$4:$H$67,3,FALSE)</f>
        <v>Mostly Recyclable Packaging</v>
      </c>
      <c r="Z1868" s="5" t="str">
        <f>VLOOKUP('English Version'!$H1812,Recyclability!$B$4:$H$67,5,FALSE)</f>
        <v>N/A</v>
      </c>
    </row>
    <row r="1869" spans="1:26" x14ac:dyDescent="0.75">
      <c r="A1869" s="47" t="str">
        <f t="shared" si="58"/>
        <v>SS23W1011179A</v>
      </c>
      <c r="B1869" s="47">
        <v>8091</v>
      </c>
      <c r="C1869" s="52" t="s">
        <v>4055</v>
      </c>
      <c r="D1869" s="6" t="e">
        <v>#N/A</v>
      </c>
      <c r="E1869" s="8"/>
      <c r="F1869" s="52" t="s">
        <v>4056</v>
      </c>
      <c r="G1869" s="6" t="s">
        <v>5037</v>
      </c>
      <c r="H1869" s="6" t="s">
        <v>4637</v>
      </c>
      <c r="I1869" s="6" t="e">
        <f>VLOOKUP(A1869,#REF!,24,0)</f>
        <v>#REF!</v>
      </c>
      <c r="J1869" s="14" t="s">
        <v>37</v>
      </c>
      <c r="K1869" s="14" t="s">
        <v>37</v>
      </c>
      <c r="L1869" s="14" t="s">
        <v>37</v>
      </c>
      <c r="M1869" s="14" t="s">
        <v>37</v>
      </c>
      <c r="N1869" s="14" t="b">
        <f t="shared" si="59"/>
        <v>1</v>
      </c>
      <c r="O1869" s="14" t="s">
        <v>20</v>
      </c>
      <c r="P1869" s="14" t="s">
        <v>20</v>
      </c>
      <c r="Q1869" s="14" t="s">
        <v>20</v>
      </c>
      <c r="R1869" s="5" t="s">
        <v>20</v>
      </c>
      <c r="S1869" s="5" t="s">
        <v>20</v>
      </c>
      <c r="T1869" s="5" t="s">
        <v>281</v>
      </c>
      <c r="U1869" s="53" t="s">
        <v>20</v>
      </c>
      <c r="V1869" s="53" t="s">
        <v>20</v>
      </c>
      <c r="W1869" s="5" t="str">
        <f>VLOOKUP('English Version'!$H1813,'Recycled Content'!$B$4:$H$67,3,FALSE)</f>
        <v>Packaging Contains at least 100% recycled material</v>
      </c>
      <c r="X1869" s="5" t="str">
        <f>VLOOKUP('English Version'!$H1813,'Recycled Content'!$B$4:$H$67,5,FALSE)</f>
        <v>Packaging Contains at least 100% recycled material</v>
      </c>
      <c r="Y1869" s="5" t="str">
        <f>VLOOKUP('English Version'!$H1813,Recyclability!$B$4:$H$67,3,FALSE)</f>
        <v>Mostly Recyclable Packaging</v>
      </c>
      <c r="Z1869" s="5" t="str">
        <f>VLOOKUP('English Version'!$H1813,Recyclability!$B$4:$H$67,5,FALSE)</f>
        <v>N/A</v>
      </c>
    </row>
    <row r="1870" spans="1:26" x14ac:dyDescent="0.75">
      <c r="A1870" s="47" t="str">
        <f t="shared" si="58"/>
        <v>SS23W2011780A</v>
      </c>
      <c r="B1870" s="47">
        <v>562</v>
      </c>
      <c r="C1870" s="52" t="s">
        <v>4057</v>
      </c>
      <c r="D1870" s="6" t="e">
        <v>#N/A</v>
      </c>
      <c r="E1870" s="8"/>
      <c r="F1870" s="52" t="s">
        <v>4059</v>
      </c>
      <c r="G1870" s="6" t="s">
        <v>5037</v>
      </c>
      <c r="H1870" s="6" t="s">
        <v>5083</v>
      </c>
      <c r="I1870" s="6" t="e">
        <f>VLOOKUP(A1870,#REF!,24,0)</f>
        <v>#REF!</v>
      </c>
      <c r="J1870" s="67" t="s">
        <v>20</v>
      </c>
      <c r="K1870" s="67" t="s">
        <v>20</v>
      </c>
      <c r="L1870" s="67" t="s">
        <v>20</v>
      </c>
      <c r="M1870" s="14" t="s">
        <v>25</v>
      </c>
      <c r="N1870" s="14" t="b">
        <f t="shared" si="59"/>
        <v>0</v>
      </c>
      <c r="O1870" s="14" t="s">
        <v>20</v>
      </c>
      <c r="P1870" s="14" t="s">
        <v>20</v>
      </c>
      <c r="Q1870" s="14" t="s">
        <v>20</v>
      </c>
      <c r="R1870" s="5" t="s">
        <v>20</v>
      </c>
      <c r="S1870" s="5" t="s">
        <v>20</v>
      </c>
      <c r="T1870" s="5" t="s">
        <v>281</v>
      </c>
      <c r="U1870" s="53" t="s">
        <v>20</v>
      </c>
      <c r="V1870" s="53" t="s">
        <v>20</v>
      </c>
      <c r="W1870" s="5" t="str">
        <f>VLOOKUP('English Version'!$H1814,'Recycled Content'!$B$4:$H$67,3,FALSE)</f>
        <v>Packaging Contains at least 100% recycled material</v>
      </c>
      <c r="X1870" s="5" t="str">
        <f>VLOOKUP('English Version'!$H1814,'Recycled Content'!$B$4:$H$67,5,FALSE)</f>
        <v>Packaging Contains at least 100% recycled material</v>
      </c>
      <c r="Y1870" s="5" t="str">
        <f>VLOOKUP('English Version'!$H1814,Recyclability!$B$4:$H$67,3,FALSE)</f>
        <v>Mostly Recyclable Packaging</v>
      </c>
      <c r="Z1870" s="5" t="str">
        <f>VLOOKUP('English Version'!$H1814,Recyclability!$B$4:$H$67,5,FALSE)</f>
        <v>N/A</v>
      </c>
    </row>
    <row r="1871" spans="1:26" x14ac:dyDescent="0.75">
      <c r="A1871" s="47" t="str">
        <f t="shared" si="58"/>
        <v>SS23W6011732A</v>
      </c>
      <c r="B1871" s="47">
        <v>532</v>
      </c>
      <c r="C1871" s="52" t="s">
        <v>4060</v>
      </c>
      <c r="D1871" s="6" t="s">
        <v>4058</v>
      </c>
      <c r="E1871" s="8"/>
      <c r="F1871" s="52" t="s">
        <v>3767</v>
      </c>
      <c r="G1871" s="6" t="s">
        <v>5037</v>
      </c>
      <c r="H1871" s="6" t="s">
        <v>5088</v>
      </c>
      <c r="I1871" s="6" t="e">
        <f>VLOOKUP(A1871,#REF!,24,0)</f>
        <v>#REF!</v>
      </c>
      <c r="J1871" s="14" t="s">
        <v>37</v>
      </c>
      <c r="K1871" s="14" t="s">
        <v>37</v>
      </c>
      <c r="L1871" s="14" t="s">
        <v>37</v>
      </c>
      <c r="M1871" s="14" t="s">
        <v>37</v>
      </c>
      <c r="N1871" s="14" t="b">
        <f t="shared" si="59"/>
        <v>1</v>
      </c>
      <c r="O1871" s="14" t="s">
        <v>20</v>
      </c>
      <c r="P1871" s="14" t="s">
        <v>20</v>
      </c>
      <c r="Q1871" s="14" t="s">
        <v>20</v>
      </c>
      <c r="R1871" s="5" t="s">
        <v>20</v>
      </c>
      <c r="S1871" s="5" t="s">
        <v>20</v>
      </c>
      <c r="T1871" s="5" t="s">
        <v>20</v>
      </c>
      <c r="U1871" s="53" t="s">
        <v>20</v>
      </c>
      <c r="V1871" s="53" t="s">
        <v>20</v>
      </c>
      <c r="W1871" s="5" t="str">
        <f>VLOOKUP('English Version'!$H1815,'Recycled Content'!$B$4:$H$67,3,FALSE)</f>
        <v>Packaging Contains at least 100% recycled material</v>
      </c>
      <c r="X1871" s="5" t="str">
        <f>VLOOKUP('English Version'!$H1815,'Recycled Content'!$B$4:$H$67,5,FALSE)</f>
        <v>Packaging Contains at least 100% recycled material</v>
      </c>
      <c r="Y1871" s="5" t="str">
        <f>VLOOKUP('English Version'!$H1815,Recyclability!$B$4:$H$67,3,FALSE)</f>
        <v>Mostly Recyclable Packaging</v>
      </c>
      <c r="Z1871" s="5" t="str">
        <f>VLOOKUP('English Version'!$H1815,Recyclability!$B$4:$H$67,5,FALSE)</f>
        <v>N/A</v>
      </c>
    </row>
    <row r="1872" spans="1:26" x14ac:dyDescent="0.75">
      <c r="A1872" s="47" t="str">
        <f t="shared" si="58"/>
        <v>SS23M6010736A</v>
      </c>
      <c r="B1872" s="47">
        <v>8659</v>
      </c>
      <c r="C1872" s="52" t="s">
        <v>4063</v>
      </c>
      <c r="D1872" s="6" t="s">
        <v>4061</v>
      </c>
      <c r="E1872" s="8"/>
      <c r="F1872" s="52" t="s">
        <v>4065</v>
      </c>
      <c r="G1872" s="6" t="s">
        <v>5037</v>
      </c>
      <c r="H1872" s="6" t="s">
        <v>5070</v>
      </c>
      <c r="I1872" s="6" t="e">
        <f>VLOOKUP(A1872,#REF!,24,0)</f>
        <v>#REF!</v>
      </c>
      <c r="J1872" s="14" t="s">
        <v>37</v>
      </c>
      <c r="K1872" s="14" t="s">
        <v>37</v>
      </c>
      <c r="L1872" s="14" t="s">
        <v>37</v>
      </c>
      <c r="M1872" s="14" t="s">
        <v>37</v>
      </c>
      <c r="N1872" s="14" t="b">
        <f t="shared" si="59"/>
        <v>1</v>
      </c>
      <c r="O1872" s="14" t="s">
        <v>20</v>
      </c>
      <c r="P1872" s="14" t="s">
        <v>20</v>
      </c>
      <c r="Q1872" s="14" t="s">
        <v>20</v>
      </c>
      <c r="R1872" s="5" t="s">
        <v>20</v>
      </c>
      <c r="S1872" s="5" t="s">
        <v>20</v>
      </c>
      <c r="T1872" s="5" t="s">
        <v>20</v>
      </c>
      <c r="U1872" s="53" t="s">
        <v>20</v>
      </c>
      <c r="V1872" s="53" t="s">
        <v>20</v>
      </c>
      <c r="W1872" s="5" t="str">
        <f>VLOOKUP('English Version'!$H1816,'Recycled Content'!$B$4:$H$67,3,FALSE)</f>
        <v>Packaging Contains at least 100% recycled material</v>
      </c>
      <c r="X1872" s="5" t="str">
        <f>VLOOKUP('English Version'!$H1816,'Recycled Content'!$B$4:$H$67,5,FALSE)</f>
        <v>Packaging Contains at least 100% recycled material</v>
      </c>
      <c r="Y1872" s="5" t="str">
        <f>VLOOKUP('English Version'!$H1816,Recyclability!$B$4:$H$67,3,FALSE)</f>
        <v>Mostly Recyclable Packaging</v>
      </c>
      <c r="Z1872" s="5" t="str">
        <f>VLOOKUP('English Version'!$H1816,Recyclability!$B$4:$H$67,5,FALSE)</f>
        <v>N/A</v>
      </c>
    </row>
    <row r="1873" spans="1:26" x14ac:dyDescent="0.75">
      <c r="A1873" s="47" t="str">
        <f t="shared" si="58"/>
        <v>SS23M7010969A</v>
      </c>
      <c r="B1873" s="47">
        <v>8482</v>
      </c>
      <c r="C1873" s="52" t="s">
        <v>4068</v>
      </c>
      <c r="D1873" s="6" t="e">
        <v>#N/A</v>
      </c>
      <c r="E1873" s="8"/>
      <c r="F1873" s="52" t="s">
        <v>2089</v>
      </c>
      <c r="G1873" s="6" t="s">
        <v>5037</v>
      </c>
      <c r="H1873" s="6" t="s">
        <v>5073</v>
      </c>
      <c r="I1873" s="6" t="e">
        <f>VLOOKUP(A1873,#REF!,24,0)</f>
        <v>#REF!</v>
      </c>
      <c r="J1873" s="14" t="s">
        <v>37</v>
      </c>
      <c r="K1873" s="14" t="s">
        <v>37</v>
      </c>
      <c r="L1873" s="14" t="s">
        <v>37</v>
      </c>
      <c r="M1873" s="14" t="s">
        <v>37</v>
      </c>
      <c r="N1873" s="14" t="b">
        <f t="shared" si="59"/>
        <v>1</v>
      </c>
      <c r="O1873" s="14" t="s">
        <v>20</v>
      </c>
      <c r="P1873" s="14" t="s">
        <v>20</v>
      </c>
      <c r="Q1873" s="14" t="s">
        <v>20</v>
      </c>
      <c r="R1873" s="5" t="s">
        <v>20</v>
      </c>
      <c r="S1873" s="5" t="s">
        <v>20</v>
      </c>
      <c r="T1873" s="5" t="s">
        <v>281</v>
      </c>
      <c r="U1873" s="53" t="s">
        <v>20</v>
      </c>
      <c r="V1873" s="53" t="s">
        <v>20</v>
      </c>
      <c r="W1873" s="5" t="str">
        <f>VLOOKUP('English Version'!$H1818,'Recycled Content'!$B$4:$H$67,3,FALSE)</f>
        <v>Packaging Contains at least 100% recycled material</v>
      </c>
      <c r="X1873" s="5" t="str">
        <f>VLOOKUP('English Version'!$H1818,'Recycled Content'!$B$4:$H$67,5,FALSE)</f>
        <v>Packaging Contains at least 100% recycled material</v>
      </c>
      <c r="Y1873" s="5" t="str">
        <f>VLOOKUP('English Version'!$H1818,Recyclability!$B$4:$H$67,3,FALSE)</f>
        <v>Mostly Recyclable Packaging</v>
      </c>
      <c r="Z1873" s="5" t="str">
        <f>VLOOKUP('English Version'!$H1818,Recyclability!$B$4:$H$67,5,FALSE)</f>
        <v>N/A</v>
      </c>
    </row>
    <row r="1874" spans="1:26" x14ac:dyDescent="0.75">
      <c r="A1874" s="47" t="str">
        <f t="shared" si="58"/>
        <v>SS23W2011794A</v>
      </c>
      <c r="B1874" s="47">
        <v>3952</v>
      </c>
      <c r="C1874" s="52" t="s">
        <v>4069</v>
      </c>
      <c r="D1874" s="6" t="e">
        <v>#N/A</v>
      </c>
      <c r="E1874" s="8"/>
      <c r="F1874" s="52" t="s">
        <v>4070</v>
      </c>
      <c r="G1874" s="6" t="s">
        <v>5037</v>
      </c>
      <c r="H1874" s="6" t="s">
        <v>5083</v>
      </c>
      <c r="I1874" s="6" t="e">
        <f>VLOOKUP(A1874,#REF!,24,0)</f>
        <v>#REF!</v>
      </c>
      <c r="J1874" s="66" t="s">
        <v>228</v>
      </c>
      <c r="K1874" s="66" t="s">
        <v>228</v>
      </c>
      <c r="L1874" s="66" t="s">
        <v>36</v>
      </c>
      <c r="M1874" s="14" t="s">
        <v>37</v>
      </c>
      <c r="N1874" s="14" t="b">
        <f t="shared" si="59"/>
        <v>0</v>
      </c>
      <c r="O1874" s="14" t="s">
        <v>20</v>
      </c>
      <c r="P1874" s="14" t="s">
        <v>20</v>
      </c>
      <c r="Q1874" s="14" t="s">
        <v>20</v>
      </c>
      <c r="R1874" s="5" t="s">
        <v>20</v>
      </c>
      <c r="S1874" s="5" t="s">
        <v>20</v>
      </c>
      <c r="T1874" s="5" t="s">
        <v>281</v>
      </c>
      <c r="U1874" s="53" t="s">
        <v>20</v>
      </c>
      <c r="V1874" s="53" t="s">
        <v>20</v>
      </c>
      <c r="W1874" s="5" t="str">
        <f>VLOOKUP('English Version'!$H1819,'Recycled Content'!$B$4:$H$67,3,FALSE)</f>
        <v>Packaging Contains at least 100% recycled material</v>
      </c>
      <c r="X1874" s="5" t="str">
        <f>VLOOKUP('English Version'!$H1819,'Recycled Content'!$B$4:$H$67,5,FALSE)</f>
        <v>Packaging Contains at least 100% recycled material</v>
      </c>
      <c r="Y1874" s="5" t="str">
        <f>VLOOKUP('English Version'!$H1819,Recyclability!$B$4:$H$67,3,FALSE)</f>
        <v>Mostly Recyclable Packaging</v>
      </c>
      <c r="Z1874" s="5" t="str">
        <f>VLOOKUP('English Version'!$H1819,Recyclability!$B$4:$H$67,5,FALSE)</f>
        <v>N/A</v>
      </c>
    </row>
    <row r="1875" spans="1:26" x14ac:dyDescent="0.75">
      <c r="A1875" s="47" t="str">
        <f t="shared" si="58"/>
        <v>SS23M2012075A</v>
      </c>
      <c r="B1875" s="47">
        <v>1840</v>
      </c>
      <c r="C1875" s="52" t="s">
        <v>4071</v>
      </c>
      <c r="D1875" s="6" t="e">
        <v>#N/A</v>
      </c>
      <c r="E1875" s="8"/>
      <c r="F1875" s="52" t="s">
        <v>4073</v>
      </c>
      <c r="G1875" s="6" t="s">
        <v>5037</v>
      </c>
      <c r="H1875" s="6" t="s">
        <v>5054</v>
      </c>
      <c r="I1875" s="6" t="e">
        <f>VLOOKUP(A1875,#REF!,24,0)</f>
        <v>#REF!</v>
      </c>
      <c r="J1875" s="14" t="s">
        <v>19</v>
      </c>
      <c r="K1875" s="14" t="s">
        <v>19</v>
      </c>
      <c r="L1875" s="14" t="s">
        <v>19</v>
      </c>
      <c r="M1875" s="14" t="s">
        <v>19</v>
      </c>
      <c r="N1875" s="14" t="b">
        <f t="shared" si="59"/>
        <v>1</v>
      </c>
      <c r="O1875" s="14" t="s">
        <v>20</v>
      </c>
      <c r="P1875" s="14" t="s">
        <v>20</v>
      </c>
      <c r="Q1875" s="14" t="s">
        <v>20</v>
      </c>
      <c r="R1875" s="5" t="s">
        <v>20</v>
      </c>
      <c r="S1875" s="5" t="s">
        <v>20</v>
      </c>
      <c r="T1875" s="5" t="s">
        <v>281</v>
      </c>
      <c r="U1875" s="53" t="s">
        <v>20</v>
      </c>
      <c r="V1875" s="53" t="s">
        <v>20</v>
      </c>
      <c r="W1875" s="5" t="str">
        <f>VLOOKUP('English Version'!$H1820,'Recycled Content'!$B$4:$H$67,3,FALSE)</f>
        <v>Packaging Contains at least 100% recycled material</v>
      </c>
      <c r="X1875" s="5" t="str">
        <f>VLOOKUP('English Version'!$H1820,'Recycled Content'!$B$4:$H$67,5,FALSE)</f>
        <v>Packaging Contains at least 100% recycled material</v>
      </c>
      <c r="Y1875" s="5" t="str">
        <f>VLOOKUP('English Version'!$H1820,Recyclability!$B$4:$H$67,3,FALSE)</f>
        <v>Mostly Recyclable Packaging</v>
      </c>
      <c r="Z1875" s="5" t="str">
        <f>VLOOKUP('English Version'!$H1820,Recyclability!$B$4:$H$67,5,FALSE)</f>
        <v>N/A</v>
      </c>
    </row>
    <row r="1876" spans="1:26" x14ac:dyDescent="0.75">
      <c r="A1876" s="47" t="str">
        <f t="shared" si="58"/>
        <v>SS23M2012091A</v>
      </c>
      <c r="B1876" s="47">
        <v>8897</v>
      </c>
      <c r="C1876" s="52" t="s">
        <v>4075</v>
      </c>
      <c r="D1876" s="6" t="s">
        <v>4072</v>
      </c>
      <c r="E1876" s="8"/>
      <c r="F1876" s="52" t="s">
        <v>4077</v>
      </c>
      <c r="G1876" s="6" t="s">
        <v>5037</v>
      </c>
      <c r="H1876" s="6" t="s">
        <v>5054</v>
      </c>
      <c r="I1876" s="6" t="e">
        <f>VLOOKUP(A1876,#REF!,24,0)</f>
        <v>#REF!</v>
      </c>
      <c r="J1876" s="14" t="s">
        <v>37</v>
      </c>
      <c r="K1876" s="14" t="s">
        <v>37</v>
      </c>
      <c r="L1876" s="14" t="s">
        <v>37</v>
      </c>
      <c r="M1876" s="14" t="s">
        <v>37</v>
      </c>
      <c r="N1876" s="14" t="b">
        <f t="shared" si="59"/>
        <v>1</v>
      </c>
      <c r="O1876" s="14" t="s">
        <v>20</v>
      </c>
      <c r="P1876" s="14" t="s">
        <v>20</v>
      </c>
      <c r="Q1876" s="14" t="s">
        <v>20</v>
      </c>
      <c r="R1876" s="5" t="s">
        <v>20</v>
      </c>
      <c r="S1876" s="5" t="s">
        <v>20</v>
      </c>
      <c r="T1876" s="5" t="s">
        <v>20</v>
      </c>
      <c r="U1876" s="53" t="s">
        <v>20</v>
      </c>
      <c r="V1876" s="53" t="s">
        <v>20</v>
      </c>
      <c r="W1876" s="5" t="str">
        <f>VLOOKUP('English Version'!$H1821,'Recycled Content'!$B$4:$H$67,3,FALSE)</f>
        <v>Packaging Contains at least 100% recycled material</v>
      </c>
      <c r="X1876" s="5" t="str">
        <f>VLOOKUP('English Version'!$H1821,'Recycled Content'!$B$4:$H$67,5,FALSE)</f>
        <v>Packaging Contains at least 100% recycled material</v>
      </c>
      <c r="Y1876" s="5" t="str">
        <f>VLOOKUP('English Version'!$H1821,Recyclability!$B$4:$H$67,3,FALSE)</f>
        <v>Mostly Recyclable Packaging</v>
      </c>
      <c r="Z1876" s="5" t="str">
        <f>VLOOKUP('English Version'!$H1821,Recyclability!$B$4:$H$67,5,FALSE)</f>
        <v>N/A</v>
      </c>
    </row>
    <row r="1877" spans="1:26" x14ac:dyDescent="0.75">
      <c r="A1877" s="47" t="str">
        <f t="shared" si="58"/>
        <v>SS23M1011473A</v>
      </c>
      <c r="B1877" s="47">
        <v>1310</v>
      </c>
      <c r="C1877" s="52" t="s">
        <v>4079</v>
      </c>
      <c r="D1877" s="6" t="s">
        <v>4076</v>
      </c>
      <c r="E1877" s="8"/>
      <c r="F1877" s="52" t="s">
        <v>4080</v>
      </c>
      <c r="G1877" s="6" t="s">
        <v>5037</v>
      </c>
      <c r="H1877" s="6" t="s">
        <v>5044</v>
      </c>
      <c r="I1877" s="6" t="e">
        <f>VLOOKUP(A1877,#REF!,24,0)</f>
        <v>#REF!</v>
      </c>
      <c r="J1877" s="14" t="s">
        <v>37</v>
      </c>
      <c r="K1877" s="14" t="s">
        <v>37</v>
      </c>
      <c r="L1877" s="14" t="s">
        <v>37</v>
      </c>
      <c r="M1877" s="14" t="s">
        <v>37</v>
      </c>
      <c r="N1877" s="14" t="b">
        <f t="shared" si="59"/>
        <v>1</v>
      </c>
      <c r="O1877" s="14" t="s">
        <v>20</v>
      </c>
      <c r="P1877" s="14" t="s">
        <v>20</v>
      </c>
      <c r="Q1877" s="14" t="s">
        <v>20</v>
      </c>
      <c r="R1877" s="5" t="s">
        <v>20</v>
      </c>
      <c r="S1877" s="5" t="s">
        <v>20</v>
      </c>
      <c r="T1877" s="5" t="s">
        <v>20</v>
      </c>
      <c r="U1877" s="53" t="s">
        <v>20</v>
      </c>
      <c r="V1877" s="53" t="s">
        <v>20</v>
      </c>
      <c r="W1877" s="5" t="str">
        <f>VLOOKUP('English Version'!$H1822,'Recycled Content'!$B$4:$H$67,3,FALSE)</f>
        <v>N/A</v>
      </c>
      <c r="X1877" s="5" t="str">
        <f>VLOOKUP('English Version'!$H1822,'Recycled Content'!$B$4:$H$67,5,FALSE)</f>
        <v>Packaging Contains at least 5% recycled material</v>
      </c>
      <c r="Y1877" s="5" t="str">
        <f>VLOOKUP('English Version'!$H1822,Recyclability!$B$4:$H$67,3,FALSE)</f>
        <v>Mostly Recyclable Packaging</v>
      </c>
      <c r="Z1877" s="5" t="str">
        <f>VLOOKUP('English Version'!$H1822,Recyclability!$B$4:$H$67,5,FALSE)</f>
        <v>N/A</v>
      </c>
    </row>
    <row r="1878" spans="1:26" x14ac:dyDescent="0.75">
      <c r="A1878" s="47" t="str">
        <f t="shared" si="58"/>
        <v>SS23W1011115A</v>
      </c>
      <c r="B1878" s="47">
        <v>1280</v>
      </c>
      <c r="C1878" s="52" t="s">
        <v>4081</v>
      </c>
      <c r="D1878" s="6" t="e">
        <v>#N/A</v>
      </c>
      <c r="E1878" s="8"/>
      <c r="F1878" s="52" t="s">
        <v>4083</v>
      </c>
      <c r="G1878" s="6" t="s">
        <v>5037</v>
      </c>
      <c r="H1878" s="6" t="s">
        <v>4637</v>
      </c>
      <c r="I1878" s="6" t="e">
        <f>VLOOKUP(A1878,#REF!,24,0)</f>
        <v>#REF!</v>
      </c>
      <c r="J1878" s="14" t="s">
        <v>37</v>
      </c>
      <c r="K1878" s="14" t="s">
        <v>37</v>
      </c>
      <c r="L1878" s="14" t="s">
        <v>37</v>
      </c>
      <c r="M1878" s="14" t="s">
        <v>37</v>
      </c>
      <c r="N1878" s="14" t="b">
        <f t="shared" si="59"/>
        <v>1</v>
      </c>
      <c r="O1878" s="14" t="s">
        <v>20</v>
      </c>
      <c r="P1878" s="14" t="s">
        <v>20</v>
      </c>
      <c r="Q1878" s="14" t="s">
        <v>20</v>
      </c>
      <c r="R1878" s="5" t="s">
        <v>20</v>
      </c>
      <c r="S1878" s="5" t="s">
        <v>20</v>
      </c>
      <c r="T1878" s="5" t="s">
        <v>20</v>
      </c>
      <c r="U1878" s="53" t="s">
        <v>20</v>
      </c>
      <c r="V1878" s="53" t="s">
        <v>20</v>
      </c>
      <c r="W1878" s="5" t="str">
        <f>VLOOKUP('English Version'!$H1823,'Recycled Content'!$B$4:$H$67,3,FALSE)</f>
        <v>Packaging Contains at least 100% recycled material</v>
      </c>
      <c r="X1878" s="5" t="str">
        <f>VLOOKUP('English Version'!$H1823,'Recycled Content'!$B$4:$H$67,5,FALSE)</f>
        <v>Packaging Contains at least 100% recycled material</v>
      </c>
      <c r="Y1878" s="5" t="str">
        <f>VLOOKUP('English Version'!$H1823,Recyclability!$B$4:$H$67,3,FALSE)</f>
        <v>Mostly Recyclable Packaging</v>
      </c>
      <c r="Z1878" s="5" t="str">
        <f>VLOOKUP('English Version'!$H1823,Recyclability!$B$4:$H$67,5,FALSE)</f>
        <v>N/A</v>
      </c>
    </row>
    <row r="1879" spans="1:26" x14ac:dyDescent="0.75">
      <c r="A1879" s="47" t="str">
        <f t="shared" si="58"/>
        <v>SS23W1011100A</v>
      </c>
      <c r="B1879" s="47" t="e">
        <v>#N/A</v>
      </c>
      <c r="C1879" s="52" t="s">
        <v>4085</v>
      </c>
      <c r="D1879" s="6" t="s">
        <v>4082</v>
      </c>
      <c r="E1879" s="8"/>
      <c r="F1879" s="52" t="s">
        <v>4086</v>
      </c>
      <c r="G1879" s="6" t="s">
        <v>5037</v>
      </c>
      <c r="H1879" s="6" t="s">
        <v>4637</v>
      </c>
      <c r="I1879" s="6" t="e">
        <f>VLOOKUP(A1879,#REF!,24,0)</f>
        <v>#REF!</v>
      </c>
      <c r="J1879" s="14" t="s">
        <v>37</v>
      </c>
      <c r="K1879" s="14" t="s">
        <v>37</v>
      </c>
      <c r="L1879" s="14" t="s">
        <v>37</v>
      </c>
      <c r="M1879" s="14" t="s">
        <v>37</v>
      </c>
      <c r="N1879" s="14" t="b">
        <f t="shared" si="59"/>
        <v>1</v>
      </c>
      <c r="O1879" s="14" t="s">
        <v>20</v>
      </c>
      <c r="P1879" s="14" t="s">
        <v>20</v>
      </c>
      <c r="Q1879" s="14" t="s">
        <v>20</v>
      </c>
      <c r="R1879" s="5" t="s">
        <v>20</v>
      </c>
      <c r="S1879" s="5" t="s">
        <v>20</v>
      </c>
      <c r="T1879" s="5" t="s">
        <v>281</v>
      </c>
      <c r="U1879" s="53" t="s">
        <v>20</v>
      </c>
      <c r="V1879" s="53" t="s">
        <v>20</v>
      </c>
      <c r="W1879" s="5" t="str">
        <f>VLOOKUP('English Version'!$H1824,'Recycled Content'!$B$4:$H$67,3,FALSE)</f>
        <v>Packaging Contains at least 100% recycled material</v>
      </c>
      <c r="X1879" s="5" t="str">
        <f>VLOOKUP('English Version'!$H1824,'Recycled Content'!$B$4:$H$67,5,FALSE)</f>
        <v>Packaging Contains at least 100% recycled material</v>
      </c>
      <c r="Y1879" s="5" t="str">
        <f>VLOOKUP('English Version'!$H1824,Recyclability!$B$4:$H$67,3,FALSE)</f>
        <v>Mostly Recyclable Packaging</v>
      </c>
      <c r="Z1879" s="5" t="str">
        <f>VLOOKUP('English Version'!$H1824,Recyclability!$B$4:$H$67,5,FALSE)</f>
        <v>N/A</v>
      </c>
    </row>
    <row r="1880" spans="1:26" x14ac:dyDescent="0.75">
      <c r="A1880" s="47" t="str">
        <f t="shared" si="58"/>
        <v>SS23M2013060A</v>
      </c>
      <c r="B1880" s="47" t="e">
        <v>#N/A</v>
      </c>
      <c r="C1880" s="52" t="s">
        <v>4087</v>
      </c>
      <c r="D1880" s="6" t="e">
        <v>#N/A</v>
      </c>
      <c r="E1880" s="8"/>
      <c r="F1880" s="52" t="s">
        <v>4088</v>
      </c>
      <c r="G1880" s="6" t="s">
        <v>5037</v>
      </c>
      <c r="H1880" s="6" t="s">
        <v>5054</v>
      </c>
      <c r="I1880" s="6" t="e">
        <f>VLOOKUP(A1880,#REF!,24,0)</f>
        <v>#REF!</v>
      </c>
      <c r="J1880" s="14" t="s">
        <v>37</v>
      </c>
      <c r="K1880" s="14" t="s">
        <v>37</v>
      </c>
      <c r="L1880" s="14" t="s">
        <v>37</v>
      </c>
      <c r="M1880" s="14" t="s">
        <v>37</v>
      </c>
      <c r="N1880" s="14" t="b">
        <f t="shared" si="59"/>
        <v>1</v>
      </c>
      <c r="O1880" s="14" t="s">
        <v>20</v>
      </c>
      <c r="P1880" s="14" t="s">
        <v>20</v>
      </c>
      <c r="Q1880" s="14" t="s">
        <v>20</v>
      </c>
      <c r="R1880" s="5" t="s">
        <v>20</v>
      </c>
      <c r="S1880" s="5" t="s">
        <v>20</v>
      </c>
      <c r="T1880" s="5" t="s">
        <v>281</v>
      </c>
      <c r="U1880" s="53" t="s">
        <v>20</v>
      </c>
      <c r="V1880" s="53" t="s">
        <v>20</v>
      </c>
      <c r="W1880" s="5" t="str">
        <f>VLOOKUP('English Version'!$H1825,'Recycled Content'!$B$4:$H$67,3,FALSE)</f>
        <v>Packaging Contains at least 100% recycled material</v>
      </c>
      <c r="X1880" s="5" t="str">
        <f>VLOOKUP('English Version'!$H1825,'Recycled Content'!$B$4:$H$67,5,FALSE)</f>
        <v>Packaging Contains at least 100% recycled material</v>
      </c>
      <c r="Y1880" s="5" t="str">
        <f>VLOOKUP('English Version'!$H1825,Recyclability!$B$4:$H$67,3,FALSE)</f>
        <v>Mostly Recyclable Packaging</v>
      </c>
      <c r="Z1880" s="5" t="str">
        <f>VLOOKUP('English Version'!$H1825,Recyclability!$B$4:$H$67,5,FALSE)</f>
        <v>N/A</v>
      </c>
    </row>
    <row r="1881" spans="1:26" x14ac:dyDescent="0.75">
      <c r="A1881" s="47" t="str">
        <f t="shared" si="58"/>
        <v>SS23M1011677A</v>
      </c>
      <c r="B1881" s="47" t="e">
        <v>#N/A</v>
      </c>
      <c r="C1881" s="52" t="s">
        <v>4089</v>
      </c>
      <c r="D1881" s="6" t="e">
        <v>#N/A</v>
      </c>
      <c r="E1881" s="8"/>
      <c r="F1881" s="52" t="s">
        <v>4090</v>
      </c>
      <c r="G1881" s="6" t="s">
        <v>5037</v>
      </c>
      <c r="H1881" s="6" t="s">
        <v>5044</v>
      </c>
      <c r="I1881" s="6" t="e">
        <f>VLOOKUP(A1881,#REF!,24,0)</f>
        <v>#REF!</v>
      </c>
      <c r="J1881" s="14" t="s">
        <v>37</v>
      </c>
      <c r="K1881" s="14" t="s">
        <v>37</v>
      </c>
      <c r="L1881" s="14" t="s">
        <v>37</v>
      </c>
      <c r="M1881" s="14" t="s">
        <v>37</v>
      </c>
      <c r="N1881" s="14" t="b">
        <f t="shared" si="59"/>
        <v>1</v>
      </c>
      <c r="O1881" s="14" t="s">
        <v>20</v>
      </c>
      <c r="P1881" s="14" t="s">
        <v>20</v>
      </c>
      <c r="Q1881" s="14" t="s">
        <v>20</v>
      </c>
      <c r="R1881" s="5" t="s">
        <v>20</v>
      </c>
      <c r="S1881" s="5" t="s">
        <v>20</v>
      </c>
      <c r="T1881" s="5" t="s">
        <v>281</v>
      </c>
      <c r="U1881" s="53" t="s">
        <v>20</v>
      </c>
      <c r="V1881" s="53" t="s">
        <v>20</v>
      </c>
      <c r="W1881" s="5" t="str">
        <f>VLOOKUP('English Version'!$H1826,'Recycled Content'!$B$4:$H$67,3,FALSE)</f>
        <v>N/A</v>
      </c>
      <c r="X1881" s="5" t="str">
        <f>VLOOKUP('English Version'!$H1826,'Recycled Content'!$B$4:$H$67,5,FALSE)</f>
        <v>Packaging Contains at least 5% recycled material</v>
      </c>
      <c r="Y1881" s="5" t="str">
        <f>VLOOKUP('English Version'!$H1826,Recyclability!$B$4:$H$67,3,FALSE)</f>
        <v>Mostly Recyclable Packaging</v>
      </c>
      <c r="Z1881" s="5" t="str">
        <f>VLOOKUP('English Version'!$H1826,Recyclability!$B$4:$H$67,5,FALSE)</f>
        <v>N/A</v>
      </c>
    </row>
    <row r="1882" spans="1:26" x14ac:dyDescent="0.75">
      <c r="A1882" s="47" t="str">
        <f t="shared" si="58"/>
        <v>SS23W1010984A</v>
      </c>
      <c r="B1882" s="47">
        <v>2194</v>
      </c>
      <c r="C1882" s="52" t="s">
        <v>4091</v>
      </c>
      <c r="D1882" s="6" t="e">
        <v>#N/A</v>
      </c>
      <c r="E1882" s="8"/>
      <c r="F1882" s="52" t="s">
        <v>4092</v>
      </c>
      <c r="G1882" s="6" t="s">
        <v>5037</v>
      </c>
      <c r="H1882" s="6" t="s">
        <v>4637</v>
      </c>
      <c r="I1882" s="6" t="e">
        <f>VLOOKUP(A1882,#REF!,24,0)</f>
        <v>#REF!</v>
      </c>
      <c r="J1882" s="14" t="s">
        <v>37</v>
      </c>
      <c r="K1882" s="14" t="s">
        <v>37</v>
      </c>
      <c r="L1882" s="14" t="s">
        <v>37</v>
      </c>
      <c r="M1882" s="14" t="s">
        <v>37</v>
      </c>
      <c r="N1882" s="14" t="b">
        <f t="shared" si="59"/>
        <v>1</v>
      </c>
      <c r="O1882" s="14" t="s">
        <v>20</v>
      </c>
      <c r="P1882" s="14" t="s">
        <v>20</v>
      </c>
      <c r="Q1882" s="14" t="s">
        <v>20</v>
      </c>
      <c r="R1882" s="5" t="s">
        <v>20</v>
      </c>
      <c r="S1882" s="5" t="s">
        <v>20</v>
      </c>
      <c r="T1882" s="5" t="s">
        <v>281</v>
      </c>
      <c r="U1882" s="53" t="s">
        <v>20</v>
      </c>
      <c r="V1882" s="53" t="s">
        <v>20</v>
      </c>
      <c r="W1882" s="5" t="str">
        <f>VLOOKUP('English Version'!$H1827,'Recycled Content'!$B$4:$H$67,3,FALSE)</f>
        <v>Packaging Contains at least 100% recycled material</v>
      </c>
      <c r="X1882" s="5" t="str">
        <f>VLOOKUP('English Version'!$H1827,'Recycled Content'!$B$4:$H$67,5,FALSE)</f>
        <v>Packaging Contains at least 100% recycled material</v>
      </c>
      <c r="Y1882" s="5" t="str">
        <f>VLOOKUP('English Version'!$H1827,Recyclability!$B$4:$H$67,3,FALSE)</f>
        <v>Mostly Recyclable Packaging</v>
      </c>
      <c r="Z1882" s="5" t="str">
        <f>VLOOKUP('English Version'!$H1827,Recyclability!$B$4:$H$67,5,FALSE)</f>
        <v>N/A</v>
      </c>
    </row>
    <row r="1883" spans="1:26" x14ac:dyDescent="0.75">
      <c r="A1883" s="47" t="str">
        <f t="shared" si="58"/>
        <v>SS23M1011713A</v>
      </c>
      <c r="B1883" s="47">
        <v>9510</v>
      </c>
      <c r="C1883" s="52" t="s">
        <v>4093</v>
      </c>
      <c r="D1883" s="6" t="e">
        <v>#N/A</v>
      </c>
      <c r="E1883" s="8"/>
      <c r="F1883" s="52" t="s">
        <v>4094</v>
      </c>
      <c r="G1883" s="6" t="s">
        <v>5037</v>
      </c>
      <c r="H1883" s="6" t="s">
        <v>5044</v>
      </c>
      <c r="I1883" s="6" t="e">
        <f>VLOOKUP(A1883,#REF!,24,0)</f>
        <v>#REF!</v>
      </c>
      <c r="J1883" s="14" t="s">
        <v>37</v>
      </c>
      <c r="K1883" s="14" t="s">
        <v>37</v>
      </c>
      <c r="L1883" s="14" t="s">
        <v>37</v>
      </c>
      <c r="M1883" s="14" t="s">
        <v>37</v>
      </c>
      <c r="N1883" s="14" t="b">
        <f t="shared" si="59"/>
        <v>1</v>
      </c>
      <c r="O1883" s="14" t="s">
        <v>20</v>
      </c>
      <c r="P1883" s="14" t="s">
        <v>20</v>
      </c>
      <c r="Q1883" s="14" t="s">
        <v>20</v>
      </c>
      <c r="R1883" s="5" t="s">
        <v>20</v>
      </c>
      <c r="S1883" s="5" t="s">
        <v>20</v>
      </c>
      <c r="T1883" s="5" t="s">
        <v>281</v>
      </c>
      <c r="U1883" s="53" t="s">
        <v>20</v>
      </c>
      <c r="V1883" s="53" t="s">
        <v>20</v>
      </c>
      <c r="W1883" s="5" t="str">
        <f>VLOOKUP('English Version'!$H1828,'Recycled Content'!$B$4:$H$67,3,FALSE)</f>
        <v>Packaging Contains at least 100% recycled material</v>
      </c>
      <c r="X1883" s="5" t="str">
        <f>VLOOKUP('English Version'!$H1828,'Recycled Content'!$B$4:$H$67,5,FALSE)</f>
        <v>Packaging Contains at least 100% recycled material</v>
      </c>
      <c r="Y1883" s="5" t="str">
        <f>VLOOKUP('English Version'!$H1828,Recyclability!$B$4:$H$67,3,FALSE)</f>
        <v>Mostly Recyclable Packaging</v>
      </c>
      <c r="Z1883" s="5" t="str">
        <f>VLOOKUP('English Version'!$H1828,Recyclability!$B$4:$H$67,5,FALSE)</f>
        <v>N/A</v>
      </c>
    </row>
    <row r="1884" spans="1:26" x14ac:dyDescent="0.75">
      <c r="A1884" s="47" t="str">
        <f t="shared" si="58"/>
        <v>SS23M2012562A</v>
      </c>
      <c r="B1884" s="47">
        <v>750</v>
      </c>
      <c r="C1884" s="52" t="s">
        <v>4095</v>
      </c>
      <c r="D1884" s="6" t="e">
        <v>#N/A</v>
      </c>
      <c r="E1884" s="8"/>
      <c r="F1884" s="52" t="s">
        <v>651</v>
      </c>
      <c r="G1884" s="6" t="s">
        <v>5037</v>
      </c>
      <c r="H1884" s="6" t="s">
        <v>5054</v>
      </c>
      <c r="I1884" s="6" t="e">
        <f>VLOOKUP(A1884,#REF!,24,0)</f>
        <v>#REF!</v>
      </c>
      <c r="J1884" s="14" t="s">
        <v>37</v>
      </c>
      <c r="K1884" s="14" t="s">
        <v>37</v>
      </c>
      <c r="L1884" s="14" t="s">
        <v>37</v>
      </c>
      <c r="M1884" s="14" t="s">
        <v>37</v>
      </c>
      <c r="N1884" s="14" t="b">
        <f t="shared" si="59"/>
        <v>1</v>
      </c>
      <c r="O1884" s="14" t="s">
        <v>20</v>
      </c>
      <c r="P1884" s="14" t="s">
        <v>20</v>
      </c>
      <c r="Q1884" s="14" t="s">
        <v>20</v>
      </c>
      <c r="R1884" s="5" t="s">
        <v>20</v>
      </c>
      <c r="S1884" s="5" t="s">
        <v>20</v>
      </c>
      <c r="T1884" s="5" t="s">
        <v>20</v>
      </c>
      <c r="U1884" s="53" t="s">
        <v>20</v>
      </c>
      <c r="V1884" s="53" t="s">
        <v>20</v>
      </c>
      <c r="W1884" s="5" t="str">
        <f>VLOOKUP('English Version'!$H1829,'Recycled Content'!$B$4:$H$67,3,FALSE)</f>
        <v>Packaging Contains at least 100% recycled material</v>
      </c>
      <c r="X1884" s="5" t="str">
        <f>VLOOKUP('English Version'!$H1829,'Recycled Content'!$B$4:$H$67,5,FALSE)</f>
        <v>Packaging Contains at least 100% recycled material</v>
      </c>
      <c r="Y1884" s="5" t="str">
        <f>VLOOKUP('English Version'!$H1829,Recyclability!$B$4:$H$67,3,FALSE)</f>
        <v>Mostly Recyclable Packaging</v>
      </c>
      <c r="Z1884" s="5" t="str">
        <f>VLOOKUP('English Version'!$H1829,Recyclability!$B$4:$H$67,5,FALSE)</f>
        <v>N/A</v>
      </c>
    </row>
    <row r="1885" spans="1:26" x14ac:dyDescent="0.75">
      <c r="A1885" s="47" t="str">
        <f t="shared" si="58"/>
        <v>SS23W3010373A</v>
      </c>
      <c r="B1885" s="47">
        <v>789</v>
      </c>
      <c r="C1885" s="52" t="s">
        <v>4096</v>
      </c>
      <c r="D1885" s="6" t="e">
        <v>#N/A</v>
      </c>
      <c r="E1885" s="8"/>
      <c r="F1885" s="52" t="s">
        <v>4097</v>
      </c>
      <c r="G1885" s="6" t="s">
        <v>5037</v>
      </c>
      <c r="H1885" s="6" t="s">
        <v>5978</v>
      </c>
      <c r="I1885" s="6" t="e">
        <f>VLOOKUP(A1885,#REF!,24,0)</f>
        <v>#REF!</v>
      </c>
      <c r="J1885" s="14" t="s">
        <v>37</v>
      </c>
      <c r="K1885" s="14" t="s">
        <v>37</v>
      </c>
      <c r="L1885" s="14" t="s">
        <v>37</v>
      </c>
      <c r="M1885" s="14" t="s">
        <v>37</v>
      </c>
      <c r="N1885" s="14" t="b">
        <f t="shared" si="59"/>
        <v>1</v>
      </c>
      <c r="O1885" s="14" t="s">
        <v>20</v>
      </c>
      <c r="P1885" s="14" t="s">
        <v>20</v>
      </c>
      <c r="Q1885" s="14" t="s">
        <v>20</v>
      </c>
      <c r="R1885" s="53" t="s">
        <v>6174</v>
      </c>
      <c r="S1885" s="5" t="s">
        <v>20</v>
      </c>
      <c r="T1885" s="5" t="s">
        <v>20</v>
      </c>
      <c r="U1885" s="53" t="s">
        <v>20</v>
      </c>
      <c r="V1885" s="53" t="s">
        <v>20</v>
      </c>
      <c r="W1885" s="5" t="str">
        <f>VLOOKUP('English Version'!$H1830,'Recycled Content'!$B$4:$H$67,3,FALSE)</f>
        <v>Packaging Contains at least 100% recycled material</v>
      </c>
      <c r="X1885" s="5" t="str">
        <f>VLOOKUP('English Version'!$H1830,'Recycled Content'!$B$4:$H$67,5,FALSE)</f>
        <v>Packaging Contains at least 100% recycled material</v>
      </c>
      <c r="Y1885" s="5" t="str">
        <f>VLOOKUP('English Version'!$H1830,Recyclability!$B$4:$H$67,3,FALSE)</f>
        <v>Mostly Recyclable Packaging</v>
      </c>
      <c r="Z1885" s="5" t="str">
        <f>VLOOKUP('English Version'!$H1830,Recyclability!$B$4:$H$67,5,FALSE)</f>
        <v>N/A</v>
      </c>
    </row>
    <row r="1886" spans="1:26" x14ac:dyDescent="0.75">
      <c r="A1886" s="47" t="str">
        <f t="shared" si="58"/>
        <v>SS23M5011616A</v>
      </c>
      <c r="B1886" s="47">
        <v>790</v>
      </c>
      <c r="C1886" s="52" t="s">
        <v>4098</v>
      </c>
      <c r="D1886" s="6" t="e">
        <v>#N/A</v>
      </c>
      <c r="E1886" s="8"/>
      <c r="F1886" s="52" t="s">
        <v>4100</v>
      </c>
      <c r="G1886" s="6" t="s">
        <v>5037</v>
      </c>
      <c r="H1886" s="6" t="s">
        <v>5032</v>
      </c>
      <c r="I1886" s="6" t="e">
        <f>VLOOKUP(A1886,#REF!,24,0)</f>
        <v>#REF!</v>
      </c>
      <c r="J1886" s="14" t="s">
        <v>37</v>
      </c>
      <c r="K1886" s="14" t="s">
        <v>37</v>
      </c>
      <c r="L1886" s="14" t="s">
        <v>37</v>
      </c>
      <c r="M1886" s="14" t="s">
        <v>37</v>
      </c>
      <c r="N1886" s="14" t="b">
        <f t="shared" si="59"/>
        <v>1</v>
      </c>
      <c r="O1886" s="14" t="s">
        <v>20</v>
      </c>
      <c r="P1886" s="14" t="s">
        <v>20</v>
      </c>
      <c r="Q1886" s="14" t="s">
        <v>20</v>
      </c>
      <c r="R1886" s="5" t="s">
        <v>20</v>
      </c>
      <c r="S1886" s="5" t="s">
        <v>20</v>
      </c>
      <c r="T1886" s="5" t="s">
        <v>20</v>
      </c>
      <c r="U1886" s="53" t="s">
        <v>20</v>
      </c>
      <c r="V1886" s="53" t="s">
        <v>20</v>
      </c>
      <c r="W1886" s="5" t="str">
        <f>VLOOKUP('English Version'!$H1831,'Recycled Content'!$B$4:$H$67,3,FALSE)</f>
        <v>Packaging Contains at least 100% recycled material</v>
      </c>
      <c r="X1886" s="5" t="str">
        <f>VLOOKUP('English Version'!$H1831,'Recycled Content'!$B$4:$H$67,5,FALSE)</f>
        <v>Packaging Contains at least 100% recycled material</v>
      </c>
      <c r="Y1886" s="5" t="str">
        <f>VLOOKUP('English Version'!$H1831,Recyclability!$B$4:$H$67,3,FALSE)</f>
        <v>Mostly Recyclable Packaging</v>
      </c>
      <c r="Z1886" s="5" t="str">
        <f>VLOOKUP('English Version'!$H1831,Recyclability!$B$4:$H$67,5,FALSE)</f>
        <v>N/A</v>
      </c>
    </row>
    <row r="1887" spans="1:26" x14ac:dyDescent="0.75">
      <c r="A1887" s="47" t="str">
        <f t="shared" si="58"/>
        <v>SS23M1011580A</v>
      </c>
      <c r="B1887" s="47">
        <v>1740</v>
      </c>
      <c r="C1887" s="52" t="s">
        <v>4102</v>
      </c>
      <c r="D1887" s="6" t="s">
        <v>4099</v>
      </c>
      <c r="E1887" s="8"/>
      <c r="F1887" s="52" t="s">
        <v>3745</v>
      </c>
      <c r="G1887" s="6" t="s">
        <v>5037</v>
      </c>
      <c r="H1887" s="6" t="s">
        <v>5044</v>
      </c>
      <c r="I1887" s="6" t="e">
        <f>VLOOKUP(A1887,#REF!,24,0)</f>
        <v>#REF!</v>
      </c>
      <c r="J1887" s="67" t="s">
        <v>20</v>
      </c>
      <c r="K1887" s="67" t="s">
        <v>20</v>
      </c>
      <c r="L1887" s="67" t="s">
        <v>20</v>
      </c>
      <c r="M1887" s="14" t="s">
        <v>25</v>
      </c>
      <c r="N1887" s="14" t="b">
        <f t="shared" si="59"/>
        <v>0</v>
      </c>
      <c r="O1887" s="14" t="s">
        <v>20</v>
      </c>
      <c r="P1887" s="14" t="s">
        <v>20</v>
      </c>
      <c r="Q1887" s="14" t="s">
        <v>20</v>
      </c>
      <c r="R1887" s="5" t="s">
        <v>20</v>
      </c>
      <c r="S1887" s="5" t="s">
        <v>20</v>
      </c>
      <c r="T1887" s="5" t="s">
        <v>281</v>
      </c>
      <c r="U1887" s="53" t="s">
        <v>20</v>
      </c>
      <c r="V1887" s="53" t="s">
        <v>20</v>
      </c>
      <c r="W1887" s="5" t="str">
        <f>VLOOKUP('English Version'!$H1832,'Recycled Content'!$B$4:$H$67,3,FALSE)</f>
        <v>Packaging Contains at least 100% recycled material</v>
      </c>
      <c r="X1887" s="5" t="str">
        <f>VLOOKUP('English Version'!$H1832,'Recycled Content'!$B$4:$H$67,5,FALSE)</f>
        <v>Packaging Contains at least 100% recycled material</v>
      </c>
      <c r="Y1887" s="5" t="str">
        <f>VLOOKUP('English Version'!$H1832,Recyclability!$B$4:$H$67,3,FALSE)</f>
        <v>Mostly Recyclable Packaging</v>
      </c>
      <c r="Z1887" s="5" t="str">
        <f>VLOOKUP('English Version'!$H1832,Recyclability!$B$4:$H$67,5,FALSE)</f>
        <v>N/A</v>
      </c>
    </row>
    <row r="1888" spans="1:26" x14ac:dyDescent="0.75">
      <c r="A1888" s="47" t="str">
        <f t="shared" si="58"/>
        <v>SS23M1110350A</v>
      </c>
      <c r="B1888" s="47" t="e">
        <v>#N/A</v>
      </c>
      <c r="C1888" s="52" t="s">
        <v>4108</v>
      </c>
      <c r="D1888" s="6" t="s">
        <v>4106</v>
      </c>
      <c r="E1888" s="8"/>
      <c r="F1888" s="52" t="s">
        <v>4109</v>
      </c>
      <c r="G1888" s="6" t="s">
        <v>5037</v>
      </c>
      <c r="H1888" s="6" t="s">
        <v>5052</v>
      </c>
      <c r="I1888" s="6" t="e">
        <f>VLOOKUP(A1888,#REF!,24,0)</f>
        <v>#REF!</v>
      </c>
      <c r="J1888" s="14" t="s">
        <v>37</v>
      </c>
      <c r="K1888" s="14" t="s">
        <v>37</v>
      </c>
      <c r="L1888" s="14" t="s">
        <v>37</v>
      </c>
      <c r="M1888" s="14" t="s">
        <v>37</v>
      </c>
      <c r="N1888" s="14" t="b">
        <f t="shared" si="59"/>
        <v>1</v>
      </c>
      <c r="O1888" s="14" t="s">
        <v>20</v>
      </c>
      <c r="P1888" s="14" t="s">
        <v>20</v>
      </c>
      <c r="Q1888" s="14" t="s">
        <v>20</v>
      </c>
      <c r="R1888" s="5" t="s">
        <v>20</v>
      </c>
      <c r="S1888" s="5" t="s">
        <v>20</v>
      </c>
      <c r="T1888" s="5" t="s">
        <v>20</v>
      </c>
      <c r="U1888" s="53" t="s">
        <v>20</v>
      </c>
      <c r="V1888" s="53" t="s">
        <v>20</v>
      </c>
      <c r="W1888" s="5" t="str">
        <f>VLOOKUP('English Version'!$H1834,'Recycled Content'!$B$4:$H$67,3,FALSE)</f>
        <v>Packaging Contains at least 100% recycled material</v>
      </c>
      <c r="X1888" s="5" t="str">
        <f>VLOOKUP('English Version'!$H1834,'Recycled Content'!$B$4:$H$67,5,FALSE)</f>
        <v>Packaging Contains at least 100% recycled material</v>
      </c>
      <c r="Y1888" s="5" t="str">
        <f>VLOOKUP('English Version'!$H1834,Recyclability!$B$4:$H$67,3,FALSE)</f>
        <v>Mostly Recyclable Packaging</v>
      </c>
      <c r="Z1888" s="5" t="str">
        <f>VLOOKUP('English Version'!$H1834,Recyclability!$B$4:$H$67,5,FALSE)</f>
        <v>N/A</v>
      </c>
    </row>
    <row r="1889" spans="1:26" x14ac:dyDescent="0.75">
      <c r="A1889" s="47" t="str">
        <f t="shared" si="58"/>
        <v>SS23M1011537A</v>
      </c>
      <c r="B1889" s="47" t="e">
        <v>#N/A</v>
      </c>
      <c r="C1889" s="52" t="s">
        <v>4110</v>
      </c>
      <c r="D1889" s="6" t="e">
        <v>#N/A</v>
      </c>
      <c r="E1889" s="8"/>
      <c r="F1889" s="52" t="s">
        <v>4111</v>
      </c>
      <c r="G1889" s="6" t="s">
        <v>5037</v>
      </c>
      <c r="H1889" s="6" t="s">
        <v>5044</v>
      </c>
      <c r="I1889" s="6" t="e">
        <f>VLOOKUP(A1889,#REF!,24,0)</f>
        <v>#REF!</v>
      </c>
      <c r="J1889" s="67" t="s">
        <v>20</v>
      </c>
      <c r="K1889" s="67" t="s">
        <v>20</v>
      </c>
      <c r="L1889" s="67" t="s">
        <v>20</v>
      </c>
      <c r="M1889" s="14" t="s">
        <v>25</v>
      </c>
      <c r="N1889" s="14" t="b">
        <f t="shared" si="59"/>
        <v>0</v>
      </c>
      <c r="O1889" s="14" t="s">
        <v>20</v>
      </c>
      <c r="P1889" s="14" t="s">
        <v>20</v>
      </c>
      <c r="Q1889" s="14" t="s">
        <v>20</v>
      </c>
      <c r="R1889" s="5" t="s">
        <v>20</v>
      </c>
      <c r="S1889" s="5" t="s">
        <v>20</v>
      </c>
      <c r="T1889" s="5" t="s">
        <v>281</v>
      </c>
      <c r="U1889" s="53" t="s">
        <v>20</v>
      </c>
      <c r="V1889" s="53" t="s">
        <v>20</v>
      </c>
      <c r="W1889" s="5" t="str">
        <f>VLOOKUP('English Version'!$H1835,'Recycled Content'!$B$4:$H$67,3,FALSE)</f>
        <v>N/A</v>
      </c>
      <c r="X1889" s="5" t="str">
        <f>VLOOKUP('English Version'!$H1835,'Recycled Content'!$B$4:$H$67,5,FALSE)</f>
        <v>N/A</v>
      </c>
      <c r="Y1889" s="5" t="str">
        <f>VLOOKUP('English Version'!$H1835,Recyclability!$B$4:$H$67,3,FALSE)</f>
        <v>N/A</v>
      </c>
      <c r="Z1889" s="5" t="str">
        <f>VLOOKUP('English Version'!$H1835,Recyclability!$B$4:$H$67,5,FALSE)</f>
        <v>N/A</v>
      </c>
    </row>
    <row r="1890" spans="1:26" x14ac:dyDescent="0.75">
      <c r="A1890" s="47" t="str">
        <f t="shared" si="58"/>
        <v>SS23M1110385A</v>
      </c>
      <c r="B1890" s="47" t="e">
        <v>#N/A</v>
      </c>
      <c r="C1890" s="52" t="s">
        <v>4112</v>
      </c>
      <c r="D1890" s="6" t="e">
        <v>#N/A</v>
      </c>
      <c r="E1890" s="8"/>
      <c r="F1890" s="52" t="s">
        <v>4114</v>
      </c>
      <c r="G1890" s="6" t="s">
        <v>5037</v>
      </c>
      <c r="H1890" s="6" t="s">
        <v>5052</v>
      </c>
      <c r="I1890" s="6" t="e">
        <f>VLOOKUP(A1890,#REF!,24,0)</f>
        <v>#REF!</v>
      </c>
      <c r="J1890" s="14" t="s">
        <v>37</v>
      </c>
      <c r="K1890" s="14" t="s">
        <v>37</v>
      </c>
      <c r="L1890" s="14" t="s">
        <v>37</v>
      </c>
      <c r="M1890" s="14" t="s">
        <v>37</v>
      </c>
      <c r="N1890" s="14" t="b">
        <f t="shared" si="59"/>
        <v>1</v>
      </c>
      <c r="O1890" s="14" t="s">
        <v>20</v>
      </c>
      <c r="P1890" s="14" t="s">
        <v>20</v>
      </c>
      <c r="Q1890" s="14" t="s">
        <v>20</v>
      </c>
      <c r="R1890" s="5" t="s">
        <v>20</v>
      </c>
      <c r="S1890" s="5" t="s">
        <v>20</v>
      </c>
      <c r="T1890" s="5" t="s">
        <v>281</v>
      </c>
      <c r="U1890" s="53" t="s">
        <v>20</v>
      </c>
      <c r="V1890" s="53" t="s">
        <v>20</v>
      </c>
      <c r="W1890" s="5" t="str">
        <f>VLOOKUP('English Version'!$H1836,'Recycled Content'!$B$4:$H$67,3,FALSE)</f>
        <v>N/A</v>
      </c>
      <c r="X1890" s="5" t="str">
        <f>VLOOKUP('English Version'!$H1836,'Recycled Content'!$B$4:$H$67,5,FALSE)</f>
        <v>N/A</v>
      </c>
      <c r="Y1890" s="5" t="str">
        <f>VLOOKUP('English Version'!$H1836,Recyclability!$B$4:$H$67,3,FALSE)</f>
        <v>N/A</v>
      </c>
      <c r="Z1890" s="5" t="str">
        <f>VLOOKUP('English Version'!$H1836,Recyclability!$B$4:$H$67,5,FALSE)</f>
        <v>N/A</v>
      </c>
    </row>
    <row r="1891" spans="1:26" x14ac:dyDescent="0.75">
      <c r="A1891" s="47" t="str">
        <f t="shared" si="58"/>
        <v>SS23W8011305A</v>
      </c>
      <c r="B1891" s="47">
        <v>1255</v>
      </c>
      <c r="C1891" s="52" t="s">
        <v>4116</v>
      </c>
      <c r="D1891" s="6" t="s">
        <v>4113</v>
      </c>
      <c r="E1891" s="8"/>
      <c r="F1891" s="52" t="s">
        <v>4117</v>
      </c>
      <c r="G1891" s="6" t="s">
        <v>5037</v>
      </c>
      <c r="H1891" s="6" t="s">
        <v>5887</v>
      </c>
      <c r="I1891" s="6" t="e">
        <f>VLOOKUP(A1891,#REF!,24,0)</f>
        <v>#REF!</v>
      </c>
      <c r="J1891" s="14" t="s">
        <v>37</v>
      </c>
      <c r="K1891" s="14" t="s">
        <v>37</v>
      </c>
      <c r="L1891" s="14" t="s">
        <v>37</v>
      </c>
      <c r="M1891" s="14" t="s">
        <v>37</v>
      </c>
      <c r="N1891" s="14" t="b">
        <f t="shared" si="59"/>
        <v>1</v>
      </c>
      <c r="O1891" s="14" t="s">
        <v>20</v>
      </c>
      <c r="P1891" s="14" t="s">
        <v>20</v>
      </c>
      <c r="Q1891" s="14" t="s">
        <v>20</v>
      </c>
      <c r="R1891" s="5" t="s">
        <v>20</v>
      </c>
      <c r="S1891" s="5" t="s">
        <v>20</v>
      </c>
      <c r="T1891" s="5" t="s">
        <v>20</v>
      </c>
      <c r="U1891" s="53" t="s">
        <v>20</v>
      </c>
      <c r="V1891" s="53" t="s">
        <v>20</v>
      </c>
      <c r="W1891" s="5" t="str">
        <f>VLOOKUP('English Version'!$H1837,'Recycled Content'!$B$4:$H$67,3,FALSE)</f>
        <v>N/A</v>
      </c>
      <c r="X1891" s="5" t="str">
        <f>VLOOKUP('English Version'!$H1837,'Recycled Content'!$B$4:$H$67,5,FALSE)</f>
        <v>Packaging Contains at least 5% recycled material</v>
      </c>
      <c r="Y1891" s="5" t="str">
        <f>VLOOKUP('English Version'!$H1837,Recyclability!$B$4:$H$67,3,FALSE)</f>
        <v>Mostly Recyclable Packaging</v>
      </c>
      <c r="Z1891" s="5" t="str">
        <f>VLOOKUP('English Version'!$H1837,Recyclability!$B$4:$H$67,5,FALSE)</f>
        <v>N/A</v>
      </c>
    </row>
    <row r="1892" spans="1:26" x14ac:dyDescent="0.75">
      <c r="A1892" s="47" t="str">
        <f t="shared" si="58"/>
        <v>SS23M6010754A</v>
      </c>
      <c r="B1892" s="47">
        <v>2788</v>
      </c>
      <c r="C1892" s="52" t="s">
        <v>4118</v>
      </c>
      <c r="D1892" s="6" t="e">
        <v>#N/A</v>
      </c>
      <c r="E1892" s="8"/>
      <c r="F1892" s="52" t="s">
        <v>4120</v>
      </c>
      <c r="G1892" s="6" t="s">
        <v>5037</v>
      </c>
      <c r="H1892" s="6" t="s">
        <v>5070</v>
      </c>
      <c r="I1892" s="6" t="e">
        <f>VLOOKUP(A1892,#REF!,24,0)</f>
        <v>#REF!</v>
      </c>
      <c r="J1892" s="14" t="s">
        <v>37</v>
      </c>
      <c r="K1892" s="14" t="s">
        <v>37</v>
      </c>
      <c r="L1892" s="14" t="s">
        <v>37</v>
      </c>
      <c r="M1892" s="14" t="s">
        <v>37</v>
      </c>
      <c r="N1892" s="14" t="b">
        <f t="shared" si="59"/>
        <v>1</v>
      </c>
      <c r="O1892" s="14" t="s">
        <v>20</v>
      </c>
      <c r="P1892" s="14" t="s">
        <v>20</v>
      </c>
      <c r="Q1892" s="14" t="s">
        <v>20</v>
      </c>
      <c r="R1892" s="5" t="s">
        <v>20</v>
      </c>
      <c r="S1892" s="5" t="s">
        <v>20</v>
      </c>
      <c r="T1892" s="5" t="s">
        <v>281</v>
      </c>
      <c r="U1892" s="53" t="s">
        <v>20</v>
      </c>
      <c r="V1892" s="53" t="s">
        <v>20</v>
      </c>
      <c r="W1892" s="5" t="str">
        <f>VLOOKUP('English Version'!$H1838,'Recycled Content'!$B$4:$H$67,3,FALSE)</f>
        <v>Packaging Contains at least 100% recycled material</v>
      </c>
      <c r="X1892" s="5" t="str">
        <f>VLOOKUP('English Version'!$H1838,'Recycled Content'!$B$4:$H$67,5,FALSE)</f>
        <v>Packaging Contains at least 100% recycled material</v>
      </c>
      <c r="Y1892" s="5" t="str">
        <f>VLOOKUP('English Version'!$H1838,Recyclability!$B$4:$H$67,3,FALSE)</f>
        <v>Mostly Recyclable Packaging</v>
      </c>
      <c r="Z1892" s="5" t="str">
        <f>VLOOKUP('English Version'!$H1838,Recyclability!$B$4:$H$67,5,FALSE)</f>
        <v>N/A</v>
      </c>
    </row>
    <row r="1893" spans="1:26" x14ac:dyDescent="0.75">
      <c r="A1893" s="47" t="str">
        <f t="shared" si="58"/>
        <v>SS23M1011656A</v>
      </c>
      <c r="B1893" s="47">
        <v>3761</v>
      </c>
      <c r="C1893" s="52" t="s">
        <v>4122</v>
      </c>
      <c r="D1893" s="6" t="s">
        <v>4119</v>
      </c>
      <c r="E1893" s="8"/>
      <c r="F1893" s="52" t="s">
        <v>468</v>
      </c>
      <c r="G1893" s="6" t="s">
        <v>5037</v>
      </c>
      <c r="H1893" s="6" t="s">
        <v>5044</v>
      </c>
      <c r="I1893" s="6" t="e">
        <f>VLOOKUP(A1893,#REF!,24,0)</f>
        <v>#REF!</v>
      </c>
      <c r="J1893" s="14" t="s">
        <v>37</v>
      </c>
      <c r="K1893" s="14" t="s">
        <v>37</v>
      </c>
      <c r="L1893" s="14" t="s">
        <v>37</v>
      </c>
      <c r="M1893" s="14" t="s">
        <v>37</v>
      </c>
      <c r="N1893" s="14" t="b">
        <f t="shared" si="59"/>
        <v>1</v>
      </c>
      <c r="O1893" s="14" t="s">
        <v>20</v>
      </c>
      <c r="P1893" s="14" t="s">
        <v>20</v>
      </c>
      <c r="Q1893" s="14" t="s">
        <v>20</v>
      </c>
      <c r="R1893" s="5" t="s">
        <v>20</v>
      </c>
      <c r="S1893" s="5" t="s">
        <v>20</v>
      </c>
      <c r="T1893" s="5" t="s">
        <v>281</v>
      </c>
      <c r="U1893" s="53" t="s">
        <v>20</v>
      </c>
      <c r="V1893" s="53" t="s">
        <v>20</v>
      </c>
      <c r="W1893" s="5" t="str">
        <f>VLOOKUP('English Version'!$H1839,'Recycled Content'!$B$4:$H$67,3,FALSE)</f>
        <v>N/A</v>
      </c>
      <c r="X1893" s="5" t="str">
        <f>VLOOKUP('English Version'!$H1839,'Recycled Content'!$B$4:$H$67,5,FALSE)</f>
        <v>N/A</v>
      </c>
      <c r="Y1893" s="5" t="str">
        <f>VLOOKUP('English Version'!$H1839,Recyclability!$B$4:$H$67,3,FALSE)</f>
        <v>N/A</v>
      </c>
      <c r="Z1893" s="5" t="str">
        <f>VLOOKUP('English Version'!$H1839,Recyclability!$B$4:$H$67,5,FALSE)</f>
        <v>N/A</v>
      </c>
    </row>
    <row r="1894" spans="1:26" x14ac:dyDescent="0.75">
      <c r="A1894" s="47" t="str">
        <f t="shared" si="58"/>
        <v>SS23W8011306A</v>
      </c>
      <c r="B1894" s="47">
        <v>562</v>
      </c>
      <c r="C1894" s="52" t="s">
        <v>4124</v>
      </c>
      <c r="D1894" s="6" t="s">
        <v>4123</v>
      </c>
      <c r="E1894" s="8"/>
      <c r="F1894" s="52" t="s">
        <v>4125</v>
      </c>
      <c r="G1894" s="6" t="s">
        <v>5037</v>
      </c>
      <c r="H1894" s="6" t="s">
        <v>5887</v>
      </c>
      <c r="I1894" s="6" t="e">
        <f>VLOOKUP(A1894,#REF!,24,0)</f>
        <v>#REF!</v>
      </c>
      <c r="J1894" s="66" t="s">
        <v>228</v>
      </c>
      <c r="K1894" s="66" t="s">
        <v>228</v>
      </c>
      <c r="L1894" s="66" t="s">
        <v>36</v>
      </c>
      <c r="M1894" s="14" t="s">
        <v>37</v>
      </c>
      <c r="N1894" s="14" t="b">
        <f t="shared" si="59"/>
        <v>0</v>
      </c>
      <c r="O1894" s="14" t="s">
        <v>20</v>
      </c>
      <c r="P1894" s="14" t="s">
        <v>20</v>
      </c>
      <c r="Q1894" s="14" t="s">
        <v>20</v>
      </c>
      <c r="R1894" s="5" t="s">
        <v>20</v>
      </c>
      <c r="S1894" s="5" t="s">
        <v>20</v>
      </c>
      <c r="T1894" s="5" t="s">
        <v>20</v>
      </c>
      <c r="U1894" s="53" t="s">
        <v>20</v>
      </c>
      <c r="V1894" s="53" t="s">
        <v>20</v>
      </c>
      <c r="W1894" s="5" t="str">
        <f>VLOOKUP('English Version'!$H1840,'Recycled Content'!$B$4:$H$67,3,FALSE)</f>
        <v>Packaging Contains at least 100% recycled material</v>
      </c>
      <c r="X1894" s="5" t="str">
        <f>VLOOKUP('English Version'!$H1840,'Recycled Content'!$B$4:$H$67,5,FALSE)</f>
        <v>Packaging Contains at least 100% recycled material</v>
      </c>
      <c r="Y1894" s="5" t="str">
        <f>VLOOKUP('English Version'!$H1840,Recyclability!$B$4:$H$67,3,FALSE)</f>
        <v>Mostly Recyclable Packaging</v>
      </c>
      <c r="Z1894" s="5" t="str">
        <f>VLOOKUP('English Version'!$H1840,Recyclability!$B$4:$H$67,5,FALSE)</f>
        <v>N/A</v>
      </c>
    </row>
    <row r="1895" spans="1:26" x14ac:dyDescent="0.75">
      <c r="A1895" s="47" t="str">
        <f t="shared" si="58"/>
        <v>SS23M2013213A</v>
      </c>
      <c r="B1895" s="47">
        <v>3226</v>
      </c>
      <c r="C1895" s="52" t="s">
        <v>4126</v>
      </c>
      <c r="D1895" s="6" t="e">
        <v>#N/A</v>
      </c>
      <c r="E1895" s="8"/>
      <c r="F1895" s="52" t="s">
        <v>3791</v>
      </c>
      <c r="G1895" s="6" t="s">
        <v>5037</v>
      </c>
      <c r="H1895" s="6" t="s">
        <v>5054</v>
      </c>
      <c r="I1895" s="6" t="e">
        <f>VLOOKUP(A1895,#REF!,24,0)</f>
        <v>#REF!</v>
      </c>
      <c r="J1895" s="14" t="s">
        <v>25</v>
      </c>
      <c r="K1895" s="14" t="s">
        <v>25</v>
      </c>
      <c r="L1895" s="14" t="s">
        <v>25</v>
      </c>
      <c r="M1895" s="14" t="s">
        <v>25</v>
      </c>
      <c r="N1895" s="14" t="b">
        <f t="shared" si="59"/>
        <v>1</v>
      </c>
      <c r="O1895" s="14" t="s">
        <v>20</v>
      </c>
      <c r="P1895" s="14" t="s">
        <v>20</v>
      </c>
      <c r="Q1895" s="14" t="s">
        <v>20</v>
      </c>
      <c r="R1895" s="5" t="s">
        <v>20</v>
      </c>
      <c r="S1895" s="5" t="s">
        <v>20</v>
      </c>
      <c r="T1895" s="5" t="s">
        <v>20</v>
      </c>
      <c r="U1895" s="53" t="s">
        <v>20</v>
      </c>
      <c r="V1895" s="53" t="s">
        <v>20</v>
      </c>
      <c r="W1895" s="5" t="str">
        <f>VLOOKUP('English Version'!$H1841,'Recycled Content'!$B$4:$H$67,3,FALSE)</f>
        <v>Packaging Contains at least 100% recycled material</v>
      </c>
      <c r="X1895" s="5" t="str">
        <f>VLOOKUP('English Version'!$H1841,'Recycled Content'!$B$4:$H$67,5,FALSE)</f>
        <v>Packaging Contains at least 100% recycled material</v>
      </c>
      <c r="Y1895" s="5" t="str">
        <f>VLOOKUP('English Version'!$H1841,Recyclability!$B$4:$H$67,3,FALSE)</f>
        <v>Mostly Recyclable Packaging</v>
      </c>
      <c r="Z1895" s="5" t="str">
        <f>VLOOKUP('English Version'!$H1841,Recyclability!$B$4:$H$67,5,FALSE)</f>
        <v>N/A</v>
      </c>
    </row>
    <row r="1896" spans="1:26" x14ac:dyDescent="0.75">
      <c r="A1896" s="47" t="str">
        <f t="shared" si="58"/>
        <v>SS23M7110383A</v>
      </c>
      <c r="B1896" s="47">
        <v>2965</v>
      </c>
      <c r="C1896" s="52" t="s">
        <v>4127</v>
      </c>
      <c r="D1896" s="6" t="e">
        <v>#N/A</v>
      </c>
      <c r="E1896" s="8"/>
      <c r="F1896" s="52" t="s">
        <v>4128</v>
      </c>
      <c r="G1896" s="6" t="s">
        <v>5037</v>
      </c>
      <c r="H1896" s="6" t="s">
        <v>5076</v>
      </c>
      <c r="I1896" s="6" t="e">
        <f>VLOOKUP(A1896,#REF!,24,0)</f>
        <v>#REF!</v>
      </c>
      <c r="J1896" s="14" t="s">
        <v>25</v>
      </c>
      <c r="K1896" s="14" t="s">
        <v>25</v>
      </c>
      <c r="L1896" s="14" t="s">
        <v>25</v>
      </c>
      <c r="M1896" s="14" t="s">
        <v>25</v>
      </c>
      <c r="N1896" s="14" t="b">
        <f t="shared" si="59"/>
        <v>1</v>
      </c>
      <c r="O1896" s="14" t="s">
        <v>20</v>
      </c>
      <c r="P1896" s="14" t="s">
        <v>20</v>
      </c>
      <c r="Q1896" s="14" t="s">
        <v>20</v>
      </c>
      <c r="R1896" s="5" t="s">
        <v>20</v>
      </c>
      <c r="S1896" s="5" t="s">
        <v>20</v>
      </c>
      <c r="T1896" s="5" t="s">
        <v>281</v>
      </c>
      <c r="U1896" s="53" t="s">
        <v>20</v>
      </c>
      <c r="V1896" s="53" t="s">
        <v>20</v>
      </c>
      <c r="W1896" s="5" t="str">
        <f>VLOOKUP('English Version'!$H1842,'Recycled Content'!$B$4:$H$67,3,FALSE)</f>
        <v>Packaging Contains at least 100% recycled material</v>
      </c>
      <c r="X1896" s="5" t="str">
        <f>VLOOKUP('English Version'!$H1842,'Recycled Content'!$B$4:$H$67,5,FALSE)</f>
        <v>Packaging Contains at least 100% recycled material</v>
      </c>
      <c r="Y1896" s="5" t="str">
        <f>VLOOKUP('English Version'!$H1842,Recyclability!$B$4:$H$67,3,FALSE)</f>
        <v>Mostly Recyclable Packaging</v>
      </c>
      <c r="Z1896" s="5" t="str">
        <f>VLOOKUP('English Version'!$H1842,Recyclability!$B$4:$H$67,5,FALSE)</f>
        <v>N/A</v>
      </c>
    </row>
    <row r="1897" spans="1:26" ht="29.5" x14ac:dyDescent="0.75">
      <c r="A1897" s="47" t="str">
        <f t="shared" si="58"/>
        <v>SS23W9110337A</v>
      </c>
      <c r="B1897" s="47">
        <v>6446</v>
      </c>
      <c r="C1897" s="52" t="s">
        <v>4129</v>
      </c>
      <c r="D1897" s="6" t="e">
        <v>#N/A</v>
      </c>
      <c r="E1897" s="8"/>
      <c r="F1897" s="52" t="s">
        <v>4130</v>
      </c>
      <c r="G1897" s="6" t="s">
        <v>5037</v>
      </c>
      <c r="H1897" s="6" t="s">
        <v>5092</v>
      </c>
      <c r="I1897" s="6" t="e">
        <f>VLOOKUP(A1897,#REF!,24,0)</f>
        <v>#REF!</v>
      </c>
      <c r="J1897" s="14" t="s">
        <v>25</v>
      </c>
      <c r="K1897" s="14" t="s">
        <v>25</v>
      </c>
      <c r="L1897" s="14" t="s">
        <v>25</v>
      </c>
      <c r="M1897" s="14" t="s">
        <v>25</v>
      </c>
      <c r="N1897" s="14" t="b">
        <f t="shared" si="59"/>
        <v>1</v>
      </c>
      <c r="O1897" s="14" t="s">
        <v>20</v>
      </c>
      <c r="P1897" s="14" t="s">
        <v>20</v>
      </c>
      <c r="Q1897" s="14" t="s">
        <v>20</v>
      </c>
      <c r="R1897" s="5" t="s">
        <v>20</v>
      </c>
      <c r="S1897" s="5" t="s">
        <v>20</v>
      </c>
      <c r="T1897" s="5" t="s">
        <v>26</v>
      </c>
      <c r="U1897" s="53" t="s">
        <v>20</v>
      </c>
      <c r="V1897" s="53" t="s">
        <v>20</v>
      </c>
      <c r="W1897" s="5" t="str">
        <f>VLOOKUP('English Version'!$H1843,'Recycled Content'!$B$4:$H$67,3,FALSE)</f>
        <v>Packaging Contains at least 100% recycled material</v>
      </c>
      <c r="X1897" s="5" t="str">
        <f>VLOOKUP('English Version'!$H1843,'Recycled Content'!$B$4:$H$67,5,FALSE)</f>
        <v>Packaging Contains at least 100% recycled material</v>
      </c>
      <c r="Y1897" s="5" t="str">
        <f>VLOOKUP('English Version'!$H1843,Recyclability!$B$4:$H$67,3,FALSE)</f>
        <v>Mostly Recyclable Packaging</v>
      </c>
      <c r="Z1897" s="5" t="str">
        <f>VLOOKUP('English Version'!$H1843,Recyclability!$B$4:$H$67,5,FALSE)</f>
        <v>N/A</v>
      </c>
    </row>
    <row r="1898" spans="1:26" x14ac:dyDescent="0.75">
      <c r="A1898" s="47" t="str">
        <f t="shared" si="58"/>
        <v>SS23W6011584A</v>
      </c>
      <c r="B1898" s="47">
        <v>1995</v>
      </c>
      <c r="C1898" s="52" t="s">
        <v>4131</v>
      </c>
      <c r="D1898" s="6" t="e">
        <v>#N/A</v>
      </c>
      <c r="E1898" s="8"/>
      <c r="F1898" s="52" t="s">
        <v>4133</v>
      </c>
      <c r="G1898" s="6" t="s">
        <v>5037</v>
      </c>
      <c r="H1898" s="6" t="s">
        <v>5088</v>
      </c>
      <c r="I1898" s="6" t="e">
        <f>VLOOKUP(A1898,#REF!,24,0)</f>
        <v>#REF!</v>
      </c>
      <c r="J1898" s="14" t="s">
        <v>25</v>
      </c>
      <c r="K1898" s="14" t="s">
        <v>25</v>
      </c>
      <c r="L1898" s="14" t="s">
        <v>25</v>
      </c>
      <c r="M1898" s="14" t="s">
        <v>25</v>
      </c>
      <c r="N1898" s="14" t="b">
        <f t="shared" si="59"/>
        <v>1</v>
      </c>
      <c r="O1898" s="14" t="s">
        <v>20</v>
      </c>
      <c r="P1898" s="14" t="s">
        <v>20</v>
      </c>
      <c r="Q1898" s="14" t="s">
        <v>20</v>
      </c>
      <c r="R1898" s="5" t="s">
        <v>20</v>
      </c>
      <c r="S1898" s="5" t="s">
        <v>20</v>
      </c>
      <c r="T1898" s="5" t="s">
        <v>281</v>
      </c>
      <c r="U1898" s="53" t="s">
        <v>20</v>
      </c>
      <c r="V1898" s="53" t="s">
        <v>20</v>
      </c>
      <c r="W1898" s="5" t="str">
        <f>VLOOKUP('English Version'!$H1844,'Recycled Content'!$B$4:$H$67,3,FALSE)</f>
        <v>N/A</v>
      </c>
      <c r="X1898" s="5" t="str">
        <f>VLOOKUP('English Version'!$H1844,'Recycled Content'!$B$4:$H$67,5,FALSE)</f>
        <v>Packaging Contains at least 5% recycled material</v>
      </c>
      <c r="Y1898" s="5" t="str">
        <f>VLOOKUP('English Version'!$H1844,Recyclability!$B$4:$H$67,3,FALSE)</f>
        <v>Mostly Recyclable Packaging</v>
      </c>
      <c r="Z1898" s="5" t="str">
        <f>VLOOKUP('English Version'!$H1844,Recyclability!$B$4:$H$67,5,FALSE)</f>
        <v>N/A</v>
      </c>
    </row>
    <row r="1899" spans="1:26" x14ac:dyDescent="0.75">
      <c r="A1899" s="47" t="str">
        <f t="shared" si="58"/>
        <v>SS23M4010584A</v>
      </c>
      <c r="B1899" s="47" t="e">
        <v>#N/A</v>
      </c>
      <c r="C1899" s="52" t="s">
        <v>4134</v>
      </c>
      <c r="D1899" s="6" t="s">
        <v>4132</v>
      </c>
      <c r="E1899" s="8"/>
      <c r="F1899" s="52" t="s">
        <v>4136</v>
      </c>
      <c r="G1899" s="6" t="s">
        <v>5037</v>
      </c>
      <c r="H1899" s="6" t="s">
        <v>5108</v>
      </c>
      <c r="I1899" s="6" t="e">
        <f>VLOOKUP(A1899,#REF!,24,0)</f>
        <v>#REF!</v>
      </c>
      <c r="J1899" s="14" t="s">
        <v>19</v>
      </c>
      <c r="K1899" s="14" t="s">
        <v>19</v>
      </c>
      <c r="L1899" s="14" t="s">
        <v>19</v>
      </c>
      <c r="M1899" s="14" t="s">
        <v>19</v>
      </c>
      <c r="N1899" s="14" t="b">
        <f t="shared" si="59"/>
        <v>1</v>
      </c>
      <c r="O1899" s="14" t="s">
        <v>20</v>
      </c>
      <c r="P1899" s="14" t="s">
        <v>20</v>
      </c>
      <c r="Q1899" s="14" t="s">
        <v>20</v>
      </c>
      <c r="R1899" s="5" t="s">
        <v>20</v>
      </c>
      <c r="S1899" s="5" t="s">
        <v>20</v>
      </c>
      <c r="T1899" s="5" t="s">
        <v>281</v>
      </c>
      <c r="U1899" s="53" t="s">
        <v>20</v>
      </c>
      <c r="V1899" s="53" t="s">
        <v>20</v>
      </c>
      <c r="W1899" s="5" t="str">
        <f>VLOOKUP('English Version'!$H1845,'Recycled Content'!$B$4:$H$67,3,FALSE)</f>
        <v>N/A</v>
      </c>
      <c r="X1899" s="5" t="str">
        <f>VLOOKUP('English Version'!$H1845,'Recycled Content'!$B$4:$H$67,5,FALSE)</f>
        <v>Packaging Contains at least 5% recycled material</v>
      </c>
      <c r="Y1899" s="5" t="str">
        <f>VLOOKUP('English Version'!$H1845,Recyclability!$B$4:$H$67,3,FALSE)</f>
        <v>Mostly Recyclable Packaging</v>
      </c>
      <c r="Z1899" s="5" t="str">
        <f>VLOOKUP('English Version'!$H1845,Recyclability!$B$4:$H$67,5,FALSE)</f>
        <v>N/A</v>
      </c>
    </row>
    <row r="1900" spans="1:26" x14ac:dyDescent="0.75">
      <c r="A1900" s="47" t="str">
        <f t="shared" si="58"/>
        <v>SS23W8011307A</v>
      </c>
      <c r="B1900" s="47" t="e">
        <v>#N/A</v>
      </c>
      <c r="C1900" s="52" t="s">
        <v>4138</v>
      </c>
      <c r="D1900" s="6" t="s">
        <v>4135</v>
      </c>
      <c r="E1900" s="8"/>
      <c r="F1900" s="52" t="s">
        <v>4139</v>
      </c>
      <c r="G1900" s="6" t="s">
        <v>5037</v>
      </c>
      <c r="H1900" s="6" t="s">
        <v>5887</v>
      </c>
      <c r="I1900" s="6" t="e">
        <f>VLOOKUP(A1900,#REF!,24,0)</f>
        <v>#REF!</v>
      </c>
      <c r="J1900" s="14" t="s">
        <v>25</v>
      </c>
      <c r="K1900" s="14" t="s">
        <v>25</v>
      </c>
      <c r="L1900" s="14" t="s">
        <v>25</v>
      </c>
      <c r="M1900" s="14" t="s">
        <v>25</v>
      </c>
      <c r="N1900" s="14" t="b">
        <f t="shared" si="59"/>
        <v>1</v>
      </c>
      <c r="O1900" s="14" t="s">
        <v>20</v>
      </c>
      <c r="P1900" s="14" t="s">
        <v>20</v>
      </c>
      <c r="Q1900" s="14" t="s">
        <v>20</v>
      </c>
      <c r="R1900" s="5" t="s">
        <v>20</v>
      </c>
      <c r="S1900" s="5" t="s">
        <v>20</v>
      </c>
      <c r="T1900" s="5" t="s">
        <v>281</v>
      </c>
      <c r="U1900" s="53" t="s">
        <v>20</v>
      </c>
      <c r="V1900" s="53" t="s">
        <v>20</v>
      </c>
      <c r="W1900" s="5" t="str">
        <f>VLOOKUP('English Version'!$H1846,'Recycled Content'!$B$4:$H$67,3,FALSE)</f>
        <v>Packaging Contains at least 100% recycled material</v>
      </c>
      <c r="X1900" s="5" t="str">
        <f>VLOOKUP('English Version'!$H1846,'Recycled Content'!$B$4:$H$67,5,FALSE)</f>
        <v>Packaging Contains at least 100% recycled material</v>
      </c>
      <c r="Y1900" s="5" t="str">
        <f>VLOOKUP('English Version'!$H1846,Recyclability!$B$4:$H$67,3,FALSE)</f>
        <v>Mostly Recyclable Packaging</v>
      </c>
      <c r="Z1900" s="5" t="str">
        <f>VLOOKUP('English Version'!$H1846,Recyclability!$B$4:$H$67,5,FALSE)</f>
        <v>N/A</v>
      </c>
    </row>
    <row r="1901" spans="1:26" ht="29.5" x14ac:dyDescent="0.75">
      <c r="A1901" s="47" t="str">
        <f t="shared" si="58"/>
        <v>SS23M5011697A</v>
      </c>
      <c r="B1901" s="47" t="e">
        <v>#N/A</v>
      </c>
      <c r="C1901" s="52" t="s">
        <v>4140</v>
      </c>
      <c r="D1901" s="6" t="e">
        <v>#N/A</v>
      </c>
      <c r="E1901" s="8"/>
      <c r="F1901" s="52" t="s">
        <v>4141</v>
      </c>
      <c r="G1901" s="6" t="s">
        <v>5037</v>
      </c>
      <c r="H1901" s="6" t="s">
        <v>5032</v>
      </c>
      <c r="I1901" s="6" t="e">
        <f>VLOOKUP(A1901,#REF!,24,0)</f>
        <v>#REF!</v>
      </c>
      <c r="J1901" s="14" t="s">
        <v>25</v>
      </c>
      <c r="K1901" s="14" t="s">
        <v>25</v>
      </c>
      <c r="L1901" s="14" t="s">
        <v>25</v>
      </c>
      <c r="M1901" s="14" t="s">
        <v>25</v>
      </c>
      <c r="N1901" s="14" t="b">
        <f t="shared" si="59"/>
        <v>1</v>
      </c>
      <c r="O1901" s="14" t="s">
        <v>20</v>
      </c>
      <c r="P1901" s="14" t="s">
        <v>20</v>
      </c>
      <c r="Q1901" s="14" t="s">
        <v>20</v>
      </c>
      <c r="R1901" s="53" t="s">
        <v>6046</v>
      </c>
      <c r="S1901" s="5" t="s">
        <v>20</v>
      </c>
      <c r="T1901" s="5" t="s">
        <v>26</v>
      </c>
      <c r="U1901" s="53" t="s">
        <v>20</v>
      </c>
      <c r="V1901" s="53" t="s">
        <v>20</v>
      </c>
      <c r="W1901" s="5" t="str">
        <f>VLOOKUP('English Version'!$H1847,'Recycled Content'!$B$4:$H$67,3,FALSE)</f>
        <v>N/A</v>
      </c>
      <c r="X1901" s="5" t="str">
        <f>VLOOKUP('English Version'!$H1847,'Recycled Content'!$B$4:$H$67,5,FALSE)</f>
        <v>Packaging Contains at least 5% recycled material</v>
      </c>
      <c r="Y1901" s="5" t="str">
        <f>VLOOKUP('English Version'!$H1847,Recyclability!$B$4:$H$67,3,FALSE)</f>
        <v>Fully Recyclable Packaging</v>
      </c>
      <c r="Z1901" s="5" t="str">
        <f>VLOOKUP('English Version'!$H1847,Recyclability!$B$4:$H$67,5,FALSE)</f>
        <v>Mostly Recyclable Packaging</v>
      </c>
    </row>
    <row r="1902" spans="1:26" x14ac:dyDescent="0.75">
      <c r="A1902" s="47" t="str">
        <f t="shared" si="58"/>
        <v>SS23M2013217A</v>
      </c>
      <c r="B1902" s="47">
        <v>7581</v>
      </c>
      <c r="C1902" s="52" t="s">
        <v>4142</v>
      </c>
      <c r="D1902" s="6" t="e">
        <v>#N/A</v>
      </c>
      <c r="E1902" s="8"/>
      <c r="F1902" s="52" t="s">
        <v>4143</v>
      </c>
      <c r="G1902" s="6" t="s">
        <v>5037</v>
      </c>
      <c r="H1902" s="6" t="s">
        <v>5054</v>
      </c>
      <c r="I1902" s="6" t="e">
        <f>VLOOKUP(A1902,#REF!,24,0)</f>
        <v>#REF!</v>
      </c>
      <c r="J1902" s="14" t="s">
        <v>37</v>
      </c>
      <c r="K1902" s="14" t="s">
        <v>37</v>
      </c>
      <c r="L1902" s="14" t="s">
        <v>37</v>
      </c>
      <c r="M1902" s="14" t="s">
        <v>37</v>
      </c>
      <c r="N1902" s="14" t="b">
        <f t="shared" si="59"/>
        <v>1</v>
      </c>
      <c r="O1902" s="14" t="s">
        <v>20</v>
      </c>
      <c r="P1902" s="14" t="s">
        <v>20</v>
      </c>
      <c r="Q1902" s="14" t="s">
        <v>20</v>
      </c>
      <c r="R1902" s="5" t="s">
        <v>20</v>
      </c>
      <c r="S1902" s="5" t="s">
        <v>20</v>
      </c>
      <c r="T1902" s="5" t="s">
        <v>281</v>
      </c>
      <c r="U1902" s="53" t="s">
        <v>20</v>
      </c>
      <c r="V1902" s="53" t="s">
        <v>20</v>
      </c>
      <c r="W1902" s="5" t="str">
        <f>VLOOKUP('English Version'!$H1848,'Recycled Content'!$B$4:$H$67,3,FALSE)</f>
        <v>Packaging Contains at least 100% recycled material</v>
      </c>
      <c r="X1902" s="5" t="str">
        <f>VLOOKUP('English Version'!$H1848,'Recycled Content'!$B$4:$H$67,5,FALSE)</f>
        <v>Packaging Contains at least 100% recycled material</v>
      </c>
      <c r="Y1902" s="5" t="str">
        <f>VLOOKUP('English Version'!$H1848,Recyclability!$B$4:$H$67,3,FALSE)</f>
        <v>Mostly Recyclable Packaging</v>
      </c>
      <c r="Z1902" s="5" t="str">
        <f>VLOOKUP('English Version'!$H1848,Recyclability!$B$4:$H$67,5,FALSE)</f>
        <v>N/A</v>
      </c>
    </row>
    <row r="1903" spans="1:26" x14ac:dyDescent="0.75">
      <c r="A1903" s="47" t="str">
        <f t="shared" si="58"/>
        <v>SS23W2011777A</v>
      </c>
      <c r="B1903" s="47">
        <v>1007</v>
      </c>
      <c r="C1903" s="52" t="s">
        <v>4144</v>
      </c>
      <c r="D1903" s="6" t="e">
        <v>#N/A</v>
      </c>
      <c r="E1903" s="8"/>
      <c r="F1903" s="52" t="s">
        <v>4145</v>
      </c>
      <c r="G1903" s="6" t="s">
        <v>5037</v>
      </c>
      <c r="H1903" s="6" t="s">
        <v>5083</v>
      </c>
      <c r="I1903" s="6" t="e">
        <f>VLOOKUP(A1903,#REF!,24,0)</f>
        <v>#REF!</v>
      </c>
      <c r="J1903" s="14" t="s">
        <v>25</v>
      </c>
      <c r="K1903" s="14" t="s">
        <v>25</v>
      </c>
      <c r="L1903" s="14" t="s">
        <v>25</v>
      </c>
      <c r="M1903" s="14" t="s">
        <v>25</v>
      </c>
      <c r="N1903" s="14" t="b">
        <f t="shared" si="59"/>
        <v>1</v>
      </c>
      <c r="O1903" s="14" t="s">
        <v>20</v>
      </c>
      <c r="P1903" s="14" t="s">
        <v>20</v>
      </c>
      <c r="Q1903" s="14" t="s">
        <v>20</v>
      </c>
      <c r="R1903" s="5" t="s">
        <v>20</v>
      </c>
      <c r="S1903" s="5" t="s">
        <v>20</v>
      </c>
      <c r="T1903" s="5" t="s">
        <v>281</v>
      </c>
      <c r="U1903" s="53" t="s">
        <v>20</v>
      </c>
      <c r="V1903" s="53" t="s">
        <v>20</v>
      </c>
      <c r="W1903" s="5" t="str">
        <f>VLOOKUP('English Version'!$H1849,'Recycled Content'!$B$4:$H$67,3,FALSE)</f>
        <v>Packaging Contains at least 100% recycled material</v>
      </c>
      <c r="X1903" s="5" t="str">
        <f>VLOOKUP('English Version'!$H1849,'Recycled Content'!$B$4:$H$67,5,FALSE)</f>
        <v>Packaging Contains at least 100% recycled material</v>
      </c>
      <c r="Y1903" s="5" t="str">
        <f>VLOOKUP('English Version'!$H1849,Recyclability!$B$4:$H$67,3,FALSE)</f>
        <v>Mostly Recyclable Packaging</v>
      </c>
      <c r="Z1903" s="5" t="str">
        <f>VLOOKUP('English Version'!$H1849,Recyclability!$B$4:$H$67,5,FALSE)</f>
        <v>N/A</v>
      </c>
    </row>
    <row r="1904" spans="1:26" x14ac:dyDescent="0.75">
      <c r="A1904" s="47" t="str">
        <f t="shared" si="58"/>
        <v>SS23M2013061A</v>
      </c>
      <c r="B1904" s="47">
        <v>750</v>
      </c>
      <c r="C1904" s="52" t="s">
        <v>4146</v>
      </c>
      <c r="D1904" s="6" t="e">
        <v>#N/A</v>
      </c>
      <c r="E1904" s="8"/>
      <c r="F1904" s="52" t="s">
        <v>4148</v>
      </c>
      <c r="G1904" s="6" t="s">
        <v>5037</v>
      </c>
      <c r="H1904" s="6" t="s">
        <v>5054</v>
      </c>
      <c r="I1904" s="6" t="e">
        <f>VLOOKUP(A1904,#REF!,24,0)</f>
        <v>#REF!</v>
      </c>
      <c r="J1904" s="14" t="s">
        <v>37</v>
      </c>
      <c r="K1904" s="14" t="s">
        <v>37</v>
      </c>
      <c r="L1904" s="14" t="s">
        <v>37</v>
      </c>
      <c r="M1904" s="14" t="s">
        <v>37</v>
      </c>
      <c r="N1904" s="14" t="b">
        <f t="shared" si="59"/>
        <v>1</v>
      </c>
      <c r="O1904" s="14" t="s">
        <v>20</v>
      </c>
      <c r="P1904" s="14" t="s">
        <v>20</v>
      </c>
      <c r="Q1904" s="14" t="s">
        <v>20</v>
      </c>
      <c r="R1904" s="5" t="s">
        <v>20</v>
      </c>
      <c r="S1904" s="5" t="s">
        <v>20</v>
      </c>
      <c r="T1904" s="5" t="s">
        <v>281</v>
      </c>
      <c r="U1904" s="53" t="s">
        <v>20</v>
      </c>
      <c r="V1904" s="53" t="s">
        <v>20</v>
      </c>
      <c r="W1904" s="5" t="str">
        <f>VLOOKUP('English Version'!$H1850,'Recycled Content'!$B$4:$H$67,3,FALSE)</f>
        <v>Packaging Contains at least 100% recycled material</v>
      </c>
      <c r="X1904" s="5" t="str">
        <f>VLOOKUP('English Version'!$H1850,'Recycled Content'!$B$4:$H$67,5,FALSE)</f>
        <v>Packaging Contains at least 100% recycled material</v>
      </c>
      <c r="Y1904" s="5" t="str">
        <f>VLOOKUP('English Version'!$H1850,Recyclability!$B$4:$H$67,3,FALSE)</f>
        <v>Mostly Recyclable Packaging</v>
      </c>
      <c r="Z1904" s="5" t="str">
        <f>VLOOKUP('English Version'!$H1850,Recyclability!$B$4:$H$67,5,FALSE)</f>
        <v>N/A</v>
      </c>
    </row>
    <row r="1905" spans="1:26" x14ac:dyDescent="0.75">
      <c r="A1905" s="47" t="str">
        <f t="shared" si="58"/>
        <v>SS23W1010978A</v>
      </c>
      <c r="B1905" s="47">
        <v>568</v>
      </c>
      <c r="C1905" s="52" t="s">
        <v>4152</v>
      </c>
      <c r="D1905" s="6" t="e">
        <v>#N/A</v>
      </c>
      <c r="E1905" s="8"/>
      <c r="F1905" s="52" t="s">
        <v>402</v>
      </c>
      <c r="G1905" s="6" t="s">
        <v>5037</v>
      </c>
      <c r="H1905" s="6" t="s">
        <v>4637</v>
      </c>
      <c r="I1905" s="6" t="e">
        <f>VLOOKUP(A1905,#REF!,24,0)</f>
        <v>#REF!</v>
      </c>
      <c r="J1905" s="14" t="s">
        <v>37</v>
      </c>
      <c r="K1905" s="14" t="s">
        <v>37</v>
      </c>
      <c r="L1905" s="14" t="s">
        <v>37</v>
      </c>
      <c r="M1905" s="14" t="s">
        <v>37</v>
      </c>
      <c r="N1905" s="14" t="b">
        <f t="shared" si="59"/>
        <v>1</v>
      </c>
      <c r="O1905" s="14" t="s">
        <v>20</v>
      </c>
      <c r="P1905" s="14" t="s">
        <v>20</v>
      </c>
      <c r="Q1905" s="14" t="s">
        <v>20</v>
      </c>
      <c r="R1905" s="5" t="s">
        <v>20</v>
      </c>
      <c r="S1905" s="5" t="s">
        <v>20</v>
      </c>
      <c r="T1905" s="5" t="s">
        <v>281</v>
      </c>
      <c r="U1905" s="53" t="s">
        <v>20</v>
      </c>
      <c r="V1905" s="53" t="s">
        <v>20</v>
      </c>
      <c r="W1905" s="5" t="str">
        <f>VLOOKUP('English Version'!$H1852,'Recycled Content'!$B$4:$H$67,3,FALSE)</f>
        <v>Packaging Contains at least 100% recycled material</v>
      </c>
      <c r="X1905" s="5" t="str">
        <f>VLOOKUP('English Version'!$H1852,'Recycled Content'!$B$4:$H$67,5,FALSE)</f>
        <v>Packaging Contains at least 100% recycled material</v>
      </c>
      <c r="Y1905" s="5" t="str">
        <f>VLOOKUP('English Version'!$H1852,Recyclability!$B$4:$H$67,3,FALSE)</f>
        <v>Mostly Recyclable Packaging</v>
      </c>
      <c r="Z1905" s="5" t="str">
        <f>VLOOKUP('English Version'!$H1852,Recyclability!$B$4:$H$67,5,FALSE)</f>
        <v>N/A</v>
      </c>
    </row>
    <row r="1906" spans="1:26" x14ac:dyDescent="0.75">
      <c r="A1906" s="47" t="str">
        <f t="shared" si="58"/>
        <v>SS23M2012912A</v>
      </c>
      <c r="B1906" s="47">
        <v>1429</v>
      </c>
      <c r="C1906" s="52" t="s">
        <v>4155</v>
      </c>
      <c r="D1906" s="6" t="s">
        <v>4153</v>
      </c>
      <c r="E1906" s="8"/>
      <c r="F1906" s="52" t="s">
        <v>724</v>
      </c>
      <c r="G1906" s="6" t="s">
        <v>5037</v>
      </c>
      <c r="H1906" s="6" t="s">
        <v>5054</v>
      </c>
      <c r="I1906" s="6" t="e">
        <f>VLOOKUP(A1906,#REF!,24,0)</f>
        <v>#REF!</v>
      </c>
      <c r="J1906" s="67" t="s">
        <v>228</v>
      </c>
      <c r="K1906" s="14" t="s">
        <v>3050</v>
      </c>
      <c r="L1906" s="14" t="s">
        <v>3050</v>
      </c>
      <c r="M1906" s="14" t="s">
        <v>3050</v>
      </c>
      <c r="N1906" s="14" t="b">
        <f t="shared" si="59"/>
        <v>1</v>
      </c>
      <c r="O1906" s="14" t="s">
        <v>20</v>
      </c>
      <c r="P1906" s="14" t="s">
        <v>20</v>
      </c>
      <c r="Q1906" s="14" t="s">
        <v>20</v>
      </c>
      <c r="R1906" s="5" t="s">
        <v>20</v>
      </c>
      <c r="S1906" s="5" t="s">
        <v>20</v>
      </c>
      <c r="T1906" s="5" t="s">
        <v>20</v>
      </c>
      <c r="U1906" s="53" t="s">
        <v>20</v>
      </c>
      <c r="V1906" s="53" t="s">
        <v>20</v>
      </c>
      <c r="W1906" s="5" t="str">
        <f>VLOOKUP('English Version'!$H1853,'Recycled Content'!$B$4:$H$67,3,FALSE)</f>
        <v>Packaging Contains at least 100% recycled material</v>
      </c>
      <c r="X1906" s="5" t="str">
        <f>VLOOKUP('English Version'!$H1853,'Recycled Content'!$B$4:$H$67,5,FALSE)</f>
        <v>Packaging Contains at least 100% recycled material</v>
      </c>
      <c r="Y1906" s="5" t="str">
        <f>VLOOKUP('English Version'!$H1853,Recyclability!$B$4:$H$67,3,FALSE)</f>
        <v>Mostly Recyclable Packaging</v>
      </c>
      <c r="Z1906" s="5" t="str">
        <f>VLOOKUP('English Version'!$H1853,Recyclability!$B$4:$H$67,5,FALSE)</f>
        <v>N/A</v>
      </c>
    </row>
    <row r="1907" spans="1:26" x14ac:dyDescent="0.75">
      <c r="A1907" s="47" t="str">
        <f t="shared" si="58"/>
        <v>SS23W7110371A</v>
      </c>
      <c r="B1907" s="47">
        <v>457</v>
      </c>
      <c r="C1907" s="52" t="s">
        <v>4156</v>
      </c>
      <c r="D1907" s="6" t="e">
        <v>#N/A</v>
      </c>
      <c r="E1907" s="8"/>
      <c r="F1907" s="52" t="s">
        <v>4157</v>
      </c>
      <c r="G1907" s="6" t="s">
        <v>5037</v>
      </c>
      <c r="H1907" s="6" t="s">
        <v>5090</v>
      </c>
      <c r="I1907" s="6" t="e">
        <f>VLOOKUP(A1907,#REF!,24,0)</f>
        <v>#REF!</v>
      </c>
      <c r="J1907" s="14" t="s">
        <v>25</v>
      </c>
      <c r="K1907" s="14" t="s">
        <v>25</v>
      </c>
      <c r="L1907" s="14" t="s">
        <v>25</v>
      </c>
      <c r="M1907" s="14" t="s">
        <v>25</v>
      </c>
      <c r="N1907" s="14" t="b">
        <f t="shared" si="59"/>
        <v>1</v>
      </c>
      <c r="O1907" s="14" t="s">
        <v>20</v>
      </c>
      <c r="P1907" s="14" t="s">
        <v>20</v>
      </c>
      <c r="Q1907" s="14" t="s">
        <v>20</v>
      </c>
      <c r="R1907" s="5" t="s">
        <v>20</v>
      </c>
      <c r="S1907" s="5" t="s">
        <v>20</v>
      </c>
      <c r="T1907" s="5" t="s">
        <v>20</v>
      </c>
      <c r="U1907" s="53" t="s">
        <v>20</v>
      </c>
      <c r="V1907" s="53" t="s">
        <v>20</v>
      </c>
      <c r="W1907" s="5" t="str">
        <f>VLOOKUP('English Version'!$H1854,'Recycled Content'!$B$4:$H$67,3,FALSE)</f>
        <v>Packaging Contains at least 100% recycled material</v>
      </c>
      <c r="X1907" s="5" t="str">
        <f>VLOOKUP('English Version'!$H1854,'Recycled Content'!$B$4:$H$67,5,FALSE)</f>
        <v>Packaging Contains at least 100% recycled material</v>
      </c>
      <c r="Y1907" s="5" t="str">
        <f>VLOOKUP('English Version'!$H1854,Recyclability!$B$4:$H$67,3,FALSE)</f>
        <v>Mostly Recyclable Packaging</v>
      </c>
      <c r="Z1907" s="5" t="str">
        <f>VLOOKUP('English Version'!$H1854,Recyclability!$B$4:$H$67,5,FALSE)</f>
        <v>N/A</v>
      </c>
    </row>
    <row r="1908" spans="1:26" x14ac:dyDescent="0.75">
      <c r="A1908" s="47" t="str">
        <f t="shared" si="58"/>
        <v>SS23W6011557A</v>
      </c>
      <c r="B1908" s="47">
        <v>1865</v>
      </c>
      <c r="C1908" s="52" t="s">
        <v>4158</v>
      </c>
      <c r="D1908" s="6" t="e">
        <v>#N/A</v>
      </c>
      <c r="E1908" s="8"/>
      <c r="F1908" s="52" t="s">
        <v>4160</v>
      </c>
      <c r="G1908" s="6" t="s">
        <v>5037</v>
      </c>
      <c r="H1908" s="6" t="s">
        <v>5088</v>
      </c>
      <c r="I1908" s="6" t="e">
        <f>VLOOKUP(A1908,#REF!,24,0)</f>
        <v>#REF!</v>
      </c>
      <c r="J1908" s="14" t="s">
        <v>37</v>
      </c>
      <c r="K1908" s="14" t="s">
        <v>37</v>
      </c>
      <c r="L1908" s="14" t="s">
        <v>37</v>
      </c>
      <c r="M1908" s="14" t="s">
        <v>37</v>
      </c>
      <c r="N1908" s="14" t="b">
        <f t="shared" si="59"/>
        <v>1</v>
      </c>
      <c r="O1908" s="14" t="s">
        <v>20</v>
      </c>
      <c r="P1908" s="14" t="s">
        <v>20</v>
      </c>
      <c r="Q1908" s="14" t="s">
        <v>20</v>
      </c>
      <c r="R1908" s="5" t="s">
        <v>20</v>
      </c>
      <c r="S1908" s="5" t="s">
        <v>20</v>
      </c>
      <c r="T1908" s="5" t="s">
        <v>281</v>
      </c>
      <c r="U1908" s="53" t="s">
        <v>20</v>
      </c>
      <c r="V1908" s="53" t="s">
        <v>20</v>
      </c>
      <c r="W1908" s="5" t="str">
        <f>VLOOKUP('English Version'!$H1855,'Recycled Content'!$B$4:$H$67,3,FALSE)</f>
        <v>Packaging Contains at least 100% recycled material</v>
      </c>
      <c r="X1908" s="5" t="str">
        <f>VLOOKUP('English Version'!$H1855,'Recycled Content'!$B$4:$H$67,5,FALSE)</f>
        <v>Packaging Contains at least 100% recycled material</v>
      </c>
      <c r="Y1908" s="5" t="str">
        <f>VLOOKUP('English Version'!$H1855,Recyclability!$B$4:$H$67,3,FALSE)</f>
        <v>Mostly Recyclable Packaging</v>
      </c>
      <c r="Z1908" s="5" t="str">
        <f>VLOOKUP('English Version'!$H1855,Recyclability!$B$4:$H$67,5,FALSE)</f>
        <v>N/A</v>
      </c>
    </row>
    <row r="1909" spans="1:26" x14ac:dyDescent="0.75">
      <c r="A1909" s="47" t="str">
        <f t="shared" si="58"/>
        <v>SS23M1011582A</v>
      </c>
      <c r="B1909" s="47">
        <v>2635</v>
      </c>
      <c r="C1909" s="52" t="s">
        <v>4162</v>
      </c>
      <c r="D1909" s="6" t="s">
        <v>4159</v>
      </c>
      <c r="E1909" s="8"/>
      <c r="F1909" s="52" t="s">
        <v>4163</v>
      </c>
      <c r="G1909" s="6" t="s">
        <v>5037</v>
      </c>
      <c r="H1909" s="6" t="s">
        <v>5044</v>
      </c>
      <c r="I1909" s="6" t="e">
        <f>VLOOKUP(A1909,#REF!,24,0)</f>
        <v>#REF!</v>
      </c>
      <c r="J1909" s="14" t="s">
        <v>37</v>
      </c>
      <c r="K1909" s="14" t="s">
        <v>37</v>
      </c>
      <c r="L1909" s="14" t="s">
        <v>37</v>
      </c>
      <c r="M1909" s="14" t="s">
        <v>37</v>
      </c>
      <c r="N1909" s="14" t="b">
        <f t="shared" si="59"/>
        <v>1</v>
      </c>
      <c r="O1909" s="14" t="s">
        <v>20</v>
      </c>
      <c r="P1909" s="14" t="s">
        <v>20</v>
      </c>
      <c r="Q1909" s="14" t="s">
        <v>20</v>
      </c>
      <c r="R1909" s="5" t="s">
        <v>20</v>
      </c>
      <c r="S1909" s="5" t="s">
        <v>20</v>
      </c>
      <c r="T1909" s="5" t="s">
        <v>281</v>
      </c>
      <c r="U1909" s="53" t="s">
        <v>20</v>
      </c>
      <c r="V1909" s="53" t="s">
        <v>20</v>
      </c>
      <c r="W1909" s="5" t="str">
        <f>VLOOKUP('English Version'!$H1856,'Recycled Content'!$B$4:$H$67,3,FALSE)</f>
        <v>Packaging Contains at least 100% recycled material</v>
      </c>
      <c r="X1909" s="5" t="str">
        <f>VLOOKUP('English Version'!$H1856,'Recycled Content'!$B$4:$H$67,5,FALSE)</f>
        <v>Packaging Contains at least 100% recycled material</v>
      </c>
      <c r="Y1909" s="5" t="str">
        <f>VLOOKUP('English Version'!$H1856,Recyclability!$B$4:$H$67,3,FALSE)</f>
        <v>Mostly Recyclable Packaging</v>
      </c>
      <c r="Z1909" s="5" t="str">
        <f>VLOOKUP('English Version'!$H1856,Recyclability!$B$4:$H$67,5,FALSE)</f>
        <v>N/A</v>
      </c>
    </row>
    <row r="1910" spans="1:26" x14ac:dyDescent="0.75">
      <c r="A1910" s="47" t="str">
        <f t="shared" si="58"/>
        <v>SS23M2012564A</v>
      </c>
      <c r="B1910" s="47">
        <v>539</v>
      </c>
      <c r="C1910" s="52" t="s">
        <v>4164</v>
      </c>
      <c r="D1910" s="6" t="e">
        <v>#N/A</v>
      </c>
      <c r="E1910" s="8"/>
      <c r="F1910" s="52" t="s">
        <v>4166</v>
      </c>
      <c r="G1910" s="6" t="s">
        <v>5037</v>
      </c>
      <c r="H1910" s="6" t="s">
        <v>5054</v>
      </c>
      <c r="I1910" s="6" t="e">
        <f>VLOOKUP(A1910,#REF!,24,0)</f>
        <v>#REF!</v>
      </c>
      <c r="J1910" s="67" t="s">
        <v>20</v>
      </c>
      <c r="K1910" s="67" t="s">
        <v>20</v>
      </c>
      <c r="L1910" s="67" t="s">
        <v>20</v>
      </c>
      <c r="M1910" s="14" t="s">
        <v>25</v>
      </c>
      <c r="N1910" s="14" t="b">
        <f t="shared" si="59"/>
        <v>0</v>
      </c>
      <c r="O1910" s="14" t="s">
        <v>20</v>
      </c>
      <c r="P1910" s="14" t="s">
        <v>20</v>
      </c>
      <c r="Q1910" s="14" t="s">
        <v>20</v>
      </c>
      <c r="R1910" s="5" t="s">
        <v>20</v>
      </c>
      <c r="S1910" s="5" t="s">
        <v>20</v>
      </c>
      <c r="T1910" s="5" t="s">
        <v>281</v>
      </c>
      <c r="U1910" s="53" t="s">
        <v>20</v>
      </c>
      <c r="V1910" s="53" t="s">
        <v>20</v>
      </c>
      <c r="W1910" s="5" t="str">
        <f>VLOOKUP('English Version'!$H1857,'Recycled Content'!$B$4:$H$67,3,FALSE)</f>
        <v>Packaging Contains at least 100% recycled material</v>
      </c>
      <c r="X1910" s="5" t="str">
        <f>VLOOKUP('English Version'!$H1857,'Recycled Content'!$B$4:$H$67,5,FALSE)</f>
        <v>Packaging Contains at least 100% recycled material</v>
      </c>
      <c r="Y1910" s="5" t="str">
        <f>VLOOKUP('English Version'!$H1857,Recyclability!$B$4:$H$67,3,FALSE)</f>
        <v>Mostly Recyclable Packaging</v>
      </c>
      <c r="Z1910" s="5" t="str">
        <f>VLOOKUP('English Version'!$H1857,Recyclability!$B$4:$H$67,5,FALSE)</f>
        <v>N/A</v>
      </c>
    </row>
    <row r="1911" spans="1:26" x14ac:dyDescent="0.75">
      <c r="A1911" s="47" t="str">
        <f t="shared" si="58"/>
        <v>SS23W8011253A</v>
      </c>
      <c r="B1911" s="47">
        <v>1000</v>
      </c>
      <c r="C1911" s="52" t="s">
        <v>4168</v>
      </c>
      <c r="D1911" s="6" t="s">
        <v>4165</v>
      </c>
      <c r="E1911" s="8"/>
      <c r="F1911" s="52" t="s">
        <v>4169</v>
      </c>
      <c r="G1911" s="6" t="s">
        <v>5037</v>
      </c>
      <c r="H1911" s="6" t="s">
        <v>5887</v>
      </c>
      <c r="I1911" s="6" t="e">
        <f>VLOOKUP(A1911,#REF!,24,0)</f>
        <v>#REF!</v>
      </c>
      <c r="J1911" s="14" t="s">
        <v>37</v>
      </c>
      <c r="K1911" s="14" t="s">
        <v>37</v>
      </c>
      <c r="L1911" s="14" t="s">
        <v>37</v>
      </c>
      <c r="M1911" s="14" t="s">
        <v>37</v>
      </c>
      <c r="N1911" s="14" t="b">
        <f t="shared" si="59"/>
        <v>1</v>
      </c>
      <c r="O1911" s="14" t="s">
        <v>20</v>
      </c>
      <c r="P1911" s="14" t="s">
        <v>20</v>
      </c>
      <c r="Q1911" s="14" t="s">
        <v>20</v>
      </c>
      <c r="R1911" s="5" t="s">
        <v>20</v>
      </c>
      <c r="S1911" s="5" t="s">
        <v>20</v>
      </c>
      <c r="T1911" s="5" t="s">
        <v>281</v>
      </c>
      <c r="U1911" s="53" t="s">
        <v>20</v>
      </c>
      <c r="V1911" s="53" t="s">
        <v>20</v>
      </c>
      <c r="W1911" s="5" t="str">
        <f>VLOOKUP('English Version'!$H1858,'Recycled Content'!$B$4:$H$67,3,FALSE)</f>
        <v>Packaging Contains at least 100% recycled material</v>
      </c>
      <c r="X1911" s="5" t="str">
        <f>VLOOKUP('English Version'!$H1858,'Recycled Content'!$B$4:$H$67,5,FALSE)</f>
        <v>Packaging Contains at least 100% recycled material</v>
      </c>
      <c r="Y1911" s="5" t="str">
        <f>VLOOKUP('English Version'!$H1858,Recyclability!$B$4:$H$67,3,FALSE)</f>
        <v>Mostly Recyclable Packaging</v>
      </c>
      <c r="Z1911" s="5" t="str">
        <f>VLOOKUP('English Version'!$H1858,Recyclability!$B$4:$H$67,5,FALSE)</f>
        <v>N/A</v>
      </c>
    </row>
    <row r="1912" spans="1:26" x14ac:dyDescent="0.75">
      <c r="A1912" s="47" t="str">
        <f t="shared" si="58"/>
        <v>SS23W7010878A</v>
      </c>
      <c r="B1912" s="47">
        <v>1492</v>
      </c>
      <c r="C1912" s="52" t="s">
        <v>4170</v>
      </c>
      <c r="D1912" s="6" t="e">
        <v>#N/A</v>
      </c>
      <c r="E1912" s="8"/>
      <c r="F1912" s="52" t="s">
        <v>4172</v>
      </c>
      <c r="G1912" s="6" t="s">
        <v>5037</v>
      </c>
      <c r="H1912" s="6" t="s">
        <v>5845</v>
      </c>
      <c r="I1912" s="6" t="e">
        <f>VLOOKUP(A1912,#REF!,24,0)</f>
        <v>#REF!</v>
      </c>
      <c r="J1912" s="14" t="s">
        <v>37</v>
      </c>
      <c r="K1912" s="14" t="s">
        <v>37</v>
      </c>
      <c r="L1912" s="14" t="s">
        <v>37</v>
      </c>
      <c r="M1912" s="14" t="s">
        <v>37</v>
      </c>
      <c r="N1912" s="14" t="b">
        <f t="shared" si="59"/>
        <v>1</v>
      </c>
      <c r="O1912" s="14" t="s">
        <v>20</v>
      </c>
      <c r="P1912" s="14" t="s">
        <v>20</v>
      </c>
      <c r="Q1912" s="14" t="s">
        <v>20</v>
      </c>
      <c r="R1912" s="5" t="s">
        <v>20</v>
      </c>
      <c r="S1912" s="5" t="s">
        <v>20</v>
      </c>
      <c r="T1912" s="5" t="s">
        <v>20</v>
      </c>
      <c r="U1912" s="53" t="s">
        <v>20</v>
      </c>
      <c r="V1912" s="53" t="s">
        <v>20</v>
      </c>
      <c r="W1912" s="5" t="str">
        <f>VLOOKUP('English Version'!$H1859,'Recycled Content'!$B$4:$H$67,3,FALSE)</f>
        <v>Packaging Contains at least 100% recycled material</v>
      </c>
      <c r="X1912" s="5" t="str">
        <f>VLOOKUP('English Version'!$H1859,'Recycled Content'!$B$4:$H$67,5,FALSE)</f>
        <v>Packaging Contains at least 100% recycled material</v>
      </c>
      <c r="Y1912" s="5" t="str">
        <f>VLOOKUP('English Version'!$H1859,Recyclability!$B$4:$H$67,3,FALSE)</f>
        <v>Mostly Recyclable Packaging</v>
      </c>
      <c r="Z1912" s="5" t="str">
        <f>VLOOKUP('English Version'!$H1859,Recyclability!$B$4:$H$67,5,FALSE)</f>
        <v>N/A</v>
      </c>
    </row>
    <row r="1913" spans="1:26" x14ac:dyDescent="0.75">
      <c r="A1913" s="47" t="str">
        <f t="shared" si="58"/>
        <v>SS23M6010755A</v>
      </c>
      <c r="B1913" s="47">
        <v>1800</v>
      </c>
      <c r="C1913" s="52" t="s">
        <v>4174</v>
      </c>
      <c r="D1913" s="6" t="s">
        <v>4171</v>
      </c>
      <c r="E1913" s="8"/>
      <c r="F1913" s="52" t="s">
        <v>4176</v>
      </c>
      <c r="G1913" s="6" t="s">
        <v>5037</v>
      </c>
      <c r="H1913" s="6" t="s">
        <v>5070</v>
      </c>
      <c r="I1913" s="6" t="e">
        <f>VLOOKUP(A1913,#REF!,24,0)</f>
        <v>#REF!</v>
      </c>
      <c r="J1913" s="14" t="s">
        <v>37</v>
      </c>
      <c r="K1913" s="14" t="s">
        <v>37</v>
      </c>
      <c r="L1913" s="14" t="s">
        <v>37</v>
      </c>
      <c r="M1913" s="14" t="s">
        <v>37</v>
      </c>
      <c r="N1913" s="14" t="b">
        <f t="shared" si="59"/>
        <v>1</v>
      </c>
      <c r="O1913" s="14" t="s">
        <v>20</v>
      </c>
      <c r="P1913" s="14" t="s">
        <v>20</v>
      </c>
      <c r="Q1913" s="14" t="s">
        <v>20</v>
      </c>
      <c r="R1913" s="5" t="s">
        <v>20</v>
      </c>
      <c r="S1913" s="5" t="s">
        <v>20</v>
      </c>
      <c r="T1913" s="5" t="s">
        <v>20</v>
      </c>
      <c r="U1913" s="53" t="s">
        <v>20</v>
      </c>
      <c r="V1913" s="53" t="s">
        <v>20</v>
      </c>
      <c r="W1913" s="5" t="str">
        <f>VLOOKUP('English Version'!$H1860,'Recycled Content'!$B$4:$H$67,3,FALSE)</f>
        <v>Packaging Contains at least 100% recycled material</v>
      </c>
      <c r="X1913" s="5" t="str">
        <f>VLOOKUP('English Version'!$H1860,'Recycled Content'!$B$4:$H$67,5,FALSE)</f>
        <v>Packaging Contains at least 100% recycled material</v>
      </c>
      <c r="Y1913" s="5" t="str">
        <f>VLOOKUP('English Version'!$H1860,Recyclability!$B$4:$H$67,3,FALSE)</f>
        <v>Mostly Recyclable Packaging</v>
      </c>
      <c r="Z1913" s="5" t="str">
        <f>VLOOKUP('English Version'!$H1860,Recyclability!$B$4:$H$67,5,FALSE)</f>
        <v>N/A</v>
      </c>
    </row>
    <row r="1914" spans="1:26" x14ac:dyDescent="0.75">
      <c r="A1914" s="47" t="str">
        <f t="shared" si="58"/>
        <v>SS23M2012389A</v>
      </c>
      <c r="B1914" s="47">
        <v>1500</v>
      </c>
      <c r="C1914" s="52" t="s">
        <v>4178</v>
      </c>
      <c r="D1914" s="6" t="s">
        <v>4175</v>
      </c>
      <c r="E1914" s="8"/>
      <c r="F1914" s="52" t="s">
        <v>4143</v>
      </c>
      <c r="G1914" s="6" t="s">
        <v>5037</v>
      </c>
      <c r="H1914" s="6" t="s">
        <v>5054</v>
      </c>
      <c r="I1914" s="6" t="e">
        <f>VLOOKUP(A1914,#REF!,24,0)</f>
        <v>#REF!</v>
      </c>
      <c r="J1914" s="14" t="s">
        <v>19</v>
      </c>
      <c r="K1914" s="14" t="s">
        <v>19</v>
      </c>
      <c r="L1914" s="14" t="s">
        <v>19</v>
      </c>
      <c r="M1914" s="14" t="s">
        <v>19</v>
      </c>
      <c r="N1914" s="14" t="b">
        <f t="shared" si="59"/>
        <v>1</v>
      </c>
      <c r="O1914" s="14" t="s">
        <v>20</v>
      </c>
      <c r="P1914" s="14" t="s">
        <v>20</v>
      </c>
      <c r="Q1914" s="14" t="s">
        <v>20</v>
      </c>
      <c r="R1914" s="5" t="s">
        <v>20</v>
      </c>
      <c r="S1914" s="5" t="s">
        <v>20</v>
      </c>
      <c r="T1914" s="5" t="s">
        <v>281</v>
      </c>
      <c r="U1914" s="53" t="s">
        <v>20</v>
      </c>
      <c r="V1914" s="53" t="s">
        <v>20</v>
      </c>
      <c r="W1914" s="5" t="str">
        <f>VLOOKUP('English Version'!$H1861,'Recycled Content'!$B$4:$H$67,3,FALSE)</f>
        <v>Packaging Contains at least 100% recycled material</v>
      </c>
      <c r="X1914" s="5" t="str">
        <f>VLOOKUP('English Version'!$H1861,'Recycled Content'!$B$4:$H$67,5,FALSE)</f>
        <v>Packaging Contains at least 100% recycled material</v>
      </c>
      <c r="Y1914" s="5" t="str">
        <f>VLOOKUP('English Version'!$H1861,Recyclability!$B$4:$H$67,3,FALSE)</f>
        <v>Mostly Recyclable Packaging</v>
      </c>
      <c r="Z1914" s="5" t="str">
        <f>VLOOKUP('English Version'!$H1861,Recyclability!$B$4:$H$67,5,FALSE)</f>
        <v>N/A</v>
      </c>
    </row>
    <row r="1915" spans="1:26" x14ac:dyDescent="0.75">
      <c r="A1915" s="47" t="str">
        <f t="shared" si="58"/>
        <v>SS23M6010753A</v>
      </c>
      <c r="B1915" s="47">
        <v>1400</v>
      </c>
      <c r="C1915" s="52" t="s">
        <v>4181</v>
      </c>
      <c r="D1915" s="6" t="s">
        <v>4179</v>
      </c>
      <c r="E1915" s="8"/>
      <c r="F1915" s="52" t="s">
        <v>4182</v>
      </c>
      <c r="G1915" s="6" t="s">
        <v>5037</v>
      </c>
      <c r="H1915" s="6" t="s">
        <v>5070</v>
      </c>
      <c r="I1915" s="6" t="e">
        <f>VLOOKUP(A1915,#REF!,24,0)</f>
        <v>#REF!</v>
      </c>
      <c r="J1915" s="67" t="s">
        <v>20</v>
      </c>
      <c r="K1915" s="67" t="s">
        <v>20</v>
      </c>
      <c r="L1915" s="67" t="s">
        <v>20</v>
      </c>
      <c r="M1915" s="14" t="s">
        <v>25</v>
      </c>
      <c r="N1915" s="14" t="b">
        <f t="shared" si="59"/>
        <v>0</v>
      </c>
      <c r="O1915" s="14" t="s">
        <v>20</v>
      </c>
      <c r="P1915" s="14" t="s">
        <v>20</v>
      </c>
      <c r="Q1915" s="14" t="s">
        <v>20</v>
      </c>
      <c r="R1915" s="5" t="s">
        <v>20</v>
      </c>
      <c r="S1915" s="5" t="s">
        <v>20</v>
      </c>
      <c r="T1915" s="5" t="s">
        <v>281</v>
      </c>
      <c r="U1915" s="53" t="s">
        <v>20</v>
      </c>
      <c r="V1915" s="53" t="s">
        <v>20</v>
      </c>
      <c r="W1915" s="5" t="str">
        <f>VLOOKUP('English Version'!$H1862,'Recycled Content'!$B$4:$H$67,3,FALSE)</f>
        <v>Packaging Contains at least 100% recycled material</v>
      </c>
      <c r="X1915" s="5" t="str">
        <f>VLOOKUP('English Version'!$H1862,'Recycled Content'!$B$4:$H$67,5,FALSE)</f>
        <v>Packaging Contains at least 100% recycled material</v>
      </c>
      <c r="Y1915" s="5" t="str">
        <f>VLOOKUP('English Version'!$H1862,Recyclability!$B$4:$H$67,3,FALSE)</f>
        <v>Mostly Recyclable Packaging</v>
      </c>
      <c r="Z1915" s="5" t="str">
        <f>VLOOKUP('English Version'!$H1862,Recyclability!$B$4:$H$67,5,FALSE)</f>
        <v>N/A</v>
      </c>
    </row>
    <row r="1916" spans="1:26" x14ac:dyDescent="0.75">
      <c r="A1916" s="47" t="str">
        <f t="shared" si="58"/>
        <v>SS23M2012497A</v>
      </c>
      <c r="B1916" s="47">
        <v>1308</v>
      </c>
      <c r="C1916" s="52" t="s">
        <v>4183</v>
      </c>
      <c r="D1916" s="6" t="e">
        <v>#N/A</v>
      </c>
      <c r="E1916" s="8"/>
      <c r="F1916" s="52" t="s">
        <v>4184</v>
      </c>
      <c r="G1916" s="6" t="s">
        <v>5037</v>
      </c>
      <c r="H1916" s="6" t="s">
        <v>5054</v>
      </c>
      <c r="I1916" s="6" t="e">
        <f>VLOOKUP(A1916,#REF!,24,0)</f>
        <v>#REF!</v>
      </c>
      <c r="J1916" s="14" t="s">
        <v>37</v>
      </c>
      <c r="K1916" s="14" t="s">
        <v>37</v>
      </c>
      <c r="L1916" s="14" t="s">
        <v>37</v>
      </c>
      <c r="M1916" s="14" t="s">
        <v>37</v>
      </c>
      <c r="N1916" s="14" t="b">
        <f t="shared" si="59"/>
        <v>1</v>
      </c>
      <c r="O1916" s="14" t="s">
        <v>20</v>
      </c>
      <c r="P1916" s="14" t="s">
        <v>20</v>
      </c>
      <c r="Q1916" s="14" t="s">
        <v>20</v>
      </c>
      <c r="R1916" s="5" t="s">
        <v>20</v>
      </c>
      <c r="S1916" s="5" t="s">
        <v>20</v>
      </c>
      <c r="T1916" s="5" t="s">
        <v>281</v>
      </c>
      <c r="U1916" s="53" t="s">
        <v>20</v>
      </c>
      <c r="V1916" s="53" t="s">
        <v>20</v>
      </c>
      <c r="W1916" s="5" t="str">
        <f>VLOOKUP('English Version'!$H1863,'Recycled Content'!$B$4:$H$67,3,FALSE)</f>
        <v>N/A</v>
      </c>
      <c r="X1916" s="5" t="str">
        <f>VLOOKUP('English Version'!$H1863,'Recycled Content'!$B$4:$H$67,5,FALSE)</f>
        <v>N/A</v>
      </c>
      <c r="Y1916" s="5" t="str">
        <f>VLOOKUP('English Version'!$H1863,Recyclability!$B$4:$H$67,3,FALSE)</f>
        <v>N/A</v>
      </c>
      <c r="Z1916" s="5" t="str">
        <f>VLOOKUP('English Version'!$H1863,Recyclability!$B$4:$H$67,5,FALSE)</f>
        <v>N/A</v>
      </c>
    </row>
    <row r="1917" spans="1:26" x14ac:dyDescent="0.75">
      <c r="A1917" s="47" t="str">
        <f t="shared" si="58"/>
        <v>SS23W2011904A</v>
      </c>
      <c r="B1917" s="47">
        <v>2768</v>
      </c>
      <c r="C1917" s="52" t="s">
        <v>4185</v>
      </c>
      <c r="D1917" s="6" t="e">
        <v>#N/A</v>
      </c>
      <c r="E1917" s="8"/>
      <c r="F1917" s="52" t="s">
        <v>4186</v>
      </c>
      <c r="G1917" s="6" t="s">
        <v>5037</v>
      </c>
      <c r="H1917" s="6" t="s">
        <v>5083</v>
      </c>
      <c r="I1917" s="6" t="e">
        <f>VLOOKUP(A1917,#REF!,24,0)</f>
        <v>#REF!</v>
      </c>
      <c r="J1917" s="14" t="s">
        <v>25</v>
      </c>
      <c r="K1917" s="14" t="s">
        <v>25</v>
      </c>
      <c r="L1917" s="14" t="s">
        <v>25</v>
      </c>
      <c r="M1917" s="14" t="s">
        <v>25</v>
      </c>
      <c r="N1917" s="14" t="b">
        <f t="shared" si="59"/>
        <v>1</v>
      </c>
      <c r="O1917" s="14" t="s">
        <v>20</v>
      </c>
      <c r="P1917" s="14" t="s">
        <v>20</v>
      </c>
      <c r="Q1917" s="14" t="s">
        <v>20</v>
      </c>
      <c r="R1917" s="5" t="s">
        <v>20</v>
      </c>
      <c r="S1917" s="5" t="s">
        <v>20</v>
      </c>
      <c r="T1917" s="5" t="s">
        <v>281</v>
      </c>
      <c r="U1917" s="53" t="s">
        <v>20</v>
      </c>
      <c r="V1917" s="53" t="s">
        <v>20</v>
      </c>
      <c r="W1917" s="5" t="str">
        <f>VLOOKUP('English Version'!$H1864,'Recycled Content'!$B$4:$H$67,3,FALSE)</f>
        <v>Packaging Contains at least 100% recycled material</v>
      </c>
      <c r="X1917" s="5" t="str">
        <f>VLOOKUP('English Version'!$H1864,'Recycled Content'!$B$4:$H$67,5,FALSE)</f>
        <v>Packaging Contains at least 100% recycled material</v>
      </c>
      <c r="Y1917" s="5" t="str">
        <f>VLOOKUP('English Version'!$H1864,Recyclability!$B$4:$H$67,3,FALSE)</f>
        <v>Mostly Recyclable Packaging</v>
      </c>
      <c r="Z1917" s="5" t="str">
        <f>VLOOKUP('English Version'!$H1864,Recyclability!$B$4:$H$67,5,FALSE)</f>
        <v>N/A</v>
      </c>
    </row>
    <row r="1918" spans="1:26" x14ac:dyDescent="0.75">
      <c r="A1918" s="47" t="str">
        <f t="shared" si="58"/>
        <v>SS23M2012385A</v>
      </c>
      <c r="B1918" s="47">
        <v>1720</v>
      </c>
      <c r="C1918" s="52" t="s">
        <v>4191</v>
      </c>
      <c r="D1918" s="6" t="s">
        <v>4188</v>
      </c>
      <c r="E1918" s="8"/>
      <c r="F1918" s="52" t="s">
        <v>4193</v>
      </c>
      <c r="G1918" s="6" t="s">
        <v>5037</v>
      </c>
      <c r="H1918" s="6" t="s">
        <v>5054</v>
      </c>
      <c r="I1918" s="6" t="e">
        <f>VLOOKUP(A1918,#REF!,24,0)</f>
        <v>#REF!</v>
      </c>
      <c r="J1918" s="67" t="s">
        <v>20</v>
      </c>
      <c r="K1918" s="67" t="s">
        <v>20</v>
      </c>
      <c r="L1918" s="67" t="s">
        <v>20</v>
      </c>
      <c r="M1918" s="14" t="s">
        <v>25</v>
      </c>
      <c r="N1918" s="14" t="b">
        <f t="shared" si="59"/>
        <v>0</v>
      </c>
      <c r="O1918" s="14" t="s">
        <v>20</v>
      </c>
      <c r="P1918" s="14" t="s">
        <v>20</v>
      </c>
      <c r="Q1918" s="14" t="s">
        <v>20</v>
      </c>
      <c r="R1918" s="5" t="s">
        <v>20</v>
      </c>
      <c r="S1918" s="5" t="s">
        <v>20</v>
      </c>
      <c r="T1918" s="5" t="s">
        <v>20</v>
      </c>
      <c r="U1918" s="53" t="s">
        <v>20</v>
      </c>
      <c r="V1918" s="53" t="s">
        <v>20</v>
      </c>
      <c r="W1918" s="5" t="str">
        <f>VLOOKUP('English Version'!$H1866,'Recycled Content'!$B$4:$H$67,3,FALSE)</f>
        <v>Packaging Contains at least 100% recycled material</v>
      </c>
      <c r="X1918" s="5" t="str">
        <f>VLOOKUP('English Version'!$H1866,'Recycled Content'!$B$4:$H$67,5,FALSE)</f>
        <v>Packaging Contains at least 100% recycled material</v>
      </c>
      <c r="Y1918" s="5" t="str">
        <f>VLOOKUP('English Version'!$H1866,Recyclability!$B$4:$H$67,3,FALSE)</f>
        <v>Mostly Recyclable Packaging</v>
      </c>
      <c r="Z1918" s="5" t="str">
        <f>VLOOKUP('English Version'!$H1866,Recyclability!$B$4:$H$67,5,FALSE)</f>
        <v>N/A</v>
      </c>
    </row>
    <row r="1919" spans="1:26" x14ac:dyDescent="0.75">
      <c r="A1919" s="47" t="str">
        <f t="shared" si="58"/>
        <v>SS23M1011585A</v>
      </c>
      <c r="B1919" s="47">
        <v>2570</v>
      </c>
      <c r="C1919" s="52" t="s">
        <v>4195</v>
      </c>
      <c r="D1919" s="6" t="s">
        <v>4192</v>
      </c>
      <c r="E1919" s="8"/>
      <c r="F1919" s="52" t="s">
        <v>4197</v>
      </c>
      <c r="G1919" s="6" t="s">
        <v>5037</v>
      </c>
      <c r="H1919" s="6" t="s">
        <v>5044</v>
      </c>
      <c r="I1919" s="6" t="e">
        <f>VLOOKUP(A1919,#REF!,24,0)</f>
        <v>#REF!</v>
      </c>
      <c r="J1919" s="14" t="s">
        <v>25</v>
      </c>
      <c r="K1919" s="14" t="s">
        <v>25</v>
      </c>
      <c r="L1919" s="14" t="s">
        <v>25</v>
      </c>
      <c r="M1919" s="14" t="s">
        <v>25</v>
      </c>
      <c r="N1919" s="14" t="b">
        <f t="shared" si="59"/>
        <v>1</v>
      </c>
      <c r="O1919" s="14" t="s">
        <v>20</v>
      </c>
      <c r="P1919" s="14" t="s">
        <v>20</v>
      </c>
      <c r="Q1919" s="14" t="s">
        <v>20</v>
      </c>
      <c r="R1919" s="5" t="s">
        <v>20</v>
      </c>
      <c r="S1919" s="5" t="s">
        <v>20</v>
      </c>
      <c r="T1919" s="5" t="s">
        <v>281</v>
      </c>
      <c r="U1919" s="53" t="s">
        <v>20</v>
      </c>
      <c r="V1919" s="53" t="s">
        <v>20</v>
      </c>
      <c r="W1919" s="5" t="str">
        <f>VLOOKUP('English Version'!$H1867,'Recycled Content'!$B$4:$H$67,3,FALSE)</f>
        <v>Packaging Contains at least 100% recycled material</v>
      </c>
      <c r="X1919" s="5" t="str">
        <f>VLOOKUP('English Version'!$H1867,'Recycled Content'!$B$4:$H$67,5,FALSE)</f>
        <v>Packaging Contains at least 100% recycled material</v>
      </c>
      <c r="Y1919" s="5" t="str">
        <f>VLOOKUP('English Version'!$H1867,Recyclability!$B$4:$H$67,3,FALSE)</f>
        <v>Mostly Recyclable Packaging</v>
      </c>
      <c r="Z1919" s="5" t="str">
        <f>VLOOKUP('English Version'!$H1867,Recyclability!$B$4:$H$67,5,FALSE)</f>
        <v>N/A</v>
      </c>
    </row>
    <row r="1920" spans="1:26" x14ac:dyDescent="0.75">
      <c r="A1920" s="47" t="str">
        <f t="shared" si="58"/>
        <v>SS23W9710038A</v>
      </c>
      <c r="B1920" s="47">
        <v>2983</v>
      </c>
      <c r="C1920" s="52" t="s">
        <v>4198</v>
      </c>
      <c r="D1920" s="6" t="s">
        <v>4196</v>
      </c>
      <c r="E1920" s="8"/>
      <c r="F1920" s="52" t="s">
        <v>4200</v>
      </c>
      <c r="G1920" s="6" t="s">
        <v>5037</v>
      </c>
      <c r="H1920" s="6" t="s">
        <v>5895</v>
      </c>
      <c r="I1920" s="6" t="e">
        <f>VLOOKUP(A1920,#REF!,24,0)</f>
        <v>#REF!</v>
      </c>
      <c r="J1920" s="14" t="s">
        <v>25</v>
      </c>
      <c r="K1920" s="14" t="s">
        <v>25</v>
      </c>
      <c r="L1920" s="14" t="s">
        <v>25</v>
      </c>
      <c r="M1920" s="14" t="s">
        <v>25</v>
      </c>
      <c r="N1920" s="14" t="b">
        <f t="shared" si="59"/>
        <v>1</v>
      </c>
      <c r="O1920" s="14" t="s">
        <v>20</v>
      </c>
      <c r="P1920" s="14" t="s">
        <v>20</v>
      </c>
      <c r="Q1920" s="14" t="s">
        <v>20</v>
      </c>
      <c r="R1920" s="5" t="s">
        <v>20</v>
      </c>
      <c r="S1920" s="5" t="s">
        <v>20</v>
      </c>
      <c r="T1920" s="5" t="s">
        <v>281</v>
      </c>
      <c r="U1920" s="53" t="s">
        <v>20</v>
      </c>
      <c r="V1920" s="53" t="s">
        <v>20</v>
      </c>
      <c r="W1920" s="5" t="str">
        <f>VLOOKUP('English Version'!$H1868,'Recycled Content'!$B$4:$H$67,3,FALSE)</f>
        <v>Packaging Contains at least 100% recycled material</v>
      </c>
      <c r="X1920" s="5" t="str">
        <f>VLOOKUP('English Version'!$H1868,'Recycled Content'!$B$4:$H$67,5,FALSE)</f>
        <v>Packaging Contains at least 100% recycled material</v>
      </c>
      <c r="Y1920" s="5" t="str">
        <f>VLOOKUP('English Version'!$H1868,Recyclability!$B$4:$H$67,3,FALSE)</f>
        <v>Mostly Recyclable Packaging</v>
      </c>
      <c r="Z1920" s="5" t="str">
        <f>VLOOKUP('English Version'!$H1868,Recyclability!$B$4:$H$67,5,FALSE)</f>
        <v>N/A</v>
      </c>
    </row>
    <row r="1921" spans="1:26" x14ac:dyDescent="0.75">
      <c r="A1921" s="47" t="str">
        <f t="shared" si="58"/>
        <v>SS23M1011627A</v>
      </c>
      <c r="B1921" s="47">
        <v>500</v>
      </c>
      <c r="C1921" s="52" t="s">
        <v>4202</v>
      </c>
      <c r="D1921" s="6" t="s">
        <v>4199</v>
      </c>
      <c r="E1921" s="8"/>
      <c r="F1921" s="52" t="s">
        <v>4203</v>
      </c>
      <c r="G1921" s="6" t="s">
        <v>5037</v>
      </c>
      <c r="H1921" s="6" t="s">
        <v>5044</v>
      </c>
      <c r="I1921" s="6" t="e">
        <f>VLOOKUP(A1921,#REF!,24,0)</f>
        <v>#REF!</v>
      </c>
      <c r="J1921" s="14" t="s">
        <v>37</v>
      </c>
      <c r="K1921" s="14" t="s">
        <v>37</v>
      </c>
      <c r="L1921" s="14" t="s">
        <v>37</v>
      </c>
      <c r="M1921" s="14" t="s">
        <v>37</v>
      </c>
      <c r="N1921" s="14" t="b">
        <f t="shared" si="59"/>
        <v>1</v>
      </c>
      <c r="O1921" s="14" t="s">
        <v>20</v>
      </c>
      <c r="P1921" s="14" t="s">
        <v>20</v>
      </c>
      <c r="Q1921" s="14" t="s">
        <v>20</v>
      </c>
      <c r="R1921" s="5" t="s">
        <v>20</v>
      </c>
      <c r="S1921" s="5" t="s">
        <v>20</v>
      </c>
      <c r="T1921" s="5" t="s">
        <v>281</v>
      </c>
      <c r="U1921" s="53" t="s">
        <v>20</v>
      </c>
      <c r="V1921" s="53" t="s">
        <v>20</v>
      </c>
      <c r="W1921" s="5" t="str">
        <f>VLOOKUP('English Version'!$H1869,'Recycled Content'!$B$4:$H$67,3,FALSE)</f>
        <v>Packaging Contains at least 100% recycled material</v>
      </c>
      <c r="X1921" s="5" t="str">
        <f>VLOOKUP('English Version'!$H1869,'Recycled Content'!$B$4:$H$67,5,FALSE)</f>
        <v>Packaging Contains at least 100% recycled material</v>
      </c>
      <c r="Y1921" s="5" t="str">
        <f>VLOOKUP('English Version'!$H1869,Recyclability!$B$4:$H$67,3,FALSE)</f>
        <v>Mostly Recyclable Packaging</v>
      </c>
      <c r="Z1921" s="5" t="str">
        <f>VLOOKUP('English Version'!$H1869,Recyclability!$B$4:$H$67,5,FALSE)</f>
        <v>N/A</v>
      </c>
    </row>
    <row r="1922" spans="1:26" x14ac:dyDescent="0.75">
      <c r="A1922" s="47" t="str">
        <f t="shared" ref="A1922:A1985" si="60">G1922&amp;C1922</f>
        <v>SS23W3010361A</v>
      </c>
      <c r="B1922" s="47">
        <v>178</v>
      </c>
      <c r="C1922" s="52" t="s">
        <v>4204</v>
      </c>
      <c r="D1922" s="6" t="e">
        <v>#N/A</v>
      </c>
      <c r="E1922" s="8"/>
      <c r="F1922" s="52" t="s">
        <v>4205</v>
      </c>
      <c r="G1922" s="6" t="s">
        <v>5037</v>
      </c>
      <c r="H1922" s="6" t="s">
        <v>5978</v>
      </c>
      <c r="I1922" s="6" t="e">
        <f>VLOOKUP(A1922,#REF!,24,0)</f>
        <v>#REF!</v>
      </c>
      <c r="J1922" s="14" t="s">
        <v>25</v>
      </c>
      <c r="K1922" s="14" t="s">
        <v>25</v>
      </c>
      <c r="L1922" s="14" t="s">
        <v>25</v>
      </c>
      <c r="M1922" s="14" t="s">
        <v>25</v>
      </c>
      <c r="N1922" s="14" t="b">
        <f t="shared" ref="N1922:N1985" si="61">M1922=L1922</f>
        <v>1</v>
      </c>
      <c r="O1922" s="14" t="s">
        <v>20</v>
      </c>
      <c r="P1922" s="14" t="s">
        <v>20</v>
      </c>
      <c r="Q1922" s="14" t="s">
        <v>20</v>
      </c>
      <c r="R1922" s="53" t="s">
        <v>6174</v>
      </c>
      <c r="S1922" s="5" t="s">
        <v>20</v>
      </c>
      <c r="T1922" s="5" t="s">
        <v>20</v>
      </c>
      <c r="U1922" s="53" t="s">
        <v>20</v>
      </c>
      <c r="V1922" s="53" t="s">
        <v>20</v>
      </c>
      <c r="W1922" s="5" t="str">
        <f>VLOOKUP('English Version'!$H1870,'Recycled Content'!$B$4:$H$67,3,FALSE)</f>
        <v>Packaging Contains at least 100% recycled material</v>
      </c>
      <c r="X1922" s="5" t="str">
        <f>VLOOKUP('English Version'!$H1870,'Recycled Content'!$B$4:$H$67,5,FALSE)</f>
        <v>Packaging Contains at least 100% recycled material</v>
      </c>
      <c r="Y1922" s="5" t="str">
        <f>VLOOKUP('English Version'!$H1870,Recyclability!$B$4:$H$67,3,FALSE)</f>
        <v>Mostly Recyclable Packaging</v>
      </c>
      <c r="Z1922" s="5" t="str">
        <f>VLOOKUP('English Version'!$H1870,Recyclability!$B$4:$H$67,5,FALSE)</f>
        <v>N/A</v>
      </c>
    </row>
    <row r="1923" spans="1:26" x14ac:dyDescent="0.75">
      <c r="A1923" s="47" t="str">
        <f t="shared" si="60"/>
        <v>SS23W2011798A</v>
      </c>
      <c r="B1923" s="47">
        <v>1381</v>
      </c>
      <c r="C1923" s="52" t="s">
        <v>31</v>
      </c>
      <c r="D1923" s="6" t="e">
        <v>#N/A</v>
      </c>
      <c r="E1923" s="8"/>
      <c r="F1923" s="52" t="s">
        <v>32</v>
      </c>
      <c r="G1923" s="6" t="s">
        <v>5037</v>
      </c>
      <c r="H1923" s="6" t="s">
        <v>5083</v>
      </c>
      <c r="I1923" s="6" t="e">
        <f>VLOOKUP(A1923,#REF!,24,0)</f>
        <v>#REF!</v>
      </c>
      <c r="J1923" s="14" t="s">
        <v>37</v>
      </c>
      <c r="K1923" s="14" t="s">
        <v>37</v>
      </c>
      <c r="L1923" s="14" t="s">
        <v>37</v>
      </c>
      <c r="M1923" s="14" t="s">
        <v>37</v>
      </c>
      <c r="N1923" s="14" t="b">
        <f t="shared" si="61"/>
        <v>1</v>
      </c>
      <c r="O1923" s="14" t="s">
        <v>20</v>
      </c>
      <c r="P1923" s="14" t="s">
        <v>20</v>
      </c>
      <c r="Q1923" s="14" t="s">
        <v>20</v>
      </c>
      <c r="R1923" s="5" t="s">
        <v>20</v>
      </c>
      <c r="S1923" s="5" t="s">
        <v>20</v>
      </c>
      <c r="T1923" s="5" t="s">
        <v>20</v>
      </c>
      <c r="U1923" s="53" t="s">
        <v>20</v>
      </c>
      <c r="V1923" s="53" t="s">
        <v>20</v>
      </c>
      <c r="W1923" s="5" t="str">
        <f>VLOOKUP('English Version'!$H1871,'Recycled Content'!$B$4:$H$67,3,FALSE)</f>
        <v>Packaging Contains at least 100% recycled material</v>
      </c>
      <c r="X1923" s="5" t="str">
        <f>VLOOKUP('English Version'!$H1871,'Recycled Content'!$B$4:$H$67,5,FALSE)</f>
        <v>Packaging Contains at least 100% recycled material</v>
      </c>
      <c r="Y1923" s="5" t="str">
        <f>VLOOKUP('English Version'!$H1871,Recyclability!$B$4:$H$67,3,FALSE)</f>
        <v>Mostly Recyclable Packaging</v>
      </c>
      <c r="Z1923" s="5" t="str">
        <f>VLOOKUP('English Version'!$H1871,Recyclability!$B$4:$H$67,5,FALSE)</f>
        <v>N/A</v>
      </c>
    </row>
    <row r="1924" spans="1:26" x14ac:dyDescent="0.75">
      <c r="A1924" s="47" t="str">
        <f t="shared" si="60"/>
        <v>SS23M7110300B</v>
      </c>
      <c r="B1924" s="47">
        <v>3657</v>
      </c>
      <c r="C1924" s="52" t="s">
        <v>4206</v>
      </c>
      <c r="D1924" s="6" t="e">
        <v>#N/A</v>
      </c>
      <c r="E1924" s="8"/>
      <c r="F1924" s="52" t="s">
        <v>227</v>
      </c>
      <c r="G1924" s="6" t="s">
        <v>5037</v>
      </c>
      <c r="H1924" s="6" t="s">
        <v>5076</v>
      </c>
      <c r="I1924" s="6" t="e">
        <f>VLOOKUP(A1924,#REF!,24,0)</f>
        <v>#REF!</v>
      </c>
      <c r="J1924" s="14" t="s">
        <v>19</v>
      </c>
      <c r="K1924" s="14" t="s">
        <v>19</v>
      </c>
      <c r="L1924" s="14" t="s">
        <v>19</v>
      </c>
      <c r="M1924" s="14" t="s">
        <v>19</v>
      </c>
      <c r="N1924" s="14" t="b">
        <f t="shared" si="61"/>
        <v>1</v>
      </c>
      <c r="O1924" s="14" t="s">
        <v>20</v>
      </c>
      <c r="P1924" s="14" t="s">
        <v>20</v>
      </c>
      <c r="Q1924" s="14" t="s">
        <v>20</v>
      </c>
      <c r="R1924" s="5" t="s">
        <v>20</v>
      </c>
      <c r="S1924" s="5" t="s">
        <v>20</v>
      </c>
      <c r="T1924" s="5" t="s">
        <v>281</v>
      </c>
      <c r="U1924" s="53" t="s">
        <v>20</v>
      </c>
      <c r="V1924" s="53" t="s">
        <v>20</v>
      </c>
      <c r="W1924" s="5" t="str">
        <f>VLOOKUP('English Version'!$H1872,'Recycled Content'!$B$4:$H$67,3,FALSE)</f>
        <v>Packaging Contains at least 100% recycled material</v>
      </c>
      <c r="X1924" s="5" t="str">
        <f>VLOOKUP('English Version'!$H1872,'Recycled Content'!$B$4:$H$67,5,FALSE)</f>
        <v>Packaging Contains at least 100% recycled material</v>
      </c>
      <c r="Y1924" s="5" t="str">
        <f>VLOOKUP('English Version'!$H1872,Recyclability!$B$4:$H$67,3,FALSE)</f>
        <v>Mostly Recyclable Packaging</v>
      </c>
      <c r="Z1924" s="5" t="str">
        <f>VLOOKUP('English Version'!$H1872,Recyclability!$B$4:$H$67,5,FALSE)</f>
        <v>N/A</v>
      </c>
    </row>
    <row r="1925" spans="1:26" x14ac:dyDescent="0.75">
      <c r="A1925" s="47" t="str">
        <f t="shared" si="60"/>
        <v>SS23M1011475A</v>
      </c>
      <c r="B1925" s="47">
        <v>1500</v>
      </c>
      <c r="C1925" s="52" t="s">
        <v>4209</v>
      </c>
      <c r="D1925" s="6" t="s">
        <v>4207</v>
      </c>
      <c r="E1925" s="8"/>
      <c r="F1925" s="52" t="s">
        <v>4211</v>
      </c>
      <c r="G1925" s="6" t="s">
        <v>5037</v>
      </c>
      <c r="H1925" s="6" t="s">
        <v>5044</v>
      </c>
      <c r="I1925" s="6" t="e">
        <f>VLOOKUP(A1925,#REF!,24,0)</f>
        <v>#REF!</v>
      </c>
      <c r="J1925" s="14" t="s">
        <v>37</v>
      </c>
      <c r="K1925" s="14" t="s">
        <v>37</v>
      </c>
      <c r="L1925" s="14" t="s">
        <v>37</v>
      </c>
      <c r="M1925" s="14" t="s">
        <v>37</v>
      </c>
      <c r="N1925" s="14" t="b">
        <f t="shared" si="61"/>
        <v>1</v>
      </c>
      <c r="O1925" s="14" t="s">
        <v>20</v>
      </c>
      <c r="P1925" s="14" t="s">
        <v>20</v>
      </c>
      <c r="Q1925" s="14" t="s">
        <v>20</v>
      </c>
      <c r="R1925" s="5" t="s">
        <v>20</v>
      </c>
      <c r="S1925" s="5" t="s">
        <v>20</v>
      </c>
      <c r="T1925" s="5" t="s">
        <v>281</v>
      </c>
      <c r="U1925" s="53" t="s">
        <v>20</v>
      </c>
      <c r="V1925" s="53" t="s">
        <v>20</v>
      </c>
      <c r="W1925" s="5" t="str">
        <f>VLOOKUP('English Version'!$H1873,'Recycled Content'!$B$4:$H$67,3,FALSE)</f>
        <v>Packaging Contains at least 100% recycled material</v>
      </c>
      <c r="X1925" s="5" t="str">
        <f>VLOOKUP('English Version'!$H1873,'Recycled Content'!$B$4:$H$67,5,FALSE)</f>
        <v>Packaging Contains at least 100% recycled material</v>
      </c>
      <c r="Y1925" s="5" t="str">
        <f>VLOOKUP('English Version'!$H1873,Recyclability!$B$4:$H$67,3,FALSE)</f>
        <v>Mostly Recyclable Packaging</v>
      </c>
      <c r="Z1925" s="5" t="str">
        <f>VLOOKUP('English Version'!$H1873,Recyclability!$B$4:$H$67,5,FALSE)</f>
        <v>N/A</v>
      </c>
    </row>
    <row r="1926" spans="1:26" x14ac:dyDescent="0.75">
      <c r="A1926" s="47" t="str">
        <f t="shared" si="60"/>
        <v>SS23W6011651A</v>
      </c>
      <c r="B1926" s="47">
        <v>3995</v>
      </c>
      <c r="C1926" s="52" t="s">
        <v>4216</v>
      </c>
      <c r="D1926" s="6" t="s">
        <v>4214</v>
      </c>
      <c r="E1926" s="8"/>
      <c r="F1926" s="52" t="s">
        <v>4218</v>
      </c>
      <c r="G1926" s="6" t="s">
        <v>5037</v>
      </c>
      <c r="H1926" s="6" t="s">
        <v>5088</v>
      </c>
      <c r="I1926" s="6" t="e">
        <f>VLOOKUP(A1926,#REF!,24,0)</f>
        <v>#REF!</v>
      </c>
      <c r="J1926" s="14" t="s">
        <v>19</v>
      </c>
      <c r="K1926" s="14" t="s">
        <v>19</v>
      </c>
      <c r="L1926" s="14" t="s">
        <v>19</v>
      </c>
      <c r="M1926" s="14" t="s">
        <v>19</v>
      </c>
      <c r="N1926" s="14" t="b">
        <f t="shared" si="61"/>
        <v>1</v>
      </c>
      <c r="O1926" s="14" t="s">
        <v>20</v>
      </c>
      <c r="P1926" s="14" t="s">
        <v>20</v>
      </c>
      <c r="Q1926" s="14" t="s">
        <v>20</v>
      </c>
      <c r="R1926" s="5" t="s">
        <v>20</v>
      </c>
      <c r="S1926" s="5" t="s">
        <v>20</v>
      </c>
      <c r="T1926" s="5" t="s">
        <v>281</v>
      </c>
      <c r="U1926" s="53" t="s">
        <v>20</v>
      </c>
      <c r="V1926" s="53" t="s">
        <v>20</v>
      </c>
      <c r="W1926" s="5" t="str">
        <f>VLOOKUP('English Version'!$H1875,'Recycled Content'!$B$4:$H$67,3,FALSE)</f>
        <v>Packaging Contains at least 100% recycled material</v>
      </c>
      <c r="X1926" s="5" t="str">
        <f>VLOOKUP('English Version'!$H1875,'Recycled Content'!$B$4:$H$67,5,FALSE)</f>
        <v>Packaging Contains at least 100% recycled material</v>
      </c>
      <c r="Y1926" s="5" t="str">
        <f>VLOOKUP('English Version'!$H1875,Recyclability!$B$4:$H$67,3,FALSE)</f>
        <v>Mostly Recyclable Packaging</v>
      </c>
      <c r="Z1926" s="5" t="str">
        <f>VLOOKUP('English Version'!$H1875,Recyclability!$B$4:$H$67,5,FALSE)</f>
        <v>N/A</v>
      </c>
    </row>
    <row r="1927" spans="1:26" x14ac:dyDescent="0.75">
      <c r="A1927" s="47" t="str">
        <f t="shared" si="60"/>
        <v>SS23W6011614A</v>
      </c>
      <c r="B1927" s="47">
        <v>3980</v>
      </c>
      <c r="C1927" s="52" t="s">
        <v>4228</v>
      </c>
      <c r="D1927" s="6" t="s">
        <v>4225</v>
      </c>
      <c r="E1927" s="8"/>
      <c r="F1927" s="52" t="s">
        <v>4229</v>
      </c>
      <c r="G1927" s="6" t="s">
        <v>5037</v>
      </c>
      <c r="H1927" s="6" t="s">
        <v>5088</v>
      </c>
      <c r="I1927" s="6" t="e">
        <f>VLOOKUP(A1927,#REF!,24,0)</f>
        <v>#REF!</v>
      </c>
      <c r="J1927" s="14" t="s">
        <v>19</v>
      </c>
      <c r="K1927" s="14" t="s">
        <v>19</v>
      </c>
      <c r="L1927" s="14" t="s">
        <v>19</v>
      </c>
      <c r="M1927" s="14" t="s">
        <v>19</v>
      </c>
      <c r="N1927" s="14" t="b">
        <f t="shared" si="61"/>
        <v>1</v>
      </c>
      <c r="O1927" s="14" t="s">
        <v>20</v>
      </c>
      <c r="P1927" s="14" t="s">
        <v>20</v>
      </c>
      <c r="Q1927" s="14" t="s">
        <v>20</v>
      </c>
      <c r="R1927" s="5" t="s">
        <v>20</v>
      </c>
      <c r="S1927" s="5" t="s">
        <v>20</v>
      </c>
      <c r="T1927" s="5" t="s">
        <v>281</v>
      </c>
      <c r="U1927" s="53" t="s">
        <v>20</v>
      </c>
      <c r="V1927" s="53" t="s">
        <v>20</v>
      </c>
      <c r="W1927" s="5" t="str">
        <f>VLOOKUP('English Version'!$H1878,'Recycled Content'!$B$4:$H$67,3,FALSE)</f>
        <v>Packaging Contains at least 100% recycled material</v>
      </c>
      <c r="X1927" s="5" t="str">
        <f>VLOOKUP('English Version'!$H1878,'Recycled Content'!$B$4:$H$67,5,FALSE)</f>
        <v>Packaging Contains at least 100% recycled material</v>
      </c>
      <c r="Y1927" s="5" t="str">
        <f>VLOOKUP('English Version'!$H1878,Recyclability!$B$4:$H$67,3,FALSE)</f>
        <v>Mostly Recyclable Packaging</v>
      </c>
      <c r="Z1927" s="5" t="str">
        <f>VLOOKUP('English Version'!$H1878,Recyclability!$B$4:$H$67,5,FALSE)</f>
        <v>N/A</v>
      </c>
    </row>
    <row r="1928" spans="1:26" x14ac:dyDescent="0.75">
      <c r="A1928" s="47" t="str">
        <f t="shared" si="60"/>
        <v>SS23W7110392A</v>
      </c>
      <c r="B1928" s="47">
        <v>6398</v>
      </c>
      <c r="C1928" s="52" t="s">
        <v>4230</v>
      </c>
      <c r="D1928" s="6" t="e">
        <v>#N/A</v>
      </c>
      <c r="E1928" s="8"/>
      <c r="F1928" s="52" t="s">
        <v>4232</v>
      </c>
      <c r="G1928" s="6" t="s">
        <v>5037</v>
      </c>
      <c r="H1928" s="6" t="s">
        <v>5090</v>
      </c>
      <c r="I1928" s="6" t="e">
        <f>VLOOKUP(A1928,#REF!,24,0)</f>
        <v>#REF!</v>
      </c>
      <c r="J1928" s="14" t="s">
        <v>37</v>
      </c>
      <c r="K1928" s="14" t="s">
        <v>37</v>
      </c>
      <c r="L1928" s="14" t="s">
        <v>37</v>
      </c>
      <c r="M1928" s="14" t="s">
        <v>37</v>
      </c>
      <c r="N1928" s="14" t="b">
        <f t="shared" si="61"/>
        <v>1</v>
      </c>
      <c r="O1928" s="14" t="s">
        <v>20</v>
      </c>
      <c r="P1928" s="14" t="s">
        <v>20</v>
      </c>
      <c r="Q1928" s="14" t="s">
        <v>20</v>
      </c>
      <c r="R1928" s="5" t="s">
        <v>20</v>
      </c>
      <c r="S1928" s="5" t="s">
        <v>20</v>
      </c>
      <c r="T1928" s="5" t="s">
        <v>281</v>
      </c>
      <c r="U1928" s="53" t="s">
        <v>20</v>
      </c>
      <c r="V1928" s="53" t="s">
        <v>20</v>
      </c>
      <c r="W1928" s="5" t="str">
        <f>VLOOKUP('English Version'!$H1879,'Recycled Content'!$B$4:$H$67,3,FALSE)</f>
        <v>Packaging Contains at least 100% recycled material</v>
      </c>
      <c r="X1928" s="5" t="str">
        <f>VLOOKUP('English Version'!$H1879,'Recycled Content'!$B$4:$H$67,5,FALSE)</f>
        <v>Packaging Contains at least 100% recycled material</v>
      </c>
      <c r="Y1928" s="5" t="str">
        <f>VLOOKUP('English Version'!$H1879,Recyclability!$B$4:$H$67,3,FALSE)</f>
        <v>Mostly Recyclable Packaging</v>
      </c>
      <c r="Z1928" s="5" t="str">
        <f>VLOOKUP('English Version'!$H1879,Recyclability!$B$4:$H$67,5,FALSE)</f>
        <v>N/A</v>
      </c>
    </row>
    <row r="1929" spans="1:26" x14ac:dyDescent="0.75">
      <c r="A1929" s="47" t="str">
        <f t="shared" si="60"/>
        <v>SS23M5011649A</v>
      </c>
      <c r="B1929" s="47">
        <v>13331</v>
      </c>
      <c r="C1929" s="52" t="s">
        <v>4234</v>
      </c>
      <c r="D1929" s="6" t="s">
        <v>4231</v>
      </c>
      <c r="E1929" s="8"/>
      <c r="F1929" s="52" t="s">
        <v>4236</v>
      </c>
      <c r="G1929" s="6" t="s">
        <v>5037</v>
      </c>
      <c r="H1929" s="6" t="s">
        <v>5032</v>
      </c>
      <c r="I1929" s="6" t="e">
        <f>VLOOKUP(A1929,#REF!,24,0)</f>
        <v>#REF!</v>
      </c>
      <c r="J1929" s="14" t="s">
        <v>25</v>
      </c>
      <c r="K1929" s="14" t="s">
        <v>25</v>
      </c>
      <c r="L1929" s="14" t="s">
        <v>25</v>
      </c>
      <c r="M1929" s="14" t="s">
        <v>25</v>
      </c>
      <c r="N1929" s="14" t="b">
        <f t="shared" si="61"/>
        <v>1</v>
      </c>
      <c r="O1929" s="14" t="s">
        <v>20</v>
      </c>
      <c r="P1929" s="14" t="s">
        <v>20</v>
      </c>
      <c r="Q1929" s="14" t="s">
        <v>20</v>
      </c>
      <c r="R1929" s="5" t="s">
        <v>20</v>
      </c>
      <c r="S1929" s="5" t="s">
        <v>20</v>
      </c>
      <c r="T1929" s="5" t="s">
        <v>20</v>
      </c>
      <c r="U1929" s="53" t="s">
        <v>20</v>
      </c>
      <c r="V1929" s="53" t="s">
        <v>20</v>
      </c>
      <c r="W1929" s="5" t="str">
        <f>VLOOKUP('English Version'!$H1880,'Recycled Content'!$B$4:$H$67,3,FALSE)</f>
        <v>Packaging Contains at least 100% recycled material</v>
      </c>
      <c r="X1929" s="5" t="str">
        <f>VLOOKUP('English Version'!$H1880,'Recycled Content'!$B$4:$H$67,5,FALSE)</f>
        <v>Packaging Contains at least 100% recycled material</v>
      </c>
      <c r="Y1929" s="5" t="str">
        <f>VLOOKUP('English Version'!$H1880,Recyclability!$B$4:$H$67,3,FALSE)</f>
        <v>Mostly Recyclable Packaging</v>
      </c>
      <c r="Z1929" s="5" t="str">
        <f>VLOOKUP('English Version'!$H1880,Recyclability!$B$4:$H$67,5,FALSE)</f>
        <v>N/A</v>
      </c>
    </row>
    <row r="1930" spans="1:26" x14ac:dyDescent="0.75">
      <c r="A1930" s="47" t="str">
        <f t="shared" si="60"/>
        <v>SS23W9710044A</v>
      </c>
      <c r="B1930" s="47">
        <v>9404</v>
      </c>
      <c r="C1930" s="52" t="s">
        <v>4237</v>
      </c>
      <c r="D1930" s="6" t="s">
        <v>4235</v>
      </c>
      <c r="E1930" s="8"/>
      <c r="F1930" s="52" t="s">
        <v>4239</v>
      </c>
      <c r="G1930" s="6" t="s">
        <v>5037</v>
      </c>
      <c r="H1930" s="6" t="s">
        <v>5895</v>
      </c>
      <c r="I1930" s="6" t="e">
        <f>VLOOKUP(A1930,#REF!,24,0)</f>
        <v>#REF!</v>
      </c>
      <c r="J1930" s="14" t="s">
        <v>25</v>
      </c>
      <c r="K1930" s="14" t="s">
        <v>25</v>
      </c>
      <c r="L1930" s="14" t="s">
        <v>25</v>
      </c>
      <c r="M1930" s="14" t="s">
        <v>25</v>
      </c>
      <c r="N1930" s="14" t="b">
        <f t="shared" si="61"/>
        <v>1</v>
      </c>
      <c r="O1930" s="14" t="s">
        <v>20</v>
      </c>
      <c r="P1930" s="14" t="s">
        <v>20</v>
      </c>
      <c r="Q1930" s="14" t="s">
        <v>20</v>
      </c>
      <c r="R1930" s="5" t="s">
        <v>20</v>
      </c>
      <c r="S1930" s="5" t="s">
        <v>20</v>
      </c>
      <c r="T1930" s="5" t="s">
        <v>281</v>
      </c>
      <c r="U1930" s="53" t="s">
        <v>20</v>
      </c>
      <c r="V1930" s="53" t="s">
        <v>20</v>
      </c>
      <c r="W1930" s="5" t="str">
        <f>VLOOKUP('English Version'!$H1881,'Recycled Content'!$B$4:$H$67,3,FALSE)</f>
        <v>Packaging Contains at least 100% recycled material</v>
      </c>
      <c r="X1930" s="5" t="str">
        <f>VLOOKUP('English Version'!$H1881,'Recycled Content'!$B$4:$H$67,5,FALSE)</f>
        <v>Packaging Contains at least 100% recycled material</v>
      </c>
      <c r="Y1930" s="5" t="str">
        <f>VLOOKUP('English Version'!$H1881,Recyclability!$B$4:$H$67,3,FALSE)</f>
        <v>Mostly Recyclable Packaging</v>
      </c>
      <c r="Z1930" s="5" t="str">
        <f>VLOOKUP('English Version'!$H1881,Recyclability!$B$4:$H$67,5,FALSE)</f>
        <v>N/A</v>
      </c>
    </row>
    <row r="1931" spans="1:26" x14ac:dyDescent="0.75">
      <c r="A1931" s="47" t="str">
        <f t="shared" si="60"/>
        <v>SS23M1011571A</v>
      </c>
      <c r="B1931" s="47">
        <v>500</v>
      </c>
      <c r="C1931" s="52" t="s">
        <v>4243</v>
      </c>
      <c r="D1931" s="6" t="e">
        <v>#N/A</v>
      </c>
      <c r="E1931" s="8"/>
      <c r="F1931" s="52" t="s">
        <v>4244</v>
      </c>
      <c r="G1931" s="6" t="s">
        <v>5037</v>
      </c>
      <c r="H1931" s="6" t="s">
        <v>5044</v>
      </c>
      <c r="I1931" s="6" t="e">
        <f>VLOOKUP(A1931,#REF!,24,0)</f>
        <v>#REF!</v>
      </c>
      <c r="J1931" s="14" t="s">
        <v>25</v>
      </c>
      <c r="K1931" s="14" t="s">
        <v>25</v>
      </c>
      <c r="L1931" s="14" t="s">
        <v>25</v>
      </c>
      <c r="M1931" s="14" t="s">
        <v>25</v>
      </c>
      <c r="N1931" s="14" t="b">
        <f t="shared" si="61"/>
        <v>1</v>
      </c>
      <c r="O1931" s="14" t="s">
        <v>20</v>
      </c>
      <c r="P1931" s="14" t="s">
        <v>20</v>
      </c>
      <c r="Q1931" s="14" t="s">
        <v>20</v>
      </c>
      <c r="R1931" s="5" t="s">
        <v>20</v>
      </c>
      <c r="S1931" s="5" t="s">
        <v>20</v>
      </c>
      <c r="T1931" s="5" t="s">
        <v>281</v>
      </c>
      <c r="U1931" s="53" t="s">
        <v>20</v>
      </c>
      <c r="V1931" s="53" t="s">
        <v>20</v>
      </c>
      <c r="W1931" s="5" t="str">
        <f>VLOOKUP('English Version'!$H1883,'Recycled Content'!$B$4:$H$67,3,FALSE)</f>
        <v>Packaging Contains at least 100% recycled material</v>
      </c>
      <c r="X1931" s="5" t="str">
        <f>VLOOKUP('English Version'!$H1883,'Recycled Content'!$B$4:$H$67,5,FALSE)</f>
        <v>Packaging Contains at least 100% recycled material</v>
      </c>
      <c r="Y1931" s="5" t="str">
        <f>VLOOKUP('English Version'!$H1883,Recyclability!$B$4:$H$67,3,FALSE)</f>
        <v>Mostly Recyclable Packaging</v>
      </c>
      <c r="Z1931" s="5" t="str">
        <f>VLOOKUP('English Version'!$H1883,Recyclability!$B$4:$H$67,5,FALSE)</f>
        <v>N/A</v>
      </c>
    </row>
    <row r="1932" spans="1:26" x14ac:dyDescent="0.75">
      <c r="A1932" s="47" t="str">
        <f t="shared" si="60"/>
        <v>SS23M6010749A</v>
      </c>
      <c r="B1932" s="47">
        <v>483</v>
      </c>
      <c r="C1932" s="52" t="s">
        <v>4245</v>
      </c>
      <c r="D1932" s="6" t="e">
        <v>#N/A</v>
      </c>
      <c r="E1932" s="8"/>
      <c r="F1932" s="52" t="s">
        <v>4246</v>
      </c>
      <c r="G1932" s="6" t="s">
        <v>5037</v>
      </c>
      <c r="H1932" s="6" t="s">
        <v>5070</v>
      </c>
      <c r="I1932" s="6" t="e">
        <f>VLOOKUP(A1932,#REF!,24,0)</f>
        <v>#REF!</v>
      </c>
      <c r="J1932" s="14" t="s">
        <v>37</v>
      </c>
      <c r="K1932" s="14" t="s">
        <v>37</v>
      </c>
      <c r="L1932" s="14" t="s">
        <v>37</v>
      </c>
      <c r="M1932" s="14" t="s">
        <v>37</v>
      </c>
      <c r="N1932" s="14" t="b">
        <f t="shared" si="61"/>
        <v>1</v>
      </c>
      <c r="O1932" s="14" t="s">
        <v>20</v>
      </c>
      <c r="P1932" s="14" t="s">
        <v>20</v>
      </c>
      <c r="Q1932" s="14" t="s">
        <v>20</v>
      </c>
      <c r="R1932" s="5" t="s">
        <v>20</v>
      </c>
      <c r="S1932" s="5" t="s">
        <v>20</v>
      </c>
      <c r="T1932" s="5" t="s">
        <v>281</v>
      </c>
      <c r="U1932" s="53" t="s">
        <v>20</v>
      </c>
      <c r="V1932" s="53" t="s">
        <v>20</v>
      </c>
      <c r="W1932" s="5" t="str">
        <f>VLOOKUP('English Version'!$H1884,'Recycled Content'!$B$4:$H$67,3,FALSE)</f>
        <v>Packaging Contains at least 100% recycled material</v>
      </c>
      <c r="X1932" s="5" t="str">
        <f>VLOOKUP('English Version'!$H1884,'Recycled Content'!$B$4:$H$67,5,FALSE)</f>
        <v>Packaging Contains at least 100% recycled material</v>
      </c>
      <c r="Y1932" s="5" t="str">
        <f>VLOOKUP('English Version'!$H1884,Recyclability!$B$4:$H$67,3,FALSE)</f>
        <v>Mostly Recyclable Packaging</v>
      </c>
      <c r="Z1932" s="5" t="str">
        <f>VLOOKUP('English Version'!$H1884,Recyclability!$B$4:$H$67,5,FALSE)</f>
        <v>N/A</v>
      </c>
    </row>
    <row r="1933" spans="1:26" x14ac:dyDescent="0.75">
      <c r="A1933" s="47" t="str">
        <f t="shared" si="60"/>
        <v>SS23M6010751A</v>
      </c>
      <c r="B1933" s="47">
        <v>2776</v>
      </c>
      <c r="C1933" s="52" t="s">
        <v>4247</v>
      </c>
      <c r="D1933" s="6" t="e">
        <v>#N/A</v>
      </c>
      <c r="E1933" s="8"/>
      <c r="F1933" s="52" t="s">
        <v>4249</v>
      </c>
      <c r="G1933" s="6" t="s">
        <v>5037</v>
      </c>
      <c r="H1933" s="6" t="s">
        <v>5070</v>
      </c>
      <c r="I1933" s="6" t="e">
        <f>VLOOKUP(A1933,#REF!,24,0)</f>
        <v>#REF!</v>
      </c>
      <c r="J1933" s="14" t="s">
        <v>37</v>
      </c>
      <c r="K1933" s="14" t="s">
        <v>37</v>
      </c>
      <c r="L1933" s="14" t="s">
        <v>37</v>
      </c>
      <c r="M1933" s="14" t="s">
        <v>37</v>
      </c>
      <c r="N1933" s="14" t="b">
        <f t="shared" si="61"/>
        <v>1</v>
      </c>
      <c r="O1933" s="14" t="s">
        <v>20</v>
      </c>
      <c r="P1933" s="14" t="s">
        <v>20</v>
      </c>
      <c r="Q1933" s="14" t="s">
        <v>20</v>
      </c>
      <c r="R1933" s="5" t="s">
        <v>20</v>
      </c>
      <c r="S1933" s="5" t="s">
        <v>20</v>
      </c>
      <c r="T1933" s="5" t="s">
        <v>281</v>
      </c>
      <c r="U1933" s="53" t="s">
        <v>20</v>
      </c>
      <c r="V1933" s="53" t="s">
        <v>20</v>
      </c>
      <c r="W1933" s="5" t="str">
        <f>VLOOKUP('English Version'!$H1885,'Recycled Content'!$B$4:$H$67,3,FALSE)</f>
        <v>N/A</v>
      </c>
      <c r="X1933" s="5" t="str">
        <f>VLOOKUP('English Version'!$H1885,'Recycled Content'!$B$4:$H$67,5,FALSE)</f>
        <v>Packaging Contains at least 5% recycled material</v>
      </c>
      <c r="Y1933" s="5" t="str">
        <f>VLOOKUP('English Version'!$H1885,Recyclability!$B$4:$H$67,3,FALSE)</f>
        <v>Mostly Recyclable Packaging</v>
      </c>
      <c r="Z1933" s="5" t="str">
        <f>VLOOKUP('English Version'!$H1885,Recyclability!$B$4:$H$67,5,FALSE)</f>
        <v>N/A</v>
      </c>
    </row>
    <row r="1934" spans="1:26" x14ac:dyDescent="0.75">
      <c r="A1934" s="47" t="str">
        <f t="shared" si="60"/>
        <v>SS23M1011697A</v>
      </c>
      <c r="B1934" s="47" t="e">
        <v>#N/A</v>
      </c>
      <c r="C1934" s="52" t="s">
        <v>4254</v>
      </c>
      <c r="D1934" s="6" t="s">
        <v>4251</v>
      </c>
      <c r="E1934" s="8"/>
      <c r="F1934" s="52" t="s">
        <v>4255</v>
      </c>
      <c r="G1934" s="6" t="s">
        <v>5037</v>
      </c>
      <c r="H1934" s="6" t="s">
        <v>5044</v>
      </c>
      <c r="I1934" s="6" t="e">
        <f>VLOOKUP(A1934,#REF!,24,0)</f>
        <v>#REF!</v>
      </c>
      <c r="J1934" s="14" t="s">
        <v>25</v>
      </c>
      <c r="K1934" s="14" t="s">
        <v>25</v>
      </c>
      <c r="L1934" s="14" t="s">
        <v>25</v>
      </c>
      <c r="M1934" s="14" t="s">
        <v>25</v>
      </c>
      <c r="N1934" s="14" t="b">
        <f t="shared" si="61"/>
        <v>1</v>
      </c>
      <c r="O1934" s="14" t="s">
        <v>20</v>
      </c>
      <c r="P1934" s="14" t="s">
        <v>20</v>
      </c>
      <c r="Q1934" s="14" t="s">
        <v>20</v>
      </c>
      <c r="R1934" s="5" t="s">
        <v>20</v>
      </c>
      <c r="S1934" s="5" t="s">
        <v>20</v>
      </c>
      <c r="T1934" s="5" t="s">
        <v>281</v>
      </c>
      <c r="U1934" s="53" t="s">
        <v>20</v>
      </c>
      <c r="V1934" s="53" t="s">
        <v>20</v>
      </c>
      <c r="W1934" s="5" t="str">
        <f>VLOOKUP('English Version'!$H1887,'Recycled Content'!$B$4:$H$67,3,FALSE)</f>
        <v>Packaging Contains at least 100% recycled material</v>
      </c>
      <c r="X1934" s="5" t="str">
        <f>VLOOKUP('English Version'!$H1887,'Recycled Content'!$B$4:$H$67,5,FALSE)</f>
        <v>Packaging Contains at least 100% recycled material</v>
      </c>
      <c r="Y1934" s="5" t="str">
        <f>VLOOKUP('English Version'!$H1887,Recyclability!$B$4:$H$67,3,FALSE)</f>
        <v>Mostly Recyclable Packaging</v>
      </c>
      <c r="Z1934" s="5" t="str">
        <f>VLOOKUP('English Version'!$H1887,Recyclability!$B$4:$H$67,5,FALSE)</f>
        <v>N/A</v>
      </c>
    </row>
    <row r="1935" spans="1:26" x14ac:dyDescent="0.75">
      <c r="A1935" s="47" t="str">
        <f t="shared" si="60"/>
        <v>SS23M1011700A</v>
      </c>
      <c r="B1935" s="47">
        <v>2002</v>
      </c>
      <c r="C1935" s="52" t="s">
        <v>4256</v>
      </c>
      <c r="D1935" s="6" t="e">
        <v>#N/A</v>
      </c>
      <c r="E1935" s="8"/>
      <c r="F1935" s="52" t="s">
        <v>4257</v>
      </c>
      <c r="G1935" s="6" t="s">
        <v>5037</v>
      </c>
      <c r="H1935" s="6" t="s">
        <v>5044</v>
      </c>
      <c r="I1935" s="6" t="e">
        <f>VLOOKUP(A1935,#REF!,24,0)</f>
        <v>#REF!</v>
      </c>
      <c r="J1935" s="14" t="s">
        <v>25</v>
      </c>
      <c r="K1935" s="14" t="s">
        <v>25</v>
      </c>
      <c r="L1935" s="14" t="s">
        <v>25</v>
      </c>
      <c r="M1935" s="14" t="s">
        <v>25</v>
      </c>
      <c r="N1935" s="14" t="b">
        <f t="shared" si="61"/>
        <v>1</v>
      </c>
      <c r="O1935" s="14" t="s">
        <v>20</v>
      </c>
      <c r="P1935" s="14" t="s">
        <v>20</v>
      </c>
      <c r="Q1935" s="14" t="s">
        <v>20</v>
      </c>
      <c r="R1935" s="5" t="s">
        <v>20</v>
      </c>
      <c r="S1935" s="5" t="s">
        <v>20</v>
      </c>
      <c r="T1935" s="5" t="s">
        <v>281</v>
      </c>
      <c r="U1935" s="53" t="s">
        <v>20</v>
      </c>
      <c r="V1935" s="53" t="s">
        <v>20</v>
      </c>
      <c r="W1935" s="5" t="str">
        <f>VLOOKUP('English Version'!$H1888,'Recycled Content'!$B$4:$H$67,3,FALSE)</f>
        <v>Packaging Contains at least 100% recycled material</v>
      </c>
      <c r="X1935" s="5" t="str">
        <f>VLOOKUP('English Version'!$H1888,'Recycled Content'!$B$4:$H$67,5,FALSE)</f>
        <v>Packaging Contains at least 100% recycled material</v>
      </c>
      <c r="Y1935" s="5" t="str">
        <f>VLOOKUP('English Version'!$H1888,Recyclability!$B$4:$H$67,3,FALSE)</f>
        <v>Mostly Recyclable Packaging</v>
      </c>
      <c r="Z1935" s="5" t="str">
        <f>VLOOKUP('English Version'!$H1888,Recyclability!$B$4:$H$67,5,FALSE)</f>
        <v>N/A</v>
      </c>
    </row>
    <row r="1936" spans="1:26" x14ac:dyDescent="0.75">
      <c r="A1936" s="47" t="str">
        <f t="shared" si="60"/>
        <v>SS23M1011708A</v>
      </c>
      <c r="B1936" s="47">
        <v>1269</v>
      </c>
      <c r="C1936" s="52" t="s">
        <v>4258</v>
      </c>
      <c r="D1936" s="6" t="e">
        <v>#N/A</v>
      </c>
      <c r="E1936" s="8"/>
      <c r="F1936" s="52" t="s">
        <v>4259</v>
      </c>
      <c r="G1936" s="6" t="s">
        <v>5037</v>
      </c>
      <c r="H1936" s="6" t="s">
        <v>5044</v>
      </c>
      <c r="I1936" s="6" t="e">
        <f>VLOOKUP(A1936,#REF!,24,0)</f>
        <v>#REF!</v>
      </c>
      <c r="J1936" s="14" t="s">
        <v>25</v>
      </c>
      <c r="K1936" s="14" t="s">
        <v>25</v>
      </c>
      <c r="L1936" s="14" t="s">
        <v>25</v>
      </c>
      <c r="M1936" s="14" t="s">
        <v>25</v>
      </c>
      <c r="N1936" s="14" t="b">
        <f t="shared" si="61"/>
        <v>1</v>
      </c>
      <c r="O1936" s="14" t="s">
        <v>20</v>
      </c>
      <c r="P1936" s="14" t="s">
        <v>20</v>
      </c>
      <c r="Q1936" s="14" t="s">
        <v>20</v>
      </c>
      <c r="R1936" s="5" t="s">
        <v>20</v>
      </c>
      <c r="S1936" s="5" t="s">
        <v>20</v>
      </c>
      <c r="T1936" s="5" t="s">
        <v>281</v>
      </c>
      <c r="U1936" s="53" t="s">
        <v>20</v>
      </c>
      <c r="V1936" s="53" t="s">
        <v>20</v>
      </c>
      <c r="W1936" s="5" t="str">
        <f>VLOOKUP('English Version'!$H1889,'Recycled Content'!$B$4:$H$67,3,FALSE)</f>
        <v>Packaging Contains at least 100% recycled material</v>
      </c>
      <c r="X1936" s="5" t="str">
        <f>VLOOKUP('English Version'!$H1889,'Recycled Content'!$B$4:$H$67,5,FALSE)</f>
        <v>Packaging Contains at least 100% recycled material</v>
      </c>
      <c r="Y1936" s="5" t="str">
        <f>VLOOKUP('English Version'!$H1889,Recyclability!$B$4:$H$67,3,FALSE)</f>
        <v>Mostly Recyclable Packaging</v>
      </c>
      <c r="Z1936" s="5" t="str">
        <f>VLOOKUP('English Version'!$H1889,Recyclability!$B$4:$H$67,5,FALSE)</f>
        <v>N/A</v>
      </c>
    </row>
    <row r="1937" spans="1:26" x14ac:dyDescent="0.75">
      <c r="A1937" s="47" t="str">
        <f t="shared" si="60"/>
        <v>SS23M2012982A</v>
      </c>
      <c r="B1937" s="47">
        <v>6138</v>
      </c>
      <c r="C1937" s="52" t="s">
        <v>4260</v>
      </c>
      <c r="D1937" s="6" t="e">
        <v>#N/A</v>
      </c>
      <c r="E1937" s="8"/>
      <c r="F1937" s="52" t="s">
        <v>4262</v>
      </c>
      <c r="G1937" s="6" t="s">
        <v>5037</v>
      </c>
      <c r="H1937" s="6" t="s">
        <v>5054</v>
      </c>
      <c r="I1937" s="6" t="e">
        <f>VLOOKUP(A1937,#REF!,24,0)</f>
        <v>#REF!</v>
      </c>
      <c r="J1937" s="14" t="s">
        <v>19</v>
      </c>
      <c r="K1937" s="14" t="s">
        <v>19</v>
      </c>
      <c r="L1937" s="14" t="s">
        <v>19</v>
      </c>
      <c r="M1937" s="14" t="s">
        <v>19</v>
      </c>
      <c r="N1937" s="14" t="b">
        <f t="shared" si="61"/>
        <v>1</v>
      </c>
      <c r="O1937" s="14" t="s">
        <v>20</v>
      </c>
      <c r="P1937" s="14" t="s">
        <v>20</v>
      </c>
      <c r="Q1937" s="14" t="s">
        <v>20</v>
      </c>
      <c r="R1937" s="5" t="s">
        <v>20</v>
      </c>
      <c r="S1937" s="5" t="s">
        <v>20</v>
      </c>
      <c r="T1937" s="5" t="s">
        <v>281</v>
      </c>
      <c r="U1937" s="53" t="s">
        <v>20</v>
      </c>
      <c r="V1937" s="53" t="s">
        <v>20</v>
      </c>
      <c r="W1937" s="5" t="str">
        <f>VLOOKUP('English Version'!$H1890,'Recycled Content'!$B$4:$H$67,3,FALSE)</f>
        <v>Packaging Contains at least 100% recycled material</v>
      </c>
      <c r="X1937" s="5" t="str">
        <f>VLOOKUP('English Version'!$H1890,'Recycled Content'!$B$4:$H$67,5,FALSE)</f>
        <v>Packaging Contains at least 100% recycled material</v>
      </c>
      <c r="Y1937" s="5" t="str">
        <f>VLOOKUP('English Version'!$H1890,Recyclability!$B$4:$H$67,3,FALSE)</f>
        <v>Mostly Recyclable Packaging</v>
      </c>
      <c r="Z1937" s="5" t="str">
        <f>VLOOKUP('English Version'!$H1890,Recyclability!$B$4:$H$67,5,FALSE)</f>
        <v>N/A</v>
      </c>
    </row>
    <row r="1938" spans="1:26" x14ac:dyDescent="0.75">
      <c r="A1938" s="47" t="str">
        <f t="shared" si="60"/>
        <v>SS23M2012099A</v>
      </c>
      <c r="B1938" s="47">
        <v>1720</v>
      </c>
      <c r="C1938" s="52" t="s">
        <v>4267</v>
      </c>
      <c r="D1938" s="6" t="s">
        <v>4264</v>
      </c>
      <c r="E1938" s="8"/>
      <c r="F1938" s="52" t="s">
        <v>4269</v>
      </c>
      <c r="G1938" s="6" t="s">
        <v>5037</v>
      </c>
      <c r="H1938" s="6" t="s">
        <v>5054</v>
      </c>
      <c r="I1938" s="6" t="e">
        <f>VLOOKUP(A1938,#REF!,24,0)</f>
        <v>#REF!</v>
      </c>
      <c r="J1938" s="14" t="s">
        <v>19</v>
      </c>
      <c r="K1938" s="14" t="s">
        <v>19</v>
      </c>
      <c r="L1938" s="14" t="s">
        <v>19</v>
      </c>
      <c r="M1938" s="14" t="s">
        <v>19</v>
      </c>
      <c r="N1938" s="14" t="b">
        <f t="shared" si="61"/>
        <v>1</v>
      </c>
      <c r="O1938" s="14" t="s">
        <v>20</v>
      </c>
      <c r="P1938" s="14" t="s">
        <v>20</v>
      </c>
      <c r="Q1938" s="14" t="s">
        <v>20</v>
      </c>
      <c r="R1938" s="5" t="s">
        <v>20</v>
      </c>
      <c r="S1938" s="5" t="s">
        <v>20</v>
      </c>
      <c r="T1938" s="5" t="s">
        <v>20</v>
      </c>
      <c r="U1938" s="53" t="s">
        <v>20</v>
      </c>
      <c r="V1938" s="53" t="s">
        <v>20</v>
      </c>
      <c r="W1938" s="5" t="str">
        <f>VLOOKUP('English Version'!$H1892,'Recycled Content'!$B$4:$H$67,3,FALSE)</f>
        <v>Packaging Contains at least 100% recycled material</v>
      </c>
      <c r="X1938" s="5" t="str">
        <f>VLOOKUP('English Version'!$H1892,'Recycled Content'!$B$4:$H$67,5,FALSE)</f>
        <v>Packaging Contains at least 100% recycled material</v>
      </c>
      <c r="Y1938" s="5" t="str">
        <f>VLOOKUP('English Version'!$H1892,Recyclability!$B$4:$H$67,3,FALSE)</f>
        <v>Mostly Recyclable Packaging</v>
      </c>
      <c r="Z1938" s="5" t="str">
        <f>VLOOKUP('English Version'!$H1892,Recyclability!$B$4:$H$67,5,FALSE)</f>
        <v>N/A</v>
      </c>
    </row>
    <row r="1939" spans="1:26" x14ac:dyDescent="0.75">
      <c r="A1939" s="47" t="str">
        <f t="shared" si="60"/>
        <v>SS23M2012106A</v>
      </c>
      <c r="B1939" s="47">
        <v>14155</v>
      </c>
      <c r="C1939" s="52" t="s">
        <v>4271</v>
      </c>
      <c r="D1939" s="6" t="s">
        <v>4268</v>
      </c>
      <c r="E1939" s="8"/>
      <c r="F1939" s="52" t="s">
        <v>4272</v>
      </c>
      <c r="G1939" s="6" t="s">
        <v>5037</v>
      </c>
      <c r="H1939" s="6" t="s">
        <v>5054</v>
      </c>
      <c r="I1939" s="6" t="e">
        <f>VLOOKUP(A1939,#REF!,24,0)</f>
        <v>#REF!</v>
      </c>
      <c r="J1939" s="14" t="s">
        <v>37</v>
      </c>
      <c r="K1939" s="14" t="s">
        <v>37</v>
      </c>
      <c r="L1939" s="14" t="s">
        <v>37</v>
      </c>
      <c r="M1939" s="14" t="s">
        <v>37</v>
      </c>
      <c r="N1939" s="14" t="b">
        <f t="shared" si="61"/>
        <v>1</v>
      </c>
      <c r="O1939" s="14" t="s">
        <v>20</v>
      </c>
      <c r="P1939" s="14" t="s">
        <v>20</v>
      </c>
      <c r="Q1939" s="14" t="s">
        <v>20</v>
      </c>
      <c r="R1939" s="5" t="s">
        <v>20</v>
      </c>
      <c r="S1939" s="5" t="s">
        <v>20</v>
      </c>
      <c r="T1939" s="5" t="s">
        <v>20</v>
      </c>
      <c r="U1939" s="53" t="s">
        <v>20</v>
      </c>
      <c r="V1939" s="53" t="s">
        <v>20</v>
      </c>
      <c r="W1939" s="5" t="str">
        <f>VLOOKUP('English Version'!$H1893,'Recycled Content'!$B$4:$H$67,3,FALSE)</f>
        <v>Packaging Contains at least 100% recycled material</v>
      </c>
      <c r="X1939" s="5" t="str">
        <f>VLOOKUP('English Version'!$H1893,'Recycled Content'!$B$4:$H$67,5,FALSE)</f>
        <v>Packaging Contains at least 100% recycled material</v>
      </c>
      <c r="Y1939" s="5" t="str">
        <f>VLOOKUP('English Version'!$H1893,Recyclability!$B$4:$H$67,3,FALSE)</f>
        <v>Mostly Recyclable Packaging</v>
      </c>
      <c r="Z1939" s="5" t="str">
        <f>VLOOKUP('English Version'!$H1893,Recyclability!$B$4:$H$67,5,FALSE)</f>
        <v>N/A</v>
      </c>
    </row>
    <row r="1940" spans="1:26" x14ac:dyDescent="0.75">
      <c r="A1940" s="47" t="str">
        <f t="shared" si="60"/>
        <v>SS23W3010362A</v>
      </c>
      <c r="B1940" s="47">
        <v>651</v>
      </c>
      <c r="C1940" s="52" t="s">
        <v>4273</v>
      </c>
      <c r="D1940" s="6" t="e">
        <v>#N/A</v>
      </c>
      <c r="E1940" s="8"/>
      <c r="F1940" s="52" t="s">
        <v>4275</v>
      </c>
      <c r="G1940" s="6" t="s">
        <v>5037</v>
      </c>
      <c r="H1940" s="6" t="s">
        <v>5978</v>
      </c>
      <c r="I1940" s="6" t="e">
        <f>VLOOKUP(A1940,#REF!,24,0)</f>
        <v>#REF!</v>
      </c>
      <c r="J1940" s="14" t="s">
        <v>19</v>
      </c>
      <c r="K1940" s="14" t="s">
        <v>19</v>
      </c>
      <c r="L1940" s="14" t="s">
        <v>19</v>
      </c>
      <c r="M1940" s="14" t="s">
        <v>19</v>
      </c>
      <c r="N1940" s="14" t="b">
        <f t="shared" si="61"/>
        <v>1</v>
      </c>
      <c r="O1940" s="14" t="s">
        <v>20</v>
      </c>
      <c r="P1940" s="14" t="s">
        <v>20</v>
      </c>
      <c r="Q1940" s="14" t="s">
        <v>20</v>
      </c>
      <c r="R1940" s="53" t="s">
        <v>6174</v>
      </c>
      <c r="S1940" s="5" t="s">
        <v>20</v>
      </c>
      <c r="T1940" s="5" t="s">
        <v>20</v>
      </c>
      <c r="U1940" s="53" t="s">
        <v>20</v>
      </c>
      <c r="V1940" s="53" t="s">
        <v>20</v>
      </c>
      <c r="W1940" s="5" t="str">
        <f>VLOOKUP('English Version'!$H1894,'Recycled Content'!$B$4:$H$67,3,FALSE)</f>
        <v>Packaging Contains at least 100% recycled material</v>
      </c>
      <c r="X1940" s="5" t="str">
        <f>VLOOKUP('English Version'!$H1894,'Recycled Content'!$B$4:$H$67,5,FALSE)</f>
        <v>Packaging Contains at least 100% recycled material</v>
      </c>
      <c r="Y1940" s="5" t="str">
        <f>VLOOKUP('English Version'!$H1894,Recyclability!$B$4:$H$67,3,FALSE)</f>
        <v>Mostly Recyclable Packaging</v>
      </c>
      <c r="Z1940" s="5" t="str">
        <f>VLOOKUP('English Version'!$H1894,Recyclability!$B$4:$H$67,5,FALSE)</f>
        <v>N/A</v>
      </c>
    </row>
    <row r="1941" spans="1:26" x14ac:dyDescent="0.75">
      <c r="A1941" s="47" t="str">
        <f t="shared" si="60"/>
        <v>SS23W7210264A</v>
      </c>
      <c r="B1941" s="47">
        <v>1847</v>
      </c>
      <c r="C1941" s="52" t="s">
        <v>4277</v>
      </c>
      <c r="D1941" s="6" t="s">
        <v>4274</v>
      </c>
      <c r="E1941" s="8"/>
      <c r="F1941" s="52" t="s">
        <v>4278</v>
      </c>
      <c r="G1941" s="6" t="s">
        <v>5037</v>
      </c>
      <c r="H1941" s="6" t="s">
        <v>5884</v>
      </c>
      <c r="I1941" s="6" t="e">
        <f>VLOOKUP(A1941,#REF!,24,0)</f>
        <v>#REF!</v>
      </c>
      <c r="J1941" s="14" t="s">
        <v>37</v>
      </c>
      <c r="K1941" s="14" t="s">
        <v>37</v>
      </c>
      <c r="L1941" s="14" t="s">
        <v>37</v>
      </c>
      <c r="M1941" s="14" t="s">
        <v>37</v>
      </c>
      <c r="N1941" s="14" t="b">
        <f t="shared" si="61"/>
        <v>1</v>
      </c>
      <c r="O1941" s="14" t="s">
        <v>20</v>
      </c>
      <c r="P1941" s="14" t="s">
        <v>20</v>
      </c>
      <c r="Q1941" s="14" t="s">
        <v>20</v>
      </c>
      <c r="R1941" s="5" t="s">
        <v>20</v>
      </c>
      <c r="S1941" s="5" t="s">
        <v>20</v>
      </c>
      <c r="T1941" s="5" t="s">
        <v>281</v>
      </c>
      <c r="U1941" s="53" t="s">
        <v>20</v>
      </c>
      <c r="V1941" s="53" t="s">
        <v>20</v>
      </c>
      <c r="W1941" s="5" t="str">
        <f>VLOOKUP('English Version'!$H1895,'Recycled Content'!$B$4:$H$67,3,FALSE)</f>
        <v>Packaging Contains at least 100% recycled material</v>
      </c>
      <c r="X1941" s="5" t="str">
        <f>VLOOKUP('English Version'!$H1895,'Recycled Content'!$B$4:$H$67,5,FALSE)</f>
        <v>Packaging Contains at least 100% recycled material</v>
      </c>
      <c r="Y1941" s="5" t="str">
        <f>VLOOKUP('English Version'!$H1895,Recyclability!$B$4:$H$67,3,FALSE)</f>
        <v>Mostly Recyclable Packaging</v>
      </c>
      <c r="Z1941" s="5" t="str">
        <f>VLOOKUP('English Version'!$H1895,Recyclability!$B$4:$H$67,5,FALSE)</f>
        <v>N/A</v>
      </c>
    </row>
    <row r="1942" spans="1:26" x14ac:dyDescent="0.75">
      <c r="A1942" s="47" t="str">
        <f t="shared" si="60"/>
        <v>SS23M7110298A</v>
      </c>
      <c r="B1942" s="47">
        <v>3305</v>
      </c>
      <c r="C1942" s="52" t="s">
        <v>4279</v>
      </c>
      <c r="D1942" s="6" t="e">
        <v>#N/A</v>
      </c>
      <c r="E1942" s="8"/>
      <c r="F1942" s="52" t="s">
        <v>2847</v>
      </c>
      <c r="G1942" s="6" t="s">
        <v>5037</v>
      </c>
      <c r="H1942" s="6" t="s">
        <v>5076</v>
      </c>
      <c r="I1942" s="6" t="e">
        <f>VLOOKUP(A1942,#REF!,24,0)</f>
        <v>#REF!</v>
      </c>
      <c r="J1942" s="14" t="s">
        <v>37</v>
      </c>
      <c r="K1942" s="14" t="s">
        <v>37</v>
      </c>
      <c r="L1942" s="14" t="s">
        <v>37</v>
      </c>
      <c r="M1942" s="14" t="s">
        <v>37</v>
      </c>
      <c r="N1942" s="14" t="b">
        <f t="shared" si="61"/>
        <v>1</v>
      </c>
      <c r="O1942" s="14" t="s">
        <v>20</v>
      </c>
      <c r="P1942" s="14" t="s">
        <v>20</v>
      </c>
      <c r="Q1942" s="14" t="s">
        <v>20</v>
      </c>
      <c r="R1942" s="5" t="s">
        <v>20</v>
      </c>
      <c r="S1942" s="5" t="s">
        <v>20</v>
      </c>
      <c r="T1942" s="5" t="s">
        <v>20</v>
      </c>
      <c r="U1942" s="53" t="s">
        <v>20</v>
      </c>
      <c r="V1942" s="53" t="s">
        <v>20</v>
      </c>
      <c r="W1942" s="5" t="str">
        <f>VLOOKUP('English Version'!$H1896,'Recycled Content'!$B$4:$H$67,3,FALSE)</f>
        <v>Packaging Contains at least 100% recycled material</v>
      </c>
      <c r="X1942" s="5" t="str">
        <f>VLOOKUP('English Version'!$H1896,'Recycled Content'!$B$4:$H$67,5,FALSE)</f>
        <v>Packaging Contains at least 100% recycled material</v>
      </c>
      <c r="Y1942" s="5" t="str">
        <f>VLOOKUP('English Version'!$H1896,Recyclability!$B$4:$H$67,3,FALSE)</f>
        <v>Mostly Recyclable Packaging</v>
      </c>
      <c r="Z1942" s="5" t="str">
        <f>VLOOKUP('English Version'!$H1896,Recyclability!$B$4:$H$67,5,FALSE)</f>
        <v>N/A</v>
      </c>
    </row>
    <row r="1943" spans="1:26" x14ac:dyDescent="0.75">
      <c r="A1943" s="47" t="str">
        <f t="shared" si="60"/>
        <v>SS23M4010514A</v>
      </c>
      <c r="B1943" s="47">
        <v>1901</v>
      </c>
      <c r="C1943" s="52" t="s">
        <v>4280</v>
      </c>
      <c r="D1943" s="6" t="e">
        <v>#N/A</v>
      </c>
      <c r="E1943" s="8"/>
      <c r="F1943" s="52" t="s">
        <v>4282</v>
      </c>
      <c r="G1943" s="6" t="s">
        <v>5037</v>
      </c>
      <c r="H1943" s="6" t="s">
        <v>5108</v>
      </c>
      <c r="I1943" s="6" t="e">
        <f>VLOOKUP(A1943,#REF!,24,0)</f>
        <v>#REF!</v>
      </c>
      <c r="J1943" s="14" t="s">
        <v>37</v>
      </c>
      <c r="K1943" s="14" t="s">
        <v>37</v>
      </c>
      <c r="L1943" s="14" t="s">
        <v>37</v>
      </c>
      <c r="M1943" s="14" t="s">
        <v>37</v>
      </c>
      <c r="N1943" s="14" t="b">
        <f t="shared" si="61"/>
        <v>1</v>
      </c>
      <c r="O1943" s="14" t="s">
        <v>20</v>
      </c>
      <c r="P1943" s="14" t="s">
        <v>20</v>
      </c>
      <c r="Q1943" s="14" t="s">
        <v>20</v>
      </c>
      <c r="R1943" s="5" t="s">
        <v>20</v>
      </c>
      <c r="S1943" s="5" t="s">
        <v>20</v>
      </c>
      <c r="T1943" s="5" t="s">
        <v>20</v>
      </c>
      <c r="U1943" s="53" t="s">
        <v>20</v>
      </c>
      <c r="V1943" s="53" t="s">
        <v>20</v>
      </c>
      <c r="W1943" s="5" t="str">
        <f>VLOOKUP('English Version'!$H1897,'Recycled Content'!$B$4:$H$67,3,FALSE)</f>
        <v>Packaging Contains at least 100% recycled material</v>
      </c>
      <c r="X1943" s="5" t="str">
        <f>VLOOKUP('English Version'!$H1897,'Recycled Content'!$B$4:$H$67,5,FALSE)</f>
        <v>Packaging Contains at least 100% recycled material</v>
      </c>
      <c r="Y1943" s="5" t="str">
        <f>VLOOKUP('English Version'!$H1897,Recyclability!$B$4:$H$67,3,FALSE)</f>
        <v>Mostly Recyclable Packaging</v>
      </c>
      <c r="Z1943" s="5" t="str">
        <f>VLOOKUP('English Version'!$H1897,Recyclability!$B$4:$H$67,5,FALSE)</f>
        <v>N/A</v>
      </c>
    </row>
    <row r="1944" spans="1:26" x14ac:dyDescent="0.75">
      <c r="A1944" s="47" t="str">
        <f t="shared" si="60"/>
        <v>SS23M9710057A</v>
      </c>
      <c r="B1944" s="47">
        <v>637</v>
      </c>
      <c r="C1944" s="52" t="s">
        <v>4286</v>
      </c>
      <c r="D1944" s="6" t="s">
        <v>4284</v>
      </c>
      <c r="E1944" s="8"/>
      <c r="F1944" s="52" t="s">
        <v>4288</v>
      </c>
      <c r="G1944" s="6" t="s">
        <v>5037</v>
      </c>
      <c r="H1944" s="6" t="s">
        <v>5723</v>
      </c>
      <c r="I1944" s="6" t="e">
        <f>VLOOKUP(A1944,#REF!,24,0)</f>
        <v>#REF!</v>
      </c>
      <c r="J1944" s="14" t="s">
        <v>19</v>
      </c>
      <c r="K1944" s="14" t="s">
        <v>19</v>
      </c>
      <c r="L1944" s="14" t="s">
        <v>19</v>
      </c>
      <c r="M1944" s="14" t="s">
        <v>19</v>
      </c>
      <c r="N1944" s="14" t="b">
        <f t="shared" si="61"/>
        <v>1</v>
      </c>
      <c r="O1944" s="14" t="s">
        <v>20</v>
      </c>
      <c r="P1944" s="14" t="s">
        <v>20</v>
      </c>
      <c r="Q1944" s="14" t="s">
        <v>20</v>
      </c>
      <c r="R1944" s="5" t="s">
        <v>20</v>
      </c>
      <c r="S1944" s="5" t="s">
        <v>20</v>
      </c>
      <c r="T1944" s="5" t="s">
        <v>281</v>
      </c>
      <c r="U1944" s="53" t="s">
        <v>20</v>
      </c>
      <c r="V1944" s="53" t="s">
        <v>20</v>
      </c>
      <c r="W1944" s="5" t="str">
        <f>VLOOKUP('English Version'!$H1899,'Recycled Content'!$B$4:$H$67,3,FALSE)</f>
        <v>Packaging Contains at least 100% recycled material</v>
      </c>
      <c r="X1944" s="5" t="str">
        <f>VLOOKUP('English Version'!$H1899,'Recycled Content'!$B$4:$H$67,5,FALSE)</f>
        <v>Packaging Contains at least 100% recycled material</v>
      </c>
      <c r="Y1944" s="5" t="str">
        <f>VLOOKUP('English Version'!$H1899,Recyclability!$B$4:$H$67,3,FALSE)</f>
        <v>Mostly Recyclable Packaging</v>
      </c>
      <c r="Z1944" s="5" t="str">
        <f>VLOOKUP('English Version'!$H1899,Recyclability!$B$4:$H$67,5,FALSE)</f>
        <v>N/A</v>
      </c>
    </row>
    <row r="1945" spans="1:26" x14ac:dyDescent="0.75">
      <c r="A1945" s="47" t="str">
        <f t="shared" si="60"/>
        <v>SS23W9710042A</v>
      </c>
      <c r="B1945" s="47">
        <v>300</v>
      </c>
      <c r="C1945" s="52" t="s">
        <v>4289</v>
      </c>
      <c r="D1945" s="6" t="s">
        <v>4287</v>
      </c>
      <c r="E1945" s="8"/>
      <c r="F1945" s="52" t="s">
        <v>4291</v>
      </c>
      <c r="G1945" s="6" t="s">
        <v>5037</v>
      </c>
      <c r="H1945" s="6" t="s">
        <v>5895</v>
      </c>
      <c r="I1945" s="6" t="e">
        <f>VLOOKUP(A1945,#REF!,24,0)</f>
        <v>#REF!</v>
      </c>
      <c r="J1945" s="66" t="s">
        <v>228</v>
      </c>
      <c r="K1945" s="66" t="s">
        <v>228</v>
      </c>
      <c r="L1945" s="66" t="s">
        <v>36</v>
      </c>
      <c r="M1945" s="14" t="s">
        <v>37</v>
      </c>
      <c r="N1945" s="14" t="b">
        <f t="shared" si="61"/>
        <v>0</v>
      </c>
      <c r="O1945" s="14" t="s">
        <v>20</v>
      </c>
      <c r="P1945" s="14" t="s">
        <v>20</v>
      </c>
      <c r="Q1945" s="14" t="s">
        <v>20</v>
      </c>
      <c r="R1945" s="5" t="s">
        <v>20</v>
      </c>
      <c r="S1945" s="5" t="s">
        <v>20</v>
      </c>
      <c r="T1945" s="5" t="s">
        <v>281</v>
      </c>
      <c r="U1945" s="53" t="s">
        <v>20</v>
      </c>
      <c r="V1945" s="53" t="s">
        <v>20</v>
      </c>
      <c r="W1945" s="5" t="str">
        <f>VLOOKUP('English Version'!$H1900,'Recycled Content'!$B$4:$H$67,3,FALSE)</f>
        <v>Packaging Contains at least 100% recycled material</v>
      </c>
      <c r="X1945" s="5" t="str">
        <f>VLOOKUP('English Version'!$H1900,'Recycled Content'!$B$4:$H$67,5,FALSE)</f>
        <v>Packaging Contains at least 100% recycled material</v>
      </c>
      <c r="Y1945" s="5" t="str">
        <f>VLOOKUP('English Version'!$H1900,Recyclability!$B$4:$H$67,3,FALSE)</f>
        <v>Mostly Recyclable Packaging</v>
      </c>
      <c r="Z1945" s="5" t="str">
        <f>VLOOKUP('English Version'!$H1900,Recyclability!$B$4:$H$67,5,FALSE)</f>
        <v>N/A</v>
      </c>
    </row>
    <row r="1946" spans="1:26" x14ac:dyDescent="0.75">
      <c r="A1946" s="47" t="str">
        <f t="shared" si="60"/>
        <v>SS23W9710040A</v>
      </c>
      <c r="B1946" s="47">
        <v>2431</v>
      </c>
      <c r="C1946" s="52" t="s">
        <v>4292</v>
      </c>
      <c r="D1946" s="6" t="s">
        <v>4290</v>
      </c>
      <c r="E1946" s="8"/>
      <c r="F1946" s="52" t="s">
        <v>4294</v>
      </c>
      <c r="G1946" s="6" t="s">
        <v>5037</v>
      </c>
      <c r="H1946" s="6" t="s">
        <v>5895</v>
      </c>
      <c r="I1946" s="6" t="e">
        <f>VLOOKUP(A1946,#REF!,24,0)</f>
        <v>#REF!</v>
      </c>
      <c r="J1946" s="14" t="s">
        <v>37</v>
      </c>
      <c r="K1946" s="14" t="s">
        <v>37</v>
      </c>
      <c r="L1946" s="14" t="s">
        <v>37</v>
      </c>
      <c r="M1946" s="14" t="s">
        <v>37</v>
      </c>
      <c r="N1946" s="14" t="b">
        <f t="shared" si="61"/>
        <v>1</v>
      </c>
      <c r="O1946" s="14" t="s">
        <v>20</v>
      </c>
      <c r="P1946" s="14" t="s">
        <v>20</v>
      </c>
      <c r="Q1946" s="14" t="s">
        <v>20</v>
      </c>
      <c r="R1946" s="5" t="s">
        <v>20</v>
      </c>
      <c r="S1946" s="5" t="s">
        <v>20</v>
      </c>
      <c r="T1946" s="5" t="s">
        <v>281</v>
      </c>
      <c r="U1946" s="53" t="s">
        <v>20</v>
      </c>
      <c r="V1946" s="53" t="s">
        <v>20</v>
      </c>
      <c r="W1946" s="5" t="str">
        <f>VLOOKUP('English Version'!$H1901,'Recycled Content'!$B$4:$H$67,3,FALSE)</f>
        <v>Packaging Contains at least 100% recycled material</v>
      </c>
      <c r="X1946" s="5" t="str">
        <f>VLOOKUP('English Version'!$H1901,'Recycled Content'!$B$4:$H$67,5,FALSE)</f>
        <v>Packaging Contains at least 100% recycled material</v>
      </c>
      <c r="Y1946" s="5" t="str">
        <f>VLOOKUP('English Version'!$H1901,Recyclability!$B$4:$H$67,3,FALSE)</f>
        <v>Mostly Recyclable Packaging</v>
      </c>
      <c r="Z1946" s="5" t="str">
        <f>VLOOKUP('English Version'!$H1901,Recyclability!$B$4:$H$67,5,FALSE)</f>
        <v>N/A</v>
      </c>
    </row>
    <row r="1947" spans="1:26" x14ac:dyDescent="0.75">
      <c r="A1947" s="47" t="str">
        <f t="shared" si="60"/>
        <v>SS23M1011469A</v>
      </c>
      <c r="B1947" s="47">
        <v>1722</v>
      </c>
      <c r="C1947" s="52" t="s">
        <v>4296</v>
      </c>
      <c r="D1947" s="6" t="s">
        <v>4293</v>
      </c>
      <c r="E1947" s="8"/>
      <c r="F1947" s="52" t="s">
        <v>4297</v>
      </c>
      <c r="G1947" s="6" t="s">
        <v>5037</v>
      </c>
      <c r="H1947" s="6" t="s">
        <v>5044</v>
      </c>
      <c r="I1947" s="6" t="e">
        <f>VLOOKUP(A1947,#REF!,24,0)</f>
        <v>#REF!</v>
      </c>
      <c r="J1947" s="14" t="s">
        <v>37</v>
      </c>
      <c r="K1947" s="14" t="s">
        <v>37</v>
      </c>
      <c r="L1947" s="14" t="s">
        <v>37</v>
      </c>
      <c r="M1947" s="14" t="s">
        <v>37</v>
      </c>
      <c r="N1947" s="14" t="b">
        <f t="shared" si="61"/>
        <v>1</v>
      </c>
      <c r="O1947" s="14" t="s">
        <v>20</v>
      </c>
      <c r="P1947" s="14" t="s">
        <v>20</v>
      </c>
      <c r="Q1947" s="14" t="s">
        <v>20</v>
      </c>
      <c r="R1947" s="5" t="s">
        <v>20</v>
      </c>
      <c r="S1947" s="5" t="s">
        <v>20</v>
      </c>
      <c r="T1947" s="5" t="s">
        <v>20</v>
      </c>
      <c r="U1947" s="53" t="s">
        <v>20</v>
      </c>
      <c r="V1947" s="53" t="s">
        <v>20</v>
      </c>
      <c r="W1947" s="5" t="str">
        <f>VLOOKUP('English Version'!$H1902,'Recycled Content'!$B$4:$H$67,3,FALSE)</f>
        <v>Packaging Contains at least 100% recycled material</v>
      </c>
      <c r="X1947" s="5" t="str">
        <f>VLOOKUP('English Version'!$H1902,'Recycled Content'!$B$4:$H$67,5,FALSE)</f>
        <v>Packaging Contains at least 100% recycled material</v>
      </c>
      <c r="Y1947" s="5" t="str">
        <f>VLOOKUP('English Version'!$H1902,Recyclability!$B$4:$H$67,3,FALSE)</f>
        <v>Mostly Recyclable Packaging</v>
      </c>
      <c r="Z1947" s="5" t="str">
        <f>VLOOKUP('English Version'!$H1902,Recyclability!$B$4:$H$67,5,FALSE)</f>
        <v>N/A</v>
      </c>
    </row>
    <row r="1948" spans="1:26" x14ac:dyDescent="0.75">
      <c r="A1948" s="47" t="str">
        <f t="shared" si="60"/>
        <v>SS23MF110258A</v>
      </c>
      <c r="B1948" s="47">
        <v>300</v>
      </c>
      <c r="C1948" s="52" t="s">
        <v>4298</v>
      </c>
      <c r="D1948" s="6" t="e">
        <v>#N/A</v>
      </c>
      <c r="E1948" s="8"/>
      <c r="F1948" s="52" t="s">
        <v>3601</v>
      </c>
      <c r="G1948" s="6" t="s">
        <v>5037</v>
      </c>
      <c r="H1948" s="6" t="s">
        <v>5756</v>
      </c>
      <c r="I1948" s="6" t="e">
        <f>VLOOKUP(A1948,#REF!,24,0)</f>
        <v>#REF!</v>
      </c>
      <c r="J1948" s="14" t="s">
        <v>37</v>
      </c>
      <c r="K1948" s="14" t="s">
        <v>37</v>
      </c>
      <c r="L1948" s="14" t="s">
        <v>37</v>
      </c>
      <c r="M1948" s="14" t="s">
        <v>37</v>
      </c>
      <c r="N1948" s="14" t="b">
        <f t="shared" si="61"/>
        <v>1</v>
      </c>
      <c r="O1948" s="14" t="s">
        <v>20</v>
      </c>
      <c r="P1948" s="14" t="s">
        <v>20</v>
      </c>
      <c r="Q1948" s="14" t="s">
        <v>20</v>
      </c>
      <c r="R1948" s="5" t="s">
        <v>20</v>
      </c>
      <c r="S1948" s="5" t="s">
        <v>20</v>
      </c>
      <c r="T1948" s="5" t="s">
        <v>281</v>
      </c>
      <c r="U1948" s="53" t="s">
        <v>20</v>
      </c>
      <c r="V1948" s="53" t="s">
        <v>20</v>
      </c>
      <c r="W1948" s="5" t="str">
        <f>VLOOKUP('English Version'!$H1903,'Recycled Content'!$B$4:$H$67,3,FALSE)</f>
        <v>Packaging Contains at least 100% recycled material</v>
      </c>
      <c r="X1948" s="5" t="str">
        <f>VLOOKUP('English Version'!$H1903,'Recycled Content'!$B$4:$H$67,5,FALSE)</f>
        <v>Packaging Contains at least 100% recycled material</v>
      </c>
      <c r="Y1948" s="5" t="str">
        <f>VLOOKUP('English Version'!$H1903,Recyclability!$B$4:$H$67,3,FALSE)</f>
        <v>Mostly Recyclable Packaging</v>
      </c>
      <c r="Z1948" s="5" t="str">
        <f>VLOOKUP('English Version'!$H1903,Recyclability!$B$4:$H$67,5,FALSE)</f>
        <v>N/A</v>
      </c>
    </row>
    <row r="1949" spans="1:26" x14ac:dyDescent="0.75">
      <c r="A1949" s="47" t="str">
        <f t="shared" si="60"/>
        <v>SS23M2012415A</v>
      </c>
      <c r="B1949" s="47">
        <v>500</v>
      </c>
      <c r="C1949" s="52" t="s">
        <v>4301</v>
      </c>
      <c r="D1949" s="6" t="s">
        <v>4299</v>
      </c>
      <c r="E1949" s="8"/>
      <c r="F1949" s="52" t="s">
        <v>4303</v>
      </c>
      <c r="G1949" s="6" t="s">
        <v>5037</v>
      </c>
      <c r="H1949" s="6" t="s">
        <v>5054</v>
      </c>
      <c r="I1949" s="6" t="e">
        <f>VLOOKUP(A1949,#REF!,24,0)</f>
        <v>#REF!</v>
      </c>
      <c r="J1949" s="14" t="s">
        <v>37</v>
      </c>
      <c r="K1949" s="14" t="s">
        <v>37</v>
      </c>
      <c r="L1949" s="14" t="s">
        <v>37</v>
      </c>
      <c r="M1949" s="14" t="s">
        <v>37</v>
      </c>
      <c r="N1949" s="14" t="b">
        <f t="shared" si="61"/>
        <v>1</v>
      </c>
      <c r="O1949" s="14" t="s">
        <v>20</v>
      </c>
      <c r="P1949" s="14" t="s">
        <v>20</v>
      </c>
      <c r="Q1949" s="14" t="s">
        <v>20</v>
      </c>
      <c r="R1949" s="5" t="s">
        <v>20</v>
      </c>
      <c r="S1949" s="5" t="s">
        <v>20</v>
      </c>
      <c r="T1949" s="5" t="s">
        <v>281</v>
      </c>
      <c r="U1949" s="53" t="s">
        <v>20</v>
      </c>
      <c r="V1949" s="53" t="s">
        <v>20</v>
      </c>
      <c r="W1949" s="5" t="str">
        <f>VLOOKUP('English Version'!$H1904,'Recycled Content'!$B$4:$H$67,3,FALSE)</f>
        <v>Packaging Contains at least 100% recycled material</v>
      </c>
      <c r="X1949" s="5" t="str">
        <f>VLOOKUP('English Version'!$H1904,'Recycled Content'!$B$4:$H$67,5,FALSE)</f>
        <v>Packaging Contains at least 100% recycled material</v>
      </c>
      <c r="Y1949" s="5" t="str">
        <f>VLOOKUP('English Version'!$H1904,Recyclability!$B$4:$H$67,3,FALSE)</f>
        <v>Mostly Recyclable Packaging</v>
      </c>
      <c r="Z1949" s="5" t="str">
        <f>VLOOKUP('English Version'!$H1904,Recyclability!$B$4:$H$67,5,FALSE)</f>
        <v>N/A</v>
      </c>
    </row>
    <row r="1950" spans="1:26" x14ac:dyDescent="0.75">
      <c r="A1950" s="47" t="str">
        <f t="shared" si="60"/>
        <v>SS23M2012977A</v>
      </c>
      <c r="B1950" s="47">
        <v>2201</v>
      </c>
      <c r="C1950" s="52" t="s">
        <v>4304</v>
      </c>
      <c r="D1950" s="6" t="s">
        <v>4302</v>
      </c>
      <c r="E1950" s="8"/>
      <c r="F1950" s="52" t="s">
        <v>4306</v>
      </c>
      <c r="G1950" s="6" t="s">
        <v>5037</v>
      </c>
      <c r="H1950" s="6" t="s">
        <v>5054</v>
      </c>
      <c r="I1950" s="6" t="e">
        <f>VLOOKUP(A1950,#REF!,24,0)</f>
        <v>#REF!</v>
      </c>
      <c r="J1950" s="14" t="s">
        <v>37</v>
      </c>
      <c r="K1950" s="14" t="s">
        <v>37</v>
      </c>
      <c r="L1950" s="14" t="s">
        <v>37</v>
      </c>
      <c r="M1950" s="14" t="s">
        <v>37</v>
      </c>
      <c r="N1950" s="14" t="b">
        <f t="shared" si="61"/>
        <v>1</v>
      </c>
      <c r="O1950" s="14" t="s">
        <v>20</v>
      </c>
      <c r="P1950" s="14" t="s">
        <v>20</v>
      </c>
      <c r="Q1950" s="14" t="s">
        <v>20</v>
      </c>
      <c r="R1950" s="5" t="s">
        <v>20</v>
      </c>
      <c r="S1950" s="5" t="s">
        <v>20</v>
      </c>
      <c r="T1950" s="5" t="s">
        <v>281</v>
      </c>
      <c r="U1950" s="53" t="s">
        <v>20</v>
      </c>
      <c r="V1950" s="53" t="s">
        <v>20</v>
      </c>
      <c r="W1950" s="5" t="str">
        <f>VLOOKUP('English Version'!$H1905,'Recycled Content'!$B$4:$H$67,3,FALSE)</f>
        <v>Packaging Contains at least 100% recycled material</v>
      </c>
      <c r="X1950" s="5" t="str">
        <f>VLOOKUP('English Version'!$H1905,'Recycled Content'!$B$4:$H$67,5,FALSE)</f>
        <v>Packaging Contains at least 100% recycled material</v>
      </c>
      <c r="Y1950" s="5" t="str">
        <f>VLOOKUP('English Version'!$H1905,Recyclability!$B$4:$H$67,3,FALSE)</f>
        <v>Mostly Recyclable Packaging</v>
      </c>
      <c r="Z1950" s="5" t="str">
        <f>VLOOKUP('English Version'!$H1905,Recyclability!$B$4:$H$67,5,FALSE)</f>
        <v>N/A</v>
      </c>
    </row>
    <row r="1951" spans="1:26" x14ac:dyDescent="0.75">
      <c r="A1951" s="47" t="str">
        <f t="shared" si="60"/>
        <v>SS23W1011262A</v>
      </c>
      <c r="B1951" s="47" t="e">
        <v>#N/A</v>
      </c>
      <c r="C1951" s="52" t="s">
        <v>4308</v>
      </c>
      <c r="D1951" s="6" t="s">
        <v>4305</v>
      </c>
      <c r="E1951" s="8"/>
      <c r="F1951" s="52" t="s">
        <v>4310</v>
      </c>
      <c r="G1951" s="6" t="s">
        <v>5037</v>
      </c>
      <c r="H1951" s="6" t="s">
        <v>4637</v>
      </c>
      <c r="I1951" s="6" t="e">
        <f>VLOOKUP(A1951,#REF!,24,0)</f>
        <v>#REF!</v>
      </c>
      <c r="J1951" s="14" t="s">
        <v>37</v>
      </c>
      <c r="K1951" s="14" t="s">
        <v>37</v>
      </c>
      <c r="L1951" s="14" t="s">
        <v>37</v>
      </c>
      <c r="M1951" s="14" t="s">
        <v>37</v>
      </c>
      <c r="N1951" s="14" t="b">
        <f t="shared" si="61"/>
        <v>1</v>
      </c>
      <c r="O1951" s="14" t="s">
        <v>20</v>
      </c>
      <c r="P1951" s="14" t="s">
        <v>20</v>
      </c>
      <c r="Q1951" s="14" t="s">
        <v>20</v>
      </c>
      <c r="R1951" s="5" t="s">
        <v>20</v>
      </c>
      <c r="S1951" s="5" t="s">
        <v>20</v>
      </c>
      <c r="T1951" s="5" t="s">
        <v>281</v>
      </c>
      <c r="U1951" s="53" t="s">
        <v>20</v>
      </c>
      <c r="V1951" s="53" t="s">
        <v>20</v>
      </c>
      <c r="W1951" s="5" t="str">
        <f>VLOOKUP('English Version'!$H1906,'Recycled Content'!$B$4:$H$67,3,FALSE)</f>
        <v>Packaging Contains at least 100% recycled material</v>
      </c>
      <c r="X1951" s="5" t="str">
        <f>VLOOKUP('English Version'!$H1906,'Recycled Content'!$B$4:$H$67,5,FALSE)</f>
        <v>Packaging Contains at least 100% recycled material</v>
      </c>
      <c r="Y1951" s="5" t="str">
        <f>VLOOKUP('English Version'!$H1906,Recyclability!$B$4:$H$67,3,FALSE)</f>
        <v>Mostly Recyclable Packaging</v>
      </c>
      <c r="Z1951" s="5" t="str">
        <f>VLOOKUP('English Version'!$H1906,Recyclability!$B$4:$H$67,5,FALSE)</f>
        <v>N/A</v>
      </c>
    </row>
    <row r="1952" spans="1:26" x14ac:dyDescent="0.75">
      <c r="A1952" s="47" t="str">
        <f t="shared" si="60"/>
        <v>SS23W2011996A</v>
      </c>
      <c r="B1952" s="47">
        <v>1493</v>
      </c>
      <c r="C1952" s="52" t="s">
        <v>4312</v>
      </c>
      <c r="D1952" s="6" t="s">
        <v>4309</v>
      </c>
      <c r="E1952" s="8"/>
      <c r="F1952" s="52" t="s">
        <v>4314</v>
      </c>
      <c r="G1952" s="6" t="s">
        <v>5037</v>
      </c>
      <c r="H1952" s="6" t="s">
        <v>5083</v>
      </c>
      <c r="I1952" s="6" t="e">
        <f>VLOOKUP(A1952,#REF!,24,0)</f>
        <v>#REF!</v>
      </c>
      <c r="J1952" s="14" t="s">
        <v>37</v>
      </c>
      <c r="K1952" s="14" t="s">
        <v>37</v>
      </c>
      <c r="L1952" s="14" t="s">
        <v>37</v>
      </c>
      <c r="M1952" s="14" t="s">
        <v>37</v>
      </c>
      <c r="N1952" s="14" t="b">
        <f t="shared" si="61"/>
        <v>1</v>
      </c>
      <c r="O1952" s="14" t="s">
        <v>20</v>
      </c>
      <c r="P1952" s="14" t="s">
        <v>20</v>
      </c>
      <c r="Q1952" s="14" t="s">
        <v>20</v>
      </c>
      <c r="R1952" s="5" t="s">
        <v>20</v>
      </c>
      <c r="S1952" s="5" t="s">
        <v>20</v>
      </c>
      <c r="T1952" s="5" t="s">
        <v>281</v>
      </c>
      <c r="U1952" s="53" t="s">
        <v>20</v>
      </c>
      <c r="V1952" s="53" t="s">
        <v>20</v>
      </c>
      <c r="W1952" s="5" t="str">
        <f>VLOOKUP('English Version'!$H1907,'Recycled Content'!$B$4:$H$67,3,FALSE)</f>
        <v>Packaging Contains at least 100% recycled material</v>
      </c>
      <c r="X1952" s="5" t="str">
        <f>VLOOKUP('English Version'!$H1907,'Recycled Content'!$B$4:$H$67,5,FALSE)</f>
        <v>Packaging Contains at least 100% recycled material</v>
      </c>
      <c r="Y1952" s="5" t="str">
        <f>VLOOKUP('English Version'!$H1907,Recyclability!$B$4:$H$67,3,FALSE)</f>
        <v>Mostly Recyclable Packaging</v>
      </c>
      <c r="Z1952" s="5" t="str">
        <f>VLOOKUP('English Version'!$H1907,Recyclability!$B$4:$H$67,5,FALSE)</f>
        <v>N/A</v>
      </c>
    </row>
    <row r="1953" spans="1:26" x14ac:dyDescent="0.75">
      <c r="A1953" s="47" t="str">
        <f t="shared" si="60"/>
        <v>SS23W6011647A</v>
      </c>
      <c r="B1953" s="47" t="e">
        <v>#N/A</v>
      </c>
      <c r="C1953" s="52" t="s">
        <v>4319</v>
      </c>
      <c r="D1953" s="6" t="s">
        <v>4317</v>
      </c>
      <c r="E1953" s="8"/>
      <c r="F1953" s="52" t="s">
        <v>4320</v>
      </c>
      <c r="G1953" s="6" t="s">
        <v>5037</v>
      </c>
      <c r="H1953" s="6" t="s">
        <v>5088</v>
      </c>
      <c r="I1953" s="6" t="e">
        <f>VLOOKUP(A1953,#REF!,24,0)</f>
        <v>#REF!</v>
      </c>
      <c r="J1953" s="14" t="s">
        <v>37</v>
      </c>
      <c r="K1953" s="14" t="s">
        <v>37</v>
      </c>
      <c r="L1953" s="14" t="s">
        <v>37</v>
      </c>
      <c r="M1953" s="14" t="s">
        <v>37</v>
      </c>
      <c r="N1953" s="14" t="b">
        <f t="shared" si="61"/>
        <v>1</v>
      </c>
      <c r="O1953" s="14" t="s">
        <v>20</v>
      </c>
      <c r="P1953" s="14" t="s">
        <v>20</v>
      </c>
      <c r="Q1953" s="14" t="s">
        <v>20</v>
      </c>
      <c r="R1953" s="5" t="s">
        <v>20</v>
      </c>
      <c r="S1953" s="5" t="s">
        <v>20</v>
      </c>
      <c r="T1953" s="5" t="s">
        <v>281</v>
      </c>
      <c r="U1953" s="53" t="s">
        <v>20</v>
      </c>
      <c r="V1953" s="53" t="s">
        <v>20</v>
      </c>
      <c r="W1953" s="5" t="str">
        <f>VLOOKUP('English Version'!$H1909,'Recycled Content'!$B$4:$H$67,3,FALSE)</f>
        <v>Packaging Contains at least 100% recycled material</v>
      </c>
      <c r="X1953" s="5" t="str">
        <f>VLOOKUP('English Version'!$H1909,'Recycled Content'!$B$4:$H$67,5,FALSE)</f>
        <v>Packaging Contains at least 100% recycled material</v>
      </c>
      <c r="Y1953" s="5" t="str">
        <f>VLOOKUP('English Version'!$H1909,Recyclability!$B$4:$H$67,3,FALSE)</f>
        <v>Mostly Recyclable Packaging</v>
      </c>
      <c r="Z1953" s="5" t="str">
        <f>VLOOKUP('English Version'!$H1909,Recyclability!$B$4:$H$67,5,FALSE)</f>
        <v>N/A</v>
      </c>
    </row>
    <row r="1954" spans="1:26" x14ac:dyDescent="0.75">
      <c r="A1954" s="47" t="str">
        <f t="shared" si="60"/>
        <v>SS23M2012103A</v>
      </c>
      <c r="B1954" s="47">
        <v>472</v>
      </c>
      <c r="C1954" s="52" t="s">
        <v>4321</v>
      </c>
      <c r="D1954" s="6" t="e">
        <v>#N/A</v>
      </c>
      <c r="E1954" s="8"/>
      <c r="F1954" s="52" t="s">
        <v>4322</v>
      </c>
      <c r="G1954" s="6" t="s">
        <v>5037</v>
      </c>
      <c r="H1954" s="6" t="s">
        <v>5054</v>
      </c>
      <c r="I1954" s="6" t="e">
        <f>VLOOKUP(A1954,#REF!,24,0)</f>
        <v>#REF!</v>
      </c>
      <c r="J1954" s="14" t="s">
        <v>25</v>
      </c>
      <c r="K1954" s="14" t="s">
        <v>25</v>
      </c>
      <c r="L1954" s="14" t="s">
        <v>25</v>
      </c>
      <c r="M1954" s="14" t="s">
        <v>25</v>
      </c>
      <c r="N1954" s="14" t="b">
        <f t="shared" si="61"/>
        <v>1</v>
      </c>
      <c r="O1954" s="14" t="s">
        <v>20</v>
      </c>
      <c r="P1954" s="14" t="s">
        <v>20</v>
      </c>
      <c r="Q1954" s="14" t="s">
        <v>20</v>
      </c>
      <c r="R1954" s="5" t="s">
        <v>20</v>
      </c>
      <c r="S1954" s="5" t="s">
        <v>20</v>
      </c>
      <c r="T1954" s="5" t="s">
        <v>20</v>
      </c>
      <c r="U1954" s="53" t="s">
        <v>20</v>
      </c>
      <c r="V1954" s="53" t="s">
        <v>20</v>
      </c>
      <c r="W1954" s="5" t="str">
        <f>VLOOKUP('English Version'!$H1910,'Recycled Content'!$B$4:$H$67,3,FALSE)</f>
        <v>Packaging Contains at least 100% recycled material</v>
      </c>
      <c r="X1954" s="5" t="str">
        <f>VLOOKUP('English Version'!$H1910,'Recycled Content'!$B$4:$H$67,5,FALSE)</f>
        <v>Packaging Contains at least 100% recycled material</v>
      </c>
      <c r="Y1954" s="5" t="str">
        <f>VLOOKUP('English Version'!$H1910,Recyclability!$B$4:$H$67,3,FALSE)</f>
        <v>Mostly Recyclable Packaging</v>
      </c>
      <c r="Z1954" s="5" t="str">
        <f>VLOOKUP('English Version'!$H1910,Recyclability!$B$4:$H$67,5,FALSE)</f>
        <v>N/A</v>
      </c>
    </row>
    <row r="1955" spans="1:26" x14ac:dyDescent="0.75">
      <c r="A1955" s="47" t="str">
        <f t="shared" si="60"/>
        <v>SS23W6011581A</v>
      </c>
      <c r="B1955" s="47">
        <v>2374</v>
      </c>
      <c r="C1955" s="52" t="s">
        <v>4331</v>
      </c>
      <c r="D1955" s="6" t="e">
        <v>#N/A</v>
      </c>
      <c r="E1955" s="8"/>
      <c r="F1955" s="52" t="s">
        <v>4333</v>
      </c>
      <c r="G1955" s="6" t="s">
        <v>5037</v>
      </c>
      <c r="H1955" s="6" t="s">
        <v>5088</v>
      </c>
      <c r="I1955" s="6" t="e">
        <f>VLOOKUP(A1955,#REF!,24,0)</f>
        <v>#REF!</v>
      </c>
      <c r="J1955" s="14" t="s">
        <v>37</v>
      </c>
      <c r="K1955" s="14" t="s">
        <v>37</v>
      </c>
      <c r="L1955" s="14" t="s">
        <v>37</v>
      </c>
      <c r="M1955" s="14" t="s">
        <v>37</v>
      </c>
      <c r="N1955" s="14" t="b">
        <f t="shared" si="61"/>
        <v>1</v>
      </c>
      <c r="O1955" s="14" t="s">
        <v>20</v>
      </c>
      <c r="P1955" s="14" t="s">
        <v>20</v>
      </c>
      <c r="Q1955" s="14" t="s">
        <v>20</v>
      </c>
      <c r="R1955" s="5" t="s">
        <v>20</v>
      </c>
      <c r="S1955" s="5" t="s">
        <v>20</v>
      </c>
      <c r="T1955" s="5" t="s">
        <v>20</v>
      </c>
      <c r="U1955" s="53" t="s">
        <v>20</v>
      </c>
      <c r="V1955" s="53" t="s">
        <v>20</v>
      </c>
      <c r="W1955" s="5" t="str">
        <f>VLOOKUP('English Version'!$H1914,'Recycled Content'!$B$4:$H$67,3,FALSE)</f>
        <v>Packaging Contains at least 100% recycled material</v>
      </c>
      <c r="X1955" s="5" t="str">
        <f>VLOOKUP('English Version'!$H1914,'Recycled Content'!$B$4:$H$67,5,FALSE)</f>
        <v>Packaging Contains at least 100% recycled material</v>
      </c>
      <c r="Y1955" s="5" t="str">
        <f>VLOOKUP('English Version'!$H1914,Recyclability!$B$4:$H$67,3,FALSE)</f>
        <v>Mostly Recyclable Packaging</v>
      </c>
      <c r="Z1955" s="5" t="str">
        <f>VLOOKUP('English Version'!$H1914,Recyclability!$B$4:$H$67,5,FALSE)</f>
        <v>N/A</v>
      </c>
    </row>
    <row r="1956" spans="1:26" x14ac:dyDescent="0.75">
      <c r="A1956" s="47" t="str">
        <f t="shared" si="60"/>
        <v>SS23M1110342A</v>
      </c>
      <c r="B1956" s="47">
        <v>3668</v>
      </c>
      <c r="C1956" s="52" t="s">
        <v>4335</v>
      </c>
      <c r="D1956" s="6" t="s">
        <v>4332</v>
      </c>
      <c r="E1956" s="8"/>
      <c r="F1956" s="52" t="s">
        <v>4337</v>
      </c>
      <c r="G1956" s="6" t="s">
        <v>5037</v>
      </c>
      <c r="H1956" s="6" t="s">
        <v>5052</v>
      </c>
      <c r="I1956" s="6" t="e">
        <f>VLOOKUP(A1956,#REF!,24,0)</f>
        <v>#REF!</v>
      </c>
      <c r="J1956" s="14" t="s">
        <v>37</v>
      </c>
      <c r="K1956" s="14" t="s">
        <v>37</v>
      </c>
      <c r="L1956" s="14" t="s">
        <v>37</v>
      </c>
      <c r="M1956" s="14" t="s">
        <v>37</v>
      </c>
      <c r="N1956" s="14" t="b">
        <f t="shared" si="61"/>
        <v>1</v>
      </c>
      <c r="O1956" s="14" t="s">
        <v>20</v>
      </c>
      <c r="P1956" s="14" t="s">
        <v>20</v>
      </c>
      <c r="Q1956" s="14" t="s">
        <v>20</v>
      </c>
      <c r="R1956" s="5" t="s">
        <v>20</v>
      </c>
      <c r="S1956" s="5" t="s">
        <v>20</v>
      </c>
      <c r="T1956" s="5" t="s">
        <v>20</v>
      </c>
      <c r="U1956" s="53" t="s">
        <v>20</v>
      </c>
      <c r="V1956" s="53" t="s">
        <v>20</v>
      </c>
      <c r="W1956" s="5" t="str">
        <f>VLOOKUP('English Version'!$H1915,'Recycled Content'!$B$4:$H$67,3,FALSE)</f>
        <v>Packaging Contains at least 100% recycled material</v>
      </c>
      <c r="X1956" s="5" t="str">
        <f>VLOOKUP('English Version'!$H1915,'Recycled Content'!$B$4:$H$67,5,FALSE)</f>
        <v>Packaging Contains at least 100% recycled material</v>
      </c>
      <c r="Y1956" s="5" t="str">
        <f>VLOOKUP('English Version'!$H1915,Recyclability!$B$4:$H$67,3,FALSE)</f>
        <v>Mostly Recyclable Packaging</v>
      </c>
      <c r="Z1956" s="5" t="str">
        <f>VLOOKUP('English Version'!$H1915,Recyclability!$B$4:$H$67,5,FALSE)</f>
        <v>N/A</v>
      </c>
    </row>
    <row r="1957" spans="1:26" x14ac:dyDescent="0.75">
      <c r="A1957" s="47" t="str">
        <f t="shared" si="60"/>
        <v>SS23WS311721A</v>
      </c>
      <c r="B1957" s="47">
        <v>5104</v>
      </c>
      <c r="C1957" s="52" t="s">
        <v>4339</v>
      </c>
      <c r="D1957" s="6" t="s">
        <v>4336</v>
      </c>
      <c r="E1957" s="8"/>
      <c r="F1957" s="52" t="s">
        <v>2612</v>
      </c>
      <c r="G1957" s="6" t="s">
        <v>5037</v>
      </c>
      <c r="H1957" s="6" t="s">
        <v>5905</v>
      </c>
      <c r="I1957" s="6" t="e">
        <f>VLOOKUP(A1957,#REF!,24,0)</f>
        <v>#REF!</v>
      </c>
      <c r="J1957" s="14" t="s">
        <v>37</v>
      </c>
      <c r="K1957" s="14" t="s">
        <v>37</v>
      </c>
      <c r="L1957" s="14" t="s">
        <v>37</v>
      </c>
      <c r="M1957" s="14" t="s">
        <v>37</v>
      </c>
      <c r="N1957" s="14" t="b">
        <f t="shared" si="61"/>
        <v>1</v>
      </c>
      <c r="O1957" s="14" t="s">
        <v>20</v>
      </c>
      <c r="P1957" s="14" t="s">
        <v>20</v>
      </c>
      <c r="Q1957" s="14" t="s">
        <v>20</v>
      </c>
      <c r="R1957" s="5" t="s">
        <v>20</v>
      </c>
      <c r="S1957" s="5" t="s">
        <v>20</v>
      </c>
      <c r="T1957" s="5" t="s">
        <v>20</v>
      </c>
      <c r="U1957" s="53" t="s">
        <v>20</v>
      </c>
      <c r="V1957" s="53" t="s">
        <v>20</v>
      </c>
      <c r="W1957" s="5" t="str">
        <f>VLOOKUP('English Version'!$H1916,'Recycled Content'!$B$4:$H$67,3,FALSE)</f>
        <v>Packaging Contains at least 100% recycled material</v>
      </c>
      <c r="X1957" s="5" t="str">
        <f>VLOOKUP('English Version'!$H1916,'Recycled Content'!$B$4:$H$67,5,FALSE)</f>
        <v>Packaging Contains at least 100% recycled material</v>
      </c>
      <c r="Y1957" s="5" t="str">
        <f>VLOOKUP('English Version'!$H1916,Recyclability!$B$4:$H$67,3,FALSE)</f>
        <v>Mostly Recyclable Packaging</v>
      </c>
      <c r="Z1957" s="5" t="str">
        <f>VLOOKUP('English Version'!$H1916,Recyclability!$B$4:$H$67,5,FALSE)</f>
        <v>N/A</v>
      </c>
    </row>
    <row r="1958" spans="1:26" x14ac:dyDescent="0.75">
      <c r="A1958" s="47" t="str">
        <f t="shared" si="60"/>
        <v>SS23W3010376A</v>
      </c>
      <c r="B1958" s="47">
        <v>2095</v>
      </c>
      <c r="C1958" s="52" t="s">
        <v>33</v>
      </c>
      <c r="D1958" s="6" t="s">
        <v>4343</v>
      </c>
      <c r="E1958" s="8"/>
      <c r="F1958" s="52" t="s">
        <v>35</v>
      </c>
      <c r="G1958" s="6" t="s">
        <v>5037</v>
      </c>
      <c r="H1958" s="6" t="s">
        <v>5978</v>
      </c>
      <c r="I1958" s="6" t="e">
        <f>VLOOKUP(A1958,#REF!,24,0)</f>
        <v>#REF!</v>
      </c>
      <c r="J1958" s="14" t="s">
        <v>19</v>
      </c>
      <c r="K1958" s="14" t="s">
        <v>19</v>
      </c>
      <c r="L1958" s="14" t="s">
        <v>19</v>
      </c>
      <c r="M1958" s="14" t="s">
        <v>19</v>
      </c>
      <c r="N1958" s="14" t="b">
        <f t="shared" si="61"/>
        <v>1</v>
      </c>
      <c r="O1958" s="14" t="s">
        <v>20</v>
      </c>
      <c r="P1958" s="14" t="s">
        <v>20</v>
      </c>
      <c r="Q1958" s="14" t="s">
        <v>20</v>
      </c>
      <c r="R1958" s="53" t="s">
        <v>6174</v>
      </c>
      <c r="S1958" s="5" t="s">
        <v>20</v>
      </c>
      <c r="T1958" s="5" t="s">
        <v>20</v>
      </c>
      <c r="U1958" s="53" t="s">
        <v>20</v>
      </c>
      <c r="V1958" s="53" t="s">
        <v>20</v>
      </c>
      <c r="W1958" s="5" t="str">
        <f>VLOOKUP('English Version'!$H1918,'Recycled Content'!$B$4:$H$67,3,FALSE)</f>
        <v>Packaging Contains at least 100% recycled material</v>
      </c>
      <c r="X1958" s="5" t="str">
        <f>VLOOKUP('English Version'!$H1918,'Recycled Content'!$B$4:$H$67,5,FALSE)</f>
        <v>Packaging Contains at least 100% recycled material</v>
      </c>
      <c r="Y1958" s="5" t="str">
        <f>VLOOKUP('English Version'!$H1918,Recyclability!$B$4:$H$67,3,FALSE)</f>
        <v>Mostly Recyclable Packaging</v>
      </c>
      <c r="Z1958" s="5" t="str">
        <f>VLOOKUP('English Version'!$H1918,Recyclability!$B$4:$H$67,5,FALSE)</f>
        <v>N/A</v>
      </c>
    </row>
    <row r="1959" spans="1:26" x14ac:dyDescent="0.75">
      <c r="A1959" s="47" t="str">
        <f t="shared" si="60"/>
        <v>SS23M7110389A</v>
      </c>
      <c r="B1959" s="47" t="e">
        <v>#N/A</v>
      </c>
      <c r="C1959" s="52" t="s">
        <v>4345</v>
      </c>
      <c r="D1959" s="6" t="s">
        <v>34</v>
      </c>
      <c r="E1959" s="8"/>
      <c r="F1959" s="52" t="s">
        <v>4347</v>
      </c>
      <c r="G1959" s="6" t="s">
        <v>5037</v>
      </c>
      <c r="H1959" s="6" t="s">
        <v>5076</v>
      </c>
      <c r="I1959" s="6" t="e">
        <f>VLOOKUP(A1959,#REF!,24,0)</f>
        <v>#REF!</v>
      </c>
      <c r="J1959" s="14" t="s">
        <v>19</v>
      </c>
      <c r="K1959" s="14" t="s">
        <v>19</v>
      </c>
      <c r="L1959" s="14" t="s">
        <v>19</v>
      </c>
      <c r="M1959" s="14" t="s">
        <v>19</v>
      </c>
      <c r="N1959" s="14" t="b">
        <f t="shared" si="61"/>
        <v>1</v>
      </c>
      <c r="O1959" s="14" t="s">
        <v>20</v>
      </c>
      <c r="P1959" s="14" t="s">
        <v>20</v>
      </c>
      <c r="Q1959" s="14" t="s">
        <v>20</v>
      </c>
      <c r="R1959" s="5" t="s">
        <v>20</v>
      </c>
      <c r="S1959" s="5" t="s">
        <v>20</v>
      </c>
      <c r="T1959" s="5" t="s">
        <v>281</v>
      </c>
      <c r="U1959" s="53" t="s">
        <v>20</v>
      </c>
      <c r="V1959" s="53" t="s">
        <v>20</v>
      </c>
      <c r="W1959" s="5" t="str">
        <f>VLOOKUP('English Version'!$H1919,'Recycled Content'!$B$4:$H$67,3,FALSE)</f>
        <v>Packaging Contains at least 100% recycled material</v>
      </c>
      <c r="X1959" s="5" t="str">
        <f>VLOOKUP('English Version'!$H1919,'Recycled Content'!$B$4:$H$67,5,FALSE)</f>
        <v>Packaging Contains at least 100% recycled material</v>
      </c>
      <c r="Y1959" s="5" t="str">
        <f>VLOOKUP('English Version'!$H1919,Recyclability!$B$4:$H$67,3,FALSE)</f>
        <v>Mostly Recyclable Packaging</v>
      </c>
      <c r="Z1959" s="5" t="str">
        <f>VLOOKUP('English Version'!$H1919,Recyclability!$B$4:$H$67,5,FALSE)</f>
        <v>N/A</v>
      </c>
    </row>
    <row r="1960" spans="1:26" x14ac:dyDescent="0.75">
      <c r="A1960" s="47" t="str">
        <f t="shared" si="60"/>
        <v>SS23W1011182A</v>
      </c>
      <c r="B1960" s="47">
        <v>1058</v>
      </c>
      <c r="C1960" s="52" t="s">
        <v>4349</v>
      </c>
      <c r="D1960" s="6" t="s">
        <v>4346</v>
      </c>
      <c r="E1960" s="8"/>
      <c r="F1960" s="52" t="s">
        <v>4351</v>
      </c>
      <c r="G1960" s="6" t="s">
        <v>5037</v>
      </c>
      <c r="H1960" s="6" t="s">
        <v>4637</v>
      </c>
      <c r="I1960" s="6" t="e">
        <f>VLOOKUP(A1960,#REF!,24,0)</f>
        <v>#REF!</v>
      </c>
      <c r="J1960" s="14" t="s">
        <v>19</v>
      </c>
      <c r="K1960" s="14" t="s">
        <v>19</v>
      </c>
      <c r="L1960" s="14" t="s">
        <v>19</v>
      </c>
      <c r="M1960" s="14" t="s">
        <v>19</v>
      </c>
      <c r="N1960" s="14" t="b">
        <f t="shared" si="61"/>
        <v>1</v>
      </c>
      <c r="O1960" s="14" t="s">
        <v>20</v>
      </c>
      <c r="P1960" s="14" t="s">
        <v>20</v>
      </c>
      <c r="Q1960" s="14" t="s">
        <v>20</v>
      </c>
      <c r="R1960" s="5" t="s">
        <v>20</v>
      </c>
      <c r="S1960" s="5" t="s">
        <v>20</v>
      </c>
      <c r="T1960" s="5" t="s">
        <v>281</v>
      </c>
      <c r="U1960" s="53" t="s">
        <v>20</v>
      </c>
      <c r="V1960" s="53" t="s">
        <v>20</v>
      </c>
      <c r="W1960" s="5" t="str">
        <f>VLOOKUP('English Version'!$H1920,'Recycled Content'!$B$4:$H$67,3,FALSE)</f>
        <v>N/A</v>
      </c>
      <c r="X1960" s="5" t="str">
        <f>VLOOKUP('English Version'!$H1920,'Recycled Content'!$B$4:$H$67,5,FALSE)</f>
        <v>N/A</v>
      </c>
      <c r="Y1960" s="5" t="str">
        <f>VLOOKUP('English Version'!$H1920,Recyclability!$B$4:$H$67,3,FALSE)</f>
        <v>N/A</v>
      </c>
      <c r="Z1960" s="5" t="str">
        <f>VLOOKUP('English Version'!$H1920,Recyclability!$B$4:$H$67,5,FALSE)</f>
        <v>N/A</v>
      </c>
    </row>
    <row r="1961" spans="1:26" x14ac:dyDescent="0.75">
      <c r="A1961" s="47" t="str">
        <f t="shared" si="60"/>
        <v>SS23W1011105A</v>
      </c>
      <c r="B1961" s="47">
        <v>2661</v>
      </c>
      <c r="C1961" s="52" t="s">
        <v>4353</v>
      </c>
      <c r="D1961" s="6" t="s">
        <v>4350</v>
      </c>
      <c r="E1961" s="8"/>
      <c r="F1961" s="52" t="s">
        <v>4354</v>
      </c>
      <c r="G1961" s="6" t="s">
        <v>5037</v>
      </c>
      <c r="H1961" s="6" t="s">
        <v>4637</v>
      </c>
      <c r="I1961" s="6" t="e">
        <f>VLOOKUP(A1961,#REF!,24,0)</f>
        <v>#REF!</v>
      </c>
      <c r="J1961" s="14" t="s">
        <v>19</v>
      </c>
      <c r="K1961" s="14" t="s">
        <v>19</v>
      </c>
      <c r="L1961" s="14" t="s">
        <v>19</v>
      </c>
      <c r="M1961" s="14" t="s">
        <v>19</v>
      </c>
      <c r="N1961" s="14" t="b">
        <f t="shared" si="61"/>
        <v>1</v>
      </c>
      <c r="O1961" s="14" t="s">
        <v>20</v>
      </c>
      <c r="P1961" s="14" t="s">
        <v>20</v>
      </c>
      <c r="Q1961" s="14" t="s">
        <v>20</v>
      </c>
      <c r="R1961" s="5" t="s">
        <v>20</v>
      </c>
      <c r="S1961" s="5" t="s">
        <v>20</v>
      </c>
      <c r="T1961" s="5" t="s">
        <v>281</v>
      </c>
      <c r="U1961" s="53" t="s">
        <v>20</v>
      </c>
      <c r="V1961" s="53" t="s">
        <v>20</v>
      </c>
      <c r="W1961" s="5" t="str">
        <f>VLOOKUP('English Version'!$H1921,'Recycled Content'!$B$4:$H$67,3,FALSE)</f>
        <v>Packaging Contains at least 100% recycled material</v>
      </c>
      <c r="X1961" s="5" t="str">
        <f>VLOOKUP('English Version'!$H1921,'Recycled Content'!$B$4:$H$67,5,FALSE)</f>
        <v>Packaging Contains at least 100% recycled material</v>
      </c>
      <c r="Y1961" s="5" t="str">
        <f>VLOOKUP('English Version'!$H1921,Recyclability!$B$4:$H$67,3,FALSE)</f>
        <v>Mostly Recyclable Packaging</v>
      </c>
      <c r="Z1961" s="5" t="str">
        <f>VLOOKUP('English Version'!$H1921,Recyclability!$B$4:$H$67,5,FALSE)</f>
        <v>N/A</v>
      </c>
    </row>
    <row r="1962" spans="1:26" x14ac:dyDescent="0.75">
      <c r="A1962" s="47" t="str">
        <f t="shared" si="60"/>
        <v>SS23M6010713A</v>
      </c>
      <c r="B1962" s="47" t="e">
        <v>#N/A</v>
      </c>
      <c r="C1962" s="52" t="s">
        <v>4363</v>
      </c>
      <c r="D1962" s="6" t="s">
        <v>4360</v>
      </c>
      <c r="E1962" s="8"/>
      <c r="F1962" s="52" t="s">
        <v>4364</v>
      </c>
      <c r="G1962" s="6" t="s">
        <v>5037</v>
      </c>
      <c r="H1962" s="6" t="s">
        <v>5070</v>
      </c>
      <c r="I1962" s="6" t="e">
        <f>VLOOKUP(A1962,#REF!,24,0)</f>
        <v>#REF!</v>
      </c>
      <c r="J1962" s="14" t="s">
        <v>19</v>
      </c>
      <c r="K1962" s="14" t="s">
        <v>19</v>
      </c>
      <c r="L1962" s="14" t="s">
        <v>19</v>
      </c>
      <c r="M1962" s="14" t="s">
        <v>19</v>
      </c>
      <c r="N1962" s="14" t="b">
        <f t="shared" si="61"/>
        <v>1</v>
      </c>
      <c r="O1962" s="14" t="s">
        <v>20</v>
      </c>
      <c r="P1962" s="14" t="s">
        <v>20</v>
      </c>
      <c r="Q1962" s="14" t="s">
        <v>20</v>
      </c>
      <c r="R1962" s="5" t="s">
        <v>20</v>
      </c>
      <c r="S1962" s="5" t="s">
        <v>20</v>
      </c>
      <c r="T1962" s="5" t="s">
        <v>281</v>
      </c>
      <c r="U1962" s="53" t="s">
        <v>20</v>
      </c>
      <c r="V1962" s="53" t="s">
        <v>20</v>
      </c>
      <c r="W1962" s="5" t="str">
        <f>VLOOKUP('English Version'!$H1924,'Recycled Content'!$B$4:$H$67,3,FALSE)</f>
        <v>Packaging Contains at least 100% recycled material</v>
      </c>
      <c r="X1962" s="5" t="str">
        <f>VLOOKUP('English Version'!$H1924,'Recycled Content'!$B$4:$H$67,5,FALSE)</f>
        <v>Packaging Contains at least 100% recycled material</v>
      </c>
      <c r="Y1962" s="5" t="str">
        <f>VLOOKUP('English Version'!$H1924,Recyclability!$B$4:$H$67,3,FALSE)</f>
        <v>Mostly Recyclable Packaging</v>
      </c>
      <c r="Z1962" s="5" t="str">
        <f>VLOOKUP('English Version'!$H1924,Recyclability!$B$4:$H$67,5,FALSE)</f>
        <v>N/A</v>
      </c>
    </row>
    <row r="1963" spans="1:26" x14ac:dyDescent="0.75">
      <c r="A1963" s="47" t="str">
        <f t="shared" si="60"/>
        <v>SS23M1011477A</v>
      </c>
      <c r="B1963" s="47">
        <v>2980</v>
      </c>
      <c r="C1963" s="52" t="s">
        <v>4369</v>
      </c>
      <c r="D1963" s="6" t="s">
        <v>4366</v>
      </c>
      <c r="E1963" s="8"/>
      <c r="F1963" s="52" t="s">
        <v>4371</v>
      </c>
      <c r="G1963" s="6" t="s">
        <v>5037</v>
      </c>
      <c r="H1963" s="6" t="s">
        <v>5044</v>
      </c>
      <c r="I1963" s="6" t="e">
        <f>VLOOKUP(A1963,#REF!,24,0)</f>
        <v>#REF!</v>
      </c>
      <c r="J1963" s="14" t="s">
        <v>25</v>
      </c>
      <c r="K1963" s="14" t="s">
        <v>25</v>
      </c>
      <c r="L1963" s="14" t="s">
        <v>25</v>
      </c>
      <c r="M1963" s="14" t="s">
        <v>25</v>
      </c>
      <c r="N1963" s="14" t="b">
        <f t="shared" si="61"/>
        <v>1</v>
      </c>
      <c r="O1963" s="14" t="s">
        <v>20</v>
      </c>
      <c r="P1963" s="14" t="s">
        <v>20</v>
      </c>
      <c r="Q1963" s="14" t="s">
        <v>20</v>
      </c>
      <c r="R1963" s="5" t="s">
        <v>20</v>
      </c>
      <c r="S1963" s="5" t="s">
        <v>20</v>
      </c>
      <c r="T1963" s="5" t="s">
        <v>20</v>
      </c>
      <c r="U1963" s="53" t="s">
        <v>20</v>
      </c>
      <c r="V1963" s="53" t="s">
        <v>20</v>
      </c>
      <c r="W1963" s="5" t="str">
        <f>VLOOKUP('English Version'!$H1926,'Recycled Content'!$B$4:$H$67,3,FALSE)</f>
        <v>Packaging Contains at least 100% recycled material</v>
      </c>
      <c r="X1963" s="5" t="str">
        <f>VLOOKUP('English Version'!$H1926,'Recycled Content'!$B$4:$H$67,5,FALSE)</f>
        <v>Packaging Contains at least 100% recycled material</v>
      </c>
      <c r="Y1963" s="5" t="str">
        <f>VLOOKUP('English Version'!$H1926,Recyclability!$B$4:$H$67,3,FALSE)</f>
        <v>Mostly Recyclable Packaging</v>
      </c>
      <c r="Z1963" s="5" t="str">
        <f>VLOOKUP('English Version'!$H1926,Recyclability!$B$4:$H$67,5,FALSE)</f>
        <v>N/A</v>
      </c>
    </row>
    <row r="1964" spans="1:26" x14ac:dyDescent="0.75">
      <c r="A1964" s="47" t="str">
        <f t="shared" si="60"/>
        <v>SS23W6011772A</v>
      </c>
      <c r="B1964" s="47" t="e">
        <v>#N/A</v>
      </c>
      <c r="C1964" s="52" t="s">
        <v>4372</v>
      </c>
      <c r="D1964" s="6" t="s">
        <v>4370</v>
      </c>
      <c r="E1964" s="8"/>
      <c r="F1964" s="52" t="s">
        <v>4374</v>
      </c>
      <c r="G1964" s="6" t="s">
        <v>5037</v>
      </c>
      <c r="H1964" s="6" t="s">
        <v>5088</v>
      </c>
      <c r="I1964" s="6" t="e">
        <f>VLOOKUP(A1964,#REF!,24,0)</f>
        <v>#REF!</v>
      </c>
      <c r="J1964" s="14" t="s">
        <v>25</v>
      </c>
      <c r="K1964" s="14" t="s">
        <v>25</v>
      </c>
      <c r="L1964" s="14" t="s">
        <v>25</v>
      </c>
      <c r="M1964" s="14" t="s">
        <v>25</v>
      </c>
      <c r="N1964" s="14" t="b">
        <f t="shared" si="61"/>
        <v>1</v>
      </c>
      <c r="O1964" s="14" t="s">
        <v>20</v>
      </c>
      <c r="P1964" s="14" t="s">
        <v>20</v>
      </c>
      <c r="Q1964" s="14" t="s">
        <v>20</v>
      </c>
      <c r="R1964" s="5" t="s">
        <v>20</v>
      </c>
      <c r="S1964" s="5" t="s">
        <v>20</v>
      </c>
      <c r="T1964" s="5" t="s">
        <v>20</v>
      </c>
      <c r="U1964" s="53" t="s">
        <v>20</v>
      </c>
      <c r="V1964" s="53" t="s">
        <v>20</v>
      </c>
      <c r="W1964" s="5" t="str">
        <f>VLOOKUP('English Version'!$H1927,'Recycled Content'!$B$4:$H$67,3,FALSE)</f>
        <v>Packaging Contains at least 100% recycled material</v>
      </c>
      <c r="X1964" s="5" t="str">
        <f>VLOOKUP('English Version'!$H1927,'Recycled Content'!$B$4:$H$67,5,FALSE)</f>
        <v>Packaging Contains at least 100% recycled material</v>
      </c>
      <c r="Y1964" s="5" t="str">
        <f>VLOOKUP('English Version'!$H1927,Recyclability!$B$4:$H$67,3,FALSE)</f>
        <v>Mostly Recyclable Packaging</v>
      </c>
      <c r="Z1964" s="5" t="str">
        <f>VLOOKUP('English Version'!$H1927,Recyclability!$B$4:$H$67,5,FALSE)</f>
        <v>N/A</v>
      </c>
    </row>
    <row r="1965" spans="1:26" x14ac:dyDescent="0.75">
      <c r="A1965" s="47" t="str">
        <f t="shared" si="60"/>
        <v>SS23W1010990A</v>
      </c>
      <c r="B1965" s="47">
        <v>1794</v>
      </c>
      <c r="C1965" s="52" t="s">
        <v>4376</v>
      </c>
      <c r="D1965" s="6" t="s">
        <v>4373</v>
      </c>
      <c r="E1965" s="8"/>
      <c r="F1965" s="52" t="s">
        <v>4378</v>
      </c>
      <c r="G1965" s="6" t="s">
        <v>5037</v>
      </c>
      <c r="H1965" s="6" t="s">
        <v>4637</v>
      </c>
      <c r="I1965" s="6" t="e">
        <f>VLOOKUP(A1965,#REF!,24,0)</f>
        <v>#REF!</v>
      </c>
      <c r="J1965" s="14" t="s">
        <v>37</v>
      </c>
      <c r="K1965" s="14" t="s">
        <v>37</v>
      </c>
      <c r="L1965" s="14" t="s">
        <v>37</v>
      </c>
      <c r="M1965" s="14" t="s">
        <v>37</v>
      </c>
      <c r="N1965" s="14" t="b">
        <f t="shared" si="61"/>
        <v>1</v>
      </c>
      <c r="O1965" s="14" t="s">
        <v>20</v>
      </c>
      <c r="P1965" s="14" t="s">
        <v>20</v>
      </c>
      <c r="Q1965" s="14" t="s">
        <v>20</v>
      </c>
      <c r="R1965" s="5" t="s">
        <v>20</v>
      </c>
      <c r="S1965" s="5" t="s">
        <v>20</v>
      </c>
      <c r="T1965" s="5" t="s">
        <v>281</v>
      </c>
      <c r="U1965" s="53" t="s">
        <v>20</v>
      </c>
      <c r="V1965" s="53" t="s">
        <v>20</v>
      </c>
      <c r="W1965" s="5" t="str">
        <f>VLOOKUP('English Version'!$H1928,'Recycled Content'!$B$4:$H$67,3,FALSE)</f>
        <v>Packaging Contains at least 100% recycled material</v>
      </c>
      <c r="X1965" s="5" t="str">
        <f>VLOOKUP('English Version'!$H1928,'Recycled Content'!$B$4:$H$67,5,FALSE)</f>
        <v>Packaging Contains at least 100% recycled material</v>
      </c>
      <c r="Y1965" s="5" t="str">
        <f>VLOOKUP('English Version'!$H1928,Recyclability!$B$4:$H$67,3,FALSE)</f>
        <v>Mostly Recyclable Packaging</v>
      </c>
      <c r="Z1965" s="5" t="str">
        <f>VLOOKUP('English Version'!$H1928,Recyclability!$B$4:$H$67,5,FALSE)</f>
        <v>N/A</v>
      </c>
    </row>
    <row r="1966" spans="1:26" x14ac:dyDescent="0.75">
      <c r="A1966" s="47" t="str">
        <f t="shared" si="60"/>
        <v>SS23M1011684A</v>
      </c>
      <c r="B1966" s="47">
        <v>950</v>
      </c>
      <c r="C1966" s="52" t="s">
        <v>4380</v>
      </c>
      <c r="D1966" s="6" t="s">
        <v>4377</v>
      </c>
      <c r="E1966" s="8"/>
      <c r="F1966" s="52" t="s">
        <v>306</v>
      </c>
      <c r="G1966" s="6" t="s">
        <v>5037</v>
      </c>
      <c r="H1966" s="6" t="s">
        <v>5044</v>
      </c>
      <c r="I1966" s="6" t="e">
        <f>VLOOKUP(A1966,#REF!,24,0)</f>
        <v>#REF!</v>
      </c>
      <c r="J1966" s="14" t="s">
        <v>37</v>
      </c>
      <c r="K1966" s="14" t="s">
        <v>37</v>
      </c>
      <c r="L1966" s="14" t="s">
        <v>37</v>
      </c>
      <c r="M1966" s="14" t="s">
        <v>37</v>
      </c>
      <c r="N1966" s="14" t="b">
        <f t="shared" si="61"/>
        <v>1</v>
      </c>
      <c r="O1966" s="14" t="s">
        <v>20</v>
      </c>
      <c r="P1966" s="14" t="s">
        <v>20</v>
      </c>
      <c r="Q1966" s="14" t="s">
        <v>20</v>
      </c>
      <c r="R1966" s="5" t="s">
        <v>20</v>
      </c>
      <c r="S1966" s="5" t="s">
        <v>20</v>
      </c>
      <c r="T1966" s="5" t="s">
        <v>20</v>
      </c>
      <c r="U1966" s="53" t="s">
        <v>20</v>
      </c>
      <c r="V1966" s="53" t="s">
        <v>20</v>
      </c>
      <c r="W1966" s="5" t="str">
        <f>VLOOKUP('English Version'!$H1929,'Recycled Content'!$B$4:$H$67,3,FALSE)</f>
        <v>Packaging Contains at least 100% recycled material</v>
      </c>
      <c r="X1966" s="5" t="str">
        <f>VLOOKUP('English Version'!$H1929,'Recycled Content'!$B$4:$H$67,5,FALSE)</f>
        <v>Packaging Contains at least 100% recycled material</v>
      </c>
      <c r="Y1966" s="5" t="str">
        <f>VLOOKUP('English Version'!$H1929,Recyclability!$B$4:$H$67,3,FALSE)</f>
        <v>Mostly Recyclable Packaging</v>
      </c>
      <c r="Z1966" s="5" t="str">
        <f>VLOOKUP('English Version'!$H1929,Recyclability!$B$4:$H$67,5,FALSE)</f>
        <v>N/A</v>
      </c>
    </row>
    <row r="1967" spans="1:26" x14ac:dyDescent="0.75">
      <c r="A1967" s="47" t="str">
        <f t="shared" si="60"/>
        <v>SS23M1011474A</v>
      </c>
      <c r="B1967" s="47">
        <v>2642</v>
      </c>
      <c r="C1967" s="52" t="s">
        <v>4383</v>
      </c>
      <c r="D1967" s="6" t="s">
        <v>4381</v>
      </c>
      <c r="E1967" s="8"/>
      <c r="F1967" s="52" t="s">
        <v>474</v>
      </c>
      <c r="G1967" s="6" t="s">
        <v>5037</v>
      </c>
      <c r="H1967" s="6" t="s">
        <v>5044</v>
      </c>
      <c r="I1967" s="6" t="e">
        <f>VLOOKUP(A1967,#REF!,24,0)</f>
        <v>#REF!</v>
      </c>
      <c r="J1967" s="14" t="s">
        <v>37</v>
      </c>
      <c r="K1967" s="14" t="s">
        <v>37</v>
      </c>
      <c r="L1967" s="14" t="s">
        <v>37</v>
      </c>
      <c r="M1967" s="14" t="s">
        <v>37</v>
      </c>
      <c r="N1967" s="14" t="b">
        <f t="shared" si="61"/>
        <v>1</v>
      </c>
      <c r="O1967" s="14" t="s">
        <v>20</v>
      </c>
      <c r="P1967" s="14" t="s">
        <v>20</v>
      </c>
      <c r="Q1967" s="14" t="s">
        <v>20</v>
      </c>
      <c r="R1967" s="5" t="s">
        <v>20</v>
      </c>
      <c r="S1967" s="5" t="s">
        <v>20</v>
      </c>
      <c r="T1967" s="5" t="s">
        <v>20</v>
      </c>
      <c r="U1967" s="53" t="s">
        <v>20</v>
      </c>
      <c r="V1967" s="53" t="s">
        <v>20</v>
      </c>
      <c r="W1967" s="5" t="str">
        <f>VLOOKUP('English Version'!$H1930,'Recycled Content'!$B$4:$H$67,3,FALSE)</f>
        <v>N/A</v>
      </c>
      <c r="X1967" s="5" t="str">
        <f>VLOOKUP('English Version'!$H1930,'Recycled Content'!$B$4:$H$67,5,FALSE)</f>
        <v>N/A</v>
      </c>
      <c r="Y1967" s="5" t="str">
        <f>VLOOKUP('English Version'!$H1930,Recyclability!$B$4:$H$67,3,FALSE)</f>
        <v>N/A</v>
      </c>
      <c r="Z1967" s="5" t="str">
        <f>VLOOKUP('English Version'!$H1930,Recyclability!$B$4:$H$67,5,FALSE)</f>
        <v>N/A</v>
      </c>
    </row>
    <row r="1968" spans="1:26" x14ac:dyDescent="0.75">
      <c r="A1968" s="47" t="str">
        <f t="shared" si="60"/>
        <v>SS23M9710053A</v>
      </c>
      <c r="B1968" s="47">
        <v>1603</v>
      </c>
      <c r="C1968" s="52" t="s">
        <v>4391</v>
      </c>
      <c r="D1968" s="6" t="s">
        <v>4390</v>
      </c>
      <c r="E1968" s="8"/>
      <c r="F1968" s="52" t="s">
        <v>4393</v>
      </c>
      <c r="G1968" s="6" t="s">
        <v>5037</v>
      </c>
      <c r="H1968" s="6" t="s">
        <v>5723</v>
      </c>
      <c r="I1968" s="6" t="e">
        <f>VLOOKUP(A1968,#REF!,24,0)</f>
        <v>#REF!</v>
      </c>
      <c r="J1968" s="14" t="s">
        <v>37</v>
      </c>
      <c r="K1968" s="14" t="s">
        <v>37</v>
      </c>
      <c r="L1968" s="14" t="s">
        <v>37</v>
      </c>
      <c r="M1968" s="14" t="s">
        <v>37</v>
      </c>
      <c r="N1968" s="14" t="b">
        <f t="shared" si="61"/>
        <v>1</v>
      </c>
      <c r="O1968" s="14" t="s">
        <v>20</v>
      </c>
      <c r="P1968" s="14" t="s">
        <v>20</v>
      </c>
      <c r="Q1968" s="14" t="s">
        <v>20</v>
      </c>
      <c r="R1968" s="5" t="s">
        <v>20</v>
      </c>
      <c r="S1968" s="5" t="s">
        <v>20</v>
      </c>
      <c r="T1968" s="5" t="s">
        <v>281</v>
      </c>
      <c r="U1968" s="53" t="s">
        <v>20</v>
      </c>
      <c r="V1968" s="53" t="s">
        <v>20</v>
      </c>
      <c r="W1968" s="5" t="str">
        <f>VLOOKUP('English Version'!$H1934,'Recycled Content'!$B$4:$H$67,3,FALSE)</f>
        <v>Packaging Contains at least 100% recycled material</v>
      </c>
      <c r="X1968" s="5" t="str">
        <f>VLOOKUP('English Version'!$H1934,'Recycled Content'!$B$4:$H$67,5,FALSE)</f>
        <v>Packaging Contains at least 100% recycled material</v>
      </c>
      <c r="Y1968" s="5" t="str">
        <f>VLOOKUP('English Version'!$H1934,Recyclability!$B$4:$H$67,3,FALSE)</f>
        <v>Mostly Recyclable Packaging</v>
      </c>
      <c r="Z1968" s="5" t="str">
        <f>VLOOKUP('English Version'!$H1934,Recyclability!$B$4:$H$67,5,FALSE)</f>
        <v>N/A</v>
      </c>
    </row>
    <row r="1969" spans="1:26" x14ac:dyDescent="0.75">
      <c r="A1969" s="47" t="str">
        <f t="shared" si="60"/>
        <v>SS23W7010888A</v>
      </c>
      <c r="B1969" s="47">
        <v>1500</v>
      </c>
      <c r="C1969" s="52" t="s">
        <v>4395</v>
      </c>
      <c r="D1969" s="6" t="s">
        <v>4392</v>
      </c>
      <c r="E1969" s="8"/>
      <c r="F1969" s="52" t="s">
        <v>2089</v>
      </c>
      <c r="G1969" s="6" t="s">
        <v>5037</v>
      </c>
      <c r="H1969" s="6" t="s">
        <v>5845</v>
      </c>
      <c r="I1969" s="6" t="e">
        <f>VLOOKUP(A1969,#REF!,24,0)</f>
        <v>#REF!</v>
      </c>
      <c r="J1969" s="14" t="s">
        <v>37</v>
      </c>
      <c r="K1969" s="14" t="s">
        <v>37</v>
      </c>
      <c r="L1969" s="14" t="s">
        <v>37</v>
      </c>
      <c r="M1969" s="14" t="s">
        <v>37</v>
      </c>
      <c r="N1969" s="14" t="b">
        <f t="shared" si="61"/>
        <v>1</v>
      </c>
      <c r="O1969" s="14" t="s">
        <v>20</v>
      </c>
      <c r="P1969" s="14" t="s">
        <v>20</v>
      </c>
      <c r="Q1969" s="14" t="s">
        <v>20</v>
      </c>
      <c r="R1969" s="5" t="s">
        <v>20</v>
      </c>
      <c r="S1969" s="5" t="s">
        <v>20</v>
      </c>
      <c r="T1969" s="5" t="s">
        <v>20</v>
      </c>
      <c r="U1969" s="53" t="s">
        <v>20</v>
      </c>
      <c r="V1969" s="53" t="s">
        <v>20</v>
      </c>
      <c r="W1969" s="5" t="str">
        <f>VLOOKUP('English Version'!$H1935,'Recycled Content'!$B$4:$H$67,3,FALSE)</f>
        <v>Packaging Contains at least 100% recycled material</v>
      </c>
      <c r="X1969" s="5" t="str">
        <f>VLOOKUP('English Version'!$H1935,'Recycled Content'!$B$4:$H$67,5,FALSE)</f>
        <v>Packaging Contains at least 100% recycled material</v>
      </c>
      <c r="Y1969" s="5" t="str">
        <f>VLOOKUP('English Version'!$H1935,Recyclability!$B$4:$H$67,3,FALSE)</f>
        <v>Mostly Recyclable Packaging</v>
      </c>
      <c r="Z1969" s="5" t="str">
        <f>VLOOKUP('English Version'!$H1935,Recyclability!$B$4:$H$67,5,FALSE)</f>
        <v>N/A</v>
      </c>
    </row>
    <row r="1970" spans="1:26" x14ac:dyDescent="0.75">
      <c r="A1970" s="47" t="str">
        <f t="shared" si="60"/>
        <v>SS23W1011148A</v>
      </c>
      <c r="B1970" s="47">
        <v>8</v>
      </c>
      <c r="C1970" s="52" t="s">
        <v>4396</v>
      </c>
      <c r="D1970" s="6" t="e">
        <v>#N/A</v>
      </c>
      <c r="E1970" s="8"/>
      <c r="F1970" s="52" t="s">
        <v>468</v>
      </c>
      <c r="G1970" s="6" t="s">
        <v>5037</v>
      </c>
      <c r="H1970" s="6" t="s">
        <v>4637</v>
      </c>
      <c r="I1970" s="6" t="e">
        <f>VLOOKUP(A1970,#REF!,24,0)</f>
        <v>#REF!</v>
      </c>
      <c r="J1970" s="14" t="s">
        <v>37</v>
      </c>
      <c r="K1970" s="14" t="s">
        <v>37</v>
      </c>
      <c r="L1970" s="14" t="s">
        <v>37</v>
      </c>
      <c r="M1970" s="14" t="s">
        <v>37</v>
      </c>
      <c r="N1970" s="14" t="b">
        <f t="shared" si="61"/>
        <v>1</v>
      </c>
      <c r="O1970" s="14" t="s">
        <v>20</v>
      </c>
      <c r="P1970" s="14" t="s">
        <v>20</v>
      </c>
      <c r="Q1970" s="14" t="s">
        <v>20</v>
      </c>
      <c r="R1970" s="5" t="s">
        <v>20</v>
      </c>
      <c r="S1970" s="5" t="s">
        <v>20</v>
      </c>
      <c r="T1970" s="5" t="s">
        <v>20</v>
      </c>
      <c r="U1970" s="53" t="s">
        <v>20</v>
      </c>
      <c r="V1970" s="53" t="s">
        <v>20</v>
      </c>
      <c r="W1970" s="5" t="str">
        <f>VLOOKUP('English Version'!$H1936,'Recycled Content'!$B$4:$H$67,3,FALSE)</f>
        <v>Packaging Contains at least 100% recycled material</v>
      </c>
      <c r="X1970" s="5" t="str">
        <f>VLOOKUP('English Version'!$H1936,'Recycled Content'!$B$4:$H$67,5,FALSE)</f>
        <v>Packaging Contains at least 100% recycled material</v>
      </c>
      <c r="Y1970" s="5" t="str">
        <f>VLOOKUP('English Version'!$H1936,Recyclability!$B$4:$H$67,3,FALSE)</f>
        <v>Mostly Recyclable Packaging</v>
      </c>
      <c r="Z1970" s="5" t="str">
        <f>VLOOKUP('English Version'!$H1936,Recyclability!$B$4:$H$67,5,FALSE)</f>
        <v>N/A</v>
      </c>
    </row>
    <row r="1971" spans="1:26" x14ac:dyDescent="0.75">
      <c r="A1971" s="47" t="str">
        <f t="shared" si="60"/>
        <v>SS23W1010985A</v>
      </c>
      <c r="B1971" s="47">
        <v>1181</v>
      </c>
      <c r="C1971" s="52" t="s">
        <v>4397</v>
      </c>
      <c r="D1971" s="6" t="e">
        <v>#N/A</v>
      </c>
      <c r="E1971" s="8"/>
      <c r="F1971" s="52" t="s">
        <v>306</v>
      </c>
      <c r="G1971" s="6" t="s">
        <v>5037</v>
      </c>
      <c r="H1971" s="6" t="s">
        <v>4637</v>
      </c>
      <c r="I1971" s="6" t="e">
        <f>VLOOKUP(A1971,#REF!,24,0)</f>
        <v>#REF!</v>
      </c>
      <c r="J1971" s="14" t="s">
        <v>37</v>
      </c>
      <c r="K1971" s="14" t="s">
        <v>37</v>
      </c>
      <c r="L1971" s="14" t="s">
        <v>37</v>
      </c>
      <c r="M1971" s="14" t="s">
        <v>37</v>
      </c>
      <c r="N1971" s="14" t="b">
        <f t="shared" si="61"/>
        <v>1</v>
      </c>
      <c r="O1971" s="14" t="s">
        <v>20</v>
      </c>
      <c r="P1971" s="14" t="s">
        <v>20</v>
      </c>
      <c r="Q1971" s="14" t="s">
        <v>20</v>
      </c>
      <c r="R1971" s="5" t="s">
        <v>20</v>
      </c>
      <c r="S1971" s="5" t="s">
        <v>20</v>
      </c>
      <c r="T1971" s="5" t="s">
        <v>20</v>
      </c>
      <c r="U1971" s="53" t="s">
        <v>20</v>
      </c>
      <c r="V1971" s="53" t="s">
        <v>20</v>
      </c>
      <c r="W1971" s="5" t="str">
        <f>VLOOKUP('English Version'!$H1937,'Recycled Content'!$B$4:$H$67,3,FALSE)</f>
        <v>Packaging Contains at least 100% recycled material</v>
      </c>
      <c r="X1971" s="5" t="str">
        <f>VLOOKUP('English Version'!$H1937,'Recycled Content'!$B$4:$H$67,5,FALSE)</f>
        <v>Packaging Contains at least 100% recycled material</v>
      </c>
      <c r="Y1971" s="5" t="str">
        <f>VLOOKUP('English Version'!$H1937,Recyclability!$B$4:$H$67,3,FALSE)</f>
        <v>Mostly Recyclable Packaging</v>
      </c>
      <c r="Z1971" s="5" t="str">
        <f>VLOOKUP('English Version'!$H1937,Recyclability!$B$4:$H$67,5,FALSE)</f>
        <v>N/A</v>
      </c>
    </row>
    <row r="1972" spans="1:26" x14ac:dyDescent="0.75">
      <c r="A1972" s="47" t="str">
        <f t="shared" si="60"/>
        <v>SS23W3010377A</v>
      </c>
      <c r="B1972" s="47">
        <v>1395</v>
      </c>
      <c r="C1972" s="52" t="s">
        <v>4399</v>
      </c>
      <c r="D1972" s="6" t="s">
        <v>4398</v>
      </c>
      <c r="E1972" s="8"/>
      <c r="F1972" s="52" t="s">
        <v>4401</v>
      </c>
      <c r="G1972" s="6" t="s">
        <v>5037</v>
      </c>
      <c r="H1972" s="6" t="s">
        <v>5978</v>
      </c>
      <c r="I1972" s="6" t="e">
        <f>VLOOKUP(A1972,#REF!,24,0)</f>
        <v>#REF!</v>
      </c>
      <c r="J1972" s="14" t="s">
        <v>37</v>
      </c>
      <c r="K1972" s="14" t="s">
        <v>37</v>
      </c>
      <c r="L1972" s="14" t="s">
        <v>37</v>
      </c>
      <c r="M1972" s="14" t="s">
        <v>37</v>
      </c>
      <c r="N1972" s="14" t="b">
        <f t="shared" si="61"/>
        <v>1</v>
      </c>
      <c r="O1972" s="14" t="s">
        <v>20</v>
      </c>
      <c r="P1972" s="14" t="s">
        <v>20</v>
      </c>
      <c r="Q1972" s="14" t="s">
        <v>20</v>
      </c>
      <c r="R1972" s="53" t="s">
        <v>6174</v>
      </c>
      <c r="S1972" s="5" t="s">
        <v>20</v>
      </c>
      <c r="T1972" s="5" t="s">
        <v>20</v>
      </c>
      <c r="U1972" s="53" t="s">
        <v>20</v>
      </c>
      <c r="V1972" s="53" t="s">
        <v>20</v>
      </c>
      <c r="W1972" s="5" t="str">
        <f>VLOOKUP('English Version'!$H1938,'Recycled Content'!$B$4:$H$67,3,FALSE)</f>
        <v>Packaging Contains at least 100% recycled material</v>
      </c>
      <c r="X1972" s="5" t="str">
        <f>VLOOKUP('English Version'!$H1938,'Recycled Content'!$B$4:$H$67,5,FALSE)</f>
        <v>Packaging Contains at least 100% recycled material</v>
      </c>
      <c r="Y1972" s="5" t="str">
        <f>VLOOKUP('English Version'!$H1938,Recyclability!$B$4:$H$67,3,FALSE)</f>
        <v>Mostly Recyclable Packaging</v>
      </c>
      <c r="Z1972" s="5" t="str">
        <f>VLOOKUP('English Version'!$H1938,Recyclability!$B$4:$H$67,5,FALSE)</f>
        <v>N/A</v>
      </c>
    </row>
    <row r="1973" spans="1:26" x14ac:dyDescent="0.75">
      <c r="A1973" s="47" t="str">
        <f t="shared" si="60"/>
        <v>SS23M4010624A</v>
      </c>
      <c r="B1973" s="47">
        <v>500</v>
      </c>
      <c r="C1973" s="52" t="s">
        <v>4403</v>
      </c>
      <c r="D1973" s="6" t="s">
        <v>4400</v>
      </c>
      <c r="E1973" s="8"/>
      <c r="F1973" s="52" t="s">
        <v>4404</v>
      </c>
      <c r="G1973" s="6" t="s">
        <v>5037</v>
      </c>
      <c r="H1973" s="6" t="s">
        <v>5108</v>
      </c>
      <c r="I1973" s="6" t="e">
        <f>VLOOKUP(A1973,#REF!,24,0)</f>
        <v>#REF!</v>
      </c>
      <c r="J1973" s="14" t="s">
        <v>25</v>
      </c>
      <c r="K1973" s="14" t="s">
        <v>25</v>
      </c>
      <c r="L1973" s="14" t="s">
        <v>25</v>
      </c>
      <c r="M1973" s="14" t="s">
        <v>25</v>
      </c>
      <c r="N1973" s="14" t="b">
        <f t="shared" si="61"/>
        <v>1</v>
      </c>
      <c r="O1973" s="14" t="s">
        <v>20</v>
      </c>
      <c r="P1973" s="14" t="s">
        <v>20</v>
      </c>
      <c r="Q1973" s="14" t="s">
        <v>20</v>
      </c>
      <c r="R1973" s="5" t="s">
        <v>20</v>
      </c>
      <c r="S1973" s="5" t="s">
        <v>20</v>
      </c>
      <c r="T1973" s="5" t="s">
        <v>20</v>
      </c>
      <c r="U1973" s="53" t="s">
        <v>20</v>
      </c>
      <c r="V1973" s="53" t="s">
        <v>20</v>
      </c>
      <c r="W1973" s="5" t="str">
        <f>VLOOKUP('English Version'!$H1939,'Recycled Content'!$B$4:$H$67,3,FALSE)</f>
        <v>Packaging Contains at least 100% recycled material</v>
      </c>
      <c r="X1973" s="5" t="str">
        <f>VLOOKUP('English Version'!$H1939,'Recycled Content'!$B$4:$H$67,5,FALSE)</f>
        <v>Packaging Contains at least 100% recycled material</v>
      </c>
      <c r="Y1973" s="5" t="str">
        <f>VLOOKUP('English Version'!$H1939,Recyclability!$B$4:$H$67,3,FALSE)</f>
        <v>Mostly Recyclable Packaging</v>
      </c>
      <c r="Z1973" s="5" t="str">
        <f>VLOOKUP('English Version'!$H1939,Recyclability!$B$4:$H$67,5,FALSE)</f>
        <v>N/A</v>
      </c>
    </row>
    <row r="1974" spans="1:26" x14ac:dyDescent="0.75">
      <c r="A1974" s="47" t="str">
        <f t="shared" si="60"/>
        <v>SS23W6011587A</v>
      </c>
      <c r="B1974" s="47" t="e">
        <v>#N/A</v>
      </c>
      <c r="C1974" s="52" t="s">
        <v>4405</v>
      </c>
      <c r="D1974" s="6" t="e">
        <v>#N/A</v>
      </c>
      <c r="E1974" s="8"/>
      <c r="F1974" s="52" t="s">
        <v>4407</v>
      </c>
      <c r="G1974" s="6" t="s">
        <v>5037</v>
      </c>
      <c r="H1974" s="6" t="s">
        <v>5088</v>
      </c>
      <c r="I1974" s="6" t="e">
        <f>VLOOKUP(A1974,#REF!,24,0)</f>
        <v>#REF!</v>
      </c>
      <c r="J1974" s="14" t="s">
        <v>37</v>
      </c>
      <c r="K1974" s="14" t="s">
        <v>37</v>
      </c>
      <c r="L1974" s="14" t="s">
        <v>37</v>
      </c>
      <c r="M1974" s="14" t="s">
        <v>37</v>
      </c>
      <c r="N1974" s="14" t="b">
        <f t="shared" si="61"/>
        <v>1</v>
      </c>
      <c r="O1974" s="14" t="s">
        <v>20</v>
      </c>
      <c r="P1974" s="14" t="s">
        <v>20</v>
      </c>
      <c r="Q1974" s="14" t="s">
        <v>20</v>
      </c>
      <c r="R1974" s="5" t="s">
        <v>20</v>
      </c>
      <c r="S1974" s="5" t="s">
        <v>20</v>
      </c>
      <c r="T1974" s="5" t="s">
        <v>20</v>
      </c>
      <c r="U1974" s="53" t="s">
        <v>20</v>
      </c>
      <c r="V1974" s="53" t="s">
        <v>20</v>
      </c>
      <c r="W1974" s="5" t="str">
        <f>VLOOKUP('English Version'!$H1940,'Recycled Content'!$B$4:$H$67,3,FALSE)</f>
        <v>N/A</v>
      </c>
      <c r="X1974" s="5" t="str">
        <f>VLOOKUP('English Version'!$H1940,'Recycled Content'!$B$4:$H$67,5,FALSE)</f>
        <v>Packaging Contains at least 5% recycled material</v>
      </c>
      <c r="Y1974" s="5" t="str">
        <f>VLOOKUP('English Version'!$H1940,Recyclability!$B$4:$H$67,3,FALSE)</f>
        <v>Mostly Recyclable Packaging</v>
      </c>
      <c r="Z1974" s="5" t="str">
        <f>VLOOKUP('English Version'!$H1940,Recyclability!$B$4:$H$67,5,FALSE)</f>
        <v>N/A</v>
      </c>
    </row>
    <row r="1975" spans="1:26" x14ac:dyDescent="0.75">
      <c r="A1975" s="47" t="str">
        <f t="shared" si="60"/>
        <v>SS23W2011829A</v>
      </c>
      <c r="B1975" s="47">
        <v>4531</v>
      </c>
      <c r="C1975" s="52" t="s">
        <v>4411</v>
      </c>
      <c r="D1975" s="6" t="s">
        <v>4409</v>
      </c>
      <c r="E1975" s="8"/>
      <c r="F1975" s="52" t="s">
        <v>1209</v>
      </c>
      <c r="G1975" s="6" t="s">
        <v>5037</v>
      </c>
      <c r="H1975" s="6" t="s">
        <v>5083</v>
      </c>
      <c r="I1975" s="6" t="e">
        <f>VLOOKUP(A1975,#REF!,24,0)</f>
        <v>#REF!</v>
      </c>
      <c r="J1975" s="14" t="s">
        <v>37</v>
      </c>
      <c r="K1975" s="14" t="s">
        <v>37</v>
      </c>
      <c r="L1975" s="14" t="s">
        <v>37</v>
      </c>
      <c r="M1975" s="14" t="s">
        <v>37</v>
      </c>
      <c r="N1975" s="14" t="b">
        <f t="shared" si="61"/>
        <v>1</v>
      </c>
      <c r="O1975" s="14" t="s">
        <v>20</v>
      </c>
      <c r="P1975" s="14" t="s">
        <v>20</v>
      </c>
      <c r="Q1975" s="14" t="s">
        <v>20</v>
      </c>
      <c r="R1975" s="5" t="s">
        <v>20</v>
      </c>
      <c r="S1975" s="5" t="s">
        <v>20</v>
      </c>
      <c r="T1975" s="5" t="s">
        <v>20</v>
      </c>
      <c r="U1975" s="53" t="s">
        <v>20</v>
      </c>
      <c r="V1975" s="53" t="s">
        <v>20</v>
      </c>
      <c r="W1975" s="5" t="str">
        <f>VLOOKUP('English Version'!$H1942,'Recycled Content'!$B$4:$H$67,3,FALSE)</f>
        <v>Packaging Contains at least 100% recycled material</v>
      </c>
      <c r="X1975" s="5" t="str">
        <f>VLOOKUP('English Version'!$H1942,'Recycled Content'!$B$4:$H$67,5,FALSE)</f>
        <v>Packaging Contains at least 100% recycled material</v>
      </c>
      <c r="Y1975" s="5" t="str">
        <f>VLOOKUP('English Version'!$H1942,Recyclability!$B$4:$H$67,3,FALSE)</f>
        <v>Mostly Recyclable Packaging</v>
      </c>
      <c r="Z1975" s="5" t="str">
        <f>VLOOKUP('English Version'!$H1942,Recyclability!$B$4:$H$67,5,FALSE)</f>
        <v>N/A</v>
      </c>
    </row>
    <row r="1976" spans="1:26" x14ac:dyDescent="0.75">
      <c r="A1976" s="47" t="str">
        <f t="shared" si="60"/>
        <v>SS23W6011504A</v>
      </c>
      <c r="B1976" s="47">
        <v>666</v>
      </c>
      <c r="C1976" s="52" t="s">
        <v>4416</v>
      </c>
      <c r="D1976" s="6" t="e">
        <v>#N/A</v>
      </c>
      <c r="E1976" s="8"/>
      <c r="F1976" s="52" t="s">
        <v>4417</v>
      </c>
      <c r="G1976" s="6" t="s">
        <v>5037</v>
      </c>
      <c r="H1976" s="6" t="s">
        <v>5088</v>
      </c>
      <c r="I1976" s="6" t="e">
        <f>VLOOKUP(A1976,#REF!,24,0)</f>
        <v>#REF!</v>
      </c>
      <c r="J1976" s="14" t="s">
        <v>37</v>
      </c>
      <c r="K1976" s="14" t="s">
        <v>37</v>
      </c>
      <c r="L1976" s="14" t="s">
        <v>37</v>
      </c>
      <c r="M1976" s="14" t="s">
        <v>37</v>
      </c>
      <c r="N1976" s="14" t="b">
        <f t="shared" si="61"/>
        <v>1</v>
      </c>
      <c r="O1976" s="14" t="s">
        <v>20</v>
      </c>
      <c r="P1976" s="14" t="s">
        <v>20</v>
      </c>
      <c r="Q1976" s="14" t="s">
        <v>20</v>
      </c>
      <c r="R1976" s="5" t="s">
        <v>20</v>
      </c>
      <c r="S1976" s="5" t="s">
        <v>20</v>
      </c>
      <c r="T1976" s="5" t="s">
        <v>20</v>
      </c>
      <c r="U1976" s="53" t="s">
        <v>20</v>
      </c>
      <c r="V1976" s="53" t="s">
        <v>20</v>
      </c>
      <c r="W1976" s="5" t="str">
        <f>VLOOKUP('English Version'!$H1944,'Recycled Content'!$B$4:$H$67,3,FALSE)</f>
        <v>N/A</v>
      </c>
      <c r="X1976" s="5" t="str">
        <f>VLOOKUP('English Version'!$H1944,'Recycled Content'!$B$4:$H$67,5,FALSE)</f>
        <v>N/A</v>
      </c>
      <c r="Y1976" s="5" t="str">
        <f>VLOOKUP('English Version'!$H1944,Recyclability!$B$4:$H$67,3,FALSE)</f>
        <v>N/A</v>
      </c>
      <c r="Z1976" s="5" t="str">
        <f>VLOOKUP('English Version'!$H1944,Recyclability!$B$4:$H$67,5,FALSE)</f>
        <v>N/A</v>
      </c>
    </row>
    <row r="1977" spans="1:26" x14ac:dyDescent="0.75">
      <c r="A1977" s="47" t="str">
        <f t="shared" si="60"/>
        <v>SS23W1011103A</v>
      </c>
      <c r="B1977" s="47">
        <v>3237</v>
      </c>
      <c r="C1977" s="52" t="s">
        <v>4425</v>
      </c>
      <c r="D1977" s="6" t="e">
        <v>#N/A</v>
      </c>
      <c r="E1977" s="8"/>
      <c r="F1977" s="52" t="s">
        <v>350</v>
      </c>
      <c r="G1977" s="6" t="s">
        <v>5037</v>
      </c>
      <c r="H1977" s="6" t="s">
        <v>4637</v>
      </c>
      <c r="I1977" s="6" t="e">
        <f>VLOOKUP(A1977,#REF!,24,0)</f>
        <v>#REF!</v>
      </c>
      <c r="J1977" s="14" t="s">
        <v>37</v>
      </c>
      <c r="K1977" s="14" t="s">
        <v>37</v>
      </c>
      <c r="L1977" s="14" t="s">
        <v>37</v>
      </c>
      <c r="M1977" s="14" t="s">
        <v>37</v>
      </c>
      <c r="N1977" s="14" t="b">
        <f t="shared" si="61"/>
        <v>1</v>
      </c>
      <c r="O1977" s="14" t="s">
        <v>20</v>
      </c>
      <c r="P1977" s="14" t="s">
        <v>20</v>
      </c>
      <c r="Q1977" s="14" t="s">
        <v>20</v>
      </c>
      <c r="R1977" s="5" t="s">
        <v>20</v>
      </c>
      <c r="S1977" s="5" t="s">
        <v>20</v>
      </c>
      <c r="T1977" s="5" t="s">
        <v>20</v>
      </c>
      <c r="U1977" s="53" t="s">
        <v>20</v>
      </c>
      <c r="V1977" s="53" t="s">
        <v>20</v>
      </c>
      <c r="W1977" s="5" t="str">
        <f>VLOOKUP('English Version'!$H1948,'Recycled Content'!$B$4:$H$67,3,FALSE)</f>
        <v>N/A</v>
      </c>
      <c r="X1977" s="5" t="str">
        <f>VLOOKUP('English Version'!$H1948,'Recycled Content'!$B$4:$H$67,5,FALSE)</f>
        <v>N/A</v>
      </c>
      <c r="Y1977" s="5" t="str">
        <f>VLOOKUP('English Version'!$H1948,Recyclability!$B$4:$H$67,3,FALSE)</f>
        <v>Fully Recyclable Packaging</v>
      </c>
      <c r="Z1977" s="5" t="str">
        <f>VLOOKUP('English Version'!$H1948,Recyclability!$B$4:$H$67,5,FALSE)</f>
        <v>Fully Recyclable Packaging</v>
      </c>
    </row>
    <row r="1978" spans="1:26" x14ac:dyDescent="0.75">
      <c r="A1978" s="47" t="str">
        <f t="shared" si="60"/>
        <v>SS23W7010859A</v>
      </c>
      <c r="B1978" s="47">
        <v>1002</v>
      </c>
      <c r="C1978" s="52" t="s">
        <v>4426</v>
      </c>
      <c r="D1978" s="6" t="e">
        <v>#N/A</v>
      </c>
      <c r="E1978" s="8"/>
      <c r="F1978" s="52" t="s">
        <v>4428</v>
      </c>
      <c r="G1978" s="6" t="s">
        <v>5037</v>
      </c>
      <c r="H1978" s="6" t="s">
        <v>5845</v>
      </c>
      <c r="I1978" s="6" t="e">
        <f>VLOOKUP(A1978,#REF!,24,0)</f>
        <v>#REF!</v>
      </c>
      <c r="J1978" s="14" t="s">
        <v>25</v>
      </c>
      <c r="K1978" s="14" t="s">
        <v>25</v>
      </c>
      <c r="L1978" s="14" t="s">
        <v>25</v>
      </c>
      <c r="M1978" s="14" t="s">
        <v>25</v>
      </c>
      <c r="N1978" s="14" t="b">
        <f t="shared" si="61"/>
        <v>1</v>
      </c>
      <c r="O1978" s="14" t="s">
        <v>20</v>
      </c>
      <c r="P1978" s="14" t="s">
        <v>20</v>
      </c>
      <c r="Q1978" s="14" t="s">
        <v>20</v>
      </c>
      <c r="R1978" s="5" t="s">
        <v>20</v>
      </c>
      <c r="S1978" s="5" t="s">
        <v>20</v>
      </c>
      <c r="T1978" s="5" t="s">
        <v>281</v>
      </c>
      <c r="U1978" s="53" t="s">
        <v>20</v>
      </c>
      <c r="V1978" s="53" t="s">
        <v>20</v>
      </c>
      <c r="W1978" s="5" t="str">
        <f>VLOOKUP('English Version'!$H1949,'Recycled Content'!$B$4:$H$67,3,FALSE)</f>
        <v>Packaging Contains at least 100% recycled material</v>
      </c>
      <c r="X1978" s="5" t="str">
        <f>VLOOKUP('English Version'!$H1949,'Recycled Content'!$B$4:$H$67,5,FALSE)</f>
        <v>Packaging Contains at least 100% recycled material</v>
      </c>
      <c r="Y1978" s="5" t="str">
        <f>VLOOKUP('English Version'!$H1949,Recyclability!$B$4:$H$67,3,FALSE)</f>
        <v>Mostly Recyclable Packaging</v>
      </c>
      <c r="Z1978" s="5" t="str">
        <f>VLOOKUP('English Version'!$H1949,Recyclability!$B$4:$H$67,5,FALSE)</f>
        <v>N/A</v>
      </c>
    </row>
    <row r="1979" spans="1:26" x14ac:dyDescent="0.75">
      <c r="A1979" s="47" t="str">
        <f t="shared" si="60"/>
        <v>SS23W2011613A</v>
      </c>
      <c r="B1979" s="47" t="e">
        <v>#N/A</v>
      </c>
      <c r="C1979" s="52" t="s">
        <v>4430</v>
      </c>
      <c r="D1979" s="6" t="s">
        <v>4427</v>
      </c>
      <c r="E1979" s="8"/>
      <c r="F1979" s="52" t="s">
        <v>654</v>
      </c>
      <c r="G1979" s="6" t="s">
        <v>5037</v>
      </c>
      <c r="H1979" s="6" t="s">
        <v>5083</v>
      </c>
      <c r="I1979" s="6" t="e">
        <f>VLOOKUP(A1979,#REF!,24,0)</f>
        <v>#REF!</v>
      </c>
      <c r="J1979" s="14" t="s">
        <v>25</v>
      </c>
      <c r="K1979" s="14" t="s">
        <v>25</v>
      </c>
      <c r="L1979" s="14" t="s">
        <v>25</v>
      </c>
      <c r="M1979" s="14" t="s">
        <v>25</v>
      </c>
      <c r="N1979" s="14" t="b">
        <f t="shared" si="61"/>
        <v>1</v>
      </c>
      <c r="O1979" s="14" t="s">
        <v>20</v>
      </c>
      <c r="P1979" s="14" t="s">
        <v>20</v>
      </c>
      <c r="Q1979" s="14" t="s">
        <v>20</v>
      </c>
      <c r="R1979" s="5" t="s">
        <v>20</v>
      </c>
      <c r="S1979" s="5" t="s">
        <v>20</v>
      </c>
      <c r="T1979" s="5" t="s">
        <v>20</v>
      </c>
      <c r="U1979" s="53" t="s">
        <v>20</v>
      </c>
      <c r="V1979" s="53" t="s">
        <v>20</v>
      </c>
      <c r="W1979" s="5" t="str">
        <f>VLOOKUP('English Version'!$H1950,'Recycled Content'!$B$4:$H$67,3,FALSE)</f>
        <v>Packaging Contains at least 100% recycled material</v>
      </c>
      <c r="X1979" s="5" t="str">
        <f>VLOOKUP('English Version'!$H1950,'Recycled Content'!$B$4:$H$67,5,FALSE)</f>
        <v>Packaging Contains at least 100% recycled material</v>
      </c>
      <c r="Y1979" s="5" t="str">
        <f>VLOOKUP('English Version'!$H1950,Recyclability!$B$4:$H$67,3,FALSE)</f>
        <v>Mostly Recyclable Packaging</v>
      </c>
      <c r="Z1979" s="5" t="str">
        <f>VLOOKUP('English Version'!$H1950,Recyclability!$B$4:$H$67,5,FALSE)</f>
        <v>N/A</v>
      </c>
    </row>
    <row r="1980" spans="1:26" x14ac:dyDescent="0.75">
      <c r="A1980" s="47" t="str">
        <f t="shared" si="60"/>
        <v>SS23M9710056A</v>
      </c>
      <c r="B1980" s="47">
        <v>1453</v>
      </c>
      <c r="C1980" s="52" t="s">
        <v>4432</v>
      </c>
      <c r="D1980" s="6" t="s">
        <v>4431</v>
      </c>
      <c r="E1980" s="8"/>
      <c r="F1980" s="52" t="s">
        <v>4433</v>
      </c>
      <c r="G1980" s="6" t="s">
        <v>5037</v>
      </c>
      <c r="H1980" s="6" t="s">
        <v>5723</v>
      </c>
      <c r="I1980" s="6" t="e">
        <f>VLOOKUP(A1980,#REF!,24,0)</f>
        <v>#REF!</v>
      </c>
      <c r="J1980" s="14" t="s">
        <v>19</v>
      </c>
      <c r="K1980" s="14" t="s">
        <v>19</v>
      </c>
      <c r="L1980" s="14" t="s">
        <v>19</v>
      </c>
      <c r="M1980" s="14" t="s">
        <v>19</v>
      </c>
      <c r="N1980" s="14" t="b">
        <f t="shared" si="61"/>
        <v>1</v>
      </c>
      <c r="O1980" s="14" t="s">
        <v>20</v>
      </c>
      <c r="P1980" s="14" t="s">
        <v>20</v>
      </c>
      <c r="Q1980" s="14" t="s">
        <v>20</v>
      </c>
      <c r="R1980" s="5" t="s">
        <v>20</v>
      </c>
      <c r="S1980" s="5" t="s">
        <v>20</v>
      </c>
      <c r="T1980" s="5" t="s">
        <v>281</v>
      </c>
      <c r="U1980" s="53" t="s">
        <v>20</v>
      </c>
      <c r="V1980" s="53" t="s">
        <v>20</v>
      </c>
      <c r="W1980" s="5" t="str">
        <f>VLOOKUP('English Version'!$H1951,'Recycled Content'!$B$4:$H$67,3,FALSE)</f>
        <v>Packaging Contains at least 100% recycled material</v>
      </c>
      <c r="X1980" s="5" t="str">
        <f>VLOOKUP('English Version'!$H1951,'Recycled Content'!$B$4:$H$67,5,FALSE)</f>
        <v>Packaging Contains at least 100% recycled material</v>
      </c>
      <c r="Y1980" s="5" t="str">
        <f>VLOOKUP('English Version'!$H1951,Recyclability!$B$4:$H$67,3,FALSE)</f>
        <v>Mostly Recyclable Packaging</v>
      </c>
      <c r="Z1980" s="5" t="str">
        <f>VLOOKUP('English Version'!$H1951,Recyclability!$B$4:$H$67,5,FALSE)</f>
        <v>N/A</v>
      </c>
    </row>
    <row r="1981" spans="1:26" x14ac:dyDescent="0.75">
      <c r="A1981" s="47" t="str">
        <f t="shared" si="60"/>
        <v>SS23W9710045A</v>
      </c>
      <c r="B1981" s="47">
        <v>1040</v>
      </c>
      <c r="C1981" s="52" t="s">
        <v>4437</v>
      </c>
      <c r="D1981" s="6" t="s">
        <v>4435</v>
      </c>
      <c r="E1981" s="8"/>
      <c r="F1981" s="52" t="s">
        <v>4438</v>
      </c>
      <c r="G1981" s="6" t="s">
        <v>5037</v>
      </c>
      <c r="H1981" s="6" t="s">
        <v>5895</v>
      </c>
      <c r="I1981" s="6" t="e">
        <f>VLOOKUP(A1981,#REF!,24,0)</f>
        <v>#REF!</v>
      </c>
      <c r="J1981" s="14" t="s">
        <v>19</v>
      </c>
      <c r="K1981" s="14" t="s">
        <v>19</v>
      </c>
      <c r="L1981" s="14" t="s">
        <v>19</v>
      </c>
      <c r="M1981" s="14" t="s">
        <v>19</v>
      </c>
      <c r="N1981" s="14" t="b">
        <f t="shared" si="61"/>
        <v>1</v>
      </c>
      <c r="O1981" s="14" t="s">
        <v>20</v>
      </c>
      <c r="P1981" s="14" t="s">
        <v>20</v>
      </c>
      <c r="Q1981" s="14" t="s">
        <v>20</v>
      </c>
      <c r="R1981" s="5" t="s">
        <v>20</v>
      </c>
      <c r="S1981" s="5" t="s">
        <v>20</v>
      </c>
      <c r="T1981" s="5" t="s">
        <v>281</v>
      </c>
      <c r="U1981" s="53" t="s">
        <v>20</v>
      </c>
      <c r="V1981" s="53" t="s">
        <v>20</v>
      </c>
      <c r="W1981" s="5" t="str">
        <f>VLOOKUP('English Version'!$H1953,'Recycled Content'!$B$4:$H$67,3,FALSE)</f>
        <v>Packaging Contains at least 100% recycled material</v>
      </c>
      <c r="X1981" s="5" t="str">
        <f>VLOOKUP('English Version'!$H1953,'Recycled Content'!$B$4:$H$67,5,FALSE)</f>
        <v>Packaging Contains at least 100% recycled material</v>
      </c>
      <c r="Y1981" s="5" t="str">
        <f>VLOOKUP('English Version'!$H1953,Recyclability!$B$4:$H$67,3,FALSE)</f>
        <v>Mostly Recyclable Packaging</v>
      </c>
      <c r="Z1981" s="5" t="str">
        <f>VLOOKUP('English Version'!$H1953,Recyclability!$B$4:$H$67,5,FALSE)</f>
        <v>N/A</v>
      </c>
    </row>
    <row r="1982" spans="1:26" x14ac:dyDescent="0.75">
      <c r="A1982" s="47" t="str">
        <f t="shared" si="60"/>
        <v>SS23M1011592A</v>
      </c>
      <c r="B1982" s="47" t="e">
        <v>#N/A</v>
      </c>
      <c r="C1982" s="52" t="s">
        <v>4443</v>
      </c>
      <c r="D1982" s="6" t="s">
        <v>4440</v>
      </c>
      <c r="E1982" s="8"/>
      <c r="F1982" s="52" t="s">
        <v>4189</v>
      </c>
      <c r="G1982" s="6" t="s">
        <v>5037</v>
      </c>
      <c r="H1982" s="6" t="s">
        <v>5044</v>
      </c>
      <c r="I1982" s="6" t="e">
        <f>VLOOKUP(A1982,#REF!,24,0)</f>
        <v>#REF!</v>
      </c>
      <c r="J1982" s="14" t="s">
        <v>19</v>
      </c>
      <c r="K1982" s="14" t="s">
        <v>19</v>
      </c>
      <c r="L1982" s="14" t="s">
        <v>19</v>
      </c>
      <c r="M1982" s="14" t="s">
        <v>19</v>
      </c>
      <c r="N1982" s="14" t="b">
        <f t="shared" si="61"/>
        <v>1</v>
      </c>
      <c r="O1982" s="14" t="s">
        <v>20</v>
      </c>
      <c r="P1982" s="14" t="s">
        <v>20</v>
      </c>
      <c r="Q1982" s="14" t="s">
        <v>20</v>
      </c>
      <c r="R1982" s="5" t="s">
        <v>20</v>
      </c>
      <c r="S1982" s="5" t="s">
        <v>20</v>
      </c>
      <c r="T1982" s="5" t="s">
        <v>20</v>
      </c>
      <c r="U1982" s="53" t="s">
        <v>20</v>
      </c>
      <c r="V1982" s="53" t="s">
        <v>20</v>
      </c>
      <c r="W1982" s="5" t="str">
        <f>VLOOKUP('English Version'!$H1955,'Recycled Content'!$B$4:$H$67,3,FALSE)</f>
        <v>Packaging Contains at least 100% recycled material</v>
      </c>
      <c r="X1982" s="5" t="str">
        <f>VLOOKUP('English Version'!$H1955,'Recycled Content'!$B$4:$H$67,5,FALSE)</f>
        <v>Packaging Contains at least 100% recycled material</v>
      </c>
      <c r="Y1982" s="5" t="str">
        <f>VLOOKUP('English Version'!$H1955,Recyclability!$B$4:$H$67,3,FALSE)</f>
        <v>Mostly Recyclable Packaging</v>
      </c>
      <c r="Z1982" s="5" t="str">
        <f>VLOOKUP('English Version'!$H1955,Recyclability!$B$4:$H$67,5,FALSE)</f>
        <v>N/A</v>
      </c>
    </row>
    <row r="1983" spans="1:26" x14ac:dyDescent="0.75">
      <c r="A1983" s="47" t="str">
        <f t="shared" si="60"/>
        <v>SS23M1011530A</v>
      </c>
      <c r="B1983" s="47" t="e">
        <v>#N/A</v>
      </c>
      <c r="C1983" s="52" t="s">
        <v>4447</v>
      </c>
      <c r="D1983" s="6" t="s">
        <v>4445</v>
      </c>
      <c r="E1983" s="8"/>
      <c r="F1983" s="52" t="s">
        <v>4449</v>
      </c>
      <c r="G1983" s="6" t="s">
        <v>5037</v>
      </c>
      <c r="H1983" s="6" t="s">
        <v>5044</v>
      </c>
      <c r="I1983" s="6" t="e">
        <f>VLOOKUP(A1983,#REF!,24,0)</f>
        <v>#REF!</v>
      </c>
      <c r="J1983" s="14" t="s">
        <v>19</v>
      </c>
      <c r="K1983" s="14" t="s">
        <v>19</v>
      </c>
      <c r="L1983" s="14" t="s">
        <v>19</v>
      </c>
      <c r="M1983" s="14" t="s">
        <v>19</v>
      </c>
      <c r="N1983" s="14" t="b">
        <f t="shared" si="61"/>
        <v>1</v>
      </c>
      <c r="O1983" s="14" t="s">
        <v>20</v>
      </c>
      <c r="P1983" s="14" t="s">
        <v>20</v>
      </c>
      <c r="Q1983" s="14" t="s">
        <v>20</v>
      </c>
      <c r="R1983" s="5" t="s">
        <v>20</v>
      </c>
      <c r="S1983" s="5" t="s">
        <v>20</v>
      </c>
      <c r="T1983" s="5" t="s">
        <v>20</v>
      </c>
      <c r="U1983" s="53" t="s">
        <v>20</v>
      </c>
      <c r="V1983" s="53" t="s">
        <v>20</v>
      </c>
      <c r="W1983" s="5" t="str">
        <f>VLOOKUP('English Version'!$H1957,'Recycled Content'!$B$4:$H$67,3,FALSE)</f>
        <v>Packaging Contains at least 100% recycled material</v>
      </c>
      <c r="X1983" s="5" t="str">
        <f>VLOOKUP('English Version'!$H1957,'Recycled Content'!$B$4:$H$67,5,FALSE)</f>
        <v>Packaging Contains at least 100% recycled material</v>
      </c>
      <c r="Y1983" s="5" t="str">
        <f>VLOOKUP('English Version'!$H1957,Recyclability!$B$4:$H$67,3,FALSE)</f>
        <v>Mostly Recyclable Packaging</v>
      </c>
      <c r="Z1983" s="5" t="str">
        <f>VLOOKUP('English Version'!$H1957,Recyclability!$B$4:$H$67,5,FALSE)</f>
        <v>N/A</v>
      </c>
    </row>
    <row r="1984" spans="1:26" x14ac:dyDescent="0.75">
      <c r="A1984" s="47" t="str">
        <f t="shared" si="60"/>
        <v>SS23W3010382A</v>
      </c>
      <c r="B1984" s="47" t="e">
        <v>#N/A</v>
      </c>
      <c r="C1984" s="52" t="s">
        <v>4450</v>
      </c>
      <c r="D1984" s="6" t="s">
        <v>4448</v>
      </c>
      <c r="E1984" s="8"/>
      <c r="F1984" s="52" t="s">
        <v>4452</v>
      </c>
      <c r="G1984" s="6" t="s">
        <v>5037</v>
      </c>
      <c r="H1984" s="6" t="s">
        <v>5978</v>
      </c>
      <c r="I1984" s="6" t="e">
        <f>VLOOKUP(A1984,#REF!,24,0)</f>
        <v>#REF!</v>
      </c>
      <c r="J1984" s="14" t="s">
        <v>37</v>
      </c>
      <c r="K1984" s="14" t="s">
        <v>37</v>
      </c>
      <c r="L1984" s="14" t="s">
        <v>37</v>
      </c>
      <c r="M1984" s="14" t="s">
        <v>37</v>
      </c>
      <c r="N1984" s="14" t="b">
        <f t="shared" si="61"/>
        <v>1</v>
      </c>
      <c r="O1984" s="14" t="s">
        <v>20</v>
      </c>
      <c r="P1984" s="14" t="s">
        <v>20</v>
      </c>
      <c r="Q1984" s="14" t="s">
        <v>20</v>
      </c>
      <c r="R1984" s="53" t="s">
        <v>6174</v>
      </c>
      <c r="S1984" s="5" t="s">
        <v>20</v>
      </c>
      <c r="T1984" s="5" t="s">
        <v>20</v>
      </c>
      <c r="U1984" s="53" t="s">
        <v>20</v>
      </c>
      <c r="V1984" s="53" t="s">
        <v>20</v>
      </c>
      <c r="W1984" s="5" t="str">
        <f>VLOOKUP('English Version'!$H1958,'Recycled Content'!$B$4:$H$67,3,FALSE)</f>
        <v>N/A</v>
      </c>
      <c r="X1984" s="5" t="str">
        <f>VLOOKUP('English Version'!$H1958,'Recycled Content'!$B$4:$H$67,5,FALSE)</f>
        <v>Packaging Contains at least 5% recycled material</v>
      </c>
      <c r="Y1984" s="5" t="str">
        <f>VLOOKUP('English Version'!$H1958,Recyclability!$B$4:$H$67,3,FALSE)</f>
        <v>Mostly Recyclable Packaging</v>
      </c>
      <c r="Z1984" s="5" t="str">
        <f>VLOOKUP('English Version'!$H1958,Recyclability!$B$4:$H$67,5,FALSE)</f>
        <v>N/A</v>
      </c>
    </row>
    <row r="1985" spans="1:26" ht="29.5" x14ac:dyDescent="0.75">
      <c r="A1985" s="47" t="str">
        <f t="shared" si="60"/>
        <v>SS23W9110339A</v>
      </c>
      <c r="B1985" s="47">
        <v>520</v>
      </c>
      <c r="C1985" s="52" t="s">
        <v>4454</v>
      </c>
      <c r="D1985" s="6" t="s">
        <v>4451</v>
      </c>
      <c r="E1985" s="8"/>
      <c r="F1985" s="52" t="s">
        <v>2760</v>
      </c>
      <c r="G1985" s="6" t="s">
        <v>5037</v>
      </c>
      <c r="H1985" s="6" t="s">
        <v>5092</v>
      </c>
      <c r="I1985" s="6" t="e">
        <f>VLOOKUP(A1985,#REF!,24,0)</f>
        <v>#REF!</v>
      </c>
      <c r="J1985" s="14" t="s">
        <v>37</v>
      </c>
      <c r="K1985" s="14" t="s">
        <v>37</v>
      </c>
      <c r="L1985" s="14" t="s">
        <v>37</v>
      </c>
      <c r="M1985" s="14" t="s">
        <v>37</v>
      </c>
      <c r="N1985" s="14" t="b">
        <f t="shared" si="61"/>
        <v>1</v>
      </c>
      <c r="O1985" s="14" t="s">
        <v>20</v>
      </c>
      <c r="P1985" s="14" t="s">
        <v>20</v>
      </c>
      <c r="Q1985" s="14" t="s">
        <v>20</v>
      </c>
      <c r="R1985" s="5" t="s">
        <v>20</v>
      </c>
      <c r="S1985" s="5" t="s">
        <v>20</v>
      </c>
      <c r="T1985" s="5" t="s">
        <v>26</v>
      </c>
      <c r="U1985" s="53" t="s">
        <v>20</v>
      </c>
      <c r="V1985" s="53" t="s">
        <v>20</v>
      </c>
      <c r="W1985" s="5" t="str">
        <f>VLOOKUP('English Version'!$H1959,'Recycled Content'!$B$4:$H$67,3,FALSE)</f>
        <v>Packaging Contains at least 100% recycled material</v>
      </c>
      <c r="X1985" s="5" t="str">
        <f>VLOOKUP('English Version'!$H1959,'Recycled Content'!$B$4:$H$67,5,FALSE)</f>
        <v>Packaging Contains at least 100% recycled material</v>
      </c>
      <c r="Y1985" s="5" t="str">
        <f>VLOOKUP('English Version'!$H1959,Recyclability!$B$4:$H$67,3,FALSE)</f>
        <v>Mostly Recyclable Packaging</v>
      </c>
      <c r="Z1985" s="5" t="str">
        <f>VLOOKUP('English Version'!$H1959,Recyclability!$B$4:$H$67,5,FALSE)</f>
        <v>N/A</v>
      </c>
    </row>
    <row r="1986" spans="1:26" x14ac:dyDescent="0.75">
      <c r="A1986" s="47" t="str">
        <f t="shared" ref="A1986:A2049" si="62">G1986&amp;C1986</f>
        <v>SS23W2011631A</v>
      </c>
      <c r="B1986" s="47">
        <v>1501</v>
      </c>
      <c r="C1986" s="52" t="s">
        <v>4455</v>
      </c>
      <c r="D1986" s="6" t="e">
        <v>#N/A</v>
      </c>
      <c r="E1986" s="8"/>
      <c r="F1986" s="52" t="s">
        <v>4457</v>
      </c>
      <c r="G1986" s="6" t="s">
        <v>5037</v>
      </c>
      <c r="H1986" s="6" t="s">
        <v>5083</v>
      </c>
      <c r="I1986" s="6" t="e">
        <f>VLOOKUP(A1986,#REF!,24,0)</f>
        <v>#REF!</v>
      </c>
      <c r="J1986" s="14" t="s">
        <v>37</v>
      </c>
      <c r="K1986" s="14" t="s">
        <v>37</v>
      </c>
      <c r="L1986" s="14" t="s">
        <v>37</v>
      </c>
      <c r="M1986" s="14" t="s">
        <v>37</v>
      </c>
      <c r="N1986" s="14" t="b">
        <f t="shared" ref="N1986:N2049" si="63">M1986=L1986</f>
        <v>1</v>
      </c>
      <c r="O1986" s="14" t="s">
        <v>20</v>
      </c>
      <c r="P1986" s="14" t="s">
        <v>20</v>
      </c>
      <c r="Q1986" s="14" t="s">
        <v>20</v>
      </c>
      <c r="R1986" s="5" t="s">
        <v>20</v>
      </c>
      <c r="S1986" s="5" t="s">
        <v>20</v>
      </c>
      <c r="T1986" s="5" t="s">
        <v>20</v>
      </c>
      <c r="U1986" s="53" t="s">
        <v>20</v>
      </c>
      <c r="V1986" s="53" t="s">
        <v>20</v>
      </c>
      <c r="W1986" s="5" t="str">
        <f>VLOOKUP('English Version'!$H1960,'Recycled Content'!$B$4:$H$67,3,FALSE)</f>
        <v>Packaging Contains at least 100% recycled material</v>
      </c>
      <c r="X1986" s="5" t="str">
        <f>VLOOKUP('English Version'!$H1960,'Recycled Content'!$B$4:$H$67,5,FALSE)</f>
        <v>Packaging Contains at least 100% recycled material</v>
      </c>
      <c r="Y1986" s="5" t="str">
        <f>VLOOKUP('English Version'!$H1960,Recyclability!$B$4:$H$67,3,FALSE)</f>
        <v>Mostly Recyclable Packaging</v>
      </c>
      <c r="Z1986" s="5" t="str">
        <f>VLOOKUP('English Version'!$H1960,Recyclability!$B$4:$H$67,5,FALSE)</f>
        <v>N/A</v>
      </c>
    </row>
    <row r="1987" spans="1:26" ht="29.5" x14ac:dyDescent="0.75">
      <c r="A1987" s="47" t="str">
        <f t="shared" si="62"/>
        <v>SS23W5011475A</v>
      </c>
      <c r="B1987" s="47">
        <v>2080</v>
      </c>
      <c r="C1987" s="52" t="s">
        <v>4459</v>
      </c>
      <c r="D1987" s="6" t="s">
        <v>4456</v>
      </c>
      <c r="E1987" s="8"/>
      <c r="F1987" s="52" t="s">
        <v>4460</v>
      </c>
      <c r="G1987" s="6" t="s">
        <v>5037</v>
      </c>
      <c r="H1987" s="6" t="s">
        <v>5035</v>
      </c>
      <c r="I1987" s="6" t="e">
        <f>VLOOKUP(A1987,#REF!,24,0)</f>
        <v>#REF!</v>
      </c>
      <c r="J1987" s="14" t="s">
        <v>37</v>
      </c>
      <c r="K1987" s="14" t="s">
        <v>37</v>
      </c>
      <c r="L1987" s="14" t="s">
        <v>37</v>
      </c>
      <c r="M1987" s="14" t="s">
        <v>37</v>
      </c>
      <c r="N1987" s="14" t="b">
        <f t="shared" si="63"/>
        <v>1</v>
      </c>
      <c r="O1987" s="14" t="s">
        <v>20</v>
      </c>
      <c r="P1987" s="14" t="s">
        <v>20</v>
      </c>
      <c r="Q1987" s="14" t="s">
        <v>20</v>
      </c>
      <c r="R1987" s="5" t="s">
        <v>20</v>
      </c>
      <c r="S1987" s="5" t="s">
        <v>20</v>
      </c>
      <c r="T1987" s="5" t="s">
        <v>26</v>
      </c>
      <c r="U1987" s="53" t="s">
        <v>20</v>
      </c>
      <c r="V1987" s="53" t="s">
        <v>20</v>
      </c>
      <c r="W1987" s="5" t="str">
        <f>VLOOKUP('English Version'!$H1961,'Recycled Content'!$B$4:$H$67,3,FALSE)</f>
        <v>Packaging Contains at least 100% recycled material</v>
      </c>
      <c r="X1987" s="5" t="str">
        <f>VLOOKUP('English Version'!$H1961,'Recycled Content'!$B$4:$H$67,5,FALSE)</f>
        <v>Packaging Contains at least 100% recycled material</v>
      </c>
      <c r="Y1987" s="5" t="str">
        <f>VLOOKUP('English Version'!$H1961,Recyclability!$B$4:$H$67,3,FALSE)</f>
        <v>Mostly Recyclable Packaging</v>
      </c>
      <c r="Z1987" s="5" t="str">
        <f>VLOOKUP('English Version'!$H1961,Recyclability!$B$4:$H$67,5,FALSE)</f>
        <v>N/A</v>
      </c>
    </row>
    <row r="1988" spans="1:26" x14ac:dyDescent="0.75">
      <c r="A1988" s="47" t="str">
        <f t="shared" si="62"/>
        <v>SS23W8011094A</v>
      </c>
      <c r="B1988" s="47">
        <v>2070</v>
      </c>
      <c r="C1988" s="52" t="s">
        <v>4461</v>
      </c>
      <c r="D1988" s="6" t="e">
        <v>#N/A</v>
      </c>
      <c r="E1988" s="8"/>
      <c r="F1988" s="52" t="s">
        <v>4462</v>
      </c>
      <c r="G1988" s="6" t="s">
        <v>5037</v>
      </c>
      <c r="H1988" s="6" t="s">
        <v>5887</v>
      </c>
      <c r="I1988" s="6" t="e">
        <f>VLOOKUP(A1988,#REF!,24,0)</f>
        <v>#REF!</v>
      </c>
      <c r="J1988" s="14" t="s">
        <v>37</v>
      </c>
      <c r="K1988" s="14" t="s">
        <v>37</v>
      </c>
      <c r="L1988" s="14" t="s">
        <v>37</v>
      </c>
      <c r="M1988" s="14" t="s">
        <v>37</v>
      </c>
      <c r="N1988" s="14" t="b">
        <f t="shared" si="63"/>
        <v>1</v>
      </c>
      <c r="O1988" s="14" t="s">
        <v>20</v>
      </c>
      <c r="P1988" s="14" t="s">
        <v>20</v>
      </c>
      <c r="Q1988" s="14" t="s">
        <v>20</v>
      </c>
      <c r="R1988" s="5" t="s">
        <v>20</v>
      </c>
      <c r="S1988" s="5" t="s">
        <v>20</v>
      </c>
      <c r="T1988" s="5" t="s">
        <v>281</v>
      </c>
      <c r="U1988" s="53" t="s">
        <v>20</v>
      </c>
      <c r="V1988" s="53" t="s">
        <v>20</v>
      </c>
      <c r="W1988" s="5" t="str">
        <f>VLOOKUP('English Version'!$H1962,'Recycled Content'!$B$4:$H$67,3,FALSE)</f>
        <v>Packaging Contains at least 100% recycled material</v>
      </c>
      <c r="X1988" s="5" t="str">
        <f>VLOOKUP('English Version'!$H1962,'Recycled Content'!$B$4:$H$67,5,FALSE)</f>
        <v>Packaging Contains at least 100% recycled material</v>
      </c>
      <c r="Y1988" s="5" t="str">
        <f>VLOOKUP('English Version'!$H1962,Recyclability!$B$4:$H$67,3,FALSE)</f>
        <v>Mostly Recyclable Packaging</v>
      </c>
      <c r="Z1988" s="5" t="str">
        <f>VLOOKUP('English Version'!$H1962,Recyclability!$B$4:$H$67,5,FALSE)</f>
        <v>N/A</v>
      </c>
    </row>
    <row r="1989" spans="1:26" x14ac:dyDescent="0.75">
      <c r="A1989" s="47" t="str">
        <f t="shared" si="62"/>
        <v>SS23M4010516A</v>
      </c>
      <c r="B1989" s="47">
        <v>1787</v>
      </c>
      <c r="C1989" s="52" t="s">
        <v>4463</v>
      </c>
      <c r="D1989" s="6" t="e">
        <v>#N/A</v>
      </c>
      <c r="E1989" s="8"/>
      <c r="F1989" s="52" t="s">
        <v>4465</v>
      </c>
      <c r="G1989" s="6" t="s">
        <v>5037</v>
      </c>
      <c r="H1989" s="6" t="s">
        <v>5108</v>
      </c>
      <c r="I1989" s="6" t="e">
        <f>VLOOKUP(A1989,#REF!,24,0)</f>
        <v>#REF!</v>
      </c>
      <c r="J1989" s="14" t="s">
        <v>37</v>
      </c>
      <c r="K1989" s="14" t="s">
        <v>37</v>
      </c>
      <c r="L1989" s="14" t="s">
        <v>37</v>
      </c>
      <c r="M1989" s="14" t="s">
        <v>37</v>
      </c>
      <c r="N1989" s="14" t="b">
        <f t="shared" si="63"/>
        <v>1</v>
      </c>
      <c r="O1989" s="14" t="s">
        <v>20</v>
      </c>
      <c r="P1989" s="14" t="s">
        <v>20</v>
      </c>
      <c r="Q1989" s="14" t="s">
        <v>20</v>
      </c>
      <c r="R1989" s="5" t="s">
        <v>20</v>
      </c>
      <c r="S1989" s="5" t="s">
        <v>20</v>
      </c>
      <c r="T1989" s="5" t="s">
        <v>20</v>
      </c>
      <c r="U1989" s="53" t="s">
        <v>20</v>
      </c>
      <c r="V1989" s="53" t="s">
        <v>20</v>
      </c>
      <c r="W1989" s="5" t="str">
        <f>VLOOKUP('English Version'!$H1963,'Recycled Content'!$B$4:$H$67,3,FALSE)</f>
        <v>Packaging Contains at least 100% recycled material</v>
      </c>
      <c r="X1989" s="5" t="str">
        <f>VLOOKUP('English Version'!$H1963,'Recycled Content'!$B$4:$H$67,5,FALSE)</f>
        <v>Packaging Contains at least 100% recycled material</v>
      </c>
      <c r="Y1989" s="5" t="str">
        <f>VLOOKUP('English Version'!$H1963,Recyclability!$B$4:$H$67,3,FALSE)</f>
        <v>Mostly Recyclable Packaging</v>
      </c>
      <c r="Z1989" s="5" t="str">
        <f>VLOOKUP('English Version'!$H1963,Recyclability!$B$4:$H$67,5,FALSE)</f>
        <v>N/A</v>
      </c>
    </row>
    <row r="1990" spans="1:26" x14ac:dyDescent="0.75">
      <c r="A1990" s="47" t="str">
        <f t="shared" si="62"/>
        <v>SS23W8011420A</v>
      </c>
      <c r="B1990" s="47">
        <v>1788</v>
      </c>
      <c r="C1990" s="52" t="s">
        <v>4467</v>
      </c>
      <c r="D1990" s="6" t="s">
        <v>4464</v>
      </c>
      <c r="E1990" s="8"/>
      <c r="F1990" s="52" t="s">
        <v>4469</v>
      </c>
      <c r="G1990" s="6" t="s">
        <v>5037</v>
      </c>
      <c r="H1990" s="6" t="s">
        <v>5887</v>
      </c>
      <c r="I1990" s="6" t="e">
        <f>VLOOKUP(A1990,#REF!,24,0)</f>
        <v>#REF!</v>
      </c>
      <c r="J1990" s="14" t="s">
        <v>19</v>
      </c>
      <c r="K1990" s="14" t="s">
        <v>19</v>
      </c>
      <c r="L1990" s="14" t="s">
        <v>19</v>
      </c>
      <c r="M1990" s="14" t="s">
        <v>19</v>
      </c>
      <c r="N1990" s="14" t="b">
        <f t="shared" si="63"/>
        <v>1</v>
      </c>
      <c r="O1990" s="14" t="s">
        <v>20</v>
      </c>
      <c r="P1990" s="14" t="s">
        <v>20</v>
      </c>
      <c r="Q1990" s="14" t="s">
        <v>20</v>
      </c>
      <c r="R1990" s="5" t="s">
        <v>20</v>
      </c>
      <c r="S1990" s="5" t="s">
        <v>20</v>
      </c>
      <c r="T1990" s="5" t="s">
        <v>281</v>
      </c>
      <c r="U1990" s="53" t="s">
        <v>20</v>
      </c>
      <c r="V1990" s="53" t="s">
        <v>20</v>
      </c>
      <c r="W1990" s="5" t="str">
        <f>VLOOKUP('English Version'!$H1964,'Recycled Content'!$B$4:$H$67,3,FALSE)</f>
        <v>Packaging Contains at least 100% recycled material</v>
      </c>
      <c r="X1990" s="5" t="str">
        <f>VLOOKUP('English Version'!$H1964,'Recycled Content'!$B$4:$H$67,5,FALSE)</f>
        <v>Packaging Contains at least 100% recycled material</v>
      </c>
      <c r="Y1990" s="5" t="str">
        <f>VLOOKUP('English Version'!$H1964,Recyclability!$B$4:$H$67,3,FALSE)</f>
        <v>Mostly Recyclable Packaging</v>
      </c>
      <c r="Z1990" s="5" t="str">
        <f>VLOOKUP('English Version'!$H1964,Recyclability!$B$4:$H$67,5,FALSE)</f>
        <v>N/A</v>
      </c>
    </row>
    <row r="1991" spans="1:26" x14ac:dyDescent="0.75">
      <c r="A1991" s="47" t="str">
        <f t="shared" si="62"/>
        <v>SS23W1011095A</v>
      </c>
      <c r="B1991" s="47">
        <v>4038</v>
      </c>
      <c r="C1991" s="52" t="s">
        <v>4471</v>
      </c>
      <c r="D1991" s="6" t="s">
        <v>4468</v>
      </c>
      <c r="E1991" s="8"/>
      <c r="F1991" s="52" t="s">
        <v>250</v>
      </c>
      <c r="G1991" s="6" t="s">
        <v>5037</v>
      </c>
      <c r="H1991" s="6" t="s">
        <v>4637</v>
      </c>
      <c r="I1991" s="6" t="e">
        <f>VLOOKUP(A1991,#REF!,24,0)</f>
        <v>#REF!</v>
      </c>
      <c r="J1991" s="14" t="s">
        <v>19</v>
      </c>
      <c r="K1991" s="14" t="s">
        <v>19</v>
      </c>
      <c r="L1991" s="14" t="s">
        <v>19</v>
      </c>
      <c r="M1991" s="14" t="s">
        <v>19</v>
      </c>
      <c r="N1991" s="14" t="b">
        <f t="shared" si="63"/>
        <v>1</v>
      </c>
      <c r="O1991" s="14" t="s">
        <v>20</v>
      </c>
      <c r="P1991" s="14" t="s">
        <v>20</v>
      </c>
      <c r="Q1991" s="14" t="s">
        <v>20</v>
      </c>
      <c r="R1991" s="5" t="s">
        <v>20</v>
      </c>
      <c r="S1991" s="5" t="s">
        <v>20</v>
      </c>
      <c r="T1991" s="5" t="s">
        <v>281</v>
      </c>
      <c r="U1991" s="53" t="s">
        <v>20</v>
      </c>
      <c r="V1991" s="53" t="s">
        <v>20</v>
      </c>
      <c r="W1991" s="5" t="str">
        <f>VLOOKUP('English Version'!$H1965,'Recycled Content'!$B$4:$H$67,3,FALSE)</f>
        <v>Packaging Contains at least 100% recycled material</v>
      </c>
      <c r="X1991" s="5" t="str">
        <f>VLOOKUP('English Version'!$H1965,'Recycled Content'!$B$4:$H$67,5,FALSE)</f>
        <v>Packaging Contains at least 100% recycled material</v>
      </c>
      <c r="Y1991" s="5" t="str">
        <f>VLOOKUP('English Version'!$H1965,Recyclability!$B$4:$H$67,3,FALSE)</f>
        <v>Mostly Recyclable Packaging</v>
      </c>
      <c r="Z1991" s="5" t="str">
        <f>VLOOKUP('English Version'!$H1965,Recyclability!$B$4:$H$67,5,FALSE)</f>
        <v>N/A</v>
      </c>
    </row>
    <row r="1992" spans="1:26" x14ac:dyDescent="0.75">
      <c r="A1992" s="47" t="str">
        <f t="shared" si="62"/>
        <v>SS23M2012371A</v>
      </c>
      <c r="B1992" s="47">
        <v>486</v>
      </c>
      <c r="C1992" s="52" t="s">
        <v>4474</v>
      </c>
      <c r="D1992" s="6" t="s">
        <v>4472</v>
      </c>
      <c r="E1992" s="8"/>
      <c r="F1992" s="52" t="s">
        <v>4476</v>
      </c>
      <c r="G1992" s="6" t="s">
        <v>5037</v>
      </c>
      <c r="H1992" s="6" t="s">
        <v>5054</v>
      </c>
      <c r="I1992" s="6" t="e">
        <f>VLOOKUP(A1992,#REF!,24,0)</f>
        <v>#REF!</v>
      </c>
      <c r="J1992" s="14" t="s">
        <v>19</v>
      </c>
      <c r="K1992" s="14" t="s">
        <v>19</v>
      </c>
      <c r="L1992" s="14" t="s">
        <v>19</v>
      </c>
      <c r="M1992" s="14" t="s">
        <v>19</v>
      </c>
      <c r="N1992" s="14" t="b">
        <f t="shared" si="63"/>
        <v>1</v>
      </c>
      <c r="O1992" s="14" t="s">
        <v>20</v>
      </c>
      <c r="P1992" s="14" t="s">
        <v>20</v>
      </c>
      <c r="Q1992" s="14" t="s">
        <v>20</v>
      </c>
      <c r="R1992" s="5" t="s">
        <v>20</v>
      </c>
      <c r="S1992" s="5" t="s">
        <v>20</v>
      </c>
      <c r="T1992" s="5" t="s">
        <v>20</v>
      </c>
      <c r="U1992" s="53" t="s">
        <v>20</v>
      </c>
      <c r="V1992" s="53" t="s">
        <v>20</v>
      </c>
      <c r="W1992" s="5" t="str">
        <f>VLOOKUP('English Version'!$H1966,'Recycled Content'!$B$4:$H$67,3,FALSE)</f>
        <v>Packaging Contains at least 100% recycled material</v>
      </c>
      <c r="X1992" s="5" t="str">
        <f>VLOOKUP('English Version'!$H1966,'Recycled Content'!$B$4:$H$67,5,FALSE)</f>
        <v>Packaging Contains at least 100% recycled material</v>
      </c>
      <c r="Y1992" s="5" t="str">
        <f>VLOOKUP('English Version'!$H1966,Recyclability!$B$4:$H$67,3,FALSE)</f>
        <v>Mostly Recyclable Packaging</v>
      </c>
      <c r="Z1992" s="5" t="str">
        <f>VLOOKUP('English Version'!$H1966,Recyclability!$B$4:$H$67,5,FALSE)</f>
        <v>N/A</v>
      </c>
    </row>
    <row r="1993" spans="1:26" x14ac:dyDescent="0.75">
      <c r="A1993" s="47" t="str">
        <f t="shared" si="62"/>
        <v>SS23W2011865A</v>
      </c>
      <c r="B1993" s="47">
        <v>6768</v>
      </c>
      <c r="C1993" s="52" t="s">
        <v>4478</v>
      </c>
      <c r="D1993" s="6" t="s">
        <v>4475</v>
      </c>
      <c r="E1993" s="8"/>
      <c r="F1993" s="52" t="s">
        <v>4479</v>
      </c>
      <c r="G1993" s="6" t="s">
        <v>5037</v>
      </c>
      <c r="H1993" s="6" t="s">
        <v>5083</v>
      </c>
      <c r="I1993" s="6" t="e">
        <f>VLOOKUP(A1993,#REF!,24,0)</f>
        <v>#REF!</v>
      </c>
      <c r="J1993" s="14" t="s">
        <v>19</v>
      </c>
      <c r="K1993" s="14" t="s">
        <v>19</v>
      </c>
      <c r="L1993" s="14" t="s">
        <v>19</v>
      </c>
      <c r="M1993" s="14" t="s">
        <v>19</v>
      </c>
      <c r="N1993" s="14" t="b">
        <f t="shared" si="63"/>
        <v>1</v>
      </c>
      <c r="O1993" s="14" t="s">
        <v>20</v>
      </c>
      <c r="P1993" s="14" t="s">
        <v>20</v>
      </c>
      <c r="Q1993" s="14" t="s">
        <v>20</v>
      </c>
      <c r="R1993" s="5" t="s">
        <v>20</v>
      </c>
      <c r="S1993" s="5" t="s">
        <v>20</v>
      </c>
      <c r="T1993" s="5" t="s">
        <v>20</v>
      </c>
      <c r="U1993" s="53" t="s">
        <v>20</v>
      </c>
      <c r="V1993" s="53" t="s">
        <v>20</v>
      </c>
      <c r="W1993" s="5" t="str">
        <f>VLOOKUP('English Version'!$H1967,'Recycled Content'!$B$4:$H$67,3,FALSE)</f>
        <v>Packaging Contains at least 100% recycled material</v>
      </c>
      <c r="X1993" s="5" t="str">
        <f>VLOOKUP('English Version'!$H1967,'Recycled Content'!$B$4:$H$67,5,FALSE)</f>
        <v>Packaging Contains at least 100% recycled material</v>
      </c>
      <c r="Y1993" s="5" t="str">
        <f>VLOOKUP('English Version'!$H1967,Recyclability!$B$4:$H$67,3,FALSE)</f>
        <v>Mostly Recyclable Packaging</v>
      </c>
      <c r="Z1993" s="5" t="str">
        <f>VLOOKUP('English Version'!$H1967,Recyclability!$B$4:$H$67,5,FALSE)</f>
        <v>N/A</v>
      </c>
    </row>
    <row r="1994" spans="1:26" x14ac:dyDescent="0.75">
      <c r="A1994" s="47" t="str">
        <f t="shared" si="62"/>
        <v>SS23W1010977A</v>
      </c>
      <c r="B1994" s="47">
        <v>2077</v>
      </c>
      <c r="C1994" s="52" t="s">
        <v>4480</v>
      </c>
      <c r="D1994" s="6" t="e">
        <v>#N/A</v>
      </c>
      <c r="E1994" s="8"/>
      <c r="F1994" s="52" t="s">
        <v>4481</v>
      </c>
      <c r="G1994" s="6" t="s">
        <v>5037</v>
      </c>
      <c r="H1994" s="6" t="s">
        <v>4637</v>
      </c>
      <c r="I1994" s="6" t="e">
        <f>VLOOKUP(A1994,#REF!,24,0)</f>
        <v>#REF!</v>
      </c>
      <c r="J1994" s="14" t="s">
        <v>19</v>
      </c>
      <c r="K1994" s="14" t="s">
        <v>19</v>
      </c>
      <c r="L1994" s="14" t="s">
        <v>19</v>
      </c>
      <c r="M1994" s="14" t="s">
        <v>19</v>
      </c>
      <c r="N1994" s="14" t="b">
        <f t="shared" si="63"/>
        <v>1</v>
      </c>
      <c r="O1994" s="14" t="s">
        <v>20</v>
      </c>
      <c r="P1994" s="14" t="s">
        <v>20</v>
      </c>
      <c r="Q1994" s="14" t="s">
        <v>20</v>
      </c>
      <c r="R1994" s="5" t="s">
        <v>20</v>
      </c>
      <c r="S1994" s="5" t="s">
        <v>20</v>
      </c>
      <c r="T1994" s="5" t="s">
        <v>20</v>
      </c>
      <c r="U1994" s="53" t="s">
        <v>20</v>
      </c>
      <c r="V1994" s="53" t="s">
        <v>20</v>
      </c>
      <c r="W1994" s="5" t="str">
        <f>VLOOKUP('English Version'!$H1968,'Recycled Content'!$B$4:$H$67,3,FALSE)</f>
        <v>N/A</v>
      </c>
      <c r="X1994" s="5" t="str">
        <f>VLOOKUP('English Version'!$H1968,'Recycled Content'!$B$4:$H$67,5,FALSE)</f>
        <v>N/A</v>
      </c>
      <c r="Y1994" s="5" t="str">
        <f>VLOOKUP('English Version'!$H1968,Recyclability!$B$4:$H$67,3,FALSE)</f>
        <v>N/A</v>
      </c>
      <c r="Z1994" s="5" t="str">
        <f>VLOOKUP('English Version'!$H1968,Recyclability!$B$4:$H$67,5,FALSE)</f>
        <v>N/A</v>
      </c>
    </row>
    <row r="1995" spans="1:26" x14ac:dyDescent="0.75">
      <c r="A1995" s="47" t="str">
        <f t="shared" si="62"/>
        <v>SS23W1011049A</v>
      </c>
      <c r="B1995" s="47">
        <v>3568</v>
      </c>
      <c r="C1995" s="52" t="s">
        <v>4482</v>
      </c>
      <c r="D1995" s="6" t="e">
        <v>#N/A</v>
      </c>
      <c r="E1995" s="8"/>
      <c r="F1995" s="52" t="s">
        <v>4449</v>
      </c>
      <c r="G1995" s="6" t="s">
        <v>5037</v>
      </c>
      <c r="H1995" s="6" t="s">
        <v>4637</v>
      </c>
      <c r="I1995" s="6" t="e">
        <f>VLOOKUP(A1995,#REF!,24,0)</f>
        <v>#REF!</v>
      </c>
      <c r="J1995" s="14" t="s">
        <v>19</v>
      </c>
      <c r="K1995" s="14" t="s">
        <v>19</v>
      </c>
      <c r="L1995" s="14" t="s">
        <v>19</v>
      </c>
      <c r="M1995" s="14" t="s">
        <v>19</v>
      </c>
      <c r="N1995" s="14" t="b">
        <f t="shared" si="63"/>
        <v>1</v>
      </c>
      <c r="O1995" s="14" t="s">
        <v>20</v>
      </c>
      <c r="P1995" s="14" t="s">
        <v>20</v>
      </c>
      <c r="Q1995" s="14" t="s">
        <v>20</v>
      </c>
      <c r="R1995" s="5" t="s">
        <v>20</v>
      </c>
      <c r="S1995" s="5" t="s">
        <v>20</v>
      </c>
      <c r="T1995" s="5" t="s">
        <v>281</v>
      </c>
      <c r="U1995" s="53" t="s">
        <v>20</v>
      </c>
      <c r="V1995" s="53" t="s">
        <v>20</v>
      </c>
      <c r="W1995" s="5" t="str">
        <f>VLOOKUP('English Version'!$H1969,'Recycled Content'!$B$4:$H$67,3,FALSE)</f>
        <v>Packaging Contains at least 100% recycled material</v>
      </c>
      <c r="X1995" s="5" t="str">
        <f>VLOOKUP('English Version'!$H1969,'Recycled Content'!$B$4:$H$67,5,FALSE)</f>
        <v>Packaging Contains at least 100% recycled material</v>
      </c>
      <c r="Y1995" s="5" t="str">
        <f>VLOOKUP('English Version'!$H1969,Recyclability!$B$4:$H$67,3,FALSE)</f>
        <v>Mostly Recyclable Packaging</v>
      </c>
      <c r="Z1995" s="5" t="str">
        <f>VLOOKUP('English Version'!$H1969,Recyclability!$B$4:$H$67,5,FALSE)</f>
        <v>N/A</v>
      </c>
    </row>
    <row r="1996" spans="1:26" x14ac:dyDescent="0.75">
      <c r="A1996" s="47" t="str">
        <f t="shared" si="62"/>
        <v>SS23W1011054A</v>
      </c>
      <c r="B1996" s="47">
        <v>1371</v>
      </c>
      <c r="C1996" s="52" t="s">
        <v>4485</v>
      </c>
      <c r="D1996" s="6" t="s">
        <v>4483</v>
      </c>
      <c r="E1996" s="8"/>
      <c r="F1996" s="52" t="s">
        <v>4487</v>
      </c>
      <c r="G1996" s="6" t="s">
        <v>5037</v>
      </c>
      <c r="H1996" s="6" t="s">
        <v>4637</v>
      </c>
      <c r="I1996" s="6" t="e">
        <f>VLOOKUP(A1996,#REF!,24,0)</f>
        <v>#REF!</v>
      </c>
      <c r="J1996" s="14" t="s">
        <v>19</v>
      </c>
      <c r="K1996" s="14" t="s">
        <v>19</v>
      </c>
      <c r="L1996" s="14" t="s">
        <v>19</v>
      </c>
      <c r="M1996" s="14" t="s">
        <v>19</v>
      </c>
      <c r="N1996" s="14" t="b">
        <f t="shared" si="63"/>
        <v>1</v>
      </c>
      <c r="O1996" s="14" t="s">
        <v>20</v>
      </c>
      <c r="P1996" s="14" t="s">
        <v>20</v>
      </c>
      <c r="Q1996" s="14" t="s">
        <v>20</v>
      </c>
      <c r="R1996" s="5" t="s">
        <v>20</v>
      </c>
      <c r="S1996" s="5" t="s">
        <v>20</v>
      </c>
      <c r="T1996" s="5" t="s">
        <v>281</v>
      </c>
      <c r="U1996" s="53" t="s">
        <v>20</v>
      </c>
      <c r="V1996" s="53" t="s">
        <v>20</v>
      </c>
      <c r="W1996" s="5" t="str">
        <f>VLOOKUP('English Version'!$H1970,'Recycled Content'!$B$4:$H$67,3,FALSE)</f>
        <v>Packaging Contains at least 100% recycled material</v>
      </c>
      <c r="X1996" s="5" t="str">
        <f>VLOOKUP('English Version'!$H1970,'Recycled Content'!$B$4:$H$67,5,FALSE)</f>
        <v>Packaging Contains at least 100% recycled material</v>
      </c>
      <c r="Y1996" s="5" t="str">
        <f>VLOOKUP('English Version'!$H1970,Recyclability!$B$4:$H$67,3,FALSE)</f>
        <v>Mostly Recyclable Packaging</v>
      </c>
      <c r="Z1996" s="5" t="str">
        <f>VLOOKUP('English Version'!$H1970,Recyclability!$B$4:$H$67,5,FALSE)</f>
        <v>N/A</v>
      </c>
    </row>
    <row r="1997" spans="1:26" x14ac:dyDescent="0.75">
      <c r="A1997" s="47" t="str">
        <f t="shared" si="62"/>
        <v>SS23M1011578A</v>
      </c>
      <c r="B1997" s="47">
        <v>1005</v>
      </c>
      <c r="C1997" s="52" t="s">
        <v>4491</v>
      </c>
      <c r="D1997" s="6" t="e">
        <v>#N/A</v>
      </c>
      <c r="E1997" s="8"/>
      <c r="F1997" s="52" t="s">
        <v>4492</v>
      </c>
      <c r="G1997" s="6" t="s">
        <v>5037</v>
      </c>
      <c r="H1997" s="6" t="s">
        <v>5044</v>
      </c>
      <c r="I1997" s="6" t="e">
        <f>VLOOKUP(A1997,#REF!,24,0)</f>
        <v>#REF!</v>
      </c>
      <c r="J1997" s="14" t="s">
        <v>20</v>
      </c>
      <c r="K1997" s="14" t="s">
        <v>20</v>
      </c>
      <c r="L1997" s="14" t="s">
        <v>19</v>
      </c>
      <c r="M1997" s="14" t="s">
        <v>19</v>
      </c>
      <c r="N1997" s="14" t="b">
        <f t="shared" si="63"/>
        <v>1</v>
      </c>
      <c r="O1997" s="14" t="s">
        <v>20</v>
      </c>
      <c r="P1997" s="14" t="s">
        <v>20</v>
      </c>
      <c r="Q1997" s="14" t="s">
        <v>20</v>
      </c>
      <c r="R1997" s="5" t="s">
        <v>20</v>
      </c>
      <c r="S1997" s="5" t="s">
        <v>20</v>
      </c>
      <c r="T1997" s="5" t="s">
        <v>281</v>
      </c>
      <c r="U1997" s="53" t="s">
        <v>20</v>
      </c>
      <c r="V1997" s="53" t="s">
        <v>20</v>
      </c>
      <c r="W1997" s="5" t="str">
        <f>VLOOKUP('English Version'!$H1972,'Recycled Content'!$B$4:$H$67,3,FALSE)</f>
        <v>N/A</v>
      </c>
      <c r="X1997" s="5" t="str">
        <f>VLOOKUP('English Version'!$H1972,'Recycled Content'!$B$4:$H$67,5,FALSE)</f>
        <v>Packaging Contains at least 5% recycled material</v>
      </c>
      <c r="Y1997" s="5" t="str">
        <f>VLOOKUP('English Version'!$H1972,Recyclability!$B$4:$H$67,3,FALSE)</f>
        <v>Mostly Recyclable Packaging</v>
      </c>
      <c r="Z1997" s="5" t="str">
        <f>VLOOKUP('English Version'!$H1972,Recyclability!$B$4:$H$67,5,FALSE)</f>
        <v>N/A</v>
      </c>
    </row>
    <row r="1998" spans="1:26" x14ac:dyDescent="0.75">
      <c r="A1998" s="47" t="str">
        <f t="shared" si="62"/>
        <v>SS23M1110272A</v>
      </c>
      <c r="B1998" s="47">
        <v>1644</v>
      </c>
      <c r="C1998" s="52" t="s">
        <v>4493</v>
      </c>
      <c r="D1998" s="6" t="e">
        <v>#N/A</v>
      </c>
      <c r="E1998" s="8"/>
      <c r="F1998" s="52" t="s">
        <v>4337</v>
      </c>
      <c r="G1998" s="6" t="s">
        <v>5037</v>
      </c>
      <c r="H1998" s="6" t="s">
        <v>5052</v>
      </c>
      <c r="I1998" s="6" t="e">
        <f>VLOOKUP(A1998,#REF!,24,0)</f>
        <v>#REF!</v>
      </c>
      <c r="J1998" s="14" t="s">
        <v>25</v>
      </c>
      <c r="K1998" s="14" t="s">
        <v>25</v>
      </c>
      <c r="L1998" s="14" t="s">
        <v>25</v>
      </c>
      <c r="M1998" s="14" t="s">
        <v>25</v>
      </c>
      <c r="N1998" s="14" t="b">
        <f t="shared" si="63"/>
        <v>1</v>
      </c>
      <c r="O1998" s="14" t="s">
        <v>20</v>
      </c>
      <c r="P1998" s="14" t="s">
        <v>20</v>
      </c>
      <c r="Q1998" s="14" t="s">
        <v>20</v>
      </c>
      <c r="R1998" s="5" t="s">
        <v>20</v>
      </c>
      <c r="S1998" s="5" t="s">
        <v>20</v>
      </c>
      <c r="T1998" s="5" t="s">
        <v>20</v>
      </c>
      <c r="U1998" s="53" t="s">
        <v>20</v>
      </c>
      <c r="V1998" s="53" t="s">
        <v>20</v>
      </c>
      <c r="W1998" s="5" t="str">
        <f>VLOOKUP('English Version'!$H1973,'Recycled Content'!$B$4:$H$67,3,FALSE)</f>
        <v>Packaging Contains at least 100% recycled material</v>
      </c>
      <c r="X1998" s="5" t="str">
        <f>VLOOKUP('English Version'!$H1973,'Recycled Content'!$B$4:$H$67,5,FALSE)</f>
        <v>Packaging Contains at least 100% recycled material</v>
      </c>
      <c r="Y1998" s="5" t="str">
        <f>VLOOKUP('English Version'!$H1973,Recyclability!$B$4:$H$67,3,FALSE)</f>
        <v>Mostly Recyclable Packaging</v>
      </c>
      <c r="Z1998" s="5" t="str">
        <f>VLOOKUP('English Version'!$H1973,Recyclability!$B$4:$H$67,5,FALSE)</f>
        <v>N/A</v>
      </c>
    </row>
    <row r="1999" spans="1:26" x14ac:dyDescent="0.75">
      <c r="A1999" s="47" t="str">
        <f t="shared" si="62"/>
        <v>SS23W9710041A</v>
      </c>
      <c r="B1999" s="47">
        <v>3335</v>
      </c>
      <c r="C1999" s="52" t="s">
        <v>4495</v>
      </c>
      <c r="D1999" s="6" t="s">
        <v>4494</v>
      </c>
      <c r="E1999" s="8"/>
      <c r="F1999" s="52" t="s">
        <v>4497</v>
      </c>
      <c r="G1999" s="6" t="s">
        <v>5037</v>
      </c>
      <c r="H1999" s="6" t="s">
        <v>5895</v>
      </c>
      <c r="I1999" s="6" t="e">
        <f>VLOOKUP(A1999,#REF!,24,0)</f>
        <v>#REF!</v>
      </c>
      <c r="J1999" s="14" t="s">
        <v>37</v>
      </c>
      <c r="K1999" s="14" t="s">
        <v>37</v>
      </c>
      <c r="L1999" s="14" t="s">
        <v>37</v>
      </c>
      <c r="M1999" s="14" t="s">
        <v>37</v>
      </c>
      <c r="N1999" s="14" t="b">
        <f t="shared" si="63"/>
        <v>1</v>
      </c>
      <c r="O1999" s="14" t="s">
        <v>20</v>
      </c>
      <c r="P1999" s="14" t="s">
        <v>20</v>
      </c>
      <c r="Q1999" s="14" t="s">
        <v>20</v>
      </c>
      <c r="R1999" s="5" t="s">
        <v>20</v>
      </c>
      <c r="S1999" s="5" t="s">
        <v>20</v>
      </c>
      <c r="T1999" s="5" t="s">
        <v>281</v>
      </c>
      <c r="U1999" s="53" t="s">
        <v>20</v>
      </c>
      <c r="V1999" s="53" t="s">
        <v>20</v>
      </c>
      <c r="W1999" s="5" t="str">
        <f>VLOOKUP('English Version'!$H1974,'Recycled Content'!$B$4:$H$67,3,FALSE)</f>
        <v>Packaging Contains at least 100% recycled material</v>
      </c>
      <c r="X1999" s="5" t="str">
        <f>VLOOKUP('English Version'!$H1974,'Recycled Content'!$B$4:$H$67,5,FALSE)</f>
        <v>Packaging Contains at least 100% recycled material</v>
      </c>
      <c r="Y1999" s="5" t="str">
        <f>VLOOKUP('English Version'!$H1974,Recyclability!$B$4:$H$67,3,FALSE)</f>
        <v>Mostly Recyclable Packaging</v>
      </c>
      <c r="Z1999" s="5" t="str">
        <f>VLOOKUP('English Version'!$H1974,Recyclability!$B$4:$H$67,5,FALSE)</f>
        <v>N/A</v>
      </c>
    </row>
    <row r="2000" spans="1:26" x14ac:dyDescent="0.75">
      <c r="A2000" s="47" t="str">
        <f t="shared" si="62"/>
        <v>SS23M1011481A</v>
      </c>
      <c r="B2000" s="47">
        <v>2088</v>
      </c>
      <c r="C2000" s="52" t="s">
        <v>4499</v>
      </c>
      <c r="D2000" s="6" t="s">
        <v>4496</v>
      </c>
      <c r="E2000" s="8"/>
      <c r="F2000" s="52" t="s">
        <v>1034</v>
      </c>
      <c r="G2000" s="6" t="s">
        <v>5037</v>
      </c>
      <c r="H2000" s="6" t="s">
        <v>5044</v>
      </c>
      <c r="I2000" s="6" t="e">
        <f>VLOOKUP(A2000,#REF!,24,0)</f>
        <v>#REF!</v>
      </c>
      <c r="J2000" s="14" t="s">
        <v>19</v>
      </c>
      <c r="K2000" s="14" t="s">
        <v>19</v>
      </c>
      <c r="L2000" s="14" t="s">
        <v>19</v>
      </c>
      <c r="M2000" s="14" t="s">
        <v>19</v>
      </c>
      <c r="N2000" s="14" t="b">
        <f t="shared" si="63"/>
        <v>1</v>
      </c>
      <c r="O2000" s="14" t="s">
        <v>20</v>
      </c>
      <c r="P2000" s="14" t="s">
        <v>20</v>
      </c>
      <c r="Q2000" s="14" t="s">
        <v>20</v>
      </c>
      <c r="R2000" s="5" t="s">
        <v>20</v>
      </c>
      <c r="S2000" s="5" t="s">
        <v>20</v>
      </c>
      <c r="T2000" s="5" t="s">
        <v>20</v>
      </c>
      <c r="U2000" s="53" t="s">
        <v>20</v>
      </c>
      <c r="V2000" s="53" t="s">
        <v>20</v>
      </c>
      <c r="W2000" s="5" t="str">
        <f>VLOOKUP('English Version'!$H1975,'Recycled Content'!$B$4:$H$67,3,FALSE)</f>
        <v>Packaging Contains at least 100% recycled material</v>
      </c>
      <c r="X2000" s="5" t="str">
        <f>VLOOKUP('English Version'!$H1975,'Recycled Content'!$B$4:$H$67,5,FALSE)</f>
        <v>Packaging Contains at least 100% recycled material</v>
      </c>
      <c r="Y2000" s="5" t="str">
        <f>VLOOKUP('English Version'!$H1975,Recyclability!$B$4:$H$67,3,FALSE)</f>
        <v>Mostly Recyclable Packaging</v>
      </c>
      <c r="Z2000" s="5" t="str">
        <f>VLOOKUP('English Version'!$H1975,Recyclability!$B$4:$H$67,5,FALSE)</f>
        <v>N/A</v>
      </c>
    </row>
    <row r="2001" spans="1:26" x14ac:dyDescent="0.75">
      <c r="A2001" s="47" t="str">
        <f t="shared" si="62"/>
        <v>SS23W5011455A</v>
      </c>
      <c r="B2001" s="47">
        <v>3395</v>
      </c>
      <c r="C2001" s="52" t="s">
        <v>4505</v>
      </c>
      <c r="D2001" s="6" t="e">
        <v>#N/A</v>
      </c>
      <c r="E2001" s="8"/>
      <c r="F2001" s="52" t="s">
        <v>4507</v>
      </c>
      <c r="G2001" s="6" t="s">
        <v>5037</v>
      </c>
      <c r="H2001" s="6" t="s">
        <v>5035</v>
      </c>
      <c r="I2001" s="6" t="e">
        <f>VLOOKUP(A2001,#REF!,24,0)</f>
        <v>#REF!</v>
      </c>
      <c r="J2001" s="14" t="s">
        <v>37</v>
      </c>
      <c r="K2001" s="14" t="s">
        <v>37</v>
      </c>
      <c r="L2001" s="14" t="s">
        <v>37</v>
      </c>
      <c r="M2001" s="14" t="s">
        <v>37</v>
      </c>
      <c r="N2001" s="14" t="b">
        <f t="shared" si="63"/>
        <v>1</v>
      </c>
      <c r="O2001" s="14" t="s">
        <v>20</v>
      </c>
      <c r="P2001" s="14" t="s">
        <v>20</v>
      </c>
      <c r="Q2001" s="14" t="s">
        <v>20</v>
      </c>
      <c r="R2001" s="5" t="s">
        <v>20</v>
      </c>
      <c r="S2001" s="5" t="s">
        <v>20</v>
      </c>
      <c r="T2001" s="5" t="s">
        <v>20</v>
      </c>
      <c r="U2001" s="53" t="s">
        <v>20</v>
      </c>
      <c r="V2001" s="53" t="s">
        <v>20</v>
      </c>
      <c r="W2001" s="5" t="str">
        <f>VLOOKUP('English Version'!$H1978,'Recycled Content'!$B$4:$H$67,3,FALSE)</f>
        <v>Packaging Contains at least 100% recycled material</v>
      </c>
      <c r="X2001" s="5" t="str">
        <f>VLOOKUP('English Version'!$H1978,'Recycled Content'!$B$4:$H$67,5,FALSE)</f>
        <v>Packaging Contains at least 100% recycled material</v>
      </c>
      <c r="Y2001" s="5" t="str">
        <f>VLOOKUP('English Version'!$H1978,Recyclability!$B$4:$H$67,3,FALSE)</f>
        <v>Mostly Recyclable Packaging</v>
      </c>
      <c r="Z2001" s="5" t="str">
        <f>VLOOKUP('English Version'!$H1978,Recyclability!$B$4:$H$67,5,FALSE)</f>
        <v>N/A</v>
      </c>
    </row>
    <row r="2002" spans="1:26" x14ac:dyDescent="0.75">
      <c r="A2002" s="47" t="str">
        <f t="shared" si="62"/>
        <v>SS23W9710037A</v>
      </c>
      <c r="B2002" s="47">
        <v>477</v>
      </c>
      <c r="C2002" s="52" t="s">
        <v>4508</v>
      </c>
      <c r="D2002" s="6" t="s">
        <v>4506</v>
      </c>
      <c r="E2002" s="8"/>
      <c r="F2002" s="52" t="s">
        <v>4510</v>
      </c>
      <c r="G2002" s="6" t="s">
        <v>5037</v>
      </c>
      <c r="H2002" s="6" t="s">
        <v>5895</v>
      </c>
      <c r="I2002" s="6" t="e">
        <f>VLOOKUP(A2002,#REF!,24,0)</f>
        <v>#REF!</v>
      </c>
      <c r="J2002" s="14" t="s">
        <v>19</v>
      </c>
      <c r="K2002" s="14" t="s">
        <v>19</v>
      </c>
      <c r="L2002" s="14" t="s">
        <v>19</v>
      </c>
      <c r="M2002" s="14" t="s">
        <v>19</v>
      </c>
      <c r="N2002" s="14" t="b">
        <f t="shared" si="63"/>
        <v>1</v>
      </c>
      <c r="O2002" s="14" t="s">
        <v>20</v>
      </c>
      <c r="P2002" s="14" t="s">
        <v>20</v>
      </c>
      <c r="Q2002" s="14" t="s">
        <v>20</v>
      </c>
      <c r="R2002" s="5" t="s">
        <v>20</v>
      </c>
      <c r="S2002" s="5" t="s">
        <v>20</v>
      </c>
      <c r="T2002" s="5" t="s">
        <v>281</v>
      </c>
      <c r="U2002" s="53" t="s">
        <v>20</v>
      </c>
      <c r="V2002" s="53" t="s">
        <v>20</v>
      </c>
      <c r="W2002" s="5" t="str">
        <f>VLOOKUP('English Version'!$H1979,'Recycled Content'!$B$4:$H$67,3,FALSE)</f>
        <v>Packaging Contains at least 100% recycled material</v>
      </c>
      <c r="X2002" s="5" t="str">
        <f>VLOOKUP('English Version'!$H1979,'Recycled Content'!$B$4:$H$67,5,FALSE)</f>
        <v>Packaging Contains at least 100% recycled material</v>
      </c>
      <c r="Y2002" s="5" t="str">
        <f>VLOOKUP('English Version'!$H1979,Recyclability!$B$4:$H$67,3,FALSE)</f>
        <v>Mostly Recyclable Packaging</v>
      </c>
      <c r="Z2002" s="5" t="str">
        <f>VLOOKUP('English Version'!$H1979,Recyclability!$B$4:$H$67,5,FALSE)</f>
        <v>N/A</v>
      </c>
    </row>
    <row r="2003" spans="1:26" x14ac:dyDescent="0.75">
      <c r="A2003" s="47" t="str">
        <f t="shared" si="62"/>
        <v>SS23M1011686A</v>
      </c>
      <c r="B2003" s="47">
        <v>6958</v>
      </c>
      <c r="C2003" s="52" t="s">
        <v>4512</v>
      </c>
      <c r="D2003" s="6" t="s">
        <v>4509</v>
      </c>
      <c r="E2003" s="8"/>
      <c r="F2003" s="52" t="s">
        <v>4514</v>
      </c>
      <c r="G2003" s="6" t="s">
        <v>5037</v>
      </c>
      <c r="H2003" s="6" t="s">
        <v>5044</v>
      </c>
      <c r="I2003" s="6" t="e">
        <f>VLOOKUP(A2003,#REF!,24,0)</f>
        <v>#REF!</v>
      </c>
      <c r="J2003" s="14" t="s">
        <v>37</v>
      </c>
      <c r="K2003" s="14" t="s">
        <v>37</v>
      </c>
      <c r="L2003" s="14" t="s">
        <v>37</v>
      </c>
      <c r="M2003" s="14" t="s">
        <v>37</v>
      </c>
      <c r="N2003" s="14" t="b">
        <f t="shared" si="63"/>
        <v>1</v>
      </c>
      <c r="O2003" s="14" t="s">
        <v>20</v>
      </c>
      <c r="P2003" s="14" t="s">
        <v>20</v>
      </c>
      <c r="Q2003" s="14" t="s">
        <v>20</v>
      </c>
      <c r="R2003" s="5" t="s">
        <v>20</v>
      </c>
      <c r="S2003" s="5" t="s">
        <v>20</v>
      </c>
      <c r="T2003" s="5" t="s">
        <v>20</v>
      </c>
      <c r="U2003" s="53" t="s">
        <v>20</v>
      </c>
      <c r="V2003" s="53" t="s">
        <v>20</v>
      </c>
      <c r="W2003" s="5" t="str">
        <f>VLOOKUP('English Version'!$H1980,'Recycled Content'!$B$4:$H$67,3,FALSE)</f>
        <v>N/A</v>
      </c>
      <c r="X2003" s="5" t="str">
        <f>VLOOKUP('English Version'!$H1980,'Recycled Content'!$B$4:$H$67,5,FALSE)</f>
        <v>N/A</v>
      </c>
      <c r="Y2003" s="5" t="str">
        <f>VLOOKUP('English Version'!$H1980,Recyclability!$B$4:$H$67,3,FALSE)</f>
        <v>N/A</v>
      </c>
      <c r="Z2003" s="5" t="str">
        <f>VLOOKUP('English Version'!$H1980,Recyclability!$B$4:$H$67,5,FALSE)</f>
        <v>N/A</v>
      </c>
    </row>
    <row r="2004" spans="1:26" x14ac:dyDescent="0.75">
      <c r="A2004" s="47" t="str">
        <f t="shared" si="62"/>
        <v>SS23W1011214A</v>
      </c>
      <c r="B2004" s="47">
        <v>12342</v>
      </c>
      <c r="C2004" s="52" t="s">
        <v>4516</v>
      </c>
      <c r="D2004" s="6" t="s">
        <v>4513</v>
      </c>
      <c r="E2004" s="8"/>
      <c r="F2004" s="52" t="s">
        <v>4518</v>
      </c>
      <c r="G2004" s="6" t="s">
        <v>5037</v>
      </c>
      <c r="H2004" s="6" t="s">
        <v>4637</v>
      </c>
      <c r="I2004" s="6" t="e">
        <f>VLOOKUP(A2004,#REF!,24,0)</f>
        <v>#REF!</v>
      </c>
      <c r="J2004" s="14" t="s">
        <v>25</v>
      </c>
      <c r="K2004" s="14" t="s">
        <v>25</v>
      </c>
      <c r="L2004" s="14" t="s">
        <v>25</v>
      </c>
      <c r="M2004" s="14" t="s">
        <v>25</v>
      </c>
      <c r="N2004" s="14" t="b">
        <f t="shared" si="63"/>
        <v>1</v>
      </c>
      <c r="O2004" s="14" t="s">
        <v>20</v>
      </c>
      <c r="P2004" s="14" t="s">
        <v>20</v>
      </c>
      <c r="Q2004" s="14" t="s">
        <v>20</v>
      </c>
      <c r="R2004" s="5" t="s">
        <v>20</v>
      </c>
      <c r="S2004" s="5" t="s">
        <v>20</v>
      </c>
      <c r="T2004" s="5" t="s">
        <v>281</v>
      </c>
      <c r="U2004" s="53" t="s">
        <v>20</v>
      </c>
      <c r="V2004" s="53" t="s">
        <v>20</v>
      </c>
      <c r="W2004" s="5" t="str">
        <f>VLOOKUP('English Version'!$H1981,'Recycled Content'!$B$4:$H$67,3,FALSE)</f>
        <v>N/A</v>
      </c>
      <c r="X2004" s="5" t="str">
        <f>VLOOKUP('English Version'!$H1981,'Recycled Content'!$B$4:$H$67,5,FALSE)</f>
        <v>N/A</v>
      </c>
      <c r="Y2004" s="5" t="str">
        <f>VLOOKUP('English Version'!$H1981,Recyclability!$B$4:$H$67,3,FALSE)</f>
        <v>N/A</v>
      </c>
      <c r="Z2004" s="5" t="str">
        <f>VLOOKUP('English Version'!$H1981,Recyclability!$B$4:$H$67,5,FALSE)</f>
        <v>N/A</v>
      </c>
    </row>
    <row r="2005" spans="1:26" x14ac:dyDescent="0.75">
      <c r="A2005" s="47" t="str">
        <f t="shared" si="62"/>
        <v>SS23W9710043A</v>
      </c>
      <c r="B2005" s="47">
        <v>5069</v>
      </c>
      <c r="C2005" s="52" t="s">
        <v>4519</v>
      </c>
      <c r="D2005" s="6" t="s">
        <v>4517</v>
      </c>
      <c r="E2005" s="8"/>
      <c r="F2005" s="52" t="s">
        <v>4521</v>
      </c>
      <c r="G2005" s="6" t="s">
        <v>5037</v>
      </c>
      <c r="H2005" s="6" t="s">
        <v>5895</v>
      </c>
      <c r="I2005" s="6" t="e">
        <f>VLOOKUP(A2005,#REF!,24,0)</f>
        <v>#REF!</v>
      </c>
      <c r="J2005" s="14" t="s">
        <v>19</v>
      </c>
      <c r="K2005" s="14" t="s">
        <v>19</v>
      </c>
      <c r="L2005" s="14" t="s">
        <v>19</v>
      </c>
      <c r="M2005" s="14" t="s">
        <v>19</v>
      </c>
      <c r="N2005" s="14" t="b">
        <f t="shared" si="63"/>
        <v>1</v>
      </c>
      <c r="O2005" s="14" t="s">
        <v>20</v>
      </c>
      <c r="P2005" s="14" t="s">
        <v>20</v>
      </c>
      <c r="Q2005" s="14" t="s">
        <v>20</v>
      </c>
      <c r="R2005" s="5" t="s">
        <v>20</v>
      </c>
      <c r="S2005" s="5" t="s">
        <v>20</v>
      </c>
      <c r="T2005" s="5" t="s">
        <v>281</v>
      </c>
      <c r="U2005" s="53" t="s">
        <v>20</v>
      </c>
      <c r="V2005" s="53" t="s">
        <v>20</v>
      </c>
      <c r="W2005" s="5" t="str">
        <f>VLOOKUP('English Version'!$H1982,'Recycled Content'!$B$4:$H$67,3,FALSE)</f>
        <v>Packaging Contains at least 100% recycled material</v>
      </c>
      <c r="X2005" s="5" t="str">
        <f>VLOOKUP('English Version'!$H1982,'Recycled Content'!$B$4:$H$67,5,FALSE)</f>
        <v>Packaging Contains at least 100% recycled material</v>
      </c>
      <c r="Y2005" s="5" t="str">
        <f>VLOOKUP('English Version'!$H1982,Recyclability!$B$4:$H$67,3,FALSE)</f>
        <v>Mostly Recyclable Packaging</v>
      </c>
      <c r="Z2005" s="5" t="str">
        <f>VLOOKUP('English Version'!$H1982,Recyclability!$B$4:$H$67,5,FALSE)</f>
        <v>N/A</v>
      </c>
    </row>
    <row r="2006" spans="1:26" x14ac:dyDescent="0.75">
      <c r="A2006" s="47" t="str">
        <f t="shared" si="62"/>
        <v>SS23W9110340A</v>
      </c>
      <c r="B2006" s="47">
        <v>2030</v>
      </c>
      <c r="C2006" s="52" t="s">
        <v>4523</v>
      </c>
      <c r="D2006" s="6" t="s">
        <v>4520</v>
      </c>
      <c r="E2006" s="8"/>
      <c r="F2006" s="52" t="s">
        <v>4524</v>
      </c>
      <c r="G2006" s="6" t="s">
        <v>5037</v>
      </c>
      <c r="H2006" s="6" t="s">
        <v>5092</v>
      </c>
      <c r="I2006" s="6" t="e">
        <f>VLOOKUP(A2006,#REF!,24,0)</f>
        <v>#REF!</v>
      </c>
      <c r="J2006" s="14" t="s">
        <v>37</v>
      </c>
      <c r="K2006" s="14" t="s">
        <v>37</v>
      </c>
      <c r="L2006" s="14" t="s">
        <v>37</v>
      </c>
      <c r="M2006" s="14" t="s">
        <v>37</v>
      </c>
      <c r="N2006" s="14" t="b">
        <f t="shared" si="63"/>
        <v>1</v>
      </c>
      <c r="O2006" s="14" t="s">
        <v>20</v>
      </c>
      <c r="P2006" s="14" t="s">
        <v>20</v>
      </c>
      <c r="Q2006" s="14" t="s">
        <v>20</v>
      </c>
      <c r="R2006" s="5" t="s">
        <v>20</v>
      </c>
      <c r="S2006" s="5" t="s">
        <v>20</v>
      </c>
      <c r="T2006" s="5" t="s">
        <v>281</v>
      </c>
      <c r="U2006" s="53" t="s">
        <v>20</v>
      </c>
      <c r="V2006" s="53" t="s">
        <v>20</v>
      </c>
      <c r="W2006" s="5" t="str">
        <f>VLOOKUP('English Version'!$H1983,'Recycled Content'!$B$4:$H$67,3,FALSE)</f>
        <v>Packaging Contains at least 100% recycled material</v>
      </c>
      <c r="X2006" s="5" t="str">
        <f>VLOOKUP('English Version'!$H1983,'Recycled Content'!$B$4:$H$67,5,FALSE)</f>
        <v>Packaging Contains at least 100% recycled material</v>
      </c>
      <c r="Y2006" s="5" t="str">
        <f>VLOOKUP('English Version'!$H1983,Recyclability!$B$4:$H$67,3,FALSE)</f>
        <v>Mostly Recyclable Packaging</v>
      </c>
      <c r="Z2006" s="5" t="str">
        <f>VLOOKUP('English Version'!$H1983,Recyclability!$B$4:$H$67,5,FALSE)</f>
        <v>N/A</v>
      </c>
    </row>
    <row r="2007" spans="1:26" ht="29.5" x14ac:dyDescent="0.75">
      <c r="A2007" s="47" t="str">
        <f t="shared" si="62"/>
        <v>SS23MS311474A</v>
      </c>
      <c r="B2007" s="47">
        <v>1548</v>
      </c>
      <c r="C2007" s="52" t="s">
        <v>4528</v>
      </c>
      <c r="D2007" s="6" t="e">
        <v>#N/A</v>
      </c>
      <c r="E2007" s="8"/>
      <c r="F2007" s="52" t="s">
        <v>4530</v>
      </c>
      <c r="G2007" s="6" t="s">
        <v>5037</v>
      </c>
      <c r="H2007" s="6" t="s">
        <v>5804</v>
      </c>
      <c r="I2007" s="6" t="e">
        <f>VLOOKUP(A2007,#REF!,24,0)</f>
        <v>#REF!</v>
      </c>
      <c r="J2007" s="14" t="s">
        <v>19</v>
      </c>
      <c r="K2007" s="14" t="s">
        <v>19</v>
      </c>
      <c r="L2007" s="14" t="s">
        <v>19</v>
      </c>
      <c r="M2007" s="14" t="s">
        <v>19</v>
      </c>
      <c r="N2007" s="14" t="b">
        <f t="shared" si="63"/>
        <v>1</v>
      </c>
      <c r="O2007" s="14" t="s">
        <v>20</v>
      </c>
      <c r="P2007" s="14" t="s">
        <v>20</v>
      </c>
      <c r="Q2007" s="14" t="s">
        <v>20</v>
      </c>
      <c r="R2007" s="53" t="s">
        <v>6162</v>
      </c>
      <c r="S2007" s="5" t="s">
        <v>20</v>
      </c>
      <c r="T2007" s="5" t="s">
        <v>26</v>
      </c>
      <c r="U2007" s="53" t="s">
        <v>20</v>
      </c>
      <c r="V2007" s="53" t="s">
        <v>20</v>
      </c>
      <c r="W2007" s="5" t="str">
        <f>VLOOKUP('English Version'!$H1986,'Recycled Content'!$B$4:$H$67,3,FALSE)</f>
        <v>Packaging Contains at least 100% recycled material</v>
      </c>
      <c r="X2007" s="5" t="str">
        <f>VLOOKUP('English Version'!$H1986,'Recycled Content'!$B$4:$H$67,5,FALSE)</f>
        <v>Packaging Contains at least 100% recycled material</v>
      </c>
      <c r="Y2007" s="5" t="str">
        <f>VLOOKUP('English Version'!$H1986,Recyclability!$B$4:$H$67,3,FALSE)</f>
        <v>Mostly Recyclable Packaging</v>
      </c>
      <c r="Z2007" s="5" t="str">
        <f>VLOOKUP('English Version'!$H1986,Recyclability!$B$4:$H$67,5,FALSE)</f>
        <v>N/A</v>
      </c>
    </row>
    <row r="2008" spans="1:26" x14ac:dyDescent="0.75">
      <c r="A2008" s="47" t="str">
        <f t="shared" si="62"/>
        <v>SS23M1110291A</v>
      </c>
      <c r="B2008" s="47">
        <v>894</v>
      </c>
      <c r="C2008" s="52" t="s">
        <v>4534</v>
      </c>
      <c r="D2008" s="6" t="e">
        <v>#N/A</v>
      </c>
      <c r="E2008" s="8"/>
      <c r="F2008" s="52" t="s">
        <v>580</v>
      </c>
      <c r="G2008" s="6" t="s">
        <v>5037</v>
      </c>
      <c r="H2008" s="6" t="s">
        <v>5052</v>
      </c>
      <c r="I2008" s="6" t="e">
        <f>VLOOKUP(A2008,#REF!,24,0)</f>
        <v>#REF!</v>
      </c>
      <c r="J2008" s="14" t="s">
        <v>25</v>
      </c>
      <c r="K2008" s="14" t="s">
        <v>25</v>
      </c>
      <c r="L2008" s="14" t="s">
        <v>25</v>
      </c>
      <c r="M2008" s="14" t="s">
        <v>25</v>
      </c>
      <c r="N2008" s="14" t="b">
        <f t="shared" si="63"/>
        <v>1</v>
      </c>
      <c r="O2008" s="14" t="s">
        <v>20</v>
      </c>
      <c r="P2008" s="14" t="s">
        <v>20</v>
      </c>
      <c r="Q2008" s="14" t="s">
        <v>20</v>
      </c>
      <c r="R2008" s="5" t="s">
        <v>20</v>
      </c>
      <c r="S2008" s="5" t="s">
        <v>20</v>
      </c>
      <c r="T2008" s="5" t="s">
        <v>281</v>
      </c>
      <c r="U2008" s="53" t="s">
        <v>20</v>
      </c>
      <c r="V2008" s="53" t="s">
        <v>20</v>
      </c>
      <c r="W2008" s="5" t="str">
        <f>VLOOKUP('English Version'!$H1988,'Recycled Content'!$B$4:$H$67,3,FALSE)</f>
        <v>Packaging Contains at least 100% recycled material</v>
      </c>
      <c r="X2008" s="5" t="str">
        <f>VLOOKUP('English Version'!$H1988,'Recycled Content'!$B$4:$H$67,5,FALSE)</f>
        <v>Packaging Contains at least 100% recycled material</v>
      </c>
      <c r="Y2008" s="5" t="str">
        <f>VLOOKUP('English Version'!$H1988,Recyclability!$B$4:$H$67,3,FALSE)</f>
        <v>Mostly Recyclable Packaging</v>
      </c>
      <c r="Z2008" s="5" t="str">
        <f>VLOOKUP('English Version'!$H1988,Recyclability!$B$4:$H$67,5,FALSE)</f>
        <v>N/A</v>
      </c>
    </row>
    <row r="2009" spans="1:26" x14ac:dyDescent="0.75">
      <c r="A2009" s="47" t="str">
        <f t="shared" si="62"/>
        <v>SS23W1011213A</v>
      </c>
      <c r="B2009" s="47">
        <v>1376</v>
      </c>
      <c r="C2009" s="52" t="s">
        <v>4537</v>
      </c>
      <c r="D2009" s="6" t="s">
        <v>4535</v>
      </c>
      <c r="E2009" s="8"/>
      <c r="F2009" s="52" t="s">
        <v>4539</v>
      </c>
      <c r="G2009" s="6" t="s">
        <v>5037</v>
      </c>
      <c r="H2009" s="6" t="s">
        <v>4637</v>
      </c>
      <c r="I2009" s="6" t="e">
        <f>VLOOKUP(A2009,#REF!,24,0)</f>
        <v>#REF!</v>
      </c>
      <c r="J2009" s="14" t="s">
        <v>25</v>
      </c>
      <c r="K2009" s="14" t="s">
        <v>25</v>
      </c>
      <c r="L2009" s="14" t="s">
        <v>25</v>
      </c>
      <c r="M2009" s="14" t="s">
        <v>25</v>
      </c>
      <c r="N2009" s="14" t="b">
        <f t="shared" si="63"/>
        <v>1</v>
      </c>
      <c r="O2009" s="14" t="s">
        <v>20</v>
      </c>
      <c r="P2009" s="14" t="s">
        <v>20</v>
      </c>
      <c r="Q2009" s="14" t="s">
        <v>20</v>
      </c>
      <c r="R2009" s="5" t="s">
        <v>20</v>
      </c>
      <c r="S2009" s="5" t="s">
        <v>20</v>
      </c>
      <c r="T2009" s="5" t="s">
        <v>281</v>
      </c>
      <c r="U2009" s="53" t="s">
        <v>20</v>
      </c>
      <c r="V2009" s="53" t="s">
        <v>20</v>
      </c>
      <c r="W2009" s="5" t="str">
        <f>VLOOKUP('English Version'!$H1989,'Recycled Content'!$B$4:$H$67,3,FALSE)</f>
        <v>Packaging Contains at least 100% recycled material</v>
      </c>
      <c r="X2009" s="5" t="str">
        <f>VLOOKUP('English Version'!$H1989,'Recycled Content'!$B$4:$H$67,5,FALSE)</f>
        <v>Packaging Contains at least 100% recycled material</v>
      </c>
      <c r="Y2009" s="5" t="str">
        <f>VLOOKUP('English Version'!$H1989,Recyclability!$B$4:$H$67,3,FALSE)</f>
        <v>Mostly Recyclable Packaging</v>
      </c>
      <c r="Z2009" s="5" t="str">
        <f>VLOOKUP('English Version'!$H1989,Recyclability!$B$4:$H$67,5,FALSE)</f>
        <v>N/A</v>
      </c>
    </row>
    <row r="2010" spans="1:26" x14ac:dyDescent="0.75">
      <c r="A2010" s="47" t="str">
        <f t="shared" si="62"/>
        <v>SS23M1011626A</v>
      </c>
      <c r="B2010" s="47">
        <v>690</v>
      </c>
      <c r="C2010" s="52" t="s">
        <v>4541</v>
      </c>
      <c r="D2010" s="6" t="s">
        <v>4538</v>
      </c>
      <c r="E2010" s="8"/>
      <c r="F2010" s="52" t="s">
        <v>4542</v>
      </c>
      <c r="G2010" s="6" t="s">
        <v>5037</v>
      </c>
      <c r="H2010" s="6" t="s">
        <v>5044</v>
      </c>
      <c r="I2010" s="6" t="e">
        <f>VLOOKUP(A2010,#REF!,24,0)</f>
        <v>#REF!</v>
      </c>
      <c r="J2010" s="14" t="s">
        <v>25</v>
      </c>
      <c r="K2010" s="14" t="s">
        <v>25</v>
      </c>
      <c r="L2010" s="14" t="s">
        <v>25</v>
      </c>
      <c r="M2010" s="14" t="s">
        <v>25</v>
      </c>
      <c r="N2010" s="14" t="b">
        <f t="shared" si="63"/>
        <v>1</v>
      </c>
      <c r="O2010" s="14" t="s">
        <v>20</v>
      </c>
      <c r="P2010" s="14" t="s">
        <v>20</v>
      </c>
      <c r="Q2010" s="14" t="s">
        <v>20</v>
      </c>
      <c r="R2010" s="5" t="s">
        <v>20</v>
      </c>
      <c r="S2010" s="5" t="s">
        <v>20</v>
      </c>
      <c r="T2010" s="5" t="s">
        <v>281</v>
      </c>
      <c r="U2010" s="53" t="s">
        <v>20</v>
      </c>
      <c r="V2010" s="53" t="s">
        <v>20</v>
      </c>
      <c r="W2010" s="5" t="str">
        <f>VLOOKUP('English Version'!$H1990,'Recycled Content'!$B$4:$H$67,3,FALSE)</f>
        <v>Packaging Contains at least 100% recycled material</v>
      </c>
      <c r="X2010" s="5" t="str">
        <f>VLOOKUP('English Version'!$H1990,'Recycled Content'!$B$4:$H$67,5,FALSE)</f>
        <v>Packaging Contains at least 100% recycled material</v>
      </c>
      <c r="Y2010" s="5" t="str">
        <f>VLOOKUP('English Version'!$H1990,Recyclability!$B$4:$H$67,3,FALSE)</f>
        <v>Mostly Recyclable Packaging</v>
      </c>
      <c r="Z2010" s="5" t="str">
        <f>VLOOKUP('English Version'!$H1990,Recyclability!$B$4:$H$67,5,FALSE)</f>
        <v>N/A</v>
      </c>
    </row>
    <row r="2011" spans="1:26" x14ac:dyDescent="0.75">
      <c r="A2011" s="47" t="str">
        <f t="shared" si="62"/>
        <v>SS23Y9110248A</v>
      </c>
      <c r="B2011" s="47">
        <v>1400</v>
      </c>
      <c r="C2011" s="52" t="s">
        <v>4543</v>
      </c>
      <c r="D2011" s="6" t="e">
        <v>#N/A</v>
      </c>
      <c r="E2011" s="8"/>
      <c r="F2011" s="52" t="s">
        <v>4544</v>
      </c>
      <c r="G2011" s="6" t="s">
        <v>5037</v>
      </c>
      <c r="H2011" s="6" t="s">
        <v>5092</v>
      </c>
      <c r="I2011" s="6" t="e">
        <f>VLOOKUP(A2011,#REF!,24,0)</f>
        <v>#REF!</v>
      </c>
      <c r="J2011" s="14" t="s">
        <v>19</v>
      </c>
      <c r="K2011" s="14" t="s">
        <v>19</v>
      </c>
      <c r="L2011" s="14" t="s">
        <v>19</v>
      </c>
      <c r="M2011" s="14" t="s">
        <v>19</v>
      </c>
      <c r="N2011" s="14" t="b">
        <f t="shared" si="63"/>
        <v>1</v>
      </c>
      <c r="O2011" s="14" t="s">
        <v>20</v>
      </c>
      <c r="P2011" s="14" t="s">
        <v>20</v>
      </c>
      <c r="Q2011" s="14" t="s">
        <v>20</v>
      </c>
      <c r="R2011" s="5" t="s">
        <v>20</v>
      </c>
      <c r="S2011" s="5" t="s">
        <v>20</v>
      </c>
      <c r="T2011" s="5" t="s">
        <v>20</v>
      </c>
      <c r="U2011" s="53" t="s">
        <v>20</v>
      </c>
      <c r="V2011" s="53" t="s">
        <v>20</v>
      </c>
      <c r="W2011" s="5" t="str">
        <f>VLOOKUP('English Version'!$H1991,'Recycled Content'!$B$4:$H$67,3,FALSE)</f>
        <v>Packaging Contains at least 100% recycled material</v>
      </c>
      <c r="X2011" s="5" t="str">
        <f>VLOOKUP('English Version'!$H1991,'Recycled Content'!$B$4:$H$67,5,FALSE)</f>
        <v>Packaging Contains at least 100% recycled material</v>
      </c>
      <c r="Y2011" s="5" t="str">
        <f>VLOOKUP('English Version'!$H1991,Recyclability!$B$4:$H$67,3,FALSE)</f>
        <v>Mostly Recyclable Packaging</v>
      </c>
      <c r="Z2011" s="5" t="str">
        <f>VLOOKUP('English Version'!$H1991,Recyclability!$B$4:$H$67,5,FALSE)</f>
        <v>N/A</v>
      </c>
    </row>
    <row r="2012" spans="1:26" x14ac:dyDescent="0.75">
      <c r="A2012" s="47" t="str">
        <f t="shared" si="62"/>
        <v>SS23W7110342A</v>
      </c>
      <c r="B2012" s="47">
        <v>1260</v>
      </c>
      <c r="C2012" s="52" t="s">
        <v>4545</v>
      </c>
      <c r="D2012" s="6" t="e">
        <v>#N/A</v>
      </c>
      <c r="E2012" s="8"/>
      <c r="F2012" s="52" t="s">
        <v>4547</v>
      </c>
      <c r="G2012" s="6" t="s">
        <v>5037</v>
      </c>
      <c r="H2012" s="6" t="s">
        <v>5090</v>
      </c>
      <c r="I2012" s="6" t="e">
        <f>VLOOKUP(A2012,#REF!,24,0)</f>
        <v>#REF!</v>
      </c>
      <c r="J2012" s="14" t="s">
        <v>37</v>
      </c>
      <c r="K2012" s="14" t="s">
        <v>37</v>
      </c>
      <c r="L2012" s="14" t="s">
        <v>37</v>
      </c>
      <c r="M2012" s="14" t="s">
        <v>37</v>
      </c>
      <c r="N2012" s="14" t="b">
        <f t="shared" si="63"/>
        <v>1</v>
      </c>
      <c r="O2012" s="14" t="s">
        <v>20</v>
      </c>
      <c r="P2012" s="14" t="s">
        <v>20</v>
      </c>
      <c r="Q2012" s="14" t="s">
        <v>20</v>
      </c>
      <c r="R2012" s="5" t="s">
        <v>20</v>
      </c>
      <c r="S2012" s="5" t="s">
        <v>20</v>
      </c>
      <c r="T2012" s="5" t="s">
        <v>20</v>
      </c>
      <c r="U2012" s="53" t="s">
        <v>20</v>
      </c>
      <c r="V2012" s="53" t="s">
        <v>20</v>
      </c>
      <c r="W2012" s="5" t="str">
        <f>VLOOKUP('English Version'!$H1992,'Recycled Content'!$B$4:$H$67,3,FALSE)</f>
        <v>Packaging Contains at least 100% recycled material</v>
      </c>
      <c r="X2012" s="5" t="str">
        <f>VLOOKUP('English Version'!$H1992,'Recycled Content'!$B$4:$H$67,5,FALSE)</f>
        <v>Packaging Contains at least 100% recycled material</v>
      </c>
      <c r="Y2012" s="5" t="str">
        <f>VLOOKUP('English Version'!$H1992,Recyclability!$B$4:$H$67,3,FALSE)</f>
        <v>Mostly Recyclable Packaging</v>
      </c>
      <c r="Z2012" s="5" t="str">
        <f>VLOOKUP('English Version'!$H1992,Recyclability!$B$4:$H$67,5,FALSE)</f>
        <v>N/A</v>
      </c>
    </row>
    <row r="2013" spans="1:26" x14ac:dyDescent="0.75">
      <c r="A2013" s="47" t="str">
        <f t="shared" si="62"/>
        <v>SS23M1011581A</v>
      </c>
      <c r="B2013" s="47">
        <v>760</v>
      </c>
      <c r="C2013" s="52" t="s">
        <v>4549</v>
      </c>
      <c r="D2013" s="6" t="s">
        <v>4546</v>
      </c>
      <c r="E2013" s="8"/>
      <c r="F2013" s="52" t="s">
        <v>4550</v>
      </c>
      <c r="G2013" s="6" t="s">
        <v>5037</v>
      </c>
      <c r="H2013" s="6" t="s">
        <v>5044</v>
      </c>
      <c r="I2013" s="6" t="e">
        <f>VLOOKUP(A2013,#REF!,24,0)</f>
        <v>#REF!</v>
      </c>
      <c r="J2013" s="14" t="s">
        <v>25</v>
      </c>
      <c r="K2013" s="14" t="s">
        <v>25</v>
      </c>
      <c r="L2013" s="14" t="s">
        <v>25</v>
      </c>
      <c r="M2013" s="14" t="s">
        <v>25</v>
      </c>
      <c r="N2013" s="14" t="b">
        <f t="shared" si="63"/>
        <v>1</v>
      </c>
      <c r="O2013" s="14" t="s">
        <v>20</v>
      </c>
      <c r="P2013" s="14" t="s">
        <v>20</v>
      </c>
      <c r="Q2013" s="14" t="s">
        <v>20</v>
      </c>
      <c r="R2013" s="5" t="s">
        <v>20</v>
      </c>
      <c r="S2013" s="5" t="s">
        <v>20</v>
      </c>
      <c r="T2013" s="5" t="s">
        <v>20</v>
      </c>
      <c r="U2013" s="53" t="s">
        <v>20</v>
      </c>
      <c r="V2013" s="53" t="s">
        <v>20</v>
      </c>
      <c r="W2013" s="5" t="str">
        <f>VLOOKUP('English Version'!$H1993,'Recycled Content'!$B$4:$H$67,3,FALSE)</f>
        <v>Packaging Contains at least 100% recycled material</v>
      </c>
      <c r="X2013" s="5" t="str">
        <f>VLOOKUP('English Version'!$H1993,'Recycled Content'!$B$4:$H$67,5,FALSE)</f>
        <v>Packaging Contains at least 100% recycled material</v>
      </c>
      <c r="Y2013" s="5" t="str">
        <f>VLOOKUP('English Version'!$H1993,Recyclability!$B$4:$H$67,3,FALSE)</f>
        <v>Mostly Recyclable Packaging</v>
      </c>
      <c r="Z2013" s="5" t="str">
        <f>VLOOKUP('English Version'!$H1993,Recyclability!$B$4:$H$67,5,FALSE)</f>
        <v>N/A</v>
      </c>
    </row>
    <row r="2014" spans="1:26" x14ac:dyDescent="0.75">
      <c r="A2014" s="47" t="str">
        <f t="shared" si="62"/>
        <v>SS23W1011092A</v>
      </c>
      <c r="B2014" s="47">
        <v>479</v>
      </c>
      <c r="C2014" s="52" t="s">
        <v>4551</v>
      </c>
      <c r="D2014" s="6" t="e">
        <v>#N/A</v>
      </c>
      <c r="E2014" s="8"/>
      <c r="F2014" s="52" t="s">
        <v>4550</v>
      </c>
      <c r="G2014" s="6" t="s">
        <v>5037</v>
      </c>
      <c r="H2014" s="6" t="s">
        <v>4637</v>
      </c>
      <c r="I2014" s="6" t="e">
        <f>VLOOKUP(A2014,#REF!,24,0)</f>
        <v>#REF!</v>
      </c>
      <c r="J2014" s="3" t="s">
        <v>19</v>
      </c>
      <c r="K2014" s="3" t="s">
        <v>19</v>
      </c>
      <c r="L2014" s="3" t="s">
        <v>19</v>
      </c>
      <c r="M2014" s="3" t="s">
        <v>19</v>
      </c>
      <c r="N2014" s="3" t="b">
        <f t="shared" si="63"/>
        <v>1</v>
      </c>
      <c r="O2014" s="3" t="s">
        <v>966</v>
      </c>
      <c r="P2014" s="3" t="s">
        <v>966</v>
      </c>
      <c r="Q2014" s="3" t="s">
        <v>966</v>
      </c>
      <c r="R2014" s="5" t="s">
        <v>20</v>
      </c>
      <c r="S2014" s="5" t="s">
        <v>20</v>
      </c>
      <c r="T2014" s="5" t="s">
        <v>281</v>
      </c>
      <c r="U2014" s="53" t="s">
        <v>20</v>
      </c>
      <c r="V2014" s="53" t="s">
        <v>20</v>
      </c>
      <c r="W2014" s="5" t="str">
        <f>VLOOKUP('English Version'!$H1994,'Recycled Content'!$B$4:$H$67,3,FALSE)</f>
        <v>Packaging Contains at least 100% recycled material</v>
      </c>
      <c r="X2014" s="5" t="str">
        <f>VLOOKUP('English Version'!$H1994,'Recycled Content'!$B$4:$H$67,5,FALSE)</f>
        <v>Packaging Contains at least 100% recycled material</v>
      </c>
      <c r="Y2014" s="5" t="str">
        <f>VLOOKUP('English Version'!$H1994,Recyclability!$B$4:$H$67,3,FALSE)</f>
        <v>Mostly Recyclable Packaging</v>
      </c>
      <c r="Z2014" s="5" t="str">
        <f>VLOOKUP('English Version'!$H1994,Recyclability!$B$4:$H$67,5,FALSE)</f>
        <v>N/A</v>
      </c>
    </row>
    <row r="2015" spans="1:26" x14ac:dyDescent="0.75">
      <c r="A2015" s="47" t="str">
        <f t="shared" si="62"/>
        <v>SS23M6010752A</v>
      </c>
      <c r="B2015" s="47">
        <v>840</v>
      </c>
      <c r="C2015" s="52" t="s">
        <v>4554</v>
      </c>
      <c r="D2015" s="6" t="s">
        <v>4552</v>
      </c>
      <c r="E2015" s="8"/>
      <c r="F2015" s="52" t="s">
        <v>3589</v>
      </c>
      <c r="G2015" s="6" t="s">
        <v>5037</v>
      </c>
      <c r="H2015" s="6" t="s">
        <v>5070</v>
      </c>
      <c r="I2015" s="6" t="e">
        <f>VLOOKUP(A2015,#REF!,24,0)</f>
        <v>#REF!</v>
      </c>
      <c r="J2015" s="14" t="s">
        <v>37</v>
      </c>
      <c r="K2015" s="14" t="s">
        <v>37</v>
      </c>
      <c r="L2015" s="14" t="s">
        <v>37</v>
      </c>
      <c r="M2015" s="14" t="s">
        <v>37</v>
      </c>
      <c r="N2015" s="14" t="b">
        <f t="shared" si="63"/>
        <v>1</v>
      </c>
      <c r="O2015" s="14" t="s">
        <v>20</v>
      </c>
      <c r="P2015" s="14" t="s">
        <v>20</v>
      </c>
      <c r="Q2015" s="14" t="s">
        <v>20</v>
      </c>
      <c r="R2015" s="5" t="s">
        <v>20</v>
      </c>
      <c r="S2015" s="5" t="s">
        <v>20</v>
      </c>
      <c r="T2015" s="5" t="s">
        <v>20</v>
      </c>
      <c r="U2015" s="53" t="s">
        <v>20</v>
      </c>
      <c r="V2015" s="53" t="s">
        <v>20</v>
      </c>
      <c r="W2015" s="5" t="str">
        <f>VLOOKUP('English Version'!$H1995,'Recycled Content'!$B$4:$H$67,3,FALSE)</f>
        <v>Packaging Contains at least 100% recycled material</v>
      </c>
      <c r="X2015" s="5" t="str">
        <f>VLOOKUP('English Version'!$H1995,'Recycled Content'!$B$4:$H$67,5,FALSE)</f>
        <v>Packaging Contains at least 100% recycled material</v>
      </c>
      <c r="Y2015" s="5" t="str">
        <f>VLOOKUP('English Version'!$H1995,Recyclability!$B$4:$H$67,3,FALSE)</f>
        <v>Mostly Recyclable Packaging</v>
      </c>
      <c r="Z2015" s="5" t="str">
        <f>VLOOKUP('English Version'!$H1995,Recyclability!$B$4:$H$67,5,FALSE)</f>
        <v>N/A</v>
      </c>
    </row>
    <row r="2016" spans="1:26" x14ac:dyDescent="0.75">
      <c r="A2016" s="47" t="str">
        <f t="shared" si="62"/>
        <v>SS23W8011266A</v>
      </c>
      <c r="B2016" s="47">
        <v>510</v>
      </c>
      <c r="C2016" s="52" t="s">
        <v>4574</v>
      </c>
      <c r="D2016" s="6" t="s">
        <v>4571</v>
      </c>
      <c r="E2016" s="8"/>
      <c r="F2016" s="52" t="s">
        <v>4576</v>
      </c>
      <c r="G2016" s="6" t="s">
        <v>5037</v>
      </c>
      <c r="H2016" s="6" t="s">
        <v>5887</v>
      </c>
      <c r="I2016" s="6" t="e">
        <f>VLOOKUP(A2016,#REF!,24,0)</f>
        <v>#REF!</v>
      </c>
      <c r="J2016" s="67" t="s">
        <v>20</v>
      </c>
      <c r="K2016" s="67" t="s">
        <v>20</v>
      </c>
      <c r="L2016" s="67" t="s">
        <v>20</v>
      </c>
      <c r="M2016" s="14" t="s">
        <v>25</v>
      </c>
      <c r="N2016" s="14" t="b">
        <f t="shared" si="63"/>
        <v>0</v>
      </c>
      <c r="O2016" s="14" t="s">
        <v>25</v>
      </c>
      <c r="P2016" s="14" t="s">
        <v>25</v>
      </c>
      <c r="Q2016" s="14" t="s">
        <v>25</v>
      </c>
      <c r="R2016" s="5" t="s">
        <v>20</v>
      </c>
      <c r="S2016" s="5" t="s">
        <v>20</v>
      </c>
      <c r="T2016" s="5" t="s">
        <v>20</v>
      </c>
      <c r="U2016" s="53" t="s">
        <v>20</v>
      </c>
      <c r="V2016" s="53" t="s">
        <v>20</v>
      </c>
      <c r="W2016" s="5" t="str">
        <f>VLOOKUP('English Version'!$H2001,'Recycled Content'!$B$4:$H$67,3,FALSE)</f>
        <v>Packaging Contains at least 100% recycled material</v>
      </c>
      <c r="X2016" s="5" t="str">
        <f>VLOOKUP('English Version'!$H2001,'Recycled Content'!$B$4:$H$67,5,FALSE)</f>
        <v>Packaging Contains at least 100% recycled material</v>
      </c>
      <c r="Y2016" s="5" t="str">
        <f>VLOOKUP('English Version'!$H2001,Recyclability!$B$4:$H$67,3,FALSE)</f>
        <v>Mostly Recyclable Packaging</v>
      </c>
      <c r="Z2016" s="5" t="str">
        <f>VLOOKUP('English Version'!$H2001,Recyclability!$B$4:$H$67,5,FALSE)</f>
        <v>N/A</v>
      </c>
    </row>
    <row r="2017" spans="1:26" x14ac:dyDescent="0.75">
      <c r="A2017" s="47" t="str">
        <f t="shared" si="62"/>
        <v>SS23M5011637A</v>
      </c>
      <c r="B2017" s="47">
        <v>2150</v>
      </c>
      <c r="C2017" s="52" t="s">
        <v>4578</v>
      </c>
      <c r="D2017" s="6" t="s">
        <v>4575</v>
      </c>
      <c r="E2017" s="8"/>
      <c r="F2017" s="52" t="s">
        <v>4579</v>
      </c>
      <c r="G2017" s="6" t="s">
        <v>5037</v>
      </c>
      <c r="H2017" s="6" t="s">
        <v>5032</v>
      </c>
      <c r="I2017" s="6" t="e">
        <f>VLOOKUP(A2017,#REF!,24,0)</f>
        <v>#REF!</v>
      </c>
      <c r="J2017" s="14" t="s">
        <v>19</v>
      </c>
      <c r="K2017" s="14" t="s">
        <v>19</v>
      </c>
      <c r="L2017" s="14" t="s">
        <v>19</v>
      </c>
      <c r="M2017" s="14" t="s">
        <v>19</v>
      </c>
      <c r="N2017" s="14" t="b">
        <f t="shared" si="63"/>
        <v>1</v>
      </c>
      <c r="O2017" s="14" t="s">
        <v>20</v>
      </c>
      <c r="P2017" s="14" t="s">
        <v>20</v>
      </c>
      <c r="Q2017" s="14" t="s">
        <v>20</v>
      </c>
      <c r="R2017" s="5" t="s">
        <v>20</v>
      </c>
      <c r="S2017" s="5" t="s">
        <v>20</v>
      </c>
      <c r="T2017" s="5" t="s">
        <v>20</v>
      </c>
      <c r="U2017" s="53" t="s">
        <v>20</v>
      </c>
      <c r="V2017" s="53" t="s">
        <v>20</v>
      </c>
      <c r="W2017" s="5" t="str">
        <f>VLOOKUP('English Version'!$H2002,'Recycled Content'!$B$4:$H$67,3,FALSE)</f>
        <v>N/A</v>
      </c>
      <c r="X2017" s="5" t="str">
        <f>VLOOKUP('English Version'!$H2002,'Recycled Content'!$B$4:$H$67,5,FALSE)</f>
        <v>N/A</v>
      </c>
      <c r="Y2017" s="5" t="str">
        <f>VLOOKUP('English Version'!$H2002,Recyclability!$B$4:$H$67,3,FALSE)</f>
        <v>N/A</v>
      </c>
      <c r="Z2017" s="5" t="str">
        <f>VLOOKUP('English Version'!$H2002,Recyclability!$B$4:$H$67,5,FALSE)</f>
        <v>N/A</v>
      </c>
    </row>
    <row r="2018" spans="1:26" x14ac:dyDescent="0.75">
      <c r="A2018" s="47" t="str">
        <f t="shared" si="62"/>
        <v>SS23M6010710A</v>
      </c>
      <c r="B2018" s="47">
        <v>2878</v>
      </c>
      <c r="C2018" s="52" t="s">
        <v>4584</v>
      </c>
      <c r="D2018" s="6" t="s">
        <v>4581</v>
      </c>
      <c r="E2018" s="8"/>
      <c r="F2018" s="52" t="s">
        <v>4586</v>
      </c>
      <c r="G2018" s="6" t="s">
        <v>5037</v>
      </c>
      <c r="H2018" s="6" t="s">
        <v>5070</v>
      </c>
      <c r="I2018" s="6" t="e">
        <f>VLOOKUP(A2018,#REF!,24,0)</f>
        <v>#REF!</v>
      </c>
      <c r="J2018" s="14" t="s">
        <v>37</v>
      </c>
      <c r="K2018" s="14" t="s">
        <v>37</v>
      </c>
      <c r="L2018" s="14" t="s">
        <v>37</v>
      </c>
      <c r="M2018" s="14" t="s">
        <v>37</v>
      </c>
      <c r="N2018" s="14" t="b">
        <f t="shared" si="63"/>
        <v>1</v>
      </c>
      <c r="O2018" s="14" t="s">
        <v>20</v>
      </c>
      <c r="P2018" s="14" t="s">
        <v>20</v>
      </c>
      <c r="Q2018" s="14" t="s">
        <v>20</v>
      </c>
      <c r="R2018" s="5" t="s">
        <v>20</v>
      </c>
      <c r="S2018" s="5" t="s">
        <v>20</v>
      </c>
      <c r="T2018" s="5" t="s">
        <v>20</v>
      </c>
      <c r="U2018" s="53" t="s">
        <v>20</v>
      </c>
      <c r="V2018" s="53" t="s">
        <v>20</v>
      </c>
      <c r="W2018" s="5" t="str">
        <f>VLOOKUP('English Version'!$H2004,'Recycled Content'!$B$4:$H$67,3,FALSE)</f>
        <v>Packaging Contains at least 100% recycled material</v>
      </c>
      <c r="X2018" s="5" t="str">
        <f>VLOOKUP('English Version'!$H2004,'Recycled Content'!$B$4:$H$67,5,FALSE)</f>
        <v>Packaging Contains at least 100% recycled material</v>
      </c>
      <c r="Y2018" s="5" t="str">
        <f>VLOOKUP('English Version'!$H2004,Recyclability!$B$4:$H$67,3,FALSE)</f>
        <v>Mostly Recyclable Packaging</v>
      </c>
      <c r="Z2018" s="5" t="str">
        <f>VLOOKUP('English Version'!$H2004,Recyclability!$B$4:$H$67,5,FALSE)</f>
        <v>N/A</v>
      </c>
    </row>
    <row r="2019" spans="1:26" x14ac:dyDescent="0.75">
      <c r="A2019" s="47" t="str">
        <f t="shared" si="62"/>
        <v>SS23W6011436A</v>
      </c>
      <c r="B2019" s="47">
        <v>801</v>
      </c>
      <c r="C2019" s="52" t="s">
        <v>4588</v>
      </c>
      <c r="D2019" s="6" t="s">
        <v>4585</v>
      </c>
      <c r="E2019" s="8"/>
      <c r="F2019" s="52" t="s">
        <v>4590</v>
      </c>
      <c r="G2019" s="6" t="s">
        <v>5037</v>
      </c>
      <c r="H2019" s="6" t="s">
        <v>5088</v>
      </c>
      <c r="I2019" s="6" t="e">
        <f>VLOOKUP(A2019,#REF!,24,0)</f>
        <v>#REF!</v>
      </c>
      <c r="J2019" s="14" t="s">
        <v>37</v>
      </c>
      <c r="K2019" s="14" t="s">
        <v>37</v>
      </c>
      <c r="L2019" s="14" t="s">
        <v>37</v>
      </c>
      <c r="M2019" s="14" t="s">
        <v>37</v>
      </c>
      <c r="N2019" s="14" t="b">
        <f t="shared" si="63"/>
        <v>1</v>
      </c>
      <c r="O2019" s="14" t="s">
        <v>20</v>
      </c>
      <c r="P2019" s="14" t="s">
        <v>20</v>
      </c>
      <c r="Q2019" s="14" t="s">
        <v>20</v>
      </c>
      <c r="R2019" s="5" t="s">
        <v>20</v>
      </c>
      <c r="S2019" s="5" t="s">
        <v>20</v>
      </c>
      <c r="T2019" s="5" t="s">
        <v>20</v>
      </c>
      <c r="U2019" s="53" t="s">
        <v>20</v>
      </c>
      <c r="V2019" s="53" t="s">
        <v>20</v>
      </c>
      <c r="W2019" s="5" t="str">
        <f>VLOOKUP('English Version'!$H2005,'Recycled Content'!$B$4:$H$67,3,FALSE)</f>
        <v>N/A</v>
      </c>
      <c r="X2019" s="5" t="str">
        <f>VLOOKUP('English Version'!$H2005,'Recycled Content'!$B$4:$H$67,5,FALSE)</f>
        <v>N/A</v>
      </c>
      <c r="Y2019" s="5" t="str">
        <f>VLOOKUP('English Version'!$H2005,Recyclability!$B$4:$H$67,3,FALSE)</f>
        <v>N/A</v>
      </c>
      <c r="Z2019" s="5" t="str">
        <f>VLOOKUP('English Version'!$H2005,Recyclability!$B$4:$H$67,5,FALSE)</f>
        <v>N/A</v>
      </c>
    </row>
    <row r="2020" spans="1:26" x14ac:dyDescent="0.75">
      <c r="A2020" s="47" t="str">
        <f t="shared" si="62"/>
        <v>SS23W1011204A</v>
      </c>
      <c r="B2020" s="47">
        <v>916</v>
      </c>
      <c r="C2020" s="52" t="s">
        <v>4596</v>
      </c>
      <c r="D2020" s="6" t="s">
        <v>4593</v>
      </c>
      <c r="E2020" s="8"/>
      <c r="F2020" s="52" t="s">
        <v>4597</v>
      </c>
      <c r="G2020" s="6" t="s">
        <v>5037</v>
      </c>
      <c r="H2020" s="6" t="s">
        <v>4637</v>
      </c>
      <c r="I2020" s="6" t="e">
        <f>VLOOKUP(A2020,#REF!,24,0)</f>
        <v>#REF!</v>
      </c>
      <c r="J2020" s="14" t="s">
        <v>37</v>
      </c>
      <c r="K2020" s="14" t="s">
        <v>37</v>
      </c>
      <c r="L2020" s="14" t="s">
        <v>37</v>
      </c>
      <c r="M2020" s="14" t="s">
        <v>37</v>
      </c>
      <c r="N2020" s="14" t="b">
        <f t="shared" si="63"/>
        <v>1</v>
      </c>
      <c r="O2020" s="14" t="s">
        <v>20</v>
      </c>
      <c r="P2020" s="14" t="s">
        <v>20</v>
      </c>
      <c r="Q2020" s="14" t="s">
        <v>20</v>
      </c>
      <c r="R2020" s="5" t="s">
        <v>20</v>
      </c>
      <c r="S2020" s="5" t="s">
        <v>20</v>
      </c>
      <c r="T2020" s="5" t="s">
        <v>281</v>
      </c>
      <c r="U2020" s="53" t="s">
        <v>20</v>
      </c>
      <c r="V2020" s="53" t="s">
        <v>20</v>
      </c>
      <c r="W2020" s="5" t="str">
        <f>VLOOKUP('English Version'!$H2007,'Recycled Content'!$B$4:$H$67,3,FALSE)</f>
        <v>Packaging Contains at least 100% recycled material</v>
      </c>
      <c r="X2020" s="5" t="str">
        <f>VLOOKUP('English Version'!$H2007,'Recycled Content'!$B$4:$H$67,5,FALSE)</f>
        <v>Packaging Contains at least 100% recycled material</v>
      </c>
      <c r="Y2020" s="5" t="str">
        <f>VLOOKUP('English Version'!$H2007,Recyclability!$B$4:$H$67,3,FALSE)</f>
        <v>Mostly Recyclable Packaging</v>
      </c>
      <c r="Z2020" s="5" t="str">
        <f>VLOOKUP('English Version'!$H2007,Recyclability!$B$4:$H$67,5,FALSE)</f>
        <v>N/A</v>
      </c>
    </row>
    <row r="2021" spans="1:26" x14ac:dyDescent="0.75">
      <c r="A2021" s="47" t="str">
        <f t="shared" si="62"/>
        <v>SS23W5011468A</v>
      </c>
      <c r="B2021" s="47">
        <v>352</v>
      </c>
      <c r="C2021" s="52" t="s">
        <v>4598</v>
      </c>
      <c r="D2021" s="6" t="e">
        <v>#N/A</v>
      </c>
      <c r="E2021" s="8"/>
      <c r="F2021" s="52" t="s">
        <v>4600</v>
      </c>
      <c r="G2021" s="6" t="s">
        <v>5037</v>
      </c>
      <c r="H2021" s="6" t="s">
        <v>5035</v>
      </c>
      <c r="I2021" s="6" t="e">
        <f>VLOOKUP(A2021,#REF!,24,0)</f>
        <v>#REF!</v>
      </c>
      <c r="J2021" s="14" t="s">
        <v>37</v>
      </c>
      <c r="K2021" s="14" t="s">
        <v>37</v>
      </c>
      <c r="L2021" s="14" t="s">
        <v>37</v>
      </c>
      <c r="M2021" s="14" t="s">
        <v>37</v>
      </c>
      <c r="N2021" s="14" t="b">
        <f t="shared" si="63"/>
        <v>1</v>
      </c>
      <c r="O2021" s="14" t="s">
        <v>20</v>
      </c>
      <c r="P2021" s="14" t="s">
        <v>20</v>
      </c>
      <c r="Q2021" s="14" t="s">
        <v>20</v>
      </c>
      <c r="R2021" s="5" t="s">
        <v>20</v>
      </c>
      <c r="S2021" s="5" t="s">
        <v>20</v>
      </c>
      <c r="T2021" s="5" t="s">
        <v>20</v>
      </c>
      <c r="U2021" s="53" t="s">
        <v>20</v>
      </c>
      <c r="V2021" s="53" t="s">
        <v>20</v>
      </c>
      <c r="W2021" s="5" t="str">
        <f>VLOOKUP('English Version'!$H2008,'Recycled Content'!$B$4:$H$67,3,FALSE)</f>
        <v>Packaging Contains at least 100% recycled material</v>
      </c>
      <c r="X2021" s="5" t="str">
        <f>VLOOKUP('English Version'!$H2008,'Recycled Content'!$B$4:$H$67,5,FALSE)</f>
        <v>Packaging Contains at least 100% recycled material</v>
      </c>
      <c r="Y2021" s="5" t="str">
        <f>VLOOKUP('English Version'!$H2008,Recyclability!$B$4:$H$67,3,FALSE)</f>
        <v>Mostly Recyclable Packaging</v>
      </c>
      <c r="Z2021" s="5" t="str">
        <f>VLOOKUP('English Version'!$H2008,Recyclability!$B$4:$H$67,5,FALSE)</f>
        <v>N/A</v>
      </c>
    </row>
    <row r="2022" spans="1:26" x14ac:dyDescent="0.75">
      <c r="A2022" s="47" t="str">
        <f t="shared" si="62"/>
        <v>SS23W3010378A</v>
      </c>
      <c r="B2022" s="47">
        <v>4021</v>
      </c>
      <c r="C2022" s="52" t="s">
        <v>4601</v>
      </c>
      <c r="D2022" s="6" t="s">
        <v>4599</v>
      </c>
      <c r="E2022" s="8"/>
      <c r="F2022" s="52" t="s">
        <v>4603</v>
      </c>
      <c r="G2022" s="6" t="s">
        <v>5037</v>
      </c>
      <c r="H2022" s="6" t="s">
        <v>5978</v>
      </c>
      <c r="I2022" s="6" t="e">
        <f>VLOOKUP(A2022,#REF!,24,0)</f>
        <v>#REF!</v>
      </c>
      <c r="J2022" s="14" t="s">
        <v>37</v>
      </c>
      <c r="K2022" s="14" t="s">
        <v>37</v>
      </c>
      <c r="L2022" s="14" t="s">
        <v>37</v>
      </c>
      <c r="M2022" s="14" t="s">
        <v>37</v>
      </c>
      <c r="N2022" s="14" t="b">
        <f t="shared" si="63"/>
        <v>1</v>
      </c>
      <c r="O2022" s="14" t="s">
        <v>20</v>
      </c>
      <c r="P2022" s="14" t="s">
        <v>20</v>
      </c>
      <c r="Q2022" s="14" t="s">
        <v>20</v>
      </c>
      <c r="R2022" s="53" t="s">
        <v>6174</v>
      </c>
      <c r="S2022" s="5" t="s">
        <v>20</v>
      </c>
      <c r="T2022" s="5" t="s">
        <v>20</v>
      </c>
      <c r="U2022" s="53" t="s">
        <v>20</v>
      </c>
      <c r="V2022" s="53" t="s">
        <v>20</v>
      </c>
      <c r="W2022" s="5" t="str">
        <f>VLOOKUP('English Version'!$H2009,'Recycled Content'!$B$4:$H$67,3,FALSE)</f>
        <v>Packaging Contains at least 100% recycled material</v>
      </c>
      <c r="X2022" s="5" t="str">
        <f>VLOOKUP('English Version'!$H2009,'Recycled Content'!$B$4:$H$67,5,FALSE)</f>
        <v>Packaging Contains at least 100% recycled material</v>
      </c>
      <c r="Y2022" s="5" t="str">
        <f>VLOOKUP('English Version'!$H2009,Recyclability!$B$4:$H$67,3,FALSE)</f>
        <v>Mostly Recyclable Packaging</v>
      </c>
      <c r="Z2022" s="5" t="str">
        <f>VLOOKUP('English Version'!$H2009,Recyclability!$B$4:$H$67,5,FALSE)</f>
        <v>N/A</v>
      </c>
    </row>
    <row r="2023" spans="1:26" x14ac:dyDescent="0.75">
      <c r="A2023" s="47" t="str">
        <f t="shared" si="62"/>
        <v>SS23M1011703A</v>
      </c>
      <c r="B2023" s="47">
        <v>861</v>
      </c>
      <c r="C2023" s="52" t="s">
        <v>4604</v>
      </c>
      <c r="D2023" s="6" t="s">
        <v>4602</v>
      </c>
      <c r="E2023" s="8"/>
      <c r="F2023" s="52" t="s">
        <v>4606</v>
      </c>
      <c r="G2023" s="6" t="s">
        <v>5037</v>
      </c>
      <c r="H2023" s="6" t="s">
        <v>5044</v>
      </c>
      <c r="I2023" s="6" t="e">
        <f>VLOOKUP(A2023,#REF!,24,0)</f>
        <v>#REF!</v>
      </c>
      <c r="J2023" s="14" t="s">
        <v>37</v>
      </c>
      <c r="K2023" s="14" t="s">
        <v>37</v>
      </c>
      <c r="L2023" s="14" t="s">
        <v>37</v>
      </c>
      <c r="M2023" s="14" t="s">
        <v>37</v>
      </c>
      <c r="N2023" s="14" t="b">
        <f t="shared" si="63"/>
        <v>1</v>
      </c>
      <c r="O2023" s="14" t="s">
        <v>20</v>
      </c>
      <c r="P2023" s="14" t="s">
        <v>20</v>
      </c>
      <c r="Q2023" s="14" t="s">
        <v>20</v>
      </c>
      <c r="R2023" s="5" t="s">
        <v>20</v>
      </c>
      <c r="S2023" s="5" t="s">
        <v>20</v>
      </c>
      <c r="T2023" s="5" t="s">
        <v>281</v>
      </c>
      <c r="U2023" s="53" t="s">
        <v>20</v>
      </c>
      <c r="V2023" s="53" t="s">
        <v>20</v>
      </c>
      <c r="W2023" s="5" t="str">
        <f>VLOOKUP('English Version'!$H2010,'Recycled Content'!$B$4:$H$67,3,FALSE)</f>
        <v>Packaging Contains at least 100% recycled material</v>
      </c>
      <c r="X2023" s="5" t="str">
        <f>VLOOKUP('English Version'!$H2010,'Recycled Content'!$B$4:$H$67,5,FALSE)</f>
        <v>Packaging Contains at least 100% recycled material</v>
      </c>
      <c r="Y2023" s="5" t="str">
        <f>VLOOKUP('English Version'!$H2010,Recyclability!$B$4:$H$67,3,FALSE)</f>
        <v>Mostly Recyclable Packaging</v>
      </c>
      <c r="Z2023" s="5" t="str">
        <f>VLOOKUP('English Version'!$H2010,Recyclability!$B$4:$H$67,5,FALSE)</f>
        <v>N/A</v>
      </c>
    </row>
    <row r="2024" spans="1:26" x14ac:dyDescent="0.75">
      <c r="A2024" s="47" t="str">
        <f t="shared" si="62"/>
        <v>SS23M1011710A</v>
      </c>
      <c r="B2024" s="47">
        <v>8053</v>
      </c>
      <c r="C2024" s="52" t="s">
        <v>4607</v>
      </c>
      <c r="D2024" s="6" t="s">
        <v>4605</v>
      </c>
      <c r="E2024" s="8"/>
      <c r="F2024" s="52" t="s">
        <v>4609</v>
      </c>
      <c r="G2024" s="6" t="s">
        <v>5037</v>
      </c>
      <c r="H2024" s="6" t="s">
        <v>5044</v>
      </c>
      <c r="I2024" s="6" t="e">
        <f>VLOOKUP(A2024,#REF!,24,0)</f>
        <v>#REF!</v>
      </c>
      <c r="J2024" s="14" t="s">
        <v>37</v>
      </c>
      <c r="K2024" s="14" t="s">
        <v>37</v>
      </c>
      <c r="L2024" s="14" t="s">
        <v>37</v>
      </c>
      <c r="M2024" s="14" t="s">
        <v>37</v>
      </c>
      <c r="N2024" s="14" t="b">
        <f t="shared" si="63"/>
        <v>1</v>
      </c>
      <c r="O2024" s="14" t="s">
        <v>20</v>
      </c>
      <c r="P2024" s="14" t="s">
        <v>20</v>
      </c>
      <c r="Q2024" s="14" t="s">
        <v>20</v>
      </c>
      <c r="R2024" s="5" t="s">
        <v>20</v>
      </c>
      <c r="S2024" s="5" t="s">
        <v>20</v>
      </c>
      <c r="T2024" s="5" t="s">
        <v>281</v>
      </c>
      <c r="U2024" s="53" t="s">
        <v>20</v>
      </c>
      <c r="V2024" s="53" t="s">
        <v>20</v>
      </c>
      <c r="W2024" s="5" t="str">
        <f>VLOOKUP('English Version'!$H2011,'Recycled Content'!$B$4:$H$67,3,FALSE)</f>
        <v>Packaging Contains at least 100% recycled material</v>
      </c>
      <c r="X2024" s="5" t="str">
        <f>VLOOKUP('English Version'!$H2011,'Recycled Content'!$B$4:$H$67,5,FALSE)</f>
        <v>Packaging Contains at least 100% recycled material</v>
      </c>
      <c r="Y2024" s="5" t="str">
        <f>VLOOKUP('English Version'!$H2011,Recyclability!$B$4:$H$67,3,FALSE)</f>
        <v>Mostly Recyclable Packaging</v>
      </c>
      <c r="Z2024" s="5" t="str">
        <f>VLOOKUP('English Version'!$H2011,Recyclability!$B$4:$H$67,5,FALSE)</f>
        <v>N/A</v>
      </c>
    </row>
    <row r="2025" spans="1:26" x14ac:dyDescent="0.75">
      <c r="A2025" s="47" t="str">
        <f t="shared" si="62"/>
        <v>SS23M2013057A</v>
      </c>
      <c r="B2025" s="47">
        <v>1500</v>
      </c>
      <c r="C2025" s="52" t="s">
        <v>4610</v>
      </c>
      <c r="D2025" s="6" t="s">
        <v>4608</v>
      </c>
      <c r="E2025" s="8"/>
      <c r="F2025" s="52" t="s">
        <v>631</v>
      </c>
      <c r="G2025" s="6" t="s">
        <v>5037</v>
      </c>
      <c r="H2025" s="6" t="s">
        <v>5054</v>
      </c>
      <c r="I2025" s="6" t="e">
        <f>VLOOKUP(A2025,#REF!,24,0)</f>
        <v>#REF!</v>
      </c>
      <c r="J2025" s="14" t="s">
        <v>37</v>
      </c>
      <c r="K2025" s="14" t="s">
        <v>37</v>
      </c>
      <c r="L2025" s="14" t="s">
        <v>37</v>
      </c>
      <c r="M2025" s="14" t="s">
        <v>37</v>
      </c>
      <c r="N2025" s="14" t="b">
        <f t="shared" si="63"/>
        <v>1</v>
      </c>
      <c r="O2025" s="14" t="s">
        <v>20</v>
      </c>
      <c r="P2025" s="14" t="s">
        <v>20</v>
      </c>
      <c r="Q2025" s="14" t="s">
        <v>20</v>
      </c>
      <c r="R2025" s="5" t="s">
        <v>20</v>
      </c>
      <c r="S2025" s="5" t="s">
        <v>20</v>
      </c>
      <c r="T2025" s="5" t="s">
        <v>281</v>
      </c>
      <c r="U2025" s="53" t="s">
        <v>20</v>
      </c>
      <c r="V2025" s="53" t="s">
        <v>20</v>
      </c>
      <c r="W2025" s="5" t="str">
        <f>VLOOKUP('English Version'!$H2012,'Recycled Content'!$B$4:$H$67,3,FALSE)</f>
        <v>Packaging Contains at least 100% recycled material</v>
      </c>
      <c r="X2025" s="5" t="str">
        <f>VLOOKUP('English Version'!$H2012,'Recycled Content'!$B$4:$H$67,5,FALSE)</f>
        <v>Packaging Contains at least 100% recycled material</v>
      </c>
      <c r="Y2025" s="5" t="str">
        <f>VLOOKUP('English Version'!$H2012,Recyclability!$B$4:$H$67,3,FALSE)</f>
        <v>Mostly Recyclable Packaging</v>
      </c>
      <c r="Z2025" s="5" t="str">
        <f>VLOOKUP('English Version'!$H2012,Recyclability!$B$4:$H$67,5,FALSE)</f>
        <v>N/A</v>
      </c>
    </row>
    <row r="2026" spans="1:26" x14ac:dyDescent="0.75">
      <c r="A2026" s="47" t="str">
        <f t="shared" si="62"/>
        <v>SS23W1011312A</v>
      </c>
      <c r="B2026" s="47">
        <v>1580</v>
      </c>
      <c r="C2026" s="52" t="s">
        <v>4612</v>
      </c>
      <c r="D2026" s="6" t="s">
        <v>4611</v>
      </c>
      <c r="E2026" s="8"/>
      <c r="F2026" s="52" t="s">
        <v>4614</v>
      </c>
      <c r="G2026" s="6" t="s">
        <v>5037</v>
      </c>
      <c r="H2026" s="6" t="s">
        <v>4637</v>
      </c>
      <c r="I2026" s="6" t="e">
        <f>VLOOKUP(A2026,#REF!,24,0)</f>
        <v>#REF!</v>
      </c>
      <c r="J2026" s="14" t="s">
        <v>37</v>
      </c>
      <c r="K2026" s="14" t="s">
        <v>37</v>
      </c>
      <c r="L2026" s="14" t="s">
        <v>37</v>
      </c>
      <c r="M2026" s="14" t="s">
        <v>37</v>
      </c>
      <c r="N2026" s="14" t="b">
        <f t="shared" si="63"/>
        <v>1</v>
      </c>
      <c r="O2026" s="14" t="s">
        <v>20</v>
      </c>
      <c r="P2026" s="14" t="s">
        <v>20</v>
      </c>
      <c r="Q2026" s="14" t="s">
        <v>20</v>
      </c>
      <c r="R2026" s="5" t="s">
        <v>20</v>
      </c>
      <c r="S2026" s="5" t="s">
        <v>20</v>
      </c>
      <c r="T2026" s="5" t="s">
        <v>281</v>
      </c>
      <c r="U2026" s="53" t="s">
        <v>20</v>
      </c>
      <c r="V2026" s="53" t="s">
        <v>20</v>
      </c>
      <c r="W2026" s="5" t="str">
        <f>VLOOKUP('English Version'!$H2013,'Recycled Content'!$B$4:$H$67,3,FALSE)</f>
        <v>Packaging Contains at least 100% recycled material</v>
      </c>
      <c r="X2026" s="5" t="str">
        <f>VLOOKUP('English Version'!$H2013,'Recycled Content'!$B$4:$H$67,5,FALSE)</f>
        <v>Packaging Contains at least 100% recycled material</v>
      </c>
      <c r="Y2026" s="5" t="str">
        <f>VLOOKUP('English Version'!$H2013,Recyclability!$B$4:$H$67,3,FALSE)</f>
        <v>Mostly Recyclable Packaging</v>
      </c>
      <c r="Z2026" s="5" t="str">
        <f>VLOOKUP('English Version'!$H2013,Recyclability!$B$4:$H$67,5,FALSE)</f>
        <v>N/A</v>
      </c>
    </row>
    <row r="2027" spans="1:26" x14ac:dyDescent="0.75">
      <c r="A2027" s="47" t="str">
        <f t="shared" si="62"/>
        <v>SS23W2012035A</v>
      </c>
      <c r="B2027" s="47">
        <v>668</v>
      </c>
      <c r="C2027" s="52" t="s">
        <v>4619</v>
      </c>
      <c r="D2027" s="6" t="s">
        <v>4617</v>
      </c>
      <c r="E2027" s="8"/>
      <c r="F2027" s="52" t="s">
        <v>4621</v>
      </c>
      <c r="G2027" s="6" t="s">
        <v>5037</v>
      </c>
      <c r="H2027" s="6" t="s">
        <v>5083</v>
      </c>
      <c r="I2027" s="6" t="e">
        <f>VLOOKUP(A2027,#REF!,24,0)</f>
        <v>#REF!</v>
      </c>
      <c r="J2027" s="14" t="s">
        <v>37</v>
      </c>
      <c r="K2027" s="14" t="s">
        <v>37</v>
      </c>
      <c r="L2027" s="14" t="s">
        <v>37</v>
      </c>
      <c r="M2027" s="14" t="s">
        <v>37</v>
      </c>
      <c r="N2027" s="14" t="b">
        <f t="shared" si="63"/>
        <v>1</v>
      </c>
      <c r="O2027" s="14" t="s">
        <v>20</v>
      </c>
      <c r="P2027" s="14" t="s">
        <v>20</v>
      </c>
      <c r="Q2027" s="14" t="s">
        <v>20</v>
      </c>
      <c r="R2027" s="5" t="s">
        <v>20</v>
      </c>
      <c r="S2027" s="5" t="s">
        <v>20</v>
      </c>
      <c r="T2027" s="5" t="s">
        <v>281</v>
      </c>
      <c r="U2027" s="53" t="s">
        <v>20</v>
      </c>
      <c r="V2027" s="53" t="s">
        <v>20</v>
      </c>
      <c r="W2027" s="5" t="str">
        <f>VLOOKUP('English Version'!$H2015,'Recycled Content'!$B$4:$H$67,3,FALSE)</f>
        <v>Packaging Contains at least 100% recycled material</v>
      </c>
      <c r="X2027" s="5" t="str">
        <f>VLOOKUP('English Version'!$H2015,'Recycled Content'!$B$4:$H$67,5,FALSE)</f>
        <v>Packaging Contains at least 100% recycled material</v>
      </c>
      <c r="Y2027" s="5" t="str">
        <f>VLOOKUP('English Version'!$H2015,Recyclability!$B$4:$H$67,3,FALSE)</f>
        <v>Mostly Recyclable Packaging</v>
      </c>
      <c r="Z2027" s="5" t="str">
        <f>VLOOKUP('English Version'!$H2015,Recyclability!$B$4:$H$67,5,FALSE)</f>
        <v>N/A</v>
      </c>
    </row>
    <row r="2028" spans="1:26" x14ac:dyDescent="0.75">
      <c r="A2028" s="47" t="str">
        <f t="shared" si="62"/>
        <v>SS23M1011707A</v>
      </c>
      <c r="B2028" s="47">
        <v>495</v>
      </c>
      <c r="C2028" s="52" t="s">
        <v>4622</v>
      </c>
      <c r="D2028" s="6" t="s">
        <v>4620</v>
      </c>
      <c r="E2028" s="8"/>
      <c r="F2028" s="52" t="s">
        <v>4624</v>
      </c>
      <c r="G2028" s="6" t="s">
        <v>5037</v>
      </c>
      <c r="H2028" s="6" t="s">
        <v>5044</v>
      </c>
      <c r="I2028" s="6" t="e">
        <f>VLOOKUP(A2028,#REF!,24,0)</f>
        <v>#REF!</v>
      </c>
      <c r="J2028" s="14" t="s">
        <v>37</v>
      </c>
      <c r="K2028" s="14" t="s">
        <v>37</v>
      </c>
      <c r="L2028" s="14" t="s">
        <v>37</v>
      </c>
      <c r="M2028" s="14" t="s">
        <v>37</v>
      </c>
      <c r="N2028" s="14" t="b">
        <f t="shared" si="63"/>
        <v>1</v>
      </c>
      <c r="O2028" s="14" t="s">
        <v>20</v>
      </c>
      <c r="P2028" s="14" t="s">
        <v>20</v>
      </c>
      <c r="Q2028" s="14" t="s">
        <v>20</v>
      </c>
      <c r="R2028" s="5" t="s">
        <v>20</v>
      </c>
      <c r="S2028" s="5" t="s">
        <v>20</v>
      </c>
      <c r="T2028" s="5" t="s">
        <v>281</v>
      </c>
      <c r="U2028" s="53" t="s">
        <v>20</v>
      </c>
      <c r="V2028" s="53" t="s">
        <v>20</v>
      </c>
      <c r="W2028" s="5" t="str">
        <f>VLOOKUP('English Version'!$H2016,'Recycled Content'!$B$4:$H$67,3,FALSE)</f>
        <v>Packaging Contains at least 100% recycled material</v>
      </c>
      <c r="X2028" s="5" t="str">
        <f>VLOOKUP('English Version'!$H2016,'Recycled Content'!$B$4:$H$67,5,FALSE)</f>
        <v>Packaging Contains at least 100% recycled material</v>
      </c>
      <c r="Y2028" s="5" t="str">
        <f>VLOOKUP('English Version'!$H2016,Recyclability!$B$4:$H$67,3,FALSE)</f>
        <v>Mostly Recyclable Packaging</v>
      </c>
      <c r="Z2028" s="5" t="str">
        <f>VLOOKUP('English Version'!$H2016,Recyclability!$B$4:$H$67,5,FALSE)</f>
        <v>N/A</v>
      </c>
    </row>
    <row r="2029" spans="1:26" x14ac:dyDescent="0.75">
      <c r="A2029" s="47" t="str">
        <f t="shared" si="62"/>
        <v>SS23M1011712A</v>
      </c>
      <c r="B2029" s="47">
        <v>501</v>
      </c>
      <c r="C2029" s="52" t="s">
        <v>4625</v>
      </c>
      <c r="D2029" s="6" t="s">
        <v>4623</v>
      </c>
      <c r="E2029" s="8"/>
      <c r="F2029" s="52" t="s">
        <v>306</v>
      </c>
      <c r="G2029" s="6" t="s">
        <v>5037</v>
      </c>
      <c r="H2029" s="6" t="s">
        <v>5044</v>
      </c>
      <c r="I2029" s="6" t="e">
        <f>VLOOKUP(A2029,#REF!,24,0)</f>
        <v>#REF!</v>
      </c>
      <c r="J2029" s="14" t="s">
        <v>37</v>
      </c>
      <c r="K2029" s="14" t="s">
        <v>37</v>
      </c>
      <c r="L2029" s="14" t="s">
        <v>37</v>
      </c>
      <c r="M2029" s="14" t="s">
        <v>37</v>
      </c>
      <c r="N2029" s="14" t="b">
        <f t="shared" si="63"/>
        <v>1</v>
      </c>
      <c r="O2029" s="14" t="s">
        <v>20</v>
      </c>
      <c r="P2029" s="14" t="s">
        <v>20</v>
      </c>
      <c r="Q2029" s="14" t="s">
        <v>20</v>
      </c>
      <c r="R2029" s="5" t="s">
        <v>20</v>
      </c>
      <c r="S2029" s="5" t="s">
        <v>20</v>
      </c>
      <c r="T2029" s="5" t="s">
        <v>281</v>
      </c>
      <c r="U2029" s="53" t="s">
        <v>20</v>
      </c>
      <c r="V2029" s="53" t="s">
        <v>20</v>
      </c>
      <c r="W2029" s="5" t="str">
        <f>VLOOKUP('English Version'!$H2017,'Recycled Content'!$B$4:$H$67,3,FALSE)</f>
        <v>Packaging Contains at least 100% recycled material</v>
      </c>
      <c r="X2029" s="5" t="str">
        <f>VLOOKUP('English Version'!$H2017,'Recycled Content'!$B$4:$H$67,5,FALSE)</f>
        <v>Packaging Contains at least 100% recycled material</v>
      </c>
      <c r="Y2029" s="5" t="str">
        <f>VLOOKUP('English Version'!$H2017,Recyclability!$B$4:$H$67,3,FALSE)</f>
        <v>Mostly Recyclable Packaging</v>
      </c>
      <c r="Z2029" s="5" t="str">
        <f>VLOOKUP('English Version'!$H2017,Recyclability!$B$4:$H$67,5,FALSE)</f>
        <v>N/A</v>
      </c>
    </row>
    <row r="2030" spans="1:26" x14ac:dyDescent="0.75">
      <c r="A2030" s="47" t="str">
        <f t="shared" si="62"/>
        <v>SS23W2011825A</v>
      </c>
      <c r="B2030" s="47">
        <v>841</v>
      </c>
      <c r="C2030" s="52" t="s">
        <v>4626</v>
      </c>
      <c r="D2030" s="6" t="e">
        <v>#N/A</v>
      </c>
      <c r="E2030" s="8"/>
      <c r="F2030" s="52" t="s">
        <v>4628</v>
      </c>
      <c r="G2030" s="6" t="s">
        <v>5037</v>
      </c>
      <c r="H2030" s="6" t="s">
        <v>5083</v>
      </c>
      <c r="I2030" s="6" t="e">
        <f>VLOOKUP(A2030,#REF!,24,0)</f>
        <v>#REF!</v>
      </c>
      <c r="J2030" s="14" t="s">
        <v>37</v>
      </c>
      <c r="K2030" s="14" t="s">
        <v>37</v>
      </c>
      <c r="L2030" s="14" t="s">
        <v>37</v>
      </c>
      <c r="M2030" s="14" t="s">
        <v>37</v>
      </c>
      <c r="N2030" s="14" t="b">
        <f t="shared" si="63"/>
        <v>1</v>
      </c>
      <c r="O2030" s="14" t="s">
        <v>20</v>
      </c>
      <c r="P2030" s="14" t="s">
        <v>20</v>
      </c>
      <c r="Q2030" s="14" t="s">
        <v>20</v>
      </c>
      <c r="R2030" s="5" t="s">
        <v>20</v>
      </c>
      <c r="S2030" s="5" t="s">
        <v>20</v>
      </c>
      <c r="T2030" s="5" t="s">
        <v>20</v>
      </c>
      <c r="U2030" s="53" t="s">
        <v>20</v>
      </c>
      <c r="V2030" s="53" t="s">
        <v>20</v>
      </c>
      <c r="W2030" s="5" t="str">
        <f>VLOOKUP('English Version'!$H2018,'Recycled Content'!$B$4:$H$67,3,FALSE)</f>
        <v>Packaging Contains at least 100% recycled material</v>
      </c>
      <c r="X2030" s="5" t="str">
        <f>VLOOKUP('English Version'!$H2018,'Recycled Content'!$B$4:$H$67,5,FALSE)</f>
        <v>Packaging Contains at least 100% recycled material</v>
      </c>
      <c r="Y2030" s="5" t="str">
        <f>VLOOKUP('English Version'!$H2018,Recyclability!$B$4:$H$67,3,FALSE)</f>
        <v>Mostly Recyclable Packaging</v>
      </c>
      <c r="Z2030" s="5" t="str">
        <f>VLOOKUP('English Version'!$H2018,Recyclability!$B$4:$H$67,5,FALSE)</f>
        <v>N/A</v>
      </c>
    </row>
    <row r="2031" spans="1:26" x14ac:dyDescent="0.75">
      <c r="A2031" s="47" t="str">
        <f t="shared" si="62"/>
        <v>SS23M2013019A</v>
      </c>
      <c r="B2031" s="47">
        <v>1640</v>
      </c>
      <c r="C2031" s="52" t="s">
        <v>4629</v>
      </c>
      <c r="D2031" s="6" t="s">
        <v>4627</v>
      </c>
      <c r="E2031" s="8"/>
      <c r="F2031" s="52" t="s">
        <v>4631</v>
      </c>
      <c r="G2031" s="6" t="s">
        <v>5037</v>
      </c>
      <c r="H2031" s="6" t="s">
        <v>5054</v>
      </c>
      <c r="I2031" s="6" t="e">
        <f>VLOOKUP(A2031,#REF!,24,0)</f>
        <v>#REF!</v>
      </c>
      <c r="J2031" s="14" t="s">
        <v>37</v>
      </c>
      <c r="K2031" s="14" t="s">
        <v>37</v>
      </c>
      <c r="L2031" s="14" t="s">
        <v>37</v>
      </c>
      <c r="M2031" s="14" t="s">
        <v>37</v>
      </c>
      <c r="N2031" s="14" t="b">
        <f t="shared" si="63"/>
        <v>1</v>
      </c>
      <c r="O2031" s="14" t="s">
        <v>20</v>
      </c>
      <c r="P2031" s="14" t="s">
        <v>20</v>
      </c>
      <c r="Q2031" s="14" t="s">
        <v>20</v>
      </c>
      <c r="R2031" s="5" t="s">
        <v>20</v>
      </c>
      <c r="S2031" s="5" t="s">
        <v>20</v>
      </c>
      <c r="T2031" s="5" t="s">
        <v>281</v>
      </c>
      <c r="U2031" s="53" t="s">
        <v>20</v>
      </c>
      <c r="V2031" s="53" t="s">
        <v>20</v>
      </c>
      <c r="W2031" s="5" t="str">
        <f>VLOOKUP('English Version'!$H2019,'Recycled Content'!$B$4:$H$67,3,FALSE)</f>
        <v>Packaging Contains at least 100% recycled material</v>
      </c>
      <c r="X2031" s="5" t="str">
        <f>VLOOKUP('English Version'!$H2019,'Recycled Content'!$B$4:$H$67,5,FALSE)</f>
        <v>Packaging Contains at least 100% recycled material</v>
      </c>
      <c r="Y2031" s="5" t="str">
        <f>VLOOKUP('English Version'!$H2019,Recyclability!$B$4:$H$67,3,FALSE)</f>
        <v>Mostly Recyclable Packaging</v>
      </c>
      <c r="Z2031" s="5" t="str">
        <f>VLOOKUP('English Version'!$H2019,Recyclability!$B$4:$H$67,5,FALSE)</f>
        <v>N/A</v>
      </c>
    </row>
    <row r="2032" spans="1:26" x14ac:dyDescent="0.75">
      <c r="A2032" s="47" t="str">
        <f t="shared" si="62"/>
        <v>SS23W6011545A</v>
      </c>
      <c r="B2032" s="47">
        <v>3062</v>
      </c>
      <c r="C2032" s="52" t="s">
        <v>4638</v>
      </c>
      <c r="D2032" s="6" t="e">
        <v>#N/A</v>
      </c>
      <c r="E2032" s="8"/>
      <c r="F2032" s="52" t="s">
        <v>4640</v>
      </c>
      <c r="G2032" s="6" t="s">
        <v>5037</v>
      </c>
      <c r="H2032" s="6" t="s">
        <v>5088</v>
      </c>
      <c r="I2032" s="6" t="e">
        <f>VLOOKUP(A2032,#REF!,24,0)</f>
        <v>#REF!</v>
      </c>
      <c r="J2032" s="14" t="s">
        <v>37</v>
      </c>
      <c r="K2032" s="14" t="s">
        <v>37</v>
      </c>
      <c r="L2032" s="14" t="s">
        <v>37</v>
      </c>
      <c r="M2032" s="14" t="s">
        <v>37</v>
      </c>
      <c r="N2032" s="14" t="b">
        <f t="shared" si="63"/>
        <v>1</v>
      </c>
      <c r="O2032" s="14" t="s">
        <v>20</v>
      </c>
      <c r="P2032" s="14" t="s">
        <v>20</v>
      </c>
      <c r="Q2032" s="14" t="s">
        <v>20</v>
      </c>
      <c r="R2032" s="5" t="s">
        <v>20</v>
      </c>
      <c r="S2032" s="5" t="s">
        <v>20</v>
      </c>
      <c r="T2032" s="5" t="s">
        <v>20</v>
      </c>
      <c r="U2032" s="53" t="s">
        <v>20</v>
      </c>
      <c r="V2032" s="53" t="s">
        <v>20</v>
      </c>
      <c r="W2032" s="5" t="str">
        <f>VLOOKUP('English Version'!$H2021,'Recycled Content'!$B$4:$H$67,3,FALSE)</f>
        <v>Packaging Contains at least 100% recycled material</v>
      </c>
      <c r="X2032" s="5" t="str">
        <f>VLOOKUP('English Version'!$H2021,'Recycled Content'!$B$4:$H$67,5,FALSE)</f>
        <v>Packaging Contains at least 100% recycled material</v>
      </c>
      <c r="Y2032" s="5" t="str">
        <f>VLOOKUP('English Version'!$H2021,Recyclability!$B$4:$H$67,3,FALSE)</f>
        <v>Mostly Recyclable Packaging</v>
      </c>
      <c r="Z2032" s="5" t="str">
        <f>VLOOKUP('English Version'!$H2021,Recyclability!$B$4:$H$67,5,FALSE)</f>
        <v>N/A</v>
      </c>
    </row>
    <row r="2033" spans="1:26" x14ac:dyDescent="0.75">
      <c r="A2033" s="47" t="str">
        <f t="shared" si="62"/>
        <v>SS23M4010700A</v>
      </c>
      <c r="B2033" s="47">
        <v>632</v>
      </c>
      <c r="C2033" s="52" t="s">
        <v>4642</v>
      </c>
      <c r="D2033" s="6" t="e">
        <v>#N/A</v>
      </c>
      <c r="E2033" s="8"/>
      <c r="F2033" s="52" t="s">
        <v>3620</v>
      </c>
      <c r="G2033" s="6" t="s">
        <v>5037</v>
      </c>
      <c r="H2033" s="6" t="s">
        <v>5108</v>
      </c>
      <c r="I2033" s="6" t="e">
        <f>VLOOKUP(A2033,#REF!,24,0)</f>
        <v>#REF!</v>
      </c>
      <c r="J2033" s="14" t="s">
        <v>37</v>
      </c>
      <c r="K2033" s="14" t="s">
        <v>37</v>
      </c>
      <c r="L2033" s="14" t="s">
        <v>37</v>
      </c>
      <c r="M2033" s="14" t="s">
        <v>37</v>
      </c>
      <c r="N2033" s="14" t="b">
        <f t="shared" si="63"/>
        <v>1</v>
      </c>
      <c r="O2033" s="14" t="s">
        <v>20</v>
      </c>
      <c r="P2033" s="14" t="s">
        <v>20</v>
      </c>
      <c r="Q2033" s="14" t="s">
        <v>20</v>
      </c>
      <c r="R2033" s="5" t="s">
        <v>20</v>
      </c>
      <c r="S2033" s="5" t="s">
        <v>20</v>
      </c>
      <c r="T2033" s="5" t="s">
        <v>20</v>
      </c>
      <c r="U2033" s="53" t="s">
        <v>20</v>
      </c>
      <c r="V2033" s="53" t="s">
        <v>20</v>
      </c>
      <c r="W2033" s="5" t="str">
        <f>VLOOKUP('English Version'!$H2022,'Recycled Content'!$B$4:$H$67,3,FALSE)</f>
        <v>N/A</v>
      </c>
      <c r="X2033" s="5" t="str">
        <f>VLOOKUP('English Version'!$H2022,'Recycled Content'!$B$4:$H$67,5,FALSE)</f>
        <v>Packaging Contains at least 5% recycled material</v>
      </c>
      <c r="Y2033" s="5" t="str">
        <f>VLOOKUP('English Version'!$H2022,Recyclability!$B$4:$H$67,3,FALSE)</f>
        <v>Mostly Recyclable Packaging</v>
      </c>
      <c r="Z2033" s="5" t="str">
        <f>VLOOKUP('English Version'!$H2022,Recyclability!$B$4:$H$67,5,FALSE)</f>
        <v>N/A</v>
      </c>
    </row>
    <row r="2034" spans="1:26" x14ac:dyDescent="0.75">
      <c r="A2034" s="47" t="str">
        <f t="shared" si="62"/>
        <v>SS23M7010989A</v>
      </c>
      <c r="B2034" s="47">
        <v>1035</v>
      </c>
      <c r="C2034" s="52" t="s">
        <v>4643</v>
      </c>
      <c r="D2034" s="6" t="s">
        <v>4639</v>
      </c>
      <c r="E2034" s="8"/>
      <c r="F2034" s="52" t="s">
        <v>4645</v>
      </c>
      <c r="G2034" s="6" t="s">
        <v>5037</v>
      </c>
      <c r="H2034" s="6" t="s">
        <v>5547</v>
      </c>
      <c r="I2034" s="6" t="e">
        <f>VLOOKUP(A2034,#REF!,24,0)</f>
        <v>#REF!</v>
      </c>
      <c r="J2034" s="14" t="s">
        <v>37</v>
      </c>
      <c r="K2034" s="14" t="s">
        <v>37</v>
      </c>
      <c r="L2034" s="14" t="s">
        <v>37</v>
      </c>
      <c r="M2034" s="14" t="s">
        <v>37</v>
      </c>
      <c r="N2034" s="14" t="b">
        <f t="shared" si="63"/>
        <v>1</v>
      </c>
      <c r="O2034" s="14" t="s">
        <v>20</v>
      </c>
      <c r="P2034" s="14" t="s">
        <v>20</v>
      </c>
      <c r="Q2034" s="14" t="s">
        <v>20</v>
      </c>
      <c r="R2034" s="5" t="s">
        <v>20</v>
      </c>
      <c r="S2034" s="5" t="s">
        <v>20</v>
      </c>
      <c r="T2034" s="5" t="s">
        <v>20</v>
      </c>
      <c r="U2034" s="53" t="s">
        <v>20</v>
      </c>
      <c r="V2034" s="53" t="s">
        <v>20</v>
      </c>
      <c r="W2034" s="5" t="str">
        <f>VLOOKUP('English Version'!$H2023,'Recycled Content'!$B$4:$H$67,3,FALSE)</f>
        <v>Packaging Contains at least 100% recycled material</v>
      </c>
      <c r="X2034" s="5" t="str">
        <f>VLOOKUP('English Version'!$H2023,'Recycled Content'!$B$4:$H$67,5,FALSE)</f>
        <v>Packaging Contains at least 100% recycled material</v>
      </c>
      <c r="Y2034" s="5" t="str">
        <f>VLOOKUP('English Version'!$H2023,Recyclability!$B$4:$H$67,3,FALSE)</f>
        <v>Mostly Recyclable Packaging</v>
      </c>
      <c r="Z2034" s="5" t="str">
        <f>VLOOKUP('English Version'!$H2023,Recyclability!$B$4:$H$67,5,FALSE)</f>
        <v>N/A</v>
      </c>
    </row>
    <row r="2035" spans="1:26" x14ac:dyDescent="0.75">
      <c r="A2035" s="47" t="str">
        <f t="shared" si="62"/>
        <v>SS23M7110397B</v>
      </c>
      <c r="B2035" s="47">
        <v>500</v>
      </c>
      <c r="C2035" s="52" t="s">
        <v>4646</v>
      </c>
      <c r="D2035" s="6" t="e">
        <v>#N/A</v>
      </c>
      <c r="E2035" s="8"/>
      <c r="F2035" s="52" t="s">
        <v>4648</v>
      </c>
      <c r="G2035" s="6" t="s">
        <v>5037</v>
      </c>
      <c r="H2035" s="6" t="s">
        <v>5076</v>
      </c>
      <c r="I2035" s="6" t="e">
        <f>VLOOKUP(A2035,#REF!,24,0)</f>
        <v>#REF!</v>
      </c>
      <c r="J2035" s="14" t="s">
        <v>37</v>
      </c>
      <c r="K2035" s="14" t="s">
        <v>37</v>
      </c>
      <c r="L2035" s="14" t="s">
        <v>37</v>
      </c>
      <c r="M2035" s="14" t="s">
        <v>37</v>
      </c>
      <c r="N2035" s="14" t="b">
        <f t="shared" si="63"/>
        <v>1</v>
      </c>
      <c r="O2035" s="14" t="s">
        <v>20</v>
      </c>
      <c r="P2035" s="14" t="s">
        <v>20</v>
      </c>
      <c r="Q2035" s="14" t="s">
        <v>20</v>
      </c>
      <c r="R2035" s="5" t="s">
        <v>20</v>
      </c>
      <c r="S2035" s="5" t="s">
        <v>20</v>
      </c>
      <c r="T2035" s="5" t="s">
        <v>20</v>
      </c>
      <c r="U2035" s="53" t="s">
        <v>20</v>
      </c>
      <c r="V2035" s="53" t="s">
        <v>20</v>
      </c>
      <c r="W2035" s="5" t="str">
        <f>VLOOKUP('English Version'!$H2024,'Recycled Content'!$B$4:$H$67,3,FALSE)</f>
        <v>Packaging Contains at least 100% recycled material</v>
      </c>
      <c r="X2035" s="5" t="str">
        <f>VLOOKUP('English Version'!$H2024,'Recycled Content'!$B$4:$H$67,5,FALSE)</f>
        <v>Packaging Contains at least 100% recycled material</v>
      </c>
      <c r="Y2035" s="5" t="str">
        <f>VLOOKUP('English Version'!$H2024,Recyclability!$B$4:$H$67,3,FALSE)</f>
        <v>Mostly Recyclable Packaging</v>
      </c>
      <c r="Z2035" s="5" t="str">
        <f>VLOOKUP('English Version'!$H2024,Recyclability!$B$4:$H$67,5,FALSE)</f>
        <v>N/A</v>
      </c>
    </row>
    <row r="2036" spans="1:26" x14ac:dyDescent="0.75">
      <c r="A2036" s="47" t="str">
        <f t="shared" si="62"/>
        <v>SS23M1011709A</v>
      </c>
      <c r="B2036" s="47">
        <v>2160</v>
      </c>
      <c r="C2036" s="52" t="s">
        <v>4650</v>
      </c>
      <c r="D2036" s="6" t="s">
        <v>4644</v>
      </c>
      <c r="E2036" s="8"/>
      <c r="F2036" s="52" t="s">
        <v>4652</v>
      </c>
      <c r="G2036" s="6" t="s">
        <v>5037</v>
      </c>
      <c r="H2036" s="6" t="s">
        <v>5044</v>
      </c>
      <c r="I2036" s="6" t="e">
        <f>VLOOKUP(A2036,#REF!,24,0)</f>
        <v>#REF!</v>
      </c>
      <c r="J2036" s="14" t="s">
        <v>37</v>
      </c>
      <c r="K2036" s="14" t="s">
        <v>37</v>
      </c>
      <c r="L2036" s="14" t="s">
        <v>37</v>
      </c>
      <c r="M2036" s="14" t="s">
        <v>37</v>
      </c>
      <c r="N2036" s="14" t="b">
        <f t="shared" si="63"/>
        <v>1</v>
      </c>
      <c r="O2036" s="14" t="s">
        <v>20</v>
      </c>
      <c r="P2036" s="14" t="s">
        <v>20</v>
      </c>
      <c r="Q2036" s="14" t="s">
        <v>20</v>
      </c>
      <c r="R2036" s="5" t="s">
        <v>20</v>
      </c>
      <c r="S2036" s="5" t="s">
        <v>20</v>
      </c>
      <c r="T2036" s="5" t="s">
        <v>281</v>
      </c>
      <c r="U2036" s="53" t="s">
        <v>20</v>
      </c>
      <c r="V2036" s="53" t="s">
        <v>20</v>
      </c>
      <c r="W2036" s="5" t="str">
        <f>VLOOKUP('English Version'!$H2025,'Recycled Content'!$B$4:$H$67,3,FALSE)</f>
        <v>Packaging Contains at least 100% recycled material</v>
      </c>
      <c r="X2036" s="5" t="str">
        <f>VLOOKUP('English Version'!$H2025,'Recycled Content'!$B$4:$H$67,5,FALSE)</f>
        <v>Packaging Contains at least 100% recycled material</v>
      </c>
      <c r="Y2036" s="5" t="str">
        <f>VLOOKUP('English Version'!$H2025,Recyclability!$B$4:$H$67,3,FALSE)</f>
        <v>Mostly Recyclable Packaging</v>
      </c>
      <c r="Z2036" s="5" t="str">
        <f>VLOOKUP('English Version'!$H2025,Recyclability!$B$4:$H$67,5,FALSE)</f>
        <v>N/A</v>
      </c>
    </row>
    <row r="2037" spans="1:26" x14ac:dyDescent="0.75">
      <c r="A2037" s="47" t="str">
        <f t="shared" si="62"/>
        <v>SS23M1011702A</v>
      </c>
      <c r="B2037" s="47">
        <v>3591</v>
      </c>
      <c r="C2037" s="52" t="s">
        <v>4653</v>
      </c>
      <c r="D2037" s="6" t="s">
        <v>4647</v>
      </c>
      <c r="E2037" s="8"/>
      <c r="F2037" s="52" t="s">
        <v>4655</v>
      </c>
      <c r="G2037" s="6" t="s">
        <v>5037</v>
      </c>
      <c r="H2037" s="6" t="s">
        <v>5044</v>
      </c>
      <c r="I2037" s="6" t="e">
        <f>VLOOKUP(A2037,#REF!,24,0)</f>
        <v>#REF!</v>
      </c>
      <c r="J2037" s="14" t="s">
        <v>37</v>
      </c>
      <c r="K2037" s="14" t="s">
        <v>37</v>
      </c>
      <c r="L2037" s="14" t="s">
        <v>37</v>
      </c>
      <c r="M2037" s="14" t="s">
        <v>37</v>
      </c>
      <c r="N2037" s="14" t="b">
        <f t="shared" si="63"/>
        <v>1</v>
      </c>
      <c r="O2037" s="14" t="s">
        <v>20</v>
      </c>
      <c r="P2037" s="14" t="s">
        <v>20</v>
      </c>
      <c r="Q2037" s="14" t="s">
        <v>20</v>
      </c>
      <c r="R2037" s="5" t="s">
        <v>20</v>
      </c>
      <c r="S2037" s="5" t="s">
        <v>20</v>
      </c>
      <c r="T2037" s="5" t="s">
        <v>281</v>
      </c>
      <c r="U2037" s="53" t="s">
        <v>20</v>
      </c>
      <c r="V2037" s="53" t="s">
        <v>20</v>
      </c>
      <c r="W2037" s="5" t="str">
        <f>VLOOKUP('English Version'!$H2026,'Recycled Content'!$B$4:$H$67,3,FALSE)</f>
        <v>Packaging Contains at least 100% recycled material</v>
      </c>
      <c r="X2037" s="5" t="str">
        <f>VLOOKUP('English Version'!$H2026,'Recycled Content'!$B$4:$H$67,5,FALSE)</f>
        <v>Packaging Contains at least 100% recycled material</v>
      </c>
      <c r="Y2037" s="5" t="str">
        <f>VLOOKUP('English Version'!$H2026,Recyclability!$B$4:$H$67,3,FALSE)</f>
        <v>Mostly Recyclable Packaging</v>
      </c>
      <c r="Z2037" s="5" t="str">
        <f>VLOOKUP('English Version'!$H2026,Recyclability!$B$4:$H$67,5,FALSE)</f>
        <v>N/A</v>
      </c>
    </row>
    <row r="2038" spans="1:26" x14ac:dyDescent="0.75">
      <c r="A2038" s="47" t="str">
        <f t="shared" si="62"/>
        <v>SS23M1011706A</v>
      </c>
      <c r="B2038" s="47">
        <v>1389</v>
      </c>
      <c r="C2038" s="52" t="s">
        <v>4657</v>
      </c>
      <c r="D2038" s="6" t="s">
        <v>4651</v>
      </c>
      <c r="E2038" s="8"/>
      <c r="F2038" s="52" t="s">
        <v>4659</v>
      </c>
      <c r="G2038" s="6" t="s">
        <v>5037</v>
      </c>
      <c r="H2038" s="6" t="s">
        <v>5044</v>
      </c>
      <c r="I2038" s="6" t="e">
        <f>VLOOKUP(A2038,#REF!,24,0)</f>
        <v>#REF!</v>
      </c>
      <c r="J2038" s="14" t="s">
        <v>37</v>
      </c>
      <c r="K2038" s="14" t="s">
        <v>37</v>
      </c>
      <c r="L2038" s="14" t="s">
        <v>37</v>
      </c>
      <c r="M2038" s="14" t="s">
        <v>37</v>
      </c>
      <c r="N2038" s="14" t="b">
        <f t="shared" si="63"/>
        <v>1</v>
      </c>
      <c r="O2038" s="14" t="s">
        <v>20</v>
      </c>
      <c r="P2038" s="14" t="s">
        <v>20</v>
      </c>
      <c r="Q2038" s="14" t="s">
        <v>20</v>
      </c>
      <c r="R2038" s="5" t="s">
        <v>20</v>
      </c>
      <c r="S2038" s="5" t="s">
        <v>20</v>
      </c>
      <c r="T2038" s="5" t="s">
        <v>281</v>
      </c>
      <c r="U2038" s="53" t="s">
        <v>20</v>
      </c>
      <c r="V2038" s="53" t="s">
        <v>20</v>
      </c>
      <c r="W2038" s="5" t="str">
        <f>VLOOKUP('English Version'!$H2027,'Recycled Content'!$B$4:$H$67,3,FALSE)</f>
        <v>Packaging Contains at least 100% recycled material</v>
      </c>
      <c r="X2038" s="5" t="str">
        <f>VLOOKUP('English Version'!$H2027,'Recycled Content'!$B$4:$H$67,5,FALSE)</f>
        <v>Packaging Contains at least 100% recycled material</v>
      </c>
      <c r="Y2038" s="5" t="str">
        <f>VLOOKUP('English Version'!$H2027,Recyclability!$B$4:$H$67,3,FALSE)</f>
        <v>Mostly Recyclable Packaging</v>
      </c>
      <c r="Z2038" s="5" t="str">
        <f>VLOOKUP('English Version'!$H2027,Recyclability!$B$4:$H$67,5,FALSE)</f>
        <v>N/A</v>
      </c>
    </row>
    <row r="2039" spans="1:26" x14ac:dyDescent="0.75">
      <c r="A2039" s="47" t="str">
        <f t="shared" si="62"/>
        <v>SS23W1011350A</v>
      </c>
      <c r="B2039" s="47">
        <v>1883</v>
      </c>
      <c r="C2039" s="52" t="s">
        <v>4661</v>
      </c>
      <c r="D2039" s="6" t="s">
        <v>4654</v>
      </c>
      <c r="E2039" s="8"/>
      <c r="F2039" s="52" t="s">
        <v>4663</v>
      </c>
      <c r="G2039" s="6" t="s">
        <v>5037</v>
      </c>
      <c r="H2039" s="6" t="s">
        <v>4637</v>
      </c>
      <c r="I2039" s="6" t="e">
        <f>VLOOKUP(A2039,#REF!,24,0)</f>
        <v>#REF!</v>
      </c>
      <c r="J2039" s="14" t="s">
        <v>37</v>
      </c>
      <c r="K2039" s="14" t="s">
        <v>37</v>
      </c>
      <c r="L2039" s="14" t="s">
        <v>37</v>
      </c>
      <c r="M2039" s="14" t="s">
        <v>37</v>
      </c>
      <c r="N2039" s="14" t="b">
        <f t="shared" si="63"/>
        <v>1</v>
      </c>
      <c r="O2039" s="14" t="s">
        <v>20</v>
      </c>
      <c r="P2039" s="14" t="s">
        <v>20</v>
      </c>
      <c r="Q2039" s="14" t="s">
        <v>20</v>
      </c>
      <c r="R2039" s="5" t="s">
        <v>20</v>
      </c>
      <c r="S2039" s="5" t="s">
        <v>20</v>
      </c>
      <c r="T2039" s="5" t="s">
        <v>20</v>
      </c>
      <c r="U2039" s="53" t="s">
        <v>20</v>
      </c>
      <c r="V2039" s="53" t="s">
        <v>20</v>
      </c>
      <c r="W2039" s="5" t="str">
        <f>VLOOKUP('English Version'!$H2028,'Recycled Content'!$B$4:$H$67,3,FALSE)</f>
        <v>Packaging Contains at least 100% recycled material</v>
      </c>
      <c r="X2039" s="5" t="str">
        <f>VLOOKUP('English Version'!$H2028,'Recycled Content'!$B$4:$H$67,5,FALSE)</f>
        <v>Packaging Contains at least 100% recycled material</v>
      </c>
      <c r="Y2039" s="5" t="str">
        <f>VLOOKUP('English Version'!$H2028,Recyclability!$B$4:$H$67,3,FALSE)</f>
        <v>Mostly Recyclable Packaging</v>
      </c>
      <c r="Z2039" s="5" t="str">
        <f>VLOOKUP('English Version'!$H2028,Recyclability!$B$4:$H$67,5,FALSE)</f>
        <v>N/A</v>
      </c>
    </row>
    <row r="2040" spans="1:26" x14ac:dyDescent="0.75">
      <c r="A2040" s="47" t="str">
        <f t="shared" si="62"/>
        <v>SS23M1011002A</v>
      </c>
      <c r="B2040" s="47">
        <v>3000</v>
      </c>
      <c r="C2040" s="52" t="s">
        <v>4673</v>
      </c>
      <c r="D2040" s="6" t="e">
        <v>#N/A</v>
      </c>
      <c r="E2040" s="8"/>
      <c r="F2040" s="52" t="s">
        <v>4674</v>
      </c>
      <c r="G2040" s="6" t="s">
        <v>5037</v>
      </c>
      <c r="H2040" s="6" t="s">
        <v>5044</v>
      </c>
      <c r="I2040" s="6" t="e">
        <f>VLOOKUP(A2040,#REF!,24,0)</f>
        <v>#REF!</v>
      </c>
      <c r="J2040" s="14" t="s">
        <v>37</v>
      </c>
      <c r="K2040" s="14" t="s">
        <v>37</v>
      </c>
      <c r="L2040" s="14" t="s">
        <v>37</v>
      </c>
      <c r="M2040" s="14" t="s">
        <v>37</v>
      </c>
      <c r="N2040" s="14" t="b">
        <f t="shared" si="63"/>
        <v>1</v>
      </c>
      <c r="O2040" s="14" t="s">
        <v>20</v>
      </c>
      <c r="P2040" s="14" t="s">
        <v>20</v>
      </c>
      <c r="Q2040" s="14" t="s">
        <v>20</v>
      </c>
      <c r="R2040" s="5" t="s">
        <v>20</v>
      </c>
      <c r="S2040" s="5" t="s">
        <v>20</v>
      </c>
      <c r="T2040" s="5" t="s">
        <v>281</v>
      </c>
      <c r="U2040" s="53" t="s">
        <v>20</v>
      </c>
      <c r="V2040" s="53" t="s">
        <v>20</v>
      </c>
      <c r="W2040" s="5" t="str">
        <f>VLOOKUP('English Version'!$H2032,'Recycled Content'!$B$4:$H$67,3,FALSE)</f>
        <v>Packaging Contains at least 100% recycled material</v>
      </c>
      <c r="X2040" s="5" t="str">
        <f>VLOOKUP('English Version'!$H2032,'Recycled Content'!$B$4:$H$67,5,FALSE)</f>
        <v>Packaging Contains at least 100% recycled material</v>
      </c>
      <c r="Y2040" s="5" t="str">
        <f>VLOOKUP('English Version'!$H2032,Recyclability!$B$4:$H$67,3,FALSE)</f>
        <v>Mostly Recyclable Packaging</v>
      </c>
      <c r="Z2040" s="5" t="str">
        <f>VLOOKUP('English Version'!$H2032,Recyclability!$B$4:$H$67,5,FALSE)</f>
        <v>N/A</v>
      </c>
    </row>
    <row r="2041" spans="1:26" x14ac:dyDescent="0.75">
      <c r="A2041" s="47" t="str">
        <f t="shared" si="62"/>
        <v>SS23M1011716A</v>
      </c>
      <c r="B2041" s="47">
        <v>500</v>
      </c>
      <c r="C2041" s="52" t="s">
        <v>4675</v>
      </c>
      <c r="D2041" s="6" t="e">
        <v>#N/A</v>
      </c>
      <c r="E2041" s="8"/>
      <c r="F2041" s="52" t="s">
        <v>4676</v>
      </c>
      <c r="G2041" s="6" t="s">
        <v>5037</v>
      </c>
      <c r="H2041" s="6" t="s">
        <v>5044</v>
      </c>
      <c r="I2041" s="6" t="e">
        <f>VLOOKUP(A2041,#REF!,24,0)</f>
        <v>#REF!</v>
      </c>
      <c r="J2041" s="14" t="s">
        <v>37</v>
      </c>
      <c r="K2041" s="14" t="s">
        <v>37</v>
      </c>
      <c r="L2041" s="14" t="s">
        <v>37</v>
      </c>
      <c r="M2041" s="14" t="s">
        <v>37</v>
      </c>
      <c r="N2041" s="14" t="b">
        <f t="shared" si="63"/>
        <v>1</v>
      </c>
      <c r="O2041" s="14" t="s">
        <v>20</v>
      </c>
      <c r="P2041" s="14" t="s">
        <v>20</v>
      </c>
      <c r="Q2041" s="14" t="s">
        <v>20</v>
      </c>
      <c r="R2041" s="5" t="s">
        <v>20</v>
      </c>
      <c r="S2041" s="5" t="s">
        <v>20</v>
      </c>
      <c r="T2041" s="5" t="s">
        <v>20</v>
      </c>
      <c r="U2041" s="53" t="s">
        <v>20</v>
      </c>
      <c r="V2041" s="53" t="s">
        <v>20</v>
      </c>
      <c r="W2041" s="5" t="str">
        <f>VLOOKUP('English Version'!$H2033,'Recycled Content'!$B$4:$H$67,3,FALSE)</f>
        <v>Packaging Contains at least 100% recycled material</v>
      </c>
      <c r="X2041" s="5" t="str">
        <f>VLOOKUP('English Version'!$H2033,'Recycled Content'!$B$4:$H$67,5,FALSE)</f>
        <v>Packaging Contains at least 100% recycled material</v>
      </c>
      <c r="Y2041" s="5" t="str">
        <f>VLOOKUP('English Version'!$H2033,Recyclability!$B$4:$H$67,3,FALSE)</f>
        <v>Mostly Recyclable Packaging</v>
      </c>
      <c r="Z2041" s="5" t="str">
        <f>VLOOKUP('English Version'!$H2033,Recyclability!$B$4:$H$67,5,FALSE)</f>
        <v>N/A</v>
      </c>
    </row>
    <row r="2042" spans="1:26" x14ac:dyDescent="0.75">
      <c r="A2042" s="47" t="str">
        <f t="shared" si="62"/>
        <v>SS23M1011695A</v>
      </c>
      <c r="B2042" s="47">
        <v>1195</v>
      </c>
      <c r="C2042" s="52" t="s">
        <v>4682</v>
      </c>
      <c r="D2042" s="6" t="s">
        <v>4678</v>
      </c>
      <c r="E2042" s="8"/>
      <c r="F2042" s="52" t="s">
        <v>4684</v>
      </c>
      <c r="G2042" s="6" t="s">
        <v>5037</v>
      </c>
      <c r="H2042" s="6" t="s">
        <v>5044</v>
      </c>
      <c r="I2042" s="6" t="e">
        <f>VLOOKUP(A2042,#REF!,24,0)</f>
        <v>#REF!</v>
      </c>
      <c r="J2042" s="14" t="s">
        <v>37</v>
      </c>
      <c r="K2042" s="14" t="s">
        <v>37</v>
      </c>
      <c r="L2042" s="14" t="s">
        <v>37</v>
      </c>
      <c r="M2042" s="14" t="s">
        <v>37</v>
      </c>
      <c r="N2042" s="14" t="b">
        <f t="shared" si="63"/>
        <v>1</v>
      </c>
      <c r="O2042" s="14" t="s">
        <v>20</v>
      </c>
      <c r="P2042" s="14" t="s">
        <v>20</v>
      </c>
      <c r="Q2042" s="14" t="s">
        <v>20</v>
      </c>
      <c r="R2042" s="5" t="s">
        <v>20</v>
      </c>
      <c r="S2042" s="5" t="s">
        <v>20</v>
      </c>
      <c r="T2042" s="5" t="s">
        <v>20</v>
      </c>
      <c r="U2042" s="53" t="s">
        <v>20</v>
      </c>
      <c r="V2042" s="53" t="s">
        <v>20</v>
      </c>
      <c r="W2042" s="5" t="str">
        <f>VLOOKUP('English Version'!$H2036,'Recycled Content'!$B$4:$H$67,3,FALSE)</f>
        <v>Packaging Contains at least 100% recycled material</v>
      </c>
      <c r="X2042" s="5" t="str">
        <f>VLOOKUP('English Version'!$H2036,'Recycled Content'!$B$4:$H$67,5,FALSE)</f>
        <v>Packaging Contains at least 100% recycled material</v>
      </c>
      <c r="Y2042" s="5" t="str">
        <f>VLOOKUP('English Version'!$H2036,Recyclability!$B$4:$H$67,3,FALSE)</f>
        <v>Mostly Recyclable Packaging</v>
      </c>
      <c r="Z2042" s="5" t="str">
        <f>VLOOKUP('English Version'!$H2036,Recyclability!$B$4:$H$67,5,FALSE)</f>
        <v>N/A</v>
      </c>
    </row>
    <row r="2043" spans="1:26" x14ac:dyDescent="0.75">
      <c r="A2043" s="47" t="str">
        <f t="shared" si="62"/>
        <v>SS23M1011589A</v>
      </c>
      <c r="B2043" s="47">
        <v>500</v>
      </c>
      <c r="C2043" s="52" t="s">
        <v>4690</v>
      </c>
      <c r="D2043" s="6" t="s">
        <v>4683</v>
      </c>
      <c r="E2043" s="8"/>
      <c r="F2043" s="52" t="s">
        <v>4691</v>
      </c>
      <c r="G2043" s="6" t="s">
        <v>5037</v>
      </c>
      <c r="H2043" s="6" t="s">
        <v>5044</v>
      </c>
      <c r="I2043" s="6" t="e">
        <f>VLOOKUP(A2043,#REF!,24,0)</f>
        <v>#REF!</v>
      </c>
      <c r="J2043" s="14" t="s">
        <v>37</v>
      </c>
      <c r="K2043" s="14" t="s">
        <v>37</v>
      </c>
      <c r="L2043" s="14" t="s">
        <v>37</v>
      </c>
      <c r="M2043" s="14" t="s">
        <v>37</v>
      </c>
      <c r="N2043" s="14" t="b">
        <f t="shared" si="63"/>
        <v>1</v>
      </c>
      <c r="O2043" s="14" t="s">
        <v>20</v>
      </c>
      <c r="P2043" s="14" t="s">
        <v>20</v>
      </c>
      <c r="Q2043" s="14" t="s">
        <v>20</v>
      </c>
      <c r="R2043" s="5" t="s">
        <v>20</v>
      </c>
      <c r="S2043" s="5" t="s">
        <v>20</v>
      </c>
      <c r="T2043" s="5" t="s">
        <v>20</v>
      </c>
      <c r="U2043" s="53" t="s">
        <v>20</v>
      </c>
      <c r="V2043" s="53" t="s">
        <v>20</v>
      </c>
      <c r="W2043" s="5" t="str">
        <f>VLOOKUP('English Version'!$H2038,'Recycled Content'!$B$4:$H$67,3,FALSE)</f>
        <v>Packaging Contains at least 100% recycled material</v>
      </c>
      <c r="X2043" s="5" t="str">
        <f>VLOOKUP('English Version'!$H2038,'Recycled Content'!$B$4:$H$67,5,FALSE)</f>
        <v>Packaging Contains at least 100% recycled material</v>
      </c>
      <c r="Y2043" s="5" t="str">
        <f>VLOOKUP('English Version'!$H2038,Recyclability!$B$4:$H$67,3,FALSE)</f>
        <v>Mostly Recyclable Packaging</v>
      </c>
      <c r="Z2043" s="5" t="str">
        <f>VLOOKUP('English Version'!$H2038,Recyclability!$B$4:$H$67,5,FALSE)</f>
        <v>N/A</v>
      </c>
    </row>
    <row r="2044" spans="1:26" x14ac:dyDescent="0.75">
      <c r="A2044" s="47" t="str">
        <f t="shared" si="62"/>
        <v>SS23M1011583A</v>
      </c>
      <c r="B2044" s="47">
        <v>2795</v>
      </c>
      <c r="C2044" s="52" t="s">
        <v>4695</v>
      </c>
      <c r="D2044" s="6" t="e">
        <v>#N/A</v>
      </c>
      <c r="E2044" s="8"/>
      <c r="F2044" s="52" t="s">
        <v>4697</v>
      </c>
      <c r="G2044" s="6" t="s">
        <v>5037</v>
      </c>
      <c r="H2044" s="6" t="s">
        <v>5044</v>
      </c>
      <c r="I2044" s="6" t="e">
        <f>VLOOKUP(A2044,#REF!,24,0)</f>
        <v>#REF!</v>
      </c>
      <c r="J2044" s="14" t="s">
        <v>37</v>
      </c>
      <c r="K2044" s="14" t="s">
        <v>37</v>
      </c>
      <c r="L2044" s="14" t="s">
        <v>37</v>
      </c>
      <c r="M2044" s="14" t="s">
        <v>37</v>
      </c>
      <c r="N2044" s="14" t="b">
        <f t="shared" si="63"/>
        <v>1</v>
      </c>
      <c r="O2044" s="14" t="s">
        <v>20</v>
      </c>
      <c r="P2044" s="14" t="s">
        <v>20</v>
      </c>
      <c r="Q2044" s="14" t="s">
        <v>20</v>
      </c>
      <c r="R2044" s="5" t="s">
        <v>20</v>
      </c>
      <c r="S2044" s="5" t="s">
        <v>20</v>
      </c>
      <c r="T2044" s="5" t="s">
        <v>281</v>
      </c>
      <c r="U2044" s="53" t="s">
        <v>20</v>
      </c>
      <c r="V2044" s="53" t="s">
        <v>20</v>
      </c>
      <c r="W2044" s="5" t="str">
        <f>VLOOKUP('English Version'!$H2040,'Recycled Content'!$B$4:$H$67,3,FALSE)</f>
        <v>Packaging Contains at least 100% recycled material</v>
      </c>
      <c r="X2044" s="5" t="str">
        <f>VLOOKUP('English Version'!$H2040,'Recycled Content'!$B$4:$H$67,5,FALSE)</f>
        <v>Packaging Contains at least 100% recycled material</v>
      </c>
      <c r="Y2044" s="5" t="str">
        <f>VLOOKUP('English Version'!$H2040,Recyclability!$B$4:$H$67,3,FALSE)</f>
        <v>Mostly Recyclable Packaging</v>
      </c>
      <c r="Z2044" s="5" t="str">
        <f>VLOOKUP('English Version'!$H2040,Recyclability!$B$4:$H$67,5,FALSE)</f>
        <v>N/A</v>
      </c>
    </row>
    <row r="2045" spans="1:26" x14ac:dyDescent="0.75">
      <c r="A2045" s="47" t="str">
        <f t="shared" si="62"/>
        <v>SS23M2013021A</v>
      </c>
      <c r="B2045" s="47">
        <v>1625</v>
      </c>
      <c r="C2045" s="52" t="s">
        <v>4699</v>
      </c>
      <c r="D2045" s="6" t="s">
        <v>4693</v>
      </c>
      <c r="E2045" s="8"/>
      <c r="F2045" s="52" t="s">
        <v>4700</v>
      </c>
      <c r="G2045" s="6" t="s">
        <v>5037</v>
      </c>
      <c r="H2045" s="6" t="s">
        <v>5054</v>
      </c>
      <c r="I2045" s="6" t="e">
        <f>VLOOKUP(A2045,#REF!,24,0)</f>
        <v>#REF!</v>
      </c>
      <c r="J2045" s="14" t="s">
        <v>37</v>
      </c>
      <c r="K2045" s="14" t="s">
        <v>37</v>
      </c>
      <c r="L2045" s="14" t="s">
        <v>37</v>
      </c>
      <c r="M2045" s="14" t="s">
        <v>37</v>
      </c>
      <c r="N2045" s="14" t="b">
        <f t="shared" si="63"/>
        <v>1</v>
      </c>
      <c r="O2045" s="14" t="s">
        <v>20</v>
      </c>
      <c r="P2045" s="14" t="s">
        <v>20</v>
      </c>
      <c r="Q2045" s="14" t="s">
        <v>20</v>
      </c>
      <c r="R2045" s="5" t="s">
        <v>20</v>
      </c>
      <c r="S2045" s="5" t="s">
        <v>20</v>
      </c>
      <c r="T2045" s="5" t="s">
        <v>20</v>
      </c>
      <c r="U2045" s="53" t="s">
        <v>20</v>
      </c>
      <c r="V2045" s="53" t="s">
        <v>20</v>
      </c>
      <c r="W2045" s="5" t="str">
        <f>VLOOKUP('English Version'!$H2041,'Recycled Content'!$B$4:$H$67,3,FALSE)</f>
        <v>Packaging Contains at least 100% recycled material</v>
      </c>
      <c r="X2045" s="5" t="str">
        <f>VLOOKUP('English Version'!$H2041,'Recycled Content'!$B$4:$H$67,5,FALSE)</f>
        <v>Packaging Contains at least 100% recycled material</v>
      </c>
      <c r="Y2045" s="5" t="str">
        <f>VLOOKUP('English Version'!$H2041,Recyclability!$B$4:$H$67,3,FALSE)</f>
        <v>Mostly Recyclable Packaging</v>
      </c>
      <c r="Z2045" s="5" t="str">
        <f>VLOOKUP('English Version'!$H2041,Recyclability!$B$4:$H$67,5,FALSE)</f>
        <v>N/A</v>
      </c>
    </row>
    <row r="2046" spans="1:26" x14ac:dyDescent="0.75">
      <c r="A2046" s="47" t="str">
        <f t="shared" si="62"/>
        <v>SS23M2012985A</v>
      </c>
      <c r="B2046" s="47">
        <v>1210</v>
      </c>
      <c r="C2046" s="52" t="s">
        <v>4701</v>
      </c>
      <c r="D2046" s="6" t="s">
        <v>4696</v>
      </c>
      <c r="E2046" s="8"/>
      <c r="F2046" s="52" t="s">
        <v>4703</v>
      </c>
      <c r="G2046" s="6" t="s">
        <v>5037</v>
      </c>
      <c r="H2046" s="6" t="s">
        <v>5054</v>
      </c>
      <c r="I2046" s="6" t="e">
        <f>VLOOKUP(A2046,#REF!,24,0)</f>
        <v>#REF!</v>
      </c>
      <c r="J2046" s="14" t="s">
        <v>37</v>
      </c>
      <c r="K2046" s="14" t="s">
        <v>37</v>
      </c>
      <c r="L2046" s="14" t="s">
        <v>37</v>
      </c>
      <c r="M2046" s="14" t="s">
        <v>37</v>
      </c>
      <c r="N2046" s="14" t="b">
        <f t="shared" si="63"/>
        <v>1</v>
      </c>
      <c r="O2046" s="14" t="s">
        <v>20</v>
      </c>
      <c r="P2046" s="14" t="s">
        <v>20</v>
      </c>
      <c r="Q2046" s="14" t="s">
        <v>20</v>
      </c>
      <c r="R2046" s="5" t="s">
        <v>20</v>
      </c>
      <c r="S2046" s="5" t="s">
        <v>20</v>
      </c>
      <c r="T2046" s="5" t="s">
        <v>281</v>
      </c>
      <c r="U2046" s="53" t="s">
        <v>20</v>
      </c>
      <c r="V2046" s="53" t="s">
        <v>20</v>
      </c>
      <c r="W2046" s="5" t="str">
        <f>VLOOKUP('English Version'!$H2042,'Recycled Content'!$B$4:$H$67,3,FALSE)</f>
        <v>Packaging Contains at least 100% recycled material</v>
      </c>
      <c r="X2046" s="5" t="str">
        <f>VLOOKUP('English Version'!$H2042,'Recycled Content'!$B$4:$H$67,5,FALSE)</f>
        <v>Packaging Contains at least 100% recycled material</v>
      </c>
      <c r="Y2046" s="5" t="str">
        <f>VLOOKUP('English Version'!$H2042,Recyclability!$B$4:$H$67,3,FALSE)</f>
        <v>Mostly Recyclable Packaging</v>
      </c>
      <c r="Z2046" s="5" t="str">
        <f>VLOOKUP('English Version'!$H2042,Recyclability!$B$4:$H$67,5,FALSE)</f>
        <v>N/A</v>
      </c>
    </row>
    <row r="2047" spans="1:26" x14ac:dyDescent="0.75">
      <c r="A2047" s="47" t="str">
        <f t="shared" si="62"/>
        <v>SS23W8011026A</v>
      </c>
      <c r="B2047" s="47">
        <v>2200</v>
      </c>
      <c r="C2047" s="52" t="s">
        <v>4704</v>
      </c>
      <c r="D2047" s="6" t="e">
        <v>#N/A</v>
      </c>
      <c r="E2047" s="8"/>
      <c r="F2047" s="52" t="s">
        <v>4462</v>
      </c>
      <c r="G2047" s="6" t="s">
        <v>5037</v>
      </c>
      <c r="H2047" s="6" t="s">
        <v>5887</v>
      </c>
      <c r="I2047" s="6" t="e">
        <f>VLOOKUP(A2047,#REF!,24,0)</f>
        <v>#REF!</v>
      </c>
      <c r="J2047" s="14" t="s">
        <v>19</v>
      </c>
      <c r="K2047" s="14" t="s">
        <v>19</v>
      </c>
      <c r="L2047" s="14" t="s">
        <v>19</v>
      </c>
      <c r="M2047" s="14" t="s">
        <v>19</v>
      </c>
      <c r="N2047" s="14" t="b">
        <f t="shared" si="63"/>
        <v>1</v>
      </c>
      <c r="O2047" s="14" t="s">
        <v>20</v>
      </c>
      <c r="P2047" s="14" t="s">
        <v>20</v>
      </c>
      <c r="Q2047" s="14" t="s">
        <v>20</v>
      </c>
      <c r="R2047" s="5" t="s">
        <v>20</v>
      </c>
      <c r="S2047" s="5" t="s">
        <v>20</v>
      </c>
      <c r="T2047" s="5" t="s">
        <v>20</v>
      </c>
      <c r="U2047" s="53" t="s">
        <v>20</v>
      </c>
      <c r="V2047" s="53" t="s">
        <v>20</v>
      </c>
      <c r="W2047" s="5" t="str">
        <f>VLOOKUP('English Version'!$H2043,'Recycled Content'!$B$4:$H$67,3,FALSE)</f>
        <v>Packaging Contains at least 100% recycled material</v>
      </c>
      <c r="X2047" s="5" t="str">
        <f>VLOOKUP('English Version'!$H2043,'Recycled Content'!$B$4:$H$67,5,FALSE)</f>
        <v>Packaging Contains at least 100% recycled material</v>
      </c>
      <c r="Y2047" s="5" t="str">
        <f>VLOOKUP('English Version'!$H2043,Recyclability!$B$4:$H$67,3,FALSE)</f>
        <v>Mostly Recyclable Packaging</v>
      </c>
      <c r="Z2047" s="5" t="str">
        <f>VLOOKUP('English Version'!$H2043,Recyclability!$B$4:$H$67,5,FALSE)</f>
        <v>N/A</v>
      </c>
    </row>
    <row r="2048" spans="1:26" x14ac:dyDescent="0.75">
      <c r="A2048" s="47" t="str">
        <f t="shared" si="62"/>
        <v>SS23W1011328A</v>
      </c>
      <c r="B2048" s="47">
        <v>1135</v>
      </c>
      <c r="C2048" s="52" t="s">
        <v>4706</v>
      </c>
      <c r="D2048" s="6" t="s">
        <v>4702</v>
      </c>
      <c r="E2048" s="8"/>
      <c r="F2048" s="52" t="s">
        <v>4708</v>
      </c>
      <c r="G2048" s="6" t="s">
        <v>5037</v>
      </c>
      <c r="H2048" s="6" t="s">
        <v>4637</v>
      </c>
      <c r="I2048" s="6" t="e">
        <f>VLOOKUP(A2048,#REF!,24,0)</f>
        <v>#REF!</v>
      </c>
      <c r="J2048" s="14" t="s">
        <v>19</v>
      </c>
      <c r="K2048" s="14" t="s">
        <v>19</v>
      </c>
      <c r="L2048" s="14" t="s">
        <v>19</v>
      </c>
      <c r="M2048" s="14" t="s">
        <v>19</v>
      </c>
      <c r="N2048" s="14" t="b">
        <f t="shared" si="63"/>
        <v>1</v>
      </c>
      <c r="O2048" s="14" t="s">
        <v>20</v>
      </c>
      <c r="P2048" s="14" t="s">
        <v>20</v>
      </c>
      <c r="Q2048" s="14" t="s">
        <v>20</v>
      </c>
      <c r="R2048" s="5" t="s">
        <v>20</v>
      </c>
      <c r="S2048" s="5" t="s">
        <v>20</v>
      </c>
      <c r="T2048" s="5" t="s">
        <v>281</v>
      </c>
      <c r="U2048" s="53" t="s">
        <v>20</v>
      </c>
      <c r="V2048" s="53" t="s">
        <v>20</v>
      </c>
      <c r="W2048" s="5" t="str">
        <f>VLOOKUP('English Version'!$H2044,'Recycled Content'!$B$4:$H$67,3,FALSE)</f>
        <v>Packaging Contains at least 100% recycled material</v>
      </c>
      <c r="X2048" s="5" t="str">
        <f>VLOOKUP('English Version'!$H2044,'Recycled Content'!$B$4:$H$67,5,FALSE)</f>
        <v>Packaging Contains at least 100% recycled material</v>
      </c>
      <c r="Y2048" s="5" t="str">
        <f>VLOOKUP('English Version'!$H2044,Recyclability!$B$4:$H$67,3,FALSE)</f>
        <v>Mostly Recyclable Packaging</v>
      </c>
      <c r="Z2048" s="5" t="str">
        <f>VLOOKUP('English Version'!$H2044,Recyclability!$B$4:$H$67,5,FALSE)</f>
        <v>N/A</v>
      </c>
    </row>
    <row r="2049" spans="1:26" x14ac:dyDescent="0.75">
      <c r="A2049" s="47" t="str">
        <f t="shared" si="62"/>
        <v>SS23W1011338A</v>
      </c>
      <c r="B2049" s="47">
        <v>4322</v>
      </c>
      <c r="C2049" s="52" t="s">
        <v>4709</v>
      </c>
      <c r="D2049" s="6" t="s">
        <v>4705</v>
      </c>
      <c r="E2049" s="8"/>
      <c r="F2049" s="52" t="s">
        <v>302</v>
      </c>
      <c r="G2049" s="6" t="s">
        <v>5037</v>
      </c>
      <c r="H2049" s="6" t="s">
        <v>4637</v>
      </c>
      <c r="I2049" s="6" t="e">
        <f>VLOOKUP(A2049,#REF!,24,0)</f>
        <v>#REF!</v>
      </c>
      <c r="J2049" s="14" t="s">
        <v>19</v>
      </c>
      <c r="K2049" s="14" t="s">
        <v>19</v>
      </c>
      <c r="L2049" s="14" t="s">
        <v>19</v>
      </c>
      <c r="M2049" s="14" t="s">
        <v>19</v>
      </c>
      <c r="N2049" s="14" t="b">
        <f t="shared" si="63"/>
        <v>1</v>
      </c>
      <c r="O2049" s="14" t="s">
        <v>20</v>
      </c>
      <c r="P2049" s="14" t="s">
        <v>20</v>
      </c>
      <c r="Q2049" s="14" t="s">
        <v>20</v>
      </c>
      <c r="R2049" s="5" t="s">
        <v>20</v>
      </c>
      <c r="S2049" s="5" t="s">
        <v>20</v>
      </c>
      <c r="T2049" s="5" t="s">
        <v>281</v>
      </c>
      <c r="U2049" s="53" t="s">
        <v>20</v>
      </c>
      <c r="V2049" s="53" t="s">
        <v>20</v>
      </c>
      <c r="W2049" s="5" t="str">
        <f>VLOOKUP('English Version'!$H2045,'Recycled Content'!$B$4:$H$67,3,FALSE)</f>
        <v>Packaging Contains at least 100% recycled material</v>
      </c>
      <c r="X2049" s="5" t="str">
        <f>VLOOKUP('English Version'!$H2045,'Recycled Content'!$B$4:$H$67,5,FALSE)</f>
        <v>Packaging Contains at least 100% recycled material</v>
      </c>
      <c r="Y2049" s="5" t="str">
        <f>VLOOKUP('English Version'!$H2045,Recyclability!$B$4:$H$67,3,FALSE)</f>
        <v>Mostly Recyclable Packaging</v>
      </c>
      <c r="Z2049" s="5" t="str">
        <f>VLOOKUP('English Version'!$H2045,Recyclability!$B$4:$H$67,5,FALSE)</f>
        <v>N/A</v>
      </c>
    </row>
    <row r="2050" spans="1:26" x14ac:dyDescent="0.75">
      <c r="A2050" s="47" t="str">
        <f t="shared" ref="A2050:A2113" si="64">G2050&amp;C2050</f>
        <v>SS23W1011337A</v>
      </c>
      <c r="B2050" s="47">
        <v>2517</v>
      </c>
      <c r="C2050" s="52" t="s">
        <v>4711</v>
      </c>
      <c r="D2050" s="6" t="s">
        <v>4707</v>
      </c>
      <c r="E2050" s="8"/>
      <c r="F2050" s="52" t="s">
        <v>291</v>
      </c>
      <c r="G2050" s="6" t="s">
        <v>5037</v>
      </c>
      <c r="H2050" s="6" t="s">
        <v>4637</v>
      </c>
      <c r="I2050" s="6" t="e">
        <f>VLOOKUP(A2050,#REF!,24,0)</f>
        <v>#REF!</v>
      </c>
      <c r="J2050" s="14" t="s">
        <v>19</v>
      </c>
      <c r="K2050" s="14" t="s">
        <v>19</v>
      </c>
      <c r="L2050" s="14" t="s">
        <v>19</v>
      </c>
      <c r="M2050" s="14" t="s">
        <v>19</v>
      </c>
      <c r="N2050" s="14" t="b">
        <f t="shared" ref="N2050:N2081" si="65">M2050=L2050</f>
        <v>1</v>
      </c>
      <c r="O2050" s="14" t="s">
        <v>20</v>
      </c>
      <c r="P2050" s="14" t="s">
        <v>20</v>
      </c>
      <c r="Q2050" s="14" t="s">
        <v>20</v>
      </c>
      <c r="R2050" s="5" t="s">
        <v>20</v>
      </c>
      <c r="S2050" s="5" t="s">
        <v>20</v>
      </c>
      <c r="T2050" s="5" t="s">
        <v>281</v>
      </c>
      <c r="U2050" s="53" t="s">
        <v>20</v>
      </c>
      <c r="V2050" s="53" t="s">
        <v>20</v>
      </c>
      <c r="W2050" s="5" t="str">
        <f>VLOOKUP('English Version'!$H2046,'Recycled Content'!$B$4:$H$67,3,FALSE)</f>
        <v>Packaging Contains at least 100% recycled material</v>
      </c>
      <c r="X2050" s="5" t="str">
        <f>VLOOKUP('English Version'!$H2046,'Recycled Content'!$B$4:$H$67,5,FALSE)</f>
        <v>Packaging Contains at least 100% recycled material</v>
      </c>
      <c r="Y2050" s="5" t="str">
        <f>VLOOKUP('English Version'!$H2046,Recyclability!$B$4:$H$67,3,FALSE)</f>
        <v>Mostly Recyclable Packaging</v>
      </c>
      <c r="Z2050" s="5" t="str">
        <f>VLOOKUP('English Version'!$H2046,Recyclability!$B$4:$H$67,5,FALSE)</f>
        <v>N/A</v>
      </c>
    </row>
    <row r="2051" spans="1:26" x14ac:dyDescent="0.75">
      <c r="A2051" s="47" t="str">
        <f t="shared" si="64"/>
        <v>SS23W1011123A</v>
      </c>
      <c r="B2051" s="47">
        <v>3856</v>
      </c>
      <c r="C2051" s="52" t="s">
        <v>4712</v>
      </c>
      <c r="D2051" s="6" t="s">
        <v>4710</v>
      </c>
      <c r="E2051" s="8"/>
      <c r="F2051" s="52" t="s">
        <v>4222</v>
      </c>
      <c r="G2051" s="6" t="s">
        <v>5037</v>
      </c>
      <c r="H2051" s="6" t="s">
        <v>4637</v>
      </c>
      <c r="I2051" s="6" t="e">
        <f>VLOOKUP(A2051,#REF!,24,0)</f>
        <v>#REF!</v>
      </c>
      <c r="J2051" s="14" t="s">
        <v>19</v>
      </c>
      <c r="K2051" s="14" t="s">
        <v>19</v>
      </c>
      <c r="L2051" s="14" t="s">
        <v>19</v>
      </c>
      <c r="M2051" s="14" t="s">
        <v>19</v>
      </c>
      <c r="N2051" s="14" t="b">
        <f t="shared" si="65"/>
        <v>1</v>
      </c>
      <c r="O2051" s="14" t="s">
        <v>20</v>
      </c>
      <c r="P2051" s="14" t="s">
        <v>20</v>
      </c>
      <c r="Q2051" s="14" t="s">
        <v>20</v>
      </c>
      <c r="R2051" s="5" t="s">
        <v>20</v>
      </c>
      <c r="S2051" s="5" t="s">
        <v>20</v>
      </c>
      <c r="T2051" s="5" t="s">
        <v>281</v>
      </c>
      <c r="U2051" s="53" t="s">
        <v>20</v>
      </c>
      <c r="V2051" s="53" t="s">
        <v>20</v>
      </c>
      <c r="W2051" s="5" t="str">
        <f>VLOOKUP('English Version'!$H2047,'Recycled Content'!$B$4:$H$67,3,FALSE)</f>
        <v>Packaging Contains at least 100% recycled material</v>
      </c>
      <c r="X2051" s="5" t="str">
        <f>VLOOKUP('English Version'!$H2047,'Recycled Content'!$B$4:$H$67,5,FALSE)</f>
        <v>Packaging Contains at least 100% recycled material</v>
      </c>
      <c r="Y2051" s="5" t="str">
        <f>VLOOKUP('English Version'!$H2047,Recyclability!$B$4:$H$67,3,FALSE)</f>
        <v>Mostly Recyclable Packaging</v>
      </c>
      <c r="Z2051" s="5" t="str">
        <f>VLOOKUP('English Version'!$H2047,Recyclability!$B$4:$H$67,5,FALSE)</f>
        <v>N/A</v>
      </c>
    </row>
    <row r="2052" spans="1:26" x14ac:dyDescent="0.75">
      <c r="A2052" s="47" t="str">
        <f t="shared" si="64"/>
        <v>SS23M1011717A</v>
      </c>
      <c r="B2052" s="47">
        <v>3402</v>
      </c>
      <c r="C2052" s="52" t="s">
        <v>4715</v>
      </c>
      <c r="D2052" s="6" t="e">
        <v>#N/A</v>
      </c>
      <c r="E2052" s="8"/>
      <c r="F2052" s="52" t="s">
        <v>4716</v>
      </c>
      <c r="G2052" s="6" t="s">
        <v>5037</v>
      </c>
      <c r="H2052" s="6" t="s">
        <v>5044</v>
      </c>
      <c r="I2052" s="6" t="e">
        <f>VLOOKUP(A2052,#REF!,24,0)</f>
        <v>#REF!</v>
      </c>
      <c r="J2052" s="14" t="s">
        <v>19</v>
      </c>
      <c r="K2052" s="14" t="s">
        <v>19</v>
      </c>
      <c r="L2052" s="14" t="s">
        <v>19</v>
      </c>
      <c r="M2052" s="14" t="s">
        <v>19</v>
      </c>
      <c r="N2052" s="14" t="b">
        <f t="shared" si="65"/>
        <v>1</v>
      </c>
      <c r="O2052" s="14" t="s">
        <v>20</v>
      </c>
      <c r="P2052" s="14" t="s">
        <v>20</v>
      </c>
      <c r="Q2052" s="14" t="s">
        <v>20</v>
      </c>
      <c r="R2052" s="5" t="s">
        <v>20</v>
      </c>
      <c r="S2052" s="5" t="s">
        <v>20</v>
      </c>
      <c r="T2052" s="5" t="s">
        <v>281</v>
      </c>
      <c r="U2052" s="53" t="s">
        <v>20</v>
      </c>
      <c r="V2052" s="53" t="s">
        <v>20</v>
      </c>
      <c r="W2052" s="5" t="str">
        <f>VLOOKUP('English Version'!$H2048,'Recycled Content'!$B$4:$H$67,3,FALSE)</f>
        <v>Packaging Contains at least 100% recycled material</v>
      </c>
      <c r="X2052" s="5" t="str">
        <f>VLOOKUP('English Version'!$H2048,'Recycled Content'!$B$4:$H$67,5,FALSE)</f>
        <v>Packaging Contains at least 100% recycled material</v>
      </c>
      <c r="Y2052" s="5" t="str">
        <f>VLOOKUP('English Version'!$H2048,Recyclability!$B$4:$H$67,3,FALSE)</f>
        <v>Mostly Recyclable Packaging</v>
      </c>
      <c r="Z2052" s="5" t="str">
        <f>VLOOKUP('English Version'!$H2048,Recyclability!$B$4:$H$67,5,FALSE)</f>
        <v>N/A</v>
      </c>
    </row>
    <row r="2053" spans="1:26" x14ac:dyDescent="0.75">
      <c r="A2053" s="47" t="str">
        <f t="shared" si="64"/>
        <v>SS23W1011098A</v>
      </c>
      <c r="B2053" s="47">
        <v>2012</v>
      </c>
      <c r="C2053" s="52" t="s">
        <v>4717</v>
      </c>
      <c r="D2053" s="6" t="s">
        <v>4713</v>
      </c>
      <c r="E2053" s="8"/>
      <c r="F2053" s="52" t="s">
        <v>4719</v>
      </c>
      <c r="G2053" s="6" t="s">
        <v>5037</v>
      </c>
      <c r="H2053" s="6" t="s">
        <v>4637</v>
      </c>
      <c r="I2053" s="6" t="e">
        <f>VLOOKUP(A2053,#REF!,24,0)</f>
        <v>#REF!</v>
      </c>
      <c r="J2053" s="14" t="s">
        <v>19</v>
      </c>
      <c r="K2053" s="14" t="s">
        <v>19</v>
      </c>
      <c r="L2053" s="14" t="s">
        <v>19</v>
      </c>
      <c r="M2053" s="14" t="s">
        <v>19</v>
      </c>
      <c r="N2053" s="14" t="b">
        <f t="shared" si="65"/>
        <v>1</v>
      </c>
      <c r="O2053" s="14" t="s">
        <v>20</v>
      </c>
      <c r="P2053" s="14" t="s">
        <v>20</v>
      </c>
      <c r="Q2053" s="14" t="s">
        <v>20</v>
      </c>
      <c r="R2053" s="5" t="s">
        <v>20</v>
      </c>
      <c r="S2053" s="5" t="s">
        <v>20</v>
      </c>
      <c r="T2053" s="5" t="s">
        <v>281</v>
      </c>
      <c r="U2053" s="53" t="s">
        <v>20</v>
      </c>
      <c r="V2053" s="53" t="s">
        <v>20</v>
      </c>
      <c r="W2053" s="5" t="str">
        <f>VLOOKUP('English Version'!$H2049,'Recycled Content'!$B$4:$H$67,3,FALSE)</f>
        <v>Packaging Contains at least 100% recycled material</v>
      </c>
      <c r="X2053" s="5" t="str">
        <f>VLOOKUP('English Version'!$H2049,'Recycled Content'!$B$4:$H$67,5,FALSE)</f>
        <v>Packaging Contains at least 100% recycled material</v>
      </c>
      <c r="Y2053" s="5" t="str">
        <f>VLOOKUP('English Version'!$H2049,Recyclability!$B$4:$H$67,3,FALSE)</f>
        <v>Mostly Recyclable Packaging</v>
      </c>
      <c r="Z2053" s="5" t="str">
        <f>VLOOKUP('English Version'!$H2049,Recyclability!$B$4:$H$67,5,FALSE)</f>
        <v>N/A</v>
      </c>
    </row>
    <row r="2054" spans="1:26" x14ac:dyDescent="0.75">
      <c r="A2054" s="47" t="str">
        <f t="shared" si="64"/>
        <v>SS23M1011588A</v>
      </c>
      <c r="B2054" s="47">
        <v>1666</v>
      </c>
      <c r="C2054" s="52" t="s">
        <v>4721</v>
      </c>
      <c r="D2054" s="6" t="e">
        <v>#N/A</v>
      </c>
      <c r="E2054" s="8"/>
      <c r="F2054" s="52" t="s">
        <v>4723</v>
      </c>
      <c r="G2054" s="6" t="s">
        <v>5037</v>
      </c>
      <c r="H2054" s="6" t="s">
        <v>5044</v>
      </c>
      <c r="I2054" s="6" t="e">
        <f>VLOOKUP(A2054,#REF!,24,0)</f>
        <v>#REF!</v>
      </c>
      <c r="J2054" s="14" t="s">
        <v>19</v>
      </c>
      <c r="K2054" s="14" t="s">
        <v>19</v>
      </c>
      <c r="L2054" s="14" t="s">
        <v>19</v>
      </c>
      <c r="M2054" s="14" t="s">
        <v>19</v>
      </c>
      <c r="N2054" s="14" t="b">
        <f t="shared" si="65"/>
        <v>1</v>
      </c>
      <c r="O2054" s="14" t="s">
        <v>20</v>
      </c>
      <c r="P2054" s="14" t="s">
        <v>20</v>
      </c>
      <c r="Q2054" s="14" t="s">
        <v>20</v>
      </c>
      <c r="R2054" s="5" t="s">
        <v>20</v>
      </c>
      <c r="S2054" s="5" t="s">
        <v>20</v>
      </c>
      <c r="T2054" s="5" t="s">
        <v>20</v>
      </c>
      <c r="U2054" s="53" t="s">
        <v>20</v>
      </c>
      <c r="V2054" s="53" t="s">
        <v>20</v>
      </c>
      <c r="W2054" s="5" t="str">
        <f>VLOOKUP('English Version'!$H2050,'Recycled Content'!$B$4:$H$67,3,FALSE)</f>
        <v>Packaging Contains at least 100% recycled material</v>
      </c>
      <c r="X2054" s="5" t="str">
        <f>VLOOKUP('English Version'!$H2050,'Recycled Content'!$B$4:$H$67,5,FALSE)</f>
        <v>Packaging Contains at least 100% recycled material</v>
      </c>
      <c r="Y2054" s="5" t="str">
        <f>VLOOKUP('English Version'!$H2050,Recyclability!$B$4:$H$67,3,FALSE)</f>
        <v>Mostly Recyclable Packaging</v>
      </c>
      <c r="Z2054" s="5" t="str">
        <f>VLOOKUP('English Version'!$H2050,Recyclability!$B$4:$H$67,5,FALSE)</f>
        <v>N/A</v>
      </c>
    </row>
    <row r="2055" spans="1:26" x14ac:dyDescent="0.75">
      <c r="A2055" s="47" t="str">
        <f t="shared" si="64"/>
        <v>SS23M1011591A</v>
      </c>
      <c r="B2055" s="47">
        <v>1706</v>
      </c>
      <c r="C2055" s="52" t="s">
        <v>4725</v>
      </c>
      <c r="D2055" s="6" t="s">
        <v>4718</v>
      </c>
      <c r="E2055" s="8"/>
      <c r="F2055" s="52" t="s">
        <v>4727</v>
      </c>
      <c r="G2055" s="6" t="s">
        <v>5037</v>
      </c>
      <c r="H2055" s="6" t="s">
        <v>5044</v>
      </c>
      <c r="I2055" s="6" t="e">
        <f>VLOOKUP(A2055,#REF!,24,0)</f>
        <v>#REF!</v>
      </c>
      <c r="J2055" s="14" t="s">
        <v>37</v>
      </c>
      <c r="K2055" s="14" t="s">
        <v>37</v>
      </c>
      <c r="L2055" s="14" t="s">
        <v>37</v>
      </c>
      <c r="M2055" s="14" t="s">
        <v>37</v>
      </c>
      <c r="N2055" s="14" t="b">
        <f t="shared" si="65"/>
        <v>1</v>
      </c>
      <c r="O2055" s="14" t="s">
        <v>20</v>
      </c>
      <c r="P2055" s="14" t="s">
        <v>20</v>
      </c>
      <c r="Q2055" s="14" t="s">
        <v>20</v>
      </c>
      <c r="R2055" s="5" t="s">
        <v>20</v>
      </c>
      <c r="S2055" s="5" t="s">
        <v>20</v>
      </c>
      <c r="T2055" s="5" t="s">
        <v>281</v>
      </c>
      <c r="U2055" s="53" t="s">
        <v>20</v>
      </c>
      <c r="V2055" s="53" t="s">
        <v>20</v>
      </c>
      <c r="W2055" s="5" t="str">
        <f>VLOOKUP('English Version'!$H2051,'Recycled Content'!$B$4:$H$67,3,FALSE)</f>
        <v>Packaging Contains at least 100% recycled material</v>
      </c>
      <c r="X2055" s="5" t="str">
        <f>VLOOKUP('English Version'!$H2051,'Recycled Content'!$B$4:$H$67,5,FALSE)</f>
        <v>Packaging Contains at least 100% recycled material</v>
      </c>
      <c r="Y2055" s="5" t="str">
        <f>VLOOKUP('English Version'!$H2051,Recyclability!$B$4:$H$67,3,FALSE)</f>
        <v>Mostly Recyclable Packaging</v>
      </c>
      <c r="Z2055" s="5" t="str">
        <f>VLOOKUP('English Version'!$H2051,Recyclability!$B$4:$H$67,5,FALSE)</f>
        <v>N/A</v>
      </c>
    </row>
    <row r="2056" spans="1:26" x14ac:dyDescent="0.75">
      <c r="A2056" s="47" t="str">
        <f t="shared" si="64"/>
        <v>SS23W6011582A</v>
      </c>
      <c r="B2056" s="47">
        <v>1666</v>
      </c>
      <c r="C2056" s="52" t="s">
        <v>4728</v>
      </c>
      <c r="D2056" s="6" t="s">
        <v>4722</v>
      </c>
      <c r="E2056" s="8"/>
      <c r="F2056" s="52" t="s">
        <v>4730</v>
      </c>
      <c r="G2056" s="6" t="s">
        <v>5037</v>
      </c>
      <c r="H2056" s="6" t="s">
        <v>5088</v>
      </c>
      <c r="I2056" s="6" t="e">
        <f>VLOOKUP(A2056,#REF!,24,0)</f>
        <v>#REF!</v>
      </c>
      <c r="J2056" s="14" t="s">
        <v>37</v>
      </c>
      <c r="K2056" s="14" t="s">
        <v>37</v>
      </c>
      <c r="L2056" s="14" t="s">
        <v>37</v>
      </c>
      <c r="M2056" s="14" t="s">
        <v>37</v>
      </c>
      <c r="N2056" s="14" t="b">
        <f t="shared" si="65"/>
        <v>1</v>
      </c>
      <c r="O2056" s="14" t="s">
        <v>20</v>
      </c>
      <c r="P2056" s="14" t="s">
        <v>20</v>
      </c>
      <c r="Q2056" s="14" t="s">
        <v>20</v>
      </c>
      <c r="R2056" s="5" t="s">
        <v>20</v>
      </c>
      <c r="S2056" s="5" t="s">
        <v>20</v>
      </c>
      <c r="T2056" s="5" t="s">
        <v>20</v>
      </c>
      <c r="U2056" s="53" t="s">
        <v>20</v>
      </c>
      <c r="V2056" s="53" t="s">
        <v>20</v>
      </c>
      <c r="W2056" s="5" t="str">
        <f>VLOOKUP('English Version'!$H2052,'Recycled Content'!$B$4:$H$67,3,FALSE)</f>
        <v>Packaging Contains at least 100% recycled material</v>
      </c>
      <c r="X2056" s="5" t="str">
        <f>VLOOKUP('English Version'!$H2052,'Recycled Content'!$B$4:$H$67,5,FALSE)</f>
        <v>Packaging Contains at least 100% recycled material</v>
      </c>
      <c r="Y2056" s="5" t="str">
        <f>VLOOKUP('English Version'!$H2052,Recyclability!$B$4:$H$67,3,FALSE)</f>
        <v>Mostly Recyclable Packaging</v>
      </c>
      <c r="Z2056" s="5" t="str">
        <f>VLOOKUP('English Version'!$H2052,Recyclability!$B$4:$H$67,5,FALSE)</f>
        <v>N/A</v>
      </c>
    </row>
    <row r="2057" spans="1:26" x14ac:dyDescent="0.75">
      <c r="A2057" s="47" t="str">
        <f t="shared" si="64"/>
        <v>SS23W8011437A</v>
      </c>
      <c r="B2057" s="47">
        <v>1816</v>
      </c>
      <c r="C2057" s="52" t="s">
        <v>4731</v>
      </c>
      <c r="D2057" s="6" t="s">
        <v>4726</v>
      </c>
      <c r="E2057" s="8"/>
      <c r="F2057" s="52" t="s">
        <v>4733</v>
      </c>
      <c r="G2057" s="6" t="s">
        <v>5037</v>
      </c>
      <c r="H2057" s="6" t="s">
        <v>5887</v>
      </c>
      <c r="I2057" s="6" t="e">
        <f>VLOOKUP(A2057,#REF!,24,0)</f>
        <v>#REF!</v>
      </c>
      <c r="J2057" s="14" t="s">
        <v>37</v>
      </c>
      <c r="K2057" s="14" t="s">
        <v>37</v>
      </c>
      <c r="L2057" s="14" t="s">
        <v>37</v>
      </c>
      <c r="M2057" s="14" t="s">
        <v>37</v>
      </c>
      <c r="N2057" s="14" t="b">
        <f t="shared" si="65"/>
        <v>1</v>
      </c>
      <c r="O2057" s="14" t="s">
        <v>20</v>
      </c>
      <c r="P2057" s="14" t="s">
        <v>20</v>
      </c>
      <c r="Q2057" s="14" t="s">
        <v>20</v>
      </c>
      <c r="R2057" s="5" t="s">
        <v>20</v>
      </c>
      <c r="S2057" s="5" t="s">
        <v>20</v>
      </c>
      <c r="T2057" s="5" t="s">
        <v>281</v>
      </c>
      <c r="U2057" s="53" t="s">
        <v>20</v>
      </c>
      <c r="V2057" s="53" t="s">
        <v>20</v>
      </c>
      <c r="W2057" s="5" t="str">
        <f>VLOOKUP('English Version'!$H2053,'Recycled Content'!$B$4:$H$67,3,FALSE)</f>
        <v>Packaging Contains at least 100% recycled material</v>
      </c>
      <c r="X2057" s="5" t="str">
        <f>VLOOKUP('English Version'!$H2053,'Recycled Content'!$B$4:$H$67,5,FALSE)</f>
        <v>Packaging Contains at least 100% recycled material</v>
      </c>
      <c r="Y2057" s="5" t="str">
        <f>VLOOKUP('English Version'!$H2053,Recyclability!$B$4:$H$67,3,FALSE)</f>
        <v>Mostly Recyclable Packaging</v>
      </c>
      <c r="Z2057" s="5" t="str">
        <f>VLOOKUP('English Version'!$H2053,Recyclability!$B$4:$H$67,5,FALSE)</f>
        <v>N/A</v>
      </c>
    </row>
    <row r="2058" spans="1:26" x14ac:dyDescent="0.75">
      <c r="A2058" s="47" t="str">
        <f t="shared" si="64"/>
        <v>SS23W8011432A</v>
      </c>
      <c r="B2058" s="47">
        <v>2218</v>
      </c>
      <c r="C2058" s="52" t="s">
        <v>4734</v>
      </c>
      <c r="D2058" s="6" t="s">
        <v>4729</v>
      </c>
      <c r="E2058" s="8"/>
      <c r="F2058" s="52" t="s">
        <v>4736</v>
      </c>
      <c r="G2058" s="6" t="s">
        <v>5037</v>
      </c>
      <c r="H2058" s="6" t="s">
        <v>5887</v>
      </c>
      <c r="I2058" s="6" t="e">
        <f>VLOOKUP(A2058,#REF!,24,0)</f>
        <v>#REF!</v>
      </c>
      <c r="J2058" s="14" t="s">
        <v>37</v>
      </c>
      <c r="K2058" s="14" t="s">
        <v>37</v>
      </c>
      <c r="L2058" s="14" t="s">
        <v>37</v>
      </c>
      <c r="M2058" s="14" t="s">
        <v>37</v>
      </c>
      <c r="N2058" s="14" t="b">
        <f t="shared" si="65"/>
        <v>1</v>
      </c>
      <c r="O2058" s="14" t="s">
        <v>20</v>
      </c>
      <c r="P2058" s="14" t="s">
        <v>20</v>
      </c>
      <c r="Q2058" s="14" t="s">
        <v>20</v>
      </c>
      <c r="R2058" s="5" t="s">
        <v>20</v>
      </c>
      <c r="S2058" s="5" t="s">
        <v>20</v>
      </c>
      <c r="T2058" s="5" t="s">
        <v>281</v>
      </c>
      <c r="U2058" s="53" t="s">
        <v>20</v>
      </c>
      <c r="V2058" s="53" t="s">
        <v>20</v>
      </c>
      <c r="W2058" s="5" t="str">
        <f>VLOOKUP('English Version'!$H2054,'Recycled Content'!$B$4:$H$67,3,FALSE)</f>
        <v>Packaging Contains at least 100% recycled material</v>
      </c>
      <c r="X2058" s="5" t="str">
        <f>VLOOKUP('English Version'!$H2054,'Recycled Content'!$B$4:$H$67,5,FALSE)</f>
        <v>Packaging Contains at least 100% recycled material</v>
      </c>
      <c r="Y2058" s="5" t="str">
        <f>VLOOKUP('English Version'!$H2054,Recyclability!$B$4:$H$67,3,FALSE)</f>
        <v>Mostly Recyclable Packaging</v>
      </c>
      <c r="Z2058" s="5" t="str">
        <f>VLOOKUP('English Version'!$H2054,Recyclability!$B$4:$H$67,5,FALSE)</f>
        <v>N/A</v>
      </c>
    </row>
    <row r="2059" spans="1:26" x14ac:dyDescent="0.75">
      <c r="A2059" s="47" t="str">
        <f t="shared" si="64"/>
        <v>SS23W8011434A</v>
      </c>
      <c r="B2059" s="47">
        <v>2218</v>
      </c>
      <c r="C2059" s="52" t="s">
        <v>4737</v>
      </c>
      <c r="D2059" s="6" t="s">
        <v>4732</v>
      </c>
      <c r="E2059" s="8"/>
      <c r="F2059" s="52" t="s">
        <v>4739</v>
      </c>
      <c r="G2059" s="6" t="s">
        <v>5037</v>
      </c>
      <c r="H2059" s="6" t="s">
        <v>5887</v>
      </c>
      <c r="I2059" s="6" t="e">
        <f>VLOOKUP(A2059,#REF!,24,0)</f>
        <v>#REF!</v>
      </c>
      <c r="J2059" s="14" t="s">
        <v>37</v>
      </c>
      <c r="K2059" s="14" t="s">
        <v>37</v>
      </c>
      <c r="L2059" s="14" t="s">
        <v>37</v>
      </c>
      <c r="M2059" s="14" t="s">
        <v>37</v>
      </c>
      <c r="N2059" s="14" t="b">
        <f t="shared" si="65"/>
        <v>1</v>
      </c>
      <c r="O2059" s="14" t="s">
        <v>20</v>
      </c>
      <c r="P2059" s="14" t="s">
        <v>20</v>
      </c>
      <c r="Q2059" s="14" t="s">
        <v>20</v>
      </c>
      <c r="R2059" s="5" t="s">
        <v>20</v>
      </c>
      <c r="S2059" s="5" t="s">
        <v>20</v>
      </c>
      <c r="T2059" s="5" t="s">
        <v>281</v>
      </c>
      <c r="U2059" s="53" t="s">
        <v>20</v>
      </c>
      <c r="V2059" s="53" t="s">
        <v>20</v>
      </c>
      <c r="W2059" s="5" t="str">
        <f>VLOOKUP('English Version'!$H2055,'Recycled Content'!$B$4:$H$67,3,FALSE)</f>
        <v>Packaging Contains at least 100% recycled material</v>
      </c>
      <c r="X2059" s="5" t="str">
        <f>VLOOKUP('English Version'!$H2055,'Recycled Content'!$B$4:$H$67,5,FALSE)</f>
        <v>Packaging Contains at least 100% recycled material</v>
      </c>
      <c r="Y2059" s="5" t="str">
        <f>VLOOKUP('English Version'!$H2055,Recyclability!$B$4:$H$67,3,FALSE)</f>
        <v>Mostly Recyclable Packaging</v>
      </c>
      <c r="Z2059" s="5" t="str">
        <f>VLOOKUP('English Version'!$H2055,Recyclability!$B$4:$H$67,5,FALSE)</f>
        <v>N/A</v>
      </c>
    </row>
    <row r="2060" spans="1:26" x14ac:dyDescent="0.75">
      <c r="A2060" s="47" t="str">
        <f t="shared" si="64"/>
        <v>SS23W8011439A</v>
      </c>
      <c r="B2060" s="47">
        <v>431</v>
      </c>
      <c r="C2060" s="52" t="s">
        <v>4740</v>
      </c>
      <c r="D2060" s="6" t="s">
        <v>4735</v>
      </c>
      <c r="E2060" s="8"/>
      <c r="F2060" s="52" t="s">
        <v>4742</v>
      </c>
      <c r="G2060" s="6" t="s">
        <v>5037</v>
      </c>
      <c r="H2060" s="6" t="s">
        <v>5887</v>
      </c>
      <c r="I2060" s="6" t="e">
        <f>VLOOKUP(A2060,#REF!,24,0)</f>
        <v>#REF!</v>
      </c>
      <c r="J2060" s="14" t="s">
        <v>37</v>
      </c>
      <c r="K2060" s="14" t="s">
        <v>37</v>
      </c>
      <c r="L2060" s="14" t="s">
        <v>37</v>
      </c>
      <c r="M2060" s="14" t="s">
        <v>37</v>
      </c>
      <c r="N2060" s="14" t="b">
        <f t="shared" si="65"/>
        <v>1</v>
      </c>
      <c r="O2060" s="14" t="s">
        <v>20</v>
      </c>
      <c r="P2060" s="14" t="s">
        <v>20</v>
      </c>
      <c r="Q2060" s="14" t="s">
        <v>20</v>
      </c>
      <c r="R2060" s="5" t="s">
        <v>20</v>
      </c>
      <c r="S2060" s="5" t="s">
        <v>20</v>
      </c>
      <c r="T2060" s="5" t="s">
        <v>281</v>
      </c>
      <c r="U2060" s="53" t="s">
        <v>20</v>
      </c>
      <c r="V2060" s="53" t="s">
        <v>20</v>
      </c>
      <c r="W2060" s="5" t="str">
        <f>VLOOKUP('English Version'!$H2056,'Recycled Content'!$B$4:$H$67,3,FALSE)</f>
        <v>Packaging Contains at least 100% recycled material</v>
      </c>
      <c r="X2060" s="5" t="str">
        <f>VLOOKUP('English Version'!$H2056,'Recycled Content'!$B$4:$H$67,5,FALSE)</f>
        <v>Packaging Contains at least 100% recycled material</v>
      </c>
      <c r="Y2060" s="5" t="str">
        <f>VLOOKUP('English Version'!$H2056,Recyclability!$B$4:$H$67,3,FALSE)</f>
        <v>Mostly Recyclable Packaging</v>
      </c>
      <c r="Z2060" s="5" t="str">
        <f>VLOOKUP('English Version'!$H2056,Recyclability!$B$4:$H$67,5,FALSE)</f>
        <v>N/A</v>
      </c>
    </row>
    <row r="2061" spans="1:26" x14ac:dyDescent="0.75">
      <c r="A2061" s="47" t="str">
        <f t="shared" si="64"/>
        <v>SS23W8011436A</v>
      </c>
      <c r="B2061" s="47">
        <v>1231</v>
      </c>
      <c r="C2061" s="52" t="s">
        <v>4743</v>
      </c>
      <c r="D2061" s="6" t="s">
        <v>4738</v>
      </c>
      <c r="E2061" s="8"/>
      <c r="F2061" s="52" t="s">
        <v>4745</v>
      </c>
      <c r="G2061" s="6" t="s">
        <v>5037</v>
      </c>
      <c r="H2061" s="6" t="s">
        <v>5887</v>
      </c>
      <c r="I2061" s="6" t="e">
        <f>VLOOKUP(A2061,#REF!,24,0)</f>
        <v>#REF!</v>
      </c>
      <c r="J2061" s="14" t="s">
        <v>37</v>
      </c>
      <c r="K2061" s="14" t="s">
        <v>37</v>
      </c>
      <c r="L2061" s="14" t="s">
        <v>37</v>
      </c>
      <c r="M2061" s="14" t="s">
        <v>37</v>
      </c>
      <c r="N2061" s="14" t="b">
        <f t="shared" si="65"/>
        <v>1</v>
      </c>
      <c r="O2061" s="14" t="s">
        <v>20</v>
      </c>
      <c r="P2061" s="14" t="s">
        <v>20</v>
      </c>
      <c r="Q2061" s="14" t="s">
        <v>20</v>
      </c>
      <c r="R2061" s="5" t="s">
        <v>20</v>
      </c>
      <c r="S2061" s="5" t="s">
        <v>20</v>
      </c>
      <c r="T2061" s="5" t="s">
        <v>281</v>
      </c>
      <c r="U2061" s="53" t="s">
        <v>20</v>
      </c>
      <c r="V2061" s="53" t="s">
        <v>20</v>
      </c>
      <c r="W2061" s="5" t="str">
        <f>VLOOKUP('English Version'!$H2057,'Recycled Content'!$B$4:$H$67,3,FALSE)</f>
        <v>Packaging Contains at least 100% recycled material</v>
      </c>
      <c r="X2061" s="5" t="str">
        <f>VLOOKUP('English Version'!$H2057,'Recycled Content'!$B$4:$H$67,5,FALSE)</f>
        <v>Packaging Contains at least 100% recycled material</v>
      </c>
      <c r="Y2061" s="5" t="str">
        <f>VLOOKUP('English Version'!$H2057,Recyclability!$B$4:$H$67,3,FALSE)</f>
        <v>Mostly Recyclable Packaging</v>
      </c>
      <c r="Z2061" s="5" t="str">
        <f>VLOOKUP('English Version'!$H2057,Recyclability!$B$4:$H$67,5,FALSE)</f>
        <v>N/A</v>
      </c>
    </row>
    <row r="2062" spans="1:26" x14ac:dyDescent="0.75">
      <c r="A2062" s="47" t="str">
        <f t="shared" si="64"/>
        <v>SS23W8011438A</v>
      </c>
      <c r="B2062" s="47">
        <v>873</v>
      </c>
      <c r="C2062" s="52" t="s">
        <v>4746</v>
      </c>
      <c r="D2062" s="6" t="s">
        <v>4741</v>
      </c>
      <c r="E2062" s="8"/>
      <c r="F2062" s="52" t="s">
        <v>4747</v>
      </c>
      <c r="G2062" s="6" t="s">
        <v>5037</v>
      </c>
      <c r="H2062" s="6" t="s">
        <v>5887</v>
      </c>
      <c r="I2062" s="6" t="e">
        <f>VLOOKUP(A2062,#REF!,24,0)</f>
        <v>#REF!</v>
      </c>
      <c r="J2062" s="14" t="s">
        <v>37</v>
      </c>
      <c r="K2062" s="14" t="s">
        <v>37</v>
      </c>
      <c r="L2062" s="14" t="s">
        <v>37</v>
      </c>
      <c r="M2062" s="14" t="s">
        <v>37</v>
      </c>
      <c r="N2062" s="14" t="b">
        <f t="shared" si="65"/>
        <v>1</v>
      </c>
      <c r="O2062" s="14" t="s">
        <v>20</v>
      </c>
      <c r="P2062" s="14" t="s">
        <v>20</v>
      </c>
      <c r="Q2062" s="14" t="s">
        <v>20</v>
      </c>
      <c r="R2062" s="5" t="s">
        <v>20</v>
      </c>
      <c r="S2062" s="5" t="s">
        <v>20</v>
      </c>
      <c r="T2062" s="5" t="s">
        <v>281</v>
      </c>
      <c r="U2062" s="53" t="s">
        <v>20</v>
      </c>
      <c r="V2062" s="53" t="s">
        <v>20</v>
      </c>
      <c r="W2062" s="5" t="str">
        <f>VLOOKUP('English Version'!$H2058,'Recycled Content'!$B$4:$H$67,3,FALSE)</f>
        <v>Packaging Contains at least 100% recycled material</v>
      </c>
      <c r="X2062" s="5" t="str">
        <f>VLOOKUP('English Version'!$H2058,'Recycled Content'!$B$4:$H$67,5,FALSE)</f>
        <v>Packaging Contains at least 100% recycled material</v>
      </c>
      <c r="Y2062" s="5" t="str">
        <f>VLOOKUP('English Version'!$H2058,Recyclability!$B$4:$H$67,3,FALSE)</f>
        <v>Mostly Recyclable Packaging</v>
      </c>
      <c r="Z2062" s="5" t="str">
        <f>VLOOKUP('English Version'!$H2058,Recyclability!$B$4:$H$67,5,FALSE)</f>
        <v>N/A</v>
      </c>
    </row>
    <row r="2063" spans="1:26" x14ac:dyDescent="0.75">
      <c r="A2063" s="47" t="str">
        <f t="shared" si="64"/>
        <v>SS23W8011433A</v>
      </c>
      <c r="B2063" s="47">
        <v>1816</v>
      </c>
      <c r="C2063" s="52" t="s">
        <v>4748</v>
      </c>
      <c r="D2063" s="6" t="s">
        <v>4744</v>
      </c>
      <c r="E2063" s="8"/>
      <c r="F2063" s="52" t="s">
        <v>4750</v>
      </c>
      <c r="G2063" s="6" t="s">
        <v>5037</v>
      </c>
      <c r="H2063" s="6" t="s">
        <v>5887</v>
      </c>
      <c r="I2063" s="6" t="e">
        <f>VLOOKUP(A2063,#REF!,24,0)</f>
        <v>#REF!</v>
      </c>
      <c r="J2063" s="14" t="s">
        <v>37</v>
      </c>
      <c r="K2063" s="14" t="s">
        <v>37</v>
      </c>
      <c r="L2063" s="14" t="s">
        <v>37</v>
      </c>
      <c r="M2063" s="14" t="s">
        <v>37</v>
      </c>
      <c r="N2063" s="14" t="b">
        <f t="shared" si="65"/>
        <v>1</v>
      </c>
      <c r="O2063" s="14" t="s">
        <v>20</v>
      </c>
      <c r="P2063" s="14" t="s">
        <v>20</v>
      </c>
      <c r="Q2063" s="14" t="s">
        <v>20</v>
      </c>
      <c r="R2063" s="5" t="s">
        <v>20</v>
      </c>
      <c r="S2063" s="5" t="s">
        <v>20</v>
      </c>
      <c r="T2063" s="5" t="s">
        <v>281</v>
      </c>
      <c r="U2063" s="53" t="s">
        <v>20</v>
      </c>
      <c r="V2063" s="53" t="s">
        <v>20</v>
      </c>
      <c r="W2063" s="5" t="str">
        <f>VLOOKUP('English Version'!$H2059,'Recycled Content'!$B$4:$H$67,3,FALSE)</f>
        <v>Packaging Contains at least 100% recycled material</v>
      </c>
      <c r="X2063" s="5" t="str">
        <f>VLOOKUP('English Version'!$H2059,'Recycled Content'!$B$4:$H$67,5,FALSE)</f>
        <v>Packaging Contains at least 100% recycled material</v>
      </c>
      <c r="Y2063" s="5" t="str">
        <f>VLOOKUP('English Version'!$H2059,Recyclability!$B$4:$H$67,3,FALSE)</f>
        <v>Mostly Recyclable Packaging</v>
      </c>
      <c r="Z2063" s="5" t="str">
        <f>VLOOKUP('English Version'!$H2059,Recyclability!$B$4:$H$67,5,FALSE)</f>
        <v>N/A</v>
      </c>
    </row>
    <row r="2064" spans="1:26" x14ac:dyDescent="0.75">
      <c r="A2064" s="47" t="str">
        <f t="shared" si="64"/>
        <v>SS23M5011639A</v>
      </c>
      <c r="B2064" s="47">
        <v>509</v>
      </c>
      <c r="C2064" s="52" t="s">
        <v>4752</v>
      </c>
      <c r="D2064" s="6" t="e">
        <v>#N/A</v>
      </c>
      <c r="E2064" s="8"/>
      <c r="F2064" s="52" t="s">
        <v>4753</v>
      </c>
      <c r="G2064" s="6" t="s">
        <v>5037</v>
      </c>
      <c r="H2064" s="6" t="s">
        <v>5032</v>
      </c>
      <c r="I2064" s="6" t="e">
        <f>VLOOKUP(A2064,#REF!,24,0)</f>
        <v>#REF!</v>
      </c>
      <c r="J2064" s="14" t="s">
        <v>37</v>
      </c>
      <c r="K2064" s="14" t="s">
        <v>37</v>
      </c>
      <c r="L2064" s="14" t="s">
        <v>37</v>
      </c>
      <c r="M2064" s="14" t="s">
        <v>37</v>
      </c>
      <c r="N2064" s="14" t="b">
        <f t="shared" si="65"/>
        <v>1</v>
      </c>
      <c r="O2064" s="14" t="s">
        <v>20</v>
      </c>
      <c r="P2064" s="14" t="s">
        <v>20</v>
      </c>
      <c r="Q2064" s="14" t="s">
        <v>20</v>
      </c>
      <c r="R2064" s="5" t="s">
        <v>20</v>
      </c>
      <c r="S2064" s="5" t="s">
        <v>20</v>
      </c>
      <c r="T2064" s="5" t="s">
        <v>20</v>
      </c>
      <c r="U2064" s="53" t="s">
        <v>20</v>
      </c>
      <c r="V2064" s="53" t="s">
        <v>20</v>
      </c>
      <c r="W2064" s="5" t="str">
        <f>VLOOKUP('English Version'!$H2060,'Recycled Content'!$B$4:$H$67,3,FALSE)</f>
        <v>Packaging Contains at least 100% recycled material</v>
      </c>
      <c r="X2064" s="5" t="str">
        <f>VLOOKUP('English Version'!$H2060,'Recycled Content'!$B$4:$H$67,5,FALSE)</f>
        <v>Packaging Contains at least 100% recycled material</v>
      </c>
      <c r="Y2064" s="5" t="str">
        <f>VLOOKUP('English Version'!$H2060,Recyclability!$B$4:$H$67,3,FALSE)</f>
        <v>Mostly Recyclable Packaging</v>
      </c>
      <c r="Z2064" s="5" t="str">
        <f>VLOOKUP('English Version'!$H2060,Recyclability!$B$4:$H$67,5,FALSE)</f>
        <v>N/A</v>
      </c>
    </row>
    <row r="2065" spans="1:26" x14ac:dyDescent="0.75">
      <c r="A2065" s="47" t="str">
        <f t="shared" si="64"/>
        <v>SS23W2011872A</v>
      </c>
      <c r="B2065" s="47">
        <v>307</v>
      </c>
      <c r="C2065" s="52" t="s">
        <v>4754</v>
      </c>
      <c r="D2065" s="6" t="s">
        <v>4749</v>
      </c>
      <c r="E2065" s="8"/>
      <c r="F2065" s="52" t="s">
        <v>175</v>
      </c>
      <c r="G2065" s="6" t="s">
        <v>5037</v>
      </c>
      <c r="H2065" s="6" t="s">
        <v>5083</v>
      </c>
      <c r="I2065" s="6" t="e">
        <f>VLOOKUP(A2065,#REF!,24,0)</f>
        <v>#REF!</v>
      </c>
      <c r="J2065" s="14" t="s">
        <v>37</v>
      </c>
      <c r="K2065" s="14" t="s">
        <v>37</v>
      </c>
      <c r="L2065" s="14" t="s">
        <v>37</v>
      </c>
      <c r="M2065" s="14" t="s">
        <v>37</v>
      </c>
      <c r="N2065" s="14" t="b">
        <f t="shared" si="65"/>
        <v>1</v>
      </c>
      <c r="O2065" s="14" t="s">
        <v>20</v>
      </c>
      <c r="P2065" s="14" t="s">
        <v>20</v>
      </c>
      <c r="Q2065" s="14" t="s">
        <v>20</v>
      </c>
      <c r="R2065" s="5" t="s">
        <v>20</v>
      </c>
      <c r="S2065" s="5" t="s">
        <v>20</v>
      </c>
      <c r="T2065" s="5" t="s">
        <v>20</v>
      </c>
      <c r="U2065" s="53" t="s">
        <v>20</v>
      </c>
      <c r="V2065" s="53" t="s">
        <v>20</v>
      </c>
      <c r="W2065" s="5" t="str">
        <f>VLOOKUP('English Version'!$H2061,'Recycled Content'!$B$4:$H$67,3,FALSE)</f>
        <v>Packaging Contains at least 100% recycled material</v>
      </c>
      <c r="X2065" s="5" t="str">
        <f>VLOOKUP('English Version'!$H2061,'Recycled Content'!$B$4:$H$67,5,FALSE)</f>
        <v>Packaging Contains at least 100% recycled material</v>
      </c>
      <c r="Y2065" s="5" t="str">
        <f>VLOOKUP('English Version'!$H2061,Recyclability!$B$4:$H$67,3,FALSE)</f>
        <v>Mostly Recyclable Packaging</v>
      </c>
      <c r="Z2065" s="5" t="str">
        <f>VLOOKUP('English Version'!$H2061,Recyclability!$B$4:$H$67,5,FALSE)</f>
        <v>N/A</v>
      </c>
    </row>
    <row r="2066" spans="1:26" x14ac:dyDescent="0.75">
      <c r="A2066" s="47" t="str">
        <f t="shared" si="64"/>
        <v>SS23M6010707A</v>
      </c>
      <c r="B2066" s="47">
        <v>1679</v>
      </c>
      <c r="C2066" s="52" t="s">
        <v>4761</v>
      </c>
      <c r="D2066" s="6" t="s">
        <v>4755</v>
      </c>
      <c r="E2066" s="8"/>
      <c r="F2066" s="52" t="s">
        <v>4762</v>
      </c>
      <c r="G2066" s="6" t="s">
        <v>5037</v>
      </c>
      <c r="H2066" s="6" t="s">
        <v>5070</v>
      </c>
      <c r="I2066" s="6" t="e">
        <f>VLOOKUP(A2066,#REF!,24,0)</f>
        <v>#REF!</v>
      </c>
      <c r="J2066" s="67" t="s">
        <v>228</v>
      </c>
      <c r="K2066" s="14" t="s">
        <v>37</v>
      </c>
      <c r="L2066" s="14" t="s">
        <v>37</v>
      </c>
      <c r="M2066" s="14" t="s">
        <v>37</v>
      </c>
      <c r="N2066" s="14" t="b">
        <f t="shared" si="65"/>
        <v>1</v>
      </c>
      <c r="O2066" s="14" t="s">
        <v>20</v>
      </c>
      <c r="P2066" s="14" t="s">
        <v>20</v>
      </c>
      <c r="Q2066" s="14" t="s">
        <v>20</v>
      </c>
      <c r="R2066" s="5" t="s">
        <v>20</v>
      </c>
      <c r="S2066" s="5" t="s">
        <v>20</v>
      </c>
      <c r="T2066" s="5" t="s">
        <v>20</v>
      </c>
      <c r="U2066" s="53" t="s">
        <v>20</v>
      </c>
      <c r="V2066" s="53" t="s">
        <v>20</v>
      </c>
      <c r="W2066" s="5" t="str">
        <f>VLOOKUP('English Version'!$H2063,'Recycled Content'!$B$4:$H$67,3,FALSE)</f>
        <v>Packaging Contains at least 100% recycled material</v>
      </c>
      <c r="X2066" s="5" t="str">
        <f>VLOOKUP('English Version'!$H2063,'Recycled Content'!$B$4:$H$67,5,FALSE)</f>
        <v>Packaging Contains at least 100% recycled material</v>
      </c>
      <c r="Y2066" s="5" t="str">
        <f>VLOOKUP('English Version'!$H2063,Recyclability!$B$4:$H$67,3,FALSE)</f>
        <v>Mostly Recyclable Packaging</v>
      </c>
      <c r="Z2066" s="5" t="str">
        <f>VLOOKUP('English Version'!$H2063,Recyclability!$B$4:$H$67,5,FALSE)</f>
        <v>N/A</v>
      </c>
    </row>
    <row r="2067" spans="1:26" x14ac:dyDescent="0.75">
      <c r="A2067" s="47" t="str">
        <f t="shared" si="64"/>
        <v>SS23W2011876A</v>
      </c>
      <c r="B2067" s="47">
        <v>500</v>
      </c>
      <c r="C2067" s="52" t="s">
        <v>4764</v>
      </c>
      <c r="D2067" s="6" t="e">
        <v>#N/A</v>
      </c>
      <c r="E2067" s="8"/>
      <c r="F2067" s="52" t="s">
        <v>4765</v>
      </c>
      <c r="G2067" s="6" t="s">
        <v>5037</v>
      </c>
      <c r="H2067" s="6" t="s">
        <v>5083</v>
      </c>
      <c r="I2067" s="6" t="e">
        <f>VLOOKUP(A2067,#REF!,24,0)</f>
        <v>#REF!</v>
      </c>
      <c r="J2067" s="14" t="s">
        <v>37</v>
      </c>
      <c r="K2067" s="14" t="s">
        <v>37</v>
      </c>
      <c r="L2067" s="14" t="s">
        <v>37</v>
      </c>
      <c r="M2067" s="14" t="s">
        <v>37</v>
      </c>
      <c r="N2067" s="14" t="b">
        <f t="shared" si="65"/>
        <v>1</v>
      </c>
      <c r="O2067" s="14" t="s">
        <v>20</v>
      </c>
      <c r="P2067" s="14" t="s">
        <v>20</v>
      </c>
      <c r="Q2067" s="14" t="s">
        <v>20</v>
      </c>
      <c r="R2067" s="5" t="s">
        <v>20</v>
      </c>
      <c r="S2067" s="5" t="s">
        <v>20</v>
      </c>
      <c r="T2067" s="5" t="s">
        <v>20</v>
      </c>
      <c r="U2067" s="53" t="s">
        <v>20</v>
      </c>
      <c r="V2067" s="53" t="s">
        <v>20</v>
      </c>
      <c r="W2067" s="5" t="str">
        <f>VLOOKUP('English Version'!$H2065,'Recycled Content'!$B$4:$H$67,3,FALSE)</f>
        <v>Packaging Contains at least 100% recycled material</v>
      </c>
      <c r="X2067" s="5" t="str">
        <f>VLOOKUP('English Version'!$H2065,'Recycled Content'!$B$4:$H$67,5,FALSE)</f>
        <v>Packaging Contains at least 100% recycled material</v>
      </c>
      <c r="Y2067" s="5" t="str">
        <f>VLOOKUP('English Version'!$H2065,Recyclability!$B$4:$H$67,3,FALSE)</f>
        <v>Mostly Recyclable Packaging</v>
      </c>
      <c r="Z2067" s="5" t="str">
        <f>VLOOKUP('English Version'!$H2065,Recyclability!$B$4:$H$67,5,FALSE)</f>
        <v>N/A</v>
      </c>
    </row>
    <row r="2068" spans="1:26" x14ac:dyDescent="0.75">
      <c r="A2068" s="47" t="str">
        <f t="shared" si="64"/>
        <v>SS23M6010757A</v>
      </c>
      <c r="B2068" s="47">
        <v>3626</v>
      </c>
      <c r="C2068" s="52" t="s">
        <v>4766</v>
      </c>
      <c r="D2068" s="6" t="e">
        <v>#N/A</v>
      </c>
      <c r="E2068" s="8"/>
      <c r="F2068" s="52" t="s">
        <v>4767</v>
      </c>
      <c r="G2068" s="6" t="s">
        <v>5037</v>
      </c>
      <c r="H2068" s="6" t="s">
        <v>5070</v>
      </c>
      <c r="I2068" s="6" t="e">
        <f>VLOOKUP(A2068,#REF!,24,0)</f>
        <v>#REF!</v>
      </c>
      <c r="J2068" s="14" t="s">
        <v>19</v>
      </c>
      <c r="K2068" s="14" t="s">
        <v>19</v>
      </c>
      <c r="L2068" s="14" t="s">
        <v>19</v>
      </c>
      <c r="M2068" s="14" t="s">
        <v>19</v>
      </c>
      <c r="N2068" s="14" t="b">
        <f t="shared" si="65"/>
        <v>1</v>
      </c>
      <c r="O2068" s="14" t="s">
        <v>20</v>
      </c>
      <c r="P2068" s="14" t="s">
        <v>20</v>
      </c>
      <c r="Q2068" s="14" t="s">
        <v>20</v>
      </c>
      <c r="R2068" s="5" t="s">
        <v>20</v>
      </c>
      <c r="S2068" s="5" t="s">
        <v>20</v>
      </c>
      <c r="T2068" s="5" t="s">
        <v>20</v>
      </c>
      <c r="U2068" s="53" t="s">
        <v>20</v>
      </c>
      <c r="V2068" s="53" t="s">
        <v>20</v>
      </c>
      <c r="W2068" s="5" t="str">
        <f>VLOOKUP('English Version'!$H2066,'Recycled Content'!$B$4:$H$67,3,FALSE)</f>
        <v>Packaging Contains at least 100% recycled material</v>
      </c>
      <c r="X2068" s="5" t="str">
        <f>VLOOKUP('English Version'!$H2066,'Recycled Content'!$B$4:$H$67,5,FALSE)</f>
        <v>Packaging Contains at least 100% recycled material</v>
      </c>
      <c r="Y2068" s="5" t="str">
        <f>VLOOKUP('English Version'!$H2066,Recyclability!$B$4:$H$67,3,FALSE)</f>
        <v>Mostly Recyclable Packaging</v>
      </c>
      <c r="Z2068" s="5" t="str">
        <f>VLOOKUP('English Version'!$H2066,Recyclability!$B$4:$H$67,5,FALSE)</f>
        <v>N/A</v>
      </c>
    </row>
    <row r="2069" spans="1:26" x14ac:dyDescent="0.75">
      <c r="A2069" s="47" t="str">
        <f t="shared" si="64"/>
        <v>SS23M2012911A</v>
      </c>
      <c r="B2069" s="47">
        <v>5703</v>
      </c>
      <c r="C2069" s="52" t="s">
        <v>4768</v>
      </c>
      <c r="D2069" s="6" t="e">
        <v>#N/A</v>
      </c>
      <c r="E2069" s="8"/>
      <c r="F2069" s="52" t="s">
        <v>4770</v>
      </c>
      <c r="G2069" s="6" t="s">
        <v>5037</v>
      </c>
      <c r="H2069" s="6" t="s">
        <v>5054</v>
      </c>
      <c r="I2069" s="6" t="e">
        <f>VLOOKUP(A2069,#REF!,24,0)</f>
        <v>#REF!</v>
      </c>
      <c r="J2069" s="14" t="s">
        <v>37</v>
      </c>
      <c r="K2069" s="14" t="s">
        <v>37</v>
      </c>
      <c r="L2069" s="14" t="s">
        <v>37</v>
      </c>
      <c r="M2069" s="14" t="s">
        <v>37</v>
      </c>
      <c r="N2069" s="14" t="b">
        <f t="shared" si="65"/>
        <v>1</v>
      </c>
      <c r="O2069" s="14" t="s">
        <v>20</v>
      </c>
      <c r="P2069" s="14" t="s">
        <v>20</v>
      </c>
      <c r="Q2069" s="14" t="s">
        <v>20</v>
      </c>
      <c r="R2069" s="5" t="s">
        <v>20</v>
      </c>
      <c r="S2069" s="5" t="s">
        <v>20</v>
      </c>
      <c r="T2069" s="5" t="s">
        <v>20</v>
      </c>
      <c r="U2069" s="53" t="s">
        <v>20</v>
      </c>
      <c r="V2069" s="53" t="s">
        <v>20</v>
      </c>
      <c r="W2069" s="5" t="str">
        <f>VLOOKUP('English Version'!$H2067,'Recycled Content'!$B$4:$H$67,3,FALSE)</f>
        <v>Packaging Contains at least 100% recycled material</v>
      </c>
      <c r="X2069" s="5" t="str">
        <f>VLOOKUP('English Version'!$H2067,'Recycled Content'!$B$4:$H$67,5,FALSE)</f>
        <v>Packaging Contains at least 100% recycled material</v>
      </c>
      <c r="Y2069" s="5" t="str">
        <f>VLOOKUP('English Version'!$H2067,Recyclability!$B$4:$H$67,3,FALSE)</f>
        <v>Mostly Recyclable Packaging</v>
      </c>
      <c r="Z2069" s="5" t="str">
        <f>VLOOKUP('English Version'!$H2067,Recyclability!$B$4:$H$67,5,FALSE)</f>
        <v>N/A</v>
      </c>
    </row>
    <row r="2070" spans="1:26" x14ac:dyDescent="0.75">
      <c r="A2070" s="47" t="str">
        <f t="shared" si="64"/>
        <v>SS23M1011690B</v>
      </c>
      <c r="B2070" s="47" t="e">
        <v>#N/A</v>
      </c>
      <c r="C2070" s="52" t="s">
        <v>4772</v>
      </c>
      <c r="D2070" s="6" t="e">
        <v>#N/A</v>
      </c>
      <c r="E2070" s="8"/>
      <c r="F2070" s="52" t="s">
        <v>438</v>
      </c>
      <c r="G2070" s="6" t="s">
        <v>5037</v>
      </c>
      <c r="H2070" s="6" t="s">
        <v>5044</v>
      </c>
      <c r="I2070" s="6" t="e">
        <f>VLOOKUP(A2070,#REF!,24,0)</f>
        <v>#REF!</v>
      </c>
      <c r="J2070" s="14" t="s">
        <v>19</v>
      </c>
      <c r="K2070" s="14" t="s">
        <v>19</v>
      </c>
      <c r="L2070" s="14" t="s">
        <v>19</v>
      </c>
      <c r="M2070" s="14" t="s">
        <v>19</v>
      </c>
      <c r="N2070" s="14" t="b">
        <f t="shared" si="65"/>
        <v>1</v>
      </c>
      <c r="O2070" s="14" t="s">
        <v>20</v>
      </c>
      <c r="P2070" s="14" t="s">
        <v>20</v>
      </c>
      <c r="Q2070" s="14" t="s">
        <v>20</v>
      </c>
      <c r="R2070" s="5" t="s">
        <v>20</v>
      </c>
      <c r="S2070" s="5" t="s">
        <v>20</v>
      </c>
      <c r="T2070" s="5" t="s">
        <v>281</v>
      </c>
      <c r="U2070" s="53" t="s">
        <v>20</v>
      </c>
      <c r="V2070" s="53" t="s">
        <v>20</v>
      </c>
      <c r="W2070" s="5" t="str">
        <f>VLOOKUP('English Version'!$H2068,'Recycled Content'!$B$4:$H$67,3,FALSE)</f>
        <v>Packaging Contains at least 100% recycled material</v>
      </c>
      <c r="X2070" s="5" t="str">
        <f>VLOOKUP('English Version'!$H2068,'Recycled Content'!$B$4:$H$67,5,FALSE)</f>
        <v>Packaging Contains at least 100% recycled material</v>
      </c>
      <c r="Y2070" s="5" t="str">
        <f>VLOOKUP('English Version'!$H2068,Recyclability!$B$4:$H$67,3,FALSE)</f>
        <v>Mostly Recyclable Packaging</v>
      </c>
      <c r="Z2070" s="5" t="str">
        <f>VLOOKUP('English Version'!$H2068,Recyclability!$B$4:$H$67,5,FALSE)</f>
        <v>N/A</v>
      </c>
    </row>
    <row r="2071" spans="1:26" x14ac:dyDescent="0.75">
      <c r="A2071" s="47" t="str">
        <f t="shared" si="64"/>
        <v>SS23M1011533A</v>
      </c>
      <c r="B2071" s="47">
        <v>700</v>
      </c>
      <c r="C2071" s="52" t="s">
        <v>4773</v>
      </c>
      <c r="D2071" s="6" t="s">
        <v>4769</v>
      </c>
      <c r="E2071" s="8"/>
      <c r="F2071" s="52" t="s">
        <v>4775</v>
      </c>
      <c r="G2071" s="6" t="s">
        <v>5037</v>
      </c>
      <c r="H2071" s="6" t="s">
        <v>5044</v>
      </c>
      <c r="I2071" s="6" t="e">
        <f>VLOOKUP(A2071,#REF!,24,0)</f>
        <v>#REF!</v>
      </c>
      <c r="J2071" s="14" t="s">
        <v>37</v>
      </c>
      <c r="K2071" s="14" t="s">
        <v>37</v>
      </c>
      <c r="L2071" s="14" t="s">
        <v>37</v>
      </c>
      <c r="M2071" s="14" t="s">
        <v>37</v>
      </c>
      <c r="N2071" s="14" t="b">
        <f t="shared" si="65"/>
        <v>1</v>
      </c>
      <c r="O2071" s="14" t="s">
        <v>20</v>
      </c>
      <c r="P2071" s="14" t="s">
        <v>20</v>
      </c>
      <c r="Q2071" s="14" t="s">
        <v>20</v>
      </c>
      <c r="R2071" s="5" t="s">
        <v>20</v>
      </c>
      <c r="S2071" s="5" t="s">
        <v>20</v>
      </c>
      <c r="T2071" s="5" t="s">
        <v>20</v>
      </c>
      <c r="U2071" s="53" t="s">
        <v>20</v>
      </c>
      <c r="V2071" s="53" t="s">
        <v>20</v>
      </c>
      <c r="W2071" s="5" t="str">
        <f>VLOOKUP('English Version'!$H2069,'Recycled Content'!$B$4:$H$67,3,FALSE)</f>
        <v>Packaging Contains at least 100% recycled material</v>
      </c>
      <c r="X2071" s="5" t="str">
        <f>VLOOKUP('English Version'!$H2069,'Recycled Content'!$B$4:$H$67,5,FALSE)</f>
        <v>Packaging Contains at least 100% recycled material</v>
      </c>
      <c r="Y2071" s="5" t="str">
        <f>VLOOKUP('English Version'!$H2069,Recyclability!$B$4:$H$67,3,FALSE)</f>
        <v>Mostly Recyclable Packaging</v>
      </c>
      <c r="Z2071" s="5" t="str">
        <f>VLOOKUP('English Version'!$H2069,Recyclability!$B$4:$H$67,5,FALSE)</f>
        <v>N/A</v>
      </c>
    </row>
    <row r="2072" spans="1:26" x14ac:dyDescent="0.75">
      <c r="A2072" s="47" t="str">
        <f t="shared" si="64"/>
        <v>SS23M6010799A</v>
      </c>
      <c r="B2072" s="47">
        <v>990</v>
      </c>
      <c r="C2072" s="52" t="s">
        <v>4776</v>
      </c>
      <c r="D2072" s="6" t="e">
        <v>#N/A</v>
      </c>
      <c r="E2072" s="8"/>
      <c r="F2072" s="52" t="s">
        <v>4778</v>
      </c>
      <c r="G2072" s="6" t="s">
        <v>5037</v>
      </c>
      <c r="H2072" s="6" t="s">
        <v>5070</v>
      </c>
      <c r="I2072" s="6" t="e">
        <f>VLOOKUP(A2072,#REF!,24,0)</f>
        <v>#REF!</v>
      </c>
      <c r="J2072" s="14" t="s">
        <v>37</v>
      </c>
      <c r="K2072" s="14" t="s">
        <v>37</v>
      </c>
      <c r="L2072" s="14" t="s">
        <v>37</v>
      </c>
      <c r="M2072" s="14" t="s">
        <v>37</v>
      </c>
      <c r="N2072" s="14" t="b">
        <f t="shared" si="65"/>
        <v>1</v>
      </c>
      <c r="O2072" s="14" t="s">
        <v>20</v>
      </c>
      <c r="P2072" s="14" t="s">
        <v>20</v>
      </c>
      <c r="Q2072" s="14" t="s">
        <v>20</v>
      </c>
      <c r="R2072" s="5" t="s">
        <v>20</v>
      </c>
      <c r="S2072" s="5" t="s">
        <v>20</v>
      </c>
      <c r="T2072" s="5" t="s">
        <v>281</v>
      </c>
      <c r="U2072" s="53" t="s">
        <v>20</v>
      </c>
      <c r="V2072" s="53" t="s">
        <v>20</v>
      </c>
      <c r="W2072" s="5" t="str">
        <f>VLOOKUP('English Version'!$H2070,'Recycled Content'!$B$4:$H$67,3,FALSE)</f>
        <v>Packaging Contains at least 100% recycled material</v>
      </c>
      <c r="X2072" s="5" t="str">
        <f>VLOOKUP('English Version'!$H2070,'Recycled Content'!$B$4:$H$67,5,FALSE)</f>
        <v>Packaging Contains at least 100% recycled material</v>
      </c>
      <c r="Y2072" s="5" t="str">
        <f>VLOOKUP('English Version'!$H2070,Recyclability!$B$4:$H$67,3,FALSE)</f>
        <v>Mostly Recyclable Packaging</v>
      </c>
      <c r="Z2072" s="5" t="str">
        <f>VLOOKUP('English Version'!$H2070,Recyclability!$B$4:$H$67,5,FALSE)</f>
        <v>N/A</v>
      </c>
    </row>
    <row r="2073" spans="1:26" x14ac:dyDescent="0.75">
      <c r="A2073" s="47" t="str">
        <f t="shared" si="64"/>
        <v>SS23M6010798A</v>
      </c>
      <c r="B2073" s="47">
        <v>500</v>
      </c>
      <c r="C2073" s="52" t="s">
        <v>4779</v>
      </c>
      <c r="D2073" s="6" t="s">
        <v>4774</v>
      </c>
      <c r="E2073" s="8"/>
      <c r="F2073" s="52" t="s">
        <v>4781</v>
      </c>
      <c r="G2073" s="6" t="s">
        <v>5037</v>
      </c>
      <c r="H2073" s="6" t="s">
        <v>5070</v>
      </c>
      <c r="I2073" s="6" t="e">
        <f>VLOOKUP(A2073,#REF!,24,0)</f>
        <v>#REF!</v>
      </c>
      <c r="J2073" s="14" t="s">
        <v>19</v>
      </c>
      <c r="K2073" s="14" t="s">
        <v>19</v>
      </c>
      <c r="L2073" s="14" t="s">
        <v>19</v>
      </c>
      <c r="M2073" s="14" t="s">
        <v>19</v>
      </c>
      <c r="N2073" s="14" t="b">
        <f t="shared" si="65"/>
        <v>1</v>
      </c>
      <c r="O2073" s="14" t="s">
        <v>20</v>
      </c>
      <c r="P2073" s="14" t="s">
        <v>20</v>
      </c>
      <c r="Q2073" s="14" t="s">
        <v>20</v>
      </c>
      <c r="R2073" s="5" t="s">
        <v>20</v>
      </c>
      <c r="S2073" s="5" t="s">
        <v>20</v>
      </c>
      <c r="T2073" s="5" t="s">
        <v>281</v>
      </c>
      <c r="U2073" s="53" t="s">
        <v>20</v>
      </c>
      <c r="V2073" s="53" t="s">
        <v>20</v>
      </c>
      <c r="W2073" s="5" t="str">
        <f>VLOOKUP('English Version'!$H2071,'Recycled Content'!$B$4:$H$67,3,FALSE)</f>
        <v>Packaging Contains at least 100% recycled material</v>
      </c>
      <c r="X2073" s="5" t="str">
        <f>VLOOKUP('English Version'!$H2071,'Recycled Content'!$B$4:$H$67,5,FALSE)</f>
        <v>Packaging Contains at least 100% recycled material</v>
      </c>
      <c r="Y2073" s="5" t="str">
        <f>VLOOKUP('English Version'!$H2071,Recyclability!$B$4:$H$67,3,FALSE)</f>
        <v>Mostly Recyclable Packaging</v>
      </c>
      <c r="Z2073" s="5" t="str">
        <f>VLOOKUP('English Version'!$H2071,Recyclability!$B$4:$H$67,5,FALSE)</f>
        <v>N/A</v>
      </c>
    </row>
    <row r="2074" spans="1:26" x14ac:dyDescent="0.75">
      <c r="A2074" s="47" t="str">
        <f t="shared" si="64"/>
        <v>SS23M7011023A</v>
      </c>
      <c r="B2074" s="47">
        <v>2650</v>
      </c>
      <c r="C2074" s="52" t="s">
        <v>4782</v>
      </c>
      <c r="D2074" s="6" t="s">
        <v>4777</v>
      </c>
      <c r="E2074" s="8"/>
      <c r="F2074" s="52" t="s">
        <v>4784</v>
      </c>
      <c r="G2074" s="6" t="s">
        <v>5037</v>
      </c>
      <c r="H2074" s="6" t="s">
        <v>5073</v>
      </c>
      <c r="I2074" s="6" t="e">
        <f>VLOOKUP(A2074,#REF!,24,0)</f>
        <v>#REF!</v>
      </c>
      <c r="J2074" s="14" t="s">
        <v>19</v>
      </c>
      <c r="K2074" s="14" t="s">
        <v>19</v>
      </c>
      <c r="L2074" s="14" t="s">
        <v>19</v>
      </c>
      <c r="M2074" s="14" t="s">
        <v>19</v>
      </c>
      <c r="N2074" s="14" t="b">
        <f t="shared" si="65"/>
        <v>1</v>
      </c>
      <c r="O2074" s="14" t="s">
        <v>20</v>
      </c>
      <c r="P2074" s="14" t="s">
        <v>20</v>
      </c>
      <c r="Q2074" s="14" t="s">
        <v>20</v>
      </c>
      <c r="R2074" s="5" t="s">
        <v>20</v>
      </c>
      <c r="S2074" s="5" t="s">
        <v>20</v>
      </c>
      <c r="T2074" s="5" t="s">
        <v>20</v>
      </c>
      <c r="U2074" s="53" t="s">
        <v>20</v>
      </c>
      <c r="V2074" s="53" t="s">
        <v>20</v>
      </c>
      <c r="W2074" s="5" t="str">
        <f>VLOOKUP('English Version'!$H2072,'Recycled Content'!$B$4:$H$67,3,FALSE)</f>
        <v>Packaging Contains at least 100% recycled material</v>
      </c>
      <c r="X2074" s="5" t="str">
        <f>VLOOKUP('English Version'!$H2072,'Recycled Content'!$B$4:$H$67,5,FALSE)</f>
        <v>Packaging Contains at least 100% recycled material</v>
      </c>
      <c r="Y2074" s="5" t="str">
        <f>VLOOKUP('English Version'!$H2072,Recyclability!$B$4:$H$67,3,FALSE)</f>
        <v>Mostly Recyclable Packaging</v>
      </c>
      <c r="Z2074" s="5" t="str">
        <f>VLOOKUP('English Version'!$H2072,Recyclability!$B$4:$H$67,5,FALSE)</f>
        <v>N/A</v>
      </c>
    </row>
    <row r="2075" spans="1:26" x14ac:dyDescent="0.75">
      <c r="A2075" s="47" t="str">
        <f t="shared" si="64"/>
        <v>SS23M2012974A</v>
      </c>
      <c r="B2075" s="47">
        <v>2113</v>
      </c>
      <c r="C2075" s="52" t="s">
        <v>4785</v>
      </c>
      <c r="D2075" s="6" t="s">
        <v>4780</v>
      </c>
      <c r="E2075" s="8"/>
      <c r="F2075" s="52" t="s">
        <v>4786</v>
      </c>
      <c r="G2075" s="6" t="s">
        <v>5037</v>
      </c>
      <c r="H2075" s="6" t="s">
        <v>5054</v>
      </c>
      <c r="I2075" s="6" t="e">
        <f>VLOOKUP(A2075,#REF!,24,0)</f>
        <v>#REF!</v>
      </c>
      <c r="J2075" s="14" t="s">
        <v>19</v>
      </c>
      <c r="K2075" s="14" t="s">
        <v>19</v>
      </c>
      <c r="L2075" s="14" t="s">
        <v>19</v>
      </c>
      <c r="M2075" s="14" t="s">
        <v>19</v>
      </c>
      <c r="N2075" s="14" t="b">
        <f t="shared" si="65"/>
        <v>1</v>
      </c>
      <c r="O2075" s="14" t="s">
        <v>20</v>
      </c>
      <c r="P2075" s="14" t="s">
        <v>20</v>
      </c>
      <c r="Q2075" s="14" t="s">
        <v>20</v>
      </c>
      <c r="R2075" s="5" t="s">
        <v>20</v>
      </c>
      <c r="S2075" s="5" t="s">
        <v>20</v>
      </c>
      <c r="T2075" s="5" t="s">
        <v>20</v>
      </c>
      <c r="U2075" s="53" t="s">
        <v>20</v>
      </c>
      <c r="V2075" s="53" t="s">
        <v>20</v>
      </c>
      <c r="W2075" s="5" t="str">
        <f>VLOOKUP('English Version'!$H2073,'Recycled Content'!$B$4:$H$67,3,FALSE)</f>
        <v>Packaging Contains at least 100% recycled material</v>
      </c>
      <c r="X2075" s="5" t="str">
        <f>VLOOKUP('English Version'!$H2073,'Recycled Content'!$B$4:$H$67,5,FALSE)</f>
        <v>Packaging Contains at least 100% recycled material</v>
      </c>
      <c r="Y2075" s="5" t="str">
        <f>VLOOKUP('English Version'!$H2073,Recyclability!$B$4:$H$67,3,FALSE)</f>
        <v>Mostly Recyclable Packaging</v>
      </c>
      <c r="Z2075" s="5" t="str">
        <f>VLOOKUP('English Version'!$H2073,Recyclability!$B$4:$H$67,5,FALSE)</f>
        <v>N/A</v>
      </c>
    </row>
    <row r="2076" spans="1:26" x14ac:dyDescent="0.75">
      <c r="A2076" s="47" t="str">
        <f t="shared" si="64"/>
        <v>SS23M7110411A</v>
      </c>
      <c r="B2076" s="47">
        <v>1195</v>
      </c>
      <c r="C2076" s="52" t="s">
        <v>4787</v>
      </c>
      <c r="D2076" s="6" t="s">
        <v>4783</v>
      </c>
      <c r="E2076" s="8"/>
      <c r="F2076" s="52" t="s">
        <v>4789</v>
      </c>
      <c r="G2076" s="6" t="s">
        <v>5037</v>
      </c>
      <c r="H2076" s="6" t="s">
        <v>5076</v>
      </c>
      <c r="I2076" s="6" t="e">
        <f>VLOOKUP(A2076,#REF!,24,0)</f>
        <v>#REF!</v>
      </c>
      <c r="J2076" s="14" t="s">
        <v>19</v>
      </c>
      <c r="K2076" s="14" t="s">
        <v>19</v>
      </c>
      <c r="L2076" s="14" t="s">
        <v>19</v>
      </c>
      <c r="M2076" s="14" t="s">
        <v>19</v>
      </c>
      <c r="N2076" s="14" t="b">
        <f t="shared" si="65"/>
        <v>1</v>
      </c>
      <c r="O2076" s="14" t="s">
        <v>20</v>
      </c>
      <c r="P2076" s="14" t="s">
        <v>20</v>
      </c>
      <c r="Q2076" s="14" t="s">
        <v>20</v>
      </c>
      <c r="R2076" s="5" t="s">
        <v>20</v>
      </c>
      <c r="S2076" s="5" t="s">
        <v>20</v>
      </c>
      <c r="T2076" s="5" t="s">
        <v>20</v>
      </c>
      <c r="U2076" s="53" t="s">
        <v>20</v>
      </c>
      <c r="V2076" s="53" t="s">
        <v>20</v>
      </c>
      <c r="W2076" s="5" t="str">
        <f>VLOOKUP('English Version'!$H2074,'Recycled Content'!$B$4:$H$67,3,FALSE)</f>
        <v>Packaging Contains at least 100% recycled material</v>
      </c>
      <c r="X2076" s="5" t="str">
        <f>VLOOKUP('English Version'!$H2074,'Recycled Content'!$B$4:$H$67,5,FALSE)</f>
        <v>Packaging Contains at least 100% recycled material</v>
      </c>
      <c r="Y2076" s="5" t="str">
        <f>VLOOKUP('English Version'!$H2074,Recyclability!$B$4:$H$67,3,FALSE)</f>
        <v>Mostly Recyclable Packaging</v>
      </c>
      <c r="Z2076" s="5" t="str">
        <f>VLOOKUP('English Version'!$H2074,Recyclability!$B$4:$H$67,5,FALSE)</f>
        <v>N/A</v>
      </c>
    </row>
    <row r="2077" spans="1:26" x14ac:dyDescent="0.75">
      <c r="A2077" s="47" t="str">
        <f t="shared" si="64"/>
        <v>SS23W1011347A</v>
      </c>
      <c r="B2077" s="47">
        <v>711</v>
      </c>
      <c r="C2077" s="52" t="s">
        <v>4793</v>
      </c>
      <c r="D2077" s="6" t="s">
        <v>4788</v>
      </c>
      <c r="E2077" s="8"/>
      <c r="F2077" s="52" t="s">
        <v>4795</v>
      </c>
      <c r="G2077" s="6" t="s">
        <v>5037</v>
      </c>
      <c r="H2077" s="6" t="s">
        <v>4637</v>
      </c>
      <c r="I2077" s="6" t="e">
        <f>VLOOKUP(A2077,#REF!,24,0)</f>
        <v>#REF!</v>
      </c>
      <c r="J2077" s="14" t="s">
        <v>19</v>
      </c>
      <c r="K2077" s="14" t="s">
        <v>19</v>
      </c>
      <c r="L2077" s="14" t="s">
        <v>19</v>
      </c>
      <c r="M2077" s="14" t="s">
        <v>19</v>
      </c>
      <c r="N2077" s="14" t="b">
        <f t="shared" si="65"/>
        <v>1</v>
      </c>
      <c r="O2077" s="14" t="s">
        <v>20</v>
      </c>
      <c r="P2077" s="14" t="s">
        <v>20</v>
      </c>
      <c r="Q2077" s="14" t="s">
        <v>20</v>
      </c>
      <c r="R2077" s="5" t="s">
        <v>20</v>
      </c>
      <c r="S2077" s="5" t="s">
        <v>20</v>
      </c>
      <c r="T2077" s="5" t="s">
        <v>281</v>
      </c>
      <c r="U2077" s="53" t="s">
        <v>20</v>
      </c>
      <c r="V2077" s="53" t="s">
        <v>20</v>
      </c>
      <c r="W2077" s="5" t="str">
        <f>VLOOKUP('English Version'!$H2076,'Recycled Content'!$B$4:$H$67,3,FALSE)</f>
        <v>Packaging Contains at least 100% recycled material</v>
      </c>
      <c r="X2077" s="5" t="str">
        <f>VLOOKUP('English Version'!$H2076,'Recycled Content'!$B$4:$H$67,5,FALSE)</f>
        <v>Packaging Contains at least 100% recycled material</v>
      </c>
      <c r="Y2077" s="5" t="str">
        <f>VLOOKUP('English Version'!$H2076,Recyclability!$B$4:$H$67,3,FALSE)</f>
        <v>Mostly Recyclable Packaging</v>
      </c>
      <c r="Z2077" s="5" t="str">
        <f>VLOOKUP('English Version'!$H2076,Recyclability!$B$4:$H$67,5,FALSE)</f>
        <v>N/A</v>
      </c>
    </row>
    <row r="2078" spans="1:26" x14ac:dyDescent="0.75">
      <c r="A2078" s="47" t="str">
        <f t="shared" si="64"/>
        <v>SS23W1011255A</v>
      </c>
      <c r="B2078" s="47">
        <v>500</v>
      </c>
      <c r="C2078" s="52" t="s">
        <v>4796</v>
      </c>
      <c r="D2078" s="6" t="e">
        <v>#VALUE!</v>
      </c>
      <c r="E2078" s="8"/>
      <c r="F2078" s="52" t="s">
        <v>4797</v>
      </c>
      <c r="G2078" s="6" t="s">
        <v>5037</v>
      </c>
      <c r="H2078" s="6" t="s">
        <v>4637</v>
      </c>
      <c r="I2078" s="6" t="e">
        <f>VLOOKUP(A2078,#REF!,24,0)</f>
        <v>#REF!</v>
      </c>
      <c r="J2078" s="14" t="s">
        <v>19</v>
      </c>
      <c r="K2078" s="14" t="s">
        <v>19</v>
      </c>
      <c r="L2078" s="14" t="s">
        <v>19</v>
      </c>
      <c r="M2078" s="14" t="s">
        <v>19</v>
      </c>
      <c r="N2078" s="14" t="b">
        <f t="shared" si="65"/>
        <v>1</v>
      </c>
      <c r="O2078" s="14" t="s">
        <v>20</v>
      </c>
      <c r="P2078" s="14" t="s">
        <v>20</v>
      </c>
      <c r="Q2078" s="14" t="s">
        <v>20</v>
      </c>
      <c r="R2078" s="5" t="s">
        <v>20</v>
      </c>
      <c r="S2078" s="5" t="s">
        <v>20</v>
      </c>
      <c r="T2078" s="5" t="s">
        <v>281</v>
      </c>
      <c r="U2078" s="53" t="s">
        <v>20</v>
      </c>
      <c r="V2078" s="53" t="s">
        <v>20</v>
      </c>
      <c r="W2078" s="5" t="str">
        <f>VLOOKUP('English Version'!$H2077,'Recycled Content'!$B$4:$H$67,3,FALSE)</f>
        <v>Packaging Contains at least 100% recycled material</v>
      </c>
      <c r="X2078" s="5" t="str">
        <f>VLOOKUP('English Version'!$H2077,'Recycled Content'!$B$4:$H$67,5,FALSE)</f>
        <v>Packaging Contains at least 100% recycled material</v>
      </c>
      <c r="Y2078" s="5" t="str">
        <f>VLOOKUP('English Version'!$H2077,Recyclability!$B$4:$H$67,3,FALSE)</f>
        <v>Mostly Recyclable Packaging</v>
      </c>
      <c r="Z2078" s="5" t="str">
        <f>VLOOKUP('English Version'!$H2077,Recyclability!$B$4:$H$67,5,FALSE)</f>
        <v>N/A</v>
      </c>
    </row>
    <row r="2079" spans="1:26" x14ac:dyDescent="0.75">
      <c r="A2079" s="47" t="str">
        <f t="shared" si="64"/>
        <v>SS23M1011699A</v>
      </c>
      <c r="B2079" s="47" t="e">
        <v>#N/A</v>
      </c>
      <c r="C2079" s="52" t="s">
        <v>4798</v>
      </c>
      <c r="D2079" s="6" t="s">
        <v>4794</v>
      </c>
      <c r="E2079" s="8"/>
      <c r="F2079" s="52" t="s">
        <v>4800</v>
      </c>
      <c r="G2079" s="6" t="s">
        <v>5037</v>
      </c>
      <c r="H2079" s="6" t="s">
        <v>5044</v>
      </c>
      <c r="I2079" s="6" t="e">
        <f>VLOOKUP(A2079,#REF!,24,0)</f>
        <v>#REF!</v>
      </c>
      <c r="J2079" s="14" t="s">
        <v>19</v>
      </c>
      <c r="K2079" s="14" t="s">
        <v>19</v>
      </c>
      <c r="L2079" s="14" t="s">
        <v>19</v>
      </c>
      <c r="M2079" s="14" t="s">
        <v>19</v>
      </c>
      <c r="N2079" s="14" t="b">
        <f t="shared" si="65"/>
        <v>1</v>
      </c>
      <c r="O2079" s="14" t="s">
        <v>20</v>
      </c>
      <c r="P2079" s="14" t="s">
        <v>20</v>
      </c>
      <c r="Q2079" s="14" t="s">
        <v>20</v>
      </c>
      <c r="R2079" s="5" t="s">
        <v>20</v>
      </c>
      <c r="S2079" s="5" t="s">
        <v>20</v>
      </c>
      <c r="T2079" s="5" t="s">
        <v>281</v>
      </c>
      <c r="U2079" s="53" t="s">
        <v>20</v>
      </c>
      <c r="V2079" s="53" t="s">
        <v>20</v>
      </c>
      <c r="W2079" s="5" t="str">
        <f>VLOOKUP('English Version'!$H2078,'Recycled Content'!$B$4:$H$67,3,FALSE)</f>
        <v>Packaging Contains at least 100% recycled material</v>
      </c>
      <c r="X2079" s="5" t="str">
        <f>VLOOKUP('English Version'!$H2078,'Recycled Content'!$B$4:$H$67,5,FALSE)</f>
        <v>Packaging Contains at least 100% recycled material</v>
      </c>
      <c r="Y2079" s="5" t="str">
        <f>VLOOKUP('English Version'!$H2078,Recyclability!$B$4:$H$67,3,FALSE)</f>
        <v>Mostly Recyclable Packaging</v>
      </c>
      <c r="Z2079" s="5" t="str">
        <f>VLOOKUP('English Version'!$H2078,Recyclability!$B$4:$H$67,5,FALSE)</f>
        <v>N/A</v>
      </c>
    </row>
    <row r="2080" spans="1:26" x14ac:dyDescent="0.75">
      <c r="A2080" s="47" t="str">
        <f t="shared" si="64"/>
        <v>SS23WF310181A</v>
      </c>
      <c r="B2080" s="47">
        <v>1287</v>
      </c>
      <c r="C2080" s="52" t="s">
        <v>4801</v>
      </c>
      <c r="D2080" s="6" t="e">
        <v>#N/A</v>
      </c>
      <c r="E2080" s="8"/>
      <c r="F2080" s="52" t="s">
        <v>4802</v>
      </c>
      <c r="G2080" s="6" t="s">
        <v>5037</v>
      </c>
      <c r="H2080" s="6" t="s">
        <v>5899</v>
      </c>
      <c r="I2080" s="6" t="e">
        <f>VLOOKUP(A2080,#REF!,24,0)</f>
        <v>#REF!</v>
      </c>
      <c r="J2080" s="14" t="s">
        <v>19</v>
      </c>
      <c r="K2080" s="14" t="s">
        <v>19</v>
      </c>
      <c r="L2080" s="14" t="s">
        <v>19</v>
      </c>
      <c r="M2080" s="14" t="s">
        <v>19</v>
      </c>
      <c r="N2080" s="14" t="b">
        <f t="shared" si="65"/>
        <v>1</v>
      </c>
      <c r="O2080" s="14" t="s">
        <v>20</v>
      </c>
      <c r="P2080" s="14" t="s">
        <v>20</v>
      </c>
      <c r="Q2080" s="14" t="s">
        <v>20</v>
      </c>
      <c r="R2080" s="5" t="s">
        <v>20</v>
      </c>
      <c r="S2080" s="5" t="s">
        <v>20</v>
      </c>
      <c r="T2080" s="5" t="s">
        <v>281</v>
      </c>
      <c r="U2080" s="53" t="s">
        <v>20</v>
      </c>
      <c r="V2080" s="53" t="s">
        <v>20</v>
      </c>
      <c r="W2080" s="5" t="str">
        <f>VLOOKUP('English Version'!$H2079,'Recycled Content'!$B$4:$H$67,3,FALSE)</f>
        <v>Packaging Contains at least 100% recycled material</v>
      </c>
      <c r="X2080" s="5" t="str">
        <f>VLOOKUP('English Version'!$H2079,'Recycled Content'!$B$4:$H$67,5,FALSE)</f>
        <v>Packaging Contains at least 100% recycled material</v>
      </c>
      <c r="Y2080" s="5" t="str">
        <f>VLOOKUP('English Version'!$H2079,Recyclability!$B$4:$H$67,3,FALSE)</f>
        <v>Mostly Recyclable Packaging</v>
      </c>
      <c r="Z2080" s="5" t="str">
        <f>VLOOKUP('English Version'!$H2079,Recyclability!$B$4:$H$67,5,FALSE)</f>
        <v>N/A</v>
      </c>
    </row>
    <row r="2081" spans="1:26" x14ac:dyDescent="0.75">
      <c r="A2081" s="47" t="str">
        <f t="shared" si="64"/>
        <v>SS23W8011435A</v>
      </c>
      <c r="B2081" s="47" t="e">
        <v>#N/A</v>
      </c>
      <c r="C2081" s="52" t="s">
        <v>4803</v>
      </c>
      <c r="D2081" s="6" t="s">
        <v>4799</v>
      </c>
      <c r="E2081" s="8"/>
      <c r="F2081" s="52" t="s">
        <v>4805</v>
      </c>
      <c r="G2081" s="6" t="s">
        <v>5037</v>
      </c>
      <c r="H2081" s="6" t="s">
        <v>5887</v>
      </c>
      <c r="I2081" s="6" t="e">
        <f>VLOOKUP(A2081,#REF!,24,0)</f>
        <v>#REF!</v>
      </c>
      <c r="J2081" s="14" t="s">
        <v>19</v>
      </c>
      <c r="K2081" s="14" t="s">
        <v>19</v>
      </c>
      <c r="L2081" s="14" t="s">
        <v>19</v>
      </c>
      <c r="M2081" s="14" t="s">
        <v>19</v>
      </c>
      <c r="N2081" s="14" t="b">
        <f t="shared" si="65"/>
        <v>1</v>
      </c>
      <c r="O2081" s="14" t="s">
        <v>20</v>
      </c>
      <c r="P2081" s="14" t="s">
        <v>20</v>
      </c>
      <c r="Q2081" s="14" t="s">
        <v>20</v>
      </c>
      <c r="R2081" s="5" t="s">
        <v>20</v>
      </c>
      <c r="S2081" s="5" t="s">
        <v>20</v>
      </c>
      <c r="T2081" s="5" t="s">
        <v>281</v>
      </c>
      <c r="U2081" s="53" t="s">
        <v>20</v>
      </c>
      <c r="V2081" s="53" t="s">
        <v>20</v>
      </c>
      <c r="W2081" s="5" t="str">
        <f>VLOOKUP('English Version'!$H2080,'Recycled Content'!$B$4:$H$67,3,FALSE)</f>
        <v>N/A</v>
      </c>
      <c r="X2081" s="5" t="str">
        <f>VLOOKUP('English Version'!$H2080,'Recycled Content'!$B$4:$H$67,5,FALSE)</f>
        <v>Packaging Contains at least 5% recycled material</v>
      </c>
      <c r="Y2081" s="5" t="str">
        <f>VLOOKUP('English Version'!$H2080,Recyclability!$B$4:$H$67,3,FALSE)</f>
        <v>Fully Recyclable Packaging</v>
      </c>
      <c r="Z2081" s="5" t="str">
        <f>VLOOKUP('English Version'!$H2080,Recyclability!$B$4:$H$67,5,FALSE)</f>
        <v>Mostly Recyclable Packaging</v>
      </c>
    </row>
    <row r="2082" spans="1:26" x14ac:dyDescent="0.75">
      <c r="A2082" s="47" t="str">
        <f t="shared" si="64"/>
        <v>SS23W7010894A</v>
      </c>
      <c r="B2082" s="47">
        <v>500</v>
      </c>
      <c r="C2082" s="52" t="s">
        <v>4806</v>
      </c>
      <c r="D2082" s="6" t="e">
        <v>#N/A</v>
      </c>
      <c r="E2082" s="8"/>
      <c r="F2082" s="52" t="s">
        <v>4808</v>
      </c>
      <c r="G2082" s="6" t="s">
        <v>5037</v>
      </c>
      <c r="H2082" s="6" t="s">
        <v>5845</v>
      </c>
      <c r="I2082" s="6" t="e">
        <f>VLOOKUP(A2082,#REF!,24,0)</f>
        <v>#REF!</v>
      </c>
      <c r="R2082" s="5" t="s">
        <v>20</v>
      </c>
      <c r="S2082" s="5" t="s">
        <v>20</v>
      </c>
      <c r="T2082" s="5" t="s">
        <v>281</v>
      </c>
      <c r="U2082" s="53" t="s">
        <v>20</v>
      </c>
      <c r="V2082" s="53" t="s">
        <v>20</v>
      </c>
      <c r="W2082" s="5" t="str">
        <f>VLOOKUP('English Version'!$H2081,'Recycled Content'!$B$4:$H$67,3,FALSE)</f>
        <v>Packaging Contains at least 100% recycled material</v>
      </c>
      <c r="X2082" s="5" t="str">
        <f>VLOOKUP('English Version'!$H2081,'Recycled Content'!$B$4:$H$67,5,FALSE)</f>
        <v>Packaging Contains at least 100% recycled material</v>
      </c>
      <c r="Y2082" s="5" t="str">
        <f>VLOOKUP('English Version'!$H2081,Recyclability!$B$4:$H$67,3,FALSE)</f>
        <v>Mostly Recyclable Packaging</v>
      </c>
      <c r="Z2082" s="5" t="str">
        <f>VLOOKUP('English Version'!$H2081,Recyclability!$B$4:$H$67,5,FALSE)</f>
        <v>N/A</v>
      </c>
    </row>
    <row r="2083" spans="1:26" x14ac:dyDescent="0.75">
      <c r="A2083" s="47" t="str">
        <f t="shared" si="64"/>
        <v>SS23M1011701A</v>
      </c>
      <c r="B2083" s="47">
        <v>500</v>
      </c>
      <c r="C2083" s="52" t="s">
        <v>4809</v>
      </c>
      <c r="D2083" s="6" t="s">
        <v>4804</v>
      </c>
      <c r="E2083" s="8"/>
      <c r="F2083" s="52" t="s">
        <v>4811</v>
      </c>
      <c r="G2083" s="6" t="s">
        <v>5037</v>
      </c>
      <c r="H2083" s="6" t="s">
        <v>5044</v>
      </c>
      <c r="I2083" s="6" t="e">
        <f>VLOOKUP(A2083,#REF!,24,0)</f>
        <v>#REF!</v>
      </c>
      <c r="R2083" s="5" t="s">
        <v>20</v>
      </c>
      <c r="S2083" s="5" t="s">
        <v>20</v>
      </c>
      <c r="T2083" s="5" t="s">
        <v>281</v>
      </c>
      <c r="U2083" s="53" t="s">
        <v>20</v>
      </c>
      <c r="V2083" s="53" t="s">
        <v>20</v>
      </c>
      <c r="W2083" s="5" t="str">
        <f>VLOOKUP('English Version'!$H2082,'Recycled Content'!$B$4:$H$67,3,FALSE)</f>
        <v>Packaging Contains at least 100% recycled material</v>
      </c>
      <c r="X2083" s="5" t="str">
        <f>VLOOKUP('English Version'!$H2082,'Recycled Content'!$B$4:$H$67,5,FALSE)</f>
        <v>Packaging Contains at least 100% recycled material</v>
      </c>
      <c r="Y2083" s="5" t="str">
        <f>VLOOKUP('English Version'!$H2082,Recyclability!$B$4:$H$67,3,FALSE)</f>
        <v>Mostly Recyclable Packaging</v>
      </c>
      <c r="Z2083" s="5" t="str">
        <f>VLOOKUP('English Version'!$H2082,Recyclability!$B$4:$H$67,5,FALSE)</f>
        <v>N/A</v>
      </c>
    </row>
    <row r="2084" spans="1:26" x14ac:dyDescent="0.75">
      <c r="A2084" s="47" t="str">
        <f t="shared" si="64"/>
        <v>SS23M2012984A</v>
      </c>
      <c r="B2084" s="47">
        <v>588</v>
      </c>
      <c r="C2084" s="52" t="s">
        <v>4812</v>
      </c>
      <c r="D2084" s="6" t="s">
        <v>4807</v>
      </c>
      <c r="E2084" s="8"/>
      <c r="F2084" s="52" t="s">
        <v>4814</v>
      </c>
      <c r="G2084" s="6" t="s">
        <v>5037</v>
      </c>
      <c r="H2084" s="6" t="s">
        <v>5054</v>
      </c>
      <c r="I2084" s="6" t="e">
        <f>VLOOKUP(A2084,#REF!,24,0)</f>
        <v>#REF!</v>
      </c>
      <c r="R2084" s="5" t="s">
        <v>20</v>
      </c>
      <c r="S2084" s="5" t="s">
        <v>20</v>
      </c>
      <c r="T2084" s="5" t="s">
        <v>281</v>
      </c>
      <c r="U2084" s="53" t="s">
        <v>20</v>
      </c>
      <c r="V2084" s="53" t="s">
        <v>20</v>
      </c>
      <c r="W2084" s="5" t="str">
        <f>VLOOKUP('English Version'!$H2083,'Recycled Content'!$B$4:$H$67,3,FALSE)</f>
        <v>Packaging Contains at least 100% recycled material</v>
      </c>
      <c r="X2084" s="5" t="str">
        <f>VLOOKUP('English Version'!$H2083,'Recycled Content'!$B$4:$H$67,5,FALSE)</f>
        <v>Packaging Contains at least 100% recycled material</v>
      </c>
      <c r="Y2084" s="5" t="str">
        <f>VLOOKUP('English Version'!$H2083,Recyclability!$B$4:$H$67,3,FALSE)</f>
        <v>Mostly Recyclable Packaging</v>
      </c>
      <c r="Z2084" s="5" t="str">
        <f>VLOOKUP('English Version'!$H2083,Recyclability!$B$4:$H$67,5,FALSE)</f>
        <v>N/A</v>
      </c>
    </row>
    <row r="2085" spans="1:26" x14ac:dyDescent="0.75">
      <c r="A2085" s="47" t="str">
        <f t="shared" si="64"/>
        <v>SS23M2012981A</v>
      </c>
      <c r="B2085" s="47">
        <v>867</v>
      </c>
      <c r="C2085" s="52" t="s">
        <v>4815</v>
      </c>
      <c r="D2085" s="6" t="s">
        <v>4810</v>
      </c>
      <c r="E2085" s="8"/>
      <c r="F2085" s="52" t="s">
        <v>4817</v>
      </c>
      <c r="G2085" s="6" t="s">
        <v>5037</v>
      </c>
      <c r="H2085" s="6" t="s">
        <v>5054</v>
      </c>
      <c r="I2085" s="6" t="e">
        <f>VLOOKUP(A2085,#REF!,24,0)</f>
        <v>#REF!</v>
      </c>
      <c r="R2085" s="5" t="s">
        <v>20</v>
      </c>
      <c r="S2085" s="5" t="s">
        <v>20</v>
      </c>
      <c r="T2085" s="5" t="s">
        <v>281</v>
      </c>
      <c r="U2085" s="53" t="s">
        <v>20</v>
      </c>
      <c r="V2085" s="53" t="s">
        <v>20</v>
      </c>
      <c r="W2085" s="5" t="str">
        <f>VLOOKUP('English Version'!$H2084,'Recycled Content'!$B$4:$H$67,3,FALSE)</f>
        <v>Packaging Contains at least 100% recycled material</v>
      </c>
      <c r="X2085" s="5" t="str">
        <f>VLOOKUP('English Version'!$H2084,'Recycled Content'!$B$4:$H$67,5,FALSE)</f>
        <v>Packaging Contains at least 100% recycled material</v>
      </c>
      <c r="Y2085" s="5" t="str">
        <f>VLOOKUP('English Version'!$H2084,Recyclability!$B$4:$H$67,3,FALSE)</f>
        <v>Mostly Recyclable Packaging</v>
      </c>
      <c r="Z2085" s="5" t="str">
        <f>VLOOKUP('English Version'!$H2084,Recyclability!$B$4:$H$67,5,FALSE)</f>
        <v>N/A</v>
      </c>
    </row>
    <row r="2086" spans="1:26" x14ac:dyDescent="0.75">
      <c r="A2086" s="47" t="str">
        <f t="shared" si="64"/>
        <v>SS23M1011853A</v>
      </c>
      <c r="B2086" s="47">
        <v>891</v>
      </c>
      <c r="C2086" s="52" t="s">
        <v>4819</v>
      </c>
      <c r="D2086" s="6" t="s">
        <v>4813</v>
      </c>
      <c r="E2086" s="8"/>
      <c r="F2086" s="52" t="s">
        <v>4821</v>
      </c>
      <c r="G2086" s="6" t="s">
        <v>5037</v>
      </c>
      <c r="H2086" s="6" t="s">
        <v>5044</v>
      </c>
      <c r="I2086" s="6" t="e">
        <f>VLOOKUP(A2086,#REF!,24,0)</f>
        <v>#REF!</v>
      </c>
      <c r="R2086" s="5" t="s">
        <v>20</v>
      </c>
      <c r="S2086" s="5" t="s">
        <v>20</v>
      </c>
      <c r="T2086" s="5" t="s">
        <v>281</v>
      </c>
      <c r="U2086" s="53" t="s">
        <v>20</v>
      </c>
      <c r="V2086" s="53" t="s">
        <v>20</v>
      </c>
      <c r="W2086" s="5" t="str">
        <f>VLOOKUP('English Version'!$H2085,'Recycled Content'!$B$4:$H$67,3,FALSE)</f>
        <v>Packaging Contains at least 100% recycled material</v>
      </c>
      <c r="X2086" s="5" t="str">
        <f>VLOOKUP('English Version'!$H2085,'Recycled Content'!$B$4:$H$67,5,FALSE)</f>
        <v>Packaging Contains at least 100% recycled material</v>
      </c>
      <c r="Y2086" s="5" t="str">
        <f>VLOOKUP('English Version'!$H2085,Recyclability!$B$4:$H$67,3,FALSE)</f>
        <v>Mostly Recyclable Packaging</v>
      </c>
      <c r="Z2086" s="5" t="str">
        <f>VLOOKUP('English Version'!$H2085,Recyclability!$B$4:$H$67,5,FALSE)</f>
        <v>N/A</v>
      </c>
    </row>
    <row r="2087" spans="1:26" x14ac:dyDescent="0.75">
      <c r="A2087" s="47" t="str">
        <f t="shared" si="64"/>
        <v>SS23M1011850A</v>
      </c>
      <c r="B2087" s="47">
        <v>570</v>
      </c>
      <c r="C2087" s="52" t="s">
        <v>4823</v>
      </c>
      <c r="D2087" s="6" t="s">
        <v>4816</v>
      </c>
      <c r="E2087" s="8"/>
      <c r="F2087" s="52" t="s">
        <v>4825</v>
      </c>
      <c r="G2087" s="6" t="s">
        <v>5037</v>
      </c>
      <c r="H2087" s="6" t="s">
        <v>5044</v>
      </c>
      <c r="I2087" s="6" t="e">
        <f>VLOOKUP(A2087,#REF!,24,0)</f>
        <v>#REF!</v>
      </c>
      <c r="R2087" s="5" t="s">
        <v>20</v>
      </c>
      <c r="S2087" s="5" t="s">
        <v>20</v>
      </c>
      <c r="T2087" s="5" t="s">
        <v>281</v>
      </c>
      <c r="U2087" s="53" t="s">
        <v>20</v>
      </c>
      <c r="V2087" s="53" t="s">
        <v>20</v>
      </c>
      <c r="W2087" s="5" t="str">
        <f>VLOOKUP('English Version'!$H2086,'Recycled Content'!$B$4:$H$67,3,FALSE)</f>
        <v>Packaging Contains at least 100% recycled material</v>
      </c>
      <c r="X2087" s="5" t="str">
        <f>VLOOKUP('English Version'!$H2086,'Recycled Content'!$B$4:$H$67,5,FALSE)</f>
        <v>Packaging Contains at least 100% recycled material</v>
      </c>
      <c r="Y2087" s="5" t="str">
        <f>VLOOKUP('English Version'!$H2086,Recyclability!$B$4:$H$67,3,FALSE)</f>
        <v>Mostly Recyclable Packaging</v>
      </c>
      <c r="Z2087" s="5" t="str">
        <f>VLOOKUP('English Version'!$H2086,Recyclability!$B$4:$H$67,5,FALSE)</f>
        <v>N/A</v>
      </c>
    </row>
    <row r="2088" spans="1:26" x14ac:dyDescent="0.75">
      <c r="A2088" s="47" t="str">
        <f t="shared" si="64"/>
        <v>SS23M1011848A</v>
      </c>
      <c r="B2088" s="47">
        <v>884</v>
      </c>
      <c r="C2088" s="52" t="s">
        <v>4827</v>
      </c>
      <c r="D2088" s="6" t="s">
        <v>4820</v>
      </c>
      <c r="E2088" s="8"/>
      <c r="F2088" s="52" t="s">
        <v>4829</v>
      </c>
      <c r="G2088" s="6" t="s">
        <v>5037</v>
      </c>
      <c r="H2088" s="6" t="s">
        <v>5044</v>
      </c>
      <c r="I2088" s="6" t="e">
        <f>VLOOKUP(A2088,#REF!,24,0)</f>
        <v>#REF!</v>
      </c>
      <c r="R2088" s="5" t="s">
        <v>20</v>
      </c>
      <c r="S2088" s="5" t="s">
        <v>20</v>
      </c>
      <c r="T2088" s="5" t="s">
        <v>281</v>
      </c>
      <c r="U2088" s="53" t="s">
        <v>20</v>
      </c>
      <c r="V2088" s="53" t="s">
        <v>20</v>
      </c>
      <c r="W2088" s="5" t="str">
        <f>VLOOKUP('English Version'!$H2087,'Recycled Content'!$B$4:$H$67,3,FALSE)</f>
        <v>Packaging Contains at least 100% recycled material</v>
      </c>
      <c r="X2088" s="5" t="str">
        <f>VLOOKUP('English Version'!$H2087,'Recycled Content'!$B$4:$H$67,5,FALSE)</f>
        <v>Packaging Contains at least 100% recycled material</v>
      </c>
      <c r="Y2088" s="5" t="str">
        <f>VLOOKUP('English Version'!$H2087,Recyclability!$B$4:$H$67,3,FALSE)</f>
        <v>Mostly Recyclable Packaging</v>
      </c>
      <c r="Z2088" s="5" t="str">
        <f>VLOOKUP('English Version'!$H2087,Recyclability!$B$4:$H$67,5,FALSE)</f>
        <v>N/A</v>
      </c>
    </row>
    <row r="2089" spans="1:26" x14ac:dyDescent="0.75">
      <c r="A2089" s="47" t="str">
        <f t="shared" si="64"/>
        <v>SS23M1011847A</v>
      </c>
      <c r="B2089" s="47">
        <v>537</v>
      </c>
      <c r="C2089" s="52" t="s">
        <v>4831</v>
      </c>
      <c r="D2089" s="6" t="s">
        <v>4824</v>
      </c>
      <c r="E2089" s="8"/>
      <c r="F2089" s="52" t="s">
        <v>4833</v>
      </c>
      <c r="G2089" s="6" t="s">
        <v>5037</v>
      </c>
      <c r="H2089" s="6" t="s">
        <v>5044</v>
      </c>
      <c r="I2089" s="6" t="e">
        <f>VLOOKUP(A2089,#REF!,24,0)</f>
        <v>#REF!</v>
      </c>
      <c r="R2089" s="5" t="s">
        <v>20</v>
      </c>
      <c r="S2089" s="5" t="s">
        <v>20</v>
      </c>
      <c r="T2089" s="5" t="s">
        <v>281</v>
      </c>
      <c r="U2089" s="53" t="s">
        <v>20</v>
      </c>
      <c r="V2089" s="53" t="s">
        <v>20</v>
      </c>
      <c r="W2089" s="5" t="str">
        <f>VLOOKUP('English Version'!$H2088,'Recycled Content'!$B$4:$H$67,3,FALSE)</f>
        <v>Packaging Contains at least 100% recycled material</v>
      </c>
      <c r="X2089" s="5" t="str">
        <f>VLOOKUP('English Version'!$H2088,'Recycled Content'!$B$4:$H$67,5,FALSE)</f>
        <v>Packaging Contains at least 100% recycled material</v>
      </c>
      <c r="Y2089" s="5" t="str">
        <f>VLOOKUP('English Version'!$H2088,Recyclability!$B$4:$H$67,3,FALSE)</f>
        <v>Mostly Recyclable Packaging</v>
      </c>
      <c r="Z2089" s="5" t="str">
        <f>VLOOKUP('English Version'!$H2088,Recyclability!$B$4:$H$67,5,FALSE)</f>
        <v>N/A</v>
      </c>
    </row>
    <row r="2090" spans="1:26" x14ac:dyDescent="0.75">
      <c r="A2090" s="47" t="str">
        <f t="shared" si="64"/>
        <v>SS23M1011844A</v>
      </c>
      <c r="B2090" s="47">
        <v>869</v>
      </c>
      <c r="C2090" s="52" t="s">
        <v>4835</v>
      </c>
      <c r="D2090" s="6" t="s">
        <v>4828</v>
      </c>
      <c r="E2090" s="8"/>
      <c r="F2090" s="52" t="s">
        <v>4837</v>
      </c>
      <c r="G2090" s="6" t="s">
        <v>5037</v>
      </c>
      <c r="H2090" s="6" t="s">
        <v>5044</v>
      </c>
      <c r="I2090" s="6" t="e">
        <f>VLOOKUP(A2090,#REF!,24,0)</f>
        <v>#REF!</v>
      </c>
      <c r="R2090" s="5" t="s">
        <v>20</v>
      </c>
      <c r="S2090" s="5" t="s">
        <v>20</v>
      </c>
      <c r="T2090" s="5" t="s">
        <v>281</v>
      </c>
      <c r="U2090" s="53" t="s">
        <v>20</v>
      </c>
      <c r="V2090" s="53" t="s">
        <v>20</v>
      </c>
      <c r="W2090" s="5" t="str">
        <f>VLOOKUP('English Version'!$H2089,'Recycled Content'!$B$4:$H$67,3,FALSE)</f>
        <v>Packaging Contains at least 100% recycled material</v>
      </c>
      <c r="X2090" s="5" t="str">
        <f>VLOOKUP('English Version'!$H2089,'Recycled Content'!$B$4:$H$67,5,FALSE)</f>
        <v>Packaging Contains at least 100% recycled material</v>
      </c>
      <c r="Y2090" s="5" t="str">
        <f>VLOOKUP('English Version'!$H2089,Recyclability!$B$4:$H$67,3,FALSE)</f>
        <v>Mostly Recyclable Packaging</v>
      </c>
      <c r="Z2090" s="5" t="str">
        <f>VLOOKUP('English Version'!$H2089,Recyclability!$B$4:$H$67,5,FALSE)</f>
        <v>N/A</v>
      </c>
    </row>
    <row r="2091" spans="1:26" x14ac:dyDescent="0.75">
      <c r="A2091" s="47" t="str">
        <f t="shared" si="64"/>
        <v>SS23M1011842A</v>
      </c>
      <c r="B2091" s="47">
        <v>900</v>
      </c>
      <c r="C2091" s="52" t="s">
        <v>4839</v>
      </c>
      <c r="D2091" s="6" t="s">
        <v>4832</v>
      </c>
      <c r="E2091" s="8"/>
      <c r="F2091" s="52" t="s">
        <v>4840</v>
      </c>
      <c r="G2091" s="6" t="s">
        <v>5037</v>
      </c>
      <c r="H2091" s="6" t="s">
        <v>5044</v>
      </c>
      <c r="I2091" s="6" t="e">
        <f>VLOOKUP(A2091,#REF!,24,0)</f>
        <v>#REF!</v>
      </c>
      <c r="R2091" s="5" t="s">
        <v>20</v>
      </c>
      <c r="S2091" s="5" t="s">
        <v>20</v>
      </c>
      <c r="T2091" s="5" t="s">
        <v>281</v>
      </c>
      <c r="U2091" s="53" t="s">
        <v>20</v>
      </c>
      <c r="V2091" s="53" t="s">
        <v>20</v>
      </c>
      <c r="W2091" s="5" t="str">
        <f>VLOOKUP('English Version'!$H2090,'Recycled Content'!$B$4:$H$67,3,FALSE)</f>
        <v>Packaging Contains at least 100% recycled material</v>
      </c>
      <c r="X2091" s="5" t="str">
        <f>VLOOKUP('English Version'!$H2090,'Recycled Content'!$B$4:$H$67,5,FALSE)</f>
        <v>Packaging Contains at least 100% recycled material</v>
      </c>
      <c r="Y2091" s="5" t="str">
        <f>VLOOKUP('English Version'!$H2090,Recyclability!$B$4:$H$67,3,FALSE)</f>
        <v>Mostly Recyclable Packaging</v>
      </c>
      <c r="Z2091" s="5" t="str">
        <f>VLOOKUP('English Version'!$H2090,Recyclability!$B$4:$H$67,5,FALSE)</f>
        <v>N/A</v>
      </c>
    </row>
    <row r="2092" spans="1:26" x14ac:dyDescent="0.75">
      <c r="A2092" s="47" t="str">
        <f t="shared" si="64"/>
        <v>SS23M1011841A</v>
      </c>
      <c r="B2092" s="47">
        <v>1562</v>
      </c>
      <c r="C2092" s="52" t="s">
        <v>4841</v>
      </c>
      <c r="D2092" s="6" t="s">
        <v>4836</v>
      </c>
      <c r="E2092" s="8"/>
      <c r="F2092" s="52" t="s">
        <v>4842</v>
      </c>
      <c r="G2092" s="6" t="s">
        <v>5037</v>
      </c>
      <c r="H2092" s="6" t="s">
        <v>5044</v>
      </c>
      <c r="I2092" s="6" t="e">
        <f>VLOOKUP(A2092,#REF!,24,0)</f>
        <v>#REF!</v>
      </c>
      <c r="R2092" s="5" t="s">
        <v>20</v>
      </c>
      <c r="S2092" s="5" t="s">
        <v>20</v>
      </c>
      <c r="T2092" s="5" t="s">
        <v>281</v>
      </c>
      <c r="U2092" s="53" t="s">
        <v>20</v>
      </c>
      <c r="V2092" s="53" t="s">
        <v>20</v>
      </c>
      <c r="W2092" s="5" t="str">
        <f>VLOOKUP('English Version'!$H2091,'Recycled Content'!$B$4:$H$67,3,FALSE)</f>
        <v>Packaging Contains at least 100% recycled material</v>
      </c>
      <c r="X2092" s="5" t="str">
        <f>VLOOKUP('English Version'!$H2091,'Recycled Content'!$B$4:$H$67,5,FALSE)</f>
        <v>Packaging Contains at least 100% recycled material</v>
      </c>
      <c r="Y2092" s="5" t="str">
        <f>VLOOKUP('English Version'!$H2091,Recyclability!$B$4:$H$67,3,FALSE)</f>
        <v>Mostly Recyclable Packaging</v>
      </c>
      <c r="Z2092" s="5" t="str">
        <f>VLOOKUP('English Version'!$H2091,Recyclability!$B$4:$H$67,5,FALSE)</f>
        <v>N/A</v>
      </c>
    </row>
    <row r="2093" spans="1:26" x14ac:dyDescent="0.75">
      <c r="A2093" s="47" t="str">
        <f t="shared" si="64"/>
        <v>SS23M1011830A</v>
      </c>
      <c r="B2093" s="47">
        <v>1303</v>
      </c>
      <c r="C2093" s="52" t="s">
        <v>4843</v>
      </c>
      <c r="D2093" s="6" t="e">
        <v>#N/A</v>
      </c>
      <c r="E2093" s="8"/>
      <c r="F2093" s="52" t="s">
        <v>4844</v>
      </c>
      <c r="G2093" s="6" t="s">
        <v>5037</v>
      </c>
      <c r="H2093" s="6" t="s">
        <v>5044</v>
      </c>
      <c r="I2093" s="6" t="e">
        <f>VLOOKUP(A2093,#REF!,24,0)</f>
        <v>#REF!</v>
      </c>
      <c r="R2093" s="5" t="s">
        <v>20</v>
      </c>
      <c r="S2093" s="5" t="s">
        <v>20</v>
      </c>
      <c r="T2093" s="5" t="s">
        <v>20</v>
      </c>
      <c r="U2093" s="53" t="s">
        <v>20</v>
      </c>
      <c r="V2093" s="53" t="s">
        <v>20</v>
      </c>
      <c r="W2093" s="5" t="str">
        <f>VLOOKUP('English Version'!$H2092,'Recycled Content'!$B$4:$H$67,3,FALSE)</f>
        <v>Packaging Contains at least 100% recycled material</v>
      </c>
      <c r="X2093" s="5" t="str">
        <f>VLOOKUP('English Version'!$H2092,'Recycled Content'!$B$4:$H$67,5,FALSE)</f>
        <v>Packaging Contains at least 100% recycled material</v>
      </c>
      <c r="Y2093" s="5" t="str">
        <f>VLOOKUP('English Version'!$H2092,Recyclability!$B$4:$H$67,3,FALSE)</f>
        <v>Mostly Recyclable Packaging</v>
      </c>
      <c r="Z2093" s="5" t="str">
        <f>VLOOKUP('English Version'!$H2092,Recyclability!$B$4:$H$67,5,FALSE)</f>
        <v>N/A</v>
      </c>
    </row>
    <row r="2094" spans="1:26" x14ac:dyDescent="0.75">
      <c r="A2094" s="47" t="str">
        <f t="shared" si="64"/>
        <v>SS23M1011829A</v>
      </c>
      <c r="B2094" s="47">
        <v>1255</v>
      </c>
      <c r="C2094" s="52" t="s">
        <v>4845</v>
      </c>
      <c r="D2094" s="6" t="e">
        <v>#N/A</v>
      </c>
      <c r="E2094" s="8"/>
      <c r="F2094" s="52" t="s">
        <v>4847</v>
      </c>
      <c r="G2094" s="6" t="s">
        <v>5037</v>
      </c>
      <c r="H2094" s="6" t="s">
        <v>5044</v>
      </c>
      <c r="I2094" s="6" t="e">
        <f>VLOOKUP(A2094,#REF!,24,0)</f>
        <v>#REF!</v>
      </c>
      <c r="R2094" s="5" t="s">
        <v>20</v>
      </c>
      <c r="S2094" s="5" t="s">
        <v>20</v>
      </c>
      <c r="T2094" s="5" t="s">
        <v>20</v>
      </c>
      <c r="U2094" s="53" t="s">
        <v>20</v>
      </c>
      <c r="V2094" s="53" t="s">
        <v>20</v>
      </c>
      <c r="W2094" s="5" t="str">
        <f>VLOOKUP('English Version'!$H2093,'Recycled Content'!$B$4:$H$67,3,FALSE)</f>
        <v>Packaging Contains at least 100% recycled material</v>
      </c>
      <c r="X2094" s="5" t="str">
        <f>VLOOKUP('English Version'!$H2093,'Recycled Content'!$B$4:$H$67,5,FALSE)</f>
        <v>Packaging Contains at least 100% recycled material</v>
      </c>
      <c r="Y2094" s="5" t="str">
        <f>VLOOKUP('English Version'!$H2093,Recyclability!$B$4:$H$67,3,FALSE)</f>
        <v>Mostly Recyclable Packaging</v>
      </c>
      <c r="Z2094" s="5" t="str">
        <f>VLOOKUP('English Version'!$H2093,Recyclability!$B$4:$H$67,5,FALSE)</f>
        <v>N/A</v>
      </c>
    </row>
    <row r="2095" spans="1:26" x14ac:dyDescent="0.75">
      <c r="A2095" s="47" t="str">
        <f t="shared" si="64"/>
        <v>SS23M1011828A</v>
      </c>
      <c r="B2095" s="47">
        <v>494</v>
      </c>
      <c r="C2095" s="52" t="s">
        <v>4849</v>
      </c>
      <c r="D2095" s="6" t="e">
        <v>#N/A</v>
      </c>
      <c r="E2095" s="8"/>
      <c r="F2095" s="52" t="s">
        <v>4851</v>
      </c>
      <c r="G2095" s="6" t="s">
        <v>5037</v>
      </c>
      <c r="H2095" s="6" t="s">
        <v>5044</v>
      </c>
      <c r="I2095" s="6" t="e">
        <f>VLOOKUP(A2095,#REF!,24,0)</f>
        <v>#REF!</v>
      </c>
      <c r="R2095" s="5" t="s">
        <v>20</v>
      </c>
      <c r="S2095" s="5" t="s">
        <v>20</v>
      </c>
      <c r="T2095" s="5" t="s">
        <v>20</v>
      </c>
      <c r="U2095" s="53" t="s">
        <v>20</v>
      </c>
      <c r="V2095" s="53" t="s">
        <v>20</v>
      </c>
      <c r="W2095" s="5" t="str">
        <f>VLOOKUP('English Version'!$H2094,'Recycled Content'!$B$4:$H$67,3,FALSE)</f>
        <v>Packaging Contains at least 100% recycled material</v>
      </c>
      <c r="X2095" s="5" t="str">
        <f>VLOOKUP('English Version'!$H2094,'Recycled Content'!$B$4:$H$67,5,FALSE)</f>
        <v>Packaging Contains at least 100% recycled material</v>
      </c>
      <c r="Y2095" s="5" t="str">
        <f>VLOOKUP('English Version'!$H2094,Recyclability!$B$4:$H$67,3,FALSE)</f>
        <v>Mostly Recyclable Packaging</v>
      </c>
      <c r="Z2095" s="5" t="str">
        <f>VLOOKUP('English Version'!$H2094,Recyclability!$B$4:$H$67,5,FALSE)</f>
        <v>N/A</v>
      </c>
    </row>
    <row r="2096" spans="1:26" x14ac:dyDescent="0.75">
      <c r="A2096" s="47" t="str">
        <f t="shared" si="64"/>
        <v>SS23M2013222A</v>
      </c>
      <c r="B2096" s="47">
        <v>500</v>
      </c>
      <c r="C2096" s="52" t="s">
        <v>4853</v>
      </c>
      <c r="D2096" s="6" t="s">
        <v>4846</v>
      </c>
      <c r="E2096" s="8"/>
      <c r="F2096" s="52" t="s">
        <v>4855</v>
      </c>
      <c r="G2096" s="6" t="s">
        <v>5037</v>
      </c>
      <c r="H2096" s="6" t="s">
        <v>5054</v>
      </c>
      <c r="I2096" s="6" t="e">
        <f>VLOOKUP(A2096,#REF!,24,0)</f>
        <v>#REF!</v>
      </c>
      <c r="R2096" s="5" t="s">
        <v>20</v>
      </c>
      <c r="S2096" s="5" t="s">
        <v>20</v>
      </c>
      <c r="T2096" s="5" t="s">
        <v>20</v>
      </c>
      <c r="U2096" s="53" t="s">
        <v>20</v>
      </c>
      <c r="V2096" s="53" t="s">
        <v>20</v>
      </c>
      <c r="W2096" s="5" t="str">
        <f>VLOOKUP('English Version'!$H2095,'Recycled Content'!$B$4:$H$67,3,FALSE)</f>
        <v>Packaging Contains at least 100% recycled material</v>
      </c>
      <c r="X2096" s="5" t="str">
        <f>VLOOKUP('English Version'!$H2095,'Recycled Content'!$B$4:$H$67,5,FALSE)</f>
        <v>Packaging Contains at least 100% recycled material</v>
      </c>
      <c r="Y2096" s="5" t="str">
        <f>VLOOKUP('English Version'!$H2095,Recyclability!$B$4:$H$67,3,FALSE)</f>
        <v>Mostly Recyclable Packaging</v>
      </c>
      <c r="Z2096" s="5" t="str">
        <f>VLOOKUP('English Version'!$H2095,Recyclability!$B$4:$H$67,5,FALSE)</f>
        <v>N/A</v>
      </c>
    </row>
    <row r="2097" spans="1:26" x14ac:dyDescent="0.75">
      <c r="A2097" s="47" t="str">
        <f t="shared" si="64"/>
        <v>SS23M2013223A</v>
      </c>
      <c r="B2097" s="47">
        <v>166</v>
      </c>
      <c r="C2097" s="52" t="s">
        <v>4857</v>
      </c>
      <c r="D2097" s="6" t="s">
        <v>4850</v>
      </c>
      <c r="E2097" s="8"/>
      <c r="F2097" s="52" t="s">
        <v>4859</v>
      </c>
      <c r="G2097" s="6" t="s">
        <v>5037</v>
      </c>
      <c r="H2097" s="6" t="s">
        <v>5054</v>
      </c>
      <c r="I2097" s="6" t="e">
        <f>VLOOKUP(A2097,#REF!,24,0)</f>
        <v>#REF!</v>
      </c>
      <c r="R2097" s="5" t="s">
        <v>20</v>
      </c>
      <c r="S2097" s="5" t="s">
        <v>20</v>
      </c>
      <c r="T2097" s="5" t="s">
        <v>20</v>
      </c>
      <c r="U2097" s="53" t="s">
        <v>20</v>
      </c>
      <c r="V2097" s="53" t="s">
        <v>20</v>
      </c>
      <c r="W2097" s="5" t="str">
        <f>VLOOKUP('English Version'!$H2096,'Recycled Content'!$B$4:$H$67,3,FALSE)</f>
        <v>Packaging Contains at least 100% recycled material</v>
      </c>
      <c r="X2097" s="5" t="str">
        <f>VLOOKUP('English Version'!$H2096,'Recycled Content'!$B$4:$H$67,5,FALSE)</f>
        <v>Packaging Contains at least 100% recycled material</v>
      </c>
      <c r="Y2097" s="5" t="str">
        <f>VLOOKUP('English Version'!$H2096,Recyclability!$B$4:$H$67,3,FALSE)</f>
        <v>Mostly Recyclable Packaging</v>
      </c>
      <c r="Z2097" s="5" t="str">
        <f>VLOOKUP('English Version'!$H2096,Recyclability!$B$4:$H$67,5,FALSE)</f>
        <v>N/A</v>
      </c>
    </row>
    <row r="2098" spans="1:26" x14ac:dyDescent="0.75">
      <c r="A2098" s="47" t="str">
        <f t="shared" si="64"/>
        <v>SS23W1011327A</v>
      </c>
      <c r="B2098" s="47">
        <v>172</v>
      </c>
      <c r="C2098" s="52" t="s">
        <v>4861</v>
      </c>
      <c r="D2098" s="6" t="s">
        <v>4854</v>
      </c>
      <c r="E2098" s="8"/>
      <c r="F2098" s="52" t="s">
        <v>4863</v>
      </c>
      <c r="G2098" s="6" t="s">
        <v>5037</v>
      </c>
      <c r="H2098" s="6" t="s">
        <v>4637</v>
      </c>
      <c r="I2098" s="6" t="e">
        <f>VLOOKUP(A2098,#REF!,24,0)</f>
        <v>#REF!</v>
      </c>
      <c r="R2098" s="5" t="s">
        <v>20</v>
      </c>
      <c r="S2098" s="5" t="s">
        <v>20</v>
      </c>
      <c r="T2098" s="5" t="s">
        <v>281</v>
      </c>
      <c r="U2098" s="53" t="s">
        <v>20</v>
      </c>
      <c r="V2098" s="53" t="s">
        <v>20</v>
      </c>
      <c r="W2098" s="5" t="str">
        <f>VLOOKUP('English Version'!$H2097,'Recycled Content'!$B$4:$H$67,3,FALSE)</f>
        <v>Packaging Contains at least 100% recycled material</v>
      </c>
      <c r="X2098" s="5" t="str">
        <f>VLOOKUP('English Version'!$H2097,'Recycled Content'!$B$4:$H$67,5,FALSE)</f>
        <v>Packaging Contains at least 100% recycled material</v>
      </c>
      <c r="Y2098" s="5" t="str">
        <f>VLOOKUP('English Version'!$H2097,Recyclability!$B$4:$H$67,3,FALSE)</f>
        <v>Mostly Recyclable Packaging</v>
      </c>
      <c r="Z2098" s="5" t="str">
        <f>VLOOKUP('English Version'!$H2097,Recyclability!$B$4:$H$67,5,FALSE)</f>
        <v>N/A</v>
      </c>
    </row>
    <row r="2099" spans="1:26" x14ac:dyDescent="0.75">
      <c r="A2099" s="47" t="str">
        <f t="shared" si="64"/>
        <v>SS23W1011326A</v>
      </c>
      <c r="B2099" s="47">
        <v>150</v>
      </c>
      <c r="C2099" s="52" t="s">
        <v>4865</v>
      </c>
      <c r="D2099" s="6" t="s">
        <v>4858</v>
      </c>
      <c r="E2099" s="8"/>
      <c r="F2099" s="52" t="s">
        <v>4867</v>
      </c>
      <c r="G2099" s="6" t="s">
        <v>5037</v>
      </c>
      <c r="H2099" s="6" t="s">
        <v>4637</v>
      </c>
      <c r="I2099" s="6" t="e">
        <f>VLOOKUP(A2099,#REF!,24,0)</f>
        <v>#REF!</v>
      </c>
      <c r="R2099" s="5" t="s">
        <v>20</v>
      </c>
      <c r="S2099" s="5" t="s">
        <v>20</v>
      </c>
      <c r="T2099" s="5" t="s">
        <v>281</v>
      </c>
      <c r="U2099" s="53" t="s">
        <v>20</v>
      </c>
      <c r="V2099" s="53" t="s">
        <v>20</v>
      </c>
      <c r="W2099" s="5" t="str">
        <f>VLOOKUP('English Version'!$H2098,'Recycled Content'!$B$4:$H$67,3,FALSE)</f>
        <v>Packaging Contains at least 100% recycled material</v>
      </c>
      <c r="X2099" s="5" t="str">
        <f>VLOOKUP('English Version'!$H2098,'Recycled Content'!$B$4:$H$67,5,FALSE)</f>
        <v>Packaging Contains at least 100% recycled material</v>
      </c>
      <c r="Y2099" s="5" t="str">
        <f>VLOOKUP('English Version'!$H2098,Recyclability!$B$4:$H$67,3,FALSE)</f>
        <v>Mostly Recyclable Packaging</v>
      </c>
      <c r="Z2099" s="5" t="str">
        <f>VLOOKUP('English Version'!$H2098,Recyclability!$B$4:$H$67,5,FALSE)</f>
        <v>N/A</v>
      </c>
    </row>
    <row r="2100" spans="1:26" x14ac:dyDescent="0.75">
      <c r="A2100" s="47" t="str">
        <f t="shared" si="64"/>
        <v>SS23W1011325A</v>
      </c>
      <c r="B2100" s="47">
        <v>297</v>
      </c>
      <c r="C2100" s="52" t="s">
        <v>4869</v>
      </c>
      <c r="D2100" s="6" t="s">
        <v>4862</v>
      </c>
      <c r="E2100" s="8"/>
      <c r="F2100" s="52" t="s">
        <v>4871</v>
      </c>
      <c r="G2100" s="6" t="s">
        <v>5037</v>
      </c>
      <c r="H2100" s="6" t="s">
        <v>4637</v>
      </c>
      <c r="I2100" s="6" t="e">
        <f>VLOOKUP(A2100,#REF!,24,0)</f>
        <v>#REF!</v>
      </c>
      <c r="R2100" s="5" t="s">
        <v>20</v>
      </c>
      <c r="S2100" s="5" t="s">
        <v>20</v>
      </c>
      <c r="T2100" s="5" t="s">
        <v>281</v>
      </c>
      <c r="U2100" s="53" t="s">
        <v>20</v>
      </c>
      <c r="V2100" s="53" t="s">
        <v>20</v>
      </c>
      <c r="W2100" s="5" t="str">
        <f>VLOOKUP('English Version'!$H2099,'Recycled Content'!$B$4:$H$67,3,FALSE)</f>
        <v>Packaging Contains at least 100% recycled material</v>
      </c>
      <c r="X2100" s="5" t="str">
        <f>VLOOKUP('English Version'!$H2099,'Recycled Content'!$B$4:$H$67,5,FALSE)</f>
        <v>Packaging Contains at least 100% recycled material</v>
      </c>
      <c r="Y2100" s="5" t="str">
        <f>VLOOKUP('English Version'!$H2099,Recyclability!$B$4:$H$67,3,FALSE)</f>
        <v>Mostly Recyclable Packaging</v>
      </c>
      <c r="Z2100" s="5" t="str">
        <f>VLOOKUP('English Version'!$H2099,Recyclability!$B$4:$H$67,5,FALSE)</f>
        <v>N/A</v>
      </c>
    </row>
    <row r="2101" spans="1:26" x14ac:dyDescent="0.75">
      <c r="A2101" s="47" t="str">
        <f t="shared" si="64"/>
        <v>SS23W1011324A</v>
      </c>
      <c r="B2101" s="47">
        <v>294</v>
      </c>
      <c r="C2101" s="52" t="s">
        <v>4873</v>
      </c>
      <c r="D2101" s="6" t="s">
        <v>4866</v>
      </c>
      <c r="E2101" s="8"/>
      <c r="F2101" s="52" t="s">
        <v>4875</v>
      </c>
      <c r="G2101" s="6" t="s">
        <v>5037</v>
      </c>
      <c r="H2101" s="6" t="s">
        <v>4637</v>
      </c>
      <c r="I2101" s="6" t="e">
        <f>VLOOKUP(A2101,#REF!,24,0)</f>
        <v>#REF!</v>
      </c>
      <c r="R2101" s="5" t="s">
        <v>20</v>
      </c>
      <c r="S2101" s="5" t="s">
        <v>20</v>
      </c>
      <c r="T2101" s="5" t="s">
        <v>281</v>
      </c>
      <c r="U2101" s="53" t="s">
        <v>20</v>
      </c>
      <c r="V2101" s="53" t="s">
        <v>20</v>
      </c>
      <c r="W2101" s="5" t="str">
        <f>VLOOKUP('English Version'!$H2100,'Recycled Content'!$B$4:$H$67,3,FALSE)</f>
        <v>Packaging Contains at least 100% recycled material</v>
      </c>
      <c r="X2101" s="5" t="str">
        <f>VLOOKUP('English Version'!$H2100,'Recycled Content'!$B$4:$H$67,5,FALSE)</f>
        <v>Packaging Contains at least 100% recycled material</v>
      </c>
      <c r="Y2101" s="5" t="str">
        <f>VLOOKUP('English Version'!$H2100,Recyclability!$B$4:$H$67,3,FALSE)</f>
        <v>Mostly Recyclable Packaging</v>
      </c>
      <c r="Z2101" s="5" t="str">
        <f>VLOOKUP('English Version'!$H2100,Recyclability!$B$4:$H$67,5,FALSE)</f>
        <v>N/A</v>
      </c>
    </row>
    <row r="2102" spans="1:26" x14ac:dyDescent="0.75">
      <c r="A2102" s="47" t="str">
        <f t="shared" si="64"/>
        <v>SS23W1011322A</v>
      </c>
      <c r="B2102" s="47">
        <v>229</v>
      </c>
      <c r="C2102" s="52" t="s">
        <v>4877</v>
      </c>
      <c r="D2102" s="6" t="s">
        <v>4870</v>
      </c>
      <c r="E2102" s="8"/>
      <c r="F2102" s="52" t="s">
        <v>4879</v>
      </c>
      <c r="G2102" s="6" t="s">
        <v>5037</v>
      </c>
      <c r="H2102" s="6" t="s">
        <v>4637</v>
      </c>
      <c r="I2102" s="6" t="e">
        <f>VLOOKUP(A2102,#REF!,24,0)</f>
        <v>#REF!</v>
      </c>
      <c r="R2102" s="5" t="s">
        <v>20</v>
      </c>
      <c r="S2102" s="5" t="s">
        <v>20</v>
      </c>
      <c r="T2102" s="5" t="s">
        <v>20</v>
      </c>
      <c r="U2102" s="53" t="s">
        <v>20</v>
      </c>
      <c r="V2102" s="53" t="s">
        <v>20</v>
      </c>
      <c r="W2102" s="5" t="str">
        <f>VLOOKUP('English Version'!$H2101,'Recycled Content'!$B$4:$H$67,3,FALSE)</f>
        <v>Packaging Contains at least 100% recycled material</v>
      </c>
      <c r="X2102" s="5" t="str">
        <f>VLOOKUP('English Version'!$H2101,'Recycled Content'!$B$4:$H$67,5,FALSE)</f>
        <v>Packaging Contains at least 100% recycled material</v>
      </c>
      <c r="Y2102" s="5" t="str">
        <f>VLOOKUP('English Version'!$H2101,Recyclability!$B$4:$H$67,3,FALSE)</f>
        <v>Mostly Recyclable Packaging</v>
      </c>
      <c r="Z2102" s="5" t="str">
        <f>VLOOKUP('English Version'!$H2101,Recyclability!$B$4:$H$67,5,FALSE)</f>
        <v>N/A</v>
      </c>
    </row>
    <row r="2103" spans="1:26" x14ac:dyDescent="0.75">
      <c r="A2103" s="47" t="str">
        <f t="shared" si="64"/>
        <v>SS23W1011321A</v>
      </c>
      <c r="B2103" s="47">
        <v>216</v>
      </c>
      <c r="C2103" s="52" t="s">
        <v>4881</v>
      </c>
      <c r="D2103" s="6" t="s">
        <v>4874</v>
      </c>
      <c r="E2103" s="8"/>
      <c r="F2103" s="52" t="s">
        <v>4883</v>
      </c>
      <c r="G2103" s="6" t="s">
        <v>5037</v>
      </c>
      <c r="H2103" s="6" t="s">
        <v>4637</v>
      </c>
      <c r="I2103" s="6" t="e">
        <f>VLOOKUP(A2103,#REF!,24,0)</f>
        <v>#REF!</v>
      </c>
      <c r="R2103" s="5" t="s">
        <v>20</v>
      </c>
      <c r="S2103" s="5" t="s">
        <v>20</v>
      </c>
      <c r="T2103" s="5" t="s">
        <v>281</v>
      </c>
      <c r="U2103" s="53" t="s">
        <v>20</v>
      </c>
      <c r="V2103" s="53" t="s">
        <v>20</v>
      </c>
      <c r="W2103" s="5" t="str">
        <f>VLOOKUP('English Version'!$H2102,'Recycled Content'!$B$4:$H$67,3,FALSE)</f>
        <v>Packaging Contains at least 100% recycled material</v>
      </c>
      <c r="X2103" s="5" t="str">
        <f>VLOOKUP('English Version'!$H2102,'Recycled Content'!$B$4:$H$67,5,FALSE)</f>
        <v>Packaging Contains at least 100% recycled material</v>
      </c>
      <c r="Y2103" s="5" t="str">
        <f>VLOOKUP('English Version'!$H2102,Recyclability!$B$4:$H$67,3,FALSE)</f>
        <v>Mostly Recyclable Packaging</v>
      </c>
      <c r="Z2103" s="5" t="str">
        <f>VLOOKUP('English Version'!$H2102,Recyclability!$B$4:$H$67,5,FALSE)</f>
        <v>N/A</v>
      </c>
    </row>
    <row r="2104" spans="1:26" x14ac:dyDescent="0.75">
      <c r="A2104" s="47" t="str">
        <f t="shared" si="64"/>
        <v>SS23W1011320A</v>
      </c>
      <c r="B2104" s="47">
        <v>1688</v>
      </c>
      <c r="C2104" s="52" t="s">
        <v>4884</v>
      </c>
      <c r="D2104" s="6" t="s">
        <v>4878</v>
      </c>
      <c r="E2104" s="8"/>
      <c r="F2104" s="52" t="s">
        <v>4886</v>
      </c>
      <c r="G2104" s="6" t="s">
        <v>5037</v>
      </c>
      <c r="H2104" s="6" t="s">
        <v>4637</v>
      </c>
      <c r="I2104" s="6" t="e">
        <f>VLOOKUP(A2104,#REF!,24,0)</f>
        <v>#REF!</v>
      </c>
      <c r="R2104" s="5" t="s">
        <v>20</v>
      </c>
      <c r="S2104" s="5" t="s">
        <v>20</v>
      </c>
      <c r="T2104" s="5" t="s">
        <v>281</v>
      </c>
      <c r="U2104" s="53" t="s">
        <v>20</v>
      </c>
      <c r="V2104" s="53" t="s">
        <v>20</v>
      </c>
      <c r="W2104" s="5" t="str">
        <f>VLOOKUP('English Version'!$H2103,'Recycled Content'!$B$4:$H$67,3,FALSE)</f>
        <v>Packaging Contains at least 100% recycled material</v>
      </c>
      <c r="X2104" s="5" t="str">
        <f>VLOOKUP('English Version'!$H2103,'Recycled Content'!$B$4:$H$67,5,FALSE)</f>
        <v>Packaging Contains at least 100% recycled material</v>
      </c>
      <c r="Y2104" s="5" t="str">
        <f>VLOOKUP('English Version'!$H2103,Recyclability!$B$4:$H$67,3,FALSE)</f>
        <v>Mostly Recyclable Packaging</v>
      </c>
      <c r="Z2104" s="5" t="str">
        <f>VLOOKUP('English Version'!$H2103,Recyclability!$B$4:$H$67,5,FALSE)</f>
        <v>N/A</v>
      </c>
    </row>
    <row r="2105" spans="1:26" x14ac:dyDescent="0.75">
      <c r="A2105" s="47" t="str">
        <f t="shared" si="64"/>
        <v>SS23W1011315A</v>
      </c>
      <c r="B2105" s="47">
        <v>1688</v>
      </c>
      <c r="C2105" s="52" t="s">
        <v>4888</v>
      </c>
      <c r="D2105" s="6" t="s">
        <v>4882</v>
      </c>
      <c r="E2105" s="8"/>
      <c r="F2105" s="52" t="s">
        <v>4890</v>
      </c>
      <c r="G2105" s="6" t="s">
        <v>5037</v>
      </c>
      <c r="H2105" s="6" t="s">
        <v>4637</v>
      </c>
      <c r="I2105" s="6" t="e">
        <f>VLOOKUP(A2105,#REF!,24,0)</f>
        <v>#REF!</v>
      </c>
      <c r="R2105" s="5" t="s">
        <v>20</v>
      </c>
      <c r="S2105" s="5" t="s">
        <v>20</v>
      </c>
      <c r="T2105" s="5" t="s">
        <v>20</v>
      </c>
      <c r="U2105" s="53" t="s">
        <v>20</v>
      </c>
      <c r="V2105" s="53" t="s">
        <v>20</v>
      </c>
      <c r="W2105" s="5" t="str">
        <f>VLOOKUP('English Version'!$H2104,'Recycled Content'!$B$4:$H$67,3,FALSE)</f>
        <v>Packaging Contains at least 100% recycled material</v>
      </c>
      <c r="X2105" s="5" t="str">
        <f>VLOOKUP('English Version'!$H2104,'Recycled Content'!$B$4:$H$67,5,FALSE)</f>
        <v>Packaging Contains at least 100% recycled material</v>
      </c>
      <c r="Y2105" s="5" t="str">
        <f>VLOOKUP('English Version'!$H2104,Recyclability!$B$4:$H$67,3,FALSE)</f>
        <v>Mostly Recyclable Packaging</v>
      </c>
      <c r="Z2105" s="5" t="str">
        <f>VLOOKUP('English Version'!$H2104,Recyclability!$B$4:$H$67,5,FALSE)</f>
        <v>N/A</v>
      </c>
    </row>
    <row r="2106" spans="1:26" x14ac:dyDescent="0.75">
      <c r="A2106" s="47" t="str">
        <f t="shared" si="64"/>
        <v>SS23W1011313A</v>
      </c>
      <c r="B2106" s="47">
        <v>2130</v>
      </c>
      <c r="C2106" s="52" t="s">
        <v>4891</v>
      </c>
      <c r="D2106" s="6" t="s">
        <v>4885</v>
      </c>
      <c r="E2106" s="8"/>
      <c r="F2106" s="52" t="s">
        <v>4893</v>
      </c>
      <c r="G2106" s="6" t="s">
        <v>5037</v>
      </c>
      <c r="H2106" s="6" t="s">
        <v>4637</v>
      </c>
      <c r="I2106" s="6" t="e">
        <f>VLOOKUP(A2106,#REF!,24,0)</f>
        <v>#REF!</v>
      </c>
      <c r="R2106" s="5" t="s">
        <v>20</v>
      </c>
      <c r="S2106" s="5" t="s">
        <v>20</v>
      </c>
      <c r="T2106" s="5" t="s">
        <v>20</v>
      </c>
      <c r="U2106" s="53" t="s">
        <v>20</v>
      </c>
      <c r="V2106" s="53" t="s">
        <v>20</v>
      </c>
      <c r="W2106" s="5" t="str">
        <f>VLOOKUP('English Version'!$H2105,'Recycled Content'!$B$4:$H$67,3,FALSE)</f>
        <v>Packaging Contains at least 100% recycled material</v>
      </c>
      <c r="X2106" s="5" t="str">
        <f>VLOOKUP('English Version'!$H2105,'Recycled Content'!$B$4:$H$67,5,FALSE)</f>
        <v>Packaging Contains at least 100% recycled material</v>
      </c>
      <c r="Y2106" s="5" t="str">
        <f>VLOOKUP('English Version'!$H2105,Recyclability!$B$4:$H$67,3,FALSE)</f>
        <v>Mostly Recyclable Packaging</v>
      </c>
      <c r="Z2106" s="5" t="str">
        <f>VLOOKUP('English Version'!$H2105,Recyclability!$B$4:$H$67,5,FALSE)</f>
        <v>N/A</v>
      </c>
    </row>
    <row r="2107" spans="1:26" x14ac:dyDescent="0.75">
      <c r="A2107" s="47" t="str">
        <f t="shared" si="64"/>
        <v>SS23W1011316A</v>
      </c>
      <c r="B2107" s="47">
        <v>1688</v>
      </c>
      <c r="C2107" s="52" t="s">
        <v>4895</v>
      </c>
      <c r="D2107" s="6" t="s">
        <v>4889</v>
      </c>
      <c r="E2107" s="8"/>
      <c r="F2107" s="52" t="s">
        <v>4897</v>
      </c>
      <c r="G2107" s="6" t="s">
        <v>5037</v>
      </c>
      <c r="H2107" s="6" t="s">
        <v>4637</v>
      </c>
      <c r="I2107" s="6" t="e">
        <f>VLOOKUP(A2107,#REF!,24,0)</f>
        <v>#REF!</v>
      </c>
      <c r="R2107" s="5" t="s">
        <v>20</v>
      </c>
      <c r="S2107" s="5" t="s">
        <v>20</v>
      </c>
      <c r="T2107" s="5" t="s">
        <v>20</v>
      </c>
      <c r="U2107" s="53" t="s">
        <v>20</v>
      </c>
      <c r="V2107" s="53" t="s">
        <v>20</v>
      </c>
      <c r="W2107" s="5" t="str">
        <f>VLOOKUP('English Version'!$H2106,'Recycled Content'!$B$4:$H$67,3,FALSE)</f>
        <v>Packaging Contains at least 100% recycled material</v>
      </c>
      <c r="X2107" s="5" t="str">
        <f>VLOOKUP('English Version'!$H2106,'Recycled Content'!$B$4:$H$67,5,FALSE)</f>
        <v>Packaging Contains at least 100% recycled material</v>
      </c>
      <c r="Y2107" s="5" t="str">
        <f>VLOOKUP('English Version'!$H2106,Recyclability!$B$4:$H$67,3,FALSE)</f>
        <v>Mostly Recyclable Packaging</v>
      </c>
      <c r="Z2107" s="5" t="str">
        <f>VLOOKUP('English Version'!$H2106,Recyclability!$B$4:$H$67,5,FALSE)</f>
        <v>N/A</v>
      </c>
    </row>
    <row r="2108" spans="1:26" x14ac:dyDescent="0.75">
      <c r="A2108" s="47" t="str">
        <f t="shared" si="64"/>
        <v>SS23W1011314A</v>
      </c>
      <c r="B2108" s="47">
        <v>550</v>
      </c>
      <c r="C2108" s="52" t="s">
        <v>4898</v>
      </c>
      <c r="D2108" s="6" t="s">
        <v>4892</v>
      </c>
      <c r="E2108" s="8"/>
      <c r="F2108" s="52" t="s">
        <v>4900</v>
      </c>
      <c r="G2108" s="6" t="s">
        <v>5037</v>
      </c>
      <c r="H2108" s="6" t="s">
        <v>4637</v>
      </c>
      <c r="I2108" s="6" t="e">
        <f>VLOOKUP(A2108,#REF!,24,0)</f>
        <v>#REF!</v>
      </c>
      <c r="R2108" s="5" t="s">
        <v>20</v>
      </c>
      <c r="S2108" s="5" t="s">
        <v>20</v>
      </c>
      <c r="T2108" s="5" t="s">
        <v>20</v>
      </c>
      <c r="U2108" s="53" t="s">
        <v>20</v>
      </c>
      <c r="V2108" s="53" t="s">
        <v>20</v>
      </c>
      <c r="W2108" s="5" t="str">
        <f>VLOOKUP('English Version'!$H2107,'Recycled Content'!$B$4:$H$67,3,FALSE)</f>
        <v>Packaging Contains at least 100% recycled material</v>
      </c>
      <c r="X2108" s="5" t="str">
        <f>VLOOKUP('English Version'!$H2107,'Recycled Content'!$B$4:$H$67,5,FALSE)</f>
        <v>Packaging Contains at least 100% recycled material</v>
      </c>
      <c r="Y2108" s="5" t="str">
        <f>VLOOKUP('English Version'!$H2107,Recyclability!$B$4:$H$67,3,FALSE)</f>
        <v>Mostly Recyclable Packaging</v>
      </c>
      <c r="Z2108" s="5" t="str">
        <f>VLOOKUP('English Version'!$H2107,Recyclability!$B$4:$H$67,5,FALSE)</f>
        <v>N/A</v>
      </c>
    </row>
    <row r="2109" spans="1:26" x14ac:dyDescent="0.75">
      <c r="A2109" s="47" t="str">
        <f t="shared" si="64"/>
        <v>SS23W2012057A</v>
      </c>
      <c r="B2109" s="47">
        <v>531</v>
      </c>
      <c r="C2109" s="52" t="s">
        <v>4901</v>
      </c>
      <c r="D2109" s="6" t="s">
        <v>4896</v>
      </c>
      <c r="E2109" s="8"/>
      <c r="F2109" s="52" t="s">
        <v>4859</v>
      </c>
      <c r="G2109" s="6" t="s">
        <v>5037</v>
      </c>
      <c r="H2109" s="6" t="s">
        <v>5083</v>
      </c>
      <c r="I2109" s="6" t="e">
        <f>VLOOKUP(A2109,#REF!,24,0)</f>
        <v>#REF!</v>
      </c>
      <c r="R2109" s="5" t="s">
        <v>20</v>
      </c>
      <c r="S2109" s="5" t="s">
        <v>20</v>
      </c>
      <c r="T2109" s="5" t="s">
        <v>20</v>
      </c>
      <c r="U2109" s="53" t="s">
        <v>20</v>
      </c>
      <c r="V2109" s="53" t="s">
        <v>20</v>
      </c>
      <c r="W2109" s="5" t="str">
        <f>VLOOKUP('English Version'!$H2108,'Recycled Content'!$B$4:$H$67,3,FALSE)</f>
        <v>Packaging Contains at least 100% recycled material</v>
      </c>
      <c r="X2109" s="5" t="str">
        <f>VLOOKUP('English Version'!$H2108,'Recycled Content'!$B$4:$H$67,5,FALSE)</f>
        <v>Packaging Contains at least 100% recycled material</v>
      </c>
      <c r="Y2109" s="5" t="str">
        <f>VLOOKUP('English Version'!$H2108,Recyclability!$B$4:$H$67,3,FALSE)</f>
        <v>Mostly Recyclable Packaging</v>
      </c>
      <c r="Z2109" s="5" t="str">
        <f>VLOOKUP('English Version'!$H2108,Recyclability!$B$4:$H$67,5,FALSE)</f>
        <v>N/A</v>
      </c>
    </row>
    <row r="2110" spans="1:26" x14ac:dyDescent="0.75">
      <c r="A2110" s="47" t="str">
        <f t="shared" si="64"/>
        <v>SS23W2012056A</v>
      </c>
      <c r="B2110" s="47">
        <v>1460</v>
      </c>
      <c r="C2110" s="52" t="s">
        <v>4903</v>
      </c>
      <c r="D2110" s="6" t="s">
        <v>4899</v>
      </c>
      <c r="E2110" s="8"/>
      <c r="F2110" s="52" t="s">
        <v>4855</v>
      </c>
      <c r="G2110" s="6" t="s">
        <v>5037</v>
      </c>
      <c r="H2110" s="6" t="s">
        <v>5083</v>
      </c>
      <c r="I2110" s="6" t="e">
        <f>VLOOKUP(A2110,#REF!,24,0)</f>
        <v>#REF!</v>
      </c>
      <c r="R2110" s="5" t="s">
        <v>20</v>
      </c>
      <c r="S2110" s="5" t="s">
        <v>20</v>
      </c>
      <c r="T2110" s="5" t="s">
        <v>20</v>
      </c>
      <c r="U2110" s="53" t="s">
        <v>20</v>
      </c>
      <c r="V2110" s="53" t="s">
        <v>20</v>
      </c>
      <c r="W2110" s="5" t="str">
        <f>VLOOKUP('English Version'!$H2109,'Recycled Content'!$B$4:$H$67,3,FALSE)</f>
        <v>Packaging Contains at least 100% recycled material</v>
      </c>
      <c r="X2110" s="5" t="str">
        <f>VLOOKUP('English Version'!$H2109,'Recycled Content'!$B$4:$H$67,5,FALSE)</f>
        <v>Packaging Contains at least 100% recycled material</v>
      </c>
      <c r="Y2110" s="5" t="str">
        <f>VLOOKUP('English Version'!$H2109,Recyclability!$B$4:$H$67,3,FALSE)</f>
        <v>Mostly Recyclable Packaging</v>
      </c>
      <c r="Z2110" s="5" t="str">
        <f>VLOOKUP('English Version'!$H2109,Recyclability!$B$4:$H$67,5,FALSE)</f>
        <v>N/A</v>
      </c>
    </row>
    <row r="2111" spans="1:26" x14ac:dyDescent="0.75">
      <c r="A2111" s="47" t="str">
        <f t="shared" si="64"/>
        <v>SS23W6011788A</v>
      </c>
      <c r="B2111" s="47" t="e">
        <v>#N/A</v>
      </c>
      <c r="C2111" s="52" t="s">
        <v>4904</v>
      </c>
      <c r="D2111" s="6" t="s">
        <v>4902</v>
      </c>
      <c r="E2111" s="8"/>
      <c r="F2111" s="52" t="s">
        <v>4906</v>
      </c>
      <c r="G2111" s="6" t="s">
        <v>5037</v>
      </c>
      <c r="H2111" s="6" t="s">
        <v>5088</v>
      </c>
      <c r="I2111" s="6" t="e">
        <f>VLOOKUP(A2111,#REF!,24,0)</f>
        <v>#REF!</v>
      </c>
      <c r="R2111" s="5" t="s">
        <v>20</v>
      </c>
      <c r="S2111" s="5" t="s">
        <v>20</v>
      </c>
      <c r="T2111" s="5" t="s">
        <v>281</v>
      </c>
      <c r="U2111" s="53" t="s">
        <v>20</v>
      </c>
      <c r="V2111" s="53" t="s">
        <v>20</v>
      </c>
      <c r="W2111" s="5" t="str">
        <f>VLOOKUP('English Version'!$H2110,'Recycled Content'!$B$4:$H$67,3,FALSE)</f>
        <v>Packaging Contains at least 100% recycled material</v>
      </c>
      <c r="X2111" s="5" t="str">
        <f>VLOOKUP('English Version'!$H2110,'Recycled Content'!$B$4:$H$67,5,FALSE)</f>
        <v>Packaging Contains at least 100% recycled material</v>
      </c>
      <c r="Y2111" s="5" t="str">
        <f>VLOOKUP('English Version'!$H2110,Recyclability!$B$4:$H$67,3,FALSE)</f>
        <v>Mostly Recyclable Packaging</v>
      </c>
      <c r="Z2111" s="5" t="str">
        <f>VLOOKUP('English Version'!$H2110,Recyclability!$B$4:$H$67,5,FALSE)</f>
        <v>N/A</v>
      </c>
    </row>
    <row r="2112" spans="1:26" x14ac:dyDescent="0.75">
      <c r="A2112" s="47" t="str">
        <f t="shared" si="64"/>
        <v>SS23W6011789A</v>
      </c>
      <c r="B2112" s="47">
        <v>552</v>
      </c>
      <c r="C2112" s="52" t="s">
        <v>4907</v>
      </c>
      <c r="D2112" s="6" t="e">
        <v>#N/A</v>
      </c>
      <c r="E2112" s="8"/>
      <c r="F2112" s="52" t="s">
        <v>4909</v>
      </c>
      <c r="G2112" s="6" t="s">
        <v>5037</v>
      </c>
      <c r="H2112" s="6" t="s">
        <v>5088</v>
      </c>
      <c r="I2112" s="6" t="e">
        <f>VLOOKUP(A2112,#REF!,24,0)</f>
        <v>#REF!</v>
      </c>
      <c r="R2112" s="5" t="s">
        <v>20</v>
      </c>
      <c r="S2112" s="5" t="s">
        <v>20</v>
      </c>
      <c r="T2112" s="5" t="s">
        <v>281</v>
      </c>
      <c r="U2112" s="53" t="s">
        <v>20</v>
      </c>
      <c r="V2112" s="53" t="s">
        <v>20</v>
      </c>
      <c r="W2112" s="5" t="str">
        <f>VLOOKUP('English Version'!$H2111,'Recycled Content'!$B$4:$H$67,3,FALSE)</f>
        <v>Packaging Contains at least 100% recycled material</v>
      </c>
      <c r="X2112" s="5" t="str">
        <f>VLOOKUP('English Version'!$H2111,'Recycled Content'!$B$4:$H$67,5,FALSE)</f>
        <v>Packaging Contains at least 100% recycled material</v>
      </c>
      <c r="Y2112" s="5" t="str">
        <f>VLOOKUP('English Version'!$H2111,Recyclability!$B$4:$H$67,3,FALSE)</f>
        <v>Mostly Recyclable Packaging</v>
      </c>
      <c r="Z2112" s="5" t="str">
        <f>VLOOKUP('English Version'!$H2111,Recyclability!$B$4:$H$67,5,FALSE)</f>
        <v>N/A</v>
      </c>
    </row>
    <row r="2113" spans="1:26" x14ac:dyDescent="0.75">
      <c r="A2113" s="47" t="str">
        <f t="shared" si="64"/>
        <v>SS23W6011779A</v>
      </c>
      <c r="B2113" s="47">
        <v>512</v>
      </c>
      <c r="C2113" s="52" t="s">
        <v>4910</v>
      </c>
      <c r="D2113" s="6" t="s">
        <v>4905</v>
      </c>
      <c r="E2113" s="8"/>
      <c r="F2113" s="52" t="s">
        <v>4912</v>
      </c>
      <c r="G2113" s="6" t="s">
        <v>5037</v>
      </c>
      <c r="H2113" s="6" t="s">
        <v>5088</v>
      </c>
      <c r="I2113" s="6" t="e">
        <f>VLOOKUP(A2113,#REF!,24,0)</f>
        <v>#REF!</v>
      </c>
      <c r="R2113" s="5" t="s">
        <v>20</v>
      </c>
      <c r="S2113" s="5" t="s">
        <v>20</v>
      </c>
      <c r="T2113" s="5" t="s">
        <v>281</v>
      </c>
      <c r="U2113" s="53" t="s">
        <v>20</v>
      </c>
      <c r="V2113" s="53" t="s">
        <v>20</v>
      </c>
      <c r="W2113" s="5" t="str">
        <f>VLOOKUP('English Version'!$H2112,'Recycled Content'!$B$4:$H$67,3,FALSE)</f>
        <v>Packaging Contains at least 100% recycled material</v>
      </c>
      <c r="X2113" s="5" t="str">
        <f>VLOOKUP('English Version'!$H2112,'Recycled Content'!$B$4:$H$67,5,FALSE)</f>
        <v>Packaging Contains at least 100% recycled material</v>
      </c>
      <c r="Y2113" s="5" t="str">
        <f>VLOOKUP('English Version'!$H2112,Recyclability!$B$4:$H$67,3,FALSE)</f>
        <v>Mostly Recyclable Packaging</v>
      </c>
      <c r="Z2113" s="5" t="str">
        <f>VLOOKUP('English Version'!$H2112,Recyclability!$B$4:$H$67,5,FALSE)</f>
        <v>N/A</v>
      </c>
    </row>
    <row r="2114" spans="1:26" x14ac:dyDescent="0.75">
      <c r="A2114" s="47" t="str">
        <f t="shared" ref="A2114:A2144" si="66">G2114&amp;C2114</f>
        <v>SS23W6011790A</v>
      </c>
      <c r="B2114" s="47">
        <v>1594</v>
      </c>
      <c r="C2114" s="52" t="s">
        <v>4913</v>
      </c>
      <c r="D2114" s="6" t="s">
        <v>4908</v>
      </c>
      <c r="E2114" s="8"/>
      <c r="F2114" s="52" t="s">
        <v>4915</v>
      </c>
      <c r="G2114" s="6" t="s">
        <v>5037</v>
      </c>
      <c r="H2114" s="6" t="s">
        <v>5088</v>
      </c>
      <c r="I2114" s="6" t="e">
        <f>VLOOKUP(A2114,#REF!,24,0)</f>
        <v>#REF!</v>
      </c>
      <c r="R2114" s="5" t="s">
        <v>20</v>
      </c>
      <c r="S2114" s="5" t="s">
        <v>20</v>
      </c>
      <c r="T2114" s="5" t="s">
        <v>281</v>
      </c>
      <c r="U2114" s="53" t="s">
        <v>20</v>
      </c>
      <c r="V2114" s="53" t="s">
        <v>20</v>
      </c>
      <c r="W2114" s="5" t="str">
        <f>VLOOKUP('English Version'!$H2113,'Recycled Content'!$B$4:$H$67,3,FALSE)</f>
        <v>Packaging Contains at least 100% recycled material</v>
      </c>
      <c r="X2114" s="5" t="str">
        <f>VLOOKUP('English Version'!$H2113,'Recycled Content'!$B$4:$H$67,5,FALSE)</f>
        <v>Packaging Contains at least 100% recycled material</v>
      </c>
      <c r="Y2114" s="5" t="str">
        <f>VLOOKUP('English Version'!$H2113,Recyclability!$B$4:$H$67,3,FALSE)</f>
        <v>Mostly Recyclable Packaging</v>
      </c>
      <c r="Z2114" s="5" t="str">
        <f>VLOOKUP('English Version'!$H2113,Recyclability!$B$4:$H$67,5,FALSE)</f>
        <v>N/A</v>
      </c>
    </row>
    <row r="2115" spans="1:26" x14ac:dyDescent="0.75">
      <c r="A2115" s="47" t="str">
        <f t="shared" si="66"/>
        <v>SS23W6011794A</v>
      </c>
      <c r="B2115" s="47">
        <v>512</v>
      </c>
      <c r="C2115" s="52" t="s">
        <v>4916</v>
      </c>
      <c r="D2115" s="6" t="s">
        <v>4911</v>
      </c>
      <c r="E2115" s="8"/>
      <c r="F2115" s="52" t="s">
        <v>4917</v>
      </c>
      <c r="G2115" s="6" t="s">
        <v>5037</v>
      </c>
      <c r="H2115" s="6" t="s">
        <v>5088</v>
      </c>
      <c r="I2115" s="6" t="e">
        <f>VLOOKUP(A2115,#REF!,24,0)</f>
        <v>#REF!</v>
      </c>
      <c r="R2115" s="5" t="s">
        <v>20</v>
      </c>
      <c r="S2115" s="5" t="s">
        <v>20</v>
      </c>
      <c r="T2115" s="5" t="s">
        <v>281</v>
      </c>
      <c r="U2115" s="53" t="s">
        <v>20</v>
      </c>
      <c r="V2115" s="53" t="s">
        <v>20</v>
      </c>
      <c r="W2115" s="5" t="str">
        <f>VLOOKUP('English Version'!$H2114,'Recycled Content'!$B$4:$H$67,3,FALSE)</f>
        <v>Packaging Contains at least 100% recycled material</v>
      </c>
      <c r="X2115" s="5" t="str">
        <f>VLOOKUP('English Version'!$H2114,'Recycled Content'!$B$4:$H$67,5,FALSE)</f>
        <v>Packaging Contains at least 100% recycled material</v>
      </c>
      <c r="Y2115" s="5" t="str">
        <f>VLOOKUP('English Version'!$H2114,Recyclability!$B$4:$H$67,3,FALSE)</f>
        <v>Mostly Recyclable Packaging</v>
      </c>
      <c r="Z2115" s="5" t="str">
        <f>VLOOKUP('English Version'!$H2114,Recyclability!$B$4:$H$67,5,FALSE)</f>
        <v>N/A</v>
      </c>
    </row>
    <row r="2116" spans="1:26" x14ac:dyDescent="0.75">
      <c r="A2116" s="47" t="str">
        <f t="shared" si="66"/>
        <v>SS23W6011796A</v>
      </c>
      <c r="B2116" s="47" t="e">
        <v>#N/A</v>
      </c>
      <c r="C2116" s="52" t="s">
        <v>4918</v>
      </c>
      <c r="D2116" s="6" t="s">
        <v>4914</v>
      </c>
      <c r="E2116" s="8"/>
      <c r="F2116" s="52" t="s">
        <v>4920</v>
      </c>
      <c r="G2116" s="6" t="s">
        <v>5037</v>
      </c>
      <c r="H2116" s="6" t="s">
        <v>5088</v>
      </c>
      <c r="I2116" s="6" t="e">
        <f>VLOOKUP(A2116,#REF!,24,0)</f>
        <v>#REF!</v>
      </c>
      <c r="R2116" s="5" t="s">
        <v>20</v>
      </c>
      <c r="S2116" s="5" t="s">
        <v>20</v>
      </c>
      <c r="T2116" s="5" t="s">
        <v>281</v>
      </c>
      <c r="U2116" s="53" t="s">
        <v>20</v>
      </c>
      <c r="V2116" s="53" t="s">
        <v>20</v>
      </c>
      <c r="W2116" s="5" t="str">
        <f>VLOOKUP('English Version'!$H2115,'Recycled Content'!$B$4:$H$67,3,FALSE)</f>
        <v>Packaging Contains at least 100% recycled material</v>
      </c>
      <c r="X2116" s="5" t="str">
        <f>VLOOKUP('English Version'!$H2115,'Recycled Content'!$B$4:$H$67,5,FALSE)</f>
        <v>Packaging Contains at least 100% recycled material</v>
      </c>
      <c r="Y2116" s="5" t="str">
        <f>VLOOKUP('English Version'!$H2115,Recyclability!$B$4:$H$67,3,FALSE)</f>
        <v>Mostly Recyclable Packaging</v>
      </c>
      <c r="Z2116" s="5" t="str">
        <f>VLOOKUP('English Version'!$H2115,Recyclability!$B$4:$H$67,5,FALSE)</f>
        <v>N/A</v>
      </c>
    </row>
    <row r="2117" spans="1:26" x14ac:dyDescent="0.75">
      <c r="A2117" s="47" t="str">
        <f t="shared" si="66"/>
        <v>SS23W6011797A</v>
      </c>
      <c r="B2117" s="47">
        <v>802</v>
      </c>
      <c r="C2117" s="52" t="s">
        <v>4921</v>
      </c>
      <c r="D2117" s="6" t="e">
        <v>#N/A</v>
      </c>
      <c r="E2117" s="8"/>
      <c r="F2117" s="52" t="s">
        <v>4923</v>
      </c>
      <c r="G2117" s="6" t="s">
        <v>5037</v>
      </c>
      <c r="H2117" s="6" t="s">
        <v>5088</v>
      </c>
      <c r="I2117" s="6" t="e">
        <f>VLOOKUP(A2117,#REF!,24,0)</f>
        <v>#REF!</v>
      </c>
      <c r="R2117" s="5" t="s">
        <v>20</v>
      </c>
      <c r="S2117" s="5" t="s">
        <v>20</v>
      </c>
      <c r="T2117" s="5" t="s">
        <v>281</v>
      </c>
      <c r="U2117" s="53" t="s">
        <v>20</v>
      </c>
      <c r="V2117" s="53" t="s">
        <v>20</v>
      </c>
      <c r="W2117" s="5" t="str">
        <f>VLOOKUP('English Version'!$H2116,'Recycled Content'!$B$4:$H$67,3,FALSE)</f>
        <v>Packaging Contains at least 100% recycled material</v>
      </c>
      <c r="X2117" s="5" t="str">
        <f>VLOOKUP('English Version'!$H2116,'Recycled Content'!$B$4:$H$67,5,FALSE)</f>
        <v>Packaging Contains at least 100% recycled material</v>
      </c>
      <c r="Y2117" s="5" t="str">
        <f>VLOOKUP('English Version'!$H2116,Recyclability!$B$4:$H$67,3,FALSE)</f>
        <v>Mostly Recyclable Packaging</v>
      </c>
      <c r="Z2117" s="5" t="str">
        <f>VLOOKUP('English Version'!$H2116,Recyclability!$B$4:$H$67,5,FALSE)</f>
        <v>N/A</v>
      </c>
    </row>
    <row r="2118" spans="1:26" x14ac:dyDescent="0.75">
      <c r="A2118" s="47" t="str">
        <f t="shared" si="66"/>
        <v>SS23W6011784A</v>
      </c>
      <c r="B2118" s="47">
        <v>791</v>
      </c>
      <c r="C2118" s="52" t="s">
        <v>4925</v>
      </c>
      <c r="D2118" s="6" t="s">
        <v>4919</v>
      </c>
      <c r="E2118" s="8"/>
      <c r="F2118" s="52" t="s">
        <v>4927</v>
      </c>
      <c r="G2118" s="6" t="s">
        <v>5037</v>
      </c>
      <c r="H2118" s="6" t="s">
        <v>5088</v>
      </c>
      <c r="I2118" s="6" t="e">
        <f>VLOOKUP(A2118,#REF!,24,0)</f>
        <v>#REF!</v>
      </c>
      <c r="R2118" s="5" t="s">
        <v>20</v>
      </c>
      <c r="S2118" s="5" t="s">
        <v>20</v>
      </c>
      <c r="T2118" s="5" t="s">
        <v>281</v>
      </c>
      <c r="U2118" s="53" t="s">
        <v>20</v>
      </c>
      <c r="V2118" s="53" t="s">
        <v>20</v>
      </c>
      <c r="W2118" s="5" t="str">
        <f>VLOOKUP('English Version'!$H2117,'Recycled Content'!$B$4:$H$67,3,FALSE)</f>
        <v>Packaging Contains at least 100% recycled material</v>
      </c>
      <c r="X2118" s="5" t="str">
        <f>VLOOKUP('English Version'!$H2117,'Recycled Content'!$B$4:$H$67,5,FALSE)</f>
        <v>Packaging Contains at least 100% recycled material</v>
      </c>
      <c r="Y2118" s="5" t="str">
        <f>VLOOKUP('English Version'!$H2117,Recyclability!$B$4:$H$67,3,FALSE)</f>
        <v>Mostly Recyclable Packaging</v>
      </c>
      <c r="Z2118" s="5" t="str">
        <f>VLOOKUP('English Version'!$H2117,Recyclability!$B$4:$H$67,5,FALSE)</f>
        <v>N/A</v>
      </c>
    </row>
    <row r="2119" spans="1:26" x14ac:dyDescent="0.75">
      <c r="A2119" s="47" t="str">
        <f t="shared" si="66"/>
        <v>SS23W6011699A</v>
      </c>
      <c r="B2119" s="47">
        <v>1013</v>
      </c>
      <c r="C2119" s="52" t="s">
        <v>4929</v>
      </c>
      <c r="D2119" s="6" t="s">
        <v>4922</v>
      </c>
      <c r="E2119" s="8"/>
      <c r="F2119" s="52" t="s">
        <v>4931</v>
      </c>
      <c r="G2119" s="6" t="s">
        <v>5037</v>
      </c>
      <c r="H2119" s="6" t="s">
        <v>5088</v>
      </c>
      <c r="I2119" s="6" t="e">
        <f>VLOOKUP(A2119,#REF!,24,0)</f>
        <v>#REF!</v>
      </c>
      <c r="R2119" s="5" t="s">
        <v>20</v>
      </c>
      <c r="S2119" s="5" t="s">
        <v>20</v>
      </c>
      <c r="T2119" s="5" t="s">
        <v>20</v>
      </c>
      <c r="U2119" s="53" t="s">
        <v>20</v>
      </c>
      <c r="V2119" s="53" t="s">
        <v>20</v>
      </c>
      <c r="W2119" s="5" t="str">
        <f>VLOOKUP('English Version'!$H2118,'Recycled Content'!$B$4:$H$67,3,FALSE)</f>
        <v>Packaging Contains at least 100% recycled material</v>
      </c>
      <c r="X2119" s="5" t="str">
        <f>VLOOKUP('English Version'!$H2118,'Recycled Content'!$B$4:$H$67,5,FALSE)</f>
        <v>Packaging Contains at least 100% recycled material</v>
      </c>
      <c r="Y2119" s="5" t="str">
        <f>VLOOKUP('English Version'!$H2118,Recyclability!$B$4:$H$67,3,FALSE)</f>
        <v>Mostly Recyclable Packaging</v>
      </c>
      <c r="Z2119" s="5" t="str">
        <f>VLOOKUP('English Version'!$H2118,Recyclability!$B$4:$H$67,5,FALSE)</f>
        <v>N/A</v>
      </c>
    </row>
    <row r="2120" spans="1:26" x14ac:dyDescent="0.75">
      <c r="A2120" s="47" t="str">
        <f t="shared" si="66"/>
        <v>SS23W6011730A</v>
      </c>
      <c r="B2120" s="47">
        <v>996</v>
      </c>
      <c r="C2120" s="52" t="s">
        <v>4933</v>
      </c>
      <c r="D2120" s="6" t="s">
        <v>4926</v>
      </c>
      <c r="E2120" s="8"/>
      <c r="F2120" s="52" t="s">
        <v>4935</v>
      </c>
      <c r="G2120" s="6" t="s">
        <v>5037</v>
      </c>
      <c r="H2120" s="6" t="s">
        <v>5088</v>
      </c>
      <c r="I2120" s="6" t="e">
        <f>VLOOKUP(A2120,#REF!,24,0)</f>
        <v>#REF!</v>
      </c>
      <c r="R2120" s="5" t="s">
        <v>20</v>
      </c>
      <c r="S2120" s="5" t="s">
        <v>20</v>
      </c>
      <c r="T2120" s="5" t="s">
        <v>20</v>
      </c>
      <c r="U2120" s="53" t="s">
        <v>20</v>
      </c>
      <c r="V2120" s="53" t="s">
        <v>20</v>
      </c>
      <c r="W2120" s="5" t="str">
        <f>VLOOKUP('English Version'!$H2119,'Recycled Content'!$B$4:$H$67,3,FALSE)</f>
        <v>Packaging Contains at least 100% recycled material</v>
      </c>
      <c r="X2120" s="5" t="str">
        <f>VLOOKUP('English Version'!$H2119,'Recycled Content'!$B$4:$H$67,5,FALSE)</f>
        <v>Packaging Contains at least 100% recycled material</v>
      </c>
      <c r="Y2120" s="5" t="str">
        <f>VLOOKUP('English Version'!$H2119,Recyclability!$B$4:$H$67,3,FALSE)</f>
        <v>Mostly Recyclable Packaging</v>
      </c>
      <c r="Z2120" s="5" t="str">
        <f>VLOOKUP('English Version'!$H2119,Recyclability!$B$4:$H$67,5,FALSE)</f>
        <v>N/A</v>
      </c>
    </row>
    <row r="2121" spans="1:26" x14ac:dyDescent="0.75">
      <c r="A2121" s="47" t="str">
        <f t="shared" si="66"/>
        <v>SS23W6011729A</v>
      </c>
      <c r="B2121" s="47">
        <v>512</v>
      </c>
      <c r="C2121" s="52" t="s">
        <v>4937</v>
      </c>
      <c r="D2121" s="6" t="s">
        <v>4930</v>
      </c>
      <c r="E2121" s="8"/>
      <c r="F2121" s="52" t="s">
        <v>4939</v>
      </c>
      <c r="G2121" s="6" t="s">
        <v>5037</v>
      </c>
      <c r="H2121" s="6" t="s">
        <v>5088</v>
      </c>
      <c r="I2121" s="6" t="e">
        <f>VLOOKUP(A2121,#REF!,24,0)</f>
        <v>#REF!</v>
      </c>
      <c r="R2121" s="5" t="s">
        <v>20</v>
      </c>
      <c r="S2121" s="5" t="s">
        <v>20</v>
      </c>
      <c r="T2121" s="5" t="s">
        <v>20</v>
      </c>
      <c r="U2121" s="53" t="s">
        <v>20</v>
      </c>
      <c r="V2121" s="53" t="s">
        <v>20</v>
      </c>
      <c r="W2121" s="5" t="str">
        <f>VLOOKUP('English Version'!$H2120,'Recycled Content'!$B$4:$H$67,3,FALSE)</f>
        <v>Packaging Contains at least 100% recycled material</v>
      </c>
      <c r="X2121" s="5" t="str">
        <f>VLOOKUP('English Version'!$H2120,'Recycled Content'!$B$4:$H$67,5,FALSE)</f>
        <v>Packaging Contains at least 100% recycled material</v>
      </c>
      <c r="Y2121" s="5" t="str">
        <f>VLOOKUP('English Version'!$H2120,Recyclability!$B$4:$H$67,3,FALSE)</f>
        <v>Mostly Recyclable Packaging</v>
      </c>
      <c r="Z2121" s="5" t="str">
        <f>VLOOKUP('English Version'!$H2120,Recyclability!$B$4:$H$67,5,FALSE)</f>
        <v>N/A</v>
      </c>
    </row>
    <row r="2122" spans="1:26" x14ac:dyDescent="0.75">
      <c r="A2122" s="47" t="str">
        <f t="shared" si="66"/>
        <v>SS23W6011764A</v>
      </c>
      <c r="B2122" s="47">
        <v>522</v>
      </c>
      <c r="C2122" s="52" t="s">
        <v>4941</v>
      </c>
      <c r="D2122" s="6" t="s">
        <v>4934</v>
      </c>
      <c r="E2122" s="8"/>
      <c r="F2122" s="52" t="s">
        <v>4943</v>
      </c>
      <c r="G2122" s="6" t="s">
        <v>5037</v>
      </c>
      <c r="H2122" s="6" t="s">
        <v>5088</v>
      </c>
      <c r="I2122" s="6" t="e">
        <f>VLOOKUP(A2122,#REF!,24,0)</f>
        <v>#REF!</v>
      </c>
      <c r="R2122" s="5" t="s">
        <v>20</v>
      </c>
      <c r="S2122" s="5" t="s">
        <v>20</v>
      </c>
      <c r="T2122" s="5" t="s">
        <v>20</v>
      </c>
      <c r="U2122" s="53" t="s">
        <v>20</v>
      </c>
      <c r="V2122" s="53" t="s">
        <v>20</v>
      </c>
      <c r="W2122" s="5" t="str">
        <f>VLOOKUP('English Version'!$H2121,'Recycled Content'!$B$4:$H$67,3,FALSE)</f>
        <v>Packaging Contains at least 100% recycled material</v>
      </c>
      <c r="X2122" s="5" t="str">
        <f>VLOOKUP('English Version'!$H2121,'Recycled Content'!$B$4:$H$67,5,FALSE)</f>
        <v>Packaging Contains at least 100% recycled material</v>
      </c>
      <c r="Y2122" s="5" t="str">
        <f>VLOOKUP('English Version'!$H2121,Recyclability!$B$4:$H$67,3,FALSE)</f>
        <v>Mostly Recyclable Packaging</v>
      </c>
      <c r="Z2122" s="5" t="str">
        <f>VLOOKUP('English Version'!$H2121,Recyclability!$B$4:$H$67,5,FALSE)</f>
        <v>N/A</v>
      </c>
    </row>
    <row r="2123" spans="1:26" x14ac:dyDescent="0.75">
      <c r="A2123" s="47" t="str">
        <f t="shared" si="66"/>
        <v>SS23W6011761A</v>
      </c>
      <c r="B2123" s="47">
        <v>515</v>
      </c>
      <c r="C2123" s="52" t="s">
        <v>4945</v>
      </c>
      <c r="D2123" s="6" t="s">
        <v>4938</v>
      </c>
      <c r="E2123" s="8"/>
      <c r="F2123" s="52" t="s">
        <v>4947</v>
      </c>
      <c r="G2123" s="6" t="s">
        <v>5037</v>
      </c>
      <c r="H2123" s="6" t="s">
        <v>5088</v>
      </c>
      <c r="I2123" s="6" t="e">
        <f>VLOOKUP(A2123,#REF!,24,0)</f>
        <v>#REF!</v>
      </c>
      <c r="R2123" s="5" t="s">
        <v>20</v>
      </c>
      <c r="S2123" s="5" t="s">
        <v>20</v>
      </c>
      <c r="T2123" s="5" t="s">
        <v>20</v>
      </c>
      <c r="U2123" s="53" t="s">
        <v>20</v>
      </c>
      <c r="V2123" s="53" t="s">
        <v>20</v>
      </c>
      <c r="W2123" s="5" t="str">
        <f>VLOOKUP('English Version'!$H2122,'Recycled Content'!$B$4:$H$67,3,FALSE)</f>
        <v>Packaging Contains at least 100% recycled material</v>
      </c>
      <c r="X2123" s="5" t="str">
        <f>VLOOKUP('English Version'!$H2122,'Recycled Content'!$B$4:$H$67,5,FALSE)</f>
        <v>Packaging Contains at least 100% recycled material</v>
      </c>
      <c r="Y2123" s="5" t="str">
        <f>VLOOKUP('English Version'!$H2122,Recyclability!$B$4:$H$67,3,FALSE)</f>
        <v>Mostly Recyclable Packaging</v>
      </c>
      <c r="Z2123" s="5" t="str">
        <f>VLOOKUP('English Version'!$H2122,Recyclability!$B$4:$H$67,5,FALSE)</f>
        <v>N/A</v>
      </c>
    </row>
    <row r="2124" spans="1:26" x14ac:dyDescent="0.75">
      <c r="A2124" s="47" t="str">
        <f t="shared" si="66"/>
        <v>SS23W6011759A</v>
      </c>
      <c r="B2124" s="47">
        <v>515</v>
      </c>
      <c r="C2124" s="52" t="s">
        <v>4949</v>
      </c>
      <c r="D2124" s="6" t="s">
        <v>4942</v>
      </c>
      <c r="E2124" s="8"/>
      <c r="F2124" s="52" t="s">
        <v>4951</v>
      </c>
      <c r="G2124" s="6" t="s">
        <v>5037</v>
      </c>
      <c r="H2124" s="6" t="s">
        <v>5088</v>
      </c>
      <c r="I2124" s="6" t="e">
        <f>VLOOKUP(A2124,#REF!,24,0)</f>
        <v>#REF!</v>
      </c>
      <c r="R2124" s="5" t="s">
        <v>20</v>
      </c>
      <c r="S2124" s="5" t="s">
        <v>20</v>
      </c>
      <c r="T2124" s="5" t="s">
        <v>20</v>
      </c>
      <c r="U2124" s="53" t="s">
        <v>20</v>
      </c>
      <c r="V2124" s="53" t="s">
        <v>20</v>
      </c>
      <c r="W2124" s="5" t="str">
        <f>VLOOKUP('English Version'!$H2123,'Recycled Content'!$B$4:$H$67,3,FALSE)</f>
        <v>Packaging Contains at least 100% recycled material</v>
      </c>
      <c r="X2124" s="5" t="str">
        <f>VLOOKUP('English Version'!$H2123,'Recycled Content'!$B$4:$H$67,5,FALSE)</f>
        <v>Packaging Contains at least 100% recycled material</v>
      </c>
      <c r="Y2124" s="5" t="str">
        <f>VLOOKUP('English Version'!$H2123,Recyclability!$B$4:$H$67,3,FALSE)</f>
        <v>Mostly Recyclable Packaging</v>
      </c>
      <c r="Z2124" s="5" t="str">
        <f>VLOOKUP('English Version'!$H2123,Recyclability!$B$4:$H$67,5,FALSE)</f>
        <v>N/A</v>
      </c>
    </row>
    <row r="2125" spans="1:26" x14ac:dyDescent="0.75">
      <c r="A2125" s="47" t="str">
        <f t="shared" si="66"/>
        <v>SS23W6011758A</v>
      </c>
      <c r="B2125" s="47">
        <v>505</v>
      </c>
      <c r="C2125" s="52" t="s">
        <v>4953</v>
      </c>
      <c r="D2125" s="6" t="s">
        <v>4946</v>
      </c>
      <c r="E2125" s="8"/>
      <c r="F2125" s="52" t="s">
        <v>4955</v>
      </c>
      <c r="G2125" s="6" t="s">
        <v>5037</v>
      </c>
      <c r="H2125" s="6" t="s">
        <v>5088</v>
      </c>
      <c r="I2125" s="6" t="e">
        <f>VLOOKUP(A2125,#REF!,24,0)</f>
        <v>#REF!</v>
      </c>
      <c r="R2125" s="5" t="s">
        <v>20</v>
      </c>
      <c r="S2125" s="5" t="s">
        <v>20</v>
      </c>
      <c r="T2125" s="5" t="s">
        <v>20</v>
      </c>
      <c r="U2125" s="53" t="s">
        <v>20</v>
      </c>
      <c r="V2125" s="53" t="s">
        <v>20</v>
      </c>
      <c r="W2125" s="5" t="str">
        <f>VLOOKUP('English Version'!$H2124,'Recycled Content'!$B$4:$H$67,3,FALSE)</f>
        <v>Packaging Contains at least 100% recycled material</v>
      </c>
      <c r="X2125" s="5" t="str">
        <f>VLOOKUP('English Version'!$H2124,'Recycled Content'!$B$4:$H$67,5,FALSE)</f>
        <v>Packaging Contains at least 100% recycled material</v>
      </c>
      <c r="Y2125" s="5" t="str">
        <f>VLOOKUP('English Version'!$H2124,Recyclability!$B$4:$H$67,3,FALSE)</f>
        <v>Mostly Recyclable Packaging</v>
      </c>
      <c r="Z2125" s="5" t="str">
        <f>VLOOKUP('English Version'!$H2124,Recyclability!$B$4:$H$67,5,FALSE)</f>
        <v>N/A</v>
      </c>
    </row>
    <row r="2126" spans="1:26" x14ac:dyDescent="0.75">
      <c r="A2126" s="47" t="str">
        <f t="shared" si="66"/>
        <v>SS23W6011755A</v>
      </c>
      <c r="B2126" s="47">
        <v>526</v>
      </c>
      <c r="C2126" s="52" t="s">
        <v>4957</v>
      </c>
      <c r="D2126" s="6" t="s">
        <v>4950</v>
      </c>
      <c r="E2126" s="8"/>
      <c r="F2126" s="52" t="s">
        <v>4959</v>
      </c>
      <c r="G2126" s="6" t="s">
        <v>5037</v>
      </c>
      <c r="H2126" s="6" t="s">
        <v>5088</v>
      </c>
      <c r="I2126" s="6" t="e">
        <f>VLOOKUP(A2126,#REF!,24,0)</f>
        <v>#REF!</v>
      </c>
      <c r="R2126" s="5" t="s">
        <v>20</v>
      </c>
      <c r="S2126" s="5" t="s">
        <v>20</v>
      </c>
      <c r="T2126" s="5" t="s">
        <v>20</v>
      </c>
      <c r="U2126" s="53" t="s">
        <v>20</v>
      </c>
      <c r="V2126" s="53" t="s">
        <v>20</v>
      </c>
      <c r="W2126" s="5" t="str">
        <f>VLOOKUP('English Version'!$H2125,'Recycled Content'!$B$4:$H$67,3,FALSE)</f>
        <v>Packaging Contains at least 100% recycled material</v>
      </c>
      <c r="X2126" s="5" t="str">
        <f>VLOOKUP('English Version'!$H2125,'Recycled Content'!$B$4:$H$67,5,FALSE)</f>
        <v>Packaging Contains at least 100% recycled material</v>
      </c>
      <c r="Y2126" s="5" t="str">
        <f>VLOOKUP('English Version'!$H2125,Recyclability!$B$4:$H$67,3,FALSE)</f>
        <v>Mostly Recyclable Packaging</v>
      </c>
      <c r="Z2126" s="5" t="str">
        <f>VLOOKUP('English Version'!$H2125,Recyclability!$B$4:$H$67,5,FALSE)</f>
        <v>N/A</v>
      </c>
    </row>
    <row r="2127" spans="1:26" x14ac:dyDescent="0.75">
      <c r="A2127" s="47" t="str">
        <f t="shared" si="66"/>
        <v>SS23W6011754A</v>
      </c>
      <c r="B2127" s="47">
        <v>577</v>
      </c>
      <c r="C2127" s="52" t="s">
        <v>4961</v>
      </c>
      <c r="D2127" s="6" t="s">
        <v>4954</v>
      </c>
      <c r="E2127" s="8"/>
      <c r="F2127" s="52" t="s">
        <v>4963</v>
      </c>
      <c r="G2127" s="6" t="s">
        <v>5037</v>
      </c>
      <c r="H2127" s="6" t="s">
        <v>5088</v>
      </c>
      <c r="I2127" s="6" t="e">
        <f>VLOOKUP(A2127,#REF!,24,0)</f>
        <v>#REF!</v>
      </c>
      <c r="R2127" s="5" t="s">
        <v>20</v>
      </c>
      <c r="S2127" s="5" t="s">
        <v>20</v>
      </c>
      <c r="T2127" s="5" t="s">
        <v>20</v>
      </c>
      <c r="U2127" s="53" t="s">
        <v>20</v>
      </c>
      <c r="V2127" s="53" t="s">
        <v>20</v>
      </c>
      <c r="W2127" s="5" t="str">
        <f>VLOOKUP('English Version'!$H2126,'Recycled Content'!$B$4:$H$67,3,FALSE)</f>
        <v>Packaging Contains at least 100% recycled material</v>
      </c>
      <c r="X2127" s="5" t="str">
        <f>VLOOKUP('English Version'!$H2126,'Recycled Content'!$B$4:$H$67,5,FALSE)</f>
        <v>Packaging Contains at least 100% recycled material</v>
      </c>
      <c r="Y2127" s="5" t="str">
        <f>VLOOKUP('English Version'!$H2126,Recyclability!$B$4:$H$67,3,FALSE)</f>
        <v>Mostly Recyclable Packaging</v>
      </c>
      <c r="Z2127" s="5" t="str">
        <f>VLOOKUP('English Version'!$H2126,Recyclability!$B$4:$H$67,5,FALSE)</f>
        <v>N/A</v>
      </c>
    </row>
    <row r="2128" spans="1:26" x14ac:dyDescent="0.75">
      <c r="A2128" s="47" t="str">
        <f t="shared" si="66"/>
        <v>SS23W6011753A</v>
      </c>
      <c r="B2128" s="47">
        <v>562</v>
      </c>
      <c r="C2128" s="52" t="s">
        <v>4965</v>
      </c>
      <c r="D2128" s="6" t="s">
        <v>4958</v>
      </c>
      <c r="E2128" s="8"/>
      <c r="F2128" s="52" t="s">
        <v>4967</v>
      </c>
      <c r="G2128" s="6" t="s">
        <v>5037</v>
      </c>
      <c r="H2128" s="6" t="s">
        <v>5088</v>
      </c>
      <c r="I2128" s="6" t="e">
        <f>VLOOKUP(A2128,#REF!,24,0)</f>
        <v>#REF!</v>
      </c>
      <c r="R2128" s="5" t="s">
        <v>20</v>
      </c>
      <c r="S2128" s="5" t="s">
        <v>20</v>
      </c>
      <c r="T2128" s="5" t="s">
        <v>20</v>
      </c>
      <c r="U2128" s="53" t="s">
        <v>20</v>
      </c>
      <c r="V2128" s="53" t="s">
        <v>20</v>
      </c>
      <c r="W2128" s="5" t="str">
        <f>VLOOKUP('English Version'!$H2127,'Recycled Content'!$B$4:$H$67,3,FALSE)</f>
        <v>Packaging Contains at least 100% recycled material</v>
      </c>
      <c r="X2128" s="5" t="str">
        <f>VLOOKUP('English Version'!$H2127,'Recycled Content'!$B$4:$H$67,5,FALSE)</f>
        <v>Packaging Contains at least 100% recycled material</v>
      </c>
      <c r="Y2128" s="5" t="str">
        <f>VLOOKUP('English Version'!$H2127,Recyclability!$B$4:$H$67,3,FALSE)</f>
        <v>Mostly Recyclable Packaging</v>
      </c>
      <c r="Z2128" s="5" t="str">
        <f>VLOOKUP('English Version'!$H2127,Recyclability!$B$4:$H$67,5,FALSE)</f>
        <v>N/A</v>
      </c>
    </row>
    <row r="2129" spans="1:26" x14ac:dyDescent="0.75">
      <c r="A2129" s="47" t="str">
        <f t="shared" si="66"/>
        <v>SS23W6011752A</v>
      </c>
      <c r="B2129" s="47">
        <v>755</v>
      </c>
      <c r="C2129" s="52" t="s">
        <v>4968</v>
      </c>
      <c r="D2129" s="6" t="s">
        <v>4962</v>
      </c>
      <c r="E2129" s="8"/>
      <c r="F2129" s="52" t="s">
        <v>4970</v>
      </c>
      <c r="G2129" s="6" t="s">
        <v>5037</v>
      </c>
      <c r="H2129" s="6" t="s">
        <v>5088</v>
      </c>
      <c r="I2129" s="6" t="e">
        <f>VLOOKUP(A2129,#REF!,24,0)</f>
        <v>#REF!</v>
      </c>
      <c r="R2129" s="5" t="s">
        <v>20</v>
      </c>
      <c r="S2129" s="5" t="s">
        <v>20</v>
      </c>
      <c r="T2129" s="5" t="s">
        <v>20</v>
      </c>
      <c r="U2129" s="53" t="s">
        <v>20</v>
      </c>
      <c r="V2129" s="53" t="s">
        <v>20</v>
      </c>
      <c r="W2129" s="5" t="str">
        <f>VLOOKUP('English Version'!$H2128,'Recycled Content'!$B$4:$H$67,3,FALSE)</f>
        <v>Packaging Contains at least 100% recycled material</v>
      </c>
      <c r="X2129" s="5" t="str">
        <f>VLOOKUP('English Version'!$H2128,'Recycled Content'!$B$4:$H$67,5,FALSE)</f>
        <v>Packaging Contains at least 100% recycled material</v>
      </c>
      <c r="Y2129" s="5" t="str">
        <f>VLOOKUP('English Version'!$H2128,Recyclability!$B$4:$H$67,3,FALSE)</f>
        <v>Mostly Recyclable Packaging</v>
      </c>
      <c r="Z2129" s="5" t="str">
        <f>VLOOKUP('English Version'!$H2128,Recyclability!$B$4:$H$67,5,FALSE)</f>
        <v>N/A</v>
      </c>
    </row>
    <row r="2130" spans="1:26" x14ac:dyDescent="0.75">
      <c r="A2130" s="47" t="str">
        <f t="shared" si="66"/>
        <v>SS23W7011011A</v>
      </c>
      <c r="B2130" s="47">
        <v>722</v>
      </c>
      <c r="C2130" s="52" t="s">
        <v>4971</v>
      </c>
      <c r="D2130" s="6" t="s">
        <v>4966</v>
      </c>
      <c r="E2130" s="8"/>
      <c r="F2130" s="52" t="s">
        <v>4972</v>
      </c>
      <c r="G2130" s="6" t="s">
        <v>5037</v>
      </c>
      <c r="H2130" s="6" t="s">
        <v>5843</v>
      </c>
      <c r="I2130" s="6" t="e">
        <f>VLOOKUP(A2130,#REF!,24,0)</f>
        <v>#REF!</v>
      </c>
      <c r="R2130" s="5" t="s">
        <v>20</v>
      </c>
      <c r="S2130" s="5" t="s">
        <v>20</v>
      </c>
      <c r="T2130" s="5" t="s">
        <v>20</v>
      </c>
      <c r="U2130" s="53" t="s">
        <v>20</v>
      </c>
      <c r="V2130" s="53" t="s">
        <v>20</v>
      </c>
      <c r="W2130" s="5" t="str">
        <f>VLOOKUP('English Version'!$H2129,'Recycled Content'!$B$4:$H$67,3,FALSE)</f>
        <v>Packaging Contains at least 100% recycled material</v>
      </c>
      <c r="X2130" s="5" t="str">
        <f>VLOOKUP('English Version'!$H2129,'Recycled Content'!$B$4:$H$67,5,FALSE)</f>
        <v>Packaging Contains at least 100% recycled material</v>
      </c>
      <c r="Y2130" s="5" t="str">
        <f>VLOOKUP('English Version'!$H2129,Recyclability!$B$4:$H$67,3,FALSE)</f>
        <v>Mostly Recyclable Packaging</v>
      </c>
      <c r="Z2130" s="5" t="str">
        <f>VLOOKUP('English Version'!$H2129,Recyclability!$B$4:$H$67,5,FALSE)</f>
        <v>N/A</v>
      </c>
    </row>
    <row r="2131" spans="1:26" x14ac:dyDescent="0.75">
      <c r="A2131" s="47" t="str">
        <f t="shared" si="66"/>
        <v>SS23W7110406A</v>
      </c>
      <c r="B2131" s="47">
        <v>713</v>
      </c>
      <c r="C2131" s="52" t="s">
        <v>4973</v>
      </c>
      <c r="D2131" s="6" t="s">
        <v>4969</v>
      </c>
      <c r="E2131" s="8"/>
      <c r="F2131" s="52" t="s">
        <v>4975</v>
      </c>
      <c r="G2131" s="6" t="s">
        <v>5037</v>
      </c>
      <c r="H2131" s="6" t="s">
        <v>5090</v>
      </c>
      <c r="I2131" s="6" t="e">
        <f>VLOOKUP(A2131,#REF!,24,0)</f>
        <v>#REF!</v>
      </c>
      <c r="R2131" s="5" t="s">
        <v>20</v>
      </c>
      <c r="S2131" s="5" t="s">
        <v>20</v>
      </c>
      <c r="T2131" s="5" t="s">
        <v>20</v>
      </c>
      <c r="U2131" s="53" t="s">
        <v>20</v>
      </c>
      <c r="V2131" s="53" t="s">
        <v>20</v>
      </c>
      <c r="W2131" s="5" t="str">
        <f>VLOOKUP('English Version'!$H2130,'Recycled Content'!$B$4:$H$67,3,FALSE)</f>
        <v>Packaging Contains at least 100% recycled material</v>
      </c>
      <c r="X2131" s="5" t="str">
        <f>VLOOKUP('English Version'!$H2130,'Recycled Content'!$B$4:$H$67,5,FALSE)</f>
        <v>Packaging Contains at least 100% recycled material</v>
      </c>
      <c r="Y2131" s="5" t="str">
        <f>VLOOKUP('English Version'!$H2130,Recyclability!$B$4:$H$67,3,FALSE)</f>
        <v>Mostly Recyclable Packaging</v>
      </c>
      <c r="Z2131" s="5" t="str">
        <f>VLOOKUP('English Version'!$H2130,Recyclability!$B$4:$H$67,5,FALSE)</f>
        <v>N/A</v>
      </c>
    </row>
    <row r="2132" spans="1:26" x14ac:dyDescent="0.75">
      <c r="A2132" s="47" t="str">
        <f t="shared" si="66"/>
        <v>SS23W7110404A</v>
      </c>
      <c r="B2132" s="47">
        <v>1140</v>
      </c>
      <c r="C2132" s="52" t="s">
        <v>4976</v>
      </c>
      <c r="D2132" s="6" t="e">
        <v>#VALUE!</v>
      </c>
      <c r="E2132" s="8"/>
      <c r="F2132" s="52" t="s">
        <v>4978</v>
      </c>
      <c r="G2132" s="6" t="s">
        <v>5037</v>
      </c>
      <c r="H2132" s="6" t="s">
        <v>5090</v>
      </c>
      <c r="I2132" s="6" t="e">
        <f>VLOOKUP(A2132,#REF!,24,0)</f>
        <v>#REF!</v>
      </c>
      <c r="R2132" s="5" t="s">
        <v>20</v>
      </c>
      <c r="S2132" s="5" t="s">
        <v>20</v>
      </c>
      <c r="T2132" s="5" t="s">
        <v>281</v>
      </c>
      <c r="U2132" s="53" t="s">
        <v>20</v>
      </c>
      <c r="V2132" s="53" t="s">
        <v>20</v>
      </c>
      <c r="W2132" s="5" t="str">
        <f>VLOOKUP('English Version'!$H2131,'Recycled Content'!$B$4:$H$67,3,FALSE)</f>
        <v>Packaging Contains at least 100% recycled material</v>
      </c>
      <c r="X2132" s="5" t="str">
        <f>VLOOKUP('English Version'!$H2131,'Recycled Content'!$B$4:$H$67,5,FALSE)</f>
        <v>Packaging Contains at least 100% recycled material</v>
      </c>
      <c r="Y2132" s="5" t="str">
        <f>VLOOKUP('English Version'!$H2131,Recyclability!$B$4:$H$67,3,FALSE)</f>
        <v>Mostly Recyclable Packaging</v>
      </c>
      <c r="Z2132" s="5" t="str">
        <f>VLOOKUP('English Version'!$H2131,Recyclability!$B$4:$H$67,5,FALSE)</f>
        <v>N/A</v>
      </c>
    </row>
    <row r="2133" spans="1:26" x14ac:dyDescent="0.75">
      <c r="A2133" s="47" t="str">
        <f t="shared" si="66"/>
        <v>SS23W7210305A</v>
      </c>
      <c r="B2133" s="47">
        <v>1491</v>
      </c>
      <c r="C2133" s="52" t="s">
        <v>4979</v>
      </c>
      <c r="D2133" s="6" t="s">
        <v>4974</v>
      </c>
      <c r="E2133" s="8"/>
      <c r="F2133" s="52" t="s">
        <v>4981</v>
      </c>
      <c r="G2133" s="6" t="s">
        <v>5037</v>
      </c>
      <c r="H2133" s="6" t="s">
        <v>5884</v>
      </c>
      <c r="I2133" s="6" t="e">
        <f>VLOOKUP(A2133,#REF!,24,0)</f>
        <v>#REF!</v>
      </c>
      <c r="R2133" s="5" t="s">
        <v>20</v>
      </c>
      <c r="S2133" s="5" t="s">
        <v>20</v>
      </c>
      <c r="T2133" s="5" t="s">
        <v>20</v>
      </c>
      <c r="U2133" s="53" t="s">
        <v>20</v>
      </c>
      <c r="V2133" s="53" t="s">
        <v>20</v>
      </c>
      <c r="W2133" s="5" t="str">
        <f>VLOOKUP('English Version'!$H2132,'Recycled Content'!$B$4:$H$67,3,FALSE)</f>
        <v>Packaging Contains at least 100% recycled material</v>
      </c>
      <c r="X2133" s="5" t="str">
        <f>VLOOKUP('English Version'!$H2132,'Recycled Content'!$B$4:$H$67,5,FALSE)</f>
        <v>Packaging Contains at least 100% recycled material</v>
      </c>
      <c r="Y2133" s="5" t="str">
        <f>VLOOKUP('English Version'!$H2132,Recyclability!$B$4:$H$67,3,FALSE)</f>
        <v>Mostly Recyclable Packaging</v>
      </c>
      <c r="Z2133" s="5" t="str">
        <f>VLOOKUP('English Version'!$H2132,Recyclability!$B$4:$H$67,5,FALSE)</f>
        <v>N/A</v>
      </c>
    </row>
    <row r="2134" spans="1:26" x14ac:dyDescent="0.75">
      <c r="A2134" s="47" t="str">
        <f t="shared" si="66"/>
        <v>SS23W7210316A</v>
      </c>
      <c r="B2134" s="47">
        <v>529</v>
      </c>
      <c r="C2134" s="52" t="s">
        <v>4983</v>
      </c>
      <c r="D2134" s="6" t="s">
        <v>4977</v>
      </c>
      <c r="E2134" s="8"/>
      <c r="F2134" s="52" t="s">
        <v>4985</v>
      </c>
      <c r="G2134" s="6" t="s">
        <v>5037</v>
      </c>
      <c r="H2134" s="6" t="s">
        <v>5884</v>
      </c>
      <c r="I2134" s="6" t="e">
        <f>VLOOKUP(A2134,#REF!,24,0)</f>
        <v>#REF!</v>
      </c>
      <c r="R2134" s="5" t="s">
        <v>20</v>
      </c>
      <c r="S2134" s="5" t="s">
        <v>20</v>
      </c>
      <c r="T2134" s="5" t="s">
        <v>281</v>
      </c>
      <c r="U2134" s="53" t="s">
        <v>20</v>
      </c>
      <c r="V2134" s="53" t="s">
        <v>20</v>
      </c>
      <c r="W2134" s="5" t="str">
        <f>VLOOKUP('English Version'!$H2133,'Recycled Content'!$B$4:$H$67,3,FALSE)</f>
        <v>Packaging Contains at least 100% recycled material</v>
      </c>
      <c r="X2134" s="5" t="str">
        <f>VLOOKUP('English Version'!$H2133,'Recycled Content'!$B$4:$H$67,5,FALSE)</f>
        <v>Packaging Contains at least 100% recycled material</v>
      </c>
      <c r="Y2134" s="5" t="str">
        <f>VLOOKUP('English Version'!$H2133,Recyclability!$B$4:$H$67,3,FALSE)</f>
        <v>Mostly Recyclable Packaging</v>
      </c>
      <c r="Z2134" s="5" t="str">
        <f>VLOOKUP('English Version'!$H2133,Recyclability!$B$4:$H$67,5,FALSE)</f>
        <v>N/A</v>
      </c>
    </row>
    <row r="2135" spans="1:26" x14ac:dyDescent="0.75">
      <c r="A2135" s="47" t="str">
        <f t="shared" si="66"/>
        <v>SS23W7210284A</v>
      </c>
      <c r="B2135" s="47">
        <v>1491</v>
      </c>
      <c r="C2135" s="52" t="s">
        <v>4986</v>
      </c>
      <c r="D2135" s="6" t="s">
        <v>4980</v>
      </c>
      <c r="E2135" s="8"/>
      <c r="F2135" s="52" t="s">
        <v>4988</v>
      </c>
      <c r="G2135" s="6" t="s">
        <v>5037</v>
      </c>
      <c r="H2135" s="6" t="s">
        <v>5884</v>
      </c>
      <c r="I2135" s="6" t="e">
        <f>VLOOKUP(A2135,#REF!,24,0)</f>
        <v>#REF!</v>
      </c>
      <c r="R2135" s="5" t="s">
        <v>20</v>
      </c>
      <c r="S2135" s="5" t="s">
        <v>20</v>
      </c>
      <c r="T2135" s="5" t="s">
        <v>281</v>
      </c>
      <c r="U2135" s="53" t="s">
        <v>20</v>
      </c>
      <c r="V2135" s="53" t="s">
        <v>20</v>
      </c>
      <c r="W2135" s="5" t="str">
        <f>VLOOKUP('English Version'!$H2134,'Recycled Content'!$B$4:$H$67,3,FALSE)</f>
        <v>Packaging Contains at least 100% recycled material</v>
      </c>
      <c r="X2135" s="5" t="str">
        <f>VLOOKUP('English Version'!$H2134,'Recycled Content'!$B$4:$H$67,5,FALSE)</f>
        <v>Packaging Contains at least 100% recycled material</v>
      </c>
      <c r="Y2135" s="5" t="str">
        <f>VLOOKUP('English Version'!$H2134,Recyclability!$B$4:$H$67,3,FALSE)</f>
        <v>Mostly Recyclable Packaging</v>
      </c>
      <c r="Z2135" s="5" t="str">
        <f>VLOOKUP('English Version'!$H2134,Recyclability!$B$4:$H$67,5,FALSE)</f>
        <v>N/A</v>
      </c>
    </row>
    <row r="2136" spans="1:26" x14ac:dyDescent="0.75">
      <c r="A2136" s="47" t="str">
        <f t="shared" si="66"/>
        <v>SS23W8011555A</v>
      </c>
      <c r="B2136" s="47">
        <v>982</v>
      </c>
      <c r="C2136" s="52" t="s">
        <v>4992</v>
      </c>
      <c r="D2136" s="6" t="s">
        <v>4987</v>
      </c>
      <c r="E2136" s="8"/>
      <c r="F2136" s="52" t="s">
        <v>4994</v>
      </c>
      <c r="G2136" s="6" t="s">
        <v>5037</v>
      </c>
      <c r="H2136" s="6" t="s">
        <v>5887</v>
      </c>
      <c r="I2136" s="6" t="e">
        <f>VLOOKUP(A2136,#REF!,24,0)</f>
        <v>#REF!</v>
      </c>
      <c r="R2136" s="5" t="s">
        <v>20</v>
      </c>
      <c r="S2136" s="5" t="s">
        <v>20</v>
      </c>
      <c r="T2136" s="5" t="s">
        <v>281</v>
      </c>
      <c r="U2136" s="53" t="s">
        <v>20</v>
      </c>
      <c r="V2136" s="53" t="s">
        <v>20</v>
      </c>
      <c r="W2136" s="5" t="str">
        <f>VLOOKUP('English Version'!$H2136,'Recycled Content'!$B$4:$H$67,3,FALSE)</f>
        <v>Packaging Contains at least 100% recycled material</v>
      </c>
      <c r="X2136" s="5" t="str">
        <f>VLOOKUP('English Version'!$H2136,'Recycled Content'!$B$4:$H$67,5,FALSE)</f>
        <v>Packaging Contains at least 100% recycled material</v>
      </c>
      <c r="Y2136" s="5" t="str">
        <f>VLOOKUP('English Version'!$H2136,Recyclability!$B$4:$H$67,3,FALSE)</f>
        <v>Mostly Recyclable Packaging</v>
      </c>
      <c r="Z2136" s="5" t="str">
        <f>VLOOKUP('English Version'!$H2136,Recyclability!$B$4:$H$67,5,FALSE)</f>
        <v>N/A</v>
      </c>
    </row>
    <row r="2137" spans="1:26" x14ac:dyDescent="0.75">
      <c r="A2137" s="47" t="str">
        <f t="shared" si="66"/>
        <v>SS23W8011561A</v>
      </c>
      <c r="B2137" s="47">
        <v>746</v>
      </c>
      <c r="C2137" s="52" t="s">
        <v>4995</v>
      </c>
      <c r="D2137" s="6" t="s">
        <v>4990</v>
      </c>
      <c r="E2137" s="8"/>
      <c r="F2137" s="52" t="s">
        <v>4997</v>
      </c>
      <c r="G2137" s="6" t="s">
        <v>5037</v>
      </c>
      <c r="H2137" s="6" t="s">
        <v>5887</v>
      </c>
      <c r="I2137" s="6" t="e">
        <f>VLOOKUP(A2137,#REF!,24,0)</f>
        <v>#REF!</v>
      </c>
      <c r="R2137" s="5" t="s">
        <v>20</v>
      </c>
      <c r="S2137" s="5" t="s">
        <v>20</v>
      </c>
      <c r="T2137" s="5" t="s">
        <v>281</v>
      </c>
      <c r="U2137" s="53" t="s">
        <v>20</v>
      </c>
      <c r="V2137" s="53" t="s">
        <v>20</v>
      </c>
      <c r="W2137" s="5" t="str">
        <f>VLOOKUP('English Version'!$H2137,'Recycled Content'!$B$4:$H$67,3,FALSE)</f>
        <v>Packaging Contains at least 100% recycled material</v>
      </c>
      <c r="X2137" s="5" t="str">
        <f>VLOOKUP('English Version'!$H2137,'Recycled Content'!$B$4:$H$67,5,FALSE)</f>
        <v>Packaging Contains at least 100% recycled material</v>
      </c>
      <c r="Y2137" s="5" t="str">
        <f>VLOOKUP('English Version'!$H2137,Recyclability!$B$4:$H$67,3,FALSE)</f>
        <v>Mostly Recyclable Packaging</v>
      </c>
      <c r="Z2137" s="5" t="str">
        <f>VLOOKUP('English Version'!$H2137,Recyclability!$B$4:$H$67,5,FALSE)</f>
        <v>N/A</v>
      </c>
    </row>
    <row r="2138" spans="1:26" x14ac:dyDescent="0.75">
      <c r="A2138" s="47" t="str">
        <f t="shared" si="66"/>
        <v>SS23W8011564A</v>
      </c>
      <c r="B2138" s="47">
        <v>1160</v>
      </c>
      <c r="C2138" s="52" t="s">
        <v>4998</v>
      </c>
      <c r="D2138" s="6" t="s">
        <v>4993</v>
      </c>
      <c r="E2138" s="8"/>
      <c r="F2138" s="52" t="s">
        <v>5000</v>
      </c>
      <c r="G2138" s="6" t="s">
        <v>5037</v>
      </c>
      <c r="H2138" s="6" t="s">
        <v>5887</v>
      </c>
      <c r="I2138" s="6" t="e">
        <f>VLOOKUP(A2138,#REF!,24,0)</f>
        <v>#REF!</v>
      </c>
      <c r="R2138" s="5" t="s">
        <v>20</v>
      </c>
      <c r="S2138" s="5" t="s">
        <v>20</v>
      </c>
      <c r="T2138" s="5" t="s">
        <v>281</v>
      </c>
      <c r="U2138" s="53" t="s">
        <v>20</v>
      </c>
      <c r="V2138" s="53" t="s">
        <v>20</v>
      </c>
      <c r="W2138" s="5" t="str">
        <f>VLOOKUP('English Version'!$H2138,'Recycled Content'!$B$4:$H$67,3,FALSE)</f>
        <v>Packaging Contains at least 100% recycled material</v>
      </c>
      <c r="X2138" s="5" t="str">
        <f>VLOOKUP('English Version'!$H2138,'Recycled Content'!$B$4:$H$67,5,FALSE)</f>
        <v>Packaging Contains at least 100% recycled material</v>
      </c>
      <c r="Y2138" s="5" t="str">
        <f>VLOOKUP('English Version'!$H2138,Recyclability!$B$4:$H$67,3,FALSE)</f>
        <v>Mostly Recyclable Packaging</v>
      </c>
      <c r="Z2138" s="5" t="str">
        <f>VLOOKUP('English Version'!$H2138,Recyclability!$B$4:$H$67,5,FALSE)</f>
        <v>N/A</v>
      </c>
    </row>
    <row r="2139" spans="1:26" x14ac:dyDescent="0.75">
      <c r="A2139" s="47" t="str">
        <f t="shared" si="66"/>
        <v>SS23W8011563A</v>
      </c>
      <c r="B2139" s="47">
        <v>610</v>
      </c>
      <c r="C2139" s="52" t="s">
        <v>5001</v>
      </c>
      <c r="D2139" s="6" t="s">
        <v>4996</v>
      </c>
      <c r="E2139" s="8"/>
      <c r="F2139" s="52" t="s">
        <v>5003</v>
      </c>
      <c r="G2139" s="6" t="s">
        <v>5037</v>
      </c>
      <c r="H2139" s="6" t="s">
        <v>5887</v>
      </c>
      <c r="I2139" s="6" t="e">
        <f>VLOOKUP(A2139,#REF!,24,0)</f>
        <v>#REF!</v>
      </c>
      <c r="R2139" s="5" t="s">
        <v>20</v>
      </c>
      <c r="S2139" s="5" t="s">
        <v>20</v>
      </c>
      <c r="T2139" s="5" t="s">
        <v>281</v>
      </c>
      <c r="U2139" s="53" t="s">
        <v>20</v>
      </c>
      <c r="V2139" s="53" t="s">
        <v>20</v>
      </c>
      <c r="W2139" s="5" t="str">
        <f>VLOOKUP('English Version'!$H2139,'Recycled Content'!$B$4:$H$67,3,FALSE)</f>
        <v>Packaging Contains at least 100% recycled material</v>
      </c>
      <c r="X2139" s="5" t="str">
        <f>VLOOKUP('English Version'!$H2139,'Recycled Content'!$B$4:$H$67,5,FALSE)</f>
        <v>Packaging Contains at least 100% recycled material</v>
      </c>
      <c r="Y2139" s="5" t="str">
        <f>VLOOKUP('English Version'!$H2139,Recyclability!$B$4:$H$67,3,FALSE)</f>
        <v>Mostly Recyclable Packaging</v>
      </c>
      <c r="Z2139" s="5" t="str">
        <f>VLOOKUP('English Version'!$H2139,Recyclability!$B$4:$H$67,5,FALSE)</f>
        <v>N/A</v>
      </c>
    </row>
    <row r="2140" spans="1:26" x14ac:dyDescent="0.75">
      <c r="A2140" s="47" t="str">
        <f t="shared" si="66"/>
        <v>SS23W8011548A</v>
      </c>
      <c r="B2140" s="47">
        <v>510</v>
      </c>
      <c r="C2140" s="52" t="s">
        <v>5004</v>
      </c>
      <c r="D2140" s="6" t="s">
        <v>4999</v>
      </c>
      <c r="E2140" s="8"/>
      <c r="F2140" s="52" t="s">
        <v>5005</v>
      </c>
      <c r="G2140" s="6" t="s">
        <v>5037</v>
      </c>
      <c r="H2140" s="6" t="s">
        <v>5887</v>
      </c>
      <c r="I2140" s="6" t="e">
        <f>VLOOKUP(A2140,#REF!,24,0)</f>
        <v>#REF!</v>
      </c>
      <c r="R2140" s="5" t="s">
        <v>20</v>
      </c>
      <c r="S2140" s="5" t="s">
        <v>20</v>
      </c>
      <c r="T2140" s="5" t="s">
        <v>281</v>
      </c>
      <c r="U2140" s="53" t="s">
        <v>20</v>
      </c>
      <c r="V2140" s="53" t="s">
        <v>20</v>
      </c>
      <c r="W2140" s="5" t="str">
        <f>VLOOKUP('English Version'!$H2140,'Recycled Content'!$B$4:$H$67,3,FALSE)</f>
        <v>Packaging Contains at least 100% recycled material</v>
      </c>
      <c r="X2140" s="5" t="str">
        <f>VLOOKUP('English Version'!$H2140,'Recycled Content'!$B$4:$H$67,5,FALSE)</f>
        <v>Packaging Contains at least 100% recycled material</v>
      </c>
      <c r="Y2140" s="5" t="str">
        <f>VLOOKUP('English Version'!$H2140,Recyclability!$B$4:$H$67,3,FALSE)</f>
        <v>Mostly Recyclable Packaging</v>
      </c>
      <c r="Z2140" s="5" t="str">
        <f>VLOOKUP('English Version'!$H2140,Recyclability!$B$4:$H$67,5,FALSE)</f>
        <v>N/A</v>
      </c>
    </row>
    <row r="2141" spans="1:26" x14ac:dyDescent="0.75">
      <c r="A2141" s="47" t="str">
        <f t="shared" si="66"/>
        <v>SS23W8011545A</v>
      </c>
      <c r="B2141" s="47">
        <v>540</v>
      </c>
      <c r="C2141" s="52" t="s">
        <v>5006</v>
      </c>
      <c r="D2141" s="6" t="s">
        <v>5002</v>
      </c>
      <c r="E2141" s="8"/>
      <c r="F2141" s="52" t="s">
        <v>5008</v>
      </c>
      <c r="G2141" s="6" t="s">
        <v>5037</v>
      </c>
      <c r="H2141" s="6" t="s">
        <v>5887</v>
      </c>
      <c r="I2141" s="6" t="e">
        <f>VLOOKUP(A2141,#REF!,24,0)</f>
        <v>#REF!</v>
      </c>
      <c r="R2141" s="5" t="s">
        <v>20</v>
      </c>
      <c r="S2141" s="5" t="s">
        <v>20</v>
      </c>
      <c r="T2141" s="5" t="s">
        <v>281</v>
      </c>
      <c r="U2141" s="53" t="s">
        <v>20</v>
      </c>
      <c r="V2141" s="53" t="s">
        <v>20</v>
      </c>
      <c r="W2141" s="5" t="str">
        <f>VLOOKUP('English Version'!$H2141,'Recycled Content'!$B$4:$H$67,3,FALSE)</f>
        <v>Packaging Contains at least 100% recycled material</v>
      </c>
      <c r="X2141" s="5" t="str">
        <f>VLOOKUP('English Version'!$H2141,'Recycled Content'!$B$4:$H$67,5,FALSE)</f>
        <v>Packaging Contains at least 100% recycled material</v>
      </c>
      <c r="Y2141" s="5" t="str">
        <f>VLOOKUP('English Version'!$H2141,Recyclability!$B$4:$H$67,3,FALSE)</f>
        <v>Mostly Recyclable Packaging</v>
      </c>
      <c r="Z2141" s="5" t="str">
        <f>VLOOKUP('English Version'!$H2141,Recyclability!$B$4:$H$67,5,FALSE)</f>
        <v>N/A</v>
      </c>
    </row>
    <row r="2142" spans="1:26" x14ac:dyDescent="0.75">
      <c r="A2142" s="47" t="str">
        <f t="shared" si="66"/>
        <v>SS23W8011593A</v>
      </c>
      <c r="B2142" s="47">
        <v>555</v>
      </c>
      <c r="C2142" s="52" t="s">
        <v>5009</v>
      </c>
      <c r="D2142" s="6" t="e">
        <v>#VALUE!</v>
      </c>
      <c r="E2142" s="8"/>
      <c r="F2142" s="52" t="s">
        <v>5011</v>
      </c>
      <c r="G2142" s="6" t="s">
        <v>5037</v>
      </c>
      <c r="H2142" s="6" t="s">
        <v>5887</v>
      </c>
      <c r="I2142" s="6" t="e">
        <f>VLOOKUP(A2142,#REF!,24,0)</f>
        <v>#REF!</v>
      </c>
      <c r="R2142" s="5" t="s">
        <v>20</v>
      </c>
      <c r="S2142" s="5" t="s">
        <v>20</v>
      </c>
      <c r="T2142" s="5" t="s">
        <v>281</v>
      </c>
      <c r="U2142" s="53" t="s">
        <v>20</v>
      </c>
      <c r="V2142" s="53" t="s">
        <v>20</v>
      </c>
      <c r="W2142" s="5" t="str">
        <f>VLOOKUP('English Version'!$H2142,'Recycled Content'!$B$4:$H$67,3,FALSE)</f>
        <v>Packaging Contains at least 100% recycled material</v>
      </c>
      <c r="X2142" s="5" t="str">
        <f>VLOOKUP('English Version'!$H2142,'Recycled Content'!$B$4:$H$67,5,FALSE)</f>
        <v>Packaging Contains at least 100% recycled material</v>
      </c>
      <c r="Y2142" s="5" t="str">
        <f>VLOOKUP('English Version'!$H2142,Recyclability!$B$4:$H$67,3,FALSE)</f>
        <v>Mostly Recyclable Packaging</v>
      </c>
      <c r="Z2142" s="5" t="str">
        <f>VLOOKUP('English Version'!$H2142,Recyclability!$B$4:$H$67,5,FALSE)</f>
        <v>N/A</v>
      </c>
    </row>
    <row r="2143" spans="1:26" x14ac:dyDescent="0.75">
      <c r="A2143" s="47" t="str">
        <f t="shared" si="66"/>
        <v>SS23W8011586A</v>
      </c>
      <c r="B2143" s="47">
        <v>550</v>
      </c>
      <c r="C2143" s="52" t="s">
        <v>5012</v>
      </c>
      <c r="D2143" s="6" t="s">
        <v>5007</v>
      </c>
      <c r="E2143" s="8"/>
      <c r="F2143" s="52" t="s">
        <v>5013</v>
      </c>
      <c r="G2143" s="6" t="s">
        <v>5037</v>
      </c>
      <c r="H2143" s="6" t="s">
        <v>5887</v>
      </c>
      <c r="I2143" s="6" t="e">
        <f>VLOOKUP(A2143,#REF!,24,0)</f>
        <v>#REF!</v>
      </c>
      <c r="R2143" s="5" t="s">
        <v>20</v>
      </c>
      <c r="S2143" s="5" t="s">
        <v>20</v>
      </c>
      <c r="T2143" s="5" t="s">
        <v>281</v>
      </c>
      <c r="U2143" s="53" t="s">
        <v>20</v>
      </c>
      <c r="V2143" s="53" t="s">
        <v>20</v>
      </c>
      <c r="W2143" s="5" t="str">
        <f>VLOOKUP('English Version'!$H2143,'Recycled Content'!$B$4:$H$67,3,FALSE)</f>
        <v>Packaging Contains at least 100% recycled material</v>
      </c>
      <c r="X2143" s="5" t="str">
        <f>VLOOKUP('English Version'!$H2143,'Recycled Content'!$B$4:$H$67,5,FALSE)</f>
        <v>Packaging Contains at least 100% recycled material</v>
      </c>
      <c r="Y2143" s="5" t="str">
        <f>VLOOKUP('English Version'!$H2143,Recyclability!$B$4:$H$67,3,FALSE)</f>
        <v>Mostly Recyclable Packaging</v>
      </c>
      <c r="Z2143" s="5" t="str">
        <f>VLOOKUP('English Version'!$H2143,Recyclability!$B$4:$H$67,5,FALSE)</f>
        <v>N/A</v>
      </c>
    </row>
    <row r="2144" spans="1:26" x14ac:dyDescent="0.75">
      <c r="A2144" s="47" t="str">
        <f t="shared" si="66"/>
        <v>SS23W8011565A</v>
      </c>
      <c r="B2144" s="47">
        <v>540</v>
      </c>
      <c r="C2144" s="52" t="s">
        <v>5014</v>
      </c>
      <c r="D2144" s="6" t="s">
        <v>5010</v>
      </c>
      <c r="E2144" s="8"/>
      <c r="F2144" s="52" t="s">
        <v>5015</v>
      </c>
      <c r="G2144" s="6" t="s">
        <v>5037</v>
      </c>
      <c r="H2144" s="6" t="s">
        <v>5887</v>
      </c>
      <c r="I2144" s="6" t="e">
        <f>VLOOKUP(A2144,#REF!,24,0)</f>
        <v>#REF!</v>
      </c>
      <c r="R2144" s="5" t="s">
        <v>20</v>
      </c>
      <c r="S2144" s="5" t="s">
        <v>20</v>
      </c>
      <c r="T2144" s="5" t="s">
        <v>281</v>
      </c>
      <c r="U2144" s="53" t="s">
        <v>20</v>
      </c>
      <c r="V2144" s="53" t="s">
        <v>20</v>
      </c>
      <c r="W2144" s="5" t="str">
        <f>VLOOKUP('English Version'!$H2144,'Recycled Content'!$B$4:$H$67,3,FALSE)</f>
        <v>Packaging Contains at least 100% recycled material</v>
      </c>
      <c r="X2144" s="5" t="str">
        <f>VLOOKUP('English Version'!$H2144,'Recycled Content'!$B$4:$H$67,5,FALSE)</f>
        <v>Packaging Contains at least 100% recycled material</v>
      </c>
      <c r="Y2144" s="5" t="str">
        <f>VLOOKUP('English Version'!$H2144,Recyclability!$B$4:$H$67,3,FALSE)</f>
        <v>Mostly Recyclable Packaging</v>
      </c>
      <c r="Z2144" s="5" t="str">
        <f>VLOOKUP('English Version'!$H2144,Recyclability!$B$4:$H$67,5,FALSE)</f>
        <v>N/A</v>
      </c>
    </row>
  </sheetData>
  <autoFilter ref="C1:Z2144" xr:uid="{9F33F913-4CA0-4D79-B3EC-91EBE3AB0B93}"/>
  <pageMargins left="0.7" right="0.7" top="0.75" bottom="0.75" header="0.3" footer="0.3"/>
  <pageSetup paperSize="9" orientation="portrait"/>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0DDD3-44F2-4410-BDCE-D5E4C4E676C7}">
  <dimension ref="A1:C2144"/>
  <sheetViews>
    <sheetView workbookViewId="0">
      <selection activeCell="C25" sqref="C25"/>
    </sheetView>
  </sheetViews>
  <sheetFormatPr defaultRowHeight="14.75" x14ac:dyDescent="0.75"/>
  <cols>
    <col min="1" max="1" width="17.81640625" style="47" customWidth="1"/>
    <col min="2" max="2" width="44" style="47" customWidth="1"/>
    <col min="3" max="3" width="37.26953125" style="47" customWidth="1"/>
  </cols>
  <sheetData>
    <row r="1" spans="1:3" ht="27" x14ac:dyDescent="0.75">
      <c r="A1" s="48" t="s">
        <v>5016</v>
      </c>
      <c r="B1" s="50" t="s">
        <v>11</v>
      </c>
      <c r="C1" s="50" t="s">
        <v>13</v>
      </c>
    </row>
    <row r="2" spans="1:3" x14ac:dyDescent="0.75">
      <c r="A2" s="52" t="s">
        <v>114</v>
      </c>
      <c r="B2" s="5" t="s">
        <v>20</v>
      </c>
      <c r="C2" s="5" t="s">
        <v>281</v>
      </c>
    </row>
    <row r="3" spans="1:3" x14ac:dyDescent="0.75">
      <c r="A3" s="52" t="s">
        <v>116</v>
      </c>
      <c r="B3" s="5" t="s">
        <v>20</v>
      </c>
      <c r="C3" s="5" t="s">
        <v>20</v>
      </c>
    </row>
    <row r="4" spans="1:3" x14ac:dyDescent="0.75">
      <c r="A4" s="52" t="s">
        <v>120</v>
      </c>
      <c r="B4" s="5" t="s">
        <v>20</v>
      </c>
      <c r="C4" s="5" t="s">
        <v>20</v>
      </c>
    </row>
    <row r="5" spans="1:3" x14ac:dyDescent="0.75">
      <c r="A5" s="52" t="s">
        <v>140</v>
      </c>
      <c r="B5" s="5" t="s">
        <v>20</v>
      </c>
      <c r="C5" s="5" t="s">
        <v>20</v>
      </c>
    </row>
    <row r="6" spans="1:3" x14ac:dyDescent="0.75">
      <c r="A6" s="52" t="s">
        <v>150</v>
      </c>
      <c r="B6" s="53" t="s">
        <v>6039</v>
      </c>
      <c r="C6" s="5" t="s">
        <v>20</v>
      </c>
    </row>
    <row r="7" spans="1:3" x14ac:dyDescent="0.75">
      <c r="A7" s="52" t="s">
        <v>183</v>
      </c>
      <c r="B7" s="5" t="s">
        <v>20</v>
      </c>
      <c r="C7" s="5" t="s">
        <v>20</v>
      </c>
    </row>
    <row r="8" spans="1:3" x14ac:dyDescent="0.75">
      <c r="A8" s="52" t="s">
        <v>187</v>
      </c>
      <c r="B8" s="5" t="s">
        <v>20</v>
      </c>
      <c r="C8" s="5" t="s">
        <v>20</v>
      </c>
    </row>
    <row r="9" spans="1:3" x14ac:dyDescent="0.75">
      <c r="A9" s="52" t="s">
        <v>191</v>
      </c>
      <c r="B9" s="5" t="s">
        <v>20</v>
      </c>
      <c r="C9" s="5" t="s">
        <v>20</v>
      </c>
    </row>
    <row r="10" spans="1:3" x14ac:dyDescent="0.75">
      <c r="A10" s="52" t="s">
        <v>199</v>
      </c>
      <c r="B10" s="5" t="s">
        <v>20</v>
      </c>
      <c r="C10" s="5" t="s">
        <v>20</v>
      </c>
    </row>
    <row r="11" spans="1:3" x14ac:dyDescent="0.75">
      <c r="A11" s="52" t="s">
        <v>203</v>
      </c>
      <c r="B11" s="53" t="s">
        <v>6040</v>
      </c>
      <c r="C11" s="5" t="s">
        <v>20</v>
      </c>
    </row>
    <row r="12" spans="1:3" x14ac:dyDescent="0.75">
      <c r="A12" s="52" t="s">
        <v>247</v>
      </c>
      <c r="B12" s="5" t="s">
        <v>20</v>
      </c>
      <c r="C12" s="5" t="s">
        <v>20</v>
      </c>
    </row>
    <row r="13" spans="1:3" x14ac:dyDescent="0.75">
      <c r="A13" s="52" t="s">
        <v>249</v>
      </c>
      <c r="B13" s="5" t="s">
        <v>20</v>
      </c>
      <c r="C13" s="5" t="s">
        <v>20</v>
      </c>
    </row>
    <row r="14" spans="1:3" x14ac:dyDescent="0.75">
      <c r="A14" s="52" t="s">
        <v>251</v>
      </c>
      <c r="B14" s="5" t="s">
        <v>20</v>
      </c>
      <c r="C14" s="5" t="s">
        <v>20</v>
      </c>
    </row>
    <row r="15" spans="1:3" x14ac:dyDescent="0.75">
      <c r="A15" s="52" t="s">
        <v>267</v>
      </c>
      <c r="B15" s="5" t="s">
        <v>20</v>
      </c>
      <c r="C15" s="5" t="s">
        <v>20</v>
      </c>
    </row>
    <row r="16" spans="1:3" x14ac:dyDescent="0.75">
      <c r="A16" s="52" t="s">
        <v>269</v>
      </c>
      <c r="B16" s="5" t="s">
        <v>20</v>
      </c>
      <c r="C16" s="5" t="s">
        <v>20</v>
      </c>
    </row>
    <row r="17" spans="1:3" x14ac:dyDescent="0.75">
      <c r="A17" s="52" t="s">
        <v>271</v>
      </c>
      <c r="B17" s="5" t="s">
        <v>20</v>
      </c>
      <c r="C17" s="5" t="s">
        <v>20</v>
      </c>
    </row>
    <row r="18" spans="1:3" x14ac:dyDescent="0.75">
      <c r="A18" s="52" t="s">
        <v>562</v>
      </c>
      <c r="B18" s="5" t="s">
        <v>20</v>
      </c>
      <c r="C18" s="5" t="s">
        <v>20</v>
      </c>
    </row>
    <row r="19" spans="1:3" x14ac:dyDescent="0.75">
      <c r="A19" s="52" t="s">
        <v>855</v>
      </c>
      <c r="B19" s="5" t="s">
        <v>6041</v>
      </c>
      <c r="C19" s="5" t="s">
        <v>20</v>
      </c>
    </row>
    <row r="20" spans="1:3" x14ac:dyDescent="0.75">
      <c r="A20" s="52" t="s">
        <v>928</v>
      </c>
      <c r="B20" s="53" t="s">
        <v>6042</v>
      </c>
      <c r="C20" s="5" t="s">
        <v>20</v>
      </c>
    </row>
    <row r="21" spans="1:3" x14ac:dyDescent="0.75">
      <c r="A21" s="52" t="s">
        <v>930</v>
      </c>
      <c r="B21" s="53" t="s">
        <v>6042</v>
      </c>
      <c r="C21" s="5" t="s">
        <v>20</v>
      </c>
    </row>
    <row r="22" spans="1:3" x14ac:dyDescent="0.75">
      <c r="A22" s="52" t="s">
        <v>932</v>
      </c>
      <c r="B22" s="53" t="s">
        <v>6042</v>
      </c>
      <c r="C22" s="5" t="s">
        <v>20</v>
      </c>
    </row>
    <row r="23" spans="1:3" x14ac:dyDescent="0.75">
      <c r="A23" s="52" t="s">
        <v>1151</v>
      </c>
      <c r="B23" s="53" t="s">
        <v>6039</v>
      </c>
      <c r="C23" s="5" t="s">
        <v>20</v>
      </c>
    </row>
    <row r="24" spans="1:3" x14ac:dyDescent="0.75">
      <c r="A24" s="52" t="s">
        <v>1153</v>
      </c>
      <c r="B24" s="53" t="s">
        <v>6039</v>
      </c>
      <c r="C24" s="5" t="s">
        <v>20</v>
      </c>
    </row>
    <row r="25" spans="1:3" x14ac:dyDescent="0.75">
      <c r="A25" s="52" t="s">
        <v>1397</v>
      </c>
      <c r="B25" s="53" t="s">
        <v>6041</v>
      </c>
      <c r="C25" s="5" t="s">
        <v>20</v>
      </c>
    </row>
    <row r="26" spans="1:3" x14ac:dyDescent="0.75">
      <c r="A26" s="52" t="s">
        <v>1423</v>
      </c>
      <c r="B26" s="53" t="s">
        <v>6039</v>
      </c>
      <c r="C26" s="5" t="s">
        <v>20</v>
      </c>
    </row>
    <row r="27" spans="1:3" x14ac:dyDescent="0.75">
      <c r="A27" s="52" t="s">
        <v>2057</v>
      </c>
      <c r="B27" s="5" t="s">
        <v>20</v>
      </c>
      <c r="C27" s="5" t="s">
        <v>20</v>
      </c>
    </row>
    <row r="28" spans="1:3" x14ac:dyDescent="0.75">
      <c r="A28" s="52" t="s">
        <v>2137</v>
      </c>
      <c r="B28" s="5" t="s">
        <v>20</v>
      </c>
      <c r="C28" s="5" t="s">
        <v>20</v>
      </c>
    </row>
    <row r="29" spans="1:3" x14ac:dyDescent="0.75">
      <c r="A29" s="52" t="s">
        <v>2198</v>
      </c>
      <c r="B29" s="5" t="s">
        <v>20</v>
      </c>
      <c r="C29" s="5" t="s">
        <v>20</v>
      </c>
    </row>
    <row r="30" spans="1:3" x14ac:dyDescent="0.75">
      <c r="A30" s="52" t="s">
        <v>2675</v>
      </c>
      <c r="B30" s="53" t="s">
        <v>6043</v>
      </c>
      <c r="C30" s="5" t="s">
        <v>20</v>
      </c>
    </row>
    <row r="31" spans="1:3" x14ac:dyDescent="0.75">
      <c r="A31" s="52" t="s">
        <v>2677</v>
      </c>
      <c r="B31" s="53" t="s">
        <v>6043</v>
      </c>
      <c r="C31" s="5" t="s">
        <v>20</v>
      </c>
    </row>
    <row r="32" spans="1:3" x14ac:dyDescent="0.75">
      <c r="A32" s="52" t="s">
        <v>2679</v>
      </c>
      <c r="B32" s="53" t="s">
        <v>6043</v>
      </c>
      <c r="C32" s="5" t="s">
        <v>20</v>
      </c>
    </row>
    <row r="33" spans="1:3" x14ac:dyDescent="0.75">
      <c r="A33" s="52" t="s">
        <v>2681</v>
      </c>
      <c r="B33" s="53" t="s">
        <v>6043</v>
      </c>
      <c r="C33" s="5" t="s">
        <v>20</v>
      </c>
    </row>
    <row r="34" spans="1:3" x14ac:dyDescent="0.75">
      <c r="A34" s="52" t="s">
        <v>2683</v>
      </c>
      <c r="B34" s="53" t="s">
        <v>6043</v>
      </c>
      <c r="C34" s="5" t="s">
        <v>20</v>
      </c>
    </row>
    <row r="35" spans="1:3" x14ac:dyDescent="0.75">
      <c r="A35" s="52" t="s">
        <v>2687</v>
      </c>
      <c r="B35" s="53" t="s">
        <v>6043</v>
      </c>
      <c r="C35" s="5" t="s">
        <v>20</v>
      </c>
    </row>
    <row r="36" spans="1:3" x14ac:dyDescent="0.75">
      <c r="A36" s="52" t="s">
        <v>2715</v>
      </c>
      <c r="B36" s="53" t="s">
        <v>6043</v>
      </c>
      <c r="C36" s="5" t="s">
        <v>20</v>
      </c>
    </row>
    <row r="37" spans="1:3" x14ac:dyDescent="0.75">
      <c r="A37" s="52" t="s">
        <v>2717</v>
      </c>
      <c r="B37" s="53" t="s">
        <v>6043</v>
      </c>
      <c r="C37" s="5" t="s">
        <v>20</v>
      </c>
    </row>
    <row r="38" spans="1:3" x14ac:dyDescent="0.75">
      <c r="A38" s="52" t="s">
        <v>2881</v>
      </c>
      <c r="B38" s="53" t="s">
        <v>6044</v>
      </c>
      <c r="C38" s="5" t="s">
        <v>20</v>
      </c>
    </row>
    <row r="39" spans="1:3" x14ac:dyDescent="0.75">
      <c r="A39" s="52" t="s">
        <v>2934</v>
      </c>
      <c r="B39" s="5" t="s">
        <v>20</v>
      </c>
      <c r="C39" s="5" t="s">
        <v>20</v>
      </c>
    </row>
    <row r="40" spans="1:3" x14ac:dyDescent="0.75">
      <c r="A40" s="52" t="s">
        <v>3016</v>
      </c>
      <c r="B40" s="5" t="s">
        <v>20</v>
      </c>
      <c r="C40" s="5" t="s">
        <v>20</v>
      </c>
    </row>
    <row r="41" spans="1:3" x14ac:dyDescent="0.75">
      <c r="A41" s="52" t="s">
        <v>3036</v>
      </c>
      <c r="B41" s="5" t="s">
        <v>20</v>
      </c>
      <c r="C41" s="5" t="s">
        <v>20</v>
      </c>
    </row>
    <row r="42" spans="1:3" x14ac:dyDescent="0.75">
      <c r="A42" s="52" t="s">
        <v>3046</v>
      </c>
      <c r="B42" s="5" t="s">
        <v>20</v>
      </c>
      <c r="C42" s="5" t="s">
        <v>20</v>
      </c>
    </row>
    <row r="43" spans="1:3" x14ac:dyDescent="0.75">
      <c r="A43" s="52" t="s">
        <v>3061</v>
      </c>
      <c r="B43" s="5" t="s">
        <v>20</v>
      </c>
      <c r="C43" s="5" t="s">
        <v>20</v>
      </c>
    </row>
    <row r="44" spans="1:3" x14ac:dyDescent="0.75">
      <c r="A44" s="52" t="s">
        <v>3109</v>
      </c>
      <c r="B44" s="5" t="s">
        <v>20</v>
      </c>
      <c r="C44" s="5" t="s">
        <v>20</v>
      </c>
    </row>
    <row r="45" spans="1:3" x14ac:dyDescent="0.75">
      <c r="A45" s="52" t="s">
        <v>3137</v>
      </c>
      <c r="B45" s="5" t="s">
        <v>20</v>
      </c>
      <c r="C45" s="5" t="s">
        <v>20</v>
      </c>
    </row>
    <row r="46" spans="1:3" x14ac:dyDescent="0.75">
      <c r="A46" s="52" t="s">
        <v>3143</v>
      </c>
      <c r="B46" s="5" t="s">
        <v>20</v>
      </c>
      <c r="C46" s="5" t="s">
        <v>20</v>
      </c>
    </row>
    <row r="47" spans="1:3" x14ac:dyDescent="0.75">
      <c r="A47" s="52" t="s">
        <v>3264</v>
      </c>
      <c r="B47" s="5" t="s">
        <v>20</v>
      </c>
      <c r="C47" s="5" t="s">
        <v>20</v>
      </c>
    </row>
    <row r="48" spans="1:3" x14ac:dyDescent="0.75">
      <c r="A48" s="52" t="s">
        <v>3291</v>
      </c>
      <c r="B48" s="5" t="s">
        <v>20</v>
      </c>
      <c r="C48" s="5" t="s">
        <v>20</v>
      </c>
    </row>
    <row r="49" spans="1:3" x14ac:dyDescent="0.75">
      <c r="A49" s="52" t="s">
        <v>3307</v>
      </c>
      <c r="B49" s="5" t="s">
        <v>20</v>
      </c>
      <c r="C49" s="5" t="s">
        <v>20</v>
      </c>
    </row>
    <row r="50" spans="1:3" x14ac:dyDescent="0.75">
      <c r="A50" s="52" t="s">
        <v>3663</v>
      </c>
      <c r="B50" s="5" t="s">
        <v>20</v>
      </c>
      <c r="C50" s="5" t="s">
        <v>20</v>
      </c>
    </row>
    <row r="51" spans="1:3" x14ac:dyDescent="0.75">
      <c r="A51" s="52" t="s">
        <v>3666</v>
      </c>
      <c r="B51" s="5" t="s">
        <v>20</v>
      </c>
      <c r="C51" s="5" t="s">
        <v>20</v>
      </c>
    </row>
    <row r="52" spans="1:3" x14ac:dyDescent="0.75">
      <c r="A52" s="52" t="s">
        <v>3823</v>
      </c>
      <c r="B52" s="5" t="s">
        <v>20</v>
      </c>
      <c r="C52" s="5" t="s">
        <v>20</v>
      </c>
    </row>
    <row r="53" spans="1:3" x14ac:dyDescent="0.75">
      <c r="A53" s="52" t="s">
        <v>3837</v>
      </c>
      <c r="B53" s="5" t="s">
        <v>20</v>
      </c>
      <c r="C53" s="5" t="s">
        <v>20</v>
      </c>
    </row>
    <row r="54" spans="1:3" x14ac:dyDescent="0.75">
      <c r="A54" s="52" t="s">
        <v>3844</v>
      </c>
      <c r="B54" s="5" t="s">
        <v>20</v>
      </c>
      <c r="C54" s="5" t="s">
        <v>20</v>
      </c>
    </row>
    <row r="55" spans="1:3" x14ac:dyDescent="0.75">
      <c r="A55" s="52" t="s">
        <v>3950</v>
      </c>
      <c r="B55" s="5" t="s">
        <v>20</v>
      </c>
      <c r="C55" s="5" t="s">
        <v>20</v>
      </c>
    </row>
    <row r="56" spans="1:3" x14ac:dyDescent="0.75">
      <c r="A56" s="52" t="s">
        <v>4067</v>
      </c>
      <c r="B56" s="53" t="s">
        <v>6039</v>
      </c>
      <c r="C56" s="5" t="s">
        <v>20</v>
      </c>
    </row>
    <row r="57" spans="1:3" x14ac:dyDescent="0.75">
      <c r="A57" s="52" t="s">
        <v>4105</v>
      </c>
      <c r="B57" s="53" t="s">
        <v>6042</v>
      </c>
      <c r="C57" s="5" t="s">
        <v>20</v>
      </c>
    </row>
    <row r="58" spans="1:3" x14ac:dyDescent="0.75">
      <c r="A58" s="52" t="s">
        <v>4150</v>
      </c>
      <c r="B58" s="5" t="s">
        <v>20</v>
      </c>
      <c r="C58" s="5" t="s">
        <v>20</v>
      </c>
    </row>
    <row r="59" spans="1:3" x14ac:dyDescent="0.75">
      <c r="A59" s="52" t="s">
        <v>4187</v>
      </c>
      <c r="B59" s="53" t="s">
        <v>6042</v>
      </c>
      <c r="C59" s="5" t="s">
        <v>20</v>
      </c>
    </row>
    <row r="60" spans="1:3" x14ac:dyDescent="0.75">
      <c r="A60" s="52" t="s">
        <v>4213</v>
      </c>
      <c r="B60" s="5" t="s">
        <v>20</v>
      </c>
      <c r="C60" s="5" t="s">
        <v>20</v>
      </c>
    </row>
    <row r="61" spans="1:3" x14ac:dyDescent="0.75">
      <c r="A61" s="52" t="s">
        <v>4220</v>
      </c>
      <c r="B61" s="53" t="s">
        <v>6042</v>
      </c>
      <c r="C61" s="5" t="s">
        <v>20</v>
      </c>
    </row>
    <row r="62" spans="1:3" x14ac:dyDescent="0.75">
      <c r="A62" s="52" t="s">
        <v>4224</v>
      </c>
      <c r="B62" s="5" t="s">
        <v>20</v>
      </c>
      <c r="C62" s="5" t="s">
        <v>20</v>
      </c>
    </row>
    <row r="63" spans="1:3" x14ac:dyDescent="0.75">
      <c r="A63" s="52" t="s">
        <v>4241</v>
      </c>
      <c r="B63" s="5" t="s">
        <v>20</v>
      </c>
      <c r="C63" s="5" t="s">
        <v>20</v>
      </c>
    </row>
    <row r="64" spans="1:3" x14ac:dyDescent="0.75">
      <c r="A64" s="52" t="s">
        <v>4250</v>
      </c>
      <c r="B64" s="53" t="s">
        <v>6042</v>
      </c>
      <c r="C64" s="5" t="s">
        <v>20</v>
      </c>
    </row>
    <row r="65" spans="1:3" x14ac:dyDescent="0.75">
      <c r="A65" s="52" t="s">
        <v>4263</v>
      </c>
      <c r="B65" s="53" t="s">
        <v>6042</v>
      </c>
      <c r="C65" s="5" t="s">
        <v>20</v>
      </c>
    </row>
    <row r="66" spans="1:3" x14ac:dyDescent="0.75">
      <c r="A66" s="52" t="s">
        <v>4283</v>
      </c>
      <c r="B66" s="53" t="s">
        <v>6039</v>
      </c>
      <c r="C66" s="5" t="s">
        <v>20</v>
      </c>
    </row>
    <row r="67" spans="1:3" x14ac:dyDescent="0.75">
      <c r="A67" s="52" t="s">
        <v>4316</v>
      </c>
      <c r="B67" s="5" t="s">
        <v>20</v>
      </c>
      <c r="C67" s="5" t="s">
        <v>20</v>
      </c>
    </row>
    <row r="68" spans="1:3" x14ac:dyDescent="0.75">
      <c r="A68" s="52" t="s">
        <v>4323</v>
      </c>
      <c r="B68" s="5" t="s">
        <v>20</v>
      </c>
      <c r="C68" s="5" t="s">
        <v>20</v>
      </c>
    </row>
    <row r="69" spans="1:3" x14ac:dyDescent="0.75">
      <c r="A69" s="52" t="s">
        <v>4327</v>
      </c>
      <c r="B69" s="5" t="s">
        <v>20</v>
      </c>
      <c r="C69" s="5" t="s">
        <v>20</v>
      </c>
    </row>
    <row r="70" spans="1:3" x14ac:dyDescent="0.75">
      <c r="A70" s="52" t="s">
        <v>4329</v>
      </c>
      <c r="B70" s="5" t="s">
        <v>20</v>
      </c>
      <c r="C70" s="5" t="s">
        <v>20</v>
      </c>
    </row>
    <row r="71" spans="1:3" x14ac:dyDescent="0.75">
      <c r="A71" s="52" t="s">
        <v>4342</v>
      </c>
      <c r="B71" s="5" t="s">
        <v>20</v>
      </c>
      <c r="C71" s="5" t="s">
        <v>20</v>
      </c>
    </row>
    <row r="72" spans="1:3" x14ac:dyDescent="0.75">
      <c r="A72" s="52" t="s">
        <v>4355</v>
      </c>
      <c r="B72" s="5" t="s">
        <v>20</v>
      </c>
      <c r="C72" s="5" t="s">
        <v>20</v>
      </c>
    </row>
    <row r="73" spans="1:3" x14ac:dyDescent="0.75">
      <c r="A73" s="52" t="s">
        <v>4359</v>
      </c>
      <c r="B73" s="5" t="s">
        <v>20</v>
      </c>
      <c r="C73" s="5" t="s">
        <v>20</v>
      </c>
    </row>
    <row r="74" spans="1:3" x14ac:dyDescent="0.75">
      <c r="A74" s="52" t="s">
        <v>4365</v>
      </c>
      <c r="B74" s="5" t="s">
        <v>20</v>
      </c>
      <c r="C74" s="5" t="s">
        <v>20</v>
      </c>
    </row>
    <row r="75" spans="1:3" x14ac:dyDescent="0.75">
      <c r="A75" s="52" t="s">
        <v>4384</v>
      </c>
      <c r="B75" s="5" t="s">
        <v>20</v>
      </c>
      <c r="C75" s="5" t="s">
        <v>20</v>
      </c>
    </row>
    <row r="76" spans="1:3" x14ac:dyDescent="0.75">
      <c r="A76" s="52" t="s">
        <v>4385</v>
      </c>
      <c r="B76" s="5" t="s">
        <v>20</v>
      </c>
      <c r="C76" s="5" t="s">
        <v>20</v>
      </c>
    </row>
    <row r="77" spans="1:3" x14ac:dyDescent="0.75">
      <c r="A77" s="52" t="s">
        <v>4389</v>
      </c>
      <c r="B77" s="5" t="s">
        <v>20</v>
      </c>
      <c r="C77" s="5" t="s">
        <v>20</v>
      </c>
    </row>
    <row r="78" spans="1:3" x14ac:dyDescent="0.75">
      <c r="A78" s="52" t="s">
        <v>4408</v>
      </c>
      <c r="B78" s="5" t="s">
        <v>20</v>
      </c>
      <c r="C78" s="5" t="s">
        <v>20</v>
      </c>
    </row>
    <row r="79" spans="1:3" x14ac:dyDescent="0.75">
      <c r="A79" s="52" t="s">
        <v>4414</v>
      </c>
      <c r="B79" s="5" t="s">
        <v>20</v>
      </c>
      <c r="C79" s="5" t="s">
        <v>20</v>
      </c>
    </row>
    <row r="80" spans="1:3" x14ac:dyDescent="0.75">
      <c r="A80" s="52" t="s">
        <v>4418</v>
      </c>
      <c r="B80" s="5" t="s">
        <v>20</v>
      </c>
      <c r="C80" s="5" t="s">
        <v>20</v>
      </c>
    </row>
    <row r="81" spans="1:3" x14ac:dyDescent="0.75">
      <c r="A81" s="52" t="s">
        <v>4422</v>
      </c>
      <c r="B81" s="5" t="s">
        <v>20</v>
      </c>
      <c r="C81" s="5" t="s">
        <v>20</v>
      </c>
    </row>
    <row r="82" spans="1:3" x14ac:dyDescent="0.75">
      <c r="A82" s="52" t="s">
        <v>4424</v>
      </c>
      <c r="B82" s="5" t="s">
        <v>20</v>
      </c>
      <c r="C82" s="5" t="s">
        <v>20</v>
      </c>
    </row>
    <row r="83" spans="1:3" x14ac:dyDescent="0.75">
      <c r="A83" s="52" t="s">
        <v>4434</v>
      </c>
      <c r="B83" s="5" t="s">
        <v>20</v>
      </c>
      <c r="C83" s="5" t="s">
        <v>20</v>
      </c>
    </row>
    <row r="84" spans="1:3" x14ac:dyDescent="0.75">
      <c r="A84" s="52" t="s">
        <v>4439</v>
      </c>
      <c r="B84" s="5" t="s">
        <v>20</v>
      </c>
      <c r="C84" s="5" t="s">
        <v>20</v>
      </c>
    </row>
    <row r="85" spans="1:3" x14ac:dyDescent="0.75">
      <c r="A85" s="52" t="s">
        <v>4444</v>
      </c>
      <c r="B85" s="5" t="s">
        <v>20</v>
      </c>
      <c r="C85" s="5" t="s">
        <v>20</v>
      </c>
    </row>
    <row r="86" spans="1:3" x14ac:dyDescent="0.75">
      <c r="A86" s="52" t="s">
        <v>4489</v>
      </c>
      <c r="B86" s="5" t="s">
        <v>20</v>
      </c>
      <c r="C86" s="5" t="s">
        <v>20</v>
      </c>
    </row>
    <row r="87" spans="1:3" x14ac:dyDescent="0.75">
      <c r="A87" s="52" t="s">
        <v>4500</v>
      </c>
      <c r="B87" s="5" t="s">
        <v>20</v>
      </c>
      <c r="C87" s="5" t="s">
        <v>20</v>
      </c>
    </row>
    <row r="88" spans="1:3" x14ac:dyDescent="0.75">
      <c r="A88" s="52" t="s">
        <v>4504</v>
      </c>
      <c r="B88" s="5" t="s">
        <v>20</v>
      </c>
      <c r="C88" s="5" t="s">
        <v>20</v>
      </c>
    </row>
    <row r="89" spans="1:3" x14ac:dyDescent="0.75">
      <c r="A89" s="52" t="s">
        <v>4525</v>
      </c>
      <c r="B89" s="5" t="s">
        <v>20</v>
      </c>
      <c r="C89" s="5" t="s">
        <v>20</v>
      </c>
    </row>
    <row r="90" spans="1:3" x14ac:dyDescent="0.75">
      <c r="A90" s="52" t="s">
        <v>4527</v>
      </c>
      <c r="B90" s="5" t="s">
        <v>20</v>
      </c>
      <c r="C90" s="5" t="s">
        <v>20</v>
      </c>
    </row>
    <row r="91" spans="1:3" x14ac:dyDescent="0.75">
      <c r="A91" s="52" t="s">
        <v>4532</v>
      </c>
      <c r="B91" s="5" t="s">
        <v>20</v>
      </c>
      <c r="C91" s="5" t="s">
        <v>20</v>
      </c>
    </row>
    <row r="92" spans="1:3" x14ac:dyDescent="0.75">
      <c r="A92" s="52" t="s">
        <v>4557</v>
      </c>
      <c r="B92" s="5" t="s">
        <v>20</v>
      </c>
      <c r="C92" s="5" t="s">
        <v>20</v>
      </c>
    </row>
    <row r="93" spans="1:3" x14ac:dyDescent="0.75">
      <c r="A93" s="52" t="s">
        <v>4561</v>
      </c>
      <c r="B93" s="5" t="s">
        <v>20</v>
      </c>
      <c r="C93" s="5" t="s">
        <v>20</v>
      </c>
    </row>
    <row r="94" spans="1:3" x14ac:dyDescent="0.75">
      <c r="A94" s="52" t="s">
        <v>4563</v>
      </c>
      <c r="B94" s="5" t="s">
        <v>20</v>
      </c>
      <c r="C94" s="5" t="s">
        <v>20</v>
      </c>
    </row>
    <row r="95" spans="1:3" x14ac:dyDescent="0.75">
      <c r="A95" s="52" t="s">
        <v>4566</v>
      </c>
      <c r="B95" s="5" t="s">
        <v>20</v>
      </c>
      <c r="C95" s="5" t="s">
        <v>20</v>
      </c>
    </row>
    <row r="96" spans="1:3" x14ac:dyDescent="0.75">
      <c r="A96" s="52" t="s">
        <v>4570</v>
      </c>
      <c r="B96" s="5" t="s">
        <v>20</v>
      </c>
      <c r="C96" s="5" t="s">
        <v>20</v>
      </c>
    </row>
    <row r="97" spans="1:3" x14ac:dyDescent="0.75">
      <c r="A97" s="52" t="s">
        <v>4580</v>
      </c>
      <c r="B97" s="5" t="s">
        <v>20</v>
      </c>
      <c r="C97" s="5" t="s">
        <v>20</v>
      </c>
    </row>
    <row r="98" spans="1:3" x14ac:dyDescent="0.75">
      <c r="A98" s="52" t="s">
        <v>4592</v>
      </c>
      <c r="B98" s="5" t="s">
        <v>20</v>
      </c>
      <c r="C98" s="5" t="s">
        <v>20</v>
      </c>
    </row>
    <row r="99" spans="1:3" x14ac:dyDescent="0.75">
      <c r="A99" s="52" t="s">
        <v>4616</v>
      </c>
      <c r="B99" s="5" t="s">
        <v>20</v>
      </c>
      <c r="C99" s="5" t="s">
        <v>20</v>
      </c>
    </row>
    <row r="100" spans="1:3" x14ac:dyDescent="0.75">
      <c r="A100" s="52" t="s">
        <v>4633</v>
      </c>
      <c r="B100" s="5" t="s">
        <v>20</v>
      </c>
      <c r="C100" s="5" t="s">
        <v>20</v>
      </c>
    </row>
    <row r="101" spans="1:3" x14ac:dyDescent="0.75">
      <c r="A101" s="52" t="s">
        <v>4665</v>
      </c>
      <c r="B101" s="5" t="s">
        <v>20</v>
      </c>
      <c r="C101" s="5" t="s">
        <v>20</v>
      </c>
    </row>
    <row r="102" spans="1:3" x14ac:dyDescent="0.75">
      <c r="A102" s="52" t="s">
        <v>4669</v>
      </c>
      <c r="B102" s="5" t="s">
        <v>20</v>
      </c>
      <c r="C102" s="5" t="s">
        <v>20</v>
      </c>
    </row>
    <row r="103" spans="1:3" x14ac:dyDescent="0.75">
      <c r="A103" s="52" t="s">
        <v>4671</v>
      </c>
      <c r="B103" s="5" t="s">
        <v>20</v>
      </c>
      <c r="C103" s="5" t="s">
        <v>20</v>
      </c>
    </row>
    <row r="104" spans="1:3" x14ac:dyDescent="0.75">
      <c r="A104" s="52" t="s">
        <v>4677</v>
      </c>
      <c r="B104" s="5" t="s">
        <v>20</v>
      </c>
      <c r="C104" s="5" t="s">
        <v>20</v>
      </c>
    </row>
    <row r="105" spans="1:3" x14ac:dyDescent="0.75">
      <c r="A105" s="52" t="s">
        <v>4681</v>
      </c>
      <c r="B105" s="5" t="s">
        <v>20</v>
      </c>
      <c r="C105" s="5" t="s">
        <v>20</v>
      </c>
    </row>
    <row r="106" spans="1:3" x14ac:dyDescent="0.75">
      <c r="A106" s="52" t="s">
        <v>4686</v>
      </c>
      <c r="B106" s="5" t="s">
        <v>20</v>
      </c>
      <c r="C106" s="5" t="s">
        <v>20</v>
      </c>
    </row>
    <row r="107" spans="1:3" x14ac:dyDescent="0.75">
      <c r="A107" s="52" t="s">
        <v>4692</v>
      </c>
      <c r="B107" s="5" t="s">
        <v>20</v>
      </c>
      <c r="C107" s="5" t="s">
        <v>20</v>
      </c>
    </row>
    <row r="108" spans="1:3" x14ac:dyDescent="0.75">
      <c r="A108" s="52" t="s">
        <v>4757</v>
      </c>
      <c r="B108" s="5" t="s">
        <v>20</v>
      </c>
      <c r="C108" s="5" t="s">
        <v>20</v>
      </c>
    </row>
    <row r="109" spans="1:3" x14ac:dyDescent="0.75">
      <c r="A109" s="52" t="s">
        <v>4763</v>
      </c>
      <c r="B109" s="5" t="s">
        <v>20</v>
      </c>
      <c r="C109" s="5" t="s">
        <v>20</v>
      </c>
    </row>
    <row r="110" spans="1:3" x14ac:dyDescent="0.75">
      <c r="A110" s="52" t="s">
        <v>4791</v>
      </c>
      <c r="B110" s="5" t="s">
        <v>20</v>
      </c>
      <c r="C110" s="5" t="s">
        <v>20</v>
      </c>
    </row>
    <row r="111" spans="1:3" x14ac:dyDescent="0.75">
      <c r="A111" s="52" t="s">
        <v>4989</v>
      </c>
      <c r="B111" s="5" t="s">
        <v>20</v>
      </c>
      <c r="C111" s="5" t="s">
        <v>20</v>
      </c>
    </row>
    <row r="112" spans="1:3" x14ac:dyDescent="0.75">
      <c r="A112" s="52" t="s">
        <v>38</v>
      </c>
      <c r="B112" s="5" t="s">
        <v>20</v>
      </c>
      <c r="C112" s="5" t="s">
        <v>281</v>
      </c>
    </row>
    <row r="113" spans="1:3" x14ac:dyDescent="0.75">
      <c r="A113" s="52" t="s">
        <v>44</v>
      </c>
      <c r="B113" s="5" t="s">
        <v>20</v>
      </c>
      <c r="C113" s="5" t="s">
        <v>281</v>
      </c>
    </row>
    <row r="114" spans="1:3" x14ac:dyDescent="0.75">
      <c r="A114" s="52" t="s">
        <v>48</v>
      </c>
      <c r="B114" s="5" t="s">
        <v>20</v>
      </c>
      <c r="C114" s="5" t="s">
        <v>20</v>
      </c>
    </row>
    <row r="115" spans="1:3" x14ac:dyDescent="0.75">
      <c r="A115" s="52" t="s">
        <v>51</v>
      </c>
      <c r="B115" s="5" t="s">
        <v>20</v>
      </c>
      <c r="C115" s="5" t="s">
        <v>281</v>
      </c>
    </row>
    <row r="116" spans="1:3" x14ac:dyDescent="0.75">
      <c r="A116" s="52" t="s">
        <v>55</v>
      </c>
      <c r="B116" s="5" t="s">
        <v>20</v>
      </c>
      <c r="C116" s="5" t="s">
        <v>281</v>
      </c>
    </row>
    <row r="117" spans="1:3" x14ac:dyDescent="0.75">
      <c r="A117" s="52" t="s">
        <v>59</v>
      </c>
      <c r="B117" s="5" t="s">
        <v>20</v>
      </c>
      <c r="C117" s="5" t="s">
        <v>281</v>
      </c>
    </row>
    <row r="118" spans="1:3" x14ac:dyDescent="0.75">
      <c r="A118" s="52" t="s">
        <v>62</v>
      </c>
      <c r="B118" s="5" t="s">
        <v>20</v>
      </c>
      <c r="C118" s="5" t="s">
        <v>20</v>
      </c>
    </row>
    <row r="119" spans="1:3" x14ac:dyDescent="0.75">
      <c r="A119" s="52" t="s">
        <v>64</v>
      </c>
      <c r="B119" s="5" t="s">
        <v>20</v>
      </c>
      <c r="C119" s="5" t="s">
        <v>281</v>
      </c>
    </row>
    <row r="120" spans="1:3" x14ac:dyDescent="0.75">
      <c r="A120" s="52" t="s">
        <v>68</v>
      </c>
      <c r="B120" s="5" t="s">
        <v>20</v>
      </c>
      <c r="C120" s="5" t="s">
        <v>20</v>
      </c>
    </row>
    <row r="121" spans="1:3" x14ac:dyDescent="0.75">
      <c r="A121" s="52" t="s">
        <v>70</v>
      </c>
      <c r="B121" s="5" t="s">
        <v>20</v>
      </c>
      <c r="C121" s="5" t="s">
        <v>281</v>
      </c>
    </row>
    <row r="122" spans="1:3" x14ac:dyDescent="0.75">
      <c r="A122" s="52" t="s">
        <v>72</v>
      </c>
      <c r="B122" s="5" t="s">
        <v>20</v>
      </c>
      <c r="C122" s="5" t="s">
        <v>281</v>
      </c>
    </row>
    <row r="123" spans="1:3" x14ac:dyDescent="0.75">
      <c r="A123" s="52" t="s">
        <v>73</v>
      </c>
      <c r="B123" s="5" t="s">
        <v>20</v>
      </c>
      <c r="C123" s="5" t="s">
        <v>281</v>
      </c>
    </row>
    <row r="124" spans="1:3" x14ac:dyDescent="0.75">
      <c r="A124" s="52" t="s">
        <v>77</v>
      </c>
      <c r="B124" s="5" t="s">
        <v>20</v>
      </c>
      <c r="C124" s="5" t="s">
        <v>281</v>
      </c>
    </row>
    <row r="125" spans="1:3" x14ac:dyDescent="0.75">
      <c r="A125" s="52" t="s">
        <v>81</v>
      </c>
      <c r="B125" s="5" t="s">
        <v>20</v>
      </c>
      <c r="C125" s="5" t="s">
        <v>281</v>
      </c>
    </row>
    <row r="126" spans="1:3" x14ac:dyDescent="0.75">
      <c r="A126" s="52" t="s">
        <v>85</v>
      </c>
      <c r="B126" s="5" t="s">
        <v>20</v>
      </c>
      <c r="C126" s="5" t="s">
        <v>281</v>
      </c>
    </row>
    <row r="127" spans="1:3" x14ac:dyDescent="0.75">
      <c r="A127" s="52" t="s">
        <v>89</v>
      </c>
      <c r="B127" s="5" t="s">
        <v>20</v>
      </c>
      <c r="C127" s="5" t="s">
        <v>281</v>
      </c>
    </row>
    <row r="128" spans="1:3" x14ac:dyDescent="0.75">
      <c r="A128" s="52" t="s">
        <v>92</v>
      </c>
      <c r="B128" s="5" t="s">
        <v>20</v>
      </c>
      <c r="C128" s="5" t="s">
        <v>20</v>
      </c>
    </row>
    <row r="129" spans="1:3" x14ac:dyDescent="0.75">
      <c r="A129" s="52" t="s">
        <v>95</v>
      </c>
      <c r="B129" s="5" t="s">
        <v>20</v>
      </c>
      <c r="C129" s="5" t="s">
        <v>20</v>
      </c>
    </row>
    <row r="130" spans="1:3" x14ac:dyDescent="0.75">
      <c r="A130" s="52" t="s">
        <v>99</v>
      </c>
      <c r="B130" s="5" t="s">
        <v>20</v>
      </c>
      <c r="C130" s="5" t="s">
        <v>281</v>
      </c>
    </row>
    <row r="131" spans="1:3" x14ac:dyDescent="0.75">
      <c r="A131" s="52" t="s">
        <v>101</v>
      </c>
      <c r="B131" s="5" t="s">
        <v>20</v>
      </c>
      <c r="C131" s="5" t="s">
        <v>20</v>
      </c>
    </row>
    <row r="132" spans="1:3" x14ac:dyDescent="0.75">
      <c r="A132" s="52" t="s">
        <v>102</v>
      </c>
      <c r="B132" s="5" t="s">
        <v>20</v>
      </c>
      <c r="C132" s="5" t="s">
        <v>281</v>
      </c>
    </row>
    <row r="133" spans="1:3" x14ac:dyDescent="0.75">
      <c r="A133" s="52" t="s">
        <v>104</v>
      </c>
      <c r="B133" s="5" t="s">
        <v>20</v>
      </c>
      <c r="C133" s="5" t="s">
        <v>20</v>
      </c>
    </row>
    <row r="134" spans="1:3" x14ac:dyDescent="0.75">
      <c r="A134" s="52" t="s">
        <v>108</v>
      </c>
      <c r="B134" s="5" t="s">
        <v>20</v>
      </c>
      <c r="C134" s="5" t="s">
        <v>281</v>
      </c>
    </row>
    <row r="135" spans="1:3" x14ac:dyDescent="0.75">
      <c r="A135" s="52" t="s">
        <v>110</v>
      </c>
      <c r="B135" s="5" t="s">
        <v>20</v>
      </c>
      <c r="C135" s="5" t="s">
        <v>20</v>
      </c>
    </row>
    <row r="136" spans="1:3" x14ac:dyDescent="0.75">
      <c r="A136" s="52" t="s">
        <v>112</v>
      </c>
      <c r="B136" s="5" t="s">
        <v>20</v>
      </c>
      <c r="C136" s="5" t="s">
        <v>20</v>
      </c>
    </row>
    <row r="137" spans="1:3" x14ac:dyDescent="0.75">
      <c r="A137" s="52" t="s">
        <v>118</v>
      </c>
      <c r="B137" s="5" t="s">
        <v>20</v>
      </c>
      <c r="C137" s="5" t="s">
        <v>20</v>
      </c>
    </row>
    <row r="138" spans="1:3" x14ac:dyDescent="0.75">
      <c r="A138" s="52" t="s">
        <v>124</v>
      </c>
      <c r="B138" s="5" t="s">
        <v>20</v>
      </c>
      <c r="C138" s="5" t="s">
        <v>20</v>
      </c>
    </row>
    <row r="139" spans="1:3" x14ac:dyDescent="0.75">
      <c r="A139" s="52" t="s">
        <v>128</v>
      </c>
      <c r="B139" s="5" t="s">
        <v>20</v>
      </c>
      <c r="C139" s="5" t="s">
        <v>20</v>
      </c>
    </row>
    <row r="140" spans="1:3" x14ac:dyDescent="0.75">
      <c r="A140" s="52" t="s">
        <v>132</v>
      </c>
      <c r="B140" s="5" t="s">
        <v>20</v>
      </c>
      <c r="C140" s="5" t="s">
        <v>20</v>
      </c>
    </row>
    <row r="141" spans="1:3" x14ac:dyDescent="0.75">
      <c r="A141" s="52" t="s">
        <v>136</v>
      </c>
      <c r="B141" s="5" t="s">
        <v>20</v>
      </c>
      <c r="C141" s="5" t="s">
        <v>20</v>
      </c>
    </row>
    <row r="142" spans="1:3" x14ac:dyDescent="0.75">
      <c r="A142" s="52" t="s">
        <v>144</v>
      </c>
      <c r="B142" s="5" t="s">
        <v>20</v>
      </c>
      <c r="C142" s="5" t="s">
        <v>20</v>
      </c>
    </row>
    <row r="143" spans="1:3" x14ac:dyDescent="0.75">
      <c r="A143" s="52" t="s">
        <v>146</v>
      </c>
      <c r="B143" s="5" t="s">
        <v>20</v>
      </c>
      <c r="C143" s="5" t="s">
        <v>20</v>
      </c>
    </row>
    <row r="144" spans="1:3" x14ac:dyDescent="0.75">
      <c r="A144" s="52" t="s">
        <v>148</v>
      </c>
      <c r="B144" s="5" t="s">
        <v>20</v>
      </c>
      <c r="C144" s="5" t="s">
        <v>20</v>
      </c>
    </row>
    <row r="145" spans="1:3" x14ac:dyDescent="0.75">
      <c r="A145" s="52" t="s">
        <v>152</v>
      </c>
      <c r="B145" s="5" t="s">
        <v>20</v>
      </c>
      <c r="C145" s="5" t="s">
        <v>20</v>
      </c>
    </row>
    <row r="146" spans="1:3" x14ac:dyDescent="0.75">
      <c r="A146" s="52" t="s">
        <v>154</v>
      </c>
      <c r="B146" s="5" t="s">
        <v>20</v>
      </c>
      <c r="C146" s="5" t="s">
        <v>20</v>
      </c>
    </row>
    <row r="147" spans="1:3" x14ac:dyDescent="0.75">
      <c r="A147" s="52" t="s">
        <v>156</v>
      </c>
      <c r="B147" s="5" t="s">
        <v>20</v>
      </c>
      <c r="C147" s="5" t="s">
        <v>20</v>
      </c>
    </row>
    <row r="148" spans="1:3" x14ac:dyDescent="0.75">
      <c r="A148" s="52" t="s">
        <v>158</v>
      </c>
      <c r="B148" s="5" t="s">
        <v>20</v>
      </c>
      <c r="C148" s="5" t="s">
        <v>281</v>
      </c>
    </row>
    <row r="149" spans="1:3" x14ac:dyDescent="0.75">
      <c r="A149" s="52" t="s">
        <v>162</v>
      </c>
      <c r="B149" s="5" t="s">
        <v>20</v>
      </c>
      <c r="C149" s="5" t="s">
        <v>281</v>
      </c>
    </row>
    <row r="150" spans="1:3" x14ac:dyDescent="0.75">
      <c r="A150" s="52" t="s">
        <v>164</v>
      </c>
      <c r="B150" s="5" t="s">
        <v>20</v>
      </c>
      <c r="C150" s="5" t="s">
        <v>281</v>
      </c>
    </row>
    <row r="151" spans="1:3" x14ac:dyDescent="0.75">
      <c r="A151" s="52" t="s">
        <v>166</v>
      </c>
      <c r="B151" s="5" t="s">
        <v>20</v>
      </c>
      <c r="C151" s="5" t="s">
        <v>20</v>
      </c>
    </row>
    <row r="152" spans="1:3" x14ac:dyDescent="0.75">
      <c r="A152" s="52" t="s">
        <v>170</v>
      </c>
      <c r="B152" s="5" t="s">
        <v>20</v>
      </c>
      <c r="C152" s="5" t="s">
        <v>20</v>
      </c>
    </row>
    <row r="153" spans="1:3" x14ac:dyDescent="0.75">
      <c r="A153" s="52" t="s">
        <v>174</v>
      </c>
      <c r="B153" s="5" t="s">
        <v>20</v>
      </c>
      <c r="C153" s="5" t="s">
        <v>20</v>
      </c>
    </row>
    <row r="154" spans="1:3" x14ac:dyDescent="0.75">
      <c r="A154" s="52" t="s">
        <v>176</v>
      </c>
      <c r="B154" s="5" t="s">
        <v>20</v>
      </c>
      <c r="C154" s="5" t="s">
        <v>20</v>
      </c>
    </row>
    <row r="155" spans="1:3" x14ac:dyDescent="0.75">
      <c r="A155" s="52" t="s">
        <v>178</v>
      </c>
      <c r="B155" s="5" t="s">
        <v>20</v>
      </c>
      <c r="C155" s="5" t="s">
        <v>20</v>
      </c>
    </row>
    <row r="156" spans="1:3" x14ac:dyDescent="0.75">
      <c r="A156" s="52" t="s">
        <v>180</v>
      </c>
      <c r="B156" s="5" t="s">
        <v>20</v>
      </c>
      <c r="C156" s="5" t="s">
        <v>20</v>
      </c>
    </row>
    <row r="157" spans="1:3" x14ac:dyDescent="0.75">
      <c r="A157" s="52" t="s">
        <v>182</v>
      </c>
      <c r="B157" s="5" t="s">
        <v>20</v>
      </c>
      <c r="C157" s="5" t="s">
        <v>20</v>
      </c>
    </row>
    <row r="158" spans="1:3" x14ac:dyDescent="0.75">
      <c r="A158" s="52" t="s">
        <v>195</v>
      </c>
      <c r="B158" s="5" t="s">
        <v>20</v>
      </c>
      <c r="C158" s="5" t="s">
        <v>20</v>
      </c>
    </row>
    <row r="159" spans="1:3" x14ac:dyDescent="0.75">
      <c r="A159" s="52" t="s">
        <v>197</v>
      </c>
      <c r="B159" s="5" t="s">
        <v>20</v>
      </c>
      <c r="C159" s="5" t="s">
        <v>20</v>
      </c>
    </row>
    <row r="160" spans="1:3" ht="29.5" x14ac:dyDescent="0.75">
      <c r="A160" s="52" t="s">
        <v>201</v>
      </c>
      <c r="B160" s="53" t="s">
        <v>6045</v>
      </c>
      <c r="C160" s="5" t="s">
        <v>26</v>
      </c>
    </row>
    <row r="161" spans="1:3" ht="29.5" x14ac:dyDescent="0.75">
      <c r="A161" s="52" t="s">
        <v>207</v>
      </c>
      <c r="B161" s="53" t="s">
        <v>6046</v>
      </c>
      <c r="C161" s="5" t="s">
        <v>26</v>
      </c>
    </row>
    <row r="162" spans="1:3" x14ac:dyDescent="0.75">
      <c r="A162" s="52" t="s">
        <v>211</v>
      </c>
      <c r="B162" s="5" t="s">
        <v>20</v>
      </c>
      <c r="C162" s="5" t="s">
        <v>20</v>
      </c>
    </row>
    <row r="163" spans="1:3" x14ac:dyDescent="0.75">
      <c r="A163" s="52" t="s">
        <v>213</v>
      </c>
      <c r="B163" s="5" t="s">
        <v>20</v>
      </c>
      <c r="C163" s="5" t="s">
        <v>281</v>
      </c>
    </row>
    <row r="164" spans="1:3" x14ac:dyDescent="0.75">
      <c r="A164" s="52" t="s">
        <v>217</v>
      </c>
      <c r="B164" s="5" t="s">
        <v>20</v>
      </c>
      <c r="C164" s="5" t="s">
        <v>20</v>
      </c>
    </row>
    <row r="165" spans="1:3" x14ac:dyDescent="0.75">
      <c r="A165" s="52" t="s">
        <v>219</v>
      </c>
      <c r="B165" s="5" t="s">
        <v>20</v>
      </c>
      <c r="C165" s="5" t="s">
        <v>20</v>
      </c>
    </row>
    <row r="166" spans="1:3" x14ac:dyDescent="0.75">
      <c r="A166" s="52" t="s">
        <v>221</v>
      </c>
      <c r="B166" s="5" t="s">
        <v>20</v>
      </c>
      <c r="C166" s="5" t="s">
        <v>20</v>
      </c>
    </row>
    <row r="167" spans="1:3" x14ac:dyDescent="0.75">
      <c r="A167" s="52" t="s">
        <v>223</v>
      </c>
      <c r="B167" s="5" t="s">
        <v>20</v>
      </c>
      <c r="C167" s="5" t="s">
        <v>20</v>
      </c>
    </row>
    <row r="168" spans="1:3" x14ac:dyDescent="0.75">
      <c r="A168" s="52" t="s">
        <v>224</v>
      </c>
      <c r="B168" s="5" t="s">
        <v>20</v>
      </c>
      <c r="C168" s="5" t="s">
        <v>20</v>
      </c>
    </row>
    <row r="169" spans="1:3" x14ac:dyDescent="0.75">
      <c r="A169" s="52" t="s">
        <v>226</v>
      </c>
      <c r="B169" s="5" t="s">
        <v>20</v>
      </c>
      <c r="C169" s="5" t="s">
        <v>20</v>
      </c>
    </row>
    <row r="170" spans="1:3" x14ac:dyDescent="0.75">
      <c r="A170" s="52" t="s">
        <v>230</v>
      </c>
      <c r="B170" s="5" t="s">
        <v>20</v>
      </c>
      <c r="C170" s="5" t="s">
        <v>20</v>
      </c>
    </row>
    <row r="171" spans="1:3" x14ac:dyDescent="0.75">
      <c r="A171" s="52" t="s">
        <v>234</v>
      </c>
      <c r="B171" s="5" t="s">
        <v>20</v>
      </c>
      <c r="C171" s="5" t="s">
        <v>20</v>
      </c>
    </row>
    <row r="172" spans="1:3" x14ac:dyDescent="0.75">
      <c r="A172" s="52" t="s">
        <v>235</v>
      </c>
      <c r="B172" s="5" t="s">
        <v>20</v>
      </c>
      <c r="C172" s="5" t="s">
        <v>20</v>
      </c>
    </row>
    <row r="173" spans="1:3" x14ac:dyDescent="0.75">
      <c r="A173" s="52" t="s">
        <v>237</v>
      </c>
      <c r="B173" s="5" t="s">
        <v>20</v>
      </c>
      <c r="C173" s="5" t="s">
        <v>20</v>
      </c>
    </row>
    <row r="174" spans="1:3" x14ac:dyDescent="0.75">
      <c r="A174" s="52" t="s">
        <v>241</v>
      </c>
      <c r="B174" s="5" t="s">
        <v>20</v>
      </c>
      <c r="C174" s="5" t="s">
        <v>20</v>
      </c>
    </row>
    <row r="175" spans="1:3" x14ac:dyDescent="0.75">
      <c r="A175" s="52" t="s">
        <v>245</v>
      </c>
      <c r="B175" s="5" t="s">
        <v>20</v>
      </c>
      <c r="C175" s="5" t="s">
        <v>20</v>
      </c>
    </row>
    <row r="176" spans="1:3" x14ac:dyDescent="0.75">
      <c r="A176" s="52" t="s">
        <v>252</v>
      </c>
      <c r="B176" s="5" t="s">
        <v>20</v>
      </c>
      <c r="C176" s="5" t="s">
        <v>20</v>
      </c>
    </row>
    <row r="177" spans="1:3" x14ac:dyDescent="0.75">
      <c r="A177" s="52" t="s">
        <v>254</v>
      </c>
      <c r="B177" s="5" t="s">
        <v>20</v>
      </c>
      <c r="C177" s="5" t="s">
        <v>20</v>
      </c>
    </row>
    <row r="178" spans="1:3" x14ac:dyDescent="0.75">
      <c r="A178" s="52" t="s">
        <v>255</v>
      </c>
      <c r="B178" s="5" t="s">
        <v>20</v>
      </c>
      <c r="C178" s="5" t="s">
        <v>20</v>
      </c>
    </row>
    <row r="179" spans="1:3" x14ac:dyDescent="0.75">
      <c r="A179" s="52" t="s">
        <v>257</v>
      </c>
      <c r="B179" s="5" t="s">
        <v>20</v>
      </c>
      <c r="C179" s="5" t="s">
        <v>20</v>
      </c>
    </row>
    <row r="180" spans="1:3" x14ac:dyDescent="0.75">
      <c r="A180" s="52" t="s">
        <v>261</v>
      </c>
      <c r="B180" s="5" t="s">
        <v>20</v>
      </c>
      <c r="C180" s="5" t="s">
        <v>20</v>
      </c>
    </row>
    <row r="181" spans="1:3" x14ac:dyDescent="0.75">
      <c r="A181" s="52" t="s">
        <v>265</v>
      </c>
      <c r="B181" s="5" t="s">
        <v>20</v>
      </c>
      <c r="C181" s="5" t="s">
        <v>20</v>
      </c>
    </row>
    <row r="182" spans="1:3" ht="29.5" x14ac:dyDescent="0.75">
      <c r="A182" s="52" t="s">
        <v>273</v>
      </c>
      <c r="B182" s="53" t="s">
        <v>6045</v>
      </c>
      <c r="C182" s="5" t="s">
        <v>26</v>
      </c>
    </row>
    <row r="183" spans="1:3" x14ac:dyDescent="0.75">
      <c r="A183" s="52" t="s">
        <v>274</v>
      </c>
      <c r="B183" s="5" t="s">
        <v>20</v>
      </c>
      <c r="C183" s="5" t="s">
        <v>20</v>
      </c>
    </row>
    <row r="184" spans="1:3" x14ac:dyDescent="0.75">
      <c r="A184" s="52" t="s">
        <v>276</v>
      </c>
      <c r="B184" s="5" t="s">
        <v>20</v>
      </c>
      <c r="C184" s="5" t="s">
        <v>20</v>
      </c>
    </row>
    <row r="185" spans="1:3" x14ac:dyDescent="0.75">
      <c r="A185" s="52" t="s">
        <v>279</v>
      </c>
      <c r="B185" s="5" t="s">
        <v>20</v>
      </c>
      <c r="C185" s="5" t="s">
        <v>281</v>
      </c>
    </row>
    <row r="186" spans="1:3" x14ac:dyDescent="0.75">
      <c r="A186" s="52" t="s">
        <v>282</v>
      </c>
      <c r="B186" s="5" t="s">
        <v>20</v>
      </c>
      <c r="C186" s="5" t="s">
        <v>281</v>
      </c>
    </row>
    <row r="187" spans="1:3" x14ac:dyDescent="0.75">
      <c r="A187" s="52" t="s">
        <v>284</v>
      </c>
      <c r="B187" s="5" t="s">
        <v>20</v>
      </c>
      <c r="C187" s="5" t="s">
        <v>281</v>
      </c>
    </row>
    <row r="188" spans="1:3" x14ac:dyDescent="0.75">
      <c r="A188" s="52" t="s">
        <v>286</v>
      </c>
      <c r="B188" s="5" t="s">
        <v>20</v>
      </c>
      <c r="C188" s="5" t="s">
        <v>281</v>
      </c>
    </row>
    <row r="189" spans="1:3" x14ac:dyDescent="0.75">
      <c r="A189" s="52" t="s">
        <v>288</v>
      </c>
      <c r="B189" s="5" t="s">
        <v>20</v>
      </c>
      <c r="C189" s="5" t="s">
        <v>281</v>
      </c>
    </row>
    <row r="190" spans="1:3" x14ac:dyDescent="0.75">
      <c r="A190" s="52" t="s">
        <v>290</v>
      </c>
      <c r="B190" s="5" t="s">
        <v>20</v>
      </c>
      <c r="C190" s="5" t="s">
        <v>281</v>
      </c>
    </row>
    <row r="191" spans="1:3" x14ac:dyDescent="0.75">
      <c r="A191" s="52" t="s">
        <v>292</v>
      </c>
      <c r="B191" s="5" t="s">
        <v>20</v>
      </c>
      <c r="C191" s="5" t="s">
        <v>281</v>
      </c>
    </row>
    <row r="192" spans="1:3" x14ac:dyDescent="0.75">
      <c r="A192" s="52" t="s">
        <v>294</v>
      </c>
      <c r="B192" s="5" t="s">
        <v>20</v>
      </c>
      <c r="C192" s="5" t="s">
        <v>281</v>
      </c>
    </row>
    <row r="193" spans="1:3" x14ac:dyDescent="0.75">
      <c r="A193" s="52" t="s">
        <v>295</v>
      </c>
      <c r="B193" s="5" t="s">
        <v>20</v>
      </c>
      <c r="C193" s="5" t="s">
        <v>281</v>
      </c>
    </row>
    <row r="194" spans="1:3" x14ac:dyDescent="0.75">
      <c r="A194" s="52" t="s">
        <v>296</v>
      </c>
      <c r="B194" s="5" t="s">
        <v>20</v>
      </c>
      <c r="C194" s="5" t="s">
        <v>281</v>
      </c>
    </row>
    <row r="195" spans="1:3" x14ac:dyDescent="0.75">
      <c r="A195" s="52" t="s">
        <v>299</v>
      </c>
      <c r="B195" s="5" t="s">
        <v>20</v>
      </c>
      <c r="C195" s="5" t="s">
        <v>281</v>
      </c>
    </row>
    <row r="196" spans="1:3" x14ac:dyDescent="0.75">
      <c r="A196" s="52" t="s">
        <v>301</v>
      </c>
      <c r="B196" s="5" t="s">
        <v>20</v>
      </c>
      <c r="C196" s="5" t="s">
        <v>281</v>
      </c>
    </row>
    <row r="197" spans="1:3" x14ac:dyDescent="0.75">
      <c r="A197" s="52" t="s">
        <v>303</v>
      </c>
      <c r="B197" s="5" t="s">
        <v>20</v>
      </c>
      <c r="C197" s="5" t="s">
        <v>281</v>
      </c>
    </row>
    <row r="198" spans="1:3" x14ac:dyDescent="0.75">
      <c r="A198" s="52" t="s">
        <v>305</v>
      </c>
      <c r="B198" s="5" t="s">
        <v>20</v>
      </c>
      <c r="C198" s="5" t="s">
        <v>281</v>
      </c>
    </row>
    <row r="199" spans="1:3" x14ac:dyDescent="0.75">
      <c r="A199" s="52" t="s">
        <v>307</v>
      </c>
      <c r="B199" s="5" t="s">
        <v>20</v>
      </c>
      <c r="C199" s="5" t="s">
        <v>281</v>
      </c>
    </row>
    <row r="200" spans="1:3" x14ac:dyDescent="0.75">
      <c r="A200" s="52" t="s">
        <v>309</v>
      </c>
      <c r="B200" s="5" t="s">
        <v>20</v>
      </c>
      <c r="C200" s="5" t="s">
        <v>281</v>
      </c>
    </row>
    <row r="201" spans="1:3" x14ac:dyDescent="0.75">
      <c r="A201" s="52" t="s">
        <v>311</v>
      </c>
      <c r="B201" s="5" t="s">
        <v>20</v>
      </c>
      <c r="C201" s="5" t="s">
        <v>281</v>
      </c>
    </row>
    <row r="202" spans="1:3" x14ac:dyDescent="0.75">
      <c r="A202" s="52" t="s">
        <v>313</v>
      </c>
      <c r="B202" s="5" t="s">
        <v>20</v>
      </c>
      <c r="C202" s="5" t="s">
        <v>281</v>
      </c>
    </row>
    <row r="203" spans="1:3" x14ac:dyDescent="0.75">
      <c r="A203" s="52" t="s">
        <v>315</v>
      </c>
      <c r="B203" s="5" t="s">
        <v>20</v>
      </c>
      <c r="C203" s="5" t="s">
        <v>281</v>
      </c>
    </row>
    <row r="204" spans="1:3" x14ac:dyDescent="0.75">
      <c r="A204" s="52" t="s">
        <v>316</v>
      </c>
      <c r="B204" s="5" t="s">
        <v>20</v>
      </c>
      <c r="C204" s="5" t="s">
        <v>281</v>
      </c>
    </row>
    <row r="205" spans="1:3" x14ac:dyDescent="0.75">
      <c r="A205" s="52" t="s">
        <v>318</v>
      </c>
      <c r="B205" s="5" t="s">
        <v>20</v>
      </c>
      <c r="C205" s="5" t="s">
        <v>281</v>
      </c>
    </row>
    <row r="206" spans="1:3" x14ac:dyDescent="0.75">
      <c r="A206" s="52" t="s">
        <v>320</v>
      </c>
      <c r="B206" s="5" t="s">
        <v>20</v>
      </c>
      <c r="C206" s="5" t="s">
        <v>281</v>
      </c>
    </row>
    <row r="207" spans="1:3" x14ac:dyDescent="0.75">
      <c r="A207" s="52" t="s">
        <v>322</v>
      </c>
      <c r="B207" s="5" t="s">
        <v>20</v>
      </c>
      <c r="C207" s="5" t="s">
        <v>281</v>
      </c>
    </row>
    <row r="208" spans="1:3" x14ac:dyDescent="0.75">
      <c r="A208" s="52" t="s">
        <v>324</v>
      </c>
      <c r="B208" s="5" t="s">
        <v>20</v>
      </c>
      <c r="C208" s="5" t="s">
        <v>281</v>
      </c>
    </row>
    <row r="209" spans="1:3" x14ac:dyDescent="0.75">
      <c r="A209" s="52" t="s">
        <v>326</v>
      </c>
      <c r="B209" s="5" t="s">
        <v>20</v>
      </c>
      <c r="C209" s="5" t="s">
        <v>281</v>
      </c>
    </row>
    <row r="210" spans="1:3" x14ac:dyDescent="0.75">
      <c r="A210" s="52" t="s">
        <v>328</v>
      </c>
      <c r="B210" s="5" t="s">
        <v>20</v>
      </c>
      <c r="C210" s="5" t="s">
        <v>281</v>
      </c>
    </row>
    <row r="211" spans="1:3" x14ac:dyDescent="0.75">
      <c r="A211" s="52" t="s">
        <v>330</v>
      </c>
      <c r="B211" s="5" t="s">
        <v>20</v>
      </c>
      <c r="C211" s="5" t="s">
        <v>281</v>
      </c>
    </row>
    <row r="212" spans="1:3" x14ac:dyDescent="0.75">
      <c r="A212" s="52" t="s">
        <v>334</v>
      </c>
      <c r="B212" s="5" t="s">
        <v>20</v>
      </c>
      <c r="C212" s="5" t="s">
        <v>281</v>
      </c>
    </row>
    <row r="213" spans="1:3" x14ac:dyDescent="0.75">
      <c r="A213" s="52" t="s">
        <v>338</v>
      </c>
      <c r="B213" s="5" t="s">
        <v>20</v>
      </c>
      <c r="C213" s="5" t="s">
        <v>281</v>
      </c>
    </row>
    <row r="214" spans="1:3" x14ac:dyDescent="0.75">
      <c r="A214" s="52" t="s">
        <v>340</v>
      </c>
      <c r="B214" s="5" t="s">
        <v>20</v>
      </c>
      <c r="C214" s="5" t="s">
        <v>281</v>
      </c>
    </row>
    <row r="215" spans="1:3" x14ac:dyDescent="0.75">
      <c r="A215" s="52" t="s">
        <v>344</v>
      </c>
      <c r="B215" s="5" t="s">
        <v>20</v>
      </c>
      <c r="C215" s="5" t="s">
        <v>281</v>
      </c>
    </row>
    <row r="216" spans="1:3" x14ac:dyDescent="0.75">
      <c r="A216" s="52" t="s">
        <v>346</v>
      </c>
      <c r="B216" s="5" t="s">
        <v>20</v>
      </c>
      <c r="C216" s="5" t="s">
        <v>281</v>
      </c>
    </row>
    <row r="217" spans="1:3" x14ac:dyDescent="0.75">
      <c r="A217" s="52" t="s">
        <v>348</v>
      </c>
      <c r="B217" s="5" t="s">
        <v>20</v>
      </c>
      <c r="C217" s="5" t="s">
        <v>281</v>
      </c>
    </row>
    <row r="218" spans="1:3" x14ac:dyDescent="0.75">
      <c r="A218" s="52" t="s">
        <v>352</v>
      </c>
      <c r="B218" s="5" t="s">
        <v>20</v>
      </c>
      <c r="C218" s="5" t="s">
        <v>281</v>
      </c>
    </row>
    <row r="219" spans="1:3" x14ac:dyDescent="0.75">
      <c r="A219" s="52" t="s">
        <v>354</v>
      </c>
      <c r="B219" s="5" t="s">
        <v>20</v>
      </c>
      <c r="C219" s="5" t="s">
        <v>281</v>
      </c>
    </row>
    <row r="220" spans="1:3" x14ac:dyDescent="0.75">
      <c r="A220" s="52" t="s">
        <v>356</v>
      </c>
      <c r="B220" s="5" t="s">
        <v>20</v>
      </c>
      <c r="C220" s="5" t="s">
        <v>281</v>
      </c>
    </row>
    <row r="221" spans="1:3" x14ac:dyDescent="0.75">
      <c r="A221" s="52" t="s">
        <v>360</v>
      </c>
      <c r="B221" s="5" t="s">
        <v>20</v>
      </c>
      <c r="C221" s="5" t="s">
        <v>281</v>
      </c>
    </row>
    <row r="222" spans="1:3" x14ac:dyDescent="0.75">
      <c r="A222" s="52" t="s">
        <v>364</v>
      </c>
      <c r="B222" s="5" t="s">
        <v>20</v>
      </c>
      <c r="C222" s="5" t="s">
        <v>281</v>
      </c>
    </row>
    <row r="223" spans="1:3" x14ac:dyDescent="0.75">
      <c r="A223" s="52" t="s">
        <v>366</v>
      </c>
      <c r="B223" s="5" t="s">
        <v>20</v>
      </c>
      <c r="C223" s="5" t="s">
        <v>281</v>
      </c>
    </row>
    <row r="224" spans="1:3" x14ac:dyDescent="0.75">
      <c r="A224" s="52" t="s">
        <v>368</v>
      </c>
      <c r="B224" s="5" t="s">
        <v>20</v>
      </c>
      <c r="C224" s="5" t="s">
        <v>281</v>
      </c>
    </row>
    <row r="225" spans="1:3" x14ac:dyDescent="0.75">
      <c r="A225" s="52" t="s">
        <v>372</v>
      </c>
      <c r="B225" s="5" t="s">
        <v>20</v>
      </c>
      <c r="C225" s="5" t="s">
        <v>281</v>
      </c>
    </row>
    <row r="226" spans="1:3" x14ac:dyDescent="0.75">
      <c r="A226" s="52" t="s">
        <v>376</v>
      </c>
      <c r="B226" s="5" t="s">
        <v>20</v>
      </c>
      <c r="C226" s="5" t="s">
        <v>281</v>
      </c>
    </row>
    <row r="227" spans="1:3" x14ac:dyDescent="0.75">
      <c r="A227" s="52" t="s">
        <v>380</v>
      </c>
      <c r="B227" s="5" t="s">
        <v>20</v>
      </c>
      <c r="C227" s="5" t="s">
        <v>281</v>
      </c>
    </row>
    <row r="228" spans="1:3" x14ac:dyDescent="0.75">
      <c r="A228" s="52" t="s">
        <v>382</v>
      </c>
      <c r="B228" s="5" t="s">
        <v>20</v>
      </c>
      <c r="C228" s="5" t="s">
        <v>281</v>
      </c>
    </row>
    <row r="229" spans="1:3" x14ac:dyDescent="0.75">
      <c r="A229" s="52" t="s">
        <v>386</v>
      </c>
      <c r="B229" s="5" t="s">
        <v>20</v>
      </c>
      <c r="C229" s="5" t="s">
        <v>281</v>
      </c>
    </row>
    <row r="230" spans="1:3" x14ac:dyDescent="0.75">
      <c r="A230" s="52" t="s">
        <v>388</v>
      </c>
      <c r="B230" s="5" t="s">
        <v>20</v>
      </c>
      <c r="C230" s="5" t="s">
        <v>281</v>
      </c>
    </row>
    <row r="231" spans="1:3" x14ac:dyDescent="0.75">
      <c r="A231" s="52" t="s">
        <v>392</v>
      </c>
      <c r="B231" s="5" t="s">
        <v>20</v>
      </c>
      <c r="C231" s="5" t="s">
        <v>281</v>
      </c>
    </row>
    <row r="232" spans="1:3" x14ac:dyDescent="0.75">
      <c r="A232" s="52" t="s">
        <v>394</v>
      </c>
      <c r="B232" s="5" t="s">
        <v>20</v>
      </c>
      <c r="C232" s="5" t="s">
        <v>281</v>
      </c>
    </row>
    <row r="233" spans="1:3" x14ac:dyDescent="0.75">
      <c r="A233" s="52" t="s">
        <v>5094</v>
      </c>
      <c r="B233" s="5" t="s">
        <v>20</v>
      </c>
      <c r="C233" s="5" t="s">
        <v>281</v>
      </c>
    </row>
    <row r="234" spans="1:3" x14ac:dyDescent="0.75">
      <c r="A234" s="52" t="s">
        <v>396</v>
      </c>
      <c r="B234" s="5" t="s">
        <v>20</v>
      </c>
      <c r="C234" s="5" t="s">
        <v>281</v>
      </c>
    </row>
    <row r="235" spans="1:3" x14ac:dyDescent="0.75">
      <c r="A235" s="52" t="s">
        <v>400</v>
      </c>
      <c r="B235" s="5" t="s">
        <v>20</v>
      </c>
      <c r="C235" s="5" t="s">
        <v>281</v>
      </c>
    </row>
    <row r="236" spans="1:3" x14ac:dyDescent="0.75">
      <c r="A236" s="52" t="s">
        <v>404</v>
      </c>
      <c r="B236" s="5" t="s">
        <v>20</v>
      </c>
      <c r="C236" s="5" t="s">
        <v>281</v>
      </c>
    </row>
    <row r="237" spans="1:3" x14ac:dyDescent="0.75">
      <c r="A237" s="52" t="s">
        <v>408</v>
      </c>
      <c r="B237" s="5" t="s">
        <v>20</v>
      </c>
      <c r="C237" s="5" t="s">
        <v>281</v>
      </c>
    </row>
    <row r="238" spans="1:3" x14ac:dyDescent="0.75">
      <c r="A238" s="52" t="s">
        <v>412</v>
      </c>
      <c r="B238" s="5" t="s">
        <v>20</v>
      </c>
      <c r="C238" s="5" t="s">
        <v>281</v>
      </c>
    </row>
    <row r="239" spans="1:3" x14ac:dyDescent="0.75">
      <c r="A239" s="52" t="s">
        <v>414</v>
      </c>
      <c r="B239" s="5" t="s">
        <v>20</v>
      </c>
      <c r="C239" s="5" t="s">
        <v>281</v>
      </c>
    </row>
    <row r="240" spans="1:3" x14ac:dyDescent="0.75">
      <c r="A240" s="52" t="s">
        <v>418</v>
      </c>
      <c r="B240" s="5" t="s">
        <v>20</v>
      </c>
      <c r="C240" s="5" t="s">
        <v>281</v>
      </c>
    </row>
    <row r="241" spans="1:3" x14ac:dyDescent="0.75">
      <c r="A241" s="52" t="s">
        <v>420</v>
      </c>
      <c r="B241" s="5" t="s">
        <v>20</v>
      </c>
      <c r="C241" s="5" t="s">
        <v>281</v>
      </c>
    </row>
    <row r="242" spans="1:3" x14ac:dyDescent="0.75">
      <c r="A242" s="52" t="s">
        <v>424</v>
      </c>
      <c r="B242" s="5" t="s">
        <v>20</v>
      </c>
      <c r="C242" s="5" t="s">
        <v>281</v>
      </c>
    </row>
    <row r="243" spans="1:3" x14ac:dyDescent="0.75">
      <c r="A243" s="52" t="s">
        <v>426</v>
      </c>
      <c r="B243" s="5" t="s">
        <v>20</v>
      </c>
      <c r="C243" s="5" t="s">
        <v>281</v>
      </c>
    </row>
    <row r="244" spans="1:3" x14ac:dyDescent="0.75">
      <c r="A244" s="52" t="s">
        <v>428</v>
      </c>
      <c r="B244" s="5" t="s">
        <v>20</v>
      </c>
      <c r="C244" s="5" t="s">
        <v>281</v>
      </c>
    </row>
    <row r="245" spans="1:3" x14ac:dyDescent="0.75">
      <c r="A245" s="52" t="s">
        <v>430</v>
      </c>
      <c r="B245" s="5" t="s">
        <v>20</v>
      </c>
      <c r="C245" s="5" t="s">
        <v>281</v>
      </c>
    </row>
    <row r="246" spans="1:3" x14ac:dyDescent="0.75">
      <c r="A246" s="52" t="s">
        <v>433</v>
      </c>
      <c r="B246" s="5" t="s">
        <v>20</v>
      </c>
      <c r="C246" s="5" t="s">
        <v>281</v>
      </c>
    </row>
    <row r="247" spans="1:3" x14ac:dyDescent="0.75">
      <c r="A247" s="52" t="s">
        <v>437</v>
      </c>
      <c r="B247" s="5" t="s">
        <v>20</v>
      </c>
      <c r="C247" s="5" t="s">
        <v>281</v>
      </c>
    </row>
    <row r="248" spans="1:3" x14ac:dyDescent="0.75">
      <c r="A248" s="52" t="s">
        <v>439</v>
      </c>
      <c r="B248" s="5" t="s">
        <v>20</v>
      </c>
      <c r="C248" s="5" t="s">
        <v>281</v>
      </c>
    </row>
    <row r="249" spans="1:3" x14ac:dyDescent="0.75">
      <c r="A249" s="52" t="s">
        <v>441</v>
      </c>
      <c r="B249" s="5" t="s">
        <v>20</v>
      </c>
      <c r="C249" s="5" t="s">
        <v>281</v>
      </c>
    </row>
    <row r="250" spans="1:3" x14ac:dyDescent="0.75">
      <c r="A250" s="52" t="s">
        <v>443</v>
      </c>
      <c r="B250" s="5" t="s">
        <v>20</v>
      </c>
      <c r="C250" s="5" t="s">
        <v>281</v>
      </c>
    </row>
    <row r="251" spans="1:3" x14ac:dyDescent="0.75">
      <c r="A251" s="52" t="s">
        <v>445</v>
      </c>
      <c r="B251" s="5" t="s">
        <v>20</v>
      </c>
      <c r="C251" s="5" t="s">
        <v>281</v>
      </c>
    </row>
    <row r="252" spans="1:3" x14ac:dyDescent="0.75">
      <c r="A252" s="52" t="s">
        <v>447</v>
      </c>
      <c r="B252" s="5" t="s">
        <v>20</v>
      </c>
      <c r="C252" s="5" t="s">
        <v>281</v>
      </c>
    </row>
    <row r="253" spans="1:3" x14ac:dyDescent="0.75">
      <c r="A253" s="52" t="s">
        <v>449</v>
      </c>
      <c r="B253" s="5" t="s">
        <v>20</v>
      </c>
      <c r="C253" s="5" t="s">
        <v>281</v>
      </c>
    </row>
    <row r="254" spans="1:3" x14ac:dyDescent="0.75">
      <c r="A254" s="52" t="s">
        <v>451</v>
      </c>
      <c r="B254" s="5" t="s">
        <v>20</v>
      </c>
      <c r="C254" s="5" t="s">
        <v>281</v>
      </c>
    </row>
    <row r="255" spans="1:3" x14ac:dyDescent="0.75">
      <c r="A255" s="52" t="s">
        <v>453</v>
      </c>
      <c r="B255" s="5" t="s">
        <v>20</v>
      </c>
      <c r="C255" s="5" t="s">
        <v>281</v>
      </c>
    </row>
    <row r="256" spans="1:3" x14ac:dyDescent="0.75">
      <c r="A256" s="52" t="s">
        <v>455</v>
      </c>
      <c r="B256" s="5" t="s">
        <v>20</v>
      </c>
      <c r="C256" s="5" t="s">
        <v>281</v>
      </c>
    </row>
    <row r="257" spans="1:3" x14ac:dyDescent="0.75">
      <c r="A257" s="52" t="s">
        <v>457</v>
      </c>
      <c r="B257" s="5" t="s">
        <v>20</v>
      </c>
      <c r="C257" s="5" t="s">
        <v>281</v>
      </c>
    </row>
    <row r="258" spans="1:3" x14ac:dyDescent="0.75">
      <c r="A258" s="52" t="s">
        <v>459</v>
      </c>
      <c r="B258" s="5" t="s">
        <v>20</v>
      </c>
      <c r="C258" s="5" t="s">
        <v>281</v>
      </c>
    </row>
    <row r="259" spans="1:3" x14ac:dyDescent="0.75">
      <c r="A259" s="52" t="s">
        <v>461</v>
      </c>
      <c r="B259" s="5" t="s">
        <v>20</v>
      </c>
      <c r="C259" s="5" t="s">
        <v>281</v>
      </c>
    </row>
    <row r="260" spans="1:3" x14ac:dyDescent="0.75">
      <c r="A260" s="52" t="s">
        <v>463</v>
      </c>
      <c r="B260" s="5" t="s">
        <v>20</v>
      </c>
      <c r="C260" s="5" t="s">
        <v>281</v>
      </c>
    </row>
    <row r="261" spans="1:3" x14ac:dyDescent="0.75">
      <c r="A261" s="52" t="s">
        <v>465</v>
      </c>
      <c r="B261" s="5" t="s">
        <v>20</v>
      </c>
      <c r="C261" s="5" t="s">
        <v>281</v>
      </c>
    </row>
    <row r="262" spans="1:3" x14ac:dyDescent="0.75">
      <c r="A262" s="52" t="s">
        <v>467</v>
      </c>
      <c r="B262" s="5" t="s">
        <v>20</v>
      </c>
      <c r="C262" s="5" t="s">
        <v>281</v>
      </c>
    </row>
    <row r="263" spans="1:3" x14ac:dyDescent="0.75">
      <c r="A263" s="52" t="s">
        <v>469</v>
      </c>
      <c r="B263" s="5" t="s">
        <v>20</v>
      </c>
      <c r="C263" s="5" t="s">
        <v>281</v>
      </c>
    </row>
    <row r="264" spans="1:3" x14ac:dyDescent="0.75">
      <c r="A264" s="52" t="s">
        <v>471</v>
      </c>
      <c r="B264" s="5" t="s">
        <v>20</v>
      </c>
      <c r="C264" s="5" t="s">
        <v>281</v>
      </c>
    </row>
    <row r="265" spans="1:3" x14ac:dyDescent="0.75">
      <c r="A265" s="52" t="s">
        <v>473</v>
      </c>
      <c r="B265" s="5" t="s">
        <v>20</v>
      </c>
      <c r="C265" s="5" t="s">
        <v>281</v>
      </c>
    </row>
    <row r="266" spans="1:3" x14ac:dyDescent="0.75">
      <c r="A266" s="52" t="s">
        <v>475</v>
      </c>
      <c r="B266" s="5" t="s">
        <v>20</v>
      </c>
      <c r="C266" s="5" t="s">
        <v>281</v>
      </c>
    </row>
    <row r="267" spans="1:3" x14ac:dyDescent="0.75">
      <c r="A267" s="52" t="s">
        <v>477</v>
      </c>
      <c r="B267" s="5" t="s">
        <v>20</v>
      </c>
      <c r="C267" s="5" t="s">
        <v>281</v>
      </c>
    </row>
    <row r="268" spans="1:3" x14ac:dyDescent="0.75">
      <c r="A268" s="52" t="s">
        <v>479</v>
      </c>
      <c r="B268" s="5" t="s">
        <v>20</v>
      </c>
      <c r="C268" s="5" t="s">
        <v>281</v>
      </c>
    </row>
    <row r="269" spans="1:3" x14ac:dyDescent="0.75">
      <c r="A269" s="52" t="s">
        <v>481</v>
      </c>
      <c r="B269" s="5" t="s">
        <v>20</v>
      </c>
      <c r="C269" s="5" t="s">
        <v>281</v>
      </c>
    </row>
    <row r="270" spans="1:3" x14ac:dyDescent="0.75">
      <c r="A270" s="52" t="s">
        <v>483</v>
      </c>
      <c r="B270" s="5" t="s">
        <v>20</v>
      </c>
      <c r="C270" s="5" t="s">
        <v>281</v>
      </c>
    </row>
    <row r="271" spans="1:3" x14ac:dyDescent="0.75">
      <c r="A271" s="52" t="s">
        <v>485</v>
      </c>
      <c r="B271" s="5" t="s">
        <v>20</v>
      </c>
      <c r="C271" s="5" t="s">
        <v>281</v>
      </c>
    </row>
    <row r="272" spans="1:3" x14ac:dyDescent="0.75">
      <c r="A272" s="52" t="s">
        <v>487</v>
      </c>
      <c r="B272" s="5" t="s">
        <v>20</v>
      </c>
      <c r="C272" s="5" t="s">
        <v>281</v>
      </c>
    </row>
    <row r="273" spans="1:3" x14ac:dyDescent="0.75">
      <c r="A273" s="52" t="s">
        <v>489</v>
      </c>
      <c r="B273" s="5" t="s">
        <v>20</v>
      </c>
      <c r="C273" s="5" t="s">
        <v>281</v>
      </c>
    </row>
    <row r="274" spans="1:3" x14ac:dyDescent="0.75">
      <c r="A274" s="52" t="s">
        <v>491</v>
      </c>
      <c r="B274" s="5" t="s">
        <v>20</v>
      </c>
      <c r="C274" s="5" t="s">
        <v>281</v>
      </c>
    </row>
    <row r="275" spans="1:3" x14ac:dyDescent="0.75">
      <c r="A275" s="52" t="s">
        <v>493</v>
      </c>
      <c r="B275" s="5" t="s">
        <v>20</v>
      </c>
      <c r="C275" s="5" t="s">
        <v>281</v>
      </c>
    </row>
    <row r="276" spans="1:3" x14ac:dyDescent="0.75">
      <c r="A276" s="52" t="s">
        <v>495</v>
      </c>
      <c r="B276" s="5" t="s">
        <v>20</v>
      </c>
      <c r="C276" s="5" t="s">
        <v>281</v>
      </c>
    </row>
    <row r="277" spans="1:3" x14ac:dyDescent="0.75">
      <c r="A277" s="52" t="s">
        <v>497</v>
      </c>
      <c r="B277" s="5" t="s">
        <v>20</v>
      </c>
      <c r="C277" s="5" t="s">
        <v>281</v>
      </c>
    </row>
    <row r="278" spans="1:3" x14ac:dyDescent="0.75">
      <c r="A278" s="52" t="s">
        <v>499</v>
      </c>
      <c r="B278" s="5" t="s">
        <v>20</v>
      </c>
      <c r="C278" s="5" t="s">
        <v>281</v>
      </c>
    </row>
    <row r="279" spans="1:3" x14ac:dyDescent="0.75">
      <c r="A279" s="52" t="s">
        <v>500</v>
      </c>
      <c r="B279" s="5" t="s">
        <v>20</v>
      </c>
      <c r="C279" s="5" t="s">
        <v>281</v>
      </c>
    </row>
    <row r="280" spans="1:3" x14ac:dyDescent="0.75">
      <c r="A280" s="52" t="s">
        <v>502</v>
      </c>
      <c r="B280" s="5" t="s">
        <v>20</v>
      </c>
      <c r="C280" s="5" t="s">
        <v>281</v>
      </c>
    </row>
    <row r="281" spans="1:3" x14ac:dyDescent="0.75">
      <c r="A281" s="52" t="s">
        <v>504</v>
      </c>
      <c r="B281" s="5" t="s">
        <v>20</v>
      </c>
      <c r="C281" s="5" t="s">
        <v>281</v>
      </c>
    </row>
    <row r="282" spans="1:3" x14ac:dyDescent="0.75">
      <c r="A282" s="52" t="s">
        <v>506</v>
      </c>
      <c r="B282" s="5" t="s">
        <v>20</v>
      </c>
      <c r="C282" s="5" t="s">
        <v>281</v>
      </c>
    </row>
    <row r="283" spans="1:3" x14ac:dyDescent="0.75">
      <c r="A283" s="52" t="s">
        <v>508</v>
      </c>
      <c r="B283" s="5" t="s">
        <v>20</v>
      </c>
      <c r="C283" s="5" t="s">
        <v>281</v>
      </c>
    </row>
    <row r="284" spans="1:3" x14ac:dyDescent="0.75">
      <c r="A284" s="52" t="s">
        <v>510</v>
      </c>
      <c r="B284" s="5" t="s">
        <v>20</v>
      </c>
      <c r="C284" s="5" t="s">
        <v>281</v>
      </c>
    </row>
    <row r="285" spans="1:3" x14ac:dyDescent="0.75">
      <c r="A285" s="52" t="s">
        <v>514</v>
      </c>
      <c r="B285" s="5" t="s">
        <v>20</v>
      </c>
      <c r="C285" s="5" t="s">
        <v>281</v>
      </c>
    </row>
    <row r="286" spans="1:3" x14ac:dyDescent="0.75">
      <c r="A286" s="52" t="s">
        <v>518</v>
      </c>
      <c r="B286" s="5" t="s">
        <v>20</v>
      </c>
      <c r="C286" s="5" t="s">
        <v>281</v>
      </c>
    </row>
    <row r="287" spans="1:3" x14ac:dyDescent="0.75">
      <c r="A287" s="52" t="s">
        <v>522</v>
      </c>
      <c r="B287" s="5" t="s">
        <v>20</v>
      </c>
      <c r="C287" s="5" t="s">
        <v>281</v>
      </c>
    </row>
    <row r="288" spans="1:3" x14ac:dyDescent="0.75">
      <c r="A288" s="52" t="s">
        <v>526</v>
      </c>
      <c r="B288" s="5" t="s">
        <v>20</v>
      </c>
      <c r="C288" s="5" t="s">
        <v>281</v>
      </c>
    </row>
    <row r="289" spans="1:3" x14ac:dyDescent="0.75">
      <c r="A289" s="52" t="s">
        <v>530</v>
      </c>
      <c r="B289" s="5" t="s">
        <v>20</v>
      </c>
      <c r="C289" s="5" t="s">
        <v>281</v>
      </c>
    </row>
    <row r="290" spans="1:3" x14ac:dyDescent="0.75">
      <c r="A290" s="52" t="s">
        <v>534</v>
      </c>
      <c r="B290" s="5" t="s">
        <v>20</v>
      </c>
      <c r="C290" s="5" t="s">
        <v>281</v>
      </c>
    </row>
    <row r="291" spans="1:3" x14ac:dyDescent="0.75">
      <c r="A291" s="52" t="s">
        <v>538</v>
      </c>
      <c r="B291" s="5" t="s">
        <v>20</v>
      </c>
      <c r="C291" s="5" t="s">
        <v>281</v>
      </c>
    </row>
    <row r="292" spans="1:3" x14ac:dyDescent="0.75">
      <c r="A292" s="52" t="s">
        <v>542</v>
      </c>
      <c r="B292" s="5" t="s">
        <v>20</v>
      </c>
      <c r="C292" s="5" t="s">
        <v>281</v>
      </c>
    </row>
    <row r="293" spans="1:3" x14ac:dyDescent="0.75">
      <c r="A293" s="52" t="s">
        <v>546</v>
      </c>
      <c r="B293" s="5" t="s">
        <v>20</v>
      </c>
      <c r="C293" s="5" t="s">
        <v>281</v>
      </c>
    </row>
    <row r="294" spans="1:3" x14ac:dyDescent="0.75">
      <c r="A294" s="52" t="s">
        <v>550</v>
      </c>
      <c r="B294" s="5" t="s">
        <v>20</v>
      </c>
      <c r="C294" s="5" t="s">
        <v>281</v>
      </c>
    </row>
    <row r="295" spans="1:3" x14ac:dyDescent="0.75">
      <c r="A295" s="52" t="s">
        <v>554</v>
      </c>
      <c r="B295" s="5" t="s">
        <v>20</v>
      </c>
      <c r="C295" s="5" t="s">
        <v>281</v>
      </c>
    </row>
    <row r="296" spans="1:3" x14ac:dyDescent="0.75">
      <c r="A296" s="52" t="s">
        <v>558</v>
      </c>
      <c r="B296" s="5" t="s">
        <v>20</v>
      </c>
      <c r="C296" s="5" t="s">
        <v>281</v>
      </c>
    </row>
    <row r="297" spans="1:3" x14ac:dyDescent="0.75">
      <c r="A297" s="52" t="s">
        <v>565</v>
      </c>
      <c r="B297" s="5" t="s">
        <v>20</v>
      </c>
      <c r="C297" s="5" t="s">
        <v>281</v>
      </c>
    </row>
    <row r="298" spans="1:3" x14ac:dyDescent="0.75">
      <c r="A298" s="52" t="s">
        <v>567</v>
      </c>
      <c r="B298" s="5" t="s">
        <v>20</v>
      </c>
      <c r="C298" s="5" t="s">
        <v>281</v>
      </c>
    </row>
    <row r="299" spans="1:3" x14ac:dyDescent="0.75">
      <c r="A299" s="52" t="s">
        <v>571</v>
      </c>
      <c r="B299" s="5" t="s">
        <v>20</v>
      </c>
      <c r="C299" s="5" t="s">
        <v>281</v>
      </c>
    </row>
    <row r="300" spans="1:3" x14ac:dyDescent="0.75">
      <c r="A300" s="52" t="s">
        <v>573</v>
      </c>
      <c r="B300" s="5" t="s">
        <v>20</v>
      </c>
      <c r="C300" s="5" t="s">
        <v>281</v>
      </c>
    </row>
    <row r="301" spans="1:3" x14ac:dyDescent="0.75">
      <c r="A301" s="52" t="s">
        <v>577</v>
      </c>
      <c r="B301" s="5" t="s">
        <v>20</v>
      </c>
      <c r="C301" s="5" t="s">
        <v>281</v>
      </c>
    </row>
    <row r="302" spans="1:3" x14ac:dyDescent="0.75">
      <c r="A302" s="52" t="s">
        <v>579</v>
      </c>
      <c r="B302" s="5" t="s">
        <v>20</v>
      </c>
      <c r="C302" s="5" t="s">
        <v>281</v>
      </c>
    </row>
    <row r="303" spans="1:3" x14ac:dyDescent="0.75">
      <c r="A303" s="52" t="s">
        <v>581</v>
      </c>
      <c r="B303" s="5" t="s">
        <v>20</v>
      </c>
      <c r="C303" s="5" t="s">
        <v>281</v>
      </c>
    </row>
    <row r="304" spans="1:3" x14ac:dyDescent="0.75">
      <c r="A304" s="52" t="s">
        <v>583</v>
      </c>
      <c r="B304" s="5" t="s">
        <v>20</v>
      </c>
      <c r="C304" s="5" t="s">
        <v>281</v>
      </c>
    </row>
    <row r="305" spans="1:3" x14ac:dyDescent="0.75">
      <c r="A305" s="52" t="s">
        <v>585</v>
      </c>
      <c r="B305" s="5" t="s">
        <v>20</v>
      </c>
      <c r="C305" s="5" t="s">
        <v>281</v>
      </c>
    </row>
    <row r="306" spans="1:3" x14ac:dyDescent="0.75">
      <c r="A306" s="52" t="s">
        <v>587</v>
      </c>
      <c r="B306" s="5" t="s">
        <v>20</v>
      </c>
      <c r="C306" s="5" t="s">
        <v>281</v>
      </c>
    </row>
    <row r="307" spans="1:3" x14ac:dyDescent="0.75">
      <c r="A307" s="52" t="s">
        <v>589</v>
      </c>
      <c r="B307" s="5" t="s">
        <v>20</v>
      </c>
      <c r="C307" s="5" t="s">
        <v>281</v>
      </c>
    </row>
    <row r="308" spans="1:3" x14ac:dyDescent="0.75">
      <c r="A308" s="52" t="s">
        <v>591</v>
      </c>
      <c r="B308" s="5" t="s">
        <v>20</v>
      </c>
      <c r="C308" s="5" t="s">
        <v>281</v>
      </c>
    </row>
    <row r="309" spans="1:3" x14ac:dyDescent="0.75">
      <c r="A309" s="52" t="s">
        <v>593</v>
      </c>
      <c r="B309" s="5" t="s">
        <v>20</v>
      </c>
      <c r="C309" s="5" t="s">
        <v>281</v>
      </c>
    </row>
    <row r="310" spans="1:3" x14ac:dyDescent="0.75">
      <c r="A310" s="52" t="s">
        <v>594</v>
      </c>
      <c r="B310" s="5" t="s">
        <v>20</v>
      </c>
      <c r="C310" s="5" t="s">
        <v>281</v>
      </c>
    </row>
    <row r="311" spans="1:3" x14ac:dyDescent="0.75">
      <c r="A311" s="52" t="s">
        <v>596</v>
      </c>
      <c r="B311" s="5" t="s">
        <v>20</v>
      </c>
      <c r="C311" s="5" t="s">
        <v>281</v>
      </c>
    </row>
    <row r="312" spans="1:3" x14ac:dyDescent="0.75">
      <c r="A312" s="52" t="s">
        <v>598</v>
      </c>
      <c r="B312" s="5" t="s">
        <v>20</v>
      </c>
      <c r="C312" s="5" t="s">
        <v>281</v>
      </c>
    </row>
    <row r="313" spans="1:3" x14ac:dyDescent="0.75">
      <c r="A313" s="52" t="s">
        <v>600</v>
      </c>
      <c r="B313" s="5" t="s">
        <v>20</v>
      </c>
      <c r="C313" s="5" t="s">
        <v>281</v>
      </c>
    </row>
    <row r="314" spans="1:3" x14ac:dyDescent="0.75">
      <c r="A314" s="52" t="s">
        <v>601</v>
      </c>
      <c r="B314" s="5" t="s">
        <v>20</v>
      </c>
      <c r="C314" s="5" t="s">
        <v>281</v>
      </c>
    </row>
    <row r="315" spans="1:3" x14ac:dyDescent="0.75">
      <c r="A315" s="52" t="s">
        <v>603</v>
      </c>
      <c r="B315" s="5" t="s">
        <v>20</v>
      </c>
      <c r="C315" s="5" t="s">
        <v>281</v>
      </c>
    </row>
    <row r="316" spans="1:3" x14ac:dyDescent="0.75">
      <c r="A316" s="52" t="s">
        <v>605</v>
      </c>
      <c r="B316" s="5" t="s">
        <v>20</v>
      </c>
      <c r="C316" s="5" t="s">
        <v>281</v>
      </c>
    </row>
    <row r="317" spans="1:3" x14ac:dyDescent="0.75">
      <c r="A317" s="52" t="s">
        <v>607</v>
      </c>
      <c r="B317" s="5" t="s">
        <v>20</v>
      </c>
      <c r="C317" s="5" t="s">
        <v>281</v>
      </c>
    </row>
    <row r="318" spans="1:3" x14ac:dyDescent="0.75">
      <c r="A318" s="52" t="s">
        <v>609</v>
      </c>
      <c r="B318" s="5" t="s">
        <v>20</v>
      </c>
      <c r="C318" s="5" t="s">
        <v>281</v>
      </c>
    </row>
    <row r="319" spans="1:3" x14ac:dyDescent="0.75">
      <c r="A319" s="52" t="s">
        <v>610</v>
      </c>
      <c r="B319" s="5" t="s">
        <v>20</v>
      </c>
      <c r="C319" s="5" t="s">
        <v>281</v>
      </c>
    </row>
    <row r="320" spans="1:3" x14ac:dyDescent="0.75">
      <c r="A320" s="52" t="s">
        <v>611</v>
      </c>
      <c r="B320" s="5" t="s">
        <v>20</v>
      </c>
      <c r="C320" s="5" t="s">
        <v>281</v>
      </c>
    </row>
    <row r="321" spans="1:3" x14ac:dyDescent="0.75">
      <c r="A321" s="52" t="s">
        <v>613</v>
      </c>
      <c r="B321" s="5" t="s">
        <v>20</v>
      </c>
      <c r="C321" s="5" t="s">
        <v>281</v>
      </c>
    </row>
    <row r="322" spans="1:3" x14ac:dyDescent="0.75">
      <c r="A322" s="52" t="s">
        <v>614</v>
      </c>
      <c r="B322" s="5" t="s">
        <v>20</v>
      </c>
      <c r="C322" s="5" t="s">
        <v>281</v>
      </c>
    </row>
    <row r="323" spans="1:3" x14ac:dyDescent="0.75">
      <c r="A323" s="52" t="s">
        <v>616</v>
      </c>
      <c r="B323" s="5" t="s">
        <v>20</v>
      </c>
      <c r="C323" s="5" t="s">
        <v>281</v>
      </c>
    </row>
    <row r="324" spans="1:3" x14ac:dyDescent="0.75">
      <c r="A324" s="52" t="s">
        <v>618</v>
      </c>
      <c r="B324" s="5" t="s">
        <v>20</v>
      </c>
      <c r="C324" s="5" t="s">
        <v>281</v>
      </c>
    </row>
    <row r="325" spans="1:3" x14ac:dyDescent="0.75">
      <c r="A325" s="52" t="s">
        <v>620</v>
      </c>
      <c r="B325" s="5" t="s">
        <v>20</v>
      </c>
      <c r="C325" s="5" t="s">
        <v>281</v>
      </c>
    </row>
    <row r="326" spans="1:3" x14ac:dyDescent="0.75">
      <c r="A326" s="52" t="s">
        <v>622</v>
      </c>
      <c r="B326" s="5" t="s">
        <v>20</v>
      </c>
      <c r="C326" s="5" t="s">
        <v>281</v>
      </c>
    </row>
    <row r="327" spans="1:3" x14ac:dyDescent="0.75">
      <c r="A327" s="52" t="s">
        <v>624</v>
      </c>
      <c r="B327" s="5" t="s">
        <v>20</v>
      </c>
      <c r="C327" s="5" t="s">
        <v>281</v>
      </c>
    </row>
    <row r="328" spans="1:3" x14ac:dyDescent="0.75">
      <c r="A328" s="52" t="s">
        <v>626</v>
      </c>
      <c r="B328" s="5" t="s">
        <v>20</v>
      </c>
      <c r="C328" s="5" t="s">
        <v>281</v>
      </c>
    </row>
    <row r="329" spans="1:3" x14ac:dyDescent="0.75">
      <c r="A329" s="52" t="s">
        <v>628</v>
      </c>
      <c r="B329" s="5" t="s">
        <v>20</v>
      </c>
      <c r="C329" s="5" t="s">
        <v>281</v>
      </c>
    </row>
    <row r="330" spans="1:3" x14ac:dyDescent="0.75">
      <c r="A330" s="52" t="s">
        <v>630</v>
      </c>
      <c r="B330" s="5" t="s">
        <v>20</v>
      </c>
      <c r="C330" s="5" t="s">
        <v>281</v>
      </c>
    </row>
    <row r="331" spans="1:3" x14ac:dyDescent="0.75">
      <c r="A331" s="52" t="s">
        <v>632</v>
      </c>
      <c r="B331" s="5" t="s">
        <v>20</v>
      </c>
      <c r="C331" s="5" t="s">
        <v>281</v>
      </c>
    </row>
    <row r="332" spans="1:3" x14ac:dyDescent="0.75">
      <c r="A332" s="52" t="s">
        <v>634</v>
      </c>
      <c r="B332" s="5" t="s">
        <v>20</v>
      </c>
      <c r="C332" s="5" t="s">
        <v>281</v>
      </c>
    </row>
    <row r="333" spans="1:3" x14ac:dyDescent="0.75">
      <c r="A333" s="52" t="s">
        <v>636</v>
      </c>
      <c r="B333" s="5" t="s">
        <v>20</v>
      </c>
      <c r="C333" s="5" t="s">
        <v>281</v>
      </c>
    </row>
    <row r="334" spans="1:3" x14ac:dyDescent="0.75">
      <c r="A334" s="52" t="s">
        <v>638</v>
      </c>
      <c r="B334" s="5" t="s">
        <v>20</v>
      </c>
      <c r="C334" s="5" t="s">
        <v>281</v>
      </c>
    </row>
    <row r="335" spans="1:3" x14ac:dyDescent="0.75">
      <c r="A335" s="52" t="s">
        <v>640</v>
      </c>
      <c r="B335" s="5" t="s">
        <v>20</v>
      </c>
      <c r="C335" s="5" t="s">
        <v>281</v>
      </c>
    </row>
    <row r="336" spans="1:3" x14ac:dyDescent="0.75">
      <c r="A336" s="52" t="s">
        <v>642</v>
      </c>
      <c r="B336" s="5" t="s">
        <v>20</v>
      </c>
      <c r="C336" s="5" t="s">
        <v>281</v>
      </c>
    </row>
    <row r="337" spans="1:3" x14ac:dyDescent="0.75">
      <c r="A337" s="52" t="s">
        <v>644</v>
      </c>
      <c r="B337" s="5" t="s">
        <v>20</v>
      </c>
      <c r="C337" s="5" t="s">
        <v>281</v>
      </c>
    </row>
    <row r="338" spans="1:3" x14ac:dyDescent="0.75">
      <c r="A338" s="52" t="s">
        <v>646</v>
      </c>
      <c r="B338" s="5" t="s">
        <v>20</v>
      </c>
      <c r="C338" s="5" t="s">
        <v>281</v>
      </c>
    </row>
    <row r="339" spans="1:3" x14ac:dyDescent="0.75">
      <c r="A339" s="52" t="s">
        <v>648</v>
      </c>
      <c r="B339" s="5" t="s">
        <v>20</v>
      </c>
      <c r="C339" s="5" t="s">
        <v>281</v>
      </c>
    </row>
    <row r="340" spans="1:3" x14ac:dyDescent="0.75">
      <c r="A340" s="52" t="s">
        <v>650</v>
      </c>
      <c r="B340" s="5" t="s">
        <v>20</v>
      </c>
      <c r="C340" s="5" t="s">
        <v>281</v>
      </c>
    </row>
    <row r="341" spans="1:3" x14ac:dyDescent="0.75">
      <c r="A341" s="52" t="s">
        <v>652</v>
      </c>
      <c r="B341" s="5" t="s">
        <v>20</v>
      </c>
      <c r="C341" s="5" t="s">
        <v>281</v>
      </c>
    </row>
    <row r="342" spans="1:3" x14ac:dyDescent="0.75">
      <c r="A342" s="52" t="s">
        <v>653</v>
      </c>
      <c r="B342" s="5" t="s">
        <v>20</v>
      </c>
      <c r="C342" s="5" t="s">
        <v>281</v>
      </c>
    </row>
    <row r="343" spans="1:3" x14ac:dyDescent="0.75">
      <c r="A343" s="52" t="s">
        <v>655</v>
      </c>
      <c r="B343" s="5" t="s">
        <v>20</v>
      </c>
      <c r="C343" s="5" t="s">
        <v>281</v>
      </c>
    </row>
    <row r="344" spans="1:3" x14ac:dyDescent="0.75">
      <c r="A344" s="52" t="s">
        <v>656</v>
      </c>
      <c r="B344" s="5" t="s">
        <v>20</v>
      </c>
      <c r="C344" s="5" t="s">
        <v>281</v>
      </c>
    </row>
    <row r="345" spans="1:3" x14ac:dyDescent="0.75">
      <c r="A345" s="52" t="s">
        <v>658</v>
      </c>
      <c r="B345" s="5" t="s">
        <v>20</v>
      </c>
      <c r="C345" s="5" t="s">
        <v>281</v>
      </c>
    </row>
    <row r="346" spans="1:3" x14ac:dyDescent="0.75">
      <c r="A346" s="52" t="s">
        <v>660</v>
      </c>
      <c r="B346" s="5" t="s">
        <v>20</v>
      </c>
      <c r="C346" s="5" t="s">
        <v>281</v>
      </c>
    </row>
    <row r="347" spans="1:3" x14ac:dyDescent="0.75">
      <c r="A347" s="52" t="s">
        <v>662</v>
      </c>
      <c r="B347" s="5" t="s">
        <v>20</v>
      </c>
      <c r="C347" s="5" t="s">
        <v>281</v>
      </c>
    </row>
    <row r="348" spans="1:3" x14ac:dyDescent="0.75">
      <c r="A348" s="52" t="s">
        <v>663</v>
      </c>
      <c r="B348" s="5" t="s">
        <v>20</v>
      </c>
      <c r="C348" s="5" t="s">
        <v>281</v>
      </c>
    </row>
    <row r="349" spans="1:3" x14ac:dyDescent="0.75">
      <c r="A349" s="52" t="s">
        <v>667</v>
      </c>
      <c r="B349" s="5" t="s">
        <v>20</v>
      </c>
      <c r="C349" s="5" t="s">
        <v>281</v>
      </c>
    </row>
    <row r="350" spans="1:3" x14ac:dyDescent="0.75">
      <c r="A350" s="52" t="s">
        <v>671</v>
      </c>
      <c r="B350" s="5" t="s">
        <v>20</v>
      </c>
      <c r="C350" s="5" t="s">
        <v>281</v>
      </c>
    </row>
    <row r="351" spans="1:3" x14ac:dyDescent="0.75">
      <c r="A351" s="52" t="s">
        <v>673</v>
      </c>
      <c r="B351" s="5" t="s">
        <v>20</v>
      </c>
      <c r="C351" s="5" t="s">
        <v>281</v>
      </c>
    </row>
    <row r="352" spans="1:3" x14ac:dyDescent="0.75">
      <c r="A352" s="52" t="s">
        <v>677</v>
      </c>
      <c r="B352" s="5" t="s">
        <v>20</v>
      </c>
      <c r="C352" s="5" t="s">
        <v>281</v>
      </c>
    </row>
    <row r="353" spans="1:3" x14ac:dyDescent="0.75">
      <c r="A353" s="52" t="s">
        <v>681</v>
      </c>
      <c r="B353" s="5" t="s">
        <v>20</v>
      </c>
      <c r="C353" s="5" t="s">
        <v>281</v>
      </c>
    </row>
    <row r="354" spans="1:3" x14ac:dyDescent="0.75">
      <c r="A354" s="52" t="s">
        <v>683</v>
      </c>
      <c r="B354" s="5" t="s">
        <v>20</v>
      </c>
      <c r="C354" s="5" t="s">
        <v>281</v>
      </c>
    </row>
    <row r="355" spans="1:3" x14ac:dyDescent="0.75">
      <c r="A355" s="52" t="s">
        <v>687</v>
      </c>
      <c r="B355" s="5" t="s">
        <v>20</v>
      </c>
      <c r="C355" s="5" t="s">
        <v>281</v>
      </c>
    </row>
    <row r="356" spans="1:3" x14ac:dyDescent="0.75">
      <c r="A356" s="52" t="s">
        <v>689</v>
      </c>
      <c r="B356" s="5" t="s">
        <v>20</v>
      </c>
      <c r="C356" s="5" t="s">
        <v>281</v>
      </c>
    </row>
    <row r="357" spans="1:3" x14ac:dyDescent="0.75">
      <c r="A357" s="52" t="s">
        <v>693</v>
      </c>
      <c r="B357" s="5" t="s">
        <v>20</v>
      </c>
      <c r="C357" s="5" t="s">
        <v>281</v>
      </c>
    </row>
    <row r="358" spans="1:3" x14ac:dyDescent="0.75">
      <c r="A358" s="52" t="s">
        <v>697</v>
      </c>
      <c r="B358" s="5" t="s">
        <v>20</v>
      </c>
      <c r="C358" s="5" t="s">
        <v>281</v>
      </c>
    </row>
    <row r="359" spans="1:3" x14ac:dyDescent="0.75">
      <c r="A359" s="52" t="s">
        <v>701</v>
      </c>
      <c r="B359" s="5" t="s">
        <v>20</v>
      </c>
      <c r="C359" s="5" t="s">
        <v>281</v>
      </c>
    </row>
    <row r="360" spans="1:3" x14ac:dyDescent="0.75">
      <c r="A360" s="52" t="s">
        <v>705</v>
      </c>
      <c r="B360" s="5" t="s">
        <v>20</v>
      </c>
      <c r="C360" s="5" t="s">
        <v>281</v>
      </c>
    </row>
    <row r="361" spans="1:3" x14ac:dyDescent="0.75">
      <c r="A361" s="52" t="s">
        <v>707</v>
      </c>
      <c r="B361" s="5" t="s">
        <v>20</v>
      </c>
      <c r="C361" s="5" t="s">
        <v>281</v>
      </c>
    </row>
    <row r="362" spans="1:3" x14ac:dyDescent="0.75">
      <c r="A362" s="52" t="s">
        <v>709</v>
      </c>
      <c r="B362" s="5" t="s">
        <v>20</v>
      </c>
      <c r="C362" s="5" t="s">
        <v>281</v>
      </c>
    </row>
    <row r="363" spans="1:3" x14ac:dyDescent="0.75">
      <c r="A363" s="52" t="s">
        <v>711</v>
      </c>
      <c r="B363" s="5" t="s">
        <v>20</v>
      </c>
      <c r="C363" s="5" t="s">
        <v>281</v>
      </c>
    </row>
    <row r="364" spans="1:3" x14ac:dyDescent="0.75">
      <c r="A364" s="52" t="s">
        <v>713</v>
      </c>
      <c r="B364" s="5" t="s">
        <v>20</v>
      </c>
      <c r="C364" s="5" t="s">
        <v>281</v>
      </c>
    </row>
    <row r="365" spans="1:3" x14ac:dyDescent="0.75">
      <c r="A365" s="52" t="s">
        <v>717</v>
      </c>
      <c r="B365" s="5" t="s">
        <v>20</v>
      </c>
      <c r="C365" s="5" t="s">
        <v>281</v>
      </c>
    </row>
    <row r="366" spans="1:3" x14ac:dyDescent="0.75">
      <c r="A366" s="52" t="s">
        <v>721</v>
      </c>
      <c r="B366" s="5" t="s">
        <v>20</v>
      </c>
      <c r="C366" s="5" t="s">
        <v>281</v>
      </c>
    </row>
    <row r="367" spans="1:3" x14ac:dyDescent="0.75">
      <c r="A367" s="52" t="s">
        <v>723</v>
      </c>
      <c r="B367" s="5" t="s">
        <v>20</v>
      </c>
      <c r="C367" s="5" t="s">
        <v>281</v>
      </c>
    </row>
    <row r="368" spans="1:3" x14ac:dyDescent="0.75">
      <c r="A368" s="52" t="s">
        <v>725</v>
      </c>
      <c r="B368" s="5" t="s">
        <v>20</v>
      </c>
      <c r="C368" s="5" t="s">
        <v>281</v>
      </c>
    </row>
    <row r="369" spans="1:3" x14ac:dyDescent="0.75">
      <c r="A369" s="52" t="s">
        <v>729</v>
      </c>
      <c r="B369" s="5" t="s">
        <v>20</v>
      </c>
      <c r="C369" s="5" t="s">
        <v>281</v>
      </c>
    </row>
    <row r="370" spans="1:3" ht="29.5" x14ac:dyDescent="0.75">
      <c r="A370" s="52" t="s">
        <v>731</v>
      </c>
      <c r="B370" s="5" t="s">
        <v>6043</v>
      </c>
      <c r="C370" s="5" t="s">
        <v>26</v>
      </c>
    </row>
    <row r="371" spans="1:3" x14ac:dyDescent="0.75">
      <c r="A371" s="52" t="s">
        <v>735</v>
      </c>
      <c r="B371" s="5" t="s">
        <v>20</v>
      </c>
      <c r="C371" s="5" t="s">
        <v>281</v>
      </c>
    </row>
    <row r="372" spans="1:3" x14ac:dyDescent="0.75">
      <c r="A372" s="52" t="s">
        <v>739</v>
      </c>
      <c r="B372" s="5" t="s">
        <v>20</v>
      </c>
      <c r="C372" s="5" t="s">
        <v>281</v>
      </c>
    </row>
    <row r="373" spans="1:3" ht="29.5" x14ac:dyDescent="0.75">
      <c r="A373" s="52" t="s">
        <v>741</v>
      </c>
      <c r="B373" s="5" t="s">
        <v>6047</v>
      </c>
      <c r="C373" s="5" t="s">
        <v>26</v>
      </c>
    </row>
    <row r="374" spans="1:3" x14ac:dyDescent="0.75">
      <c r="A374" s="52" t="s">
        <v>745</v>
      </c>
      <c r="B374" s="5" t="s">
        <v>20</v>
      </c>
      <c r="C374" s="5" t="s">
        <v>281</v>
      </c>
    </row>
    <row r="375" spans="1:3" x14ac:dyDescent="0.75">
      <c r="A375" s="52" t="s">
        <v>749</v>
      </c>
      <c r="B375" s="5" t="s">
        <v>6048</v>
      </c>
      <c r="C375" s="5" t="s">
        <v>20</v>
      </c>
    </row>
    <row r="376" spans="1:3" x14ac:dyDescent="0.75">
      <c r="A376" s="52" t="s">
        <v>753</v>
      </c>
      <c r="B376" s="5" t="s">
        <v>6048</v>
      </c>
      <c r="C376" s="5" t="s">
        <v>20</v>
      </c>
    </row>
    <row r="377" spans="1:3" x14ac:dyDescent="0.75">
      <c r="A377" s="52" t="s">
        <v>757</v>
      </c>
      <c r="B377" s="5" t="s">
        <v>20</v>
      </c>
      <c r="C377" s="5" t="s">
        <v>281</v>
      </c>
    </row>
    <row r="378" spans="1:3" x14ac:dyDescent="0.75">
      <c r="A378" s="52" t="s">
        <v>759</v>
      </c>
      <c r="B378" s="5" t="s">
        <v>20</v>
      </c>
      <c r="C378" s="5" t="s">
        <v>281</v>
      </c>
    </row>
    <row r="379" spans="1:3" x14ac:dyDescent="0.75">
      <c r="A379" s="52" t="s">
        <v>763</v>
      </c>
      <c r="B379" s="5" t="s">
        <v>20</v>
      </c>
      <c r="C379" s="5" t="s">
        <v>281</v>
      </c>
    </row>
    <row r="380" spans="1:3" x14ac:dyDescent="0.75">
      <c r="A380" s="52" t="s">
        <v>765</v>
      </c>
      <c r="B380" s="5" t="s">
        <v>20</v>
      </c>
      <c r="C380" s="5" t="s">
        <v>281</v>
      </c>
    </row>
    <row r="381" spans="1:3" x14ac:dyDescent="0.75">
      <c r="A381" s="52" t="s">
        <v>769</v>
      </c>
      <c r="B381" s="5" t="s">
        <v>20</v>
      </c>
      <c r="C381" s="5" t="s">
        <v>281</v>
      </c>
    </row>
    <row r="382" spans="1:3" x14ac:dyDescent="0.75">
      <c r="A382" s="52" t="s">
        <v>773</v>
      </c>
      <c r="B382" s="5" t="s">
        <v>20</v>
      </c>
      <c r="C382" s="5" t="s">
        <v>281</v>
      </c>
    </row>
    <row r="383" spans="1:3" x14ac:dyDescent="0.75">
      <c r="A383" s="52" t="s">
        <v>777</v>
      </c>
      <c r="B383" s="5" t="s">
        <v>20</v>
      </c>
      <c r="C383" s="5" t="s">
        <v>281</v>
      </c>
    </row>
    <row r="384" spans="1:3" x14ac:dyDescent="0.75">
      <c r="A384" s="52" t="s">
        <v>779</v>
      </c>
      <c r="B384" s="5" t="s">
        <v>20</v>
      </c>
      <c r="C384" s="5" t="s">
        <v>281</v>
      </c>
    </row>
    <row r="385" spans="1:3" x14ac:dyDescent="0.75">
      <c r="A385" s="52" t="s">
        <v>781</v>
      </c>
      <c r="B385" s="5" t="s">
        <v>20</v>
      </c>
      <c r="C385" s="5" t="s">
        <v>281</v>
      </c>
    </row>
    <row r="386" spans="1:3" x14ac:dyDescent="0.75">
      <c r="A386" s="52" t="s">
        <v>785</v>
      </c>
      <c r="B386" s="5" t="s">
        <v>20</v>
      </c>
      <c r="C386" s="5" t="s">
        <v>281</v>
      </c>
    </row>
    <row r="387" spans="1:3" x14ac:dyDescent="0.75">
      <c r="A387" s="52" t="s">
        <v>789</v>
      </c>
      <c r="B387" s="5" t="s">
        <v>20</v>
      </c>
      <c r="C387" s="5" t="s">
        <v>281</v>
      </c>
    </row>
    <row r="388" spans="1:3" x14ac:dyDescent="0.75">
      <c r="A388" s="52" t="s">
        <v>791</v>
      </c>
      <c r="B388" s="5" t="s">
        <v>20</v>
      </c>
      <c r="C388" s="5" t="s">
        <v>281</v>
      </c>
    </row>
    <row r="389" spans="1:3" x14ac:dyDescent="0.75">
      <c r="A389" s="52" t="s">
        <v>5098</v>
      </c>
      <c r="B389" s="5" t="s">
        <v>20</v>
      </c>
      <c r="C389" s="5" t="s">
        <v>281</v>
      </c>
    </row>
    <row r="390" spans="1:3" x14ac:dyDescent="0.75">
      <c r="A390" s="52" t="s">
        <v>5100</v>
      </c>
      <c r="B390" s="5" t="s">
        <v>20</v>
      </c>
      <c r="C390" s="5" t="s">
        <v>281</v>
      </c>
    </row>
    <row r="391" spans="1:3" x14ac:dyDescent="0.75">
      <c r="A391" s="52" t="s">
        <v>793</v>
      </c>
      <c r="B391" s="5" t="s">
        <v>20</v>
      </c>
      <c r="C391" s="5" t="s">
        <v>281</v>
      </c>
    </row>
    <row r="392" spans="1:3" x14ac:dyDescent="0.75">
      <c r="A392" s="52" t="s">
        <v>797</v>
      </c>
      <c r="B392" s="5" t="s">
        <v>20</v>
      </c>
      <c r="C392" s="5" t="s">
        <v>281</v>
      </c>
    </row>
    <row r="393" spans="1:3" x14ac:dyDescent="0.75">
      <c r="A393" s="52" t="s">
        <v>801</v>
      </c>
      <c r="B393" s="5" t="s">
        <v>20</v>
      </c>
      <c r="C393" s="5" t="s">
        <v>281</v>
      </c>
    </row>
    <row r="394" spans="1:3" x14ac:dyDescent="0.75">
      <c r="A394" s="52" t="s">
        <v>805</v>
      </c>
      <c r="B394" s="5" t="s">
        <v>20</v>
      </c>
      <c r="C394" s="5" t="s">
        <v>281</v>
      </c>
    </row>
    <row r="395" spans="1:3" x14ac:dyDescent="0.75">
      <c r="A395" s="52" t="s">
        <v>809</v>
      </c>
      <c r="B395" s="5" t="s">
        <v>20</v>
      </c>
      <c r="C395" s="5" t="s">
        <v>281</v>
      </c>
    </row>
    <row r="396" spans="1:3" x14ac:dyDescent="0.75">
      <c r="A396" s="52" t="s">
        <v>813</v>
      </c>
      <c r="B396" s="5" t="s">
        <v>20</v>
      </c>
      <c r="C396" s="5" t="s">
        <v>281</v>
      </c>
    </row>
    <row r="397" spans="1:3" x14ac:dyDescent="0.75">
      <c r="A397" s="52" t="s">
        <v>817</v>
      </c>
      <c r="B397" s="5" t="s">
        <v>20</v>
      </c>
      <c r="C397" s="5" t="s">
        <v>281</v>
      </c>
    </row>
    <row r="398" spans="1:3" x14ac:dyDescent="0.75">
      <c r="A398" s="52" t="s">
        <v>821</v>
      </c>
      <c r="B398" s="5" t="s">
        <v>20</v>
      </c>
      <c r="C398" s="5" t="s">
        <v>281</v>
      </c>
    </row>
    <row r="399" spans="1:3" x14ac:dyDescent="0.75">
      <c r="A399" s="52" t="s">
        <v>823</v>
      </c>
      <c r="B399" s="5" t="s">
        <v>20</v>
      </c>
      <c r="C399" s="5" t="s">
        <v>281</v>
      </c>
    </row>
    <row r="400" spans="1:3" x14ac:dyDescent="0.75">
      <c r="A400" s="52" t="s">
        <v>827</v>
      </c>
      <c r="B400" s="5" t="s">
        <v>20</v>
      </c>
      <c r="C400" s="5" t="s">
        <v>281</v>
      </c>
    </row>
    <row r="401" spans="1:3" x14ac:dyDescent="0.75">
      <c r="A401" s="52" t="s">
        <v>829</v>
      </c>
      <c r="B401" s="5" t="s">
        <v>20</v>
      </c>
      <c r="C401" s="5" t="s">
        <v>281</v>
      </c>
    </row>
    <row r="402" spans="1:3" x14ac:dyDescent="0.75">
      <c r="A402" s="52" t="s">
        <v>833</v>
      </c>
      <c r="B402" s="5" t="s">
        <v>20</v>
      </c>
      <c r="C402" s="5" t="s">
        <v>281</v>
      </c>
    </row>
    <row r="403" spans="1:3" x14ac:dyDescent="0.75">
      <c r="A403" s="52" t="s">
        <v>835</v>
      </c>
      <c r="B403" s="5" t="s">
        <v>20</v>
      </c>
      <c r="C403" s="5" t="s">
        <v>281</v>
      </c>
    </row>
    <row r="404" spans="1:3" x14ac:dyDescent="0.75">
      <c r="A404" s="52" t="s">
        <v>839</v>
      </c>
      <c r="B404" s="5" t="s">
        <v>20</v>
      </c>
      <c r="C404" s="5" t="s">
        <v>281</v>
      </c>
    </row>
    <row r="405" spans="1:3" x14ac:dyDescent="0.75">
      <c r="A405" s="52" t="s">
        <v>841</v>
      </c>
      <c r="B405" s="5" t="s">
        <v>20</v>
      </c>
      <c r="C405" s="5" t="s">
        <v>281</v>
      </c>
    </row>
    <row r="406" spans="1:3" x14ac:dyDescent="0.75">
      <c r="A406" s="52" t="s">
        <v>845</v>
      </c>
      <c r="B406" s="5" t="s">
        <v>20</v>
      </c>
      <c r="C406" s="5" t="s">
        <v>281</v>
      </c>
    </row>
    <row r="407" spans="1:3" x14ac:dyDescent="0.75">
      <c r="A407" s="52" t="s">
        <v>849</v>
      </c>
      <c r="B407" s="5" t="s">
        <v>20</v>
      </c>
      <c r="C407" s="5" t="s">
        <v>281</v>
      </c>
    </row>
    <row r="408" spans="1:3" x14ac:dyDescent="0.75">
      <c r="A408" s="52" t="s">
        <v>851</v>
      </c>
      <c r="B408" s="5" t="s">
        <v>20</v>
      </c>
      <c r="C408" s="5" t="s">
        <v>281</v>
      </c>
    </row>
    <row r="409" spans="1:3" x14ac:dyDescent="0.75">
      <c r="A409" s="52" t="s">
        <v>853</v>
      </c>
      <c r="B409" s="5" t="s">
        <v>20</v>
      </c>
      <c r="C409" s="5" t="s">
        <v>281</v>
      </c>
    </row>
    <row r="410" spans="1:3" x14ac:dyDescent="0.75">
      <c r="A410" s="52" t="s">
        <v>857</v>
      </c>
      <c r="B410" s="5" t="s">
        <v>20</v>
      </c>
      <c r="C410" s="5" t="s">
        <v>281</v>
      </c>
    </row>
    <row r="411" spans="1:3" x14ac:dyDescent="0.75">
      <c r="A411" s="52" t="s">
        <v>859</v>
      </c>
      <c r="B411" s="5" t="s">
        <v>20</v>
      </c>
      <c r="C411" s="5" t="s">
        <v>281</v>
      </c>
    </row>
    <row r="412" spans="1:3" x14ac:dyDescent="0.75">
      <c r="A412" s="52" t="s">
        <v>861</v>
      </c>
      <c r="B412" s="5" t="s">
        <v>20</v>
      </c>
      <c r="C412" s="5" t="s">
        <v>281</v>
      </c>
    </row>
    <row r="413" spans="1:3" x14ac:dyDescent="0.75">
      <c r="A413" s="52" t="s">
        <v>863</v>
      </c>
      <c r="B413" s="5" t="s">
        <v>20</v>
      </c>
      <c r="C413" s="5" t="s">
        <v>281</v>
      </c>
    </row>
    <row r="414" spans="1:3" x14ac:dyDescent="0.75">
      <c r="A414" s="52" t="s">
        <v>864</v>
      </c>
      <c r="B414" s="5" t="s">
        <v>20</v>
      </c>
      <c r="C414" s="5" t="s">
        <v>281</v>
      </c>
    </row>
    <row r="415" spans="1:3" x14ac:dyDescent="0.75">
      <c r="A415" s="52" t="s">
        <v>866</v>
      </c>
      <c r="B415" s="5" t="s">
        <v>20</v>
      </c>
      <c r="C415" s="5" t="s">
        <v>281</v>
      </c>
    </row>
    <row r="416" spans="1:3" x14ac:dyDescent="0.75">
      <c r="A416" s="52" t="s">
        <v>870</v>
      </c>
      <c r="B416" s="5" t="s">
        <v>20</v>
      </c>
      <c r="C416" s="5" t="s">
        <v>281</v>
      </c>
    </row>
    <row r="417" spans="1:3" x14ac:dyDescent="0.75">
      <c r="A417" s="52" t="s">
        <v>872</v>
      </c>
      <c r="B417" s="5" t="s">
        <v>20</v>
      </c>
      <c r="C417" s="5" t="s">
        <v>281</v>
      </c>
    </row>
    <row r="418" spans="1:3" x14ac:dyDescent="0.75">
      <c r="A418" s="52" t="s">
        <v>874</v>
      </c>
      <c r="B418" s="5" t="s">
        <v>20</v>
      </c>
      <c r="C418" s="5" t="s">
        <v>281</v>
      </c>
    </row>
    <row r="419" spans="1:3" x14ac:dyDescent="0.75">
      <c r="A419" s="52" t="s">
        <v>876</v>
      </c>
      <c r="B419" s="5" t="s">
        <v>20</v>
      </c>
      <c r="C419" s="5" t="s">
        <v>281</v>
      </c>
    </row>
    <row r="420" spans="1:3" x14ac:dyDescent="0.75">
      <c r="A420" s="52" t="s">
        <v>880</v>
      </c>
      <c r="B420" s="5" t="s">
        <v>20</v>
      </c>
      <c r="C420" s="5" t="s">
        <v>281</v>
      </c>
    </row>
    <row r="421" spans="1:3" x14ac:dyDescent="0.75">
      <c r="A421" s="52" t="s">
        <v>882</v>
      </c>
      <c r="B421" s="5" t="s">
        <v>20</v>
      </c>
      <c r="C421" s="5" t="s">
        <v>281</v>
      </c>
    </row>
    <row r="422" spans="1:3" x14ac:dyDescent="0.75">
      <c r="A422" s="52" t="s">
        <v>884</v>
      </c>
      <c r="B422" s="5" t="s">
        <v>20</v>
      </c>
      <c r="C422" s="5" t="s">
        <v>281</v>
      </c>
    </row>
    <row r="423" spans="1:3" x14ac:dyDescent="0.75">
      <c r="A423" s="52" t="s">
        <v>888</v>
      </c>
      <c r="B423" s="5" t="s">
        <v>20</v>
      </c>
      <c r="C423" s="5" t="s">
        <v>281</v>
      </c>
    </row>
    <row r="424" spans="1:3" x14ac:dyDescent="0.75">
      <c r="A424" s="52" t="s">
        <v>890</v>
      </c>
      <c r="B424" s="5" t="s">
        <v>20</v>
      </c>
      <c r="C424" s="5" t="s">
        <v>281</v>
      </c>
    </row>
    <row r="425" spans="1:3" x14ac:dyDescent="0.75">
      <c r="A425" s="52" t="s">
        <v>892</v>
      </c>
      <c r="B425" s="5" t="s">
        <v>20</v>
      </c>
      <c r="C425" s="5" t="s">
        <v>281</v>
      </c>
    </row>
    <row r="426" spans="1:3" ht="29.5" x14ac:dyDescent="0.75">
      <c r="A426" s="52" t="s">
        <v>894</v>
      </c>
      <c r="B426" s="5" t="s">
        <v>6043</v>
      </c>
      <c r="C426" s="5" t="s">
        <v>26</v>
      </c>
    </row>
    <row r="427" spans="1:3" ht="29.5" x14ac:dyDescent="0.75">
      <c r="A427" s="52" t="s">
        <v>896</v>
      </c>
      <c r="B427" s="5" t="s">
        <v>6043</v>
      </c>
      <c r="C427" s="5" t="s">
        <v>26</v>
      </c>
    </row>
    <row r="428" spans="1:3" x14ac:dyDescent="0.75">
      <c r="A428" s="52" t="s">
        <v>898</v>
      </c>
      <c r="B428" s="5" t="s">
        <v>20</v>
      </c>
      <c r="C428" s="5" t="s">
        <v>281</v>
      </c>
    </row>
    <row r="429" spans="1:3" x14ac:dyDescent="0.75">
      <c r="A429" s="52" t="s">
        <v>900</v>
      </c>
      <c r="B429" s="5" t="s">
        <v>20</v>
      </c>
      <c r="C429" s="5" t="s">
        <v>281</v>
      </c>
    </row>
    <row r="430" spans="1:3" x14ac:dyDescent="0.75">
      <c r="A430" s="52" t="s">
        <v>901</v>
      </c>
      <c r="B430" s="5" t="s">
        <v>20</v>
      </c>
      <c r="C430" s="5" t="s">
        <v>281</v>
      </c>
    </row>
    <row r="431" spans="1:3" x14ac:dyDescent="0.75">
      <c r="A431" s="52" t="s">
        <v>903</v>
      </c>
      <c r="B431" s="5" t="s">
        <v>20</v>
      </c>
      <c r="C431" s="5" t="s">
        <v>281</v>
      </c>
    </row>
    <row r="432" spans="1:3" x14ac:dyDescent="0.75">
      <c r="A432" s="52" t="s">
        <v>904</v>
      </c>
      <c r="B432" s="5" t="s">
        <v>20</v>
      </c>
      <c r="C432" s="5" t="s">
        <v>281</v>
      </c>
    </row>
    <row r="433" spans="1:3" x14ac:dyDescent="0.75">
      <c r="A433" s="52" t="s">
        <v>906</v>
      </c>
      <c r="B433" s="5" t="s">
        <v>20</v>
      </c>
      <c r="C433" s="5" t="s">
        <v>281</v>
      </c>
    </row>
    <row r="434" spans="1:3" x14ac:dyDescent="0.75">
      <c r="A434" s="52" t="s">
        <v>908</v>
      </c>
      <c r="B434" s="5" t="s">
        <v>20</v>
      </c>
      <c r="C434" s="5" t="s">
        <v>281</v>
      </c>
    </row>
    <row r="435" spans="1:3" x14ac:dyDescent="0.75">
      <c r="A435" s="52" t="s">
        <v>909</v>
      </c>
      <c r="B435" s="5" t="s">
        <v>20</v>
      </c>
      <c r="C435" s="5" t="s">
        <v>281</v>
      </c>
    </row>
    <row r="436" spans="1:3" x14ac:dyDescent="0.75">
      <c r="A436" s="52" t="s">
        <v>911</v>
      </c>
      <c r="B436" s="5" t="s">
        <v>20</v>
      </c>
      <c r="C436" s="5" t="s">
        <v>281</v>
      </c>
    </row>
    <row r="437" spans="1:3" x14ac:dyDescent="0.75">
      <c r="A437" s="52" t="s">
        <v>912</v>
      </c>
      <c r="B437" s="5" t="s">
        <v>20</v>
      </c>
      <c r="C437" s="5" t="s">
        <v>281</v>
      </c>
    </row>
    <row r="438" spans="1:3" x14ac:dyDescent="0.75">
      <c r="A438" s="52" t="s">
        <v>914</v>
      </c>
      <c r="B438" s="5" t="s">
        <v>20</v>
      </c>
      <c r="C438" s="5" t="s">
        <v>281</v>
      </c>
    </row>
    <row r="439" spans="1:3" x14ac:dyDescent="0.75">
      <c r="A439" s="52" t="s">
        <v>916</v>
      </c>
      <c r="B439" s="5" t="s">
        <v>20</v>
      </c>
      <c r="C439" s="5" t="s">
        <v>281</v>
      </c>
    </row>
    <row r="440" spans="1:3" x14ac:dyDescent="0.75">
      <c r="A440" s="52" t="s">
        <v>917</v>
      </c>
      <c r="B440" s="5" t="s">
        <v>20</v>
      </c>
      <c r="C440" s="5" t="s">
        <v>281</v>
      </c>
    </row>
    <row r="441" spans="1:3" x14ac:dyDescent="0.75">
      <c r="A441" s="52" t="s">
        <v>919</v>
      </c>
      <c r="B441" s="5" t="s">
        <v>20</v>
      </c>
      <c r="C441" s="5" t="s">
        <v>281</v>
      </c>
    </row>
    <row r="442" spans="1:3" x14ac:dyDescent="0.75">
      <c r="A442" s="52" t="s">
        <v>920</v>
      </c>
      <c r="B442" s="5" t="s">
        <v>20</v>
      </c>
      <c r="C442" s="5" t="s">
        <v>281</v>
      </c>
    </row>
    <row r="443" spans="1:3" x14ac:dyDescent="0.75">
      <c r="A443" s="52" t="s">
        <v>922</v>
      </c>
      <c r="B443" s="5" t="s">
        <v>20</v>
      </c>
      <c r="C443" s="5" t="s">
        <v>281</v>
      </c>
    </row>
    <row r="444" spans="1:3" x14ac:dyDescent="0.75">
      <c r="A444" s="52" t="s">
        <v>924</v>
      </c>
      <c r="B444" s="5" t="s">
        <v>20</v>
      </c>
      <c r="C444" s="5" t="s">
        <v>281</v>
      </c>
    </row>
    <row r="445" spans="1:3" x14ac:dyDescent="0.75">
      <c r="A445" s="52" t="s">
        <v>925</v>
      </c>
      <c r="B445" s="5" t="s">
        <v>20</v>
      </c>
      <c r="C445" s="5" t="s">
        <v>281</v>
      </c>
    </row>
    <row r="446" spans="1:3" x14ac:dyDescent="0.75">
      <c r="A446" s="52" t="s">
        <v>927</v>
      </c>
      <c r="B446" s="5" t="s">
        <v>20</v>
      </c>
      <c r="C446" s="5" t="s">
        <v>281</v>
      </c>
    </row>
    <row r="447" spans="1:3" x14ac:dyDescent="0.75">
      <c r="A447" s="52" t="s">
        <v>934</v>
      </c>
      <c r="B447" s="5" t="s">
        <v>20</v>
      </c>
      <c r="C447" s="5" t="s">
        <v>281</v>
      </c>
    </row>
    <row r="448" spans="1:3" x14ac:dyDescent="0.75">
      <c r="A448" s="52" t="s">
        <v>936</v>
      </c>
      <c r="B448" s="5" t="s">
        <v>20</v>
      </c>
      <c r="C448" s="5" t="s">
        <v>281</v>
      </c>
    </row>
    <row r="449" spans="1:3" x14ac:dyDescent="0.75">
      <c r="A449" s="52" t="s">
        <v>938</v>
      </c>
      <c r="B449" s="5" t="s">
        <v>20</v>
      </c>
      <c r="C449" s="5" t="s">
        <v>281</v>
      </c>
    </row>
    <row r="450" spans="1:3" x14ac:dyDescent="0.75">
      <c r="A450" s="52" t="s">
        <v>940</v>
      </c>
      <c r="B450" s="5" t="s">
        <v>20</v>
      </c>
      <c r="C450" s="5" t="s">
        <v>281</v>
      </c>
    </row>
    <row r="451" spans="1:3" x14ac:dyDescent="0.75">
      <c r="A451" s="52" t="s">
        <v>942</v>
      </c>
      <c r="B451" s="5" t="s">
        <v>20</v>
      </c>
      <c r="C451" s="5" t="s">
        <v>281</v>
      </c>
    </row>
    <row r="452" spans="1:3" x14ac:dyDescent="0.75">
      <c r="A452" s="52" t="s">
        <v>944</v>
      </c>
      <c r="B452" s="5" t="s">
        <v>20</v>
      </c>
      <c r="C452" s="5" t="s">
        <v>281</v>
      </c>
    </row>
    <row r="453" spans="1:3" x14ac:dyDescent="0.75">
      <c r="A453" s="52" t="s">
        <v>946</v>
      </c>
      <c r="B453" s="5" t="s">
        <v>20</v>
      </c>
      <c r="C453" s="5" t="s">
        <v>281</v>
      </c>
    </row>
    <row r="454" spans="1:3" x14ac:dyDescent="0.75">
      <c r="A454" s="52" t="s">
        <v>5106</v>
      </c>
      <c r="B454" s="5" t="s">
        <v>20</v>
      </c>
      <c r="C454" s="5" t="s">
        <v>281</v>
      </c>
    </row>
    <row r="455" spans="1:3" x14ac:dyDescent="0.75">
      <c r="A455" s="52" t="s">
        <v>5110</v>
      </c>
      <c r="B455" s="5" t="s">
        <v>20</v>
      </c>
      <c r="C455" s="5" t="s">
        <v>281</v>
      </c>
    </row>
    <row r="456" spans="1:3" x14ac:dyDescent="0.75">
      <c r="A456" s="52" t="s">
        <v>5112</v>
      </c>
      <c r="B456" s="5" t="s">
        <v>20</v>
      </c>
      <c r="C456" s="5" t="s">
        <v>281</v>
      </c>
    </row>
    <row r="457" spans="1:3" x14ac:dyDescent="0.75">
      <c r="A457" s="52" t="s">
        <v>5114</v>
      </c>
      <c r="B457" s="5" t="s">
        <v>20</v>
      </c>
      <c r="C457" s="5" t="s">
        <v>281</v>
      </c>
    </row>
    <row r="458" spans="1:3" x14ac:dyDescent="0.75">
      <c r="A458" s="52" t="s">
        <v>5116</v>
      </c>
      <c r="B458" s="5" t="s">
        <v>20</v>
      </c>
      <c r="C458" s="5" t="s">
        <v>281</v>
      </c>
    </row>
    <row r="459" spans="1:3" x14ac:dyDescent="0.75">
      <c r="A459" s="52" t="s">
        <v>5118</v>
      </c>
      <c r="B459" s="5" t="s">
        <v>20</v>
      </c>
      <c r="C459" s="5" t="s">
        <v>281</v>
      </c>
    </row>
    <row r="460" spans="1:3" x14ac:dyDescent="0.75">
      <c r="A460" s="52" t="s">
        <v>5120</v>
      </c>
      <c r="B460" s="5" t="s">
        <v>20</v>
      </c>
      <c r="C460" s="5" t="s">
        <v>281</v>
      </c>
    </row>
    <row r="461" spans="1:3" x14ac:dyDescent="0.75">
      <c r="A461" s="52" t="s">
        <v>5125</v>
      </c>
      <c r="B461" s="5" t="s">
        <v>20</v>
      </c>
      <c r="C461" s="5" t="s">
        <v>281</v>
      </c>
    </row>
    <row r="462" spans="1:3" x14ac:dyDescent="0.75">
      <c r="A462" s="52" t="s">
        <v>5128</v>
      </c>
      <c r="B462" s="5" t="s">
        <v>20</v>
      </c>
      <c r="C462" s="5" t="s">
        <v>281</v>
      </c>
    </row>
    <row r="463" spans="1:3" x14ac:dyDescent="0.75">
      <c r="A463" s="52" t="s">
        <v>5130</v>
      </c>
      <c r="B463" s="5" t="s">
        <v>20</v>
      </c>
      <c r="C463" s="5" t="s">
        <v>281</v>
      </c>
    </row>
    <row r="464" spans="1:3" x14ac:dyDescent="0.75">
      <c r="A464" s="52" t="s">
        <v>5131</v>
      </c>
      <c r="B464" s="5" t="s">
        <v>20</v>
      </c>
      <c r="C464" s="5" t="s">
        <v>281</v>
      </c>
    </row>
    <row r="465" spans="1:3" x14ac:dyDescent="0.75">
      <c r="A465" s="52" t="s">
        <v>5134</v>
      </c>
      <c r="B465" s="5" t="s">
        <v>20</v>
      </c>
      <c r="C465" s="5" t="s">
        <v>281</v>
      </c>
    </row>
    <row r="466" spans="1:3" x14ac:dyDescent="0.75">
      <c r="A466" s="52" t="s">
        <v>5137</v>
      </c>
      <c r="B466" s="5" t="s">
        <v>20</v>
      </c>
      <c r="C466" s="5" t="s">
        <v>281</v>
      </c>
    </row>
    <row r="467" spans="1:3" x14ac:dyDescent="0.75">
      <c r="A467" s="52" t="s">
        <v>5139</v>
      </c>
      <c r="B467" s="5" t="s">
        <v>20</v>
      </c>
      <c r="C467" s="5" t="s">
        <v>281</v>
      </c>
    </row>
    <row r="468" spans="1:3" x14ac:dyDescent="0.75">
      <c r="A468" s="52" t="s">
        <v>5142</v>
      </c>
      <c r="B468" s="5" t="s">
        <v>20</v>
      </c>
      <c r="C468" s="5" t="s">
        <v>281</v>
      </c>
    </row>
    <row r="469" spans="1:3" x14ac:dyDescent="0.75">
      <c r="A469" s="52" t="s">
        <v>5145</v>
      </c>
      <c r="B469" s="5" t="s">
        <v>20</v>
      </c>
      <c r="C469" s="5" t="s">
        <v>281</v>
      </c>
    </row>
    <row r="470" spans="1:3" x14ac:dyDescent="0.75">
      <c r="A470" s="52" t="s">
        <v>5148</v>
      </c>
      <c r="B470" s="5" t="s">
        <v>20</v>
      </c>
      <c r="C470" s="5" t="s">
        <v>281</v>
      </c>
    </row>
    <row r="471" spans="1:3" x14ac:dyDescent="0.75">
      <c r="A471" s="52" t="s">
        <v>5151</v>
      </c>
      <c r="B471" s="5" t="s">
        <v>20</v>
      </c>
      <c r="C471" s="5" t="s">
        <v>281</v>
      </c>
    </row>
    <row r="472" spans="1:3" x14ac:dyDescent="0.75">
      <c r="A472" s="52" t="s">
        <v>5154</v>
      </c>
      <c r="B472" s="5" t="s">
        <v>20</v>
      </c>
      <c r="C472" s="5" t="s">
        <v>281</v>
      </c>
    </row>
    <row r="473" spans="1:3" x14ac:dyDescent="0.75">
      <c r="A473" s="52" t="s">
        <v>5156</v>
      </c>
      <c r="B473" s="5" t="s">
        <v>20</v>
      </c>
      <c r="C473" s="5" t="s">
        <v>281</v>
      </c>
    </row>
    <row r="474" spans="1:3" x14ac:dyDescent="0.75">
      <c r="A474" s="52" t="s">
        <v>5157</v>
      </c>
      <c r="B474" s="5" t="s">
        <v>20</v>
      </c>
      <c r="C474" s="5" t="s">
        <v>281</v>
      </c>
    </row>
    <row r="475" spans="1:3" x14ac:dyDescent="0.75">
      <c r="A475" s="52" t="s">
        <v>5160</v>
      </c>
      <c r="B475" s="5" t="s">
        <v>20</v>
      </c>
      <c r="C475" s="5" t="s">
        <v>281</v>
      </c>
    </row>
    <row r="476" spans="1:3" x14ac:dyDescent="0.75">
      <c r="A476" s="52" t="s">
        <v>5162</v>
      </c>
      <c r="B476" s="5" t="s">
        <v>20</v>
      </c>
      <c r="C476" s="5" t="s">
        <v>281</v>
      </c>
    </row>
    <row r="477" spans="1:3" x14ac:dyDescent="0.75">
      <c r="A477" s="52" t="s">
        <v>5165</v>
      </c>
      <c r="B477" s="5" t="s">
        <v>20</v>
      </c>
      <c r="C477" s="5" t="s">
        <v>281</v>
      </c>
    </row>
    <row r="478" spans="1:3" x14ac:dyDescent="0.75">
      <c r="A478" s="52" t="s">
        <v>5167</v>
      </c>
      <c r="B478" s="5" t="s">
        <v>20</v>
      </c>
      <c r="C478" s="5" t="s">
        <v>281</v>
      </c>
    </row>
    <row r="479" spans="1:3" x14ac:dyDescent="0.75">
      <c r="A479" s="52" t="s">
        <v>5170</v>
      </c>
      <c r="B479" s="5" t="s">
        <v>20</v>
      </c>
      <c r="C479" s="5" t="s">
        <v>281</v>
      </c>
    </row>
    <row r="480" spans="1:3" x14ac:dyDescent="0.75">
      <c r="A480" s="52" t="s">
        <v>5173</v>
      </c>
      <c r="B480" s="5" t="s">
        <v>20</v>
      </c>
      <c r="C480" s="5" t="s">
        <v>281</v>
      </c>
    </row>
    <row r="481" spans="1:3" x14ac:dyDescent="0.75">
      <c r="A481" s="52" t="s">
        <v>5175</v>
      </c>
      <c r="B481" s="5" t="s">
        <v>20</v>
      </c>
      <c r="C481" s="5" t="s">
        <v>281</v>
      </c>
    </row>
    <row r="482" spans="1:3" x14ac:dyDescent="0.75">
      <c r="A482" s="52" t="s">
        <v>5177</v>
      </c>
      <c r="B482" s="5" t="s">
        <v>20</v>
      </c>
      <c r="C482" s="5" t="s">
        <v>281</v>
      </c>
    </row>
    <row r="483" spans="1:3" x14ac:dyDescent="0.75">
      <c r="A483" s="52" t="s">
        <v>5179</v>
      </c>
      <c r="B483" s="5" t="s">
        <v>20</v>
      </c>
      <c r="C483" s="5" t="s">
        <v>281</v>
      </c>
    </row>
    <row r="484" spans="1:3" x14ac:dyDescent="0.75">
      <c r="A484" s="52" t="s">
        <v>5181</v>
      </c>
      <c r="B484" s="5" t="s">
        <v>20</v>
      </c>
      <c r="C484" s="5" t="s">
        <v>281</v>
      </c>
    </row>
    <row r="485" spans="1:3" x14ac:dyDescent="0.75">
      <c r="A485" s="52" t="s">
        <v>5184</v>
      </c>
      <c r="B485" s="5" t="s">
        <v>20</v>
      </c>
      <c r="C485" s="5" t="s">
        <v>281</v>
      </c>
    </row>
    <row r="486" spans="1:3" x14ac:dyDescent="0.75">
      <c r="A486" s="52" t="s">
        <v>5185</v>
      </c>
      <c r="B486" s="5" t="s">
        <v>20</v>
      </c>
      <c r="C486" s="5" t="s">
        <v>281</v>
      </c>
    </row>
    <row r="487" spans="1:3" x14ac:dyDescent="0.75">
      <c r="A487" s="52" t="s">
        <v>5188</v>
      </c>
      <c r="B487" s="5" t="s">
        <v>20</v>
      </c>
      <c r="C487" s="5" t="s">
        <v>281</v>
      </c>
    </row>
    <row r="488" spans="1:3" x14ac:dyDescent="0.75">
      <c r="A488" s="52" t="s">
        <v>5191</v>
      </c>
      <c r="B488" s="5" t="s">
        <v>20</v>
      </c>
      <c r="C488" s="5" t="s">
        <v>281</v>
      </c>
    </row>
    <row r="489" spans="1:3" x14ac:dyDescent="0.75">
      <c r="A489" s="52" t="s">
        <v>5194</v>
      </c>
      <c r="B489" s="5" t="s">
        <v>20</v>
      </c>
      <c r="C489" s="5" t="s">
        <v>281</v>
      </c>
    </row>
    <row r="490" spans="1:3" x14ac:dyDescent="0.75">
      <c r="A490" s="52" t="s">
        <v>5196</v>
      </c>
      <c r="B490" s="5" t="s">
        <v>20</v>
      </c>
      <c r="C490" s="5" t="s">
        <v>281</v>
      </c>
    </row>
    <row r="491" spans="1:3" x14ac:dyDescent="0.75">
      <c r="A491" s="52" t="s">
        <v>5198</v>
      </c>
      <c r="B491" s="5" t="s">
        <v>20</v>
      </c>
      <c r="C491" s="5" t="s">
        <v>281</v>
      </c>
    </row>
    <row r="492" spans="1:3" x14ac:dyDescent="0.75">
      <c r="A492" s="52" t="s">
        <v>5200</v>
      </c>
      <c r="B492" s="5" t="s">
        <v>20</v>
      </c>
      <c r="C492" s="5" t="s">
        <v>281</v>
      </c>
    </row>
    <row r="493" spans="1:3" x14ac:dyDescent="0.75">
      <c r="A493" s="52" t="s">
        <v>5202</v>
      </c>
      <c r="B493" s="5" t="s">
        <v>20</v>
      </c>
      <c r="C493" s="5" t="s">
        <v>281</v>
      </c>
    </row>
    <row r="494" spans="1:3" x14ac:dyDescent="0.75">
      <c r="A494" s="52" t="s">
        <v>5204</v>
      </c>
      <c r="B494" s="5" t="s">
        <v>20</v>
      </c>
      <c r="C494" s="5" t="s">
        <v>281</v>
      </c>
    </row>
    <row r="495" spans="1:3" x14ac:dyDescent="0.75">
      <c r="A495" s="52" t="s">
        <v>5205</v>
      </c>
      <c r="B495" s="5" t="s">
        <v>20</v>
      </c>
      <c r="C495" s="5" t="s">
        <v>281</v>
      </c>
    </row>
    <row r="496" spans="1:3" x14ac:dyDescent="0.75">
      <c r="A496" s="52" t="s">
        <v>5207</v>
      </c>
      <c r="B496" s="5" t="s">
        <v>20</v>
      </c>
      <c r="C496" s="5" t="s">
        <v>281</v>
      </c>
    </row>
    <row r="497" spans="1:3" x14ac:dyDescent="0.75">
      <c r="A497" s="52" t="s">
        <v>5209</v>
      </c>
      <c r="B497" s="53" t="s">
        <v>6067</v>
      </c>
      <c r="C497" s="5" t="s">
        <v>281</v>
      </c>
    </row>
    <row r="498" spans="1:3" x14ac:dyDescent="0.75">
      <c r="A498" s="52" t="s">
        <v>5212</v>
      </c>
      <c r="B498" s="53" t="s">
        <v>6067</v>
      </c>
      <c r="C498" s="5" t="s">
        <v>281</v>
      </c>
    </row>
    <row r="499" spans="1:3" x14ac:dyDescent="0.75">
      <c r="A499" s="52" t="s">
        <v>5214</v>
      </c>
      <c r="B499" s="53" t="s">
        <v>6067</v>
      </c>
      <c r="C499" s="5" t="s">
        <v>281</v>
      </c>
    </row>
    <row r="500" spans="1:3" x14ac:dyDescent="0.75">
      <c r="A500" s="52" t="s">
        <v>5215</v>
      </c>
      <c r="B500" s="5" t="s">
        <v>20</v>
      </c>
      <c r="C500" s="5" t="s">
        <v>281</v>
      </c>
    </row>
    <row r="501" spans="1:3" x14ac:dyDescent="0.75">
      <c r="A501" s="52" t="s">
        <v>5217</v>
      </c>
      <c r="B501" s="53" t="s">
        <v>6046</v>
      </c>
      <c r="C501" s="5" t="s">
        <v>281</v>
      </c>
    </row>
    <row r="502" spans="1:3" x14ac:dyDescent="0.75">
      <c r="A502" s="52" t="s">
        <v>5218</v>
      </c>
      <c r="B502" s="53" t="s">
        <v>6046</v>
      </c>
      <c r="C502" s="5" t="s">
        <v>281</v>
      </c>
    </row>
    <row r="503" spans="1:3" x14ac:dyDescent="0.75">
      <c r="A503" s="52" t="s">
        <v>5220</v>
      </c>
      <c r="B503" s="5" t="s">
        <v>20</v>
      </c>
      <c r="C503" s="5" t="s">
        <v>281</v>
      </c>
    </row>
    <row r="504" spans="1:3" x14ac:dyDescent="0.75">
      <c r="A504" s="52" t="s">
        <v>5221</v>
      </c>
      <c r="B504" s="53" t="s">
        <v>6067</v>
      </c>
      <c r="C504" s="5" t="s">
        <v>281</v>
      </c>
    </row>
    <row r="505" spans="1:3" x14ac:dyDescent="0.75">
      <c r="A505" s="52" t="s">
        <v>5222</v>
      </c>
      <c r="B505" s="53" t="s">
        <v>6067</v>
      </c>
      <c r="C505" s="5" t="s">
        <v>281</v>
      </c>
    </row>
    <row r="506" spans="1:3" x14ac:dyDescent="0.75">
      <c r="A506" s="52" t="s">
        <v>5224</v>
      </c>
      <c r="B506" s="53" t="s">
        <v>6067</v>
      </c>
      <c r="C506" s="5" t="s">
        <v>281</v>
      </c>
    </row>
    <row r="507" spans="1:3" x14ac:dyDescent="0.75">
      <c r="A507" s="52" t="s">
        <v>5225</v>
      </c>
      <c r="B507" s="53" t="s">
        <v>6045</v>
      </c>
      <c r="C507" s="5" t="s">
        <v>281</v>
      </c>
    </row>
    <row r="508" spans="1:3" x14ac:dyDescent="0.75">
      <c r="A508" s="52" t="s">
        <v>5226</v>
      </c>
      <c r="B508" s="5" t="s">
        <v>20</v>
      </c>
      <c r="C508" s="5" t="s">
        <v>281</v>
      </c>
    </row>
    <row r="509" spans="1:3" x14ac:dyDescent="0.75">
      <c r="A509" s="52" t="s">
        <v>5229</v>
      </c>
      <c r="B509" s="5" t="s">
        <v>20</v>
      </c>
      <c r="C509" s="5" t="s">
        <v>281</v>
      </c>
    </row>
    <row r="510" spans="1:3" x14ac:dyDescent="0.75">
      <c r="A510" s="52" t="s">
        <v>5230</v>
      </c>
      <c r="B510" s="53" t="s">
        <v>6067</v>
      </c>
      <c r="C510" s="5" t="s">
        <v>281</v>
      </c>
    </row>
    <row r="511" spans="1:3" x14ac:dyDescent="0.75">
      <c r="A511" s="52" t="s">
        <v>5231</v>
      </c>
      <c r="B511" s="5" t="s">
        <v>20</v>
      </c>
      <c r="C511" s="5" t="s">
        <v>281</v>
      </c>
    </row>
    <row r="512" spans="1:3" x14ac:dyDescent="0.75">
      <c r="A512" s="52" t="s">
        <v>5233</v>
      </c>
      <c r="B512" s="5" t="s">
        <v>20</v>
      </c>
      <c r="C512" s="5" t="s">
        <v>281</v>
      </c>
    </row>
    <row r="513" spans="1:3" x14ac:dyDescent="0.75">
      <c r="A513" s="52" t="s">
        <v>5234</v>
      </c>
      <c r="B513" s="53" t="s">
        <v>6067</v>
      </c>
      <c r="C513" s="5" t="s">
        <v>281</v>
      </c>
    </row>
    <row r="514" spans="1:3" x14ac:dyDescent="0.75">
      <c r="A514" s="52" t="s">
        <v>5235</v>
      </c>
      <c r="B514" s="5" t="s">
        <v>20</v>
      </c>
      <c r="C514" s="5" t="s">
        <v>281</v>
      </c>
    </row>
    <row r="515" spans="1:3" x14ac:dyDescent="0.75">
      <c r="A515" s="52" t="s">
        <v>5236</v>
      </c>
      <c r="B515" s="5" t="s">
        <v>20</v>
      </c>
      <c r="C515" s="5" t="s">
        <v>281</v>
      </c>
    </row>
    <row r="516" spans="1:3" x14ac:dyDescent="0.75">
      <c r="A516" s="52" t="s">
        <v>5239</v>
      </c>
      <c r="B516" s="5" t="s">
        <v>20</v>
      </c>
      <c r="C516" s="5" t="s">
        <v>281</v>
      </c>
    </row>
    <row r="517" spans="1:3" x14ac:dyDescent="0.75">
      <c r="A517" s="52" t="s">
        <v>5242</v>
      </c>
      <c r="B517" s="53" t="s">
        <v>6045</v>
      </c>
      <c r="C517" s="5" t="s">
        <v>281</v>
      </c>
    </row>
    <row r="518" spans="1:3" x14ac:dyDescent="0.75">
      <c r="A518" s="52" t="s">
        <v>5243</v>
      </c>
      <c r="B518" s="53" t="s">
        <v>6045</v>
      </c>
      <c r="C518" s="5" t="s">
        <v>281</v>
      </c>
    </row>
    <row r="519" spans="1:3" x14ac:dyDescent="0.75">
      <c r="A519" s="52" t="s">
        <v>5244</v>
      </c>
      <c r="B519" s="53" t="s">
        <v>6067</v>
      </c>
      <c r="C519" s="5" t="s">
        <v>281</v>
      </c>
    </row>
    <row r="520" spans="1:3" x14ac:dyDescent="0.75">
      <c r="A520" s="52" t="s">
        <v>5246</v>
      </c>
      <c r="B520" s="53" t="s">
        <v>20</v>
      </c>
      <c r="C520" s="5" t="s">
        <v>281</v>
      </c>
    </row>
    <row r="521" spans="1:3" x14ac:dyDescent="0.75">
      <c r="A521" s="52" t="s">
        <v>5249</v>
      </c>
      <c r="B521" s="53" t="s">
        <v>6045</v>
      </c>
      <c r="C521" s="5" t="s">
        <v>281</v>
      </c>
    </row>
    <row r="522" spans="1:3" x14ac:dyDescent="0.75">
      <c r="A522" s="52" t="s">
        <v>5250</v>
      </c>
      <c r="B522" s="53" t="s">
        <v>6067</v>
      </c>
      <c r="C522" s="5" t="s">
        <v>281</v>
      </c>
    </row>
    <row r="523" spans="1:3" x14ac:dyDescent="0.75">
      <c r="A523" s="52" t="s">
        <v>5253</v>
      </c>
      <c r="B523" s="53" t="s">
        <v>6067</v>
      </c>
      <c r="C523" s="5" t="s">
        <v>281</v>
      </c>
    </row>
    <row r="524" spans="1:3" x14ac:dyDescent="0.75">
      <c r="A524" s="52" t="s">
        <v>5255</v>
      </c>
      <c r="B524" s="53" t="s">
        <v>6067</v>
      </c>
      <c r="C524" s="5" t="s">
        <v>281</v>
      </c>
    </row>
    <row r="525" spans="1:3" x14ac:dyDescent="0.75">
      <c r="A525" s="52" t="s">
        <v>5257</v>
      </c>
      <c r="B525" s="53" t="s">
        <v>6067</v>
      </c>
      <c r="C525" s="5" t="s">
        <v>281</v>
      </c>
    </row>
    <row r="526" spans="1:3" x14ac:dyDescent="0.75">
      <c r="A526" s="52" t="s">
        <v>5260</v>
      </c>
      <c r="B526" s="53" t="s">
        <v>6067</v>
      </c>
      <c r="C526" s="5" t="s">
        <v>281</v>
      </c>
    </row>
    <row r="527" spans="1:3" x14ac:dyDescent="0.75">
      <c r="A527" s="52" t="s">
        <v>5261</v>
      </c>
      <c r="B527" s="53" t="s">
        <v>6067</v>
      </c>
      <c r="C527" s="5" t="s">
        <v>281</v>
      </c>
    </row>
    <row r="528" spans="1:3" x14ac:dyDescent="0.75">
      <c r="A528" s="52" t="s">
        <v>5263</v>
      </c>
      <c r="B528" s="53" t="s">
        <v>6067</v>
      </c>
      <c r="C528" s="5" t="s">
        <v>281</v>
      </c>
    </row>
    <row r="529" spans="1:3" x14ac:dyDescent="0.75">
      <c r="A529" s="52" t="s">
        <v>5265</v>
      </c>
      <c r="B529" s="5" t="s">
        <v>20</v>
      </c>
      <c r="C529" s="5" t="s">
        <v>281</v>
      </c>
    </row>
    <row r="530" spans="1:3" x14ac:dyDescent="0.75">
      <c r="A530" s="52" t="s">
        <v>5267</v>
      </c>
      <c r="B530" s="53" t="s">
        <v>6046</v>
      </c>
      <c r="C530" s="5" t="s">
        <v>281</v>
      </c>
    </row>
    <row r="531" spans="1:3" x14ac:dyDescent="0.75">
      <c r="A531" s="52" t="s">
        <v>5270</v>
      </c>
      <c r="B531" s="5" t="s">
        <v>20</v>
      </c>
      <c r="C531" s="5" t="s">
        <v>281</v>
      </c>
    </row>
    <row r="532" spans="1:3" x14ac:dyDescent="0.75">
      <c r="A532" s="52" t="s">
        <v>5273</v>
      </c>
      <c r="B532" s="5" t="s">
        <v>20</v>
      </c>
      <c r="C532" s="5" t="s">
        <v>281</v>
      </c>
    </row>
    <row r="533" spans="1:3" x14ac:dyDescent="0.75">
      <c r="A533" s="52" t="s">
        <v>5276</v>
      </c>
      <c r="B533" s="5" t="s">
        <v>20</v>
      </c>
      <c r="C533" s="5" t="s">
        <v>281</v>
      </c>
    </row>
    <row r="534" spans="1:3" x14ac:dyDescent="0.75">
      <c r="A534" s="52" t="s">
        <v>5279</v>
      </c>
      <c r="B534" s="5" t="s">
        <v>20</v>
      </c>
      <c r="C534" s="5" t="s">
        <v>281</v>
      </c>
    </row>
    <row r="535" spans="1:3" x14ac:dyDescent="0.75">
      <c r="A535" s="52" t="s">
        <v>5282</v>
      </c>
      <c r="B535" s="5" t="s">
        <v>20</v>
      </c>
      <c r="C535" s="5" t="s">
        <v>281</v>
      </c>
    </row>
    <row r="536" spans="1:3" x14ac:dyDescent="0.75">
      <c r="A536" s="52" t="s">
        <v>5284</v>
      </c>
      <c r="B536" s="5" t="s">
        <v>20</v>
      </c>
      <c r="C536" s="5" t="s">
        <v>281</v>
      </c>
    </row>
    <row r="537" spans="1:3" x14ac:dyDescent="0.75">
      <c r="A537" s="52" t="s">
        <v>5287</v>
      </c>
      <c r="B537" s="5" t="s">
        <v>20</v>
      </c>
      <c r="C537" s="5" t="s">
        <v>281</v>
      </c>
    </row>
    <row r="538" spans="1:3" x14ac:dyDescent="0.75">
      <c r="A538" s="52" t="s">
        <v>5289</v>
      </c>
      <c r="B538" s="5" t="s">
        <v>20</v>
      </c>
      <c r="C538" s="5" t="s">
        <v>281</v>
      </c>
    </row>
    <row r="539" spans="1:3" x14ac:dyDescent="0.75">
      <c r="A539" s="52" t="s">
        <v>5291</v>
      </c>
      <c r="B539" s="5" t="s">
        <v>20</v>
      </c>
      <c r="C539" s="5" t="s">
        <v>281</v>
      </c>
    </row>
    <row r="540" spans="1:3" x14ac:dyDescent="0.75">
      <c r="A540" s="52" t="s">
        <v>5293</v>
      </c>
      <c r="B540" s="53" t="s">
        <v>6046</v>
      </c>
      <c r="C540" s="5" t="s">
        <v>281</v>
      </c>
    </row>
    <row r="541" spans="1:3" x14ac:dyDescent="0.75">
      <c r="A541" s="52" t="s">
        <v>5296</v>
      </c>
      <c r="B541" s="53" t="s">
        <v>6046</v>
      </c>
      <c r="C541" s="5" t="s">
        <v>281</v>
      </c>
    </row>
    <row r="542" spans="1:3" x14ac:dyDescent="0.75">
      <c r="A542" s="52" t="s">
        <v>5299</v>
      </c>
      <c r="B542" s="5" t="s">
        <v>20</v>
      </c>
      <c r="C542" s="5" t="s">
        <v>281</v>
      </c>
    </row>
    <row r="543" spans="1:3" x14ac:dyDescent="0.75">
      <c r="A543" s="52" t="s">
        <v>5302</v>
      </c>
      <c r="B543" s="53" t="s">
        <v>6067</v>
      </c>
      <c r="C543" s="5" t="s">
        <v>281</v>
      </c>
    </row>
    <row r="544" spans="1:3" x14ac:dyDescent="0.75">
      <c r="A544" s="52" t="s">
        <v>5305</v>
      </c>
      <c r="B544" s="53" t="s">
        <v>6067</v>
      </c>
      <c r="C544" s="5" t="s">
        <v>281</v>
      </c>
    </row>
    <row r="545" spans="1:3" x14ac:dyDescent="0.75">
      <c r="A545" s="52" t="s">
        <v>5308</v>
      </c>
      <c r="B545" s="53" t="s">
        <v>6067</v>
      </c>
      <c r="C545" s="5" t="s">
        <v>281</v>
      </c>
    </row>
    <row r="546" spans="1:3" x14ac:dyDescent="0.75">
      <c r="A546" s="52" t="s">
        <v>5310</v>
      </c>
      <c r="B546" s="5" t="s">
        <v>20</v>
      </c>
      <c r="C546" s="5" t="s">
        <v>281</v>
      </c>
    </row>
    <row r="547" spans="1:3" x14ac:dyDescent="0.75">
      <c r="A547" s="52" t="s">
        <v>5313</v>
      </c>
      <c r="B547" s="5" t="s">
        <v>20</v>
      </c>
      <c r="C547" s="5" t="s">
        <v>281</v>
      </c>
    </row>
    <row r="548" spans="1:3" x14ac:dyDescent="0.75">
      <c r="A548" s="52" t="s">
        <v>5316</v>
      </c>
      <c r="B548" s="5" t="s">
        <v>20</v>
      </c>
      <c r="C548" s="5" t="s">
        <v>281</v>
      </c>
    </row>
    <row r="549" spans="1:3" x14ac:dyDescent="0.75">
      <c r="A549" s="52" t="s">
        <v>5318</v>
      </c>
      <c r="B549" s="53" t="s">
        <v>6067</v>
      </c>
      <c r="C549" s="5" t="s">
        <v>281</v>
      </c>
    </row>
    <row r="550" spans="1:3" x14ac:dyDescent="0.75">
      <c r="A550" s="52" t="s">
        <v>5320</v>
      </c>
      <c r="B550" s="53" t="s">
        <v>6067</v>
      </c>
      <c r="C550" s="5" t="s">
        <v>281</v>
      </c>
    </row>
    <row r="551" spans="1:3" x14ac:dyDescent="0.75">
      <c r="A551" s="52" t="s">
        <v>5322</v>
      </c>
      <c r="B551" s="5" t="s">
        <v>20</v>
      </c>
      <c r="C551" s="5" t="s">
        <v>281</v>
      </c>
    </row>
    <row r="552" spans="1:3" x14ac:dyDescent="0.75">
      <c r="A552" s="52" t="s">
        <v>5324</v>
      </c>
      <c r="B552" s="53" t="s">
        <v>6067</v>
      </c>
      <c r="C552" s="5" t="s">
        <v>281</v>
      </c>
    </row>
    <row r="553" spans="1:3" x14ac:dyDescent="0.75">
      <c r="A553" s="52" t="s">
        <v>5326</v>
      </c>
      <c r="B553" s="5" t="s">
        <v>20</v>
      </c>
      <c r="C553" s="5" t="s">
        <v>281</v>
      </c>
    </row>
    <row r="554" spans="1:3" x14ac:dyDescent="0.75">
      <c r="A554" s="52" t="s">
        <v>5329</v>
      </c>
      <c r="B554" s="5" t="s">
        <v>20</v>
      </c>
      <c r="C554" s="5" t="s">
        <v>281</v>
      </c>
    </row>
    <row r="555" spans="1:3" x14ac:dyDescent="0.75">
      <c r="A555" s="52" t="s">
        <v>5332</v>
      </c>
      <c r="B555" s="53" t="s">
        <v>6046</v>
      </c>
      <c r="C555" s="5" t="s">
        <v>281</v>
      </c>
    </row>
    <row r="556" spans="1:3" x14ac:dyDescent="0.75">
      <c r="A556" s="52" t="s">
        <v>5333</v>
      </c>
      <c r="B556" s="53" t="s">
        <v>6067</v>
      </c>
      <c r="C556" s="5" t="s">
        <v>281</v>
      </c>
    </row>
    <row r="557" spans="1:3" x14ac:dyDescent="0.75">
      <c r="A557" s="52" t="s">
        <v>5335</v>
      </c>
      <c r="B557" s="53" t="s">
        <v>6067</v>
      </c>
      <c r="C557" s="5" t="s">
        <v>281</v>
      </c>
    </row>
    <row r="558" spans="1:3" x14ac:dyDescent="0.75">
      <c r="A558" s="52" t="s">
        <v>5338</v>
      </c>
      <c r="B558" s="53" t="s">
        <v>6067</v>
      </c>
      <c r="C558" s="5" t="s">
        <v>281</v>
      </c>
    </row>
    <row r="559" spans="1:3" x14ac:dyDescent="0.75">
      <c r="A559" s="52" t="s">
        <v>5341</v>
      </c>
      <c r="B559" s="5" t="s">
        <v>20</v>
      </c>
      <c r="C559" s="5" t="s">
        <v>281</v>
      </c>
    </row>
    <row r="560" spans="1:3" x14ac:dyDescent="0.75">
      <c r="A560" s="52" t="s">
        <v>5344</v>
      </c>
      <c r="B560" s="5" t="s">
        <v>20</v>
      </c>
      <c r="C560" s="5" t="s">
        <v>281</v>
      </c>
    </row>
    <row r="561" spans="1:3" x14ac:dyDescent="0.75">
      <c r="A561" s="52" t="s">
        <v>5345</v>
      </c>
      <c r="B561" s="5" t="s">
        <v>20</v>
      </c>
      <c r="C561" s="5" t="s">
        <v>281</v>
      </c>
    </row>
    <row r="562" spans="1:3" x14ac:dyDescent="0.75">
      <c r="A562" s="52" t="s">
        <v>5347</v>
      </c>
      <c r="B562" s="53" t="s">
        <v>6067</v>
      </c>
      <c r="C562" s="5" t="s">
        <v>281</v>
      </c>
    </row>
    <row r="563" spans="1:3" x14ac:dyDescent="0.75">
      <c r="A563" s="52" t="s">
        <v>5349</v>
      </c>
      <c r="B563" s="53" t="s">
        <v>6067</v>
      </c>
      <c r="C563" s="5" t="s">
        <v>281</v>
      </c>
    </row>
    <row r="564" spans="1:3" x14ac:dyDescent="0.75">
      <c r="A564" s="52" t="s">
        <v>5352</v>
      </c>
      <c r="B564" s="53" t="s">
        <v>6067</v>
      </c>
      <c r="C564" s="5" t="s">
        <v>281</v>
      </c>
    </row>
    <row r="565" spans="1:3" x14ac:dyDescent="0.75">
      <c r="A565" s="52" t="s">
        <v>5355</v>
      </c>
      <c r="B565" s="53" t="s">
        <v>6067</v>
      </c>
      <c r="C565" s="5" t="s">
        <v>281</v>
      </c>
    </row>
    <row r="566" spans="1:3" x14ac:dyDescent="0.75">
      <c r="A566" s="52" t="s">
        <v>5358</v>
      </c>
      <c r="B566" s="53" t="s">
        <v>6067</v>
      </c>
      <c r="C566" s="5" t="s">
        <v>281</v>
      </c>
    </row>
    <row r="567" spans="1:3" x14ac:dyDescent="0.75">
      <c r="A567" s="52" t="s">
        <v>5361</v>
      </c>
      <c r="B567" s="53" t="s">
        <v>6067</v>
      </c>
      <c r="C567" s="5" t="s">
        <v>281</v>
      </c>
    </row>
    <row r="568" spans="1:3" x14ac:dyDescent="0.75">
      <c r="A568" s="52" t="s">
        <v>5362</v>
      </c>
      <c r="B568" s="53" t="s">
        <v>20</v>
      </c>
      <c r="C568" s="5" t="s">
        <v>281</v>
      </c>
    </row>
    <row r="569" spans="1:3" x14ac:dyDescent="0.75">
      <c r="A569" s="52" t="s">
        <v>5365</v>
      </c>
      <c r="B569" s="5" t="s">
        <v>20</v>
      </c>
      <c r="C569" s="5" t="s">
        <v>281</v>
      </c>
    </row>
    <row r="570" spans="1:3" x14ac:dyDescent="0.75">
      <c r="A570" s="52" t="s">
        <v>5368</v>
      </c>
      <c r="B570" s="53" t="s">
        <v>6067</v>
      </c>
      <c r="C570" s="5" t="s">
        <v>281</v>
      </c>
    </row>
    <row r="571" spans="1:3" x14ac:dyDescent="0.75">
      <c r="A571" s="52" t="s">
        <v>5369</v>
      </c>
      <c r="B571" s="53" t="s">
        <v>6067</v>
      </c>
      <c r="C571" s="5" t="s">
        <v>281</v>
      </c>
    </row>
    <row r="572" spans="1:3" x14ac:dyDescent="0.75">
      <c r="A572" s="52" t="s">
        <v>5372</v>
      </c>
      <c r="B572" s="53" t="s">
        <v>6067</v>
      </c>
      <c r="C572" s="5" t="s">
        <v>281</v>
      </c>
    </row>
    <row r="573" spans="1:3" x14ac:dyDescent="0.75">
      <c r="A573" s="52" t="s">
        <v>5374</v>
      </c>
      <c r="B573" s="53" t="s">
        <v>6067</v>
      </c>
      <c r="C573" s="5" t="s">
        <v>281</v>
      </c>
    </row>
    <row r="574" spans="1:3" x14ac:dyDescent="0.75">
      <c r="A574" s="52" t="s">
        <v>5377</v>
      </c>
      <c r="B574" s="5" t="s">
        <v>20</v>
      </c>
      <c r="C574" s="5" t="s">
        <v>281</v>
      </c>
    </row>
    <row r="575" spans="1:3" x14ac:dyDescent="0.75">
      <c r="A575" s="52" t="s">
        <v>5380</v>
      </c>
      <c r="B575" s="5" t="s">
        <v>20</v>
      </c>
      <c r="C575" s="5" t="s">
        <v>281</v>
      </c>
    </row>
    <row r="576" spans="1:3" x14ac:dyDescent="0.75">
      <c r="A576" s="52" t="s">
        <v>5383</v>
      </c>
      <c r="B576" s="5" t="s">
        <v>20</v>
      </c>
      <c r="C576" s="5" t="s">
        <v>281</v>
      </c>
    </row>
    <row r="577" spans="1:3" x14ac:dyDescent="0.75">
      <c r="A577" s="52" t="s">
        <v>5386</v>
      </c>
      <c r="B577" s="5" t="s">
        <v>20</v>
      </c>
      <c r="C577" s="5" t="s">
        <v>281</v>
      </c>
    </row>
    <row r="578" spans="1:3" x14ac:dyDescent="0.75">
      <c r="A578" s="52" t="s">
        <v>5390</v>
      </c>
      <c r="B578" s="5" t="s">
        <v>20</v>
      </c>
      <c r="C578" s="5" t="s">
        <v>281</v>
      </c>
    </row>
    <row r="579" spans="1:3" x14ac:dyDescent="0.75">
      <c r="A579" s="52" t="s">
        <v>5393</v>
      </c>
      <c r="B579" s="53" t="s">
        <v>6067</v>
      </c>
      <c r="C579" s="5" t="s">
        <v>281</v>
      </c>
    </row>
    <row r="580" spans="1:3" x14ac:dyDescent="0.75">
      <c r="A580" s="52" t="s">
        <v>5394</v>
      </c>
      <c r="B580" s="5" t="s">
        <v>20</v>
      </c>
      <c r="C580" s="5" t="s">
        <v>281</v>
      </c>
    </row>
    <row r="581" spans="1:3" x14ac:dyDescent="0.75">
      <c r="A581" s="52" t="s">
        <v>5396</v>
      </c>
      <c r="B581" s="5" t="s">
        <v>20</v>
      </c>
      <c r="C581" s="5" t="s">
        <v>281</v>
      </c>
    </row>
    <row r="582" spans="1:3" x14ac:dyDescent="0.75">
      <c r="A582" s="52" t="s">
        <v>5398</v>
      </c>
      <c r="B582" s="5" t="s">
        <v>20</v>
      </c>
      <c r="C582" s="5" t="s">
        <v>281</v>
      </c>
    </row>
    <row r="583" spans="1:3" x14ac:dyDescent="0.75">
      <c r="A583" s="52" t="s">
        <v>5400</v>
      </c>
      <c r="B583" s="5" t="s">
        <v>20</v>
      </c>
      <c r="C583" s="5" t="s">
        <v>281</v>
      </c>
    </row>
    <row r="584" spans="1:3" x14ac:dyDescent="0.75">
      <c r="A584" s="52" t="s">
        <v>5402</v>
      </c>
      <c r="B584" s="5" t="s">
        <v>20</v>
      </c>
      <c r="C584" s="5" t="s">
        <v>281</v>
      </c>
    </row>
    <row r="585" spans="1:3" x14ac:dyDescent="0.75">
      <c r="A585" s="52" t="s">
        <v>5404</v>
      </c>
      <c r="B585" s="5" t="s">
        <v>20</v>
      </c>
      <c r="C585" s="5" t="s">
        <v>281</v>
      </c>
    </row>
    <row r="586" spans="1:3" x14ac:dyDescent="0.75">
      <c r="A586" s="52" t="s">
        <v>5406</v>
      </c>
      <c r="B586" s="5" t="s">
        <v>20</v>
      </c>
      <c r="C586" s="5" t="s">
        <v>281</v>
      </c>
    </row>
    <row r="587" spans="1:3" x14ac:dyDescent="0.75">
      <c r="A587" s="52" t="s">
        <v>5407</v>
      </c>
      <c r="B587" s="5" t="s">
        <v>20</v>
      </c>
      <c r="C587" s="5" t="s">
        <v>281</v>
      </c>
    </row>
    <row r="588" spans="1:3" x14ac:dyDescent="0.75">
      <c r="A588" s="52" t="s">
        <v>5409</v>
      </c>
      <c r="B588" s="5" t="s">
        <v>20</v>
      </c>
      <c r="C588" s="5" t="s">
        <v>281</v>
      </c>
    </row>
    <row r="589" spans="1:3" x14ac:dyDescent="0.75">
      <c r="A589" s="52" t="s">
        <v>5411</v>
      </c>
      <c r="B589" s="5" t="s">
        <v>20</v>
      </c>
      <c r="C589" s="5" t="s">
        <v>281</v>
      </c>
    </row>
    <row r="590" spans="1:3" x14ac:dyDescent="0.75">
      <c r="A590" s="52" t="s">
        <v>5413</v>
      </c>
      <c r="B590" s="5" t="s">
        <v>20</v>
      </c>
      <c r="C590" s="5" t="s">
        <v>281</v>
      </c>
    </row>
    <row r="591" spans="1:3" x14ac:dyDescent="0.75">
      <c r="A591" s="52" t="s">
        <v>5415</v>
      </c>
      <c r="B591" s="5" t="s">
        <v>20</v>
      </c>
      <c r="C591" s="5" t="s">
        <v>281</v>
      </c>
    </row>
    <row r="592" spans="1:3" x14ac:dyDescent="0.75">
      <c r="A592" s="52" t="s">
        <v>5417</v>
      </c>
      <c r="B592" s="5" t="s">
        <v>20</v>
      </c>
      <c r="C592" s="5" t="s">
        <v>281</v>
      </c>
    </row>
    <row r="593" spans="1:3" x14ac:dyDescent="0.75">
      <c r="A593" s="52" t="s">
        <v>5419</v>
      </c>
      <c r="B593" s="5" t="s">
        <v>20</v>
      </c>
      <c r="C593" s="5" t="s">
        <v>281</v>
      </c>
    </row>
    <row r="594" spans="1:3" x14ac:dyDescent="0.75">
      <c r="A594" s="52" t="s">
        <v>5421</v>
      </c>
      <c r="B594" s="5" t="s">
        <v>20</v>
      </c>
      <c r="C594" s="5" t="s">
        <v>281</v>
      </c>
    </row>
    <row r="595" spans="1:3" x14ac:dyDescent="0.75">
      <c r="A595" s="52" t="s">
        <v>5423</v>
      </c>
      <c r="B595" s="5" t="s">
        <v>20</v>
      </c>
      <c r="C595" s="5" t="s">
        <v>281</v>
      </c>
    </row>
    <row r="596" spans="1:3" x14ac:dyDescent="0.75">
      <c r="A596" s="52" t="s">
        <v>5425</v>
      </c>
      <c r="B596" s="5" t="s">
        <v>20</v>
      </c>
      <c r="C596" s="5" t="s">
        <v>281</v>
      </c>
    </row>
    <row r="597" spans="1:3" x14ac:dyDescent="0.75">
      <c r="A597" s="52" t="s">
        <v>5428</v>
      </c>
      <c r="B597" s="5" t="s">
        <v>20</v>
      </c>
      <c r="C597" s="5" t="s">
        <v>281</v>
      </c>
    </row>
    <row r="598" spans="1:3" x14ac:dyDescent="0.75">
      <c r="A598" s="52" t="s">
        <v>5430</v>
      </c>
      <c r="B598" s="5" t="s">
        <v>20</v>
      </c>
      <c r="C598" s="5" t="s">
        <v>281</v>
      </c>
    </row>
    <row r="599" spans="1:3" x14ac:dyDescent="0.75">
      <c r="A599" s="52" t="s">
        <v>5432</v>
      </c>
      <c r="B599" s="5" t="s">
        <v>20</v>
      </c>
      <c r="C599" s="5" t="s">
        <v>281</v>
      </c>
    </row>
    <row r="600" spans="1:3" x14ac:dyDescent="0.75">
      <c r="A600" s="52" t="s">
        <v>5435</v>
      </c>
      <c r="B600" s="5" t="s">
        <v>20</v>
      </c>
      <c r="C600" s="5" t="s">
        <v>281</v>
      </c>
    </row>
    <row r="601" spans="1:3" x14ac:dyDescent="0.75">
      <c r="A601" s="52" t="s">
        <v>5437</v>
      </c>
      <c r="B601" s="5" t="s">
        <v>20</v>
      </c>
      <c r="C601" s="5" t="s">
        <v>281</v>
      </c>
    </row>
    <row r="602" spans="1:3" x14ac:dyDescent="0.75">
      <c r="A602" s="52" t="s">
        <v>5440</v>
      </c>
      <c r="B602" s="5" t="s">
        <v>20</v>
      </c>
      <c r="C602" s="5" t="s">
        <v>281</v>
      </c>
    </row>
    <row r="603" spans="1:3" x14ac:dyDescent="0.75">
      <c r="A603" s="52" t="s">
        <v>5442</v>
      </c>
      <c r="B603" s="5" t="s">
        <v>20</v>
      </c>
      <c r="C603" s="5" t="s">
        <v>281</v>
      </c>
    </row>
    <row r="604" spans="1:3" x14ac:dyDescent="0.75">
      <c r="A604" s="52" t="s">
        <v>5443</v>
      </c>
      <c r="B604" s="5" t="s">
        <v>20</v>
      </c>
      <c r="C604" s="5" t="s">
        <v>281</v>
      </c>
    </row>
    <row r="605" spans="1:3" x14ac:dyDescent="0.75">
      <c r="A605" s="52" t="s">
        <v>5445</v>
      </c>
      <c r="B605" s="5" t="s">
        <v>20</v>
      </c>
      <c r="C605" s="5" t="s">
        <v>281</v>
      </c>
    </row>
    <row r="606" spans="1:3" x14ac:dyDescent="0.75">
      <c r="A606" s="52" t="s">
        <v>5448</v>
      </c>
      <c r="B606" s="5" t="s">
        <v>20</v>
      </c>
      <c r="C606" s="5" t="s">
        <v>281</v>
      </c>
    </row>
    <row r="607" spans="1:3" x14ac:dyDescent="0.75">
      <c r="A607" s="52" t="s">
        <v>5450</v>
      </c>
      <c r="B607" s="5" t="s">
        <v>20</v>
      </c>
      <c r="C607" s="5" t="s">
        <v>281</v>
      </c>
    </row>
    <row r="608" spans="1:3" x14ac:dyDescent="0.75">
      <c r="A608" s="52" t="s">
        <v>5453</v>
      </c>
      <c r="B608" s="5" t="s">
        <v>20</v>
      </c>
      <c r="C608" s="5" t="s">
        <v>281</v>
      </c>
    </row>
    <row r="609" spans="1:3" x14ac:dyDescent="0.75">
      <c r="A609" s="52" t="s">
        <v>5455</v>
      </c>
      <c r="B609" s="5" t="s">
        <v>20</v>
      </c>
      <c r="C609" s="5" t="s">
        <v>281</v>
      </c>
    </row>
    <row r="610" spans="1:3" x14ac:dyDescent="0.75">
      <c r="A610" s="52" t="s">
        <v>5459</v>
      </c>
      <c r="B610" s="5" t="s">
        <v>20</v>
      </c>
      <c r="C610" s="5" t="s">
        <v>281</v>
      </c>
    </row>
    <row r="611" spans="1:3" x14ac:dyDescent="0.75">
      <c r="A611" s="52" t="s">
        <v>5461</v>
      </c>
      <c r="B611" s="5" t="s">
        <v>20</v>
      </c>
      <c r="C611" s="5" t="s">
        <v>281</v>
      </c>
    </row>
    <row r="612" spans="1:3" x14ac:dyDescent="0.75">
      <c r="A612" s="52" t="s">
        <v>5463</v>
      </c>
      <c r="B612" s="5" t="s">
        <v>20</v>
      </c>
      <c r="C612" s="5" t="s">
        <v>281</v>
      </c>
    </row>
    <row r="613" spans="1:3" x14ac:dyDescent="0.75">
      <c r="A613" s="52" t="s">
        <v>5464</v>
      </c>
      <c r="B613" s="5" t="s">
        <v>20</v>
      </c>
      <c r="C613" s="5" t="s">
        <v>281</v>
      </c>
    </row>
    <row r="614" spans="1:3" x14ac:dyDescent="0.75">
      <c r="A614" s="52" t="s">
        <v>5466</v>
      </c>
      <c r="B614" s="5" t="s">
        <v>20</v>
      </c>
      <c r="C614" s="5" t="s">
        <v>281</v>
      </c>
    </row>
    <row r="615" spans="1:3" x14ac:dyDescent="0.75">
      <c r="A615" s="52" t="s">
        <v>5468</v>
      </c>
      <c r="B615" s="5" t="s">
        <v>20</v>
      </c>
      <c r="C615" s="5" t="s">
        <v>281</v>
      </c>
    </row>
    <row r="616" spans="1:3" x14ac:dyDescent="0.75">
      <c r="A616" s="52" t="s">
        <v>5470</v>
      </c>
      <c r="B616" s="5" t="s">
        <v>20</v>
      </c>
      <c r="C616" s="5" t="s">
        <v>281</v>
      </c>
    </row>
    <row r="617" spans="1:3" x14ac:dyDescent="0.75">
      <c r="A617" s="52" t="s">
        <v>5472</v>
      </c>
      <c r="B617" s="5" t="s">
        <v>20</v>
      </c>
      <c r="C617" s="5" t="s">
        <v>281</v>
      </c>
    </row>
    <row r="618" spans="1:3" x14ac:dyDescent="0.75">
      <c r="A618" s="52" t="s">
        <v>5474</v>
      </c>
      <c r="B618" s="5" t="s">
        <v>20</v>
      </c>
      <c r="C618" s="5" t="s">
        <v>281</v>
      </c>
    </row>
    <row r="619" spans="1:3" x14ac:dyDescent="0.75">
      <c r="A619" s="52" t="s">
        <v>5476</v>
      </c>
      <c r="B619" s="5" t="s">
        <v>20</v>
      </c>
      <c r="C619" s="5" t="s">
        <v>281</v>
      </c>
    </row>
    <row r="620" spans="1:3" x14ac:dyDescent="0.75">
      <c r="A620" s="52" t="s">
        <v>5479</v>
      </c>
      <c r="B620" s="5" t="s">
        <v>20</v>
      </c>
      <c r="C620" s="5" t="s">
        <v>281</v>
      </c>
    </row>
    <row r="621" spans="1:3" x14ac:dyDescent="0.75">
      <c r="A621" s="52" t="s">
        <v>5482</v>
      </c>
      <c r="B621" s="5" t="s">
        <v>20</v>
      </c>
      <c r="C621" s="5" t="s">
        <v>281</v>
      </c>
    </row>
    <row r="622" spans="1:3" x14ac:dyDescent="0.75">
      <c r="A622" s="52" t="s">
        <v>5484</v>
      </c>
      <c r="B622" s="5" t="s">
        <v>20</v>
      </c>
      <c r="C622" s="5" t="s">
        <v>281</v>
      </c>
    </row>
    <row r="623" spans="1:3" x14ac:dyDescent="0.75">
      <c r="A623" s="52" t="s">
        <v>5486</v>
      </c>
      <c r="B623" s="5" t="s">
        <v>20</v>
      </c>
      <c r="C623" s="5" t="s">
        <v>281</v>
      </c>
    </row>
    <row r="624" spans="1:3" x14ac:dyDescent="0.75">
      <c r="A624" s="52" t="s">
        <v>5488</v>
      </c>
      <c r="B624" s="5" t="s">
        <v>20</v>
      </c>
      <c r="C624" s="5" t="s">
        <v>281</v>
      </c>
    </row>
    <row r="625" spans="1:3" x14ac:dyDescent="0.75">
      <c r="A625" s="52" t="s">
        <v>5490</v>
      </c>
      <c r="B625" s="5" t="s">
        <v>20</v>
      </c>
      <c r="C625" s="5" t="s">
        <v>281</v>
      </c>
    </row>
    <row r="626" spans="1:3" x14ac:dyDescent="0.75">
      <c r="A626" s="52" t="s">
        <v>5492</v>
      </c>
      <c r="B626" s="5" t="s">
        <v>20</v>
      </c>
      <c r="C626" s="5" t="s">
        <v>281</v>
      </c>
    </row>
    <row r="627" spans="1:3" x14ac:dyDescent="0.75">
      <c r="A627" s="52" t="s">
        <v>5494</v>
      </c>
      <c r="B627" s="5" t="s">
        <v>20</v>
      </c>
      <c r="C627" s="5" t="s">
        <v>281</v>
      </c>
    </row>
    <row r="628" spans="1:3" x14ac:dyDescent="0.75">
      <c r="A628" s="52" t="s">
        <v>5496</v>
      </c>
      <c r="B628" s="5" t="s">
        <v>20</v>
      </c>
      <c r="C628" s="5" t="s">
        <v>281</v>
      </c>
    </row>
    <row r="629" spans="1:3" x14ac:dyDescent="0.75">
      <c r="A629" s="52" t="s">
        <v>5499</v>
      </c>
      <c r="B629" s="5" t="s">
        <v>20</v>
      </c>
      <c r="C629" s="5" t="s">
        <v>281</v>
      </c>
    </row>
    <row r="630" spans="1:3" x14ac:dyDescent="0.75">
      <c r="A630" s="52" t="s">
        <v>5502</v>
      </c>
      <c r="B630" s="5" t="s">
        <v>20</v>
      </c>
      <c r="C630" s="5" t="s">
        <v>281</v>
      </c>
    </row>
    <row r="631" spans="1:3" x14ac:dyDescent="0.75">
      <c r="A631" s="52" t="s">
        <v>5504</v>
      </c>
      <c r="B631" s="5" t="s">
        <v>20</v>
      </c>
      <c r="C631" s="5" t="s">
        <v>281</v>
      </c>
    </row>
    <row r="632" spans="1:3" x14ac:dyDescent="0.75">
      <c r="A632" s="52" t="s">
        <v>5507</v>
      </c>
      <c r="B632" s="5" t="s">
        <v>20</v>
      </c>
      <c r="C632" s="5" t="s">
        <v>281</v>
      </c>
    </row>
    <row r="633" spans="1:3" x14ac:dyDescent="0.75">
      <c r="A633" s="52" t="s">
        <v>5510</v>
      </c>
      <c r="B633" s="5" t="s">
        <v>20</v>
      </c>
      <c r="C633" s="5" t="s">
        <v>281</v>
      </c>
    </row>
    <row r="634" spans="1:3" x14ac:dyDescent="0.75">
      <c r="A634" s="52" t="s">
        <v>5512</v>
      </c>
      <c r="B634" s="5" t="s">
        <v>20</v>
      </c>
      <c r="C634" s="5" t="s">
        <v>281</v>
      </c>
    </row>
    <row r="635" spans="1:3" x14ac:dyDescent="0.75">
      <c r="A635" s="52" t="s">
        <v>5515</v>
      </c>
      <c r="B635" s="5" t="s">
        <v>20</v>
      </c>
      <c r="C635" s="5" t="s">
        <v>281</v>
      </c>
    </row>
    <row r="636" spans="1:3" x14ac:dyDescent="0.75">
      <c r="A636" s="52" t="s">
        <v>5517</v>
      </c>
      <c r="B636" s="5" t="s">
        <v>20</v>
      </c>
      <c r="C636" s="5" t="s">
        <v>281</v>
      </c>
    </row>
    <row r="637" spans="1:3" x14ac:dyDescent="0.75">
      <c r="A637" s="52" t="s">
        <v>5519</v>
      </c>
      <c r="B637" s="5" t="s">
        <v>20</v>
      </c>
      <c r="C637" s="5" t="s">
        <v>281</v>
      </c>
    </row>
    <row r="638" spans="1:3" x14ac:dyDescent="0.75">
      <c r="A638" s="52" t="s">
        <v>5522</v>
      </c>
      <c r="B638" s="5" t="s">
        <v>20</v>
      </c>
      <c r="C638" s="5" t="s">
        <v>281</v>
      </c>
    </row>
    <row r="639" spans="1:3" x14ac:dyDescent="0.75">
      <c r="A639" s="52" t="s">
        <v>5525</v>
      </c>
      <c r="B639" s="5" t="s">
        <v>20</v>
      </c>
      <c r="C639" s="5" t="s">
        <v>281</v>
      </c>
    </row>
    <row r="640" spans="1:3" x14ac:dyDescent="0.75">
      <c r="A640" s="52" t="s">
        <v>5528</v>
      </c>
      <c r="B640" s="5" t="s">
        <v>20</v>
      </c>
      <c r="C640" s="5" t="s">
        <v>281</v>
      </c>
    </row>
    <row r="641" spans="1:3" x14ac:dyDescent="0.75">
      <c r="A641" s="52" t="s">
        <v>5531</v>
      </c>
      <c r="B641" s="5" t="s">
        <v>20</v>
      </c>
      <c r="C641" s="5" t="s">
        <v>281</v>
      </c>
    </row>
    <row r="642" spans="1:3" x14ac:dyDescent="0.75">
      <c r="A642" s="52" t="s">
        <v>5533</v>
      </c>
      <c r="B642" s="5" t="s">
        <v>20</v>
      </c>
      <c r="C642" s="5" t="s">
        <v>281</v>
      </c>
    </row>
    <row r="643" spans="1:3" x14ac:dyDescent="0.75">
      <c r="A643" s="52" t="s">
        <v>5536</v>
      </c>
      <c r="B643" s="5" t="s">
        <v>20</v>
      </c>
      <c r="C643" s="5" t="s">
        <v>281</v>
      </c>
    </row>
    <row r="644" spans="1:3" x14ac:dyDescent="0.75">
      <c r="A644" s="52" t="s">
        <v>5539</v>
      </c>
      <c r="B644" s="5" t="s">
        <v>20</v>
      </c>
      <c r="C644" s="5" t="s">
        <v>281</v>
      </c>
    </row>
    <row r="645" spans="1:3" x14ac:dyDescent="0.75">
      <c r="A645" s="52" t="s">
        <v>5542</v>
      </c>
      <c r="B645" s="5" t="s">
        <v>20</v>
      </c>
      <c r="C645" s="5" t="s">
        <v>281</v>
      </c>
    </row>
    <row r="646" spans="1:3" x14ac:dyDescent="0.75">
      <c r="A646" s="52" t="s">
        <v>5544</v>
      </c>
      <c r="B646" s="5" t="s">
        <v>20</v>
      </c>
      <c r="C646" s="5" t="s">
        <v>281</v>
      </c>
    </row>
    <row r="647" spans="1:3" x14ac:dyDescent="0.75">
      <c r="A647" s="52" t="s">
        <v>5545</v>
      </c>
      <c r="B647" s="5" t="s">
        <v>20</v>
      </c>
      <c r="C647" s="5" t="s">
        <v>281</v>
      </c>
    </row>
    <row r="648" spans="1:3" x14ac:dyDescent="0.75">
      <c r="A648" s="52" t="s">
        <v>5549</v>
      </c>
      <c r="B648" s="5" t="s">
        <v>20</v>
      </c>
      <c r="C648" s="5" t="s">
        <v>281</v>
      </c>
    </row>
    <row r="649" spans="1:3" x14ac:dyDescent="0.75">
      <c r="A649" s="52" t="s">
        <v>5551</v>
      </c>
      <c r="B649" s="5" t="s">
        <v>20</v>
      </c>
      <c r="C649" s="5" t="s">
        <v>281</v>
      </c>
    </row>
    <row r="650" spans="1:3" x14ac:dyDescent="0.75">
      <c r="A650" s="52" t="s">
        <v>5552</v>
      </c>
      <c r="B650" s="5" t="s">
        <v>20</v>
      </c>
      <c r="C650" s="5" t="s">
        <v>281</v>
      </c>
    </row>
    <row r="651" spans="1:3" x14ac:dyDescent="0.75">
      <c r="A651" s="52" t="s">
        <v>5553</v>
      </c>
      <c r="B651" s="5" t="s">
        <v>20</v>
      </c>
      <c r="C651" s="5" t="s">
        <v>281</v>
      </c>
    </row>
    <row r="652" spans="1:3" x14ac:dyDescent="0.75">
      <c r="A652" s="52" t="s">
        <v>5555</v>
      </c>
      <c r="B652" s="5" t="s">
        <v>20</v>
      </c>
      <c r="C652" s="5" t="s">
        <v>281</v>
      </c>
    </row>
    <row r="653" spans="1:3" x14ac:dyDescent="0.75">
      <c r="A653" s="52" t="s">
        <v>5557</v>
      </c>
      <c r="B653" s="5" t="s">
        <v>20</v>
      </c>
      <c r="C653" s="5" t="s">
        <v>281</v>
      </c>
    </row>
    <row r="654" spans="1:3" x14ac:dyDescent="0.75">
      <c r="A654" s="52" t="s">
        <v>5559</v>
      </c>
      <c r="B654" s="5" t="s">
        <v>20</v>
      </c>
      <c r="C654" s="5" t="s">
        <v>281</v>
      </c>
    </row>
    <row r="655" spans="1:3" x14ac:dyDescent="0.75">
      <c r="A655" s="52" t="s">
        <v>5561</v>
      </c>
      <c r="B655" s="5" t="s">
        <v>20</v>
      </c>
      <c r="C655" s="5" t="s">
        <v>281</v>
      </c>
    </row>
    <row r="656" spans="1:3" x14ac:dyDescent="0.75">
      <c r="A656" s="52" t="s">
        <v>5564</v>
      </c>
      <c r="B656" s="5" t="s">
        <v>20</v>
      </c>
      <c r="C656" s="5" t="s">
        <v>281</v>
      </c>
    </row>
    <row r="657" spans="1:3" x14ac:dyDescent="0.75">
      <c r="A657" s="52" t="s">
        <v>5566</v>
      </c>
      <c r="B657" s="5" t="s">
        <v>20</v>
      </c>
      <c r="C657" s="5" t="s">
        <v>281</v>
      </c>
    </row>
    <row r="658" spans="1:3" x14ac:dyDescent="0.75">
      <c r="A658" s="52" t="s">
        <v>5568</v>
      </c>
      <c r="B658" s="53" t="s">
        <v>6048</v>
      </c>
      <c r="C658" s="5" t="s">
        <v>20</v>
      </c>
    </row>
    <row r="659" spans="1:3" x14ac:dyDescent="0.75">
      <c r="A659" s="52" t="s">
        <v>5570</v>
      </c>
      <c r="B659" s="5" t="s">
        <v>20</v>
      </c>
      <c r="C659" s="5" t="s">
        <v>281</v>
      </c>
    </row>
    <row r="660" spans="1:3" x14ac:dyDescent="0.75">
      <c r="A660" s="52" t="s">
        <v>5572</v>
      </c>
      <c r="B660" s="5" t="s">
        <v>20</v>
      </c>
      <c r="C660" s="5" t="s">
        <v>281</v>
      </c>
    </row>
    <row r="661" spans="1:3" x14ac:dyDescent="0.75">
      <c r="A661" s="52" t="s">
        <v>5575</v>
      </c>
      <c r="B661" s="5" t="s">
        <v>20</v>
      </c>
      <c r="C661" s="5" t="s">
        <v>281</v>
      </c>
    </row>
    <row r="662" spans="1:3" x14ac:dyDescent="0.75">
      <c r="A662" s="52" t="s">
        <v>5578</v>
      </c>
      <c r="B662" s="5" t="s">
        <v>20</v>
      </c>
      <c r="C662" s="5" t="s">
        <v>281</v>
      </c>
    </row>
    <row r="663" spans="1:3" x14ac:dyDescent="0.75">
      <c r="A663" s="52" t="s">
        <v>5580</v>
      </c>
      <c r="B663" s="5" t="s">
        <v>20</v>
      </c>
      <c r="C663" s="5" t="s">
        <v>281</v>
      </c>
    </row>
    <row r="664" spans="1:3" x14ac:dyDescent="0.75">
      <c r="A664" s="52" t="s">
        <v>5583</v>
      </c>
      <c r="B664" s="5" t="s">
        <v>20</v>
      </c>
      <c r="C664" s="5" t="s">
        <v>281</v>
      </c>
    </row>
    <row r="665" spans="1:3" x14ac:dyDescent="0.75">
      <c r="A665" s="52" t="s">
        <v>5586</v>
      </c>
      <c r="B665" s="5" t="s">
        <v>20</v>
      </c>
      <c r="C665" s="5" t="s">
        <v>281</v>
      </c>
    </row>
    <row r="666" spans="1:3" x14ac:dyDescent="0.75">
      <c r="A666" s="52" t="s">
        <v>5589</v>
      </c>
      <c r="B666" s="5" t="s">
        <v>20</v>
      </c>
      <c r="C666" s="5" t="s">
        <v>281</v>
      </c>
    </row>
    <row r="667" spans="1:3" x14ac:dyDescent="0.75">
      <c r="A667" s="52" t="s">
        <v>5592</v>
      </c>
      <c r="B667" s="5" t="s">
        <v>20</v>
      </c>
      <c r="C667" s="5" t="s">
        <v>281</v>
      </c>
    </row>
    <row r="668" spans="1:3" x14ac:dyDescent="0.75">
      <c r="A668" s="52" t="s">
        <v>5593</v>
      </c>
      <c r="B668" s="5" t="s">
        <v>20</v>
      </c>
      <c r="C668" s="5" t="s">
        <v>281</v>
      </c>
    </row>
    <row r="669" spans="1:3" x14ac:dyDescent="0.75">
      <c r="A669" s="52" t="s">
        <v>5595</v>
      </c>
      <c r="B669" s="5" t="s">
        <v>20</v>
      </c>
      <c r="C669" s="5" t="s">
        <v>281</v>
      </c>
    </row>
    <row r="670" spans="1:3" x14ac:dyDescent="0.75">
      <c r="A670" s="52" t="s">
        <v>5598</v>
      </c>
      <c r="B670" s="5" t="s">
        <v>20</v>
      </c>
      <c r="C670" s="5" t="s">
        <v>281</v>
      </c>
    </row>
    <row r="671" spans="1:3" x14ac:dyDescent="0.75">
      <c r="A671" s="52" t="s">
        <v>5600</v>
      </c>
      <c r="B671" s="5" t="s">
        <v>20</v>
      </c>
      <c r="C671" s="5" t="s">
        <v>281</v>
      </c>
    </row>
    <row r="672" spans="1:3" x14ac:dyDescent="0.75">
      <c r="A672" s="52" t="s">
        <v>5603</v>
      </c>
      <c r="B672" s="5" t="s">
        <v>20</v>
      </c>
      <c r="C672" s="5" t="s">
        <v>281</v>
      </c>
    </row>
    <row r="673" spans="1:3" x14ac:dyDescent="0.75">
      <c r="A673" s="52" t="s">
        <v>5605</v>
      </c>
      <c r="B673" s="5" t="s">
        <v>20</v>
      </c>
      <c r="C673" s="5" t="s">
        <v>281</v>
      </c>
    </row>
    <row r="674" spans="1:3" x14ac:dyDescent="0.75">
      <c r="A674" s="52" t="s">
        <v>5607</v>
      </c>
      <c r="B674" s="5" t="s">
        <v>20</v>
      </c>
      <c r="C674" s="5" t="s">
        <v>281</v>
      </c>
    </row>
    <row r="675" spans="1:3" x14ac:dyDescent="0.75">
      <c r="A675" s="52" t="s">
        <v>5609</v>
      </c>
      <c r="B675" s="5" t="s">
        <v>20</v>
      </c>
      <c r="C675" s="5" t="s">
        <v>281</v>
      </c>
    </row>
    <row r="676" spans="1:3" x14ac:dyDescent="0.75">
      <c r="A676" s="52" t="s">
        <v>5612</v>
      </c>
      <c r="B676" s="5" t="s">
        <v>20</v>
      </c>
      <c r="C676" s="5" t="s">
        <v>281</v>
      </c>
    </row>
    <row r="677" spans="1:3" x14ac:dyDescent="0.75">
      <c r="A677" s="52" t="s">
        <v>5613</v>
      </c>
      <c r="B677" s="5" t="s">
        <v>20</v>
      </c>
      <c r="C677" s="5" t="s">
        <v>281</v>
      </c>
    </row>
    <row r="678" spans="1:3" x14ac:dyDescent="0.75">
      <c r="A678" s="52" t="s">
        <v>5616</v>
      </c>
      <c r="B678" s="5" t="s">
        <v>20</v>
      </c>
      <c r="C678" s="5" t="s">
        <v>281</v>
      </c>
    </row>
    <row r="679" spans="1:3" x14ac:dyDescent="0.75">
      <c r="A679" s="52" t="s">
        <v>5618</v>
      </c>
      <c r="B679" s="5" t="s">
        <v>20</v>
      </c>
      <c r="C679" s="5" t="s">
        <v>281</v>
      </c>
    </row>
    <row r="680" spans="1:3" x14ac:dyDescent="0.75">
      <c r="A680" s="52" t="s">
        <v>5620</v>
      </c>
      <c r="B680" s="5" t="s">
        <v>20</v>
      </c>
      <c r="C680" s="5" t="s">
        <v>281</v>
      </c>
    </row>
    <row r="681" spans="1:3" x14ac:dyDescent="0.75">
      <c r="A681" s="52" t="s">
        <v>5622</v>
      </c>
      <c r="B681" s="5" t="s">
        <v>20</v>
      </c>
      <c r="C681" s="5" t="s">
        <v>281</v>
      </c>
    </row>
    <row r="682" spans="1:3" x14ac:dyDescent="0.75">
      <c r="A682" s="52" t="s">
        <v>5624</v>
      </c>
      <c r="B682" s="5" t="s">
        <v>20</v>
      </c>
      <c r="C682" s="5" t="s">
        <v>281</v>
      </c>
    </row>
    <row r="683" spans="1:3" x14ac:dyDescent="0.75">
      <c r="A683" s="52" t="s">
        <v>5626</v>
      </c>
      <c r="B683" s="5" t="s">
        <v>20</v>
      </c>
      <c r="C683" s="5" t="s">
        <v>281</v>
      </c>
    </row>
    <row r="684" spans="1:3" x14ac:dyDescent="0.75">
      <c r="A684" s="52" t="s">
        <v>5628</v>
      </c>
      <c r="B684" s="5" t="s">
        <v>20</v>
      </c>
      <c r="C684" s="5" t="s">
        <v>281</v>
      </c>
    </row>
    <row r="685" spans="1:3" x14ac:dyDescent="0.75">
      <c r="A685" s="52" t="s">
        <v>5630</v>
      </c>
      <c r="B685" s="5" t="s">
        <v>20</v>
      </c>
      <c r="C685" s="5" t="s">
        <v>281</v>
      </c>
    </row>
    <row r="686" spans="1:3" x14ac:dyDescent="0.75">
      <c r="A686" s="52" t="s">
        <v>5632</v>
      </c>
      <c r="B686" s="5" t="s">
        <v>20</v>
      </c>
      <c r="C686" s="5" t="s">
        <v>281</v>
      </c>
    </row>
    <row r="687" spans="1:3" x14ac:dyDescent="0.75">
      <c r="A687" s="52" t="s">
        <v>5634</v>
      </c>
      <c r="B687" s="5" t="s">
        <v>20</v>
      </c>
      <c r="C687" s="5" t="s">
        <v>281</v>
      </c>
    </row>
    <row r="688" spans="1:3" x14ac:dyDescent="0.75">
      <c r="A688" s="52" t="s">
        <v>5636</v>
      </c>
      <c r="B688" s="5" t="s">
        <v>20</v>
      </c>
      <c r="C688" s="5" t="s">
        <v>281</v>
      </c>
    </row>
    <row r="689" spans="1:3" x14ac:dyDescent="0.75">
      <c r="A689" s="52" t="s">
        <v>5638</v>
      </c>
      <c r="B689" s="5" t="s">
        <v>20</v>
      </c>
      <c r="C689" s="5" t="s">
        <v>281</v>
      </c>
    </row>
    <row r="690" spans="1:3" x14ac:dyDescent="0.75">
      <c r="A690" s="52" t="s">
        <v>5640</v>
      </c>
      <c r="B690" s="5" t="s">
        <v>20</v>
      </c>
      <c r="C690" s="5" t="s">
        <v>281</v>
      </c>
    </row>
    <row r="691" spans="1:3" x14ac:dyDescent="0.75">
      <c r="A691" s="52" t="s">
        <v>5642</v>
      </c>
      <c r="B691" s="5" t="s">
        <v>20</v>
      </c>
      <c r="C691" s="5" t="s">
        <v>281</v>
      </c>
    </row>
    <row r="692" spans="1:3" x14ac:dyDescent="0.75">
      <c r="A692" s="52" t="s">
        <v>5644</v>
      </c>
      <c r="B692" s="5" t="s">
        <v>20</v>
      </c>
      <c r="C692" s="5" t="s">
        <v>281</v>
      </c>
    </row>
    <row r="693" spans="1:3" x14ac:dyDescent="0.75">
      <c r="A693" s="52" t="s">
        <v>5646</v>
      </c>
      <c r="B693" s="5" t="s">
        <v>20</v>
      </c>
      <c r="C693" s="5" t="s">
        <v>281</v>
      </c>
    </row>
    <row r="694" spans="1:3" x14ac:dyDescent="0.75">
      <c r="A694" s="52" t="s">
        <v>5648</v>
      </c>
      <c r="B694" s="5" t="s">
        <v>20</v>
      </c>
      <c r="C694" s="5" t="s">
        <v>281</v>
      </c>
    </row>
    <row r="695" spans="1:3" x14ac:dyDescent="0.75">
      <c r="A695" s="52" t="s">
        <v>5650</v>
      </c>
      <c r="B695" s="5" t="s">
        <v>20</v>
      </c>
      <c r="C695" s="5" t="s">
        <v>281</v>
      </c>
    </row>
    <row r="696" spans="1:3" x14ac:dyDescent="0.75">
      <c r="A696" s="52" t="s">
        <v>5652</v>
      </c>
      <c r="B696" s="5" t="s">
        <v>20</v>
      </c>
      <c r="C696" s="5" t="s">
        <v>281</v>
      </c>
    </row>
    <row r="697" spans="1:3" x14ac:dyDescent="0.75">
      <c r="A697" s="52" t="s">
        <v>5654</v>
      </c>
      <c r="B697" s="5" t="s">
        <v>20</v>
      </c>
      <c r="C697" s="5" t="s">
        <v>281</v>
      </c>
    </row>
    <row r="698" spans="1:3" x14ac:dyDescent="0.75">
      <c r="A698" s="52" t="s">
        <v>5656</v>
      </c>
      <c r="B698" s="5" t="s">
        <v>20</v>
      </c>
      <c r="C698" s="5" t="s">
        <v>281</v>
      </c>
    </row>
    <row r="699" spans="1:3" x14ac:dyDescent="0.75">
      <c r="A699" s="52" t="s">
        <v>5658</v>
      </c>
      <c r="B699" s="5" t="s">
        <v>20</v>
      </c>
      <c r="C699" s="5" t="s">
        <v>281</v>
      </c>
    </row>
    <row r="700" spans="1:3" x14ac:dyDescent="0.75">
      <c r="A700" s="52" t="s">
        <v>5660</v>
      </c>
      <c r="B700" s="5" t="s">
        <v>20</v>
      </c>
      <c r="C700" s="5" t="s">
        <v>281</v>
      </c>
    </row>
    <row r="701" spans="1:3" x14ac:dyDescent="0.75">
      <c r="A701" s="52" t="s">
        <v>5662</v>
      </c>
      <c r="B701" s="5" t="s">
        <v>20</v>
      </c>
      <c r="C701" s="5" t="s">
        <v>281</v>
      </c>
    </row>
    <row r="702" spans="1:3" x14ac:dyDescent="0.75">
      <c r="A702" s="52" t="s">
        <v>5664</v>
      </c>
      <c r="B702" s="5" t="s">
        <v>20</v>
      </c>
      <c r="C702" s="5" t="s">
        <v>281</v>
      </c>
    </row>
    <row r="703" spans="1:3" x14ac:dyDescent="0.75">
      <c r="A703" s="52" t="s">
        <v>5666</v>
      </c>
      <c r="B703" s="5" t="s">
        <v>20</v>
      </c>
      <c r="C703" s="5" t="s">
        <v>281</v>
      </c>
    </row>
    <row r="704" spans="1:3" x14ac:dyDescent="0.75">
      <c r="A704" s="52" t="s">
        <v>5668</v>
      </c>
      <c r="B704" s="5" t="s">
        <v>20</v>
      </c>
      <c r="C704" s="5" t="s">
        <v>281</v>
      </c>
    </row>
    <row r="705" spans="1:3" x14ac:dyDescent="0.75">
      <c r="A705" s="52" t="s">
        <v>5670</v>
      </c>
      <c r="B705" s="5" t="s">
        <v>20</v>
      </c>
      <c r="C705" s="5" t="s">
        <v>281</v>
      </c>
    </row>
    <row r="706" spans="1:3" x14ac:dyDescent="0.75">
      <c r="A706" s="52" t="s">
        <v>5672</v>
      </c>
      <c r="B706" s="5" t="s">
        <v>20</v>
      </c>
      <c r="C706" s="5" t="s">
        <v>281</v>
      </c>
    </row>
    <row r="707" spans="1:3" x14ac:dyDescent="0.75">
      <c r="A707" s="52" t="s">
        <v>5674</v>
      </c>
      <c r="B707" s="5" t="s">
        <v>20</v>
      </c>
      <c r="C707" s="5" t="s">
        <v>281</v>
      </c>
    </row>
    <row r="708" spans="1:3" x14ac:dyDescent="0.75">
      <c r="A708" s="52" t="s">
        <v>5676</v>
      </c>
      <c r="B708" s="5" t="s">
        <v>20</v>
      </c>
      <c r="C708" s="5" t="s">
        <v>281</v>
      </c>
    </row>
    <row r="709" spans="1:3" x14ac:dyDescent="0.75">
      <c r="A709" s="52" t="s">
        <v>5678</v>
      </c>
      <c r="B709" s="5" t="s">
        <v>20</v>
      </c>
      <c r="C709" s="5" t="s">
        <v>281</v>
      </c>
    </row>
    <row r="710" spans="1:3" x14ac:dyDescent="0.75">
      <c r="A710" s="52" t="s">
        <v>5680</v>
      </c>
      <c r="B710" s="5" t="s">
        <v>20</v>
      </c>
      <c r="C710" s="5" t="s">
        <v>281</v>
      </c>
    </row>
    <row r="711" spans="1:3" x14ac:dyDescent="0.75">
      <c r="A711" s="52" t="s">
        <v>5682</v>
      </c>
      <c r="B711" s="5" t="s">
        <v>20</v>
      </c>
      <c r="C711" s="5" t="s">
        <v>281</v>
      </c>
    </row>
    <row r="712" spans="1:3" x14ac:dyDescent="0.75">
      <c r="A712" s="52" t="s">
        <v>5684</v>
      </c>
      <c r="B712" s="5" t="s">
        <v>20</v>
      </c>
      <c r="C712" s="5" t="s">
        <v>281</v>
      </c>
    </row>
    <row r="713" spans="1:3" x14ac:dyDescent="0.75">
      <c r="A713" s="52" t="s">
        <v>5686</v>
      </c>
      <c r="B713" s="5" t="s">
        <v>20</v>
      </c>
      <c r="C713" s="5" t="s">
        <v>281</v>
      </c>
    </row>
    <row r="714" spans="1:3" x14ac:dyDescent="0.75">
      <c r="A714" s="52" t="s">
        <v>5688</v>
      </c>
      <c r="B714" s="5" t="s">
        <v>20</v>
      </c>
      <c r="C714" s="5" t="s">
        <v>281</v>
      </c>
    </row>
    <row r="715" spans="1:3" x14ac:dyDescent="0.75">
      <c r="A715" s="52" t="s">
        <v>5690</v>
      </c>
      <c r="B715" s="5" t="s">
        <v>20</v>
      </c>
      <c r="C715" s="5" t="s">
        <v>281</v>
      </c>
    </row>
    <row r="716" spans="1:3" x14ac:dyDescent="0.75">
      <c r="A716" s="52" t="s">
        <v>5692</v>
      </c>
      <c r="B716" s="5" t="s">
        <v>20</v>
      </c>
      <c r="C716" s="5" t="s">
        <v>281</v>
      </c>
    </row>
    <row r="717" spans="1:3" x14ac:dyDescent="0.75">
      <c r="A717" s="52" t="s">
        <v>5694</v>
      </c>
      <c r="B717" s="5" t="s">
        <v>20</v>
      </c>
      <c r="C717" s="5" t="s">
        <v>281</v>
      </c>
    </row>
    <row r="718" spans="1:3" x14ac:dyDescent="0.75">
      <c r="A718" s="52" t="s">
        <v>5696</v>
      </c>
      <c r="B718" s="5" t="s">
        <v>20</v>
      </c>
      <c r="C718" s="5" t="s">
        <v>281</v>
      </c>
    </row>
    <row r="719" spans="1:3" x14ac:dyDescent="0.75">
      <c r="A719" s="52" t="s">
        <v>5698</v>
      </c>
      <c r="B719" s="5" t="s">
        <v>20</v>
      </c>
      <c r="C719" s="5" t="s">
        <v>281</v>
      </c>
    </row>
    <row r="720" spans="1:3" x14ac:dyDescent="0.75">
      <c r="A720" s="52" t="s">
        <v>5700</v>
      </c>
      <c r="B720" s="5" t="s">
        <v>20</v>
      </c>
      <c r="C720" s="5" t="s">
        <v>281</v>
      </c>
    </row>
    <row r="721" spans="1:3" x14ac:dyDescent="0.75">
      <c r="A721" s="52" t="s">
        <v>5702</v>
      </c>
      <c r="B721" s="5" t="s">
        <v>20</v>
      </c>
      <c r="C721" s="5" t="s">
        <v>281</v>
      </c>
    </row>
    <row r="722" spans="1:3" x14ac:dyDescent="0.75">
      <c r="A722" s="52" t="s">
        <v>5704</v>
      </c>
      <c r="B722" s="5" t="s">
        <v>20</v>
      </c>
      <c r="C722" s="5" t="s">
        <v>281</v>
      </c>
    </row>
    <row r="723" spans="1:3" x14ac:dyDescent="0.75">
      <c r="A723" s="52" t="s">
        <v>5706</v>
      </c>
      <c r="B723" s="5" t="s">
        <v>20</v>
      </c>
      <c r="C723" s="5" t="s">
        <v>281</v>
      </c>
    </row>
    <row r="724" spans="1:3" x14ac:dyDescent="0.75">
      <c r="A724" s="52" t="s">
        <v>5708</v>
      </c>
      <c r="B724" s="5" t="s">
        <v>20</v>
      </c>
      <c r="C724" s="5" t="s">
        <v>281</v>
      </c>
    </row>
    <row r="725" spans="1:3" x14ac:dyDescent="0.75">
      <c r="A725" s="52" t="s">
        <v>5710</v>
      </c>
      <c r="B725" s="5" t="s">
        <v>20</v>
      </c>
      <c r="C725" s="5" t="s">
        <v>281</v>
      </c>
    </row>
    <row r="726" spans="1:3" x14ac:dyDescent="0.75">
      <c r="A726" s="52" t="s">
        <v>5712</v>
      </c>
      <c r="B726" s="5" t="s">
        <v>20</v>
      </c>
      <c r="C726" s="5" t="s">
        <v>281</v>
      </c>
    </row>
    <row r="727" spans="1:3" x14ac:dyDescent="0.75">
      <c r="A727" s="52" t="s">
        <v>5713</v>
      </c>
      <c r="B727" s="5" t="s">
        <v>20</v>
      </c>
      <c r="C727" s="5" t="s">
        <v>281</v>
      </c>
    </row>
    <row r="728" spans="1:3" x14ac:dyDescent="0.75">
      <c r="A728" s="52" t="s">
        <v>5717</v>
      </c>
      <c r="B728" s="5" t="s">
        <v>20</v>
      </c>
      <c r="C728" s="5" t="s">
        <v>281</v>
      </c>
    </row>
    <row r="729" spans="1:3" x14ac:dyDescent="0.75">
      <c r="A729" s="52" t="s">
        <v>5719</v>
      </c>
      <c r="B729" s="5" t="s">
        <v>20</v>
      </c>
      <c r="C729" s="5" t="s">
        <v>281</v>
      </c>
    </row>
    <row r="730" spans="1:3" x14ac:dyDescent="0.75">
      <c r="A730" s="52" t="s">
        <v>5721</v>
      </c>
      <c r="B730" s="5" t="s">
        <v>20</v>
      </c>
      <c r="C730" s="5" t="s">
        <v>281</v>
      </c>
    </row>
    <row r="731" spans="1:3" x14ac:dyDescent="0.75">
      <c r="A731" s="52" t="s">
        <v>5725</v>
      </c>
      <c r="B731" s="5" t="s">
        <v>20</v>
      </c>
      <c r="C731" s="5" t="s">
        <v>281</v>
      </c>
    </row>
    <row r="732" spans="1:3" x14ac:dyDescent="0.75">
      <c r="A732" s="52" t="s">
        <v>5727</v>
      </c>
      <c r="B732" s="5" t="s">
        <v>20</v>
      </c>
      <c r="C732" s="5" t="s">
        <v>281</v>
      </c>
    </row>
    <row r="733" spans="1:3" x14ac:dyDescent="0.75">
      <c r="A733" s="52" t="s">
        <v>5730</v>
      </c>
      <c r="B733" s="5" t="s">
        <v>20</v>
      </c>
      <c r="C733" s="5" t="s">
        <v>281</v>
      </c>
    </row>
    <row r="734" spans="1:3" x14ac:dyDescent="0.75">
      <c r="A734" s="52" t="s">
        <v>5732</v>
      </c>
      <c r="B734" s="5" t="s">
        <v>20</v>
      </c>
      <c r="C734" s="5" t="s">
        <v>281</v>
      </c>
    </row>
    <row r="735" spans="1:3" x14ac:dyDescent="0.75">
      <c r="A735" s="52" t="s">
        <v>5734</v>
      </c>
      <c r="B735" s="5" t="s">
        <v>20</v>
      </c>
      <c r="C735" s="5" t="s">
        <v>281</v>
      </c>
    </row>
    <row r="736" spans="1:3" x14ac:dyDescent="0.75">
      <c r="A736" s="52" t="s">
        <v>5736</v>
      </c>
      <c r="B736" s="5" t="s">
        <v>20</v>
      </c>
      <c r="C736" s="5" t="s">
        <v>281</v>
      </c>
    </row>
    <row r="737" spans="1:3" x14ac:dyDescent="0.75">
      <c r="A737" s="52" t="s">
        <v>5738</v>
      </c>
      <c r="B737" s="5" t="s">
        <v>20</v>
      </c>
      <c r="C737" s="5" t="s">
        <v>281</v>
      </c>
    </row>
    <row r="738" spans="1:3" x14ac:dyDescent="0.75">
      <c r="A738" s="52" t="s">
        <v>5740</v>
      </c>
      <c r="B738" s="5" t="s">
        <v>20</v>
      </c>
      <c r="C738" s="5" t="s">
        <v>281</v>
      </c>
    </row>
    <row r="739" spans="1:3" x14ac:dyDescent="0.75">
      <c r="A739" s="52" t="s">
        <v>5742</v>
      </c>
      <c r="B739" s="5" t="s">
        <v>20</v>
      </c>
      <c r="C739" s="5" t="s">
        <v>281</v>
      </c>
    </row>
    <row r="740" spans="1:3" x14ac:dyDescent="0.75">
      <c r="A740" s="52" t="s">
        <v>5744</v>
      </c>
      <c r="B740" s="5" t="s">
        <v>20</v>
      </c>
      <c r="C740" s="5" t="s">
        <v>281</v>
      </c>
    </row>
    <row r="741" spans="1:3" x14ac:dyDescent="0.75">
      <c r="A741" s="52" t="s">
        <v>5747</v>
      </c>
      <c r="B741" s="5" t="s">
        <v>20</v>
      </c>
      <c r="C741" s="5" t="s">
        <v>281</v>
      </c>
    </row>
    <row r="742" spans="1:3" x14ac:dyDescent="0.75">
      <c r="A742" s="52" t="s">
        <v>5750</v>
      </c>
      <c r="B742" s="5" t="s">
        <v>20</v>
      </c>
      <c r="C742" s="5" t="s">
        <v>281</v>
      </c>
    </row>
    <row r="743" spans="1:3" x14ac:dyDescent="0.75">
      <c r="A743" s="52" t="s">
        <v>5752</v>
      </c>
      <c r="B743" s="5" t="s">
        <v>20</v>
      </c>
      <c r="C743" s="5" t="s">
        <v>281</v>
      </c>
    </row>
    <row r="744" spans="1:3" x14ac:dyDescent="0.75">
      <c r="A744" s="52" t="s">
        <v>5755</v>
      </c>
      <c r="B744" s="5" t="s">
        <v>20</v>
      </c>
      <c r="C744" s="5" t="s">
        <v>281</v>
      </c>
    </row>
    <row r="745" spans="1:3" x14ac:dyDescent="0.75">
      <c r="A745" s="52" t="s">
        <v>5759</v>
      </c>
      <c r="B745" s="5" t="s">
        <v>20</v>
      </c>
      <c r="C745" s="5" t="s">
        <v>281</v>
      </c>
    </row>
    <row r="746" spans="1:3" x14ac:dyDescent="0.75">
      <c r="A746" s="52" t="s">
        <v>5761</v>
      </c>
      <c r="B746" s="5" t="s">
        <v>20</v>
      </c>
      <c r="C746" s="5" t="s">
        <v>281</v>
      </c>
    </row>
    <row r="747" spans="1:3" x14ac:dyDescent="0.75">
      <c r="A747" s="52" t="s">
        <v>5762</v>
      </c>
      <c r="B747" s="5" t="s">
        <v>20</v>
      </c>
      <c r="C747" s="5" t="s">
        <v>281</v>
      </c>
    </row>
    <row r="748" spans="1:3" x14ac:dyDescent="0.75">
      <c r="A748" s="52" t="s">
        <v>5763</v>
      </c>
      <c r="B748" s="5" t="s">
        <v>20</v>
      </c>
      <c r="C748" s="5" t="s">
        <v>281</v>
      </c>
    </row>
    <row r="749" spans="1:3" x14ac:dyDescent="0.75">
      <c r="A749" s="52" t="s">
        <v>5765</v>
      </c>
      <c r="B749" s="5" t="s">
        <v>20</v>
      </c>
      <c r="C749" s="5" t="s">
        <v>281</v>
      </c>
    </row>
    <row r="750" spans="1:3" x14ac:dyDescent="0.75">
      <c r="A750" s="52" t="s">
        <v>5767</v>
      </c>
      <c r="B750" s="5" t="s">
        <v>20</v>
      </c>
      <c r="C750" s="5" t="s">
        <v>281</v>
      </c>
    </row>
    <row r="751" spans="1:3" x14ac:dyDescent="0.75">
      <c r="A751" s="52" t="s">
        <v>5769</v>
      </c>
      <c r="B751" s="5" t="s">
        <v>20</v>
      </c>
      <c r="C751" s="5" t="s">
        <v>281</v>
      </c>
    </row>
    <row r="752" spans="1:3" x14ac:dyDescent="0.75">
      <c r="A752" s="52" t="s">
        <v>5772</v>
      </c>
      <c r="B752" s="5" t="s">
        <v>20</v>
      </c>
      <c r="C752" s="5" t="s">
        <v>281</v>
      </c>
    </row>
    <row r="753" spans="1:3" x14ac:dyDescent="0.75">
      <c r="A753" s="52" t="s">
        <v>5774</v>
      </c>
      <c r="B753" s="53" t="s">
        <v>6067</v>
      </c>
      <c r="C753" s="5" t="s">
        <v>281</v>
      </c>
    </row>
    <row r="754" spans="1:3" x14ac:dyDescent="0.75">
      <c r="A754" s="52" t="s">
        <v>5777</v>
      </c>
      <c r="B754" s="53" t="s">
        <v>6067</v>
      </c>
      <c r="C754" s="5" t="s">
        <v>281</v>
      </c>
    </row>
    <row r="755" spans="1:3" x14ac:dyDescent="0.75">
      <c r="A755" s="52" t="s">
        <v>5779</v>
      </c>
      <c r="B755" s="5" t="s">
        <v>20</v>
      </c>
      <c r="C755" s="5" t="s">
        <v>281</v>
      </c>
    </row>
    <row r="756" spans="1:3" x14ac:dyDescent="0.75">
      <c r="A756" s="52" t="s">
        <v>5780</v>
      </c>
      <c r="B756" s="53" t="s">
        <v>6067</v>
      </c>
      <c r="C756" s="5" t="s">
        <v>281</v>
      </c>
    </row>
    <row r="757" spans="1:3" x14ac:dyDescent="0.75">
      <c r="A757" s="52" t="s">
        <v>5781</v>
      </c>
      <c r="B757" s="53" t="s">
        <v>6067</v>
      </c>
      <c r="C757" s="5" t="s">
        <v>281</v>
      </c>
    </row>
    <row r="758" spans="1:3" x14ac:dyDescent="0.75">
      <c r="A758" s="52" t="s">
        <v>5783</v>
      </c>
      <c r="B758" s="53" t="s">
        <v>6067</v>
      </c>
      <c r="C758" s="5" t="s">
        <v>281</v>
      </c>
    </row>
    <row r="759" spans="1:3" x14ac:dyDescent="0.75">
      <c r="A759" s="52" t="s">
        <v>5785</v>
      </c>
      <c r="B759" s="53" t="s">
        <v>6067</v>
      </c>
      <c r="C759" s="5" t="s">
        <v>281</v>
      </c>
    </row>
    <row r="760" spans="1:3" x14ac:dyDescent="0.75">
      <c r="A760" s="52" t="s">
        <v>5787</v>
      </c>
      <c r="B760" s="53" t="s">
        <v>6067</v>
      </c>
      <c r="C760" s="5" t="s">
        <v>281</v>
      </c>
    </row>
    <row r="761" spans="1:3" x14ac:dyDescent="0.75">
      <c r="A761" s="52" t="s">
        <v>5790</v>
      </c>
      <c r="B761" s="53" t="s">
        <v>6067</v>
      </c>
      <c r="C761" s="5" t="s">
        <v>281</v>
      </c>
    </row>
    <row r="762" spans="1:3" x14ac:dyDescent="0.75">
      <c r="A762" s="52" t="s">
        <v>5793</v>
      </c>
      <c r="B762" s="53" t="s">
        <v>6067</v>
      </c>
      <c r="C762" s="5" t="s">
        <v>281</v>
      </c>
    </row>
    <row r="763" spans="1:3" x14ac:dyDescent="0.75">
      <c r="A763" s="52" t="s">
        <v>5794</v>
      </c>
      <c r="B763" s="53" t="s">
        <v>6067</v>
      </c>
      <c r="C763" s="5" t="s">
        <v>281</v>
      </c>
    </row>
    <row r="764" spans="1:3" x14ac:dyDescent="0.75">
      <c r="A764" s="52" t="s">
        <v>5797</v>
      </c>
      <c r="B764" s="5" t="s">
        <v>20</v>
      </c>
      <c r="C764" s="5" t="s">
        <v>281</v>
      </c>
    </row>
    <row r="765" spans="1:3" x14ac:dyDescent="0.75">
      <c r="A765" s="52" t="s">
        <v>5800</v>
      </c>
      <c r="B765" s="5" t="s">
        <v>20</v>
      </c>
      <c r="C765" s="5" t="s">
        <v>281</v>
      </c>
    </row>
    <row r="766" spans="1:3" x14ac:dyDescent="0.75">
      <c r="A766" s="52" t="s">
        <v>5803</v>
      </c>
      <c r="B766" s="5" t="s">
        <v>20</v>
      </c>
      <c r="C766" s="5" t="s">
        <v>281</v>
      </c>
    </row>
    <row r="767" spans="1:3" x14ac:dyDescent="0.75">
      <c r="A767" s="52" t="s">
        <v>5806</v>
      </c>
      <c r="B767" s="5" t="s">
        <v>20</v>
      </c>
      <c r="C767" s="5" t="s">
        <v>281</v>
      </c>
    </row>
    <row r="768" spans="1:3" x14ac:dyDescent="0.75">
      <c r="A768" s="52" t="s">
        <v>5807</v>
      </c>
      <c r="B768" s="5" t="s">
        <v>20</v>
      </c>
      <c r="C768" s="5" t="s">
        <v>281</v>
      </c>
    </row>
    <row r="769" spans="1:3" x14ac:dyDescent="0.75">
      <c r="A769" s="52" t="s">
        <v>5810</v>
      </c>
      <c r="B769" s="5" t="s">
        <v>20</v>
      </c>
      <c r="C769" s="5" t="s">
        <v>281</v>
      </c>
    </row>
    <row r="770" spans="1:3" x14ac:dyDescent="0.75">
      <c r="A770" s="52" t="s">
        <v>5813</v>
      </c>
      <c r="B770" s="5" t="s">
        <v>20</v>
      </c>
      <c r="C770" s="5" t="s">
        <v>281</v>
      </c>
    </row>
    <row r="771" spans="1:3" x14ac:dyDescent="0.75">
      <c r="A771" s="52" t="s">
        <v>5815</v>
      </c>
      <c r="B771" s="5" t="s">
        <v>20</v>
      </c>
      <c r="C771" s="5" t="s">
        <v>281</v>
      </c>
    </row>
    <row r="772" spans="1:3" x14ac:dyDescent="0.75">
      <c r="A772" s="52" t="s">
        <v>5818</v>
      </c>
      <c r="B772" s="5" t="s">
        <v>20</v>
      </c>
      <c r="C772" s="5" t="s">
        <v>281</v>
      </c>
    </row>
    <row r="773" spans="1:3" x14ac:dyDescent="0.75">
      <c r="A773" s="52" t="s">
        <v>5820</v>
      </c>
      <c r="B773" s="5" t="s">
        <v>20</v>
      </c>
      <c r="C773" s="5" t="s">
        <v>281</v>
      </c>
    </row>
    <row r="774" spans="1:3" x14ac:dyDescent="0.75">
      <c r="A774" s="52" t="s">
        <v>5822</v>
      </c>
      <c r="B774" s="5" t="s">
        <v>20</v>
      </c>
      <c r="C774" s="5" t="s">
        <v>281</v>
      </c>
    </row>
    <row r="775" spans="1:3" x14ac:dyDescent="0.75">
      <c r="A775" s="52" t="s">
        <v>5824</v>
      </c>
      <c r="B775" s="5" t="s">
        <v>20</v>
      </c>
      <c r="C775" s="5" t="s">
        <v>281</v>
      </c>
    </row>
    <row r="776" spans="1:3" x14ac:dyDescent="0.75">
      <c r="A776" s="52" t="s">
        <v>5825</v>
      </c>
      <c r="B776" s="5" t="s">
        <v>20</v>
      </c>
      <c r="C776" s="5" t="s">
        <v>281</v>
      </c>
    </row>
    <row r="777" spans="1:3" x14ac:dyDescent="0.75">
      <c r="A777" s="52" t="s">
        <v>948</v>
      </c>
      <c r="B777" s="5" t="s">
        <v>20</v>
      </c>
      <c r="C777" s="5" t="s">
        <v>281</v>
      </c>
    </row>
    <row r="778" spans="1:3" x14ac:dyDescent="0.75">
      <c r="A778" s="52" t="s">
        <v>950</v>
      </c>
      <c r="B778" s="5" t="s">
        <v>20</v>
      </c>
      <c r="C778" s="5" t="s">
        <v>281</v>
      </c>
    </row>
    <row r="779" spans="1:3" x14ac:dyDescent="0.75">
      <c r="A779" s="52" t="s">
        <v>954</v>
      </c>
      <c r="B779" s="5" t="s">
        <v>20</v>
      </c>
      <c r="C779" s="5" t="s">
        <v>281</v>
      </c>
    </row>
    <row r="780" spans="1:3" ht="29.5" x14ac:dyDescent="0.75">
      <c r="A780" s="52" t="s">
        <v>958</v>
      </c>
      <c r="B780" s="53" t="s">
        <v>6162</v>
      </c>
      <c r="C780" s="5" t="s">
        <v>26</v>
      </c>
    </row>
    <row r="781" spans="1:3" ht="29.5" x14ac:dyDescent="0.75">
      <c r="A781" s="52" t="s">
        <v>962</v>
      </c>
      <c r="B781" s="5" t="s">
        <v>6043</v>
      </c>
      <c r="C781" s="5" t="s">
        <v>26</v>
      </c>
    </row>
    <row r="782" spans="1:3" x14ac:dyDescent="0.75">
      <c r="A782" s="52" t="s">
        <v>967</v>
      </c>
      <c r="B782" s="5" t="s">
        <v>20</v>
      </c>
      <c r="C782" s="5" t="s">
        <v>281</v>
      </c>
    </row>
    <row r="783" spans="1:3" ht="29.5" x14ac:dyDescent="0.75">
      <c r="A783" s="52" t="s">
        <v>971</v>
      </c>
      <c r="B783" s="5" t="s">
        <v>6043</v>
      </c>
      <c r="C783" s="5" t="s">
        <v>26</v>
      </c>
    </row>
    <row r="784" spans="1:3" ht="29.5" x14ac:dyDescent="0.75">
      <c r="A784" s="52" t="s">
        <v>975</v>
      </c>
      <c r="B784" s="5" t="s">
        <v>6043</v>
      </c>
      <c r="C784" s="5" t="s">
        <v>26</v>
      </c>
    </row>
    <row r="785" spans="1:3" ht="29.5" x14ac:dyDescent="0.75">
      <c r="A785" s="52" t="s">
        <v>979</v>
      </c>
      <c r="B785" s="5" t="s">
        <v>6043</v>
      </c>
      <c r="C785" s="5" t="s">
        <v>26</v>
      </c>
    </row>
    <row r="786" spans="1:3" x14ac:dyDescent="0.75">
      <c r="A786" s="52" t="s">
        <v>983</v>
      </c>
      <c r="B786" s="5" t="s">
        <v>20</v>
      </c>
      <c r="C786" s="5" t="s">
        <v>281</v>
      </c>
    </row>
    <row r="787" spans="1:3" x14ac:dyDescent="0.75">
      <c r="A787" s="52" t="s">
        <v>985</v>
      </c>
      <c r="B787" s="5" t="s">
        <v>20</v>
      </c>
      <c r="C787" s="5" t="s">
        <v>281</v>
      </c>
    </row>
    <row r="788" spans="1:3" ht="29.5" x14ac:dyDescent="0.75">
      <c r="A788" s="52" t="s">
        <v>987</v>
      </c>
      <c r="B788" s="5" t="s">
        <v>6043</v>
      </c>
      <c r="C788" s="5" t="s">
        <v>26</v>
      </c>
    </row>
    <row r="789" spans="1:3" ht="29.5" x14ac:dyDescent="0.75">
      <c r="A789" s="52" t="s">
        <v>989</v>
      </c>
      <c r="B789" s="5" t="s">
        <v>6043</v>
      </c>
      <c r="C789" s="5" t="s">
        <v>26</v>
      </c>
    </row>
    <row r="790" spans="1:3" ht="29.5" x14ac:dyDescent="0.75">
      <c r="A790" s="52" t="s">
        <v>991</v>
      </c>
      <c r="B790" s="5" t="s">
        <v>6043</v>
      </c>
      <c r="C790" s="5" t="s">
        <v>26</v>
      </c>
    </row>
    <row r="791" spans="1:3" ht="29.5" x14ac:dyDescent="0.75">
      <c r="A791" s="52" t="s">
        <v>993</v>
      </c>
      <c r="B791" s="5" t="s">
        <v>6043</v>
      </c>
      <c r="C791" s="5" t="s">
        <v>26</v>
      </c>
    </row>
    <row r="792" spans="1:3" ht="29.5" x14ac:dyDescent="0.75">
      <c r="A792" s="52" t="s">
        <v>995</v>
      </c>
      <c r="B792" s="64" t="s">
        <v>20</v>
      </c>
      <c r="C792" s="5" t="s">
        <v>26</v>
      </c>
    </row>
    <row r="793" spans="1:3" x14ac:dyDescent="0.75">
      <c r="A793" s="52" t="s">
        <v>998</v>
      </c>
      <c r="B793" s="5" t="s">
        <v>20</v>
      </c>
      <c r="C793" s="5" t="s">
        <v>281</v>
      </c>
    </row>
    <row r="794" spans="1:3" x14ac:dyDescent="0.75">
      <c r="A794" s="52" t="s">
        <v>1000</v>
      </c>
      <c r="B794" s="5" t="s">
        <v>20</v>
      </c>
      <c r="C794" s="5" t="s">
        <v>281</v>
      </c>
    </row>
    <row r="795" spans="1:3" x14ac:dyDescent="0.75">
      <c r="A795" s="52" t="s">
        <v>1002</v>
      </c>
      <c r="B795" s="5" t="s">
        <v>20</v>
      </c>
      <c r="C795" s="5" t="s">
        <v>281</v>
      </c>
    </row>
    <row r="796" spans="1:3" x14ac:dyDescent="0.75">
      <c r="A796" s="52" t="s">
        <v>1004</v>
      </c>
      <c r="B796" s="5" t="s">
        <v>20</v>
      </c>
      <c r="C796" s="5" t="s">
        <v>281</v>
      </c>
    </row>
    <row r="797" spans="1:3" x14ac:dyDescent="0.75">
      <c r="A797" s="52" t="s">
        <v>1006</v>
      </c>
      <c r="B797" s="5" t="s">
        <v>20</v>
      </c>
      <c r="C797" s="5" t="s">
        <v>281</v>
      </c>
    </row>
    <row r="798" spans="1:3" x14ac:dyDescent="0.75">
      <c r="A798" s="52" t="s">
        <v>1008</v>
      </c>
      <c r="B798" s="5" t="s">
        <v>20</v>
      </c>
      <c r="C798" s="5" t="s">
        <v>281</v>
      </c>
    </row>
    <row r="799" spans="1:3" x14ac:dyDescent="0.75">
      <c r="A799" s="52" t="s">
        <v>1009</v>
      </c>
      <c r="B799" s="5" t="s">
        <v>20</v>
      </c>
      <c r="C799" s="5" t="s">
        <v>281</v>
      </c>
    </row>
    <row r="800" spans="1:3" x14ac:dyDescent="0.75">
      <c r="A800" s="52" t="s">
        <v>1010</v>
      </c>
      <c r="B800" s="5" t="s">
        <v>20</v>
      </c>
      <c r="C800" s="5" t="s">
        <v>281</v>
      </c>
    </row>
    <row r="801" spans="1:3" x14ac:dyDescent="0.75">
      <c r="A801" s="52" t="s">
        <v>1011</v>
      </c>
      <c r="B801" s="5" t="s">
        <v>20</v>
      </c>
      <c r="C801" s="5" t="s">
        <v>281</v>
      </c>
    </row>
    <row r="802" spans="1:3" x14ac:dyDescent="0.75">
      <c r="A802" s="52" t="s">
        <v>1013</v>
      </c>
      <c r="B802" s="5" t="s">
        <v>20</v>
      </c>
      <c r="C802" s="5" t="s">
        <v>281</v>
      </c>
    </row>
    <row r="803" spans="1:3" x14ac:dyDescent="0.75">
      <c r="A803" s="52" t="s">
        <v>1015</v>
      </c>
      <c r="B803" s="5" t="s">
        <v>20</v>
      </c>
      <c r="C803" s="5" t="s">
        <v>281</v>
      </c>
    </row>
    <row r="804" spans="1:3" x14ac:dyDescent="0.75">
      <c r="A804" s="52" t="s">
        <v>1017</v>
      </c>
      <c r="B804" s="5" t="s">
        <v>20</v>
      </c>
      <c r="C804" s="5" t="s">
        <v>281</v>
      </c>
    </row>
    <row r="805" spans="1:3" x14ac:dyDescent="0.75">
      <c r="A805" s="52" t="s">
        <v>1019</v>
      </c>
      <c r="B805" s="5" t="s">
        <v>20</v>
      </c>
      <c r="C805" s="5" t="s">
        <v>281</v>
      </c>
    </row>
    <row r="806" spans="1:3" x14ac:dyDescent="0.75">
      <c r="A806" s="52" t="s">
        <v>1020</v>
      </c>
      <c r="B806" s="5" t="s">
        <v>20</v>
      </c>
      <c r="C806" s="5" t="s">
        <v>281</v>
      </c>
    </row>
    <row r="807" spans="1:3" x14ac:dyDescent="0.75">
      <c r="A807" s="52" t="s">
        <v>1022</v>
      </c>
      <c r="B807" s="5" t="s">
        <v>20</v>
      </c>
      <c r="C807" s="5" t="s">
        <v>281</v>
      </c>
    </row>
    <row r="808" spans="1:3" x14ac:dyDescent="0.75">
      <c r="A808" s="52" t="s">
        <v>1024</v>
      </c>
      <c r="B808" s="5" t="s">
        <v>20</v>
      </c>
      <c r="C808" s="5" t="s">
        <v>281</v>
      </c>
    </row>
    <row r="809" spans="1:3" x14ac:dyDescent="0.75">
      <c r="A809" s="52" t="s">
        <v>1026</v>
      </c>
      <c r="B809" s="5" t="s">
        <v>20</v>
      </c>
      <c r="C809" s="5" t="s">
        <v>281</v>
      </c>
    </row>
    <row r="810" spans="1:3" x14ac:dyDescent="0.75">
      <c r="A810" s="52" t="s">
        <v>1029</v>
      </c>
      <c r="B810" s="5" t="s">
        <v>20</v>
      </c>
      <c r="C810" s="5" t="s">
        <v>281</v>
      </c>
    </row>
    <row r="811" spans="1:3" x14ac:dyDescent="0.75">
      <c r="A811" s="52" t="s">
        <v>1032</v>
      </c>
      <c r="B811" s="5" t="s">
        <v>20</v>
      </c>
      <c r="C811" s="5" t="s">
        <v>281</v>
      </c>
    </row>
    <row r="812" spans="1:3" x14ac:dyDescent="0.75">
      <c r="A812" s="52" t="s">
        <v>1036</v>
      </c>
      <c r="B812" s="5" t="s">
        <v>20</v>
      </c>
      <c r="C812" s="5" t="s">
        <v>281</v>
      </c>
    </row>
    <row r="813" spans="1:3" x14ac:dyDescent="0.75">
      <c r="A813" s="52" t="s">
        <v>1040</v>
      </c>
      <c r="B813" s="5" t="s">
        <v>20</v>
      </c>
      <c r="C813" s="5" t="s">
        <v>281</v>
      </c>
    </row>
    <row r="814" spans="1:3" x14ac:dyDescent="0.75">
      <c r="A814" s="52" t="s">
        <v>1044</v>
      </c>
      <c r="B814" s="5" t="s">
        <v>20</v>
      </c>
      <c r="C814" s="5" t="s">
        <v>281</v>
      </c>
    </row>
    <row r="815" spans="1:3" x14ac:dyDescent="0.75">
      <c r="A815" s="52" t="s">
        <v>1046</v>
      </c>
      <c r="B815" s="5" t="s">
        <v>20</v>
      </c>
      <c r="C815" s="5" t="s">
        <v>281</v>
      </c>
    </row>
    <row r="816" spans="1:3" x14ac:dyDescent="0.75">
      <c r="A816" s="52" t="s">
        <v>1050</v>
      </c>
      <c r="B816" s="5" t="s">
        <v>20</v>
      </c>
      <c r="C816" s="5" t="s">
        <v>281</v>
      </c>
    </row>
    <row r="817" spans="1:3" x14ac:dyDescent="0.75">
      <c r="A817" s="52" t="s">
        <v>1054</v>
      </c>
      <c r="B817" s="5" t="s">
        <v>20</v>
      </c>
      <c r="C817" s="5" t="s">
        <v>281</v>
      </c>
    </row>
    <row r="818" spans="1:3" x14ac:dyDescent="0.75">
      <c r="A818" s="52" t="s">
        <v>1057</v>
      </c>
      <c r="B818" s="5" t="s">
        <v>20</v>
      </c>
      <c r="C818" s="5" t="s">
        <v>281</v>
      </c>
    </row>
    <row r="819" spans="1:3" x14ac:dyDescent="0.75">
      <c r="A819" s="52" t="s">
        <v>1059</v>
      </c>
      <c r="B819" s="5" t="s">
        <v>20</v>
      </c>
      <c r="C819" s="5" t="s">
        <v>281</v>
      </c>
    </row>
    <row r="820" spans="1:3" x14ac:dyDescent="0.75">
      <c r="A820" s="52" t="s">
        <v>1061</v>
      </c>
      <c r="B820" s="5" t="s">
        <v>20</v>
      </c>
      <c r="C820" s="5" t="s">
        <v>281</v>
      </c>
    </row>
    <row r="821" spans="1:3" x14ac:dyDescent="0.75">
      <c r="A821" s="52" t="s">
        <v>1063</v>
      </c>
      <c r="B821" s="5" t="s">
        <v>20</v>
      </c>
      <c r="C821" s="5" t="s">
        <v>281</v>
      </c>
    </row>
    <row r="822" spans="1:3" x14ac:dyDescent="0.75">
      <c r="A822" s="52" t="s">
        <v>1065</v>
      </c>
      <c r="B822" s="5" t="s">
        <v>20</v>
      </c>
      <c r="C822" s="5" t="s">
        <v>281</v>
      </c>
    </row>
    <row r="823" spans="1:3" x14ac:dyDescent="0.75">
      <c r="A823" s="52" t="s">
        <v>1067</v>
      </c>
      <c r="B823" s="5" t="s">
        <v>20</v>
      </c>
      <c r="C823" s="5" t="s">
        <v>281</v>
      </c>
    </row>
    <row r="824" spans="1:3" x14ac:dyDescent="0.75">
      <c r="A824" s="52" t="s">
        <v>1069</v>
      </c>
      <c r="B824" s="5" t="s">
        <v>20</v>
      </c>
      <c r="C824" s="5" t="s">
        <v>281</v>
      </c>
    </row>
    <row r="825" spans="1:3" x14ac:dyDescent="0.75">
      <c r="A825" s="52" t="s">
        <v>1073</v>
      </c>
      <c r="B825" s="5" t="s">
        <v>20</v>
      </c>
      <c r="C825" s="5" t="s">
        <v>281</v>
      </c>
    </row>
    <row r="826" spans="1:3" x14ac:dyDescent="0.75">
      <c r="A826" s="52" t="s">
        <v>1077</v>
      </c>
      <c r="B826" s="5" t="s">
        <v>20</v>
      </c>
      <c r="C826" s="5" t="s">
        <v>281</v>
      </c>
    </row>
    <row r="827" spans="1:3" x14ac:dyDescent="0.75">
      <c r="A827" s="52" t="s">
        <v>1081</v>
      </c>
      <c r="B827" s="5" t="s">
        <v>20</v>
      </c>
      <c r="C827" s="5" t="s">
        <v>281</v>
      </c>
    </row>
    <row r="828" spans="1:3" x14ac:dyDescent="0.75">
      <c r="A828" s="52" t="s">
        <v>1083</v>
      </c>
      <c r="B828" s="5" t="s">
        <v>20</v>
      </c>
      <c r="C828" s="5" t="s">
        <v>281</v>
      </c>
    </row>
    <row r="829" spans="1:3" x14ac:dyDescent="0.75">
      <c r="A829" s="52" t="s">
        <v>1085</v>
      </c>
      <c r="B829" s="5" t="s">
        <v>20</v>
      </c>
      <c r="C829" s="5" t="s">
        <v>281</v>
      </c>
    </row>
    <row r="830" spans="1:3" x14ac:dyDescent="0.75">
      <c r="A830" s="52" t="s">
        <v>1086</v>
      </c>
      <c r="B830" s="5" t="s">
        <v>20</v>
      </c>
      <c r="C830" s="5" t="s">
        <v>281</v>
      </c>
    </row>
    <row r="831" spans="1:3" x14ac:dyDescent="0.75">
      <c r="A831" s="52" t="s">
        <v>1088</v>
      </c>
      <c r="B831" s="5" t="s">
        <v>20</v>
      </c>
      <c r="C831" s="5" t="s">
        <v>281</v>
      </c>
    </row>
    <row r="832" spans="1:3" x14ac:dyDescent="0.75">
      <c r="A832" s="52" t="s">
        <v>1089</v>
      </c>
      <c r="B832" s="5" t="s">
        <v>20</v>
      </c>
      <c r="C832" s="5" t="s">
        <v>281</v>
      </c>
    </row>
    <row r="833" spans="1:3" x14ac:dyDescent="0.75">
      <c r="A833" s="52" t="s">
        <v>1093</v>
      </c>
      <c r="B833" s="5" t="s">
        <v>20</v>
      </c>
      <c r="C833" s="5" t="s">
        <v>281</v>
      </c>
    </row>
    <row r="834" spans="1:3" x14ac:dyDescent="0.75">
      <c r="A834" s="52" t="s">
        <v>1095</v>
      </c>
      <c r="B834" s="5" t="s">
        <v>20</v>
      </c>
      <c r="C834" s="5" t="s">
        <v>281</v>
      </c>
    </row>
    <row r="835" spans="1:3" x14ac:dyDescent="0.75">
      <c r="A835" s="52" t="s">
        <v>1097</v>
      </c>
      <c r="B835" s="5" t="s">
        <v>20</v>
      </c>
      <c r="C835" s="5" t="s">
        <v>281</v>
      </c>
    </row>
    <row r="836" spans="1:3" x14ac:dyDescent="0.75">
      <c r="A836" s="52" t="s">
        <v>1099</v>
      </c>
      <c r="B836" s="5" t="s">
        <v>20</v>
      </c>
      <c r="C836" s="5" t="s">
        <v>281</v>
      </c>
    </row>
    <row r="837" spans="1:3" x14ac:dyDescent="0.75">
      <c r="A837" s="52" t="s">
        <v>1100</v>
      </c>
      <c r="B837" s="5" t="s">
        <v>20</v>
      </c>
      <c r="C837" s="5" t="s">
        <v>281</v>
      </c>
    </row>
    <row r="838" spans="1:3" x14ac:dyDescent="0.75">
      <c r="A838" s="52" t="s">
        <v>1104</v>
      </c>
      <c r="B838" s="5" t="s">
        <v>20</v>
      </c>
      <c r="C838" s="5" t="s">
        <v>281</v>
      </c>
    </row>
    <row r="839" spans="1:3" x14ac:dyDescent="0.75">
      <c r="A839" s="52" t="s">
        <v>1105</v>
      </c>
      <c r="B839" s="5" t="s">
        <v>20</v>
      </c>
      <c r="C839" s="5" t="s">
        <v>281</v>
      </c>
    </row>
    <row r="840" spans="1:3" x14ac:dyDescent="0.75">
      <c r="A840" s="52" t="s">
        <v>1107</v>
      </c>
      <c r="B840" s="5" t="s">
        <v>20</v>
      </c>
      <c r="C840" s="5" t="s">
        <v>281</v>
      </c>
    </row>
    <row r="841" spans="1:3" x14ac:dyDescent="0.75">
      <c r="A841" s="52" t="s">
        <v>1109</v>
      </c>
      <c r="B841" s="5" t="s">
        <v>20</v>
      </c>
      <c r="C841" s="5" t="s">
        <v>281</v>
      </c>
    </row>
    <row r="842" spans="1:3" x14ac:dyDescent="0.75">
      <c r="A842" s="52" t="s">
        <v>1113</v>
      </c>
      <c r="B842" s="5" t="s">
        <v>20</v>
      </c>
      <c r="C842" s="5" t="s">
        <v>281</v>
      </c>
    </row>
    <row r="843" spans="1:3" x14ac:dyDescent="0.75">
      <c r="A843" s="52" t="s">
        <v>1114</v>
      </c>
      <c r="B843" s="5" t="s">
        <v>20</v>
      </c>
      <c r="C843" s="5" t="s">
        <v>281</v>
      </c>
    </row>
    <row r="844" spans="1:3" x14ac:dyDescent="0.75">
      <c r="A844" s="52" t="s">
        <v>1117</v>
      </c>
      <c r="B844" s="5" t="s">
        <v>20</v>
      </c>
      <c r="C844" s="5" t="s">
        <v>281</v>
      </c>
    </row>
    <row r="845" spans="1:3" x14ac:dyDescent="0.75">
      <c r="A845" s="52" t="s">
        <v>1119</v>
      </c>
      <c r="B845" s="5" t="s">
        <v>20</v>
      </c>
      <c r="C845" s="5" t="s">
        <v>281</v>
      </c>
    </row>
    <row r="846" spans="1:3" x14ac:dyDescent="0.75">
      <c r="A846" s="52" t="s">
        <v>1123</v>
      </c>
      <c r="B846" s="5" t="s">
        <v>20</v>
      </c>
      <c r="C846" s="5" t="s">
        <v>281</v>
      </c>
    </row>
    <row r="847" spans="1:3" x14ac:dyDescent="0.75">
      <c r="A847" s="52" t="s">
        <v>1127</v>
      </c>
      <c r="B847" s="5" t="s">
        <v>20</v>
      </c>
      <c r="C847" s="5" t="s">
        <v>281</v>
      </c>
    </row>
    <row r="848" spans="1:3" x14ac:dyDescent="0.75">
      <c r="A848" s="52" t="s">
        <v>1131</v>
      </c>
      <c r="B848" s="5" t="s">
        <v>20</v>
      </c>
      <c r="C848" s="5" t="s">
        <v>281</v>
      </c>
    </row>
    <row r="849" spans="1:3" x14ac:dyDescent="0.75">
      <c r="A849" s="52" t="s">
        <v>1132</v>
      </c>
      <c r="B849" s="5" t="s">
        <v>20</v>
      </c>
      <c r="C849" s="5" t="s">
        <v>281</v>
      </c>
    </row>
    <row r="850" spans="1:3" x14ac:dyDescent="0.75">
      <c r="A850" s="52" t="s">
        <v>1135</v>
      </c>
      <c r="B850" s="5" t="s">
        <v>20</v>
      </c>
      <c r="C850" s="5" t="s">
        <v>281</v>
      </c>
    </row>
    <row r="851" spans="1:3" x14ac:dyDescent="0.75">
      <c r="A851" s="52" t="s">
        <v>1137</v>
      </c>
      <c r="B851" s="5" t="s">
        <v>20</v>
      </c>
      <c r="C851" s="5" t="s">
        <v>281</v>
      </c>
    </row>
    <row r="852" spans="1:3" x14ac:dyDescent="0.75">
      <c r="A852" s="52" t="s">
        <v>1138</v>
      </c>
      <c r="B852" s="5" t="s">
        <v>20</v>
      </c>
      <c r="C852" s="5" t="s">
        <v>281</v>
      </c>
    </row>
    <row r="853" spans="1:3" x14ac:dyDescent="0.75">
      <c r="A853" s="52" t="s">
        <v>1142</v>
      </c>
      <c r="B853" s="5" t="s">
        <v>20</v>
      </c>
      <c r="C853" s="5" t="s">
        <v>281</v>
      </c>
    </row>
    <row r="854" spans="1:3" x14ac:dyDescent="0.75">
      <c r="A854" s="52" t="s">
        <v>1146</v>
      </c>
      <c r="B854" s="5" t="s">
        <v>20</v>
      </c>
      <c r="C854" s="5" t="s">
        <v>281</v>
      </c>
    </row>
    <row r="855" spans="1:3" x14ac:dyDescent="0.75">
      <c r="A855" s="52" t="s">
        <v>1150</v>
      </c>
      <c r="B855" s="5" t="s">
        <v>20</v>
      </c>
      <c r="C855" s="5" t="s">
        <v>281</v>
      </c>
    </row>
    <row r="856" spans="1:3" x14ac:dyDescent="0.75">
      <c r="A856" s="52" t="s">
        <v>1155</v>
      </c>
      <c r="B856" s="5" t="s">
        <v>20</v>
      </c>
      <c r="C856" s="5" t="s">
        <v>281</v>
      </c>
    </row>
    <row r="857" spans="1:3" x14ac:dyDescent="0.75">
      <c r="A857" s="52" t="s">
        <v>1156</v>
      </c>
      <c r="B857" s="5" t="s">
        <v>20</v>
      </c>
      <c r="C857" s="5" t="s">
        <v>281</v>
      </c>
    </row>
    <row r="858" spans="1:3" x14ac:dyDescent="0.75">
      <c r="A858" s="52" t="s">
        <v>1157</v>
      </c>
      <c r="B858" s="5" t="s">
        <v>20</v>
      </c>
      <c r="C858" s="5" t="s">
        <v>281</v>
      </c>
    </row>
    <row r="859" spans="1:3" x14ac:dyDescent="0.75">
      <c r="A859" s="52" t="s">
        <v>1159</v>
      </c>
      <c r="B859" s="5" t="s">
        <v>20</v>
      </c>
      <c r="C859" s="5" t="s">
        <v>281</v>
      </c>
    </row>
    <row r="860" spans="1:3" x14ac:dyDescent="0.75">
      <c r="A860" s="52" t="s">
        <v>1160</v>
      </c>
      <c r="B860" s="5" t="s">
        <v>20</v>
      </c>
      <c r="C860" s="5" t="s">
        <v>281</v>
      </c>
    </row>
    <row r="861" spans="1:3" x14ac:dyDescent="0.75">
      <c r="A861" s="52" t="s">
        <v>1162</v>
      </c>
      <c r="B861" s="5" t="s">
        <v>20</v>
      </c>
      <c r="C861" s="5" t="s">
        <v>281</v>
      </c>
    </row>
    <row r="862" spans="1:3" x14ac:dyDescent="0.75">
      <c r="A862" s="52" t="s">
        <v>1164</v>
      </c>
      <c r="B862" s="5" t="s">
        <v>20</v>
      </c>
      <c r="C862" s="5" t="s">
        <v>281</v>
      </c>
    </row>
    <row r="863" spans="1:3" x14ac:dyDescent="0.75">
      <c r="A863" s="52" t="s">
        <v>1166</v>
      </c>
      <c r="B863" s="5" t="s">
        <v>20</v>
      </c>
      <c r="C863" s="5" t="s">
        <v>281</v>
      </c>
    </row>
    <row r="864" spans="1:3" x14ac:dyDescent="0.75">
      <c r="A864" s="52" t="s">
        <v>1168</v>
      </c>
      <c r="B864" s="5" t="s">
        <v>20</v>
      </c>
      <c r="C864" s="5" t="s">
        <v>281</v>
      </c>
    </row>
    <row r="865" spans="1:3" x14ac:dyDescent="0.75">
      <c r="A865" s="52" t="s">
        <v>1170</v>
      </c>
      <c r="B865" s="5" t="s">
        <v>20</v>
      </c>
      <c r="C865" s="5" t="s">
        <v>281</v>
      </c>
    </row>
    <row r="866" spans="1:3" x14ac:dyDescent="0.75">
      <c r="A866" s="52" t="s">
        <v>1172</v>
      </c>
      <c r="B866" s="5" t="s">
        <v>20</v>
      </c>
      <c r="C866" s="5" t="s">
        <v>281</v>
      </c>
    </row>
    <row r="867" spans="1:3" x14ac:dyDescent="0.75">
      <c r="A867" s="52" t="s">
        <v>1174</v>
      </c>
      <c r="B867" s="5" t="s">
        <v>20</v>
      </c>
      <c r="C867" s="5" t="s">
        <v>281</v>
      </c>
    </row>
    <row r="868" spans="1:3" x14ac:dyDescent="0.75">
      <c r="A868" s="52" t="s">
        <v>1177</v>
      </c>
      <c r="B868" s="5" t="s">
        <v>20</v>
      </c>
      <c r="C868" s="5" t="s">
        <v>281</v>
      </c>
    </row>
    <row r="869" spans="1:3" x14ac:dyDescent="0.75">
      <c r="A869" s="52" t="s">
        <v>1179</v>
      </c>
      <c r="B869" s="5" t="s">
        <v>20</v>
      </c>
      <c r="C869" s="5" t="s">
        <v>281</v>
      </c>
    </row>
    <row r="870" spans="1:3" x14ac:dyDescent="0.75">
      <c r="A870" s="52" t="s">
        <v>1181</v>
      </c>
      <c r="B870" s="5" t="s">
        <v>20</v>
      </c>
      <c r="C870" s="5" t="s">
        <v>281</v>
      </c>
    </row>
    <row r="871" spans="1:3" x14ac:dyDescent="0.75">
      <c r="A871" s="52" t="s">
        <v>1183</v>
      </c>
      <c r="B871" s="5" t="s">
        <v>20</v>
      </c>
      <c r="C871" s="5" t="s">
        <v>281</v>
      </c>
    </row>
    <row r="872" spans="1:3" x14ac:dyDescent="0.75">
      <c r="A872" s="52" t="s">
        <v>1185</v>
      </c>
      <c r="B872" s="5" t="s">
        <v>20</v>
      </c>
      <c r="C872" s="5" t="s">
        <v>281</v>
      </c>
    </row>
    <row r="873" spans="1:3" x14ac:dyDescent="0.75">
      <c r="A873" s="52" t="s">
        <v>1187</v>
      </c>
      <c r="B873" s="5" t="s">
        <v>20</v>
      </c>
      <c r="C873" s="5" t="s">
        <v>281</v>
      </c>
    </row>
    <row r="874" spans="1:3" x14ac:dyDescent="0.75">
      <c r="A874" s="52" t="s">
        <v>1189</v>
      </c>
      <c r="B874" s="5" t="s">
        <v>20</v>
      </c>
      <c r="C874" s="5" t="s">
        <v>281</v>
      </c>
    </row>
    <row r="875" spans="1:3" x14ac:dyDescent="0.75">
      <c r="A875" s="52" t="s">
        <v>1191</v>
      </c>
      <c r="B875" s="5" t="s">
        <v>20</v>
      </c>
      <c r="C875" s="5" t="s">
        <v>281</v>
      </c>
    </row>
    <row r="876" spans="1:3" x14ac:dyDescent="0.75">
      <c r="A876" s="52" t="s">
        <v>1194</v>
      </c>
      <c r="B876" s="5" t="s">
        <v>20</v>
      </c>
      <c r="C876" s="5" t="s">
        <v>281</v>
      </c>
    </row>
    <row r="877" spans="1:3" x14ac:dyDescent="0.75">
      <c r="A877" s="52" t="s">
        <v>1197</v>
      </c>
      <c r="B877" s="5" t="s">
        <v>20</v>
      </c>
      <c r="C877" s="5" t="s">
        <v>281</v>
      </c>
    </row>
    <row r="878" spans="1:3" x14ac:dyDescent="0.75">
      <c r="A878" s="52" t="s">
        <v>1199</v>
      </c>
      <c r="B878" s="5" t="s">
        <v>20</v>
      </c>
      <c r="C878" s="5" t="s">
        <v>281</v>
      </c>
    </row>
    <row r="879" spans="1:3" x14ac:dyDescent="0.75">
      <c r="A879" s="52" t="s">
        <v>1201</v>
      </c>
      <c r="B879" s="5" t="s">
        <v>20</v>
      </c>
      <c r="C879" s="5" t="s">
        <v>281</v>
      </c>
    </row>
    <row r="880" spans="1:3" x14ac:dyDescent="0.75">
      <c r="A880" s="52" t="s">
        <v>1203</v>
      </c>
      <c r="B880" s="5" t="s">
        <v>20</v>
      </c>
      <c r="C880" s="5" t="s">
        <v>281</v>
      </c>
    </row>
    <row r="881" spans="1:3" x14ac:dyDescent="0.75">
      <c r="A881" s="52" t="s">
        <v>1205</v>
      </c>
      <c r="B881" s="5" t="s">
        <v>20</v>
      </c>
      <c r="C881" s="5" t="s">
        <v>281</v>
      </c>
    </row>
    <row r="882" spans="1:3" x14ac:dyDescent="0.75">
      <c r="A882" s="52" t="s">
        <v>1206</v>
      </c>
      <c r="B882" s="5" t="s">
        <v>20</v>
      </c>
      <c r="C882" s="5" t="s">
        <v>281</v>
      </c>
    </row>
    <row r="883" spans="1:3" x14ac:dyDescent="0.75">
      <c r="A883" s="52" t="s">
        <v>1208</v>
      </c>
      <c r="B883" s="5" t="s">
        <v>20</v>
      </c>
      <c r="C883" s="5" t="s">
        <v>281</v>
      </c>
    </row>
    <row r="884" spans="1:3" x14ac:dyDescent="0.75">
      <c r="A884" s="52" t="s">
        <v>1210</v>
      </c>
      <c r="B884" s="5" t="s">
        <v>20</v>
      </c>
      <c r="C884" s="5" t="s">
        <v>281</v>
      </c>
    </row>
    <row r="885" spans="1:3" x14ac:dyDescent="0.75">
      <c r="A885" s="52" t="s">
        <v>1211</v>
      </c>
      <c r="B885" s="5" t="s">
        <v>20</v>
      </c>
      <c r="C885" s="5" t="s">
        <v>281</v>
      </c>
    </row>
    <row r="886" spans="1:3" x14ac:dyDescent="0.75">
      <c r="A886" s="52" t="s">
        <v>1212</v>
      </c>
      <c r="B886" s="5" t="s">
        <v>20</v>
      </c>
      <c r="C886" s="5" t="s">
        <v>281</v>
      </c>
    </row>
    <row r="887" spans="1:3" x14ac:dyDescent="0.75">
      <c r="A887" s="52" t="s">
        <v>1213</v>
      </c>
      <c r="B887" s="5" t="s">
        <v>20</v>
      </c>
      <c r="C887" s="5" t="s">
        <v>281</v>
      </c>
    </row>
    <row r="888" spans="1:3" x14ac:dyDescent="0.75">
      <c r="A888" s="52" t="s">
        <v>1215</v>
      </c>
      <c r="B888" s="5" t="s">
        <v>20</v>
      </c>
      <c r="C888" s="5" t="s">
        <v>281</v>
      </c>
    </row>
    <row r="889" spans="1:3" x14ac:dyDescent="0.75">
      <c r="A889" s="52" t="s">
        <v>1219</v>
      </c>
      <c r="B889" s="5" t="s">
        <v>20</v>
      </c>
      <c r="C889" s="5" t="s">
        <v>281</v>
      </c>
    </row>
    <row r="890" spans="1:3" x14ac:dyDescent="0.75">
      <c r="A890" s="52" t="s">
        <v>1223</v>
      </c>
      <c r="B890" s="5" t="s">
        <v>20</v>
      </c>
      <c r="C890" s="5" t="s">
        <v>281</v>
      </c>
    </row>
    <row r="891" spans="1:3" x14ac:dyDescent="0.75">
      <c r="A891" s="52" t="s">
        <v>1226</v>
      </c>
      <c r="B891" s="5" t="s">
        <v>20</v>
      </c>
      <c r="C891" s="5" t="s">
        <v>281</v>
      </c>
    </row>
    <row r="892" spans="1:3" x14ac:dyDescent="0.75">
      <c r="A892" s="52" t="s">
        <v>1228</v>
      </c>
      <c r="B892" s="5" t="s">
        <v>20</v>
      </c>
      <c r="C892" s="5" t="s">
        <v>281</v>
      </c>
    </row>
    <row r="893" spans="1:3" x14ac:dyDescent="0.75">
      <c r="A893" s="52" t="s">
        <v>1231</v>
      </c>
      <c r="B893" s="5" t="s">
        <v>20</v>
      </c>
      <c r="C893" s="5" t="s">
        <v>281</v>
      </c>
    </row>
    <row r="894" spans="1:3" x14ac:dyDescent="0.75">
      <c r="A894" s="52" t="s">
        <v>1233</v>
      </c>
      <c r="B894" s="5" t="s">
        <v>20</v>
      </c>
      <c r="C894" s="5" t="s">
        <v>281</v>
      </c>
    </row>
    <row r="895" spans="1:3" x14ac:dyDescent="0.75">
      <c r="A895" s="52" t="s">
        <v>1236</v>
      </c>
      <c r="B895" s="5" t="s">
        <v>20</v>
      </c>
      <c r="C895" s="5" t="s">
        <v>281</v>
      </c>
    </row>
    <row r="896" spans="1:3" x14ac:dyDescent="0.75">
      <c r="A896" s="52" t="s">
        <v>1238</v>
      </c>
      <c r="B896" s="5" t="s">
        <v>20</v>
      </c>
      <c r="C896" s="5" t="s">
        <v>281</v>
      </c>
    </row>
    <row r="897" spans="1:3" x14ac:dyDescent="0.75">
      <c r="A897" s="52" t="s">
        <v>1240</v>
      </c>
      <c r="B897" s="5" t="s">
        <v>20</v>
      </c>
      <c r="C897" s="5" t="s">
        <v>281</v>
      </c>
    </row>
    <row r="898" spans="1:3" x14ac:dyDescent="0.75">
      <c r="A898" s="52" t="s">
        <v>1244</v>
      </c>
      <c r="B898" s="5" t="s">
        <v>20</v>
      </c>
      <c r="C898" s="5" t="s">
        <v>281</v>
      </c>
    </row>
    <row r="899" spans="1:3" x14ac:dyDescent="0.75">
      <c r="A899" s="52" t="s">
        <v>1248</v>
      </c>
      <c r="B899" s="5" t="s">
        <v>20</v>
      </c>
      <c r="C899" s="5" t="s">
        <v>281</v>
      </c>
    </row>
    <row r="900" spans="1:3" x14ac:dyDescent="0.75">
      <c r="A900" s="52" t="s">
        <v>1249</v>
      </c>
      <c r="B900" s="5" t="s">
        <v>20</v>
      </c>
      <c r="C900" s="5" t="s">
        <v>281</v>
      </c>
    </row>
    <row r="901" spans="1:3" x14ac:dyDescent="0.75">
      <c r="A901" s="52" t="s">
        <v>1252</v>
      </c>
      <c r="B901" s="5" t="s">
        <v>20</v>
      </c>
      <c r="C901" s="5" t="s">
        <v>281</v>
      </c>
    </row>
    <row r="902" spans="1:3" x14ac:dyDescent="0.75">
      <c r="A902" s="52" t="s">
        <v>1254</v>
      </c>
      <c r="B902" s="5" t="s">
        <v>20</v>
      </c>
      <c r="C902" s="5" t="s">
        <v>281</v>
      </c>
    </row>
    <row r="903" spans="1:3" x14ac:dyDescent="0.75">
      <c r="A903" s="52" t="s">
        <v>1256</v>
      </c>
      <c r="B903" s="5" t="s">
        <v>20</v>
      </c>
      <c r="C903" s="5" t="s">
        <v>281</v>
      </c>
    </row>
    <row r="904" spans="1:3" x14ac:dyDescent="0.75">
      <c r="A904" s="52" t="s">
        <v>1259</v>
      </c>
      <c r="B904" s="5" t="s">
        <v>20</v>
      </c>
      <c r="C904" s="5" t="s">
        <v>281</v>
      </c>
    </row>
    <row r="905" spans="1:3" x14ac:dyDescent="0.75">
      <c r="A905" s="52" t="s">
        <v>1261</v>
      </c>
      <c r="B905" s="5" t="s">
        <v>20</v>
      </c>
      <c r="C905" s="5" t="s">
        <v>281</v>
      </c>
    </row>
    <row r="906" spans="1:3" x14ac:dyDescent="0.75">
      <c r="A906" s="52" t="s">
        <v>1263</v>
      </c>
      <c r="B906" s="5" t="s">
        <v>20</v>
      </c>
      <c r="C906" s="5" t="s">
        <v>281</v>
      </c>
    </row>
    <row r="907" spans="1:3" x14ac:dyDescent="0.75">
      <c r="A907" s="52" t="s">
        <v>1267</v>
      </c>
      <c r="B907" s="5" t="s">
        <v>20</v>
      </c>
      <c r="C907" s="5" t="s">
        <v>281</v>
      </c>
    </row>
    <row r="908" spans="1:3" x14ac:dyDescent="0.75">
      <c r="A908" s="52" t="s">
        <v>1271</v>
      </c>
      <c r="B908" s="5" t="s">
        <v>20</v>
      </c>
      <c r="C908" s="5" t="s">
        <v>281</v>
      </c>
    </row>
    <row r="909" spans="1:3" x14ac:dyDescent="0.75">
      <c r="A909" s="52" t="s">
        <v>1275</v>
      </c>
      <c r="B909" s="5" t="s">
        <v>20</v>
      </c>
      <c r="C909" s="5" t="s">
        <v>281</v>
      </c>
    </row>
    <row r="910" spans="1:3" x14ac:dyDescent="0.75">
      <c r="A910" s="52" t="s">
        <v>1279</v>
      </c>
      <c r="B910" s="5" t="s">
        <v>20</v>
      </c>
      <c r="C910" s="5" t="s">
        <v>281</v>
      </c>
    </row>
    <row r="911" spans="1:3" ht="29.5" x14ac:dyDescent="0.75">
      <c r="A911" s="52" t="s">
        <v>1281</v>
      </c>
      <c r="B911" s="53" t="s">
        <v>6047</v>
      </c>
      <c r="C911" s="5" t="s">
        <v>26</v>
      </c>
    </row>
    <row r="912" spans="1:3" x14ac:dyDescent="0.75">
      <c r="A912" s="52" t="s">
        <v>1285</v>
      </c>
      <c r="B912" s="5" t="s">
        <v>20</v>
      </c>
      <c r="C912" s="5" t="s">
        <v>281</v>
      </c>
    </row>
    <row r="913" spans="1:3" x14ac:dyDescent="0.75">
      <c r="A913" s="52" t="s">
        <v>1287</v>
      </c>
      <c r="B913" s="53" t="s">
        <v>6048</v>
      </c>
      <c r="C913" s="5" t="s">
        <v>20</v>
      </c>
    </row>
    <row r="914" spans="1:3" x14ac:dyDescent="0.75">
      <c r="A914" s="52" t="s">
        <v>1291</v>
      </c>
      <c r="B914" s="5" t="s">
        <v>20</v>
      </c>
      <c r="C914" s="5" t="s">
        <v>281</v>
      </c>
    </row>
    <row r="915" spans="1:3" x14ac:dyDescent="0.75">
      <c r="A915" s="52" t="s">
        <v>1295</v>
      </c>
      <c r="B915" s="5" t="s">
        <v>20</v>
      </c>
      <c r="C915" s="5" t="s">
        <v>281</v>
      </c>
    </row>
    <row r="916" spans="1:3" x14ac:dyDescent="0.75">
      <c r="A916" s="52" t="s">
        <v>1296</v>
      </c>
      <c r="B916" s="53" t="s">
        <v>6048</v>
      </c>
      <c r="C916" s="5" t="s">
        <v>20</v>
      </c>
    </row>
    <row r="917" spans="1:3" x14ac:dyDescent="0.75">
      <c r="A917" s="52" t="s">
        <v>1300</v>
      </c>
      <c r="B917" s="5" t="s">
        <v>20</v>
      </c>
      <c r="C917" s="5" t="s">
        <v>281</v>
      </c>
    </row>
    <row r="918" spans="1:3" x14ac:dyDescent="0.75">
      <c r="A918" s="52" t="s">
        <v>1304</v>
      </c>
      <c r="B918" s="5" t="s">
        <v>20</v>
      </c>
      <c r="C918" s="5" t="s">
        <v>281</v>
      </c>
    </row>
    <row r="919" spans="1:3" x14ac:dyDescent="0.75">
      <c r="A919" s="52" t="s">
        <v>1308</v>
      </c>
      <c r="B919" s="5" t="s">
        <v>20</v>
      </c>
      <c r="C919" s="5" t="s">
        <v>281</v>
      </c>
    </row>
    <row r="920" spans="1:3" x14ac:dyDescent="0.75">
      <c r="A920" s="52" t="s">
        <v>1312</v>
      </c>
      <c r="B920" s="5" t="s">
        <v>20</v>
      </c>
      <c r="C920" s="5" t="s">
        <v>281</v>
      </c>
    </row>
    <row r="921" spans="1:3" x14ac:dyDescent="0.75">
      <c r="A921" s="52" t="s">
        <v>1316</v>
      </c>
      <c r="B921" s="5" t="s">
        <v>20</v>
      </c>
      <c r="C921" s="5" t="s">
        <v>281</v>
      </c>
    </row>
    <row r="922" spans="1:3" x14ac:dyDescent="0.75">
      <c r="A922" s="52" t="s">
        <v>1320</v>
      </c>
      <c r="B922" s="5" t="s">
        <v>20</v>
      </c>
      <c r="C922" s="5" t="s">
        <v>281</v>
      </c>
    </row>
    <row r="923" spans="1:3" x14ac:dyDescent="0.75">
      <c r="A923" s="52" t="s">
        <v>1322</v>
      </c>
      <c r="B923" s="5" t="s">
        <v>20</v>
      </c>
      <c r="C923" s="5" t="s">
        <v>281</v>
      </c>
    </row>
    <row r="924" spans="1:3" x14ac:dyDescent="0.75">
      <c r="A924" s="52" t="s">
        <v>1326</v>
      </c>
      <c r="B924" s="5" t="s">
        <v>20</v>
      </c>
      <c r="C924" s="5" t="s">
        <v>281</v>
      </c>
    </row>
    <row r="925" spans="1:3" x14ac:dyDescent="0.75">
      <c r="A925" s="52" t="s">
        <v>1330</v>
      </c>
      <c r="B925" s="5" t="s">
        <v>20</v>
      </c>
      <c r="C925" s="5" t="s">
        <v>281</v>
      </c>
    </row>
    <row r="926" spans="1:3" x14ac:dyDescent="0.75">
      <c r="A926" s="52" t="s">
        <v>1334</v>
      </c>
      <c r="B926" s="5" t="s">
        <v>20</v>
      </c>
      <c r="C926" s="5" t="s">
        <v>281</v>
      </c>
    </row>
    <row r="927" spans="1:3" x14ac:dyDescent="0.75">
      <c r="A927" s="52" t="s">
        <v>1336</v>
      </c>
      <c r="B927" s="5" t="s">
        <v>20</v>
      </c>
      <c r="C927" s="5" t="s">
        <v>281</v>
      </c>
    </row>
    <row r="928" spans="1:3" x14ac:dyDescent="0.75">
      <c r="A928" s="52" t="s">
        <v>1338</v>
      </c>
      <c r="B928" s="5" t="s">
        <v>20</v>
      </c>
      <c r="C928" s="5" t="s">
        <v>281</v>
      </c>
    </row>
    <row r="929" spans="1:3" x14ac:dyDescent="0.75">
      <c r="A929" s="52" t="s">
        <v>1340</v>
      </c>
      <c r="B929" s="5" t="s">
        <v>20</v>
      </c>
      <c r="C929" s="5" t="s">
        <v>281</v>
      </c>
    </row>
    <row r="930" spans="1:3" x14ac:dyDescent="0.75">
      <c r="A930" s="52" t="s">
        <v>1344</v>
      </c>
      <c r="B930" s="5" t="s">
        <v>20</v>
      </c>
      <c r="C930" s="5" t="s">
        <v>281</v>
      </c>
    </row>
    <row r="931" spans="1:3" x14ac:dyDescent="0.75">
      <c r="A931" s="52" t="s">
        <v>1346</v>
      </c>
      <c r="B931" s="5" t="s">
        <v>20</v>
      </c>
      <c r="C931" s="5" t="s">
        <v>281</v>
      </c>
    </row>
    <row r="932" spans="1:3" x14ac:dyDescent="0.75">
      <c r="A932" s="52" t="s">
        <v>1348</v>
      </c>
      <c r="B932" s="5" t="s">
        <v>20</v>
      </c>
      <c r="C932" s="5" t="s">
        <v>281</v>
      </c>
    </row>
    <row r="933" spans="1:3" x14ac:dyDescent="0.75">
      <c r="A933" s="52" t="s">
        <v>1352</v>
      </c>
      <c r="B933" s="5" t="s">
        <v>20</v>
      </c>
      <c r="C933" s="5" t="s">
        <v>281</v>
      </c>
    </row>
    <row r="934" spans="1:3" x14ac:dyDescent="0.75">
      <c r="A934" s="52" t="s">
        <v>1353</v>
      </c>
      <c r="B934" s="5" t="s">
        <v>20</v>
      </c>
      <c r="C934" s="5" t="s">
        <v>281</v>
      </c>
    </row>
    <row r="935" spans="1:3" x14ac:dyDescent="0.75">
      <c r="A935" s="52" t="s">
        <v>1357</v>
      </c>
      <c r="B935" s="5" t="s">
        <v>20</v>
      </c>
      <c r="C935" s="5" t="s">
        <v>281</v>
      </c>
    </row>
    <row r="936" spans="1:3" x14ac:dyDescent="0.75">
      <c r="A936" s="52" t="s">
        <v>1359</v>
      </c>
      <c r="B936" s="5" t="s">
        <v>20</v>
      </c>
      <c r="C936" s="5" t="s">
        <v>281</v>
      </c>
    </row>
    <row r="937" spans="1:3" x14ac:dyDescent="0.75">
      <c r="A937" s="52" t="s">
        <v>1361</v>
      </c>
      <c r="B937" s="5" t="s">
        <v>20</v>
      </c>
      <c r="C937" s="5" t="s">
        <v>281</v>
      </c>
    </row>
    <row r="938" spans="1:3" x14ac:dyDescent="0.75">
      <c r="A938" s="52" t="s">
        <v>1363</v>
      </c>
      <c r="B938" s="5" t="s">
        <v>20</v>
      </c>
      <c r="C938" s="5" t="s">
        <v>281</v>
      </c>
    </row>
    <row r="939" spans="1:3" x14ac:dyDescent="0.75">
      <c r="A939" s="52" t="s">
        <v>1367</v>
      </c>
      <c r="B939" s="5" t="s">
        <v>20</v>
      </c>
      <c r="C939" s="5" t="s">
        <v>281</v>
      </c>
    </row>
    <row r="940" spans="1:3" x14ac:dyDescent="0.75">
      <c r="A940" s="52" t="s">
        <v>1371</v>
      </c>
      <c r="B940" s="5" t="s">
        <v>20</v>
      </c>
      <c r="C940" s="5" t="s">
        <v>281</v>
      </c>
    </row>
    <row r="941" spans="1:3" x14ac:dyDescent="0.75">
      <c r="A941" s="52" t="s">
        <v>1373</v>
      </c>
      <c r="B941" s="5" t="s">
        <v>20</v>
      </c>
      <c r="C941" s="5" t="s">
        <v>281</v>
      </c>
    </row>
    <row r="942" spans="1:3" x14ac:dyDescent="0.75">
      <c r="A942" s="52" t="s">
        <v>1375</v>
      </c>
      <c r="B942" s="5" t="s">
        <v>20</v>
      </c>
      <c r="C942" s="5" t="s">
        <v>281</v>
      </c>
    </row>
    <row r="943" spans="1:3" x14ac:dyDescent="0.75">
      <c r="A943" s="52" t="s">
        <v>1376</v>
      </c>
      <c r="B943" s="5" t="s">
        <v>20</v>
      </c>
      <c r="C943" s="5" t="s">
        <v>281</v>
      </c>
    </row>
    <row r="944" spans="1:3" x14ac:dyDescent="0.75">
      <c r="A944" s="52" t="s">
        <v>1379</v>
      </c>
      <c r="B944" s="5" t="s">
        <v>20</v>
      </c>
      <c r="C944" s="5" t="s">
        <v>281</v>
      </c>
    </row>
    <row r="945" spans="1:3" x14ac:dyDescent="0.75">
      <c r="A945" s="52" t="s">
        <v>1381</v>
      </c>
      <c r="B945" s="5" t="s">
        <v>20</v>
      </c>
      <c r="C945" s="5" t="s">
        <v>281</v>
      </c>
    </row>
    <row r="946" spans="1:3" x14ac:dyDescent="0.75">
      <c r="A946" s="52" t="s">
        <v>1383</v>
      </c>
      <c r="B946" s="5" t="s">
        <v>20</v>
      </c>
      <c r="C946" s="5" t="s">
        <v>281</v>
      </c>
    </row>
    <row r="947" spans="1:3" x14ac:dyDescent="0.75">
      <c r="A947" s="52" t="s">
        <v>1386</v>
      </c>
      <c r="B947" s="5" t="s">
        <v>20</v>
      </c>
      <c r="C947" s="5" t="s">
        <v>281</v>
      </c>
    </row>
    <row r="948" spans="1:3" x14ac:dyDescent="0.75">
      <c r="A948" s="52" t="s">
        <v>1388</v>
      </c>
      <c r="B948" s="5" t="s">
        <v>20</v>
      </c>
      <c r="C948" s="5" t="s">
        <v>281</v>
      </c>
    </row>
    <row r="949" spans="1:3" x14ac:dyDescent="0.75">
      <c r="A949" s="52" t="s">
        <v>1392</v>
      </c>
      <c r="B949" s="5" t="s">
        <v>20</v>
      </c>
      <c r="C949" s="5" t="s">
        <v>281</v>
      </c>
    </row>
    <row r="950" spans="1:3" x14ac:dyDescent="0.75">
      <c r="A950" s="52" t="s">
        <v>1394</v>
      </c>
      <c r="B950" s="5" t="s">
        <v>20</v>
      </c>
      <c r="C950" s="5" t="s">
        <v>281</v>
      </c>
    </row>
    <row r="951" spans="1:3" x14ac:dyDescent="0.75">
      <c r="A951" s="52" t="s">
        <v>1395</v>
      </c>
      <c r="B951" s="5" t="s">
        <v>20</v>
      </c>
      <c r="C951" s="5" t="s">
        <v>281</v>
      </c>
    </row>
    <row r="952" spans="1:3" x14ac:dyDescent="0.75">
      <c r="A952" s="52" t="s">
        <v>1398</v>
      </c>
      <c r="B952" s="5" t="s">
        <v>20</v>
      </c>
      <c r="C952" s="5" t="s">
        <v>281</v>
      </c>
    </row>
    <row r="953" spans="1:3" x14ac:dyDescent="0.75">
      <c r="A953" s="52" t="s">
        <v>1399</v>
      </c>
      <c r="B953" s="5" t="s">
        <v>20</v>
      </c>
      <c r="C953" s="5" t="s">
        <v>281</v>
      </c>
    </row>
    <row r="954" spans="1:3" x14ac:dyDescent="0.75">
      <c r="A954" s="52" t="s">
        <v>1401</v>
      </c>
      <c r="B954" s="5" t="s">
        <v>20</v>
      </c>
      <c r="C954" s="5" t="s">
        <v>281</v>
      </c>
    </row>
    <row r="955" spans="1:3" x14ac:dyDescent="0.75">
      <c r="A955" s="52" t="s">
        <v>1402</v>
      </c>
      <c r="B955" s="5" t="s">
        <v>20</v>
      </c>
      <c r="C955" s="5" t="s">
        <v>281</v>
      </c>
    </row>
    <row r="956" spans="1:3" x14ac:dyDescent="0.75">
      <c r="A956" s="52" t="s">
        <v>1405</v>
      </c>
      <c r="B956" s="5" t="s">
        <v>20</v>
      </c>
      <c r="C956" s="5" t="s">
        <v>281</v>
      </c>
    </row>
    <row r="957" spans="1:3" x14ac:dyDescent="0.75">
      <c r="A957" s="52" t="s">
        <v>1406</v>
      </c>
      <c r="B957" s="5" t="s">
        <v>20</v>
      </c>
      <c r="C957" s="5" t="s">
        <v>281</v>
      </c>
    </row>
    <row r="958" spans="1:3" x14ac:dyDescent="0.75">
      <c r="A958" s="52" t="s">
        <v>1407</v>
      </c>
      <c r="B958" s="5" t="s">
        <v>20</v>
      </c>
      <c r="C958" s="5" t="s">
        <v>281</v>
      </c>
    </row>
    <row r="959" spans="1:3" x14ac:dyDescent="0.75">
      <c r="A959" s="52" t="s">
        <v>1408</v>
      </c>
      <c r="B959" s="5" t="s">
        <v>20</v>
      </c>
      <c r="C959" s="5" t="s">
        <v>281</v>
      </c>
    </row>
    <row r="960" spans="1:3" x14ac:dyDescent="0.75">
      <c r="A960" s="52" t="s">
        <v>1411</v>
      </c>
      <c r="B960" s="5" t="s">
        <v>20</v>
      </c>
      <c r="C960" s="5" t="s">
        <v>281</v>
      </c>
    </row>
    <row r="961" spans="1:3" x14ac:dyDescent="0.75">
      <c r="A961" s="52" t="s">
        <v>1414</v>
      </c>
      <c r="B961" s="5" t="s">
        <v>20</v>
      </c>
      <c r="C961" s="5" t="s">
        <v>281</v>
      </c>
    </row>
    <row r="962" spans="1:3" x14ac:dyDescent="0.75">
      <c r="A962" s="52" t="s">
        <v>1418</v>
      </c>
      <c r="B962" s="5" t="s">
        <v>20</v>
      </c>
      <c r="C962" s="5" t="s">
        <v>281</v>
      </c>
    </row>
    <row r="963" spans="1:3" x14ac:dyDescent="0.75">
      <c r="A963" s="52" t="s">
        <v>1420</v>
      </c>
      <c r="B963" s="5" t="s">
        <v>20</v>
      </c>
      <c r="C963" s="5" t="s">
        <v>281</v>
      </c>
    </row>
    <row r="964" spans="1:3" x14ac:dyDescent="0.75">
      <c r="A964" s="52" t="s">
        <v>1422</v>
      </c>
      <c r="B964" s="5" t="s">
        <v>20</v>
      </c>
      <c r="C964" s="5" t="s">
        <v>281</v>
      </c>
    </row>
    <row r="965" spans="1:3" x14ac:dyDescent="0.75">
      <c r="A965" s="52" t="s">
        <v>1424</v>
      </c>
      <c r="B965" s="5" t="s">
        <v>20</v>
      </c>
      <c r="C965" s="5" t="s">
        <v>281</v>
      </c>
    </row>
    <row r="966" spans="1:3" x14ac:dyDescent="0.75">
      <c r="A966" s="52" t="s">
        <v>1426</v>
      </c>
      <c r="B966" s="5" t="s">
        <v>20</v>
      </c>
      <c r="C966" s="5" t="s">
        <v>281</v>
      </c>
    </row>
    <row r="967" spans="1:3" x14ac:dyDescent="0.75">
      <c r="A967" s="52" t="s">
        <v>1427</v>
      </c>
      <c r="B967" s="5" t="s">
        <v>20</v>
      </c>
      <c r="C967" s="5" t="s">
        <v>281</v>
      </c>
    </row>
    <row r="968" spans="1:3" x14ac:dyDescent="0.75">
      <c r="A968" s="52" t="s">
        <v>1429</v>
      </c>
      <c r="B968" s="5" t="s">
        <v>20</v>
      </c>
      <c r="C968" s="5" t="s">
        <v>281</v>
      </c>
    </row>
    <row r="969" spans="1:3" x14ac:dyDescent="0.75">
      <c r="A969" s="52" t="s">
        <v>1433</v>
      </c>
      <c r="B969" s="5" t="s">
        <v>20</v>
      </c>
      <c r="C969" s="5" t="s">
        <v>281</v>
      </c>
    </row>
    <row r="970" spans="1:3" x14ac:dyDescent="0.75">
      <c r="A970" s="52" t="s">
        <v>1437</v>
      </c>
      <c r="B970" s="5" t="s">
        <v>20</v>
      </c>
      <c r="C970" s="5" t="s">
        <v>281</v>
      </c>
    </row>
    <row r="971" spans="1:3" x14ac:dyDescent="0.75">
      <c r="A971" s="52" t="s">
        <v>1441</v>
      </c>
      <c r="B971" s="5" t="s">
        <v>20</v>
      </c>
      <c r="C971" s="5" t="s">
        <v>281</v>
      </c>
    </row>
    <row r="972" spans="1:3" x14ac:dyDescent="0.75">
      <c r="A972" s="52" t="s">
        <v>1443</v>
      </c>
      <c r="B972" s="5" t="s">
        <v>20</v>
      </c>
      <c r="C972" s="5" t="s">
        <v>281</v>
      </c>
    </row>
    <row r="973" spans="1:3" x14ac:dyDescent="0.75">
      <c r="A973" s="52" t="s">
        <v>1445</v>
      </c>
      <c r="B973" s="5" t="s">
        <v>20</v>
      </c>
      <c r="C973" s="5" t="s">
        <v>281</v>
      </c>
    </row>
    <row r="974" spans="1:3" x14ac:dyDescent="0.75">
      <c r="A974" s="52" t="s">
        <v>1447</v>
      </c>
      <c r="B974" s="5" t="s">
        <v>20</v>
      </c>
      <c r="C974" s="5" t="s">
        <v>281</v>
      </c>
    </row>
    <row r="975" spans="1:3" x14ac:dyDescent="0.75">
      <c r="A975" s="52" t="s">
        <v>1449</v>
      </c>
      <c r="B975" s="5" t="s">
        <v>20</v>
      </c>
      <c r="C975" s="5" t="s">
        <v>281</v>
      </c>
    </row>
    <row r="976" spans="1:3" x14ac:dyDescent="0.75">
      <c r="A976" s="52" t="s">
        <v>1451</v>
      </c>
      <c r="B976" s="5" t="s">
        <v>20</v>
      </c>
      <c r="C976" s="5" t="s">
        <v>281</v>
      </c>
    </row>
    <row r="977" spans="1:3" x14ac:dyDescent="0.75">
      <c r="A977" s="52" t="s">
        <v>1453</v>
      </c>
      <c r="B977" s="5" t="s">
        <v>20</v>
      </c>
      <c r="C977" s="5" t="s">
        <v>281</v>
      </c>
    </row>
    <row r="978" spans="1:3" x14ac:dyDescent="0.75">
      <c r="A978" s="52" t="s">
        <v>1455</v>
      </c>
      <c r="B978" s="5" t="s">
        <v>20</v>
      </c>
      <c r="C978" s="5" t="s">
        <v>281</v>
      </c>
    </row>
    <row r="979" spans="1:3" x14ac:dyDescent="0.75">
      <c r="A979" s="52" t="s">
        <v>1457</v>
      </c>
      <c r="B979" s="5" t="s">
        <v>20</v>
      </c>
      <c r="C979" s="5" t="s">
        <v>281</v>
      </c>
    </row>
    <row r="980" spans="1:3" ht="29.5" x14ac:dyDescent="0.75">
      <c r="A980" s="52" t="s">
        <v>1459</v>
      </c>
      <c r="B980" s="5" t="s">
        <v>6043</v>
      </c>
      <c r="C980" s="5" t="s">
        <v>26</v>
      </c>
    </row>
    <row r="981" spans="1:3" ht="29.5" x14ac:dyDescent="0.75">
      <c r="A981" s="52" t="s">
        <v>1463</v>
      </c>
      <c r="B981" s="5" t="s">
        <v>6043</v>
      </c>
      <c r="C981" s="5" t="s">
        <v>26</v>
      </c>
    </row>
    <row r="982" spans="1:3" ht="29.5" x14ac:dyDescent="0.75">
      <c r="A982" s="52" t="s">
        <v>1467</v>
      </c>
      <c r="B982" s="5" t="s">
        <v>6043</v>
      </c>
      <c r="C982" s="5" t="s">
        <v>26</v>
      </c>
    </row>
    <row r="983" spans="1:3" ht="29.5" x14ac:dyDescent="0.75">
      <c r="A983" s="52" t="s">
        <v>1471</v>
      </c>
      <c r="B983" s="5" t="s">
        <v>6043</v>
      </c>
      <c r="C983" s="5" t="s">
        <v>26</v>
      </c>
    </row>
    <row r="984" spans="1:3" ht="29.5" x14ac:dyDescent="0.75">
      <c r="A984" s="52" t="s">
        <v>1475</v>
      </c>
      <c r="B984" s="5" t="s">
        <v>6043</v>
      </c>
      <c r="C984" s="5" t="s">
        <v>26</v>
      </c>
    </row>
    <row r="985" spans="1:3" x14ac:dyDescent="0.75">
      <c r="A985" s="52" t="s">
        <v>1479</v>
      </c>
      <c r="B985" s="5" t="s">
        <v>20</v>
      </c>
      <c r="C985" s="5" t="s">
        <v>281</v>
      </c>
    </row>
    <row r="986" spans="1:3" x14ac:dyDescent="0.75">
      <c r="A986" s="52" t="s">
        <v>1481</v>
      </c>
      <c r="B986" s="5" t="s">
        <v>20</v>
      </c>
      <c r="C986" s="5" t="s">
        <v>281</v>
      </c>
    </row>
    <row r="987" spans="1:3" x14ac:dyDescent="0.75">
      <c r="A987" s="52" t="s">
        <v>1483</v>
      </c>
      <c r="B987" s="5" t="s">
        <v>20</v>
      </c>
      <c r="C987" s="5" t="s">
        <v>281</v>
      </c>
    </row>
    <row r="988" spans="1:3" x14ac:dyDescent="0.75">
      <c r="A988" s="52" t="s">
        <v>1487</v>
      </c>
      <c r="B988" s="5" t="s">
        <v>20</v>
      </c>
      <c r="C988" s="5" t="s">
        <v>281</v>
      </c>
    </row>
    <row r="989" spans="1:3" x14ac:dyDescent="0.75">
      <c r="A989" s="52" t="s">
        <v>1491</v>
      </c>
      <c r="B989" s="5" t="s">
        <v>20</v>
      </c>
      <c r="C989" s="5" t="s">
        <v>281</v>
      </c>
    </row>
    <row r="990" spans="1:3" x14ac:dyDescent="0.75">
      <c r="A990" s="52" t="s">
        <v>1495</v>
      </c>
      <c r="B990" s="5" t="s">
        <v>20</v>
      </c>
      <c r="C990" s="5" t="s">
        <v>281</v>
      </c>
    </row>
    <row r="991" spans="1:3" x14ac:dyDescent="0.75">
      <c r="A991" s="52" t="s">
        <v>1499</v>
      </c>
      <c r="B991" s="5" t="s">
        <v>20</v>
      </c>
      <c r="C991" s="5" t="s">
        <v>281</v>
      </c>
    </row>
    <row r="992" spans="1:3" x14ac:dyDescent="0.75">
      <c r="A992" s="52" t="s">
        <v>1503</v>
      </c>
      <c r="B992" s="5" t="s">
        <v>20</v>
      </c>
      <c r="C992" s="5" t="s">
        <v>281</v>
      </c>
    </row>
    <row r="993" spans="1:3" x14ac:dyDescent="0.75">
      <c r="A993" s="52" t="s">
        <v>1505</v>
      </c>
      <c r="B993" s="5" t="s">
        <v>20</v>
      </c>
      <c r="C993" s="5" t="s">
        <v>281</v>
      </c>
    </row>
    <row r="994" spans="1:3" x14ac:dyDescent="0.75">
      <c r="A994" s="52" t="s">
        <v>1507</v>
      </c>
      <c r="B994" s="5" t="s">
        <v>20</v>
      </c>
      <c r="C994" s="5" t="s">
        <v>281</v>
      </c>
    </row>
    <row r="995" spans="1:3" x14ac:dyDescent="0.75">
      <c r="A995" s="52" t="s">
        <v>1509</v>
      </c>
      <c r="B995" s="5" t="s">
        <v>20</v>
      </c>
      <c r="C995" s="5" t="s">
        <v>281</v>
      </c>
    </row>
    <row r="996" spans="1:3" x14ac:dyDescent="0.75">
      <c r="A996" s="52" t="s">
        <v>1513</v>
      </c>
      <c r="B996" s="5" t="s">
        <v>20</v>
      </c>
      <c r="C996" s="5" t="s">
        <v>281</v>
      </c>
    </row>
    <row r="997" spans="1:3" x14ac:dyDescent="0.75">
      <c r="A997" s="52" t="s">
        <v>1517</v>
      </c>
      <c r="B997" s="5" t="s">
        <v>20</v>
      </c>
      <c r="C997" s="5" t="s">
        <v>281</v>
      </c>
    </row>
    <row r="998" spans="1:3" x14ac:dyDescent="0.75">
      <c r="A998" s="52" t="s">
        <v>1521</v>
      </c>
      <c r="B998" s="53" t="s">
        <v>6067</v>
      </c>
      <c r="C998" s="5" t="s">
        <v>281</v>
      </c>
    </row>
    <row r="999" spans="1:3" x14ac:dyDescent="0.75">
      <c r="A999" s="52" t="s">
        <v>1523</v>
      </c>
      <c r="B999" s="53" t="s">
        <v>6067</v>
      </c>
      <c r="C999" s="5" t="s">
        <v>281</v>
      </c>
    </row>
    <row r="1000" spans="1:3" x14ac:dyDescent="0.75">
      <c r="A1000" s="52" t="s">
        <v>1525</v>
      </c>
      <c r="B1000" s="5" t="s">
        <v>20</v>
      </c>
      <c r="C1000" s="5" t="s">
        <v>281</v>
      </c>
    </row>
    <row r="1001" spans="1:3" x14ac:dyDescent="0.75">
      <c r="A1001" s="52" t="s">
        <v>1527</v>
      </c>
      <c r="B1001" s="53" t="s">
        <v>6067</v>
      </c>
      <c r="C1001" s="5" t="s">
        <v>281</v>
      </c>
    </row>
    <row r="1002" spans="1:3" x14ac:dyDescent="0.75">
      <c r="A1002" s="52" t="s">
        <v>1529</v>
      </c>
      <c r="B1002" s="5" t="s">
        <v>20</v>
      </c>
      <c r="C1002" s="5" t="s">
        <v>281</v>
      </c>
    </row>
    <row r="1003" spans="1:3" x14ac:dyDescent="0.75">
      <c r="A1003" s="52" t="s">
        <v>1531</v>
      </c>
      <c r="B1003" s="53" t="s">
        <v>6046</v>
      </c>
      <c r="C1003" s="5" t="s">
        <v>281</v>
      </c>
    </row>
    <row r="1004" spans="1:3" x14ac:dyDescent="0.75">
      <c r="A1004" s="52" t="s">
        <v>1533</v>
      </c>
      <c r="B1004" s="5" t="s">
        <v>20</v>
      </c>
      <c r="C1004" s="5" t="s">
        <v>281</v>
      </c>
    </row>
    <row r="1005" spans="1:3" x14ac:dyDescent="0.75">
      <c r="A1005" s="52" t="s">
        <v>1535</v>
      </c>
      <c r="B1005" s="53" t="s">
        <v>6067</v>
      </c>
      <c r="C1005" s="5" t="s">
        <v>281</v>
      </c>
    </row>
    <row r="1006" spans="1:3" x14ac:dyDescent="0.75">
      <c r="A1006" s="52" t="s">
        <v>1537</v>
      </c>
      <c r="B1006" s="53" t="s">
        <v>6067</v>
      </c>
      <c r="C1006" s="5" t="s">
        <v>281</v>
      </c>
    </row>
    <row r="1007" spans="1:3" x14ac:dyDescent="0.75">
      <c r="A1007" s="52" t="s">
        <v>1538</v>
      </c>
      <c r="B1007" s="53" t="s">
        <v>6067</v>
      </c>
      <c r="C1007" s="5" t="s">
        <v>281</v>
      </c>
    </row>
    <row r="1008" spans="1:3" x14ac:dyDescent="0.75">
      <c r="A1008" s="52" t="s">
        <v>1539</v>
      </c>
      <c r="B1008" s="53" t="s">
        <v>6067</v>
      </c>
      <c r="C1008" s="5" t="s">
        <v>281</v>
      </c>
    </row>
    <row r="1009" spans="1:3" x14ac:dyDescent="0.75">
      <c r="A1009" s="52" t="s">
        <v>1541</v>
      </c>
      <c r="B1009" s="53" t="s">
        <v>6045</v>
      </c>
      <c r="C1009" s="5" t="s">
        <v>281</v>
      </c>
    </row>
    <row r="1010" spans="1:3" x14ac:dyDescent="0.75">
      <c r="A1010" s="52" t="s">
        <v>1543</v>
      </c>
      <c r="B1010" s="5" t="s">
        <v>20</v>
      </c>
      <c r="C1010" s="5" t="s">
        <v>281</v>
      </c>
    </row>
    <row r="1011" spans="1:3" x14ac:dyDescent="0.75">
      <c r="A1011" s="52" t="s">
        <v>1545</v>
      </c>
      <c r="B1011" s="53" t="s">
        <v>6067</v>
      </c>
      <c r="C1011" s="5" t="s">
        <v>281</v>
      </c>
    </row>
    <row r="1012" spans="1:3" x14ac:dyDescent="0.75">
      <c r="A1012" s="52" t="s">
        <v>1547</v>
      </c>
      <c r="B1012" s="53" t="s">
        <v>6067</v>
      </c>
      <c r="C1012" s="5" t="s">
        <v>281</v>
      </c>
    </row>
    <row r="1013" spans="1:3" x14ac:dyDescent="0.75">
      <c r="A1013" s="52" t="s">
        <v>1549</v>
      </c>
      <c r="B1013" s="53" t="s">
        <v>6067</v>
      </c>
      <c r="C1013" s="5" t="s">
        <v>281</v>
      </c>
    </row>
    <row r="1014" spans="1:3" x14ac:dyDescent="0.75">
      <c r="A1014" s="52" t="s">
        <v>1551</v>
      </c>
      <c r="B1014" s="53" t="s">
        <v>6067</v>
      </c>
      <c r="C1014" s="5" t="s">
        <v>281</v>
      </c>
    </row>
    <row r="1015" spans="1:3" x14ac:dyDescent="0.75">
      <c r="A1015" s="52" t="s">
        <v>1553</v>
      </c>
      <c r="B1015" s="5" t="s">
        <v>20</v>
      </c>
      <c r="C1015" s="5" t="s">
        <v>281</v>
      </c>
    </row>
    <row r="1016" spans="1:3" x14ac:dyDescent="0.75">
      <c r="A1016" s="52" t="s">
        <v>1555</v>
      </c>
      <c r="B1016" s="5" t="s">
        <v>20</v>
      </c>
      <c r="C1016" s="5" t="s">
        <v>281</v>
      </c>
    </row>
    <row r="1017" spans="1:3" x14ac:dyDescent="0.75">
      <c r="A1017" s="52" t="s">
        <v>1557</v>
      </c>
      <c r="B1017" s="53" t="s">
        <v>6045</v>
      </c>
      <c r="C1017" s="5" t="s">
        <v>281</v>
      </c>
    </row>
    <row r="1018" spans="1:3" x14ac:dyDescent="0.75">
      <c r="A1018" s="52" t="s">
        <v>1559</v>
      </c>
      <c r="B1018" s="53" t="s">
        <v>6045</v>
      </c>
      <c r="C1018" s="5" t="s">
        <v>281</v>
      </c>
    </row>
    <row r="1019" spans="1:3" x14ac:dyDescent="0.75">
      <c r="A1019" s="52" t="s">
        <v>1561</v>
      </c>
      <c r="B1019" s="5" t="s">
        <v>20</v>
      </c>
      <c r="C1019" s="5" t="s">
        <v>281</v>
      </c>
    </row>
    <row r="1020" spans="1:3" x14ac:dyDescent="0.75">
      <c r="A1020" s="52" t="s">
        <v>1563</v>
      </c>
      <c r="B1020" s="53" t="s">
        <v>6067</v>
      </c>
      <c r="C1020" s="5" t="s">
        <v>281</v>
      </c>
    </row>
    <row r="1021" spans="1:3" x14ac:dyDescent="0.75">
      <c r="A1021" s="52" t="s">
        <v>1565</v>
      </c>
      <c r="B1021" s="53" t="s">
        <v>6045</v>
      </c>
      <c r="C1021" s="5" t="s">
        <v>281</v>
      </c>
    </row>
    <row r="1022" spans="1:3" x14ac:dyDescent="0.75">
      <c r="A1022" s="52" t="s">
        <v>1567</v>
      </c>
      <c r="B1022" s="5" t="s">
        <v>20</v>
      </c>
      <c r="C1022" s="5" t="s">
        <v>281</v>
      </c>
    </row>
    <row r="1023" spans="1:3" x14ac:dyDescent="0.75">
      <c r="A1023" s="52" t="s">
        <v>1571</v>
      </c>
      <c r="B1023" s="53" t="s">
        <v>6067</v>
      </c>
      <c r="C1023" s="5" t="s">
        <v>281</v>
      </c>
    </row>
    <row r="1024" spans="1:3" x14ac:dyDescent="0.75">
      <c r="A1024" s="52" t="s">
        <v>1575</v>
      </c>
      <c r="B1024" s="53" t="s">
        <v>6067</v>
      </c>
      <c r="C1024" s="5" t="s">
        <v>281</v>
      </c>
    </row>
    <row r="1025" spans="1:3" x14ac:dyDescent="0.75">
      <c r="A1025" s="52" t="s">
        <v>1579</v>
      </c>
      <c r="B1025" s="53" t="s">
        <v>6067</v>
      </c>
      <c r="C1025" s="5" t="s">
        <v>281</v>
      </c>
    </row>
    <row r="1026" spans="1:3" x14ac:dyDescent="0.75">
      <c r="A1026" s="52" t="s">
        <v>1581</v>
      </c>
      <c r="B1026" s="53" t="s">
        <v>6067</v>
      </c>
      <c r="C1026" s="5" t="s">
        <v>281</v>
      </c>
    </row>
    <row r="1027" spans="1:3" x14ac:dyDescent="0.75">
      <c r="A1027" s="52" t="s">
        <v>1585</v>
      </c>
      <c r="B1027" s="53" t="s">
        <v>6067</v>
      </c>
      <c r="C1027" s="5" t="s">
        <v>281</v>
      </c>
    </row>
    <row r="1028" spans="1:3" x14ac:dyDescent="0.75">
      <c r="A1028" s="52" t="s">
        <v>1587</v>
      </c>
      <c r="B1028" s="5" t="s">
        <v>20</v>
      </c>
      <c r="C1028" s="5" t="s">
        <v>281</v>
      </c>
    </row>
    <row r="1029" spans="1:3" x14ac:dyDescent="0.75">
      <c r="A1029" s="52" t="s">
        <v>1591</v>
      </c>
      <c r="B1029" s="53" t="s">
        <v>6046</v>
      </c>
      <c r="C1029" s="5" t="s">
        <v>281</v>
      </c>
    </row>
    <row r="1030" spans="1:3" x14ac:dyDescent="0.75">
      <c r="A1030" s="52" t="s">
        <v>1595</v>
      </c>
      <c r="B1030" s="5" t="s">
        <v>20</v>
      </c>
      <c r="C1030" s="5" t="s">
        <v>281</v>
      </c>
    </row>
    <row r="1031" spans="1:3" x14ac:dyDescent="0.75">
      <c r="A1031" s="52" t="s">
        <v>1599</v>
      </c>
      <c r="B1031" s="5" t="s">
        <v>20</v>
      </c>
      <c r="C1031" s="5" t="s">
        <v>281</v>
      </c>
    </row>
    <row r="1032" spans="1:3" x14ac:dyDescent="0.75">
      <c r="A1032" s="52" t="s">
        <v>1603</v>
      </c>
      <c r="B1032" s="5" t="s">
        <v>20</v>
      </c>
      <c r="C1032" s="5" t="s">
        <v>281</v>
      </c>
    </row>
    <row r="1033" spans="1:3" x14ac:dyDescent="0.75">
      <c r="A1033" s="52" t="s">
        <v>1607</v>
      </c>
      <c r="B1033" s="5" t="s">
        <v>20</v>
      </c>
      <c r="C1033" s="5" t="s">
        <v>281</v>
      </c>
    </row>
    <row r="1034" spans="1:3" x14ac:dyDescent="0.75">
      <c r="A1034" s="52" t="s">
        <v>1611</v>
      </c>
      <c r="B1034" s="5" t="s">
        <v>20</v>
      </c>
      <c r="C1034" s="5" t="s">
        <v>281</v>
      </c>
    </row>
    <row r="1035" spans="1:3" x14ac:dyDescent="0.75">
      <c r="A1035" s="52" t="s">
        <v>1615</v>
      </c>
      <c r="B1035" s="5" t="s">
        <v>20</v>
      </c>
      <c r="C1035" s="5" t="s">
        <v>281</v>
      </c>
    </row>
    <row r="1036" spans="1:3" x14ac:dyDescent="0.75">
      <c r="A1036" s="52" t="s">
        <v>1619</v>
      </c>
      <c r="B1036" s="5" t="s">
        <v>20</v>
      </c>
      <c r="C1036" s="5" t="s">
        <v>281</v>
      </c>
    </row>
    <row r="1037" spans="1:3" x14ac:dyDescent="0.75">
      <c r="A1037" s="52" t="s">
        <v>1622</v>
      </c>
      <c r="B1037" s="5" t="s">
        <v>20</v>
      </c>
      <c r="C1037" s="5" t="s">
        <v>281</v>
      </c>
    </row>
    <row r="1038" spans="1:3" x14ac:dyDescent="0.75">
      <c r="A1038" s="52" t="s">
        <v>1626</v>
      </c>
      <c r="B1038" s="5" t="s">
        <v>20</v>
      </c>
      <c r="C1038" s="5" t="s">
        <v>281</v>
      </c>
    </row>
    <row r="1039" spans="1:3" x14ac:dyDescent="0.75">
      <c r="A1039" s="52" t="s">
        <v>1630</v>
      </c>
      <c r="B1039" s="5" t="s">
        <v>20</v>
      </c>
      <c r="C1039" s="5" t="s">
        <v>281</v>
      </c>
    </row>
    <row r="1040" spans="1:3" x14ac:dyDescent="0.75">
      <c r="A1040" s="52" t="s">
        <v>1632</v>
      </c>
      <c r="B1040" s="5" t="s">
        <v>20</v>
      </c>
      <c r="C1040" s="5" t="s">
        <v>281</v>
      </c>
    </row>
    <row r="1041" spans="1:3" x14ac:dyDescent="0.75">
      <c r="A1041" s="52" t="s">
        <v>1634</v>
      </c>
      <c r="B1041" s="5" t="s">
        <v>20</v>
      </c>
      <c r="C1041" s="5" t="s">
        <v>281</v>
      </c>
    </row>
    <row r="1042" spans="1:3" x14ac:dyDescent="0.75">
      <c r="A1042" s="52" t="s">
        <v>1638</v>
      </c>
      <c r="B1042" s="5" t="s">
        <v>20</v>
      </c>
      <c r="C1042" s="5" t="s">
        <v>281</v>
      </c>
    </row>
    <row r="1043" spans="1:3" x14ac:dyDescent="0.75">
      <c r="A1043" s="52" t="s">
        <v>1642</v>
      </c>
      <c r="B1043" s="5" t="s">
        <v>20</v>
      </c>
      <c r="C1043" s="5" t="s">
        <v>281</v>
      </c>
    </row>
    <row r="1044" spans="1:3" x14ac:dyDescent="0.75">
      <c r="A1044" s="52" t="s">
        <v>1646</v>
      </c>
      <c r="B1044" s="53" t="s">
        <v>6067</v>
      </c>
      <c r="C1044" s="5" t="s">
        <v>281</v>
      </c>
    </row>
    <row r="1045" spans="1:3" x14ac:dyDescent="0.75">
      <c r="A1045" s="52" t="s">
        <v>1650</v>
      </c>
      <c r="B1045" s="53" t="s">
        <v>6067</v>
      </c>
      <c r="C1045" s="5" t="s">
        <v>281</v>
      </c>
    </row>
    <row r="1046" spans="1:3" x14ac:dyDescent="0.75">
      <c r="A1046" s="52" t="s">
        <v>1654</v>
      </c>
      <c r="B1046" s="53" t="s">
        <v>6067</v>
      </c>
      <c r="C1046" s="5" t="s">
        <v>281</v>
      </c>
    </row>
    <row r="1047" spans="1:3" x14ac:dyDescent="0.75">
      <c r="A1047" s="52" t="s">
        <v>1655</v>
      </c>
      <c r="B1047" s="5" t="s">
        <v>20</v>
      </c>
      <c r="C1047" s="5" t="s">
        <v>281</v>
      </c>
    </row>
    <row r="1048" spans="1:3" x14ac:dyDescent="0.75">
      <c r="A1048" s="52" t="s">
        <v>1657</v>
      </c>
      <c r="B1048" s="53" t="s">
        <v>6067</v>
      </c>
      <c r="C1048" s="5" t="s">
        <v>281</v>
      </c>
    </row>
    <row r="1049" spans="1:3" x14ac:dyDescent="0.75">
      <c r="A1049" s="52" t="s">
        <v>1660</v>
      </c>
      <c r="B1049" s="5" t="s">
        <v>20</v>
      </c>
      <c r="C1049" s="5" t="s">
        <v>281</v>
      </c>
    </row>
    <row r="1050" spans="1:3" x14ac:dyDescent="0.75">
      <c r="A1050" s="52" t="s">
        <v>1664</v>
      </c>
      <c r="B1050" s="5" t="s">
        <v>20</v>
      </c>
      <c r="C1050" s="5" t="s">
        <v>281</v>
      </c>
    </row>
    <row r="1051" spans="1:3" x14ac:dyDescent="0.75">
      <c r="A1051" s="52" t="s">
        <v>1668</v>
      </c>
      <c r="B1051" s="53" t="s">
        <v>6067</v>
      </c>
      <c r="C1051" s="5" t="s">
        <v>281</v>
      </c>
    </row>
    <row r="1052" spans="1:3" x14ac:dyDescent="0.75">
      <c r="A1052" s="52" t="s">
        <v>1672</v>
      </c>
      <c r="B1052" s="53" t="s">
        <v>6067</v>
      </c>
      <c r="C1052" s="5" t="s">
        <v>281</v>
      </c>
    </row>
    <row r="1053" spans="1:3" x14ac:dyDescent="0.75">
      <c r="A1053" s="52" t="s">
        <v>1676</v>
      </c>
      <c r="B1053" s="53" t="s">
        <v>6067</v>
      </c>
      <c r="C1053" s="5" t="s">
        <v>281</v>
      </c>
    </row>
    <row r="1054" spans="1:3" x14ac:dyDescent="0.75">
      <c r="A1054" s="52" t="s">
        <v>1680</v>
      </c>
      <c r="B1054" s="53" t="s">
        <v>6067</v>
      </c>
      <c r="C1054" s="5" t="s">
        <v>281</v>
      </c>
    </row>
    <row r="1055" spans="1:3" x14ac:dyDescent="0.75">
      <c r="A1055" s="52" t="s">
        <v>1684</v>
      </c>
      <c r="B1055" s="53" t="s">
        <v>6067</v>
      </c>
      <c r="C1055" s="5" t="s">
        <v>281</v>
      </c>
    </row>
    <row r="1056" spans="1:3" x14ac:dyDescent="0.75">
      <c r="A1056" s="52" t="s">
        <v>1686</v>
      </c>
      <c r="B1056" s="53" t="s">
        <v>6067</v>
      </c>
      <c r="C1056" s="5" t="s">
        <v>281</v>
      </c>
    </row>
    <row r="1057" spans="1:3" x14ac:dyDescent="0.75">
      <c r="A1057" s="52" t="s">
        <v>1688</v>
      </c>
      <c r="B1057" s="53" t="s">
        <v>6067</v>
      </c>
      <c r="C1057" s="5" t="s">
        <v>281</v>
      </c>
    </row>
    <row r="1058" spans="1:3" x14ac:dyDescent="0.75">
      <c r="A1058" s="52" t="s">
        <v>1692</v>
      </c>
      <c r="B1058" s="5" t="s">
        <v>20</v>
      </c>
      <c r="C1058" s="5" t="s">
        <v>281</v>
      </c>
    </row>
    <row r="1059" spans="1:3" x14ac:dyDescent="0.75">
      <c r="A1059" s="52" t="s">
        <v>1694</v>
      </c>
      <c r="B1059" s="5" t="s">
        <v>20</v>
      </c>
      <c r="C1059" s="5" t="s">
        <v>281</v>
      </c>
    </row>
    <row r="1060" spans="1:3" x14ac:dyDescent="0.75">
      <c r="A1060" s="52" t="s">
        <v>1698</v>
      </c>
      <c r="B1060" s="53" t="s">
        <v>6046</v>
      </c>
      <c r="C1060" s="5" t="s">
        <v>281</v>
      </c>
    </row>
    <row r="1061" spans="1:3" x14ac:dyDescent="0.75">
      <c r="A1061" s="52" t="s">
        <v>1702</v>
      </c>
      <c r="B1061" s="53" t="s">
        <v>6046</v>
      </c>
      <c r="C1061" s="5" t="s">
        <v>281</v>
      </c>
    </row>
    <row r="1062" spans="1:3" x14ac:dyDescent="0.75">
      <c r="A1062" s="52" t="s">
        <v>1706</v>
      </c>
      <c r="B1062" s="53" t="s">
        <v>6045</v>
      </c>
      <c r="C1062" s="5" t="s">
        <v>281</v>
      </c>
    </row>
    <row r="1063" spans="1:3" x14ac:dyDescent="0.75">
      <c r="A1063" s="52" t="s">
        <v>1710</v>
      </c>
      <c r="B1063" s="5" t="s">
        <v>20</v>
      </c>
      <c r="C1063" s="5" t="s">
        <v>281</v>
      </c>
    </row>
    <row r="1064" spans="1:3" x14ac:dyDescent="0.75">
      <c r="A1064" s="52" t="s">
        <v>1714</v>
      </c>
      <c r="B1064" s="5" t="s">
        <v>20</v>
      </c>
      <c r="C1064" s="5" t="s">
        <v>281</v>
      </c>
    </row>
    <row r="1065" spans="1:3" x14ac:dyDescent="0.75">
      <c r="A1065" s="52" t="s">
        <v>1716</v>
      </c>
      <c r="B1065" s="53" t="s">
        <v>6067</v>
      </c>
      <c r="C1065" s="5" t="s">
        <v>281</v>
      </c>
    </row>
    <row r="1066" spans="1:3" x14ac:dyDescent="0.75">
      <c r="A1066" s="52" t="s">
        <v>1720</v>
      </c>
      <c r="B1066" s="53" t="s">
        <v>6046</v>
      </c>
      <c r="C1066" s="5" t="s">
        <v>281</v>
      </c>
    </row>
    <row r="1067" spans="1:3" x14ac:dyDescent="0.75">
      <c r="A1067" s="52" t="s">
        <v>1724</v>
      </c>
      <c r="B1067" s="53" t="s">
        <v>6067</v>
      </c>
      <c r="C1067" s="5" t="s">
        <v>281</v>
      </c>
    </row>
    <row r="1068" spans="1:3" x14ac:dyDescent="0.75">
      <c r="A1068" s="52" t="s">
        <v>1728</v>
      </c>
      <c r="B1068" s="5" t="s">
        <v>20</v>
      </c>
      <c r="C1068" s="5" t="s">
        <v>281</v>
      </c>
    </row>
    <row r="1069" spans="1:3" x14ac:dyDescent="0.75">
      <c r="A1069" s="52" t="s">
        <v>1730</v>
      </c>
      <c r="B1069" s="5" t="s">
        <v>20</v>
      </c>
      <c r="C1069" s="5" t="s">
        <v>281</v>
      </c>
    </row>
    <row r="1070" spans="1:3" x14ac:dyDescent="0.75">
      <c r="A1070" s="52" t="s">
        <v>1734</v>
      </c>
      <c r="B1070" s="5" t="s">
        <v>20</v>
      </c>
      <c r="C1070" s="5" t="s">
        <v>281</v>
      </c>
    </row>
    <row r="1071" spans="1:3" x14ac:dyDescent="0.75">
      <c r="A1071" s="52" t="s">
        <v>1738</v>
      </c>
      <c r="B1071" s="53" t="s">
        <v>6045</v>
      </c>
      <c r="C1071" s="5" t="s">
        <v>281</v>
      </c>
    </row>
    <row r="1072" spans="1:3" x14ac:dyDescent="0.75">
      <c r="A1072" s="52" t="s">
        <v>1740</v>
      </c>
      <c r="B1072" s="53" t="s">
        <v>6045</v>
      </c>
      <c r="C1072" s="5" t="s">
        <v>281</v>
      </c>
    </row>
    <row r="1073" spans="1:3" x14ac:dyDescent="0.75">
      <c r="A1073" s="52" t="s">
        <v>1742</v>
      </c>
      <c r="B1073" s="53" t="s">
        <v>6067</v>
      </c>
      <c r="C1073" s="5" t="s">
        <v>281</v>
      </c>
    </row>
    <row r="1074" spans="1:3" x14ac:dyDescent="0.75">
      <c r="A1074" s="52" t="s">
        <v>1746</v>
      </c>
      <c r="B1074" s="53" t="s">
        <v>6067</v>
      </c>
      <c r="C1074" s="5" t="s">
        <v>281</v>
      </c>
    </row>
    <row r="1075" spans="1:3" x14ac:dyDescent="0.75">
      <c r="A1075" s="52" t="s">
        <v>1750</v>
      </c>
      <c r="B1075" s="53" t="s">
        <v>6067</v>
      </c>
      <c r="C1075" s="5" t="s">
        <v>281</v>
      </c>
    </row>
    <row r="1076" spans="1:3" x14ac:dyDescent="0.75">
      <c r="A1076" s="52" t="s">
        <v>1752</v>
      </c>
      <c r="B1076" s="5" t="s">
        <v>20</v>
      </c>
      <c r="C1076" s="5" t="s">
        <v>281</v>
      </c>
    </row>
    <row r="1077" spans="1:3" x14ac:dyDescent="0.75">
      <c r="A1077" s="52" t="s">
        <v>1756</v>
      </c>
      <c r="B1077" s="5" t="s">
        <v>20</v>
      </c>
      <c r="C1077" s="5" t="s">
        <v>281</v>
      </c>
    </row>
    <row r="1078" spans="1:3" x14ac:dyDescent="0.75">
      <c r="A1078" s="52" t="s">
        <v>1757</v>
      </c>
      <c r="B1078" s="5" t="s">
        <v>20</v>
      </c>
      <c r="C1078" s="5" t="s">
        <v>281</v>
      </c>
    </row>
    <row r="1079" spans="1:3" x14ac:dyDescent="0.75">
      <c r="A1079" s="52" t="s">
        <v>1761</v>
      </c>
      <c r="B1079" s="53" t="s">
        <v>6046</v>
      </c>
      <c r="C1079" s="5" t="s">
        <v>281</v>
      </c>
    </row>
    <row r="1080" spans="1:3" x14ac:dyDescent="0.75">
      <c r="A1080" s="52" t="s">
        <v>1765</v>
      </c>
      <c r="B1080" s="5" t="s">
        <v>20</v>
      </c>
      <c r="C1080" s="5" t="s">
        <v>281</v>
      </c>
    </row>
    <row r="1081" spans="1:3" x14ac:dyDescent="0.75">
      <c r="A1081" s="52" t="s">
        <v>1769</v>
      </c>
      <c r="B1081" s="53" t="s">
        <v>6067</v>
      </c>
      <c r="C1081" s="5" t="s">
        <v>281</v>
      </c>
    </row>
    <row r="1082" spans="1:3" x14ac:dyDescent="0.75">
      <c r="A1082" s="52" t="s">
        <v>1773</v>
      </c>
      <c r="B1082" s="53" t="s">
        <v>6046</v>
      </c>
      <c r="C1082" s="5" t="s">
        <v>281</v>
      </c>
    </row>
    <row r="1083" spans="1:3" x14ac:dyDescent="0.75">
      <c r="A1083" s="52" t="s">
        <v>1777</v>
      </c>
      <c r="B1083" s="53" t="s">
        <v>6046</v>
      </c>
      <c r="C1083" s="5" t="s">
        <v>281</v>
      </c>
    </row>
    <row r="1084" spans="1:3" x14ac:dyDescent="0.75">
      <c r="A1084" s="52" t="s">
        <v>1781</v>
      </c>
      <c r="B1084" s="5" t="s">
        <v>20</v>
      </c>
      <c r="C1084" s="5" t="s">
        <v>281</v>
      </c>
    </row>
    <row r="1085" spans="1:3" x14ac:dyDescent="0.75">
      <c r="A1085" s="52" t="s">
        <v>1785</v>
      </c>
      <c r="B1085" s="5" t="s">
        <v>20</v>
      </c>
      <c r="C1085" s="5" t="s">
        <v>281</v>
      </c>
    </row>
    <row r="1086" spans="1:3" x14ac:dyDescent="0.75">
      <c r="A1086" s="52" t="s">
        <v>1789</v>
      </c>
      <c r="B1086" s="53" t="s">
        <v>6046</v>
      </c>
      <c r="C1086" s="5" t="s">
        <v>281</v>
      </c>
    </row>
    <row r="1087" spans="1:3" x14ac:dyDescent="0.75">
      <c r="A1087" s="52" t="s">
        <v>1791</v>
      </c>
      <c r="B1087" s="53" t="s">
        <v>6067</v>
      </c>
      <c r="C1087" s="5" t="s">
        <v>281</v>
      </c>
    </row>
    <row r="1088" spans="1:3" x14ac:dyDescent="0.75">
      <c r="A1088" s="52" t="s">
        <v>1793</v>
      </c>
      <c r="B1088" s="53" t="s">
        <v>6067</v>
      </c>
      <c r="C1088" s="5" t="s">
        <v>281</v>
      </c>
    </row>
    <row r="1089" spans="1:3" x14ac:dyDescent="0.75">
      <c r="A1089" s="52" t="s">
        <v>1795</v>
      </c>
      <c r="B1089" s="53" t="s">
        <v>6067</v>
      </c>
      <c r="C1089" s="5" t="s">
        <v>281</v>
      </c>
    </row>
    <row r="1090" spans="1:3" x14ac:dyDescent="0.75">
      <c r="A1090" s="52" t="s">
        <v>1797</v>
      </c>
      <c r="B1090" s="53" t="s">
        <v>6067</v>
      </c>
      <c r="C1090" s="5" t="s">
        <v>281</v>
      </c>
    </row>
    <row r="1091" spans="1:3" x14ac:dyDescent="0.75">
      <c r="A1091" s="52" t="s">
        <v>1799</v>
      </c>
      <c r="B1091" s="53" t="s">
        <v>6067</v>
      </c>
      <c r="C1091" s="5" t="s">
        <v>281</v>
      </c>
    </row>
    <row r="1092" spans="1:3" x14ac:dyDescent="0.75">
      <c r="A1092" s="52" t="s">
        <v>1801</v>
      </c>
      <c r="B1092" s="53" t="s">
        <v>6067</v>
      </c>
      <c r="C1092" s="5" t="s">
        <v>281</v>
      </c>
    </row>
    <row r="1093" spans="1:3" x14ac:dyDescent="0.75">
      <c r="A1093" s="52" t="s">
        <v>1803</v>
      </c>
      <c r="B1093" s="5" t="s">
        <v>20</v>
      </c>
      <c r="C1093" s="5" t="s">
        <v>281</v>
      </c>
    </row>
    <row r="1094" spans="1:3" x14ac:dyDescent="0.75">
      <c r="A1094" s="52" t="s">
        <v>1807</v>
      </c>
      <c r="B1094" s="5" t="s">
        <v>20</v>
      </c>
      <c r="C1094" s="5" t="s">
        <v>281</v>
      </c>
    </row>
    <row r="1095" spans="1:3" x14ac:dyDescent="0.75">
      <c r="A1095" s="52" t="s">
        <v>1811</v>
      </c>
      <c r="B1095" s="5" t="s">
        <v>20</v>
      </c>
      <c r="C1095" s="5" t="s">
        <v>281</v>
      </c>
    </row>
    <row r="1096" spans="1:3" x14ac:dyDescent="0.75">
      <c r="A1096" s="52" t="s">
        <v>1813</v>
      </c>
      <c r="B1096" s="5" t="s">
        <v>20</v>
      </c>
      <c r="C1096" s="5" t="s">
        <v>281</v>
      </c>
    </row>
    <row r="1097" spans="1:3" x14ac:dyDescent="0.75">
      <c r="A1097" s="52" t="s">
        <v>1815</v>
      </c>
      <c r="B1097" s="5" t="s">
        <v>20</v>
      </c>
      <c r="C1097" s="5" t="s">
        <v>281</v>
      </c>
    </row>
    <row r="1098" spans="1:3" x14ac:dyDescent="0.75">
      <c r="A1098" s="52" t="s">
        <v>1816</v>
      </c>
      <c r="B1098" s="5" t="s">
        <v>20</v>
      </c>
      <c r="C1098" s="5" t="s">
        <v>281</v>
      </c>
    </row>
    <row r="1099" spans="1:3" x14ac:dyDescent="0.75">
      <c r="A1099" s="52" t="s">
        <v>1817</v>
      </c>
      <c r="B1099" s="5" t="s">
        <v>20</v>
      </c>
      <c r="C1099" s="5" t="s">
        <v>281</v>
      </c>
    </row>
    <row r="1100" spans="1:3" x14ac:dyDescent="0.75">
      <c r="A1100" s="52" t="s">
        <v>1819</v>
      </c>
      <c r="B1100" s="5" t="s">
        <v>20</v>
      </c>
      <c r="C1100" s="5" t="s">
        <v>281</v>
      </c>
    </row>
    <row r="1101" spans="1:3" x14ac:dyDescent="0.75">
      <c r="A1101" s="52" t="s">
        <v>1821</v>
      </c>
      <c r="B1101" s="5" t="s">
        <v>20</v>
      </c>
      <c r="C1101" s="5" t="s">
        <v>281</v>
      </c>
    </row>
    <row r="1102" spans="1:3" x14ac:dyDescent="0.75">
      <c r="A1102" s="52" t="s">
        <v>1823</v>
      </c>
      <c r="B1102" s="5" t="s">
        <v>20</v>
      </c>
      <c r="C1102" s="5" t="s">
        <v>281</v>
      </c>
    </row>
    <row r="1103" spans="1:3" x14ac:dyDescent="0.75">
      <c r="A1103" s="52" t="s">
        <v>1827</v>
      </c>
      <c r="B1103" s="5" t="s">
        <v>20</v>
      </c>
      <c r="C1103" s="5" t="s">
        <v>281</v>
      </c>
    </row>
    <row r="1104" spans="1:3" x14ac:dyDescent="0.75">
      <c r="A1104" s="52" t="s">
        <v>1831</v>
      </c>
      <c r="B1104" s="5" t="s">
        <v>20</v>
      </c>
      <c r="C1104" s="5" t="s">
        <v>281</v>
      </c>
    </row>
    <row r="1105" spans="1:3" x14ac:dyDescent="0.75">
      <c r="A1105" s="52" t="s">
        <v>1835</v>
      </c>
      <c r="B1105" s="5" t="s">
        <v>20</v>
      </c>
      <c r="C1105" s="5" t="s">
        <v>281</v>
      </c>
    </row>
    <row r="1106" spans="1:3" x14ac:dyDescent="0.75">
      <c r="A1106" s="52" t="s">
        <v>1839</v>
      </c>
      <c r="B1106" s="5" t="s">
        <v>20</v>
      </c>
      <c r="C1106" s="5" t="s">
        <v>281</v>
      </c>
    </row>
    <row r="1107" spans="1:3" x14ac:dyDescent="0.75">
      <c r="A1107" s="52" t="s">
        <v>1843</v>
      </c>
      <c r="B1107" s="5" t="s">
        <v>20</v>
      </c>
      <c r="C1107" s="5" t="s">
        <v>281</v>
      </c>
    </row>
    <row r="1108" spans="1:3" x14ac:dyDescent="0.75">
      <c r="A1108" s="52" t="s">
        <v>1845</v>
      </c>
      <c r="B1108" s="5" t="s">
        <v>20</v>
      </c>
      <c r="C1108" s="5" t="s">
        <v>281</v>
      </c>
    </row>
    <row r="1109" spans="1:3" x14ac:dyDescent="0.75">
      <c r="A1109" s="52" t="s">
        <v>1849</v>
      </c>
      <c r="B1109" s="5" t="s">
        <v>20</v>
      </c>
      <c r="C1109" s="5" t="s">
        <v>281</v>
      </c>
    </row>
    <row r="1110" spans="1:3" x14ac:dyDescent="0.75">
      <c r="A1110" s="52" t="s">
        <v>1853</v>
      </c>
      <c r="B1110" s="5" t="s">
        <v>20</v>
      </c>
      <c r="C1110" s="5" t="s">
        <v>281</v>
      </c>
    </row>
    <row r="1111" spans="1:3" x14ac:dyDescent="0.75">
      <c r="A1111" s="52" t="s">
        <v>1857</v>
      </c>
      <c r="B1111" s="5" t="s">
        <v>20</v>
      </c>
      <c r="C1111" s="5" t="s">
        <v>281</v>
      </c>
    </row>
    <row r="1112" spans="1:3" x14ac:dyDescent="0.75">
      <c r="A1112" s="52" t="s">
        <v>1861</v>
      </c>
      <c r="B1112" s="5" t="s">
        <v>20</v>
      </c>
      <c r="C1112" s="5" t="s">
        <v>281</v>
      </c>
    </row>
    <row r="1113" spans="1:3" x14ac:dyDescent="0.75">
      <c r="A1113" s="52" t="s">
        <v>1863</v>
      </c>
      <c r="B1113" s="5" t="s">
        <v>20</v>
      </c>
      <c r="C1113" s="5" t="s">
        <v>281</v>
      </c>
    </row>
    <row r="1114" spans="1:3" x14ac:dyDescent="0.75">
      <c r="A1114" s="52" t="s">
        <v>1867</v>
      </c>
      <c r="B1114" s="5" t="s">
        <v>20</v>
      </c>
      <c r="C1114" s="5" t="s">
        <v>281</v>
      </c>
    </row>
    <row r="1115" spans="1:3" x14ac:dyDescent="0.75">
      <c r="A1115" s="52" t="s">
        <v>1869</v>
      </c>
      <c r="B1115" s="5" t="s">
        <v>20</v>
      </c>
      <c r="C1115" s="5" t="s">
        <v>281</v>
      </c>
    </row>
    <row r="1116" spans="1:3" x14ac:dyDescent="0.75">
      <c r="A1116" s="52" t="s">
        <v>1873</v>
      </c>
      <c r="B1116" s="5" t="s">
        <v>20</v>
      </c>
      <c r="C1116" s="5" t="s">
        <v>281</v>
      </c>
    </row>
    <row r="1117" spans="1:3" x14ac:dyDescent="0.75">
      <c r="A1117" s="52" t="s">
        <v>1875</v>
      </c>
      <c r="B1117" s="5" t="s">
        <v>20</v>
      </c>
      <c r="C1117" s="5" t="s">
        <v>281</v>
      </c>
    </row>
    <row r="1118" spans="1:3" x14ac:dyDescent="0.75">
      <c r="A1118" s="52" t="s">
        <v>1877</v>
      </c>
      <c r="B1118" s="5" t="s">
        <v>20</v>
      </c>
      <c r="C1118" s="5" t="s">
        <v>281</v>
      </c>
    </row>
    <row r="1119" spans="1:3" x14ac:dyDescent="0.75">
      <c r="A1119" s="52" t="s">
        <v>1879</v>
      </c>
      <c r="B1119" s="5" t="s">
        <v>20</v>
      </c>
      <c r="C1119" s="5" t="s">
        <v>281</v>
      </c>
    </row>
    <row r="1120" spans="1:3" x14ac:dyDescent="0.75">
      <c r="A1120" s="52" t="s">
        <v>1883</v>
      </c>
      <c r="B1120" s="5" t="s">
        <v>20</v>
      </c>
      <c r="C1120" s="5" t="s">
        <v>281</v>
      </c>
    </row>
    <row r="1121" spans="1:3" x14ac:dyDescent="0.75">
      <c r="A1121" s="52" t="s">
        <v>1885</v>
      </c>
      <c r="B1121" s="5" t="s">
        <v>20</v>
      </c>
      <c r="C1121" s="5" t="s">
        <v>281</v>
      </c>
    </row>
    <row r="1122" spans="1:3" x14ac:dyDescent="0.75">
      <c r="A1122" s="52" t="s">
        <v>1887</v>
      </c>
      <c r="B1122" s="5" t="s">
        <v>20</v>
      </c>
      <c r="C1122" s="5" t="s">
        <v>281</v>
      </c>
    </row>
    <row r="1123" spans="1:3" x14ac:dyDescent="0.75">
      <c r="A1123" s="52" t="s">
        <v>1891</v>
      </c>
      <c r="B1123" s="5" t="s">
        <v>20</v>
      </c>
      <c r="C1123" s="5" t="s">
        <v>281</v>
      </c>
    </row>
    <row r="1124" spans="1:3" x14ac:dyDescent="0.75">
      <c r="A1124" s="52" t="s">
        <v>1893</v>
      </c>
      <c r="B1124" s="5" t="s">
        <v>20</v>
      </c>
      <c r="C1124" s="5" t="s">
        <v>281</v>
      </c>
    </row>
    <row r="1125" spans="1:3" x14ac:dyDescent="0.75">
      <c r="A1125" s="52" t="s">
        <v>1895</v>
      </c>
      <c r="B1125" s="5" t="s">
        <v>20</v>
      </c>
      <c r="C1125" s="5" t="s">
        <v>281</v>
      </c>
    </row>
    <row r="1126" spans="1:3" x14ac:dyDescent="0.75">
      <c r="A1126" s="52" t="s">
        <v>1897</v>
      </c>
      <c r="B1126" s="5" t="s">
        <v>20</v>
      </c>
      <c r="C1126" s="5" t="s">
        <v>281</v>
      </c>
    </row>
    <row r="1127" spans="1:3" x14ac:dyDescent="0.75">
      <c r="A1127" s="52" t="s">
        <v>1899</v>
      </c>
      <c r="B1127" s="5" t="s">
        <v>20</v>
      </c>
      <c r="C1127" s="5" t="s">
        <v>281</v>
      </c>
    </row>
    <row r="1128" spans="1:3" x14ac:dyDescent="0.75">
      <c r="A1128" s="52" t="s">
        <v>1901</v>
      </c>
      <c r="B1128" s="5" t="s">
        <v>20</v>
      </c>
      <c r="C1128" s="5" t="s">
        <v>281</v>
      </c>
    </row>
    <row r="1129" spans="1:3" x14ac:dyDescent="0.75">
      <c r="A1129" s="52" t="s">
        <v>1903</v>
      </c>
      <c r="B1129" s="5" t="s">
        <v>20</v>
      </c>
      <c r="C1129" s="5" t="s">
        <v>281</v>
      </c>
    </row>
    <row r="1130" spans="1:3" x14ac:dyDescent="0.75">
      <c r="A1130" s="52" t="s">
        <v>1905</v>
      </c>
      <c r="B1130" s="5" t="s">
        <v>20</v>
      </c>
      <c r="C1130" s="5" t="s">
        <v>281</v>
      </c>
    </row>
    <row r="1131" spans="1:3" x14ac:dyDescent="0.75">
      <c r="A1131" s="52" t="s">
        <v>1907</v>
      </c>
      <c r="B1131" s="5" t="s">
        <v>20</v>
      </c>
      <c r="C1131" s="5" t="s">
        <v>281</v>
      </c>
    </row>
    <row r="1132" spans="1:3" x14ac:dyDescent="0.75">
      <c r="A1132" s="52" t="s">
        <v>1909</v>
      </c>
      <c r="B1132" s="5" t="s">
        <v>20</v>
      </c>
      <c r="C1132" s="5" t="s">
        <v>281</v>
      </c>
    </row>
    <row r="1133" spans="1:3" x14ac:dyDescent="0.75">
      <c r="A1133" s="52" t="s">
        <v>1911</v>
      </c>
      <c r="B1133" s="5" t="s">
        <v>20</v>
      </c>
      <c r="C1133" s="5" t="s">
        <v>281</v>
      </c>
    </row>
    <row r="1134" spans="1:3" x14ac:dyDescent="0.75">
      <c r="A1134" s="52" t="s">
        <v>1913</v>
      </c>
      <c r="B1134" s="5" t="s">
        <v>20</v>
      </c>
      <c r="C1134" s="5" t="s">
        <v>281</v>
      </c>
    </row>
    <row r="1135" spans="1:3" x14ac:dyDescent="0.75">
      <c r="A1135" s="52" t="s">
        <v>1915</v>
      </c>
      <c r="B1135" s="5" t="s">
        <v>20</v>
      </c>
      <c r="C1135" s="5" t="s">
        <v>281</v>
      </c>
    </row>
    <row r="1136" spans="1:3" x14ac:dyDescent="0.75">
      <c r="A1136" s="52" t="s">
        <v>1919</v>
      </c>
      <c r="B1136" s="5" t="s">
        <v>20</v>
      </c>
      <c r="C1136" s="5" t="s">
        <v>281</v>
      </c>
    </row>
    <row r="1137" spans="1:3" x14ac:dyDescent="0.75">
      <c r="A1137" s="52" t="s">
        <v>1920</v>
      </c>
      <c r="B1137" s="5" t="s">
        <v>20</v>
      </c>
      <c r="C1137" s="5" t="s">
        <v>281</v>
      </c>
    </row>
    <row r="1138" spans="1:3" x14ac:dyDescent="0.75">
      <c r="A1138" s="52" t="s">
        <v>1922</v>
      </c>
      <c r="B1138" s="5" t="s">
        <v>20</v>
      </c>
      <c r="C1138" s="5" t="s">
        <v>281</v>
      </c>
    </row>
    <row r="1139" spans="1:3" x14ac:dyDescent="0.75">
      <c r="A1139" s="52" t="s">
        <v>1924</v>
      </c>
      <c r="B1139" s="5" t="s">
        <v>20</v>
      </c>
      <c r="C1139" s="5" t="s">
        <v>281</v>
      </c>
    </row>
    <row r="1140" spans="1:3" ht="29.5" x14ac:dyDescent="0.75">
      <c r="A1140" s="52" t="s">
        <v>1926</v>
      </c>
      <c r="B1140" s="5" t="s">
        <v>6043</v>
      </c>
      <c r="C1140" s="5" t="s">
        <v>26</v>
      </c>
    </row>
    <row r="1141" spans="1:3" x14ac:dyDescent="0.75">
      <c r="A1141" s="52" t="s">
        <v>1930</v>
      </c>
      <c r="B1141" s="5" t="s">
        <v>20</v>
      </c>
      <c r="C1141" s="5" t="s">
        <v>281</v>
      </c>
    </row>
    <row r="1142" spans="1:3" x14ac:dyDescent="0.75">
      <c r="A1142" s="52" t="s">
        <v>1934</v>
      </c>
      <c r="B1142" s="5" t="s">
        <v>20</v>
      </c>
      <c r="C1142" s="5" t="s">
        <v>281</v>
      </c>
    </row>
    <row r="1143" spans="1:3" x14ac:dyDescent="0.75">
      <c r="A1143" s="52" t="s">
        <v>1936</v>
      </c>
      <c r="B1143" s="5" t="s">
        <v>20</v>
      </c>
      <c r="C1143" s="5" t="s">
        <v>281</v>
      </c>
    </row>
    <row r="1144" spans="1:3" x14ac:dyDescent="0.75">
      <c r="A1144" s="52" t="s">
        <v>1938</v>
      </c>
      <c r="B1144" s="5" t="s">
        <v>20</v>
      </c>
      <c r="C1144" s="5" t="s">
        <v>281</v>
      </c>
    </row>
    <row r="1145" spans="1:3" x14ac:dyDescent="0.75">
      <c r="A1145" s="52" t="s">
        <v>1940</v>
      </c>
      <c r="B1145" s="5" t="s">
        <v>20</v>
      </c>
      <c r="C1145" s="5" t="s">
        <v>281</v>
      </c>
    </row>
    <row r="1146" spans="1:3" x14ac:dyDescent="0.75">
      <c r="A1146" s="52" t="s">
        <v>1942</v>
      </c>
      <c r="B1146" s="5" t="s">
        <v>20</v>
      </c>
      <c r="C1146" s="5" t="s">
        <v>281</v>
      </c>
    </row>
    <row r="1147" spans="1:3" x14ac:dyDescent="0.75">
      <c r="A1147" s="52" t="s">
        <v>1944</v>
      </c>
      <c r="B1147" s="5" t="s">
        <v>20</v>
      </c>
      <c r="C1147" s="5" t="s">
        <v>281</v>
      </c>
    </row>
    <row r="1148" spans="1:3" x14ac:dyDescent="0.75">
      <c r="A1148" s="52" t="s">
        <v>1946</v>
      </c>
      <c r="B1148" s="5" t="s">
        <v>20</v>
      </c>
      <c r="C1148" s="5" t="s">
        <v>281</v>
      </c>
    </row>
    <row r="1149" spans="1:3" x14ac:dyDescent="0.75">
      <c r="A1149" s="52" t="s">
        <v>1948</v>
      </c>
      <c r="B1149" s="5" t="s">
        <v>20</v>
      </c>
      <c r="C1149" s="5" t="s">
        <v>281</v>
      </c>
    </row>
    <row r="1150" spans="1:3" x14ac:dyDescent="0.75">
      <c r="A1150" s="52" t="s">
        <v>1950</v>
      </c>
      <c r="B1150" s="5" t="s">
        <v>20</v>
      </c>
      <c r="C1150" s="5" t="s">
        <v>281</v>
      </c>
    </row>
    <row r="1151" spans="1:3" x14ac:dyDescent="0.75">
      <c r="A1151" s="52" t="s">
        <v>1952</v>
      </c>
      <c r="B1151" s="5" t="s">
        <v>20</v>
      </c>
      <c r="C1151" s="5" t="s">
        <v>281</v>
      </c>
    </row>
    <row r="1152" spans="1:3" x14ac:dyDescent="0.75">
      <c r="A1152" s="52" t="s">
        <v>1954</v>
      </c>
      <c r="B1152" s="5" t="s">
        <v>20</v>
      </c>
      <c r="C1152" s="5" t="s">
        <v>281</v>
      </c>
    </row>
    <row r="1153" spans="1:3" x14ac:dyDescent="0.75">
      <c r="A1153" s="52" t="s">
        <v>1956</v>
      </c>
      <c r="B1153" s="5" t="s">
        <v>20</v>
      </c>
      <c r="C1153" s="5" t="s">
        <v>281</v>
      </c>
    </row>
    <row r="1154" spans="1:3" x14ac:dyDescent="0.75">
      <c r="A1154" s="52" t="s">
        <v>1960</v>
      </c>
      <c r="B1154" s="5" t="s">
        <v>20</v>
      </c>
      <c r="C1154" s="5" t="s">
        <v>281</v>
      </c>
    </row>
    <row r="1155" spans="1:3" x14ac:dyDescent="0.75">
      <c r="A1155" s="52" t="s">
        <v>1964</v>
      </c>
      <c r="B1155" s="5" t="s">
        <v>20</v>
      </c>
      <c r="C1155" s="5" t="s">
        <v>281</v>
      </c>
    </row>
    <row r="1156" spans="1:3" x14ac:dyDescent="0.75">
      <c r="A1156" s="52" t="s">
        <v>1966</v>
      </c>
      <c r="B1156" s="5" t="s">
        <v>20</v>
      </c>
      <c r="C1156" s="5" t="s">
        <v>281</v>
      </c>
    </row>
    <row r="1157" spans="1:3" x14ac:dyDescent="0.75">
      <c r="A1157" s="52" t="s">
        <v>1970</v>
      </c>
      <c r="B1157" s="5" t="s">
        <v>20</v>
      </c>
      <c r="C1157" s="5" t="s">
        <v>281</v>
      </c>
    </row>
    <row r="1158" spans="1:3" x14ac:dyDescent="0.75">
      <c r="A1158" s="52" t="s">
        <v>1974</v>
      </c>
      <c r="B1158" s="5" t="s">
        <v>20</v>
      </c>
      <c r="C1158" s="5" t="s">
        <v>281</v>
      </c>
    </row>
    <row r="1159" spans="1:3" x14ac:dyDescent="0.75">
      <c r="A1159" s="52" t="s">
        <v>1978</v>
      </c>
      <c r="B1159" s="5" t="s">
        <v>20</v>
      </c>
      <c r="C1159" s="5" t="s">
        <v>281</v>
      </c>
    </row>
    <row r="1160" spans="1:3" x14ac:dyDescent="0.75">
      <c r="A1160" s="52" t="s">
        <v>1982</v>
      </c>
      <c r="B1160" s="5" t="s">
        <v>20</v>
      </c>
      <c r="C1160" s="5" t="s">
        <v>281</v>
      </c>
    </row>
    <row r="1161" spans="1:3" x14ac:dyDescent="0.75">
      <c r="A1161" s="52" t="s">
        <v>1986</v>
      </c>
      <c r="B1161" s="5" t="s">
        <v>20</v>
      </c>
      <c r="C1161" s="5" t="s">
        <v>281</v>
      </c>
    </row>
    <row r="1162" spans="1:3" x14ac:dyDescent="0.75">
      <c r="A1162" s="52" t="s">
        <v>1990</v>
      </c>
      <c r="B1162" s="5" t="s">
        <v>20</v>
      </c>
      <c r="C1162" s="5" t="s">
        <v>281</v>
      </c>
    </row>
    <row r="1163" spans="1:3" x14ac:dyDescent="0.75">
      <c r="A1163" s="52" t="s">
        <v>1994</v>
      </c>
      <c r="B1163" s="5" t="s">
        <v>20</v>
      </c>
      <c r="C1163" s="5" t="s">
        <v>281</v>
      </c>
    </row>
    <row r="1164" spans="1:3" x14ac:dyDescent="0.75">
      <c r="A1164" s="52" t="s">
        <v>1996</v>
      </c>
      <c r="B1164" s="5" t="s">
        <v>20</v>
      </c>
      <c r="C1164" s="5" t="s">
        <v>281</v>
      </c>
    </row>
    <row r="1165" spans="1:3" x14ac:dyDescent="0.75">
      <c r="A1165" s="52" t="s">
        <v>2000</v>
      </c>
      <c r="B1165" s="5" t="s">
        <v>20</v>
      </c>
      <c r="C1165" s="5" t="s">
        <v>281</v>
      </c>
    </row>
    <row r="1166" spans="1:3" x14ac:dyDescent="0.75">
      <c r="A1166" s="52" t="s">
        <v>2004</v>
      </c>
      <c r="B1166" s="5" t="s">
        <v>20</v>
      </c>
      <c r="C1166" s="5" t="s">
        <v>281</v>
      </c>
    </row>
    <row r="1167" spans="1:3" x14ac:dyDescent="0.75">
      <c r="A1167" s="52" t="s">
        <v>2008</v>
      </c>
      <c r="B1167" s="5" t="s">
        <v>20</v>
      </c>
      <c r="C1167" s="5" t="s">
        <v>281</v>
      </c>
    </row>
    <row r="1168" spans="1:3" x14ac:dyDescent="0.75">
      <c r="A1168" s="52" t="s">
        <v>2010</v>
      </c>
      <c r="B1168" s="5" t="s">
        <v>20</v>
      </c>
      <c r="C1168" s="5" t="s">
        <v>281</v>
      </c>
    </row>
    <row r="1169" spans="1:3" x14ac:dyDescent="0.75">
      <c r="A1169" s="52" t="s">
        <v>2012</v>
      </c>
      <c r="B1169" s="5" t="s">
        <v>20</v>
      </c>
      <c r="C1169" s="5" t="s">
        <v>281</v>
      </c>
    </row>
    <row r="1170" spans="1:3" x14ac:dyDescent="0.75">
      <c r="A1170" s="52" t="s">
        <v>2016</v>
      </c>
      <c r="B1170" s="5" t="s">
        <v>20</v>
      </c>
      <c r="C1170" s="5" t="s">
        <v>281</v>
      </c>
    </row>
    <row r="1171" spans="1:3" x14ac:dyDescent="0.75">
      <c r="A1171" s="52" t="s">
        <v>2018</v>
      </c>
      <c r="B1171" s="5" t="s">
        <v>20</v>
      </c>
      <c r="C1171" s="5" t="s">
        <v>281</v>
      </c>
    </row>
    <row r="1172" spans="1:3" x14ac:dyDescent="0.75">
      <c r="A1172" s="52" t="s">
        <v>2022</v>
      </c>
      <c r="B1172" s="5" t="s">
        <v>20</v>
      </c>
      <c r="C1172" s="5" t="s">
        <v>281</v>
      </c>
    </row>
    <row r="1173" spans="1:3" x14ac:dyDescent="0.75">
      <c r="A1173" s="52" t="s">
        <v>2026</v>
      </c>
      <c r="B1173" s="5" t="s">
        <v>20</v>
      </c>
      <c r="C1173" s="5" t="s">
        <v>281</v>
      </c>
    </row>
    <row r="1174" spans="1:3" x14ac:dyDescent="0.75">
      <c r="A1174" s="52" t="s">
        <v>2030</v>
      </c>
      <c r="B1174" s="5" t="s">
        <v>20</v>
      </c>
      <c r="C1174" s="5" t="s">
        <v>281</v>
      </c>
    </row>
    <row r="1175" spans="1:3" x14ac:dyDescent="0.75">
      <c r="A1175" s="52" t="s">
        <v>2035</v>
      </c>
      <c r="B1175" s="5" t="s">
        <v>20</v>
      </c>
      <c r="C1175" s="5" t="s">
        <v>281</v>
      </c>
    </row>
    <row r="1176" spans="1:3" x14ac:dyDescent="0.75">
      <c r="A1176" s="52" t="s">
        <v>2037</v>
      </c>
      <c r="B1176" s="5" t="s">
        <v>20</v>
      </c>
      <c r="C1176" s="5" t="s">
        <v>281</v>
      </c>
    </row>
    <row r="1177" spans="1:3" x14ac:dyDescent="0.75">
      <c r="A1177" s="52" t="s">
        <v>2038</v>
      </c>
      <c r="B1177" s="5" t="s">
        <v>20</v>
      </c>
      <c r="C1177" s="5" t="s">
        <v>281</v>
      </c>
    </row>
    <row r="1178" spans="1:3" x14ac:dyDescent="0.75">
      <c r="A1178" s="52" t="s">
        <v>2042</v>
      </c>
      <c r="B1178" s="5" t="s">
        <v>20</v>
      </c>
      <c r="C1178" s="5" t="s">
        <v>281</v>
      </c>
    </row>
    <row r="1179" spans="1:3" x14ac:dyDescent="0.75">
      <c r="A1179" s="52" t="s">
        <v>2046</v>
      </c>
      <c r="B1179" s="5" t="s">
        <v>20</v>
      </c>
      <c r="C1179" s="5" t="s">
        <v>281</v>
      </c>
    </row>
    <row r="1180" spans="1:3" x14ac:dyDescent="0.75">
      <c r="A1180" s="52" t="s">
        <v>2050</v>
      </c>
      <c r="B1180" s="5" t="s">
        <v>20</v>
      </c>
      <c r="C1180" s="5" t="s">
        <v>281</v>
      </c>
    </row>
    <row r="1181" spans="1:3" x14ac:dyDescent="0.75">
      <c r="A1181" s="52" t="s">
        <v>2053</v>
      </c>
      <c r="B1181" s="5" t="s">
        <v>20</v>
      </c>
      <c r="C1181" s="5" t="s">
        <v>281</v>
      </c>
    </row>
    <row r="1182" spans="1:3" x14ac:dyDescent="0.75">
      <c r="A1182" s="52" t="s">
        <v>2060</v>
      </c>
      <c r="B1182" s="5" t="s">
        <v>20</v>
      </c>
      <c r="C1182" s="5" t="s">
        <v>281</v>
      </c>
    </row>
    <row r="1183" spans="1:3" x14ac:dyDescent="0.75">
      <c r="A1183" s="52" t="s">
        <v>2062</v>
      </c>
      <c r="B1183" s="5" t="s">
        <v>20</v>
      </c>
      <c r="C1183" s="5" t="s">
        <v>281</v>
      </c>
    </row>
    <row r="1184" spans="1:3" x14ac:dyDescent="0.75">
      <c r="A1184" s="52" t="s">
        <v>2064</v>
      </c>
      <c r="B1184" s="5" t="s">
        <v>20</v>
      </c>
      <c r="C1184" s="5" t="s">
        <v>281</v>
      </c>
    </row>
    <row r="1185" spans="1:3" x14ac:dyDescent="0.75">
      <c r="A1185" s="52" t="s">
        <v>2066</v>
      </c>
      <c r="B1185" s="5" t="s">
        <v>20</v>
      </c>
      <c r="C1185" s="5" t="s">
        <v>281</v>
      </c>
    </row>
    <row r="1186" spans="1:3" x14ac:dyDescent="0.75">
      <c r="A1186" s="52" t="s">
        <v>2068</v>
      </c>
      <c r="B1186" s="5" t="s">
        <v>20</v>
      </c>
      <c r="C1186" s="5" t="s">
        <v>281</v>
      </c>
    </row>
    <row r="1187" spans="1:3" x14ac:dyDescent="0.75">
      <c r="A1187" s="52" t="s">
        <v>2070</v>
      </c>
      <c r="B1187" s="5" t="s">
        <v>20</v>
      </c>
      <c r="C1187" s="5" t="s">
        <v>281</v>
      </c>
    </row>
    <row r="1188" spans="1:3" x14ac:dyDescent="0.75">
      <c r="A1188" s="52" t="s">
        <v>2072</v>
      </c>
      <c r="B1188" s="5" t="s">
        <v>20</v>
      </c>
      <c r="C1188" s="5" t="s">
        <v>281</v>
      </c>
    </row>
    <row r="1189" spans="1:3" x14ac:dyDescent="0.75">
      <c r="A1189" s="52" t="s">
        <v>2074</v>
      </c>
      <c r="B1189" s="5" t="s">
        <v>20</v>
      </c>
      <c r="C1189" s="5" t="s">
        <v>281</v>
      </c>
    </row>
    <row r="1190" spans="1:3" x14ac:dyDescent="0.75">
      <c r="A1190" s="52" t="s">
        <v>2078</v>
      </c>
      <c r="B1190" s="5" t="s">
        <v>20</v>
      </c>
      <c r="C1190" s="5" t="s">
        <v>281</v>
      </c>
    </row>
    <row r="1191" spans="1:3" x14ac:dyDescent="0.75">
      <c r="A1191" s="52" t="s">
        <v>2080</v>
      </c>
      <c r="B1191" s="5" t="s">
        <v>20</v>
      </c>
      <c r="C1191" s="5" t="s">
        <v>281</v>
      </c>
    </row>
    <row r="1192" spans="1:3" x14ac:dyDescent="0.75">
      <c r="A1192" s="52" t="s">
        <v>2083</v>
      </c>
      <c r="B1192" s="5" t="s">
        <v>20</v>
      </c>
      <c r="C1192" s="5" t="s">
        <v>281</v>
      </c>
    </row>
    <row r="1193" spans="1:3" x14ac:dyDescent="0.75">
      <c r="A1193" s="52" t="s">
        <v>2087</v>
      </c>
      <c r="B1193" s="5" t="s">
        <v>20</v>
      </c>
      <c r="C1193" s="5" t="s">
        <v>281</v>
      </c>
    </row>
    <row r="1194" spans="1:3" x14ac:dyDescent="0.75">
      <c r="A1194" s="52" t="s">
        <v>2091</v>
      </c>
      <c r="B1194" s="5" t="s">
        <v>20</v>
      </c>
      <c r="C1194" s="5" t="s">
        <v>281</v>
      </c>
    </row>
    <row r="1195" spans="1:3" x14ac:dyDescent="0.75">
      <c r="A1195" s="52" t="s">
        <v>2095</v>
      </c>
      <c r="B1195" s="5" t="s">
        <v>20</v>
      </c>
      <c r="C1195" s="5" t="s">
        <v>281</v>
      </c>
    </row>
    <row r="1196" spans="1:3" x14ac:dyDescent="0.75">
      <c r="A1196" s="52" t="s">
        <v>2099</v>
      </c>
      <c r="B1196" s="5" t="s">
        <v>20</v>
      </c>
      <c r="C1196" s="5" t="s">
        <v>281</v>
      </c>
    </row>
    <row r="1197" spans="1:3" x14ac:dyDescent="0.75">
      <c r="A1197" s="52" t="s">
        <v>2101</v>
      </c>
      <c r="B1197" s="5" t="s">
        <v>20</v>
      </c>
      <c r="C1197" s="5" t="s">
        <v>281</v>
      </c>
    </row>
    <row r="1198" spans="1:3" x14ac:dyDescent="0.75">
      <c r="A1198" s="52" t="s">
        <v>2103</v>
      </c>
      <c r="B1198" s="5" t="s">
        <v>20</v>
      </c>
      <c r="C1198" s="5" t="s">
        <v>281</v>
      </c>
    </row>
    <row r="1199" spans="1:3" x14ac:dyDescent="0.75">
      <c r="A1199" s="52" t="s">
        <v>2107</v>
      </c>
      <c r="B1199" s="5" t="s">
        <v>20</v>
      </c>
      <c r="C1199" s="5" t="s">
        <v>281</v>
      </c>
    </row>
    <row r="1200" spans="1:3" x14ac:dyDescent="0.75">
      <c r="A1200" s="52" t="s">
        <v>2111</v>
      </c>
      <c r="B1200" s="5" t="s">
        <v>20</v>
      </c>
      <c r="C1200" s="5" t="s">
        <v>281</v>
      </c>
    </row>
    <row r="1201" spans="1:3" x14ac:dyDescent="0.75">
      <c r="A1201" s="52" t="s">
        <v>2115</v>
      </c>
      <c r="B1201" s="5" t="s">
        <v>20</v>
      </c>
      <c r="C1201" s="5" t="s">
        <v>281</v>
      </c>
    </row>
    <row r="1202" spans="1:3" x14ac:dyDescent="0.75">
      <c r="A1202" s="52" t="s">
        <v>2119</v>
      </c>
      <c r="B1202" s="5" t="s">
        <v>20</v>
      </c>
      <c r="C1202" s="5" t="s">
        <v>281</v>
      </c>
    </row>
    <row r="1203" spans="1:3" x14ac:dyDescent="0.75">
      <c r="A1203" s="52" t="s">
        <v>2121</v>
      </c>
      <c r="B1203" s="5" t="s">
        <v>20</v>
      </c>
      <c r="C1203" s="5" t="s">
        <v>281</v>
      </c>
    </row>
    <row r="1204" spans="1:3" x14ac:dyDescent="0.75">
      <c r="A1204" s="52" t="s">
        <v>2125</v>
      </c>
      <c r="B1204" s="5" t="s">
        <v>20</v>
      </c>
      <c r="C1204" s="5" t="s">
        <v>281</v>
      </c>
    </row>
    <row r="1205" spans="1:3" x14ac:dyDescent="0.75">
      <c r="A1205" s="52" t="s">
        <v>2129</v>
      </c>
      <c r="B1205" s="5" t="s">
        <v>20</v>
      </c>
      <c r="C1205" s="5" t="s">
        <v>281</v>
      </c>
    </row>
    <row r="1206" spans="1:3" x14ac:dyDescent="0.75">
      <c r="A1206" s="52" t="s">
        <v>2133</v>
      </c>
      <c r="B1206" s="5" t="s">
        <v>20</v>
      </c>
      <c r="C1206" s="5" t="s">
        <v>281</v>
      </c>
    </row>
    <row r="1207" spans="1:3" x14ac:dyDescent="0.75">
      <c r="A1207" s="52" t="s">
        <v>2141</v>
      </c>
      <c r="B1207" s="5" t="s">
        <v>20</v>
      </c>
      <c r="C1207" s="5" t="s">
        <v>281</v>
      </c>
    </row>
    <row r="1208" spans="1:3" x14ac:dyDescent="0.75">
      <c r="A1208" s="52" t="s">
        <v>2145</v>
      </c>
      <c r="B1208" s="5" t="s">
        <v>20</v>
      </c>
      <c r="C1208" s="5" t="s">
        <v>281</v>
      </c>
    </row>
    <row r="1209" spans="1:3" x14ac:dyDescent="0.75">
      <c r="A1209" s="52" t="s">
        <v>2149</v>
      </c>
      <c r="B1209" s="5" t="s">
        <v>20</v>
      </c>
      <c r="C1209" s="5" t="s">
        <v>281</v>
      </c>
    </row>
    <row r="1210" spans="1:3" x14ac:dyDescent="0.75">
      <c r="A1210" s="52" t="s">
        <v>2151</v>
      </c>
      <c r="B1210" s="5" t="s">
        <v>20</v>
      </c>
      <c r="C1210" s="5" t="s">
        <v>281</v>
      </c>
    </row>
    <row r="1211" spans="1:3" x14ac:dyDescent="0.75">
      <c r="A1211" s="52" t="s">
        <v>2155</v>
      </c>
      <c r="B1211" s="5" t="s">
        <v>20</v>
      </c>
      <c r="C1211" s="5" t="s">
        <v>281</v>
      </c>
    </row>
    <row r="1212" spans="1:3" x14ac:dyDescent="0.75">
      <c r="A1212" s="52" t="s">
        <v>2159</v>
      </c>
      <c r="B1212" s="5" t="s">
        <v>20</v>
      </c>
      <c r="C1212" s="5" t="s">
        <v>281</v>
      </c>
    </row>
    <row r="1213" spans="1:3" x14ac:dyDescent="0.75">
      <c r="A1213" s="52" t="s">
        <v>2161</v>
      </c>
      <c r="B1213" s="5" t="s">
        <v>20</v>
      </c>
      <c r="C1213" s="5" t="s">
        <v>281</v>
      </c>
    </row>
    <row r="1214" spans="1:3" x14ac:dyDescent="0.75">
      <c r="A1214" s="52" t="s">
        <v>2162</v>
      </c>
      <c r="B1214" s="5" t="s">
        <v>20</v>
      </c>
      <c r="C1214" s="5" t="s">
        <v>281</v>
      </c>
    </row>
    <row r="1215" spans="1:3" x14ac:dyDescent="0.75">
      <c r="A1215" s="52" t="s">
        <v>2163</v>
      </c>
      <c r="B1215" s="5" t="s">
        <v>20</v>
      </c>
      <c r="C1215" s="5" t="s">
        <v>281</v>
      </c>
    </row>
    <row r="1216" spans="1:3" x14ac:dyDescent="0.75">
      <c r="A1216" s="52" t="s">
        <v>2165</v>
      </c>
      <c r="B1216" s="5" t="s">
        <v>20</v>
      </c>
      <c r="C1216" s="5" t="s">
        <v>281</v>
      </c>
    </row>
    <row r="1217" spans="1:3" x14ac:dyDescent="0.75">
      <c r="A1217" s="52" t="s">
        <v>2169</v>
      </c>
      <c r="B1217" s="5" t="s">
        <v>20</v>
      </c>
      <c r="C1217" s="5" t="s">
        <v>281</v>
      </c>
    </row>
    <row r="1218" spans="1:3" x14ac:dyDescent="0.75">
      <c r="A1218" s="52" t="s">
        <v>2171</v>
      </c>
      <c r="B1218" s="5" t="s">
        <v>20</v>
      </c>
      <c r="C1218" s="5" t="s">
        <v>281</v>
      </c>
    </row>
    <row r="1219" spans="1:3" x14ac:dyDescent="0.75">
      <c r="A1219" s="52" t="s">
        <v>2173</v>
      </c>
      <c r="B1219" s="5" t="s">
        <v>20</v>
      </c>
      <c r="C1219" s="5" t="s">
        <v>281</v>
      </c>
    </row>
    <row r="1220" spans="1:3" x14ac:dyDescent="0.75">
      <c r="A1220" s="52" t="s">
        <v>2175</v>
      </c>
      <c r="B1220" s="5" t="s">
        <v>20</v>
      </c>
      <c r="C1220" s="5" t="s">
        <v>281</v>
      </c>
    </row>
    <row r="1221" spans="1:3" x14ac:dyDescent="0.75">
      <c r="A1221" s="52" t="s">
        <v>2177</v>
      </c>
      <c r="B1221" s="5" t="s">
        <v>20</v>
      </c>
      <c r="C1221" s="5" t="s">
        <v>281</v>
      </c>
    </row>
    <row r="1222" spans="1:3" x14ac:dyDescent="0.75">
      <c r="A1222" s="52" t="s">
        <v>2181</v>
      </c>
      <c r="B1222" s="5" t="s">
        <v>20</v>
      </c>
      <c r="C1222" s="5" t="s">
        <v>281</v>
      </c>
    </row>
    <row r="1223" spans="1:3" x14ac:dyDescent="0.75">
      <c r="A1223" s="52" t="s">
        <v>2185</v>
      </c>
      <c r="B1223" s="5" t="s">
        <v>20</v>
      </c>
      <c r="C1223" s="5" t="s">
        <v>281</v>
      </c>
    </row>
    <row r="1224" spans="1:3" x14ac:dyDescent="0.75">
      <c r="A1224" s="52" t="s">
        <v>2189</v>
      </c>
      <c r="B1224" s="5" t="s">
        <v>20</v>
      </c>
      <c r="C1224" s="5" t="s">
        <v>281</v>
      </c>
    </row>
    <row r="1225" spans="1:3" x14ac:dyDescent="0.75">
      <c r="A1225" s="52" t="s">
        <v>5847</v>
      </c>
      <c r="B1225" s="5" t="s">
        <v>20</v>
      </c>
      <c r="C1225" s="5" t="s">
        <v>281</v>
      </c>
    </row>
    <row r="1226" spans="1:3" x14ac:dyDescent="0.75">
      <c r="A1226" s="52" t="s">
        <v>5849</v>
      </c>
      <c r="B1226" s="5" t="s">
        <v>20</v>
      </c>
      <c r="C1226" s="5" t="s">
        <v>281</v>
      </c>
    </row>
    <row r="1227" spans="1:3" x14ac:dyDescent="0.75">
      <c r="A1227" s="52" t="s">
        <v>5851</v>
      </c>
      <c r="B1227" s="5" t="s">
        <v>20</v>
      </c>
      <c r="C1227" s="5" t="s">
        <v>281</v>
      </c>
    </row>
    <row r="1228" spans="1:3" x14ac:dyDescent="0.75">
      <c r="A1228" s="52" t="s">
        <v>5853</v>
      </c>
      <c r="B1228" s="5" t="s">
        <v>20</v>
      </c>
      <c r="C1228" s="5" t="s">
        <v>281</v>
      </c>
    </row>
    <row r="1229" spans="1:3" x14ac:dyDescent="0.75">
      <c r="A1229" s="52" t="s">
        <v>5855</v>
      </c>
      <c r="B1229" s="5" t="s">
        <v>20</v>
      </c>
      <c r="C1229" s="5" t="s">
        <v>281</v>
      </c>
    </row>
    <row r="1230" spans="1:3" x14ac:dyDescent="0.75">
      <c r="A1230" s="52" t="s">
        <v>5857</v>
      </c>
      <c r="B1230" s="5" t="s">
        <v>20</v>
      </c>
      <c r="C1230" s="5" t="s">
        <v>281</v>
      </c>
    </row>
    <row r="1231" spans="1:3" x14ac:dyDescent="0.75">
      <c r="A1231" s="52" t="s">
        <v>5859</v>
      </c>
      <c r="B1231" s="5" t="s">
        <v>20</v>
      </c>
      <c r="C1231" s="5" t="s">
        <v>281</v>
      </c>
    </row>
    <row r="1232" spans="1:3" x14ac:dyDescent="0.75">
      <c r="A1232" s="52" t="s">
        <v>5861</v>
      </c>
      <c r="B1232" s="5" t="s">
        <v>20</v>
      </c>
      <c r="C1232" s="5" t="s">
        <v>281</v>
      </c>
    </row>
    <row r="1233" spans="1:3" x14ac:dyDescent="0.75">
      <c r="A1233" s="52" t="s">
        <v>5863</v>
      </c>
      <c r="B1233" s="5" t="s">
        <v>20</v>
      </c>
      <c r="C1233" s="5" t="s">
        <v>281</v>
      </c>
    </row>
    <row r="1234" spans="1:3" x14ac:dyDescent="0.75">
      <c r="A1234" s="52" t="s">
        <v>5865</v>
      </c>
      <c r="B1234" s="5" t="s">
        <v>20</v>
      </c>
      <c r="C1234" s="5" t="s">
        <v>281</v>
      </c>
    </row>
    <row r="1235" spans="1:3" x14ac:dyDescent="0.75">
      <c r="A1235" s="52" t="s">
        <v>5867</v>
      </c>
      <c r="B1235" s="5" t="s">
        <v>20</v>
      </c>
      <c r="C1235" s="5" t="s">
        <v>281</v>
      </c>
    </row>
    <row r="1236" spans="1:3" x14ac:dyDescent="0.75">
      <c r="A1236" s="52" t="s">
        <v>5869</v>
      </c>
      <c r="B1236" s="5" t="s">
        <v>20</v>
      </c>
      <c r="C1236" s="5" t="s">
        <v>281</v>
      </c>
    </row>
    <row r="1237" spans="1:3" x14ac:dyDescent="0.75">
      <c r="A1237" s="52" t="s">
        <v>5871</v>
      </c>
      <c r="B1237" s="5" t="s">
        <v>20</v>
      </c>
      <c r="C1237" s="5" t="s">
        <v>281</v>
      </c>
    </row>
    <row r="1238" spans="1:3" x14ac:dyDescent="0.75">
      <c r="A1238" s="52" t="s">
        <v>5873</v>
      </c>
      <c r="B1238" s="5" t="s">
        <v>20</v>
      </c>
      <c r="C1238" s="5" t="s">
        <v>281</v>
      </c>
    </row>
    <row r="1239" spans="1:3" x14ac:dyDescent="0.75">
      <c r="A1239" s="52" t="s">
        <v>5875</v>
      </c>
      <c r="B1239" s="5" t="s">
        <v>20</v>
      </c>
      <c r="C1239" s="5" t="s">
        <v>281</v>
      </c>
    </row>
    <row r="1240" spans="1:3" x14ac:dyDescent="0.75">
      <c r="A1240" s="52" t="s">
        <v>5877</v>
      </c>
      <c r="B1240" s="5" t="s">
        <v>20</v>
      </c>
      <c r="C1240" s="5" t="s">
        <v>281</v>
      </c>
    </row>
    <row r="1241" spans="1:3" x14ac:dyDescent="0.75">
      <c r="A1241" s="52" t="s">
        <v>5879</v>
      </c>
      <c r="B1241" s="5" t="s">
        <v>20</v>
      </c>
      <c r="C1241" s="5" t="s">
        <v>281</v>
      </c>
    </row>
    <row r="1242" spans="1:3" x14ac:dyDescent="0.75">
      <c r="A1242" s="52" t="s">
        <v>5881</v>
      </c>
      <c r="B1242" s="5" t="s">
        <v>20</v>
      </c>
      <c r="C1242" s="5" t="s">
        <v>281</v>
      </c>
    </row>
    <row r="1243" spans="1:3" x14ac:dyDescent="0.75">
      <c r="A1243" s="52" t="s">
        <v>2193</v>
      </c>
      <c r="B1243" s="5" t="s">
        <v>20</v>
      </c>
      <c r="C1243" s="5" t="s">
        <v>281</v>
      </c>
    </row>
    <row r="1244" spans="1:3" x14ac:dyDescent="0.75">
      <c r="A1244" s="52" t="s">
        <v>2196</v>
      </c>
      <c r="B1244" s="5" t="s">
        <v>20</v>
      </c>
      <c r="C1244" s="5" t="s">
        <v>281</v>
      </c>
    </row>
    <row r="1245" spans="1:3" x14ac:dyDescent="0.75">
      <c r="A1245" s="52" t="s">
        <v>2202</v>
      </c>
      <c r="B1245" s="5" t="s">
        <v>20</v>
      </c>
      <c r="C1245" s="5" t="s">
        <v>281</v>
      </c>
    </row>
    <row r="1246" spans="1:3" x14ac:dyDescent="0.75">
      <c r="A1246" s="52" t="s">
        <v>2204</v>
      </c>
      <c r="B1246" s="5" t="s">
        <v>20</v>
      </c>
      <c r="C1246" s="5" t="s">
        <v>281</v>
      </c>
    </row>
    <row r="1247" spans="1:3" x14ac:dyDescent="0.75">
      <c r="A1247" s="52" t="s">
        <v>2206</v>
      </c>
      <c r="B1247" s="5" t="s">
        <v>20</v>
      </c>
      <c r="C1247" s="5" t="s">
        <v>281</v>
      </c>
    </row>
    <row r="1248" spans="1:3" x14ac:dyDescent="0.75">
      <c r="A1248" s="52" t="s">
        <v>2208</v>
      </c>
      <c r="B1248" s="5" t="s">
        <v>20</v>
      </c>
      <c r="C1248" s="5" t="s">
        <v>281</v>
      </c>
    </row>
    <row r="1249" spans="1:3" x14ac:dyDescent="0.75">
      <c r="A1249" s="52" t="s">
        <v>2210</v>
      </c>
      <c r="B1249" s="5" t="s">
        <v>20</v>
      </c>
      <c r="C1249" s="5" t="s">
        <v>281</v>
      </c>
    </row>
    <row r="1250" spans="1:3" x14ac:dyDescent="0.75">
      <c r="A1250" s="52" t="s">
        <v>2212</v>
      </c>
      <c r="B1250" s="5" t="s">
        <v>20</v>
      </c>
      <c r="C1250" s="5" t="s">
        <v>281</v>
      </c>
    </row>
    <row r="1251" spans="1:3" x14ac:dyDescent="0.75">
      <c r="A1251" s="52" t="s">
        <v>2214</v>
      </c>
      <c r="B1251" s="5" t="s">
        <v>20</v>
      </c>
      <c r="C1251" s="5" t="s">
        <v>281</v>
      </c>
    </row>
    <row r="1252" spans="1:3" x14ac:dyDescent="0.75">
      <c r="A1252" s="52" t="s">
        <v>2218</v>
      </c>
      <c r="B1252" s="5" t="s">
        <v>20</v>
      </c>
      <c r="C1252" s="5" t="s">
        <v>281</v>
      </c>
    </row>
    <row r="1253" spans="1:3" x14ac:dyDescent="0.75">
      <c r="A1253" s="52" t="s">
        <v>2220</v>
      </c>
      <c r="B1253" s="5" t="s">
        <v>20</v>
      </c>
      <c r="C1253" s="5" t="s">
        <v>281</v>
      </c>
    </row>
    <row r="1254" spans="1:3" x14ac:dyDescent="0.75">
      <c r="A1254" s="52" t="s">
        <v>2222</v>
      </c>
      <c r="B1254" s="5" t="s">
        <v>20</v>
      </c>
      <c r="C1254" s="5" t="s">
        <v>281</v>
      </c>
    </row>
    <row r="1255" spans="1:3" x14ac:dyDescent="0.75">
      <c r="A1255" s="52" t="s">
        <v>2226</v>
      </c>
      <c r="B1255" s="5" t="s">
        <v>20</v>
      </c>
      <c r="C1255" s="5" t="s">
        <v>281</v>
      </c>
    </row>
    <row r="1256" spans="1:3" x14ac:dyDescent="0.75">
      <c r="A1256" s="52" t="s">
        <v>2228</v>
      </c>
      <c r="B1256" s="5" t="s">
        <v>20</v>
      </c>
      <c r="C1256" s="5" t="s">
        <v>281</v>
      </c>
    </row>
    <row r="1257" spans="1:3" x14ac:dyDescent="0.75">
      <c r="A1257" s="52" t="s">
        <v>2230</v>
      </c>
      <c r="B1257" s="5" t="s">
        <v>20</v>
      </c>
      <c r="C1257" s="5" t="s">
        <v>281</v>
      </c>
    </row>
    <row r="1258" spans="1:3" x14ac:dyDescent="0.75">
      <c r="A1258" s="52" t="s">
        <v>2232</v>
      </c>
      <c r="B1258" s="5" t="s">
        <v>20</v>
      </c>
      <c r="C1258" s="5" t="s">
        <v>281</v>
      </c>
    </row>
    <row r="1259" spans="1:3" x14ac:dyDescent="0.75">
      <c r="A1259" s="52" t="s">
        <v>2234</v>
      </c>
      <c r="B1259" s="5" t="s">
        <v>20</v>
      </c>
      <c r="C1259" s="5" t="s">
        <v>281</v>
      </c>
    </row>
    <row r="1260" spans="1:3" x14ac:dyDescent="0.75">
      <c r="A1260" s="52" t="s">
        <v>2238</v>
      </c>
      <c r="B1260" s="5" t="s">
        <v>20</v>
      </c>
      <c r="C1260" s="5" t="s">
        <v>281</v>
      </c>
    </row>
    <row r="1261" spans="1:3" x14ac:dyDescent="0.75">
      <c r="A1261" s="52" t="s">
        <v>2240</v>
      </c>
      <c r="B1261" s="5" t="s">
        <v>20</v>
      </c>
      <c r="C1261" s="5" t="s">
        <v>281</v>
      </c>
    </row>
    <row r="1262" spans="1:3" x14ac:dyDescent="0.75">
      <c r="A1262" s="52" t="s">
        <v>2244</v>
      </c>
      <c r="B1262" s="5" t="s">
        <v>20</v>
      </c>
      <c r="C1262" s="5" t="s">
        <v>281</v>
      </c>
    </row>
    <row r="1263" spans="1:3" x14ac:dyDescent="0.75">
      <c r="A1263" s="52" t="s">
        <v>2248</v>
      </c>
      <c r="B1263" s="5" t="s">
        <v>20</v>
      </c>
      <c r="C1263" s="5" t="s">
        <v>281</v>
      </c>
    </row>
    <row r="1264" spans="1:3" x14ac:dyDescent="0.75">
      <c r="A1264" s="52" t="s">
        <v>2250</v>
      </c>
      <c r="B1264" s="5" t="s">
        <v>20</v>
      </c>
      <c r="C1264" s="5" t="s">
        <v>281</v>
      </c>
    </row>
    <row r="1265" spans="1:3" x14ac:dyDescent="0.75">
      <c r="A1265" s="52" t="s">
        <v>2252</v>
      </c>
      <c r="B1265" s="5" t="s">
        <v>20</v>
      </c>
      <c r="C1265" s="5" t="s">
        <v>281</v>
      </c>
    </row>
    <row r="1266" spans="1:3" x14ac:dyDescent="0.75">
      <c r="A1266" s="52" t="s">
        <v>2256</v>
      </c>
      <c r="B1266" s="5" t="s">
        <v>20</v>
      </c>
      <c r="C1266" s="5" t="s">
        <v>281</v>
      </c>
    </row>
    <row r="1267" spans="1:3" x14ac:dyDescent="0.75">
      <c r="A1267" s="52" t="s">
        <v>2258</v>
      </c>
      <c r="B1267" s="5" t="s">
        <v>20</v>
      </c>
      <c r="C1267" s="5" t="s">
        <v>281</v>
      </c>
    </row>
    <row r="1268" spans="1:3" x14ac:dyDescent="0.75">
      <c r="A1268" s="52" t="s">
        <v>2262</v>
      </c>
      <c r="B1268" s="5" t="s">
        <v>20</v>
      </c>
      <c r="C1268" s="5" t="s">
        <v>281</v>
      </c>
    </row>
    <row r="1269" spans="1:3" x14ac:dyDescent="0.75">
      <c r="A1269" s="52" t="s">
        <v>2266</v>
      </c>
      <c r="B1269" s="5" t="s">
        <v>20</v>
      </c>
      <c r="C1269" s="5" t="s">
        <v>281</v>
      </c>
    </row>
    <row r="1270" spans="1:3" x14ac:dyDescent="0.75">
      <c r="A1270" s="52" t="s">
        <v>2270</v>
      </c>
      <c r="B1270" s="5" t="s">
        <v>20</v>
      </c>
      <c r="C1270" s="5" t="s">
        <v>281</v>
      </c>
    </row>
    <row r="1271" spans="1:3" x14ac:dyDescent="0.75">
      <c r="A1271" s="52" t="s">
        <v>2274</v>
      </c>
      <c r="B1271" s="5" t="s">
        <v>20</v>
      </c>
      <c r="C1271" s="5" t="s">
        <v>281</v>
      </c>
    </row>
    <row r="1272" spans="1:3" x14ac:dyDescent="0.75">
      <c r="A1272" s="52" t="s">
        <v>2276</v>
      </c>
      <c r="B1272" s="5" t="s">
        <v>20</v>
      </c>
      <c r="C1272" s="5" t="s">
        <v>281</v>
      </c>
    </row>
    <row r="1273" spans="1:3" x14ac:dyDescent="0.75">
      <c r="A1273" s="52" t="s">
        <v>2280</v>
      </c>
      <c r="B1273" s="5" t="s">
        <v>20</v>
      </c>
      <c r="C1273" s="5" t="s">
        <v>281</v>
      </c>
    </row>
    <row r="1274" spans="1:3" x14ac:dyDescent="0.75">
      <c r="A1274" s="52" t="s">
        <v>2284</v>
      </c>
      <c r="B1274" s="5" t="s">
        <v>20</v>
      </c>
      <c r="C1274" s="5" t="s">
        <v>281</v>
      </c>
    </row>
    <row r="1275" spans="1:3" x14ac:dyDescent="0.75">
      <c r="A1275" s="52" t="s">
        <v>2288</v>
      </c>
      <c r="B1275" s="5" t="s">
        <v>20</v>
      </c>
      <c r="C1275" s="5" t="s">
        <v>281</v>
      </c>
    </row>
    <row r="1276" spans="1:3" x14ac:dyDescent="0.75">
      <c r="A1276" s="52" t="s">
        <v>2292</v>
      </c>
      <c r="B1276" s="5" t="s">
        <v>20</v>
      </c>
      <c r="C1276" s="5" t="s">
        <v>281</v>
      </c>
    </row>
    <row r="1277" spans="1:3" x14ac:dyDescent="0.75">
      <c r="A1277" s="52" t="s">
        <v>2296</v>
      </c>
      <c r="B1277" s="5" t="s">
        <v>20</v>
      </c>
      <c r="C1277" s="5" t="s">
        <v>281</v>
      </c>
    </row>
    <row r="1278" spans="1:3" x14ac:dyDescent="0.75">
      <c r="A1278" s="52" t="s">
        <v>2298</v>
      </c>
      <c r="B1278" s="5" t="s">
        <v>20</v>
      </c>
      <c r="C1278" s="5" t="s">
        <v>281</v>
      </c>
    </row>
    <row r="1279" spans="1:3" x14ac:dyDescent="0.75">
      <c r="A1279" s="52" t="s">
        <v>2302</v>
      </c>
      <c r="B1279" s="5" t="s">
        <v>20</v>
      </c>
      <c r="C1279" s="5" t="s">
        <v>281</v>
      </c>
    </row>
    <row r="1280" spans="1:3" x14ac:dyDescent="0.75">
      <c r="A1280" s="52" t="s">
        <v>2306</v>
      </c>
      <c r="B1280" s="5" t="s">
        <v>20</v>
      </c>
      <c r="C1280" s="5" t="s">
        <v>281</v>
      </c>
    </row>
    <row r="1281" spans="1:3" x14ac:dyDescent="0.75">
      <c r="A1281" s="52" t="s">
        <v>2310</v>
      </c>
      <c r="B1281" s="5" t="s">
        <v>20</v>
      </c>
      <c r="C1281" s="5" t="s">
        <v>281</v>
      </c>
    </row>
    <row r="1282" spans="1:3" x14ac:dyDescent="0.75">
      <c r="A1282" s="52" t="s">
        <v>2314</v>
      </c>
      <c r="B1282" s="5" t="s">
        <v>20</v>
      </c>
      <c r="C1282" s="5" t="s">
        <v>281</v>
      </c>
    </row>
    <row r="1283" spans="1:3" x14ac:dyDescent="0.75">
      <c r="A1283" s="52" t="s">
        <v>2318</v>
      </c>
      <c r="B1283" s="5" t="s">
        <v>20</v>
      </c>
      <c r="C1283" s="5" t="s">
        <v>281</v>
      </c>
    </row>
    <row r="1284" spans="1:3" x14ac:dyDescent="0.75">
      <c r="A1284" s="52" t="s">
        <v>2322</v>
      </c>
      <c r="B1284" s="5" t="s">
        <v>20</v>
      </c>
      <c r="C1284" s="5" t="s">
        <v>281</v>
      </c>
    </row>
    <row r="1285" spans="1:3" x14ac:dyDescent="0.75">
      <c r="A1285" s="52" t="s">
        <v>2326</v>
      </c>
      <c r="B1285" s="5" t="s">
        <v>20</v>
      </c>
      <c r="C1285" s="5" t="s">
        <v>281</v>
      </c>
    </row>
    <row r="1286" spans="1:3" x14ac:dyDescent="0.75">
      <c r="A1286" s="52" t="s">
        <v>2328</v>
      </c>
      <c r="B1286" s="5" t="s">
        <v>20</v>
      </c>
      <c r="C1286" s="5" t="s">
        <v>281</v>
      </c>
    </row>
    <row r="1287" spans="1:3" x14ac:dyDescent="0.75">
      <c r="A1287" s="52" t="s">
        <v>2332</v>
      </c>
      <c r="B1287" s="5" t="s">
        <v>20</v>
      </c>
      <c r="C1287" s="5" t="s">
        <v>281</v>
      </c>
    </row>
    <row r="1288" spans="1:3" x14ac:dyDescent="0.75">
      <c r="A1288" s="52" t="s">
        <v>2334</v>
      </c>
      <c r="B1288" s="5" t="s">
        <v>20</v>
      </c>
      <c r="C1288" s="5" t="s">
        <v>281</v>
      </c>
    </row>
    <row r="1289" spans="1:3" x14ac:dyDescent="0.75">
      <c r="A1289" s="52" t="s">
        <v>2336</v>
      </c>
      <c r="B1289" s="5" t="s">
        <v>20</v>
      </c>
      <c r="C1289" s="5" t="s">
        <v>281</v>
      </c>
    </row>
    <row r="1290" spans="1:3" x14ac:dyDescent="0.75">
      <c r="A1290" s="52" t="s">
        <v>2338</v>
      </c>
      <c r="B1290" s="5" t="s">
        <v>20</v>
      </c>
      <c r="C1290" s="5" t="s">
        <v>281</v>
      </c>
    </row>
    <row r="1291" spans="1:3" x14ac:dyDescent="0.75">
      <c r="A1291" s="52" t="s">
        <v>2340</v>
      </c>
      <c r="B1291" s="5" t="s">
        <v>20</v>
      </c>
      <c r="C1291" s="5" t="s">
        <v>281</v>
      </c>
    </row>
    <row r="1292" spans="1:3" x14ac:dyDescent="0.75">
      <c r="A1292" s="52" t="s">
        <v>2344</v>
      </c>
      <c r="B1292" s="5" t="s">
        <v>20</v>
      </c>
      <c r="C1292" s="5" t="s">
        <v>281</v>
      </c>
    </row>
    <row r="1293" spans="1:3" x14ac:dyDescent="0.75">
      <c r="A1293" s="52" t="s">
        <v>2346</v>
      </c>
      <c r="B1293" s="5" t="s">
        <v>20</v>
      </c>
      <c r="C1293" s="5" t="s">
        <v>281</v>
      </c>
    </row>
    <row r="1294" spans="1:3" x14ac:dyDescent="0.75">
      <c r="A1294" s="52" t="s">
        <v>2350</v>
      </c>
      <c r="B1294" s="5" t="s">
        <v>20</v>
      </c>
      <c r="C1294" s="5" t="s">
        <v>281</v>
      </c>
    </row>
    <row r="1295" spans="1:3" ht="29.5" x14ac:dyDescent="0.75">
      <c r="A1295" s="52" t="s">
        <v>2354</v>
      </c>
      <c r="B1295" s="64" t="s">
        <v>20</v>
      </c>
      <c r="C1295" s="5" t="s">
        <v>26</v>
      </c>
    </row>
    <row r="1296" spans="1:3" x14ac:dyDescent="0.75">
      <c r="A1296" s="52" t="s">
        <v>2358</v>
      </c>
      <c r="B1296" s="5" t="s">
        <v>20</v>
      </c>
      <c r="C1296" s="5" t="s">
        <v>281</v>
      </c>
    </row>
    <row r="1297" spans="1:3" x14ac:dyDescent="0.75">
      <c r="A1297" s="52" t="s">
        <v>2360</v>
      </c>
      <c r="B1297" s="5" t="s">
        <v>20</v>
      </c>
      <c r="C1297" s="5" t="s">
        <v>281</v>
      </c>
    </row>
    <row r="1298" spans="1:3" x14ac:dyDescent="0.75">
      <c r="A1298" s="52" t="s">
        <v>2363</v>
      </c>
      <c r="B1298" s="5" t="s">
        <v>20</v>
      </c>
      <c r="C1298" s="5" t="s">
        <v>281</v>
      </c>
    </row>
    <row r="1299" spans="1:3" x14ac:dyDescent="0.75">
      <c r="A1299" s="52" t="s">
        <v>2367</v>
      </c>
      <c r="B1299" s="5" t="s">
        <v>20</v>
      </c>
      <c r="C1299" s="5" t="s">
        <v>281</v>
      </c>
    </row>
    <row r="1300" spans="1:3" x14ac:dyDescent="0.75">
      <c r="A1300" s="52" t="s">
        <v>2369</v>
      </c>
      <c r="B1300" s="5" t="s">
        <v>20</v>
      </c>
      <c r="C1300" s="5" t="s">
        <v>281</v>
      </c>
    </row>
    <row r="1301" spans="1:3" x14ac:dyDescent="0.75">
      <c r="A1301" s="52" t="s">
        <v>2373</v>
      </c>
      <c r="B1301" s="5" t="s">
        <v>20</v>
      </c>
      <c r="C1301" s="5" t="s">
        <v>281</v>
      </c>
    </row>
    <row r="1302" spans="1:3" x14ac:dyDescent="0.75">
      <c r="A1302" s="52" t="s">
        <v>2377</v>
      </c>
      <c r="B1302" s="5" t="s">
        <v>20</v>
      </c>
      <c r="C1302" s="5" t="s">
        <v>281</v>
      </c>
    </row>
    <row r="1303" spans="1:3" x14ac:dyDescent="0.75">
      <c r="A1303" s="52" t="s">
        <v>2381</v>
      </c>
      <c r="B1303" s="5" t="s">
        <v>20</v>
      </c>
      <c r="C1303" s="5" t="s">
        <v>281</v>
      </c>
    </row>
    <row r="1304" spans="1:3" x14ac:dyDescent="0.75">
      <c r="A1304" s="52" t="s">
        <v>2385</v>
      </c>
      <c r="B1304" s="5" t="s">
        <v>20</v>
      </c>
      <c r="C1304" s="5" t="s">
        <v>281</v>
      </c>
    </row>
    <row r="1305" spans="1:3" x14ac:dyDescent="0.75">
      <c r="A1305" s="52" t="s">
        <v>2389</v>
      </c>
      <c r="B1305" s="5" t="s">
        <v>20</v>
      </c>
      <c r="C1305" s="5" t="s">
        <v>281</v>
      </c>
    </row>
    <row r="1306" spans="1:3" x14ac:dyDescent="0.75">
      <c r="A1306" s="52" t="s">
        <v>2393</v>
      </c>
      <c r="B1306" s="5" t="s">
        <v>20</v>
      </c>
      <c r="C1306" s="5" t="s">
        <v>281</v>
      </c>
    </row>
    <row r="1307" spans="1:3" x14ac:dyDescent="0.75">
      <c r="A1307" s="52" t="s">
        <v>2397</v>
      </c>
      <c r="B1307" s="5" t="s">
        <v>20</v>
      </c>
      <c r="C1307" s="5" t="s">
        <v>281</v>
      </c>
    </row>
    <row r="1308" spans="1:3" x14ac:dyDescent="0.75">
      <c r="A1308" s="52" t="s">
        <v>2401</v>
      </c>
      <c r="B1308" s="5" t="s">
        <v>20</v>
      </c>
      <c r="C1308" s="5" t="s">
        <v>281</v>
      </c>
    </row>
    <row r="1309" spans="1:3" ht="29.5" x14ac:dyDescent="0.75">
      <c r="A1309" s="52" t="s">
        <v>2405</v>
      </c>
      <c r="B1309" s="5" t="s">
        <v>6043</v>
      </c>
      <c r="C1309" s="5" t="s">
        <v>26</v>
      </c>
    </row>
    <row r="1310" spans="1:3" ht="29.5" x14ac:dyDescent="0.75">
      <c r="A1310" s="52" t="s">
        <v>2409</v>
      </c>
      <c r="B1310" s="53" t="s">
        <v>6043</v>
      </c>
      <c r="C1310" s="5" t="s">
        <v>26</v>
      </c>
    </row>
    <row r="1311" spans="1:3" x14ac:dyDescent="0.75">
      <c r="A1311" s="52" t="s">
        <v>2413</v>
      </c>
      <c r="B1311" s="5" t="s">
        <v>20</v>
      </c>
      <c r="C1311" s="5" t="s">
        <v>281</v>
      </c>
    </row>
    <row r="1312" spans="1:3" ht="29.5" x14ac:dyDescent="0.75">
      <c r="A1312" s="52" t="s">
        <v>2417</v>
      </c>
      <c r="B1312" s="5" t="s">
        <v>6043</v>
      </c>
      <c r="C1312" s="5" t="s">
        <v>26</v>
      </c>
    </row>
    <row r="1313" spans="1:3" ht="29.5" x14ac:dyDescent="0.75">
      <c r="A1313" s="52" t="s">
        <v>2421</v>
      </c>
      <c r="B1313" s="53" t="s">
        <v>6043</v>
      </c>
      <c r="C1313" s="5" t="s">
        <v>26</v>
      </c>
    </row>
    <row r="1314" spans="1:3" x14ac:dyDescent="0.75">
      <c r="A1314" s="52" t="s">
        <v>2425</v>
      </c>
      <c r="B1314" s="5" t="s">
        <v>20</v>
      </c>
      <c r="C1314" s="5" t="s">
        <v>281</v>
      </c>
    </row>
    <row r="1315" spans="1:3" x14ac:dyDescent="0.75">
      <c r="A1315" s="52" t="s">
        <v>2429</v>
      </c>
      <c r="B1315" s="5" t="s">
        <v>20</v>
      </c>
      <c r="C1315" s="5" t="s">
        <v>281</v>
      </c>
    </row>
    <row r="1316" spans="1:3" x14ac:dyDescent="0.75">
      <c r="A1316" s="52" t="s">
        <v>2433</v>
      </c>
      <c r="B1316" s="5" t="s">
        <v>20</v>
      </c>
      <c r="C1316" s="5" t="s">
        <v>281</v>
      </c>
    </row>
    <row r="1317" spans="1:3" x14ac:dyDescent="0.75">
      <c r="A1317" s="52" t="s">
        <v>2437</v>
      </c>
      <c r="B1317" s="5" t="s">
        <v>20</v>
      </c>
      <c r="C1317" s="5" t="s">
        <v>281</v>
      </c>
    </row>
    <row r="1318" spans="1:3" x14ac:dyDescent="0.75">
      <c r="A1318" s="52" t="s">
        <v>2441</v>
      </c>
      <c r="B1318" s="5" t="s">
        <v>20</v>
      </c>
      <c r="C1318" s="5" t="s">
        <v>281</v>
      </c>
    </row>
    <row r="1319" spans="1:3" x14ac:dyDescent="0.75">
      <c r="A1319" s="52" t="s">
        <v>2445</v>
      </c>
      <c r="B1319" s="5" t="s">
        <v>20</v>
      </c>
      <c r="C1319" s="5" t="s">
        <v>281</v>
      </c>
    </row>
    <row r="1320" spans="1:3" x14ac:dyDescent="0.75">
      <c r="A1320" s="52" t="s">
        <v>2449</v>
      </c>
      <c r="B1320" s="5" t="s">
        <v>20</v>
      </c>
      <c r="C1320" s="5" t="s">
        <v>281</v>
      </c>
    </row>
    <row r="1321" spans="1:3" x14ac:dyDescent="0.75">
      <c r="A1321" s="52" t="s">
        <v>2453</v>
      </c>
      <c r="B1321" s="5" t="s">
        <v>20</v>
      </c>
      <c r="C1321" s="5" t="s">
        <v>281</v>
      </c>
    </row>
    <row r="1322" spans="1:3" x14ac:dyDescent="0.75">
      <c r="A1322" s="52" t="s">
        <v>2457</v>
      </c>
      <c r="B1322" s="5" t="s">
        <v>20</v>
      </c>
      <c r="C1322" s="5" t="s">
        <v>281</v>
      </c>
    </row>
    <row r="1323" spans="1:3" ht="29.5" x14ac:dyDescent="0.75">
      <c r="A1323" s="52" t="s">
        <v>2459</v>
      </c>
      <c r="B1323" s="53" t="s">
        <v>20</v>
      </c>
      <c r="C1323" s="5" t="s">
        <v>26</v>
      </c>
    </row>
    <row r="1324" spans="1:3" x14ac:dyDescent="0.75">
      <c r="A1324" s="52" t="s">
        <v>2463</v>
      </c>
      <c r="B1324" s="5" t="s">
        <v>20</v>
      </c>
      <c r="C1324" s="5" t="s">
        <v>281</v>
      </c>
    </row>
    <row r="1325" spans="1:3" x14ac:dyDescent="0.75">
      <c r="A1325" s="52" t="s">
        <v>2467</v>
      </c>
      <c r="B1325" s="5" t="s">
        <v>20</v>
      </c>
      <c r="C1325" s="5" t="s">
        <v>281</v>
      </c>
    </row>
    <row r="1326" spans="1:3" ht="29.5" x14ac:dyDescent="0.75">
      <c r="A1326" s="52" t="s">
        <v>2469</v>
      </c>
      <c r="B1326" s="53" t="s">
        <v>6163</v>
      </c>
      <c r="C1326" s="5" t="s">
        <v>26</v>
      </c>
    </row>
    <row r="1327" spans="1:3" x14ac:dyDescent="0.75">
      <c r="A1327" s="52" t="s">
        <v>2471</v>
      </c>
      <c r="B1327" s="5" t="s">
        <v>20</v>
      </c>
      <c r="C1327" s="5" t="s">
        <v>281</v>
      </c>
    </row>
    <row r="1328" spans="1:3" x14ac:dyDescent="0.75">
      <c r="A1328" s="52" t="s">
        <v>2473</v>
      </c>
      <c r="B1328" s="5" t="s">
        <v>20</v>
      </c>
      <c r="C1328" s="5" t="s">
        <v>281</v>
      </c>
    </row>
    <row r="1329" spans="1:3" x14ac:dyDescent="0.75">
      <c r="A1329" s="52" t="s">
        <v>2475</v>
      </c>
      <c r="B1329" s="5" t="s">
        <v>20</v>
      </c>
      <c r="C1329" s="5" t="s">
        <v>281</v>
      </c>
    </row>
    <row r="1330" spans="1:3" x14ac:dyDescent="0.75">
      <c r="A1330" s="52" t="s">
        <v>2477</v>
      </c>
      <c r="B1330" s="5" t="s">
        <v>20</v>
      </c>
      <c r="C1330" s="5" t="s">
        <v>281</v>
      </c>
    </row>
    <row r="1331" spans="1:3" ht="29.5" x14ac:dyDescent="0.75">
      <c r="A1331" s="52" t="s">
        <v>2479</v>
      </c>
      <c r="B1331" s="53" t="s">
        <v>6163</v>
      </c>
      <c r="C1331" s="5" t="s">
        <v>26</v>
      </c>
    </row>
    <row r="1332" spans="1:3" x14ac:dyDescent="0.75">
      <c r="A1332" s="52" t="s">
        <v>2483</v>
      </c>
      <c r="B1332" s="5" t="s">
        <v>20</v>
      </c>
      <c r="C1332" s="5" t="s">
        <v>281</v>
      </c>
    </row>
    <row r="1333" spans="1:3" x14ac:dyDescent="0.75">
      <c r="A1333" s="52" t="s">
        <v>2487</v>
      </c>
      <c r="B1333" s="5" t="s">
        <v>20</v>
      </c>
      <c r="C1333" s="5" t="s">
        <v>281</v>
      </c>
    </row>
    <row r="1334" spans="1:3" x14ac:dyDescent="0.75">
      <c r="A1334" s="52" t="s">
        <v>2489</v>
      </c>
      <c r="B1334" s="5" t="s">
        <v>20</v>
      </c>
      <c r="C1334" s="5" t="s">
        <v>281</v>
      </c>
    </row>
    <row r="1335" spans="1:3" ht="29.5" x14ac:dyDescent="0.75">
      <c r="A1335" s="52" t="s">
        <v>2491</v>
      </c>
      <c r="B1335" s="53" t="s">
        <v>6163</v>
      </c>
      <c r="C1335" s="5" t="s">
        <v>26</v>
      </c>
    </row>
    <row r="1336" spans="1:3" x14ac:dyDescent="0.75">
      <c r="A1336" s="52" t="s">
        <v>2493</v>
      </c>
      <c r="B1336" s="5" t="s">
        <v>20</v>
      </c>
      <c r="C1336" s="5" t="s">
        <v>281</v>
      </c>
    </row>
    <row r="1337" spans="1:3" x14ac:dyDescent="0.75">
      <c r="A1337" s="52" t="s">
        <v>2497</v>
      </c>
      <c r="B1337" s="5" t="s">
        <v>20</v>
      </c>
      <c r="C1337" s="5" t="s">
        <v>281</v>
      </c>
    </row>
    <row r="1338" spans="1:3" ht="29.5" x14ac:dyDescent="0.75">
      <c r="A1338" s="52" t="s">
        <v>2501</v>
      </c>
      <c r="B1338" s="53" t="s">
        <v>6164</v>
      </c>
      <c r="C1338" s="5" t="s">
        <v>26</v>
      </c>
    </row>
    <row r="1339" spans="1:3" x14ac:dyDescent="0.75">
      <c r="A1339" s="52" t="s">
        <v>2505</v>
      </c>
      <c r="B1339" s="5" t="s">
        <v>20</v>
      </c>
      <c r="C1339" s="5" t="s">
        <v>281</v>
      </c>
    </row>
    <row r="1340" spans="1:3" x14ac:dyDescent="0.75">
      <c r="A1340" s="52" t="s">
        <v>2509</v>
      </c>
      <c r="B1340" s="5" t="s">
        <v>20</v>
      </c>
      <c r="C1340" s="5" t="s">
        <v>281</v>
      </c>
    </row>
    <row r="1341" spans="1:3" x14ac:dyDescent="0.75">
      <c r="A1341" s="52" t="s">
        <v>2513</v>
      </c>
      <c r="B1341" s="5" t="s">
        <v>20</v>
      </c>
      <c r="C1341" s="5" t="s">
        <v>281</v>
      </c>
    </row>
    <row r="1342" spans="1:3" x14ac:dyDescent="0.75">
      <c r="A1342" s="52" t="s">
        <v>2515</v>
      </c>
      <c r="B1342" s="5" t="s">
        <v>20</v>
      </c>
      <c r="C1342" s="5" t="s">
        <v>281</v>
      </c>
    </row>
    <row r="1343" spans="1:3" x14ac:dyDescent="0.75">
      <c r="A1343" s="52" t="s">
        <v>2517</v>
      </c>
      <c r="B1343" s="5" t="s">
        <v>20</v>
      </c>
      <c r="C1343" s="5" t="s">
        <v>281</v>
      </c>
    </row>
    <row r="1344" spans="1:3" x14ac:dyDescent="0.75">
      <c r="A1344" s="52" t="s">
        <v>2521</v>
      </c>
      <c r="B1344" s="5" t="s">
        <v>20</v>
      </c>
      <c r="C1344" s="5" t="s">
        <v>281</v>
      </c>
    </row>
    <row r="1345" spans="1:3" x14ac:dyDescent="0.75">
      <c r="A1345" s="52" t="s">
        <v>2523</v>
      </c>
      <c r="B1345" s="5" t="s">
        <v>20</v>
      </c>
      <c r="C1345" s="5" t="s">
        <v>281</v>
      </c>
    </row>
    <row r="1346" spans="1:3" x14ac:dyDescent="0.75">
      <c r="A1346" s="52" t="s">
        <v>2525</v>
      </c>
      <c r="B1346" s="5" t="s">
        <v>20</v>
      </c>
      <c r="C1346" s="5" t="s">
        <v>281</v>
      </c>
    </row>
    <row r="1347" spans="1:3" x14ac:dyDescent="0.75">
      <c r="A1347" s="52" t="s">
        <v>2529</v>
      </c>
      <c r="B1347" s="5" t="s">
        <v>20</v>
      </c>
      <c r="C1347" s="5" t="s">
        <v>281</v>
      </c>
    </row>
    <row r="1348" spans="1:3" x14ac:dyDescent="0.75">
      <c r="A1348" s="52" t="s">
        <v>2533</v>
      </c>
      <c r="B1348" s="5" t="s">
        <v>20</v>
      </c>
      <c r="C1348" s="5" t="s">
        <v>281</v>
      </c>
    </row>
    <row r="1349" spans="1:3" x14ac:dyDescent="0.75">
      <c r="A1349" s="52" t="s">
        <v>2536</v>
      </c>
      <c r="B1349" s="5" t="s">
        <v>20</v>
      </c>
      <c r="C1349" s="5" t="s">
        <v>281</v>
      </c>
    </row>
    <row r="1350" spans="1:3" x14ac:dyDescent="0.75">
      <c r="A1350" s="52" t="s">
        <v>2538</v>
      </c>
      <c r="B1350" s="5" t="s">
        <v>20</v>
      </c>
      <c r="C1350" s="5" t="s">
        <v>281</v>
      </c>
    </row>
    <row r="1351" spans="1:3" x14ac:dyDescent="0.75">
      <c r="A1351" s="52" t="s">
        <v>2542</v>
      </c>
      <c r="B1351" s="53" t="s">
        <v>6067</v>
      </c>
      <c r="C1351" s="5" t="s">
        <v>281</v>
      </c>
    </row>
    <row r="1352" spans="1:3" x14ac:dyDescent="0.75">
      <c r="A1352" s="52" t="s">
        <v>2546</v>
      </c>
      <c r="B1352" s="53" t="s">
        <v>6067</v>
      </c>
      <c r="C1352" s="5" t="s">
        <v>281</v>
      </c>
    </row>
    <row r="1353" spans="1:3" x14ac:dyDescent="0.75">
      <c r="A1353" s="52" t="s">
        <v>2548</v>
      </c>
      <c r="B1353" s="5" t="s">
        <v>20</v>
      </c>
      <c r="C1353" s="5" t="s">
        <v>281</v>
      </c>
    </row>
    <row r="1354" spans="1:3" x14ac:dyDescent="0.75">
      <c r="A1354" s="52" t="s">
        <v>2552</v>
      </c>
      <c r="B1354" s="53" t="s">
        <v>6067</v>
      </c>
      <c r="C1354" s="5" t="s">
        <v>281</v>
      </c>
    </row>
    <row r="1355" spans="1:3" x14ac:dyDescent="0.75">
      <c r="A1355" s="52" t="s">
        <v>2556</v>
      </c>
      <c r="B1355" s="53" t="s">
        <v>6067</v>
      </c>
      <c r="C1355" s="5" t="s">
        <v>281</v>
      </c>
    </row>
    <row r="1356" spans="1:3" x14ac:dyDescent="0.75">
      <c r="A1356" s="52" t="s">
        <v>2560</v>
      </c>
      <c r="B1356" s="53" t="s">
        <v>6067</v>
      </c>
      <c r="C1356" s="5" t="s">
        <v>281</v>
      </c>
    </row>
    <row r="1357" spans="1:3" x14ac:dyDescent="0.75">
      <c r="A1357" s="52" t="s">
        <v>2564</v>
      </c>
      <c r="B1357" s="53" t="s">
        <v>6067</v>
      </c>
      <c r="C1357" s="5" t="s">
        <v>281</v>
      </c>
    </row>
    <row r="1358" spans="1:3" x14ac:dyDescent="0.75">
      <c r="A1358" s="52" t="s">
        <v>2568</v>
      </c>
      <c r="B1358" s="53" t="s">
        <v>6067</v>
      </c>
      <c r="C1358" s="5" t="s">
        <v>281</v>
      </c>
    </row>
    <row r="1359" spans="1:3" x14ac:dyDescent="0.75">
      <c r="A1359" s="52" t="s">
        <v>2572</v>
      </c>
      <c r="B1359" s="53" t="s">
        <v>6067</v>
      </c>
      <c r="C1359" s="5" t="s">
        <v>281</v>
      </c>
    </row>
    <row r="1360" spans="1:3" x14ac:dyDescent="0.75">
      <c r="A1360" s="52" t="s">
        <v>2576</v>
      </c>
      <c r="B1360" s="5" t="s">
        <v>20</v>
      </c>
      <c r="C1360" s="5" t="s">
        <v>281</v>
      </c>
    </row>
    <row r="1361" spans="1:3" x14ac:dyDescent="0.75">
      <c r="A1361" s="52" t="s">
        <v>2580</v>
      </c>
      <c r="B1361" s="5" t="s">
        <v>20</v>
      </c>
      <c r="C1361" s="5" t="s">
        <v>281</v>
      </c>
    </row>
    <row r="1362" spans="1:3" x14ac:dyDescent="0.75">
      <c r="A1362" s="52" t="s">
        <v>2584</v>
      </c>
      <c r="B1362" s="5" t="s">
        <v>20</v>
      </c>
      <c r="C1362" s="5" t="s">
        <v>281</v>
      </c>
    </row>
    <row r="1363" spans="1:3" x14ac:dyDescent="0.75">
      <c r="A1363" s="52" t="s">
        <v>2588</v>
      </c>
      <c r="B1363" s="5" t="s">
        <v>20</v>
      </c>
      <c r="C1363" s="5" t="s">
        <v>281</v>
      </c>
    </row>
    <row r="1364" spans="1:3" x14ac:dyDescent="0.75">
      <c r="A1364" s="52" t="s">
        <v>2590</v>
      </c>
      <c r="B1364" s="5" t="s">
        <v>20</v>
      </c>
      <c r="C1364" s="5" t="s">
        <v>281</v>
      </c>
    </row>
    <row r="1365" spans="1:3" x14ac:dyDescent="0.75">
      <c r="A1365" s="52" t="s">
        <v>2592</v>
      </c>
      <c r="B1365" s="5" t="s">
        <v>20</v>
      </c>
      <c r="C1365" s="5" t="s">
        <v>281</v>
      </c>
    </row>
    <row r="1366" spans="1:3" x14ac:dyDescent="0.75">
      <c r="A1366" s="52" t="s">
        <v>2594</v>
      </c>
      <c r="B1366" s="5" t="s">
        <v>20</v>
      </c>
      <c r="C1366" s="5" t="s">
        <v>281</v>
      </c>
    </row>
    <row r="1367" spans="1:3" x14ac:dyDescent="0.75">
      <c r="A1367" s="52" t="s">
        <v>2596</v>
      </c>
      <c r="B1367" s="5" t="s">
        <v>20</v>
      </c>
      <c r="C1367" s="5" t="s">
        <v>281</v>
      </c>
    </row>
    <row r="1368" spans="1:3" ht="29.5" x14ac:dyDescent="0.75">
      <c r="A1368" s="52" t="s">
        <v>2598</v>
      </c>
      <c r="B1368" s="53" t="s">
        <v>6047</v>
      </c>
      <c r="C1368" s="5" t="s">
        <v>26</v>
      </c>
    </row>
    <row r="1369" spans="1:3" ht="29.5" x14ac:dyDescent="0.75">
      <c r="A1369" s="52" t="s">
        <v>2600</v>
      </c>
      <c r="B1369" s="53" t="s">
        <v>6047</v>
      </c>
      <c r="C1369" s="5" t="s">
        <v>26</v>
      </c>
    </row>
    <row r="1370" spans="1:3" ht="29.5" x14ac:dyDescent="0.75">
      <c r="A1370" s="52" t="s">
        <v>2604</v>
      </c>
      <c r="B1370" s="53" t="s">
        <v>6165</v>
      </c>
      <c r="C1370" s="5" t="s">
        <v>26</v>
      </c>
    </row>
    <row r="1371" spans="1:3" x14ac:dyDescent="0.75">
      <c r="A1371" s="52" t="s">
        <v>2608</v>
      </c>
      <c r="B1371" s="5" t="s">
        <v>20</v>
      </c>
      <c r="C1371" s="5" t="s">
        <v>281</v>
      </c>
    </row>
    <row r="1372" spans="1:3" x14ac:dyDescent="0.75">
      <c r="A1372" s="52" t="s">
        <v>2610</v>
      </c>
      <c r="B1372" s="5" t="s">
        <v>20</v>
      </c>
      <c r="C1372" s="5" t="s">
        <v>281</v>
      </c>
    </row>
    <row r="1373" spans="1:3" x14ac:dyDescent="0.75">
      <c r="A1373" s="52" t="s">
        <v>2614</v>
      </c>
      <c r="B1373" s="5" t="s">
        <v>20</v>
      </c>
      <c r="C1373" s="5" t="s">
        <v>281</v>
      </c>
    </row>
    <row r="1374" spans="1:3" x14ac:dyDescent="0.75">
      <c r="A1374" s="52" t="s">
        <v>2618</v>
      </c>
      <c r="B1374" s="5" t="s">
        <v>20</v>
      </c>
      <c r="C1374" s="5" t="s">
        <v>281</v>
      </c>
    </row>
    <row r="1375" spans="1:3" ht="29.5" x14ac:dyDescent="0.75">
      <c r="A1375" s="52" t="s">
        <v>2622</v>
      </c>
      <c r="B1375" s="5" t="s">
        <v>6043</v>
      </c>
      <c r="C1375" s="5" t="s">
        <v>26</v>
      </c>
    </row>
    <row r="1376" spans="1:3" ht="29.5" x14ac:dyDescent="0.75">
      <c r="A1376" s="52" t="s">
        <v>2626</v>
      </c>
      <c r="B1376" s="5" t="s">
        <v>6043</v>
      </c>
      <c r="C1376" s="5" t="s">
        <v>26</v>
      </c>
    </row>
    <row r="1377" spans="1:3" ht="29.5" x14ac:dyDescent="0.75">
      <c r="A1377" s="52" t="s">
        <v>2630</v>
      </c>
      <c r="B1377" s="5" t="s">
        <v>6043</v>
      </c>
      <c r="C1377" s="5" t="s">
        <v>26</v>
      </c>
    </row>
    <row r="1378" spans="1:3" x14ac:dyDescent="0.75">
      <c r="A1378" s="52" t="s">
        <v>2632</v>
      </c>
      <c r="B1378" s="5" t="s">
        <v>20</v>
      </c>
      <c r="C1378" s="5" t="s">
        <v>281</v>
      </c>
    </row>
    <row r="1379" spans="1:3" ht="29.5" x14ac:dyDescent="0.75">
      <c r="A1379" s="52" t="s">
        <v>2636</v>
      </c>
      <c r="B1379" s="53" t="s">
        <v>6162</v>
      </c>
      <c r="C1379" s="5" t="s">
        <v>26</v>
      </c>
    </row>
    <row r="1380" spans="1:3" ht="29.5" x14ac:dyDescent="0.75">
      <c r="A1380" s="52" t="s">
        <v>2640</v>
      </c>
      <c r="B1380" s="5" t="s">
        <v>6043</v>
      </c>
      <c r="C1380" s="5" t="s">
        <v>26</v>
      </c>
    </row>
    <row r="1381" spans="1:3" ht="29.5" x14ac:dyDescent="0.75">
      <c r="A1381" s="52" t="s">
        <v>2644</v>
      </c>
      <c r="B1381" s="53" t="s">
        <v>6165</v>
      </c>
      <c r="C1381" s="5" t="s">
        <v>26</v>
      </c>
    </row>
    <row r="1382" spans="1:3" x14ac:dyDescent="0.75">
      <c r="A1382" s="52" t="s">
        <v>2648</v>
      </c>
      <c r="B1382" s="5" t="s">
        <v>20</v>
      </c>
      <c r="C1382" s="5" t="s">
        <v>281</v>
      </c>
    </row>
    <row r="1383" spans="1:3" x14ac:dyDescent="0.75">
      <c r="A1383" s="52" t="s">
        <v>2650</v>
      </c>
      <c r="B1383" s="5" t="s">
        <v>20</v>
      </c>
      <c r="C1383" s="5" t="s">
        <v>281</v>
      </c>
    </row>
    <row r="1384" spans="1:3" x14ac:dyDescent="0.75">
      <c r="A1384" s="52" t="s">
        <v>2652</v>
      </c>
      <c r="B1384" s="5" t="s">
        <v>20</v>
      </c>
      <c r="C1384" s="5" t="s">
        <v>281</v>
      </c>
    </row>
    <row r="1385" spans="1:3" x14ac:dyDescent="0.75">
      <c r="A1385" s="52" t="s">
        <v>2654</v>
      </c>
      <c r="B1385" s="5" t="s">
        <v>20</v>
      </c>
      <c r="C1385" s="5" t="s">
        <v>281</v>
      </c>
    </row>
    <row r="1386" spans="1:3" ht="29.5" x14ac:dyDescent="0.75">
      <c r="A1386" s="52" t="s">
        <v>2656</v>
      </c>
      <c r="B1386" s="53" t="s">
        <v>6162</v>
      </c>
      <c r="C1386" s="5" t="s">
        <v>26</v>
      </c>
    </row>
    <row r="1387" spans="1:3" ht="29.5" x14ac:dyDescent="0.75">
      <c r="A1387" s="52" t="s">
        <v>2658</v>
      </c>
      <c r="B1387" s="53" t="s">
        <v>6162</v>
      </c>
      <c r="C1387" s="5" t="s">
        <v>26</v>
      </c>
    </row>
    <row r="1388" spans="1:3" ht="29.5" x14ac:dyDescent="0.75">
      <c r="A1388" s="52" t="s">
        <v>2660</v>
      </c>
      <c r="B1388" s="53" t="s">
        <v>6162</v>
      </c>
      <c r="C1388" s="5" t="s">
        <v>26</v>
      </c>
    </row>
    <row r="1389" spans="1:3" ht="29.5" x14ac:dyDescent="0.75">
      <c r="A1389" s="52" t="s">
        <v>2661</v>
      </c>
      <c r="B1389" s="53" t="s">
        <v>6162</v>
      </c>
      <c r="C1389" s="5" t="s">
        <v>26</v>
      </c>
    </row>
    <row r="1390" spans="1:3" ht="29.5" x14ac:dyDescent="0.75">
      <c r="A1390" s="52" t="s">
        <v>2663</v>
      </c>
      <c r="B1390" s="53" t="s">
        <v>6162</v>
      </c>
      <c r="C1390" s="5" t="s">
        <v>26</v>
      </c>
    </row>
    <row r="1391" spans="1:3" ht="29.5" x14ac:dyDescent="0.75">
      <c r="A1391" s="52" t="s">
        <v>2665</v>
      </c>
      <c r="B1391" s="53" t="s">
        <v>6162</v>
      </c>
      <c r="C1391" s="5" t="s">
        <v>26</v>
      </c>
    </row>
    <row r="1392" spans="1:3" ht="29.5" x14ac:dyDescent="0.75">
      <c r="A1392" s="52" t="s">
        <v>2667</v>
      </c>
      <c r="B1392" s="53" t="s">
        <v>6162</v>
      </c>
      <c r="C1392" s="5" t="s">
        <v>26</v>
      </c>
    </row>
    <row r="1393" spans="1:3" x14ac:dyDescent="0.75">
      <c r="A1393" s="52" t="s">
        <v>2669</v>
      </c>
      <c r="B1393" s="5" t="s">
        <v>20</v>
      </c>
      <c r="C1393" s="5" t="s">
        <v>281</v>
      </c>
    </row>
    <row r="1394" spans="1:3" ht="29.5" x14ac:dyDescent="0.75">
      <c r="A1394" s="52" t="s">
        <v>2671</v>
      </c>
      <c r="B1394" s="53" t="s">
        <v>6165</v>
      </c>
      <c r="C1394" s="5" t="s">
        <v>26</v>
      </c>
    </row>
    <row r="1395" spans="1:3" ht="29.5" x14ac:dyDescent="0.75">
      <c r="A1395" s="52" t="s">
        <v>2673</v>
      </c>
      <c r="B1395" s="53" t="s">
        <v>6166</v>
      </c>
      <c r="C1395" s="5" t="s">
        <v>26</v>
      </c>
    </row>
    <row r="1396" spans="1:3" x14ac:dyDescent="0.75">
      <c r="A1396" s="52" t="s">
        <v>2685</v>
      </c>
      <c r="B1396" s="53" t="s">
        <v>6043</v>
      </c>
      <c r="C1396" s="5" t="s">
        <v>20</v>
      </c>
    </row>
    <row r="1397" spans="1:3" x14ac:dyDescent="0.75">
      <c r="A1397" s="52" t="s">
        <v>2689</v>
      </c>
      <c r="B1397" s="5" t="s">
        <v>20</v>
      </c>
      <c r="C1397" s="5" t="s">
        <v>281</v>
      </c>
    </row>
    <row r="1398" spans="1:3" x14ac:dyDescent="0.75">
      <c r="A1398" s="52" t="s">
        <v>2691</v>
      </c>
      <c r="B1398" s="5" t="s">
        <v>20</v>
      </c>
      <c r="C1398" s="5" t="s">
        <v>281</v>
      </c>
    </row>
    <row r="1399" spans="1:3" x14ac:dyDescent="0.75">
      <c r="A1399" s="52" t="s">
        <v>2695</v>
      </c>
      <c r="B1399" s="5" t="s">
        <v>20</v>
      </c>
      <c r="C1399" s="5" t="s">
        <v>281</v>
      </c>
    </row>
    <row r="1400" spans="1:3" x14ac:dyDescent="0.75">
      <c r="A1400" s="52" t="s">
        <v>2699</v>
      </c>
      <c r="B1400" s="5" t="s">
        <v>20</v>
      </c>
      <c r="C1400" s="5" t="s">
        <v>281</v>
      </c>
    </row>
    <row r="1401" spans="1:3" x14ac:dyDescent="0.75">
      <c r="A1401" s="52" t="s">
        <v>2703</v>
      </c>
      <c r="B1401" s="5" t="s">
        <v>20</v>
      </c>
      <c r="C1401" s="5" t="s">
        <v>281</v>
      </c>
    </row>
    <row r="1402" spans="1:3" x14ac:dyDescent="0.75">
      <c r="A1402" s="52" t="s">
        <v>2707</v>
      </c>
      <c r="B1402" s="5" t="s">
        <v>20</v>
      </c>
      <c r="C1402" s="5" t="s">
        <v>281</v>
      </c>
    </row>
    <row r="1403" spans="1:3" x14ac:dyDescent="0.75">
      <c r="A1403" s="52" t="s">
        <v>2711</v>
      </c>
      <c r="B1403" s="5" t="s">
        <v>20</v>
      </c>
      <c r="C1403" s="5" t="s">
        <v>281</v>
      </c>
    </row>
    <row r="1404" spans="1:3" x14ac:dyDescent="0.75">
      <c r="A1404" s="52" t="s">
        <v>2719</v>
      </c>
      <c r="B1404" s="5" t="s">
        <v>20</v>
      </c>
      <c r="C1404" s="5" t="s">
        <v>281</v>
      </c>
    </row>
    <row r="1405" spans="1:3" x14ac:dyDescent="0.75">
      <c r="A1405" s="52" t="s">
        <v>2721</v>
      </c>
      <c r="B1405" s="5" t="s">
        <v>20</v>
      </c>
      <c r="C1405" s="5" t="s">
        <v>281</v>
      </c>
    </row>
    <row r="1406" spans="1:3" ht="29.5" x14ac:dyDescent="0.75">
      <c r="A1406" s="52" t="s">
        <v>2725</v>
      </c>
      <c r="B1406" s="53" t="s">
        <v>6163</v>
      </c>
      <c r="C1406" s="5" t="s">
        <v>26</v>
      </c>
    </row>
    <row r="1407" spans="1:3" x14ac:dyDescent="0.75">
      <c r="A1407" s="52" t="s">
        <v>2729</v>
      </c>
      <c r="B1407" s="5" t="s">
        <v>20</v>
      </c>
      <c r="C1407" s="5" t="s">
        <v>281</v>
      </c>
    </row>
    <row r="1408" spans="1:3" x14ac:dyDescent="0.75">
      <c r="A1408" s="52" t="s">
        <v>2733</v>
      </c>
      <c r="B1408" s="5" t="s">
        <v>20</v>
      </c>
      <c r="C1408" s="5" t="s">
        <v>281</v>
      </c>
    </row>
    <row r="1409" spans="1:3" x14ac:dyDescent="0.75">
      <c r="A1409" s="52" t="s">
        <v>2735</v>
      </c>
      <c r="B1409" s="5" t="s">
        <v>20</v>
      </c>
      <c r="C1409" s="5" t="s">
        <v>281</v>
      </c>
    </row>
    <row r="1410" spans="1:3" x14ac:dyDescent="0.75">
      <c r="A1410" s="52" t="s">
        <v>2739</v>
      </c>
      <c r="B1410" s="5" t="s">
        <v>20</v>
      </c>
      <c r="C1410" s="5" t="s">
        <v>281</v>
      </c>
    </row>
    <row r="1411" spans="1:3" ht="29.5" x14ac:dyDescent="0.75">
      <c r="A1411" s="52" t="s">
        <v>2741</v>
      </c>
      <c r="B1411" s="53" t="s">
        <v>6163</v>
      </c>
      <c r="C1411" s="5" t="s">
        <v>26</v>
      </c>
    </row>
    <row r="1412" spans="1:3" ht="29.5" x14ac:dyDescent="0.75">
      <c r="A1412" s="52" t="s">
        <v>2745</v>
      </c>
      <c r="B1412" s="53" t="s">
        <v>6163</v>
      </c>
      <c r="C1412" s="5" t="s">
        <v>26</v>
      </c>
    </row>
    <row r="1413" spans="1:3" x14ac:dyDescent="0.75">
      <c r="A1413" s="52" t="s">
        <v>2749</v>
      </c>
      <c r="B1413" s="5" t="s">
        <v>20</v>
      </c>
      <c r="C1413" s="5" t="s">
        <v>281</v>
      </c>
    </row>
    <row r="1414" spans="1:3" ht="29.5" x14ac:dyDescent="0.75">
      <c r="A1414" s="52" t="s">
        <v>2751</v>
      </c>
      <c r="B1414" s="53" t="s">
        <v>6163</v>
      </c>
      <c r="C1414" s="5" t="s">
        <v>26</v>
      </c>
    </row>
    <row r="1415" spans="1:3" x14ac:dyDescent="0.75">
      <c r="A1415" s="52" t="s">
        <v>2755</v>
      </c>
      <c r="B1415" s="5" t="s">
        <v>20</v>
      </c>
      <c r="C1415" s="5" t="s">
        <v>281</v>
      </c>
    </row>
    <row r="1416" spans="1:3" x14ac:dyDescent="0.75">
      <c r="A1416" s="52" t="s">
        <v>2757</v>
      </c>
      <c r="B1416" s="5" t="s">
        <v>20</v>
      </c>
      <c r="C1416" s="5" t="s">
        <v>281</v>
      </c>
    </row>
    <row r="1417" spans="1:3" x14ac:dyDescent="0.75">
      <c r="A1417" s="52" t="s">
        <v>2759</v>
      </c>
      <c r="B1417" s="5" t="s">
        <v>20</v>
      </c>
      <c r="C1417" s="5" t="s">
        <v>281</v>
      </c>
    </row>
    <row r="1418" spans="1:3" x14ac:dyDescent="0.75">
      <c r="A1418" s="52" t="s">
        <v>2761</v>
      </c>
      <c r="B1418" s="5" t="s">
        <v>20</v>
      </c>
      <c r="C1418" s="5" t="s">
        <v>281</v>
      </c>
    </row>
    <row r="1419" spans="1:3" x14ac:dyDescent="0.75">
      <c r="A1419" s="52" t="s">
        <v>2763</v>
      </c>
      <c r="B1419" s="5" t="s">
        <v>20</v>
      </c>
      <c r="C1419" s="5" t="s">
        <v>281</v>
      </c>
    </row>
    <row r="1420" spans="1:3" x14ac:dyDescent="0.75">
      <c r="A1420" s="52" t="s">
        <v>2767</v>
      </c>
      <c r="B1420" s="5" t="s">
        <v>20</v>
      </c>
      <c r="C1420" s="5" t="s">
        <v>281</v>
      </c>
    </row>
    <row r="1421" spans="1:3" x14ac:dyDescent="0.75">
      <c r="A1421" s="52" t="s">
        <v>2771</v>
      </c>
      <c r="B1421" s="5" t="s">
        <v>20</v>
      </c>
      <c r="C1421" s="5" t="s">
        <v>281</v>
      </c>
    </row>
    <row r="1422" spans="1:3" x14ac:dyDescent="0.75">
      <c r="A1422" s="52" t="s">
        <v>2775</v>
      </c>
      <c r="B1422" s="5" t="s">
        <v>20</v>
      </c>
      <c r="C1422" s="5" t="s">
        <v>281</v>
      </c>
    </row>
    <row r="1423" spans="1:3" x14ac:dyDescent="0.75">
      <c r="A1423" s="52" t="s">
        <v>2777</v>
      </c>
      <c r="B1423" s="5" t="s">
        <v>20</v>
      </c>
      <c r="C1423" s="5" t="s">
        <v>281</v>
      </c>
    </row>
    <row r="1424" spans="1:3" x14ac:dyDescent="0.75">
      <c r="A1424" s="52" t="s">
        <v>2781</v>
      </c>
      <c r="B1424" s="5" t="s">
        <v>20</v>
      </c>
      <c r="C1424" s="5" t="s">
        <v>281</v>
      </c>
    </row>
    <row r="1425" spans="1:3" x14ac:dyDescent="0.75">
      <c r="A1425" s="52" t="s">
        <v>2785</v>
      </c>
      <c r="B1425" s="5" t="s">
        <v>20</v>
      </c>
      <c r="C1425" s="5" t="s">
        <v>281</v>
      </c>
    </row>
    <row r="1426" spans="1:3" x14ac:dyDescent="0.75">
      <c r="A1426" s="52" t="s">
        <v>2789</v>
      </c>
      <c r="B1426" s="5" t="s">
        <v>20</v>
      </c>
      <c r="C1426" s="5" t="s">
        <v>281</v>
      </c>
    </row>
    <row r="1427" spans="1:3" x14ac:dyDescent="0.75">
      <c r="A1427" s="52" t="s">
        <v>2791</v>
      </c>
      <c r="B1427" s="5" t="s">
        <v>20</v>
      </c>
      <c r="C1427" s="5" t="s">
        <v>281</v>
      </c>
    </row>
    <row r="1428" spans="1:3" x14ac:dyDescent="0.75">
      <c r="A1428" s="52" t="s">
        <v>2795</v>
      </c>
      <c r="B1428" s="5" t="s">
        <v>20</v>
      </c>
      <c r="C1428" s="5" t="s">
        <v>281</v>
      </c>
    </row>
    <row r="1429" spans="1:3" x14ac:dyDescent="0.75">
      <c r="A1429" s="52" t="s">
        <v>2797</v>
      </c>
      <c r="B1429" s="5" t="s">
        <v>20</v>
      </c>
      <c r="C1429" s="5" t="s">
        <v>281</v>
      </c>
    </row>
    <row r="1430" spans="1:3" x14ac:dyDescent="0.75">
      <c r="A1430" s="52" t="s">
        <v>2800</v>
      </c>
      <c r="B1430" s="5" t="s">
        <v>20</v>
      </c>
      <c r="C1430" s="5" t="s">
        <v>281</v>
      </c>
    </row>
    <row r="1431" spans="1:3" x14ac:dyDescent="0.75">
      <c r="A1431" s="52" t="s">
        <v>2801</v>
      </c>
      <c r="B1431" s="5" t="s">
        <v>20</v>
      </c>
      <c r="C1431" s="5" t="s">
        <v>281</v>
      </c>
    </row>
    <row r="1432" spans="1:3" x14ac:dyDescent="0.75">
      <c r="A1432" s="52" t="s">
        <v>2802</v>
      </c>
      <c r="B1432" s="5" t="s">
        <v>20</v>
      </c>
      <c r="C1432" s="5" t="s">
        <v>281</v>
      </c>
    </row>
    <row r="1433" spans="1:3" ht="29.5" x14ac:dyDescent="0.75">
      <c r="A1433" s="52" t="s">
        <v>2806</v>
      </c>
      <c r="B1433" s="53" t="s">
        <v>6163</v>
      </c>
      <c r="C1433" s="5" t="s">
        <v>26</v>
      </c>
    </row>
    <row r="1434" spans="1:3" x14ac:dyDescent="0.75">
      <c r="A1434" s="52" t="s">
        <v>2810</v>
      </c>
      <c r="B1434" s="5" t="s">
        <v>20</v>
      </c>
      <c r="C1434" s="5" t="s">
        <v>281</v>
      </c>
    </row>
    <row r="1435" spans="1:3" x14ac:dyDescent="0.75">
      <c r="A1435" s="52" t="s">
        <v>2812</v>
      </c>
      <c r="B1435" s="5" t="s">
        <v>20</v>
      </c>
      <c r="C1435" s="5" t="s">
        <v>281</v>
      </c>
    </row>
    <row r="1436" spans="1:3" ht="29.5" x14ac:dyDescent="0.75">
      <c r="A1436" s="52" t="s">
        <v>2814</v>
      </c>
      <c r="B1436" s="53" t="s">
        <v>6163</v>
      </c>
      <c r="C1436" s="5" t="s">
        <v>26</v>
      </c>
    </row>
    <row r="1437" spans="1:3" x14ac:dyDescent="0.75">
      <c r="A1437" s="52" t="s">
        <v>2818</v>
      </c>
      <c r="B1437" s="5" t="s">
        <v>20</v>
      </c>
      <c r="C1437" s="5" t="s">
        <v>281</v>
      </c>
    </row>
    <row r="1438" spans="1:3" x14ac:dyDescent="0.75">
      <c r="A1438" s="52" t="s">
        <v>2822</v>
      </c>
      <c r="B1438" s="5" t="s">
        <v>20</v>
      </c>
      <c r="C1438" s="5" t="s">
        <v>281</v>
      </c>
    </row>
    <row r="1439" spans="1:3" x14ac:dyDescent="0.75">
      <c r="A1439" s="52" t="s">
        <v>2824</v>
      </c>
      <c r="B1439" s="5" t="s">
        <v>20</v>
      </c>
      <c r="C1439" s="5" t="s">
        <v>281</v>
      </c>
    </row>
    <row r="1440" spans="1:3" x14ac:dyDescent="0.75">
      <c r="A1440" s="52" t="s">
        <v>2828</v>
      </c>
      <c r="B1440" s="5" t="s">
        <v>20</v>
      </c>
      <c r="C1440" s="5" t="s">
        <v>281</v>
      </c>
    </row>
    <row r="1441" spans="1:3" x14ac:dyDescent="0.75">
      <c r="A1441" s="52" t="s">
        <v>2830</v>
      </c>
      <c r="B1441" s="5" t="s">
        <v>20</v>
      </c>
      <c r="C1441" s="5" t="s">
        <v>281</v>
      </c>
    </row>
    <row r="1442" spans="1:3" x14ac:dyDescent="0.75">
      <c r="A1442" s="52" t="s">
        <v>2832</v>
      </c>
      <c r="B1442" s="5" t="s">
        <v>20</v>
      </c>
      <c r="C1442" s="5" t="s">
        <v>281</v>
      </c>
    </row>
    <row r="1443" spans="1:3" x14ac:dyDescent="0.75">
      <c r="A1443" s="52" t="s">
        <v>2834</v>
      </c>
      <c r="B1443" s="5" t="s">
        <v>20</v>
      </c>
      <c r="C1443" s="5" t="s">
        <v>281</v>
      </c>
    </row>
    <row r="1444" spans="1:3" x14ac:dyDescent="0.75">
      <c r="A1444" s="52" t="s">
        <v>2836</v>
      </c>
      <c r="B1444" s="5" t="s">
        <v>20</v>
      </c>
      <c r="C1444" s="5" t="s">
        <v>281</v>
      </c>
    </row>
    <row r="1445" spans="1:3" x14ac:dyDescent="0.75">
      <c r="A1445" s="52" t="s">
        <v>2840</v>
      </c>
      <c r="B1445" s="5" t="s">
        <v>20</v>
      </c>
      <c r="C1445" s="5" t="s">
        <v>281</v>
      </c>
    </row>
    <row r="1446" spans="1:3" x14ac:dyDescent="0.75">
      <c r="A1446" s="52" t="s">
        <v>2844</v>
      </c>
      <c r="B1446" s="5" t="s">
        <v>20</v>
      </c>
      <c r="C1446" s="5" t="s">
        <v>281</v>
      </c>
    </row>
    <row r="1447" spans="1:3" x14ac:dyDescent="0.75">
      <c r="A1447" s="52" t="s">
        <v>2845</v>
      </c>
      <c r="B1447" s="5" t="s">
        <v>20</v>
      </c>
      <c r="C1447" s="5" t="s">
        <v>281</v>
      </c>
    </row>
    <row r="1448" spans="1:3" x14ac:dyDescent="0.75">
      <c r="A1448" s="52" t="s">
        <v>2846</v>
      </c>
      <c r="B1448" s="5" t="s">
        <v>20</v>
      </c>
      <c r="C1448" s="5" t="s">
        <v>20</v>
      </c>
    </row>
    <row r="1449" spans="1:3" x14ac:dyDescent="0.75">
      <c r="A1449" s="52" t="s">
        <v>2848</v>
      </c>
      <c r="B1449" s="5" t="s">
        <v>20</v>
      </c>
      <c r="C1449" s="5" t="s">
        <v>20</v>
      </c>
    </row>
    <row r="1450" spans="1:3" x14ac:dyDescent="0.75">
      <c r="A1450" s="52" t="s">
        <v>2852</v>
      </c>
      <c r="B1450" s="5" t="s">
        <v>20</v>
      </c>
      <c r="C1450" s="5" t="s">
        <v>281</v>
      </c>
    </row>
    <row r="1451" spans="1:3" x14ac:dyDescent="0.75">
      <c r="A1451" s="52" t="s">
        <v>2854</v>
      </c>
      <c r="B1451" s="5" t="s">
        <v>20</v>
      </c>
      <c r="C1451" s="5" t="s">
        <v>20</v>
      </c>
    </row>
    <row r="1452" spans="1:3" x14ac:dyDescent="0.75">
      <c r="A1452" s="52" t="s">
        <v>2856</v>
      </c>
      <c r="B1452" s="5" t="s">
        <v>20</v>
      </c>
      <c r="C1452" s="5" t="s">
        <v>20</v>
      </c>
    </row>
    <row r="1453" spans="1:3" ht="29.5" x14ac:dyDescent="0.75">
      <c r="A1453" s="52" t="s">
        <v>2858</v>
      </c>
      <c r="B1453" s="5" t="s">
        <v>20</v>
      </c>
      <c r="C1453" s="5" t="s">
        <v>26</v>
      </c>
    </row>
    <row r="1454" spans="1:3" ht="29.5" x14ac:dyDescent="0.75">
      <c r="A1454" s="52" t="s">
        <v>2859</v>
      </c>
      <c r="B1454" s="53" t="s">
        <v>6162</v>
      </c>
      <c r="C1454" s="5" t="s">
        <v>26</v>
      </c>
    </row>
    <row r="1455" spans="1:3" x14ac:dyDescent="0.75">
      <c r="A1455" s="52" t="s">
        <v>2860</v>
      </c>
      <c r="B1455" s="5" t="s">
        <v>20</v>
      </c>
      <c r="C1455" s="5" t="s">
        <v>281</v>
      </c>
    </row>
    <row r="1456" spans="1:3" ht="29.5" x14ac:dyDescent="0.75">
      <c r="A1456" s="52" t="s">
        <v>2864</v>
      </c>
      <c r="B1456" s="5" t="s">
        <v>20</v>
      </c>
      <c r="C1456" s="5" t="s">
        <v>26</v>
      </c>
    </row>
    <row r="1457" spans="1:3" x14ac:dyDescent="0.75">
      <c r="A1457" s="52" t="s">
        <v>2865</v>
      </c>
      <c r="B1457" s="5" t="s">
        <v>20</v>
      </c>
      <c r="C1457" s="5" t="s">
        <v>281</v>
      </c>
    </row>
    <row r="1458" spans="1:3" x14ac:dyDescent="0.75">
      <c r="A1458" s="52" t="s">
        <v>2867</v>
      </c>
      <c r="B1458" s="5" t="s">
        <v>20</v>
      </c>
      <c r="C1458" s="5" t="s">
        <v>281</v>
      </c>
    </row>
    <row r="1459" spans="1:3" x14ac:dyDescent="0.75">
      <c r="A1459" s="52" t="s">
        <v>2869</v>
      </c>
      <c r="B1459" s="5" t="s">
        <v>20</v>
      </c>
      <c r="C1459" s="5" t="s">
        <v>20</v>
      </c>
    </row>
    <row r="1460" spans="1:3" x14ac:dyDescent="0.75">
      <c r="A1460" s="52" t="s">
        <v>2873</v>
      </c>
      <c r="B1460" s="5" t="s">
        <v>20</v>
      </c>
      <c r="C1460" s="5" t="s">
        <v>20</v>
      </c>
    </row>
    <row r="1461" spans="1:3" ht="29.5" x14ac:dyDescent="0.75">
      <c r="A1461" s="52" t="s">
        <v>2876</v>
      </c>
      <c r="B1461" s="5" t="s">
        <v>6043</v>
      </c>
      <c r="C1461" s="5" t="s">
        <v>26</v>
      </c>
    </row>
    <row r="1462" spans="1:3" x14ac:dyDescent="0.75">
      <c r="A1462" s="52" t="s">
        <v>2877</v>
      </c>
      <c r="B1462" s="5" t="s">
        <v>20</v>
      </c>
      <c r="C1462" s="5" t="s">
        <v>20</v>
      </c>
    </row>
    <row r="1463" spans="1:3" x14ac:dyDescent="0.75">
      <c r="A1463" s="52" t="s">
        <v>2885</v>
      </c>
      <c r="B1463" s="5" t="s">
        <v>20</v>
      </c>
      <c r="C1463" s="5" t="s">
        <v>281</v>
      </c>
    </row>
    <row r="1464" spans="1:3" x14ac:dyDescent="0.75">
      <c r="A1464" s="52" t="s">
        <v>2887</v>
      </c>
      <c r="B1464" s="5" t="s">
        <v>20</v>
      </c>
      <c r="C1464" s="5" t="s">
        <v>20</v>
      </c>
    </row>
    <row r="1465" spans="1:3" x14ac:dyDescent="0.75">
      <c r="A1465" s="52" t="s">
        <v>2891</v>
      </c>
      <c r="B1465" s="5" t="s">
        <v>20</v>
      </c>
      <c r="C1465" s="5" t="s">
        <v>281</v>
      </c>
    </row>
    <row r="1466" spans="1:3" x14ac:dyDescent="0.75">
      <c r="A1466" s="52" t="s">
        <v>2895</v>
      </c>
      <c r="B1466" s="5" t="s">
        <v>20</v>
      </c>
      <c r="C1466" s="5" t="s">
        <v>281</v>
      </c>
    </row>
    <row r="1467" spans="1:3" x14ac:dyDescent="0.75">
      <c r="A1467" s="52" t="s">
        <v>2897</v>
      </c>
      <c r="B1467" s="5" t="s">
        <v>20</v>
      </c>
      <c r="C1467" s="5" t="s">
        <v>20</v>
      </c>
    </row>
    <row r="1468" spans="1:3" x14ac:dyDescent="0.75">
      <c r="A1468" s="52" t="s">
        <v>2898</v>
      </c>
      <c r="B1468" s="5" t="s">
        <v>20</v>
      </c>
      <c r="C1468" s="5" t="s">
        <v>281</v>
      </c>
    </row>
    <row r="1469" spans="1:3" ht="29.5" x14ac:dyDescent="0.75">
      <c r="A1469" s="52" t="s">
        <v>2900</v>
      </c>
      <c r="B1469" s="53" t="s">
        <v>6162</v>
      </c>
      <c r="C1469" s="5" t="s">
        <v>26</v>
      </c>
    </row>
    <row r="1470" spans="1:3" x14ac:dyDescent="0.75">
      <c r="A1470" s="52" t="s">
        <v>2902</v>
      </c>
      <c r="B1470" s="5" t="s">
        <v>20</v>
      </c>
      <c r="C1470" s="5" t="s">
        <v>281</v>
      </c>
    </row>
    <row r="1471" spans="1:3" x14ac:dyDescent="0.75">
      <c r="A1471" s="52" t="s">
        <v>2904</v>
      </c>
      <c r="B1471" s="5" t="s">
        <v>20</v>
      </c>
      <c r="C1471" s="5" t="s">
        <v>20</v>
      </c>
    </row>
    <row r="1472" spans="1:3" x14ac:dyDescent="0.75">
      <c r="A1472" s="52" t="s">
        <v>2908</v>
      </c>
      <c r="B1472" s="5" t="s">
        <v>20</v>
      </c>
      <c r="C1472" s="5" t="s">
        <v>20</v>
      </c>
    </row>
    <row r="1473" spans="1:3" x14ac:dyDescent="0.75">
      <c r="A1473" s="52" t="s">
        <v>2909</v>
      </c>
      <c r="B1473" s="5" t="s">
        <v>20</v>
      </c>
      <c r="C1473" s="5" t="s">
        <v>281</v>
      </c>
    </row>
    <row r="1474" spans="1:3" x14ac:dyDescent="0.75">
      <c r="A1474" s="52" t="s">
        <v>2913</v>
      </c>
      <c r="B1474" s="5" t="s">
        <v>20</v>
      </c>
      <c r="C1474" s="5" t="s">
        <v>20</v>
      </c>
    </row>
    <row r="1475" spans="1:3" x14ac:dyDescent="0.75">
      <c r="A1475" s="52" t="s">
        <v>2915</v>
      </c>
      <c r="B1475" s="5" t="s">
        <v>20</v>
      </c>
      <c r="C1475" s="5" t="s">
        <v>20</v>
      </c>
    </row>
    <row r="1476" spans="1:3" ht="29.5" x14ac:dyDescent="0.75">
      <c r="A1476" s="52" t="s">
        <v>2916</v>
      </c>
      <c r="B1476" s="5" t="s">
        <v>20</v>
      </c>
      <c r="C1476" s="5" t="s">
        <v>26</v>
      </c>
    </row>
    <row r="1477" spans="1:3" x14ac:dyDescent="0.75">
      <c r="A1477" s="52" t="s">
        <v>2918</v>
      </c>
      <c r="B1477" s="5" t="s">
        <v>20</v>
      </c>
      <c r="C1477" s="5" t="s">
        <v>20</v>
      </c>
    </row>
    <row r="1478" spans="1:3" x14ac:dyDescent="0.75">
      <c r="A1478" s="52" t="s">
        <v>2922</v>
      </c>
      <c r="B1478" s="53" t="s">
        <v>6045</v>
      </c>
      <c r="C1478" s="5" t="s">
        <v>281</v>
      </c>
    </row>
    <row r="1479" spans="1:3" x14ac:dyDescent="0.75">
      <c r="A1479" s="52" t="s">
        <v>2923</v>
      </c>
      <c r="B1479" s="5" t="s">
        <v>20</v>
      </c>
      <c r="C1479" s="5" t="s">
        <v>20</v>
      </c>
    </row>
    <row r="1480" spans="1:3" x14ac:dyDescent="0.75">
      <c r="A1480" s="52" t="s">
        <v>2926</v>
      </c>
      <c r="B1480" s="5" t="s">
        <v>20</v>
      </c>
      <c r="C1480" s="5" t="s">
        <v>20</v>
      </c>
    </row>
    <row r="1481" spans="1:3" ht="29.5" x14ac:dyDescent="0.75">
      <c r="A1481" s="52" t="s">
        <v>2930</v>
      </c>
      <c r="B1481" s="53" t="s">
        <v>6067</v>
      </c>
      <c r="C1481" s="5" t="s">
        <v>26</v>
      </c>
    </row>
    <row r="1482" spans="1:3" x14ac:dyDescent="0.75">
      <c r="A1482" s="52" t="s">
        <v>2936</v>
      </c>
      <c r="B1482" s="5" t="s">
        <v>20</v>
      </c>
      <c r="C1482" s="5" t="s">
        <v>281</v>
      </c>
    </row>
    <row r="1483" spans="1:3" x14ac:dyDescent="0.75">
      <c r="A1483" s="52" t="s">
        <v>2937</v>
      </c>
      <c r="B1483" s="5" t="s">
        <v>20</v>
      </c>
      <c r="C1483" s="5" t="s">
        <v>20</v>
      </c>
    </row>
    <row r="1484" spans="1:3" x14ac:dyDescent="0.75">
      <c r="A1484" s="52" t="s">
        <v>2939</v>
      </c>
      <c r="B1484" s="5" t="s">
        <v>20</v>
      </c>
      <c r="C1484" s="5" t="s">
        <v>20</v>
      </c>
    </row>
    <row r="1485" spans="1:3" ht="29.5" x14ac:dyDescent="0.75">
      <c r="A1485" s="52" t="s">
        <v>2941</v>
      </c>
      <c r="B1485" s="53" t="s">
        <v>6167</v>
      </c>
      <c r="C1485" s="5" t="s">
        <v>26</v>
      </c>
    </row>
    <row r="1486" spans="1:3" x14ac:dyDescent="0.75">
      <c r="A1486" s="52" t="s">
        <v>2943</v>
      </c>
      <c r="B1486" s="5" t="s">
        <v>20</v>
      </c>
      <c r="C1486" s="5" t="s">
        <v>20</v>
      </c>
    </row>
    <row r="1487" spans="1:3" x14ac:dyDescent="0.75">
      <c r="A1487" s="52" t="s">
        <v>2947</v>
      </c>
      <c r="B1487" s="5" t="s">
        <v>20</v>
      </c>
      <c r="C1487" s="5" t="s">
        <v>20</v>
      </c>
    </row>
    <row r="1488" spans="1:3" x14ac:dyDescent="0.75">
      <c r="A1488" s="52" t="s">
        <v>2950</v>
      </c>
      <c r="B1488" s="5" t="s">
        <v>20</v>
      </c>
      <c r="C1488" s="5" t="s">
        <v>20</v>
      </c>
    </row>
    <row r="1489" spans="1:3" x14ac:dyDescent="0.75">
      <c r="A1489" s="52" t="s">
        <v>2951</v>
      </c>
      <c r="B1489" s="5" t="s">
        <v>20</v>
      </c>
      <c r="C1489" s="5" t="s">
        <v>20</v>
      </c>
    </row>
    <row r="1490" spans="1:3" x14ac:dyDescent="0.75">
      <c r="A1490" s="52" t="s">
        <v>2955</v>
      </c>
      <c r="B1490" s="5" t="s">
        <v>20</v>
      </c>
      <c r="C1490" s="5" t="s">
        <v>281</v>
      </c>
    </row>
    <row r="1491" spans="1:3" ht="29.5" x14ac:dyDescent="0.75">
      <c r="A1491" s="52" t="s">
        <v>2959</v>
      </c>
      <c r="B1491" s="53" t="s">
        <v>6166</v>
      </c>
      <c r="C1491" s="5" t="s">
        <v>26</v>
      </c>
    </row>
    <row r="1492" spans="1:3" x14ac:dyDescent="0.75">
      <c r="A1492" s="52" t="s">
        <v>2962</v>
      </c>
      <c r="B1492" s="5" t="s">
        <v>20</v>
      </c>
      <c r="C1492" s="5" t="s">
        <v>20</v>
      </c>
    </row>
    <row r="1493" spans="1:3" x14ac:dyDescent="0.75">
      <c r="A1493" s="52" t="s">
        <v>2963</v>
      </c>
      <c r="B1493" s="5" t="s">
        <v>20</v>
      </c>
      <c r="C1493" s="5" t="s">
        <v>20</v>
      </c>
    </row>
    <row r="1494" spans="1:3" x14ac:dyDescent="0.75">
      <c r="A1494" s="52" t="s">
        <v>2964</v>
      </c>
      <c r="B1494" s="5" t="s">
        <v>20</v>
      </c>
      <c r="C1494" s="5" t="s">
        <v>20</v>
      </c>
    </row>
    <row r="1495" spans="1:3" ht="29.5" x14ac:dyDescent="0.75">
      <c r="A1495" s="52" t="s">
        <v>2965</v>
      </c>
      <c r="B1495" s="53" t="s">
        <v>6168</v>
      </c>
      <c r="C1495" s="5" t="s">
        <v>26</v>
      </c>
    </row>
    <row r="1496" spans="1:3" x14ac:dyDescent="0.75">
      <c r="A1496" s="52" t="s">
        <v>2967</v>
      </c>
      <c r="B1496" s="5" t="s">
        <v>20</v>
      </c>
      <c r="C1496" s="5" t="s">
        <v>20</v>
      </c>
    </row>
    <row r="1497" spans="1:3" ht="29.5" x14ac:dyDescent="0.75">
      <c r="A1497" s="52" t="s">
        <v>2969</v>
      </c>
      <c r="B1497" s="5" t="s">
        <v>6043</v>
      </c>
      <c r="C1497" s="5" t="s">
        <v>26</v>
      </c>
    </row>
    <row r="1498" spans="1:3" x14ac:dyDescent="0.75">
      <c r="A1498" s="52" t="s">
        <v>2970</v>
      </c>
      <c r="B1498" s="5" t="s">
        <v>20</v>
      </c>
      <c r="C1498" s="5" t="s">
        <v>281</v>
      </c>
    </row>
    <row r="1499" spans="1:3" ht="29.5" x14ac:dyDescent="0.75">
      <c r="A1499" s="52" t="s">
        <v>2972</v>
      </c>
      <c r="B1499" s="53" t="s">
        <v>6043</v>
      </c>
      <c r="C1499" s="5" t="s">
        <v>26</v>
      </c>
    </row>
    <row r="1500" spans="1:3" x14ac:dyDescent="0.75">
      <c r="A1500" s="52" t="s">
        <v>2973</v>
      </c>
      <c r="B1500" s="5" t="s">
        <v>20</v>
      </c>
      <c r="C1500" s="5" t="s">
        <v>20</v>
      </c>
    </row>
    <row r="1501" spans="1:3" x14ac:dyDescent="0.75">
      <c r="A1501" s="52" t="s">
        <v>2975</v>
      </c>
      <c r="B1501" s="5" t="s">
        <v>20</v>
      </c>
      <c r="C1501" s="5" t="s">
        <v>281</v>
      </c>
    </row>
    <row r="1502" spans="1:3" x14ac:dyDescent="0.75">
      <c r="A1502" s="52" t="s">
        <v>2977</v>
      </c>
      <c r="B1502" s="5" t="s">
        <v>20</v>
      </c>
      <c r="C1502" s="5" t="s">
        <v>20</v>
      </c>
    </row>
    <row r="1503" spans="1:3" x14ac:dyDescent="0.75">
      <c r="A1503" s="52" t="s">
        <v>2979</v>
      </c>
      <c r="B1503" s="5" t="s">
        <v>20</v>
      </c>
      <c r="C1503" s="5" t="s">
        <v>20</v>
      </c>
    </row>
    <row r="1504" spans="1:3" x14ac:dyDescent="0.75">
      <c r="A1504" s="52" t="s">
        <v>2980</v>
      </c>
      <c r="B1504" s="5" t="s">
        <v>20</v>
      </c>
      <c r="C1504" s="5" t="s">
        <v>20</v>
      </c>
    </row>
    <row r="1505" spans="1:3" x14ac:dyDescent="0.75">
      <c r="A1505" s="52" t="s">
        <v>2983</v>
      </c>
      <c r="B1505" s="5" t="s">
        <v>20</v>
      </c>
      <c r="C1505" s="5" t="s">
        <v>20</v>
      </c>
    </row>
    <row r="1506" spans="1:3" x14ac:dyDescent="0.75">
      <c r="A1506" s="52" t="s">
        <v>2985</v>
      </c>
      <c r="B1506" s="53" t="s">
        <v>6046</v>
      </c>
      <c r="C1506" s="5" t="s">
        <v>281</v>
      </c>
    </row>
    <row r="1507" spans="1:3" x14ac:dyDescent="0.75">
      <c r="A1507" s="52" t="s">
        <v>2988</v>
      </c>
      <c r="B1507" s="5" t="s">
        <v>20</v>
      </c>
      <c r="C1507" s="5" t="s">
        <v>20</v>
      </c>
    </row>
    <row r="1508" spans="1:3" x14ac:dyDescent="0.75">
      <c r="A1508" s="52" t="s">
        <v>2991</v>
      </c>
      <c r="B1508" s="5" t="s">
        <v>20</v>
      </c>
      <c r="C1508" s="5" t="s">
        <v>20</v>
      </c>
    </row>
    <row r="1509" spans="1:3" x14ac:dyDescent="0.75">
      <c r="A1509" s="52" t="s">
        <v>2995</v>
      </c>
      <c r="B1509" s="5" t="s">
        <v>20</v>
      </c>
      <c r="C1509" s="5" t="s">
        <v>281</v>
      </c>
    </row>
    <row r="1510" spans="1:3" x14ac:dyDescent="0.75">
      <c r="A1510" s="52" t="s">
        <v>2997</v>
      </c>
      <c r="B1510" s="5" t="s">
        <v>20</v>
      </c>
      <c r="C1510" s="5" t="s">
        <v>20</v>
      </c>
    </row>
    <row r="1511" spans="1:3" ht="29.5" x14ac:dyDescent="0.75">
      <c r="A1511" s="52" t="s">
        <v>3000</v>
      </c>
      <c r="B1511" s="53" t="s">
        <v>6162</v>
      </c>
      <c r="C1511" s="5" t="s">
        <v>26</v>
      </c>
    </row>
    <row r="1512" spans="1:3" ht="29.5" x14ac:dyDescent="0.75">
      <c r="A1512" s="52" t="s">
        <v>3004</v>
      </c>
      <c r="B1512" s="5" t="s">
        <v>20</v>
      </c>
      <c r="C1512" s="5" t="s">
        <v>26</v>
      </c>
    </row>
    <row r="1513" spans="1:3" x14ac:dyDescent="0.75">
      <c r="A1513" s="52" t="s">
        <v>3006</v>
      </c>
      <c r="B1513" s="5" t="s">
        <v>20</v>
      </c>
      <c r="C1513" s="5" t="s">
        <v>20</v>
      </c>
    </row>
    <row r="1514" spans="1:3" x14ac:dyDescent="0.75">
      <c r="A1514" s="52" t="s">
        <v>3008</v>
      </c>
      <c r="B1514" s="5" t="s">
        <v>20</v>
      </c>
      <c r="C1514" s="5" t="s">
        <v>20</v>
      </c>
    </row>
    <row r="1515" spans="1:3" x14ac:dyDescent="0.75">
      <c r="A1515" s="52" t="s">
        <v>3012</v>
      </c>
      <c r="B1515" s="5" t="s">
        <v>20</v>
      </c>
      <c r="C1515" s="5" t="s">
        <v>281</v>
      </c>
    </row>
    <row r="1516" spans="1:3" ht="29.5" x14ac:dyDescent="0.75">
      <c r="A1516" s="52" t="s">
        <v>3018</v>
      </c>
      <c r="B1516" s="53" t="s">
        <v>6168</v>
      </c>
      <c r="C1516" s="5" t="s">
        <v>26</v>
      </c>
    </row>
    <row r="1517" spans="1:3" x14ac:dyDescent="0.75">
      <c r="A1517" s="52" t="s">
        <v>3020</v>
      </c>
      <c r="B1517" s="5" t="s">
        <v>20</v>
      </c>
      <c r="C1517" s="5" t="s">
        <v>20</v>
      </c>
    </row>
    <row r="1518" spans="1:3" x14ac:dyDescent="0.75">
      <c r="A1518" s="52" t="s">
        <v>3022</v>
      </c>
      <c r="B1518" s="5" t="s">
        <v>20</v>
      </c>
      <c r="C1518" s="5" t="s">
        <v>281</v>
      </c>
    </row>
    <row r="1519" spans="1:3" x14ac:dyDescent="0.75">
      <c r="A1519" s="52" t="s">
        <v>3026</v>
      </c>
      <c r="B1519" s="5" t="s">
        <v>20</v>
      </c>
      <c r="C1519" s="5" t="s">
        <v>20</v>
      </c>
    </row>
    <row r="1520" spans="1:3" x14ac:dyDescent="0.75">
      <c r="A1520" s="52" t="s">
        <v>3028</v>
      </c>
      <c r="B1520" s="5" t="s">
        <v>20</v>
      </c>
      <c r="C1520" s="5" t="s">
        <v>281</v>
      </c>
    </row>
    <row r="1521" spans="1:3" ht="29.5" x14ac:dyDescent="0.75">
      <c r="A1521" s="52" t="s">
        <v>3032</v>
      </c>
      <c r="B1521" s="53" t="s">
        <v>6043</v>
      </c>
      <c r="C1521" s="5" t="s">
        <v>26</v>
      </c>
    </row>
    <row r="1522" spans="1:3" x14ac:dyDescent="0.75">
      <c r="A1522" s="52" t="s">
        <v>3039</v>
      </c>
      <c r="B1522" s="5" t="s">
        <v>20</v>
      </c>
      <c r="C1522" s="5" t="s">
        <v>20</v>
      </c>
    </row>
    <row r="1523" spans="1:3" x14ac:dyDescent="0.75">
      <c r="A1523" s="52" t="s">
        <v>3041</v>
      </c>
      <c r="B1523" s="5" t="s">
        <v>20</v>
      </c>
      <c r="C1523" s="5" t="s">
        <v>281</v>
      </c>
    </row>
    <row r="1524" spans="1:3" ht="29.5" x14ac:dyDescent="0.75">
      <c r="A1524" s="52" t="s">
        <v>3044</v>
      </c>
      <c r="B1524" s="53" t="s">
        <v>6043</v>
      </c>
      <c r="C1524" s="5" t="s">
        <v>26</v>
      </c>
    </row>
    <row r="1525" spans="1:3" ht="29.5" x14ac:dyDescent="0.75">
      <c r="A1525" s="52" t="s">
        <v>3051</v>
      </c>
      <c r="B1525" s="53" t="s">
        <v>6043</v>
      </c>
      <c r="C1525" s="5" t="s">
        <v>26</v>
      </c>
    </row>
    <row r="1526" spans="1:3" x14ac:dyDescent="0.75">
      <c r="A1526" s="52" t="s">
        <v>3055</v>
      </c>
      <c r="B1526" s="5" t="s">
        <v>20</v>
      </c>
      <c r="C1526" s="5" t="s">
        <v>20</v>
      </c>
    </row>
    <row r="1527" spans="1:3" x14ac:dyDescent="0.75">
      <c r="A1527" s="52" t="s">
        <v>3059</v>
      </c>
      <c r="B1527" s="5" t="s">
        <v>20</v>
      </c>
      <c r="C1527" s="5" t="s">
        <v>20</v>
      </c>
    </row>
    <row r="1528" spans="1:3" x14ac:dyDescent="0.75">
      <c r="A1528" s="52" t="s">
        <v>3065</v>
      </c>
      <c r="B1528" s="5" t="s">
        <v>20</v>
      </c>
      <c r="C1528" s="5" t="s">
        <v>281</v>
      </c>
    </row>
    <row r="1529" spans="1:3" x14ac:dyDescent="0.75">
      <c r="A1529" s="52" t="s">
        <v>3069</v>
      </c>
      <c r="B1529" s="5" t="s">
        <v>20</v>
      </c>
      <c r="C1529" s="5" t="s">
        <v>20</v>
      </c>
    </row>
    <row r="1530" spans="1:3" ht="29.5" x14ac:dyDescent="0.75">
      <c r="A1530" s="52" t="s">
        <v>3073</v>
      </c>
      <c r="B1530" s="53" t="s">
        <v>6043</v>
      </c>
      <c r="C1530" s="5" t="s">
        <v>26</v>
      </c>
    </row>
    <row r="1531" spans="1:3" ht="29.5" x14ac:dyDescent="0.75">
      <c r="A1531" s="52" t="s">
        <v>3074</v>
      </c>
      <c r="B1531" s="53" t="s">
        <v>6043</v>
      </c>
      <c r="C1531" s="5" t="s">
        <v>26</v>
      </c>
    </row>
    <row r="1532" spans="1:3" x14ac:dyDescent="0.75">
      <c r="A1532" s="52" t="s">
        <v>3075</v>
      </c>
      <c r="B1532" s="5" t="s">
        <v>20</v>
      </c>
      <c r="C1532" s="5" t="s">
        <v>281</v>
      </c>
    </row>
    <row r="1533" spans="1:3" x14ac:dyDescent="0.75">
      <c r="A1533" s="52" t="s">
        <v>3079</v>
      </c>
      <c r="B1533" s="5" t="s">
        <v>20</v>
      </c>
      <c r="C1533" s="5" t="s">
        <v>20</v>
      </c>
    </row>
    <row r="1534" spans="1:3" x14ac:dyDescent="0.75">
      <c r="A1534" s="52" t="s">
        <v>3083</v>
      </c>
      <c r="B1534" s="5" t="s">
        <v>20</v>
      </c>
      <c r="C1534" s="5" t="s">
        <v>281</v>
      </c>
    </row>
    <row r="1535" spans="1:3" x14ac:dyDescent="0.75">
      <c r="A1535" s="52" t="s">
        <v>3087</v>
      </c>
      <c r="B1535" s="5" t="s">
        <v>20</v>
      </c>
      <c r="C1535" s="5" t="s">
        <v>281</v>
      </c>
    </row>
    <row r="1536" spans="1:3" x14ac:dyDescent="0.75">
      <c r="A1536" s="52" t="s">
        <v>3091</v>
      </c>
      <c r="B1536" s="5" t="s">
        <v>20</v>
      </c>
      <c r="C1536" s="5" t="s">
        <v>20</v>
      </c>
    </row>
    <row r="1537" spans="1:3" x14ac:dyDescent="0.75">
      <c r="A1537" s="52" t="s">
        <v>3093</v>
      </c>
      <c r="B1537" s="5" t="s">
        <v>20</v>
      </c>
      <c r="C1537" s="5" t="s">
        <v>20</v>
      </c>
    </row>
    <row r="1538" spans="1:3" x14ac:dyDescent="0.75">
      <c r="A1538" s="52" t="s">
        <v>3095</v>
      </c>
      <c r="B1538" s="5" t="s">
        <v>20</v>
      </c>
      <c r="C1538" s="5" t="s">
        <v>281</v>
      </c>
    </row>
    <row r="1539" spans="1:3" ht="29.5" x14ac:dyDescent="0.75">
      <c r="A1539" s="52" t="s">
        <v>3097</v>
      </c>
      <c r="B1539" s="53" t="s">
        <v>6043</v>
      </c>
      <c r="C1539" s="5" t="s">
        <v>26</v>
      </c>
    </row>
    <row r="1540" spans="1:3" x14ac:dyDescent="0.75">
      <c r="A1540" s="52" t="s">
        <v>3101</v>
      </c>
      <c r="B1540" s="5" t="s">
        <v>20</v>
      </c>
      <c r="C1540" s="5" t="s">
        <v>281</v>
      </c>
    </row>
    <row r="1541" spans="1:3" x14ac:dyDescent="0.75">
      <c r="A1541" s="52" t="s">
        <v>3105</v>
      </c>
      <c r="B1541" s="5" t="s">
        <v>20</v>
      </c>
      <c r="C1541" s="5" t="s">
        <v>20</v>
      </c>
    </row>
    <row r="1542" spans="1:3" ht="29.5" x14ac:dyDescent="0.75">
      <c r="A1542" s="52" t="s">
        <v>3113</v>
      </c>
      <c r="B1542" s="5" t="s">
        <v>6043</v>
      </c>
      <c r="C1542" s="5" t="s">
        <v>26</v>
      </c>
    </row>
    <row r="1543" spans="1:3" x14ac:dyDescent="0.75">
      <c r="A1543" s="52" t="s">
        <v>3115</v>
      </c>
      <c r="B1543" s="5" t="s">
        <v>20</v>
      </c>
      <c r="C1543" s="5" t="s">
        <v>20</v>
      </c>
    </row>
    <row r="1544" spans="1:3" x14ac:dyDescent="0.75">
      <c r="A1544" s="52" t="s">
        <v>3117</v>
      </c>
      <c r="B1544" s="5" t="s">
        <v>20</v>
      </c>
      <c r="C1544" s="5" t="s">
        <v>20</v>
      </c>
    </row>
    <row r="1545" spans="1:3" x14ac:dyDescent="0.75">
      <c r="A1545" s="52" t="s">
        <v>3119</v>
      </c>
      <c r="B1545" s="5" t="s">
        <v>20</v>
      </c>
      <c r="C1545" s="5" t="s">
        <v>281</v>
      </c>
    </row>
    <row r="1546" spans="1:3" x14ac:dyDescent="0.75">
      <c r="A1546" s="52" t="s">
        <v>3123</v>
      </c>
      <c r="B1546" s="5" t="s">
        <v>20</v>
      </c>
      <c r="C1546" s="5" t="s">
        <v>20</v>
      </c>
    </row>
    <row r="1547" spans="1:3" x14ac:dyDescent="0.75">
      <c r="A1547" s="52" t="s">
        <v>3125</v>
      </c>
      <c r="B1547" s="5" t="s">
        <v>20</v>
      </c>
      <c r="C1547" s="5" t="s">
        <v>281</v>
      </c>
    </row>
    <row r="1548" spans="1:3" x14ac:dyDescent="0.75">
      <c r="A1548" s="52" t="s">
        <v>3127</v>
      </c>
      <c r="B1548" s="5" t="s">
        <v>20</v>
      </c>
      <c r="C1548" s="5" t="s">
        <v>20</v>
      </c>
    </row>
    <row r="1549" spans="1:3" x14ac:dyDescent="0.75">
      <c r="A1549" s="52" t="s">
        <v>3131</v>
      </c>
      <c r="B1549" s="5" t="s">
        <v>20</v>
      </c>
      <c r="C1549" s="5" t="s">
        <v>281</v>
      </c>
    </row>
    <row r="1550" spans="1:3" x14ac:dyDescent="0.75">
      <c r="A1550" s="52" t="s">
        <v>3133</v>
      </c>
      <c r="B1550" s="5" t="s">
        <v>20</v>
      </c>
      <c r="C1550" s="5" t="s">
        <v>20</v>
      </c>
    </row>
    <row r="1551" spans="1:3" x14ac:dyDescent="0.75">
      <c r="A1551" s="52" t="s">
        <v>3135</v>
      </c>
      <c r="B1551" s="5" t="s">
        <v>20</v>
      </c>
      <c r="C1551" s="5" t="s">
        <v>20</v>
      </c>
    </row>
    <row r="1552" spans="1:3" x14ac:dyDescent="0.75">
      <c r="A1552" s="52" t="s">
        <v>3139</v>
      </c>
      <c r="B1552" s="5" t="s">
        <v>20</v>
      </c>
      <c r="C1552" s="5" t="s">
        <v>281</v>
      </c>
    </row>
    <row r="1553" spans="1:3" x14ac:dyDescent="0.75">
      <c r="A1553" s="52" t="s">
        <v>3145</v>
      </c>
      <c r="B1553" s="5" t="s">
        <v>20</v>
      </c>
      <c r="C1553" s="5" t="s">
        <v>20</v>
      </c>
    </row>
    <row r="1554" spans="1:3" x14ac:dyDescent="0.75">
      <c r="A1554" s="52" t="s">
        <v>3149</v>
      </c>
      <c r="B1554" s="5" t="s">
        <v>20</v>
      </c>
      <c r="C1554" s="5" t="s">
        <v>20</v>
      </c>
    </row>
    <row r="1555" spans="1:3" ht="29.5" x14ac:dyDescent="0.75">
      <c r="A1555" s="52" t="s">
        <v>3150</v>
      </c>
      <c r="B1555" s="5" t="s">
        <v>20</v>
      </c>
      <c r="C1555" s="5" t="s">
        <v>26</v>
      </c>
    </row>
    <row r="1556" spans="1:3" x14ac:dyDescent="0.75">
      <c r="A1556" s="52" t="s">
        <v>3154</v>
      </c>
      <c r="B1556" s="5" t="s">
        <v>20</v>
      </c>
      <c r="C1556" s="5" t="s">
        <v>20</v>
      </c>
    </row>
    <row r="1557" spans="1:3" x14ac:dyDescent="0.75">
      <c r="A1557" s="52" t="s">
        <v>3155</v>
      </c>
      <c r="B1557" s="5" t="s">
        <v>20</v>
      </c>
      <c r="C1557" s="5" t="s">
        <v>20</v>
      </c>
    </row>
    <row r="1558" spans="1:3" x14ac:dyDescent="0.75">
      <c r="A1558" s="52" t="s">
        <v>3159</v>
      </c>
      <c r="B1558" s="5" t="s">
        <v>20</v>
      </c>
      <c r="C1558" s="5" t="s">
        <v>20</v>
      </c>
    </row>
    <row r="1559" spans="1:3" x14ac:dyDescent="0.75">
      <c r="A1559" s="52" t="s">
        <v>3161</v>
      </c>
      <c r="B1559" s="5" t="s">
        <v>20</v>
      </c>
      <c r="C1559" s="5" t="s">
        <v>20</v>
      </c>
    </row>
    <row r="1560" spans="1:3" x14ac:dyDescent="0.75">
      <c r="A1560" s="52" t="s">
        <v>3165</v>
      </c>
      <c r="B1560" s="5" t="s">
        <v>20</v>
      </c>
      <c r="C1560" s="5" t="s">
        <v>20</v>
      </c>
    </row>
    <row r="1561" spans="1:3" x14ac:dyDescent="0.75">
      <c r="A1561" s="52" t="s">
        <v>3167</v>
      </c>
      <c r="B1561" s="5" t="s">
        <v>20</v>
      </c>
      <c r="C1561" s="5" t="s">
        <v>20</v>
      </c>
    </row>
    <row r="1562" spans="1:3" x14ac:dyDescent="0.75">
      <c r="A1562" s="52" t="s">
        <v>3169</v>
      </c>
      <c r="B1562" s="5" t="s">
        <v>20</v>
      </c>
      <c r="C1562" s="5" t="s">
        <v>281</v>
      </c>
    </row>
    <row r="1563" spans="1:3" x14ac:dyDescent="0.75">
      <c r="A1563" s="52" t="s">
        <v>3171</v>
      </c>
      <c r="B1563" s="5" t="s">
        <v>20</v>
      </c>
      <c r="C1563" s="5" t="s">
        <v>281</v>
      </c>
    </row>
    <row r="1564" spans="1:3" ht="29.5" x14ac:dyDescent="0.75">
      <c r="A1564" s="52" t="s">
        <v>3175</v>
      </c>
      <c r="B1564" s="53" t="s">
        <v>6043</v>
      </c>
      <c r="C1564" s="5" t="s">
        <v>26</v>
      </c>
    </row>
    <row r="1565" spans="1:3" x14ac:dyDescent="0.75">
      <c r="A1565" s="52" t="s">
        <v>3176</v>
      </c>
      <c r="B1565" s="5" t="s">
        <v>20</v>
      </c>
      <c r="C1565" s="5" t="s">
        <v>281</v>
      </c>
    </row>
    <row r="1566" spans="1:3" ht="29.5" x14ac:dyDescent="0.75">
      <c r="A1566" s="52" t="s">
        <v>3178</v>
      </c>
      <c r="B1566" s="53" t="s">
        <v>6045</v>
      </c>
      <c r="C1566" s="5" t="s">
        <v>26</v>
      </c>
    </row>
    <row r="1567" spans="1:3" ht="29.5" x14ac:dyDescent="0.75">
      <c r="A1567" s="52" t="s">
        <v>3182</v>
      </c>
      <c r="B1567" s="5" t="s">
        <v>20</v>
      </c>
      <c r="C1567" s="5" t="s">
        <v>26</v>
      </c>
    </row>
    <row r="1568" spans="1:3" x14ac:dyDescent="0.75">
      <c r="A1568" s="52" t="s">
        <v>16</v>
      </c>
      <c r="B1568" s="5" t="s">
        <v>20</v>
      </c>
      <c r="C1568" s="5" t="s">
        <v>20</v>
      </c>
    </row>
    <row r="1569" spans="1:3" x14ac:dyDescent="0.75">
      <c r="A1569" s="52" t="s">
        <v>3186</v>
      </c>
      <c r="B1569" s="5" t="s">
        <v>20</v>
      </c>
      <c r="C1569" s="5" t="s">
        <v>281</v>
      </c>
    </row>
    <row r="1570" spans="1:3" x14ac:dyDescent="0.75">
      <c r="A1570" s="52" t="s">
        <v>3190</v>
      </c>
      <c r="B1570" s="5" t="s">
        <v>20</v>
      </c>
      <c r="C1570" s="5" t="s">
        <v>281</v>
      </c>
    </row>
    <row r="1571" spans="1:3" x14ac:dyDescent="0.75">
      <c r="A1571" s="52" t="s">
        <v>3193</v>
      </c>
      <c r="B1571" s="5" t="s">
        <v>20</v>
      </c>
      <c r="C1571" s="5" t="s">
        <v>20</v>
      </c>
    </row>
    <row r="1572" spans="1:3" x14ac:dyDescent="0.75">
      <c r="A1572" s="52" t="s">
        <v>3197</v>
      </c>
      <c r="B1572" s="5" t="s">
        <v>20</v>
      </c>
      <c r="C1572" s="5" t="s">
        <v>281</v>
      </c>
    </row>
    <row r="1573" spans="1:3" x14ac:dyDescent="0.75">
      <c r="A1573" s="52" t="s">
        <v>3199</v>
      </c>
      <c r="B1573" s="5" t="s">
        <v>20</v>
      </c>
      <c r="C1573" s="5" t="s">
        <v>20</v>
      </c>
    </row>
    <row r="1574" spans="1:3" x14ac:dyDescent="0.75">
      <c r="A1574" s="52" t="s">
        <v>3201</v>
      </c>
      <c r="B1574" s="5" t="s">
        <v>20</v>
      </c>
      <c r="C1574" s="5" t="s">
        <v>281</v>
      </c>
    </row>
    <row r="1575" spans="1:3" x14ac:dyDescent="0.75">
      <c r="A1575" s="52" t="s">
        <v>3203</v>
      </c>
      <c r="B1575" s="5" t="s">
        <v>20</v>
      </c>
      <c r="C1575" s="5" t="s">
        <v>281</v>
      </c>
    </row>
    <row r="1576" spans="1:3" x14ac:dyDescent="0.75">
      <c r="A1576" s="52" t="s">
        <v>3207</v>
      </c>
      <c r="B1576" s="5" t="s">
        <v>20</v>
      </c>
      <c r="C1576" s="5" t="s">
        <v>20</v>
      </c>
    </row>
    <row r="1577" spans="1:3" ht="29.5" x14ac:dyDescent="0.75">
      <c r="A1577" s="52" t="s">
        <v>3211</v>
      </c>
      <c r="B1577" s="53" t="s">
        <v>6043</v>
      </c>
      <c r="C1577" s="5" t="s">
        <v>26</v>
      </c>
    </row>
    <row r="1578" spans="1:3" x14ac:dyDescent="0.75">
      <c r="A1578" s="52" t="s">
        <v>3215</v>
      </c>
      <c r="B1578" s="5" t="s">
        <v>20</v>
      </c>
      <c r="C1578" s="5" t="s">
        <v>281</v>
      </c>
    </row>
    <row r="1579" spans="1:3" x14ac:dyDescent="0.75">
      <c r="A1579" s="52" t="s">
        <v>3217</v>
      </c>
      <c r="B1579" s="5" t="s">
        <v>20</v>
      </c>
      <c r="C1579" s="5" t="s">
        <v>20</v>
      </c>
    </row>
    <row r="1580" spans="1:3" x14ac:dyDescent="0.75">
      <c r="A1580" s="52" t="s">
        <v>3221</v>
      </c>
      <c r="B1580" s="5" t="s">
        <v>20</v>
      </c>
      <c r="C1580" s="5" t="s">
        <v>20</v>
      </c>
    </row>
    <row r="1581" spans="1:3" x14ac:dyDescent="0.75">
      <c r="A1581" s="52" t="s">
        <v>3223</v>
      </c>
      <c r="B1581" s="5" t="s">
        <v>20</v>
      </c>
      <c r="C1581" s="5" t="s">
        <v>281</v>
      </c>
    </row>
    <row r="1582" spans="1:3" ht="29.5" x14ac:dyDescent="0.75">
      <c r="A1582" s="52" t="s">
        <v>3226</v>
      </c>
      <c r="B1582" s="53" t="s">
        <v>6043</v>
      </c>
      <c r="C1582" s="5" t="s">
        <v>26</v>
      </c>
    </row>
    <row r="1583" spans="1:3" x14ac:dyDescent="0.75">
      <c r="A1583" s="52" t="s">
        <v>3230</v>
      </c>
      <c r="B1583" s="5" t="s">
        <v>20</v>
      </c>
      <c r="C1583" s="5" t="s">
        <v>20</v>
      </c>
    </row>
    <row r="1584" spans="1:3" x14ac:dyDescent="0.75">
      <c r="A1584" s="52" t="s">
        <v>3232</v>
      </c>
      <c r="B1584" s="5" t="s">
        <v>20</v>
      </c>
      <c r="C1584" s="5" t="s">
        <v>20</v>
      </c>
    </row>
    <row r="1585" spans="1:3" x14ac:dyDescent="0.75">
      <c r="A1585" s="52" t="s">
        <v>3236</v>
      </c>
      <c r="B1585" s="5" t="s">
        <v>20</v>
      </c>
      <c r="C1585" s="5" t="s">
        <v>20</v>
      </c>
    </row>
    <row r="1586" spans="1:3" x14ac:dyDescent="0.75">
      <c r="A1586" s="52" t="s">
        <v>3238</v>
      </c>
      <c r="B1586" s="5" t="s">
        <v>20</v>
      </c>
      <c r="C1586" s="5" t="s">
        <v>20</v>
      </c>
    </row>
    <row r="1587" spans="1:3" x14ac:dyDescent="0.75">
      <c r="A1587" s="52" t="s">
        <v>3240</v>
      </c>
      <c r="B1587" s="5" t="s">
        <v>20</v>
      </c>
      <c r="C1587" s="5" t="s">
        <v>281</v>
      </c>
    </row>
    <row r="1588" spans="1:3" x14ac:dyDescent="0.75">
      <c r="A1588" s="52" t="s">
        <v>3242</v>
      </c>
      <c r="B1588" s="5" t="s">
        <v>20</v>
      </c>
      <c r="C1588" s="5" t="s">
        <v>20</v>
      </c>
    </row>
    <row r="1589" spans="1:3" ht="29.5" x14ac:dyDescent="0.75">
      <c r="A1589" s="52" t="s">
        <v>3244</v>
      </c>
      <c r="B1589" s="53" t="s">
        <v>6043</v>
      </c>
      <c r="C1589" s="5" t="s">
        <v>26</v>
      </c>
    </row>
    <row r="1590" spans="1:3" x14ac:dyDescent="0.75">
      <c r="A1590" s="52" t="s">
        <v>3248</v>
      </c>
      <c r="B1590" s="5" t="s">
        <v>20</v>
      </c>
      <c r="C1590" s="5" t="s">
        <v>281</v>
      </c>
    </row>
    <row r="1591" spans="1:3" ht="29.5" x14ac:dyDescent="0.75">
      <c r="A1591" s="52" t="s">
        <v>3252</v>
      </c>
      <c r="B1591" s="53" t="s">
        <v>6162</v>
      </c>
      <c r="C1591" s="5" t="s">
        <v>26</v>
      </c>
    </row>
    <row r="1592" spans="1:3" x14ac:dyDescent="0.75">
      <c r="A1592" s="52" t="s">
        <v>3256</v>
      </c>
      <c r="B1592" s="5" t="s">
        <v>20</v>
      </c>
      <c r="C1592" s="5" t="s">
        <v>20</v>
      </c>
    </row>
    <row r="1593" spans="1:3" x14ac:dyDescent="0.75">
      <c r="A1593" s="52" t="s">
        <v>3260</v>
      </c>
      <c r="B1593" s="53" t="s">
        <v>6043</v>
      </c>
      <c r="C1593" s="5" t="s">
        <v>20</v>
      </c>
    </row>
    <row r="1594" spans="1:3" x14ac:dyDescent="0.75">
      <c r="A1594" s="52" t="s">
        <v>3266</v>
      </c>
      <c r="B1594" s="5" t="s">
        <v>20</v>
      </c>
      <c r="C1594" s="5" t="s">
        <v>20</v>
      </c>
    </row>
    <row r="1595" spans="1:3" x14ac:dyDescent="0.75">
      <c r="A1595" s="52" t="s">
        <v>3270</v>
      </c>
      <c r="B1595" s="5" t="s">
        <v>20</v>
      </c>
      <c r="C1595" s="5" t="s">
        <v>20</v>
      </c>
    </row>
    <row r="1596" spans="1:3" x14ac:dyDescent="0.75">
      <c r="A1596" s="52" t="s">
        <v>3271</v>
      </c>
      <c r="B1596" s="5" t="s">
        <v>20</v>
      </c>
      <c r="C1596" s="5" t="s">
        <v>20</v>
      </c>
    </row>
    <row r="1597" spans="1:3" x14ac:dyDescent="0.75">
      <c r="A1597" s="52" t="s">
        <v>3273</v>
      </c>
      <c r="B1597" s="53" t="s">
        <v>6169</v>
      </c>
      <c r="C1597" s="5" t="s">
        <v>20</v>
      </c>
    </row>
    <row r="1598" spans="1:3" x14ac:dyDescent="0.75">
      <c r="A1598" s="52" t="s">
        <v>3277</v>
      </c>
      <c r="B1598" s="5" t="s">
        <v>20</v>
      </c>
      <c r="C1598" s="5" t="s">
        <v>20</v>
      </c>
    </row>
    <row r="1599" spans="1:3" x14ac:dyDescent="0.75">
      <c r="A1599" s="52" t="s">
        <v>3281</v>
      </c>
      <c r="B1599" s="5" t="s">
        <v>20</v>
      </c>
      <c r="C1599" s="5" t="s">
        <v>281</v>
      </c>
    </row>
    <row r="1600" spans="1:3" x14ac:dyDescent="0.75">
      <c r="A1600" s="52" t="s">
        <v>3285</v>
      </c>
      <c r="B1600" s="5" t="s">
        <v>20</v>
      </c>
      <c r="C1600" s="5" t="s">
        <v>20</v>
      </c>
    </row>
    <row r="1601" spans="1:3" x14ac:dyDescent="0.75">
      <c r="A1601" s="52" t="s">
        <v>3287</v>
      </c>
      <c r="B1601" s="5" t="s">
        <v>20</v>
      </c>
      <c r="C1601" s="5" t="s">
        <v>281</v>
      </c>
    </row>
    <row r="1602" spans="1:3" x14ac:dyDescent="0.75">
      <c r="A1602" s="52" t="s">
        <v>3295</v>
      </c>
      <c r="B1602" s="53" t="s">
        <v>6170</v>
      </c>
      <c r="C1602" s="5" t="s">
        <v>20</v>
      </c>
    </row>
    <row r="1603" spans="1:3" x14ac:dyDescent="0.75">
      <c r="A1603" s="52" t="s">
        <v>3298</v>
      </c>
      <c r="B1603" s="53" t="s">
        <v>6171</v>
      </c>
      <c r="C1603" s="5" t="s">
        <v>20</v>
      </c>
    </row>
    <row r="1604" spans="1:3" x14ac:dyDescent="0.75">
      <c r="A1604" s="52" t="s">
        <v>3302</v>
      </c>
      <c r="B1604" s="5" t="s">
        <v>20</v>
      </c>
      <c r="C1604" s="5" t="s">
        <v>281</v>
      </c>
    </row>
    <row r="1605" spans="1:3" x14ac:dyDescent="0.75">
      <c r="A1605" s="52" t="s">
        <v>3304</v>
      </c>
      <c r="B1605" s="5" t="s">
        <v>20</v>
      </c>
      <c r="C1605" s="5" t="s">
        <v>281</v>
      </c>
    </row>
    <row r="1606" spans="1:3" x14ac:dyDescent="0.75">
      <c r="A1606" s="52" t="s">
        <v>3306</v>
      </c>
      <c r="B1606" s="5" t="s">
        <v>20</v>
      </c>
      <c r="C1606" s="5" t="s">
        <v>20</v>
      </c>
    </row>
    <row r="1607" spans="1:3" x14ac:dyDescent="0.75">
      <c r="A1607" s="52" t="s">
        <v>3310</v>
      </c>
      <c r="B1607" s="53" t="s">
        <v>6171</v>
      </c>
      <c r="C1607" s="5" t="s">
        <v>20</v>
      </c>
    </row>
    <row r="1608" spans="1:3" x14ac:dyDescent="0.75">
      <c r="A1608" s="52" t="s">
        <v>3314</v>
      </c>
      <c r="B1608" s="5" t="s">
        <v>20</v>
      </c>
      <c r="C1608" s="5" t="s">
        <v>281</v>
      </c>
    </row>
    <row r="1609" spans="1:3" x14ac:dyDescent="0.75">
      <c r="A1609" s="52" t="s">
        <v>3316</v>
      </c>
      <c r="B1609" s="5" t="s">
        <v>20</v>
      </c>
      <c r="C1609" s="5" t="s">
        <v>281</v>
      </c>
    </row>
    <row r="1610" spans="1:3" x14ac:dyDescent="0.75">
      <c r="A1610" s="52" t="s">
        <v>3317</v>
      </c>
      <c r="B1610" s="5" t="s">
        <v>20</v>
      </c>
      <c r="C1610" s="5" t="s">
        <v>20</v>
      </c>
    </row>
    <row r="1611" spans="1:3" x14ac:dyDescent="0.75">
      <c r="A1611" s="52" t="s">
        <v>3319</v>
      </c>
      <c r="B1611" s="5" t="s">
        <v>20</v>
      </c>
      <c r="C1611" s="5" t="s">
        <v>281</v>
      </c>
    </row>
    <row r="1612" spans="1:3" x14ac:dyDescent="0.75">
      <c r="A1612" s="52" t="s">
        <v>3323</v>
      </c>
      <c r="B1612" s="5" t="s">
        <v>20</v>
      </c>
      <c r="C1612" s="5" t="s">
        <v>20</v>
      </c>
    </row>
    <row r="1613" spans="1:3" x14ac:dyDescent="0.75">
      <c r="A1613" s="52" t="s">
        <v>3326</v>
      </c>
      <c r="B1613" s="5" t="s">
        <v>20</v>
      </c>
      <c r="C1613" s="5" t="s">
        <v>20</v>
      </c>
    </row>
    <row r="1614" spans="1:3" x14ac:dyDescent="0.75">
      <c r="A1614" s="52" t="s">
        <v>3328</v>
      </c>
      <c r="B1614" s="5" t="s">
        <v>20</v>
      </c>
      <c r="C1614" s="5" t="s">
        <v>20</v>
      </c>
    </row>
    <row r="1615" spans="1:3" x14ac:dyDescent="0.75">
      <c r="A1615" s="52" t="s">
        <v>3330</v>
      </c>
      <c r="B1615" s="5" t="s">
        <v>20</v>
      </c>
      <c r="C1615" s="5" t="s">
        <v>281</v>
      </c>
    </row>
    <row r="1616" spans="1:3" x14ac:dyDescent="0.75">
      <c r="A1616" s="52" t="s">
        <v>3332</v>
      </c>
      <c r="B1616" s="53" t="s">
        <v>6171</v>
      </c>
      <c r="C1616" s="5" t="s">
        <v>20</v>
      </c>
    </row>
    <row r="1617" spans="1:3" ht="29.5" x14ac:dyDescent="0.75">
      <c r="A1617" s="52" t="s">
        <v>3336</v>
      </c>
      <c r="B1617" s="53" t="s">
        <v>6162</v>
      </c>
      <c r="C1617" s="5" t="s">
        <v>26</v>
      </c>
    </row>
    <row r="1618" spans="1:3" ht="29.5" x14ac:dyDescent="0.75">
      <c r="A1618" s="52" t="s">
        <v>3337</v>
      </c>
      <c r="B1618" s="5" t="s">
        <v>20</v>
      </c>
      <c r="C1618" s="5" t="s">
        <v>26</v>
      </c>
    </row>
    <row r="1619" spans="1:3" ht="29.5" x14ac:dyDescent="0.75">
      <c r="A1619" s="52" t="s">
        <v>3341</v>
      </c>
      <c r="B1619" s="53" t="s">
        <v>6162</v>
      </c>
      <c r="C1619" s="5" t="s">
        <v>26</v>
      </c>
    </row>
    <row r="1620" spans="1:3" x14ac:dyDescent="0.75">
      <c r="A1620" s="52" t="s">
        <v>3342</v>
      </c>
      <c r="B1620" s="5" t="s">
        <v>20</v>
      </c>
      <c r="C1620" s="5" t="s">
        <v>20</v>
      </c>
    </row>
    <row r="1621" spans="1:3" x14ac:dyDescent="0.75">
      <c r="A1621" s="52" t="s">
        <v>3346</v>
      </c>
      <c r="B1621" s="5" t="s">
        <v>20</v>
      </c>
      <c r="C1621" s="5" t="s">
        <v>20</v>
      </c>
    </row>
    <row r="1622" spans="1:3" x14ac:dyDescent="0.75">
      <c r="A1622" s="52" t="s">
        <v>3347</v>
      </c>
      <c r="B1622" s="5" t="s">
        <v>20</v>
      </c>
      <c r="C1622" s="5" t="s">
        <v>20</v>
      </c>
    </row>
    <row r="1623" spans="1:3" x14ac:dyDescent="0.75">
      <c r="A1623" s="52" t="s">
        <v>3351</v>
      </c>
      <c r="B1623" s="5" t="s">
        <v>20</v>
      </c>
      <c r="C1623" s="5" t="s">
        <v>281</v>
      </c>
    </row>
    <row r="1624" spans="1:3" x14ac:dyDescent="0.75">
      <c r="A1624" s="52" t="s">
        <v>3352</v>
      </c>
      <c r="B1624" s="5" t="s">
        <v>20</v>
      </c>
      <c r="C1624" s="5" t="s">
        <v>20</v>
      </c>
    </row>
    <row r="1625" spans="1:3" x14ac:dyDescent="0.75">
      <c r="A1625" s="52" t="s">
        <v>3355</v>
      </c>
      <c r="B1625" s="5" t="s">
        <v>20</v>
      </c>
      <c r="C1625" s="5" t="s">
        <v>20</v>
      </c>
    </row>
    <row r="1626" spans="1:3" x14ac:dyDescent="0.75">
      <c r="A1626" s="52" t="s">
        <v>3359</v>
      </c>
      <c r="B1626" s="5" t="s">
        <v>20</v>
      </c>
      <c r="C1626" s="5" t="s">
        <v>20</v>
      </c>
    </row>
    <row r="1627" spans="1:3" x14ac:dyDescent="0.75">
      <c r="A1627" s="52" t="s">
        <v>3363</v>
      </c>
      <c r="B1627" s="5" t="s">
        <v>20</v>
      </c>
      <c r="C1627" s="5" t="s">
        <v>281</v>
      </c>
    </row>
    <row r="1628" spans="1:3" x14ac:dyDescent="0.75">
      <c r="A1628" s="52" t="s">
        <v>3367</v>
      </c>
      <c r="B1628" s="5" t="s">
        <v>20</v>
      </c>
      <c r="C1628" s="5" t="s">
        <v>20</v>
      </c>
    </row>
    <row r="1629" spans="1:3" x14ac:dyDescent="0.75">
      <c r="A1629" s="52" t="s">
        <v>3369</v>
      </c>
      <c r="B1629" s="5" t="s">
        <v>20</v>
      </c>
      <c r="C1629" s="5" t="s">
        <v>20</v>
      </c>
    </row>
    <row r="1630" spans="1:3" x14ac:dyDescent="0.75">
      <c r="A1630" s="52" t="s">
        <v>3372</v>
      </c>
      <c r="B1630" s="5" t="s">
        <v>20</v>
      </c>
      <c r="C1630" s="5" t="s">
        <v>281</v>
      </c>
    </row>
    <row r="1631" spans="1:3" x14ac:dyDescent="0.75">
      <c r="A1631" s="52" t="s">
        <v>3376</v>
      </c>
      <c r="B1631" s="5" t="s">
        <v>20</v>
      </c>
      <c r="C1631" s="5" t="s">
        <v>281</v>
      </c>
    </row>
    <row r="1632" spans="1:3" x14ac:dyDescent="0.75">
      <c r="A1632" s="52" t="s">
        <v>3377</v>
      </c>
      <c r="B1632" s="5" t="s">
        <v>20</v>
      </c>
      <c r="C1632" s="5" t="s">
        <v>281</v>
      </c>
    </row>
    <row r="1633" spans="1:3" x14ac:dyDescent="0.75">
      <c r="A1633" s="52" t="s">
        <v>3379</v>
      </c>
      <c r="B1633" s="5" t="s">
        <v>20</v>
      </c>
      <c r="C1633" s="5" t="s">
        <v>281</v>
      </c>
    </row>
    <row r="1634" spans="1:3" ht="29.5" x14ac:dyDescent="0.75">
      <c r="A1634" s="52" t="s">
        <v>3382</v>
      </c>
      <c r="B1634" s="5" t="s">
        <v>20</v>
      </c>
      <c r="C1634" s="5" t="s">
        <v>26</v>
      </c>
    </row>
    <row r="1635" spans="1:3" x14ac:dyDescent="0.75">
      <c r="A1635" s="52" t="s">
        <v>3384</v>
      </c>
      <c r="B1635" s="5" t="s">
        <v>20</v>
      </c>
      <c r="C1635" s="5" t="s">
        <v>281</v>
      </c>
    </row>
    <row r="1636" spans="1:3" x14ac:dyDescent="0.75">
      <c r="A1636" s="52" t="s">
        <v>3387</v>
      </c>
      <c r="B1636" s="5" t="s">
        <v>20</v>
      </c>
      <c r="C1636" s="5" t="s">
        <v>20</v>
      </c>
    </row>
    <row r="1637" spans="1:3" x14ac:dyDescent="0.75">
      <c r="A1637" s="52" t="s">
        <v>3389</v>
      </c>
      <c r="B1637" s="5" t="s">
        <v>20</v>
      </c>
      <c r="C1637" s="5" t="s">
        <v>20</v>
      </c>
    </row>
    <row r="1638" spans="1:3" x14ac:dyDescent="0.75">
      <c r="A1638" s="52" t="s">
        <v>3392</v>
      </c>
      <c r="B1638" s="5" t="s">
        <v>20</v>
      </c>
      <c r="C1638" s="5" t="s">
        <v>20</v>
      </c>
    </row>
    <row r="1639" spans="1:3" x14ac:dyDescent="0.75">
      <c r="A1639" s="52" t="s">
        <v>3394</v>
      </c>
      <c r="B1639" s="5" t="s">
        <v>20</v>
      </c>
      <c r="C1639" s="5" t="s">
        <v>20</v>
      </c>
    </row>
    <row r="1640" spans="1:3" x14ac:dyDescent="0.75">
      <c r="A1640" s="52" t="s">
        <v>3398</v>
      </c>
      <c r="B1640" s="5" t="s">
        <v>20</v>
      </c>
      <c r="C1640" s="5" t="s">
        <v>20</v>
      </c>
    </row>
    <row r="1641" spans="1:3" x14ac:dyDescent="0.75">
      <c r="A1641" s="52" t="s">
        <v>3402</v>
      </c>
      <c r="B1641" s="5" t="s">
        <v>20</v>
      </c>
      <c r="C1641" s="5" t="s">
        <v>281</v>
      </c>
    </row>
    <row r="1642" spans="1:3" x14ac:dyDescent="0.75">
      <c r="A1642" s="52" t="s">
        <v>3404</v>
      </c>
      <c r="B1642" s="5" t="s">
        <v>20</v>
      </c>
      <c r="C1642" s="5" t="s">
        <v>20</v>
      </c>
    </row>
    <row r="1643" spans="1:3" x14ac:dyDescent="0.75">
      <c r="A1643" s="52" t="s">
        <v>3408</v>
      </c>
      <c r="B1643" s="5" t="s">
        <v>20</v>
      </c>
      <c r="C1643" s="5" t="s">
        <v>20</v>
      </c>
    </row>
    <row r="1644" spans="1:3" x14ac:dyDescent="0.75">
      <c r="A1644" s="52" t="s">
        <v>3412</v>
      </c>
      <c r="B1644" s="5" t="s">
        <v>20</v>
      </c>
      <c r="C1644" s="5" t="s">
        <v>20</v>
      </c>
    </row>
    <row r="1645" spans="1:3" x14ac:dyDescent="0.75">
      <c r="A1645" s="52" t="s">
        <v>3414</v>
      </c>
      <c r="B1645" s="5" t="s">
        <v>20</v>
      </c>
      <c r="C1645" s="5" t="s">
        <v>281</v>
      </c>
    </row>
    <row r="1646" spans="1:3" x14ac:dyDescent="0.75">
      <c r="A1646" s="52" t="s">
        <v>3418</v>
      </c>
      <c r="B1646" s="5" t="s">
        <v>20</v>
      </c>
      <c r="C1646" s="5" t="s">
        <v>20</v>
      </c>
    </row>
    <row r="1647" spans="1:3" x14ac:dyDescent="0.75">
      <c r="A1647" s="52" t="s">
        <v>3422</v>
      </c>
      <c r="B1647" s="5" t="s">
        <v>20</v>
      </c>
      <c r="C1647" s="5" t="s">
        <v>281</v>
      </c>
    </row>
    <row r="1648" spans="1:3" x14ac:dyDescent="0.75">
      <c r="A1648" s="52" t="s">
        <v>3426</v>
      </c>
      <c r="B1648" s="5" t="s">
        <v>20</v>
      </c>
      <c r="C1648" s="5" t="s">
        <v>20</v>
      </c>
    </row>
    <row r="1649" spans="1:3" x14ac:dyDescent="0.75">
      <c r="A1649" s="52" t="s">
        <v>3428</v>
      </c>
      <c r="B1649" s="5" t="s">
        <v>20</v>
      </c>
      <c r="C1649" s="5" t="s">
        <v>281</v>
      </c>
    </row>
    <row r="1650" spans="1:3" x14ac:dyDescent="0.75">
      <c r="A1650" s="52" t="s">
        <v>3430</v>
      </c>
      <c r="B1650" s="5" t="s">
        <v>20</v>
      </c>
      <c r="C1650" s="5" t="s">
        <v>20</v>
      </c>
    </row>
    <row r="1651" spans="1:3" ht="29.5" x14ac:dyDescent="0.75">
      <c r="A1651" s="52" t="s">
        <v>3431</v>
      </c>
      <c r="B1651" s="5" t="s">
        <v>20</v>
      </c>
      <c r="C1651" s="5" t="s">
        <v>26</v>
      </c>
    </row>
    <row r="1652" spans="1:3" x14ac:dyDescent="0.75">
      <c r="A1652" s="52" t="s">
        <v>3434</v>
      </c>
      <c r="B1652" s="5" t="s">
        <v>20</v>
      </c>
      <c r="C1652" s="5" t="s">
        <v>281</v>
      </c>
    </row>
    <row r="1653" spans="1:3" x14ac:dyDescent="0.75">
      <c r="A1653" s="52" t="s">
        <v>3436</v>
      </c>
      <c r="B1653" s="5" t="s">
        <v>20</v>
      </c>
      <c r="C1653" s="5" t="s">
        <v>20</v>
      </c>
    </row>
    <row r="1654" spans="1:3" x14ac:dyDescent="0.75">
      <c r="A1654" s="52" t="s">
        <v>3438</v>
      </c>
      <c r="B1654" s="5" t="s">
        <v>20</v>
      </c>
      <c r="C1654" s="5" t="s">
        <v>20</v>
      </c>
    </row>
    <row r="1655" spans="1:3" x14ac:dyDescent="0.75">
      <c r="A1655" s="52" t="s">
        <v>3442</v>
      </c>
      <c r="B1655" s="5" t="s">
        <v>20</v>
      </c>
      <c r="C1655" s="5" t="s">
        <v>20</v>
      </c>
    </row>
    <row r="1656" spans="1:3" x14ac:dyDescent="0.75">
      <c r="A1656" s="52" t="s">
        <v>3443</v>
      </c>
      <c r="B1656" s="5" t="s">
        <v>20</v>
      </c>
      <c r="C1656" s="5" t="s">
        <v>281</v>
      </c>
    </row>
    <row r="1657" spans="1:3" x14ac:dyDescent="0.75">
      <c r="A1657" s="52" t="s">
        <v>3446</v>
      </c>
      <c r="B1657" s="5" t="s">
        <v>20</v>
      </c>
      <c r="C1657" s="5" t="s">
        <v>20</v>
      </c>
    </row>
    <row r="1658" spans="1:3" x14ac:dyDescent="0.75">
      <c r="A1658" s="52" t="s">
        <v>3450</v>
      </c>
      <c r="B1658" s="5" t="s">
        <v>20</v>
      </c>
      <c r="C1658" s="5" t="s">
        <v>20</v>
      </c>
    </row>
    <row r="1659" spans="1:3" x14ac:dyDescent="0.75">
      <c r="A1659" s="52" t="s">
        <v>3452</v>
      </c>
      <c r="B1659" s="5" t="s">
        <v>20</v>
      </c>
      <c r="C1659" s="5" t="s">
        <v>281</v>
      </c>
    </row>
    <row r="1660" spans="1:3" x14ac:dyDescent="0.75">
      <c r="A1660" s="52" t="s">
        <v>3454</v>
      </c>
      <c r="B1660" s="5" t="s">
        <v>20</v>
      </c>
      <c r="C1660" s="5" t="s">
        <v>20</v>
      </c>
    </row>
    <row r="1661" spans="1:3" x14ac:dyDescent="0.75">
      <c r="A1661" s="52" t="s">
        <v>3456</v>
      </c>
      <c r="B1661" s="5" t="s">
        <v>20</v>
      </c>
      <c r="C1661" s="5" t="s">
        <v>281</v>
      </c>
    </row>
    <row r="1662" spans="1:3" x14ac:dyDescent="0.75">
      <c r="A1662" s="52" t="s">
        <v>3460</v>
      </c>
      <c r="B1662" s="5" t="s">
        <v>20</v>
      </c>
      <c r="C1662" s="5" t="s">
        <v>281</v>
      </c>
    </row>
    <row r="1663" spans="1:3" x14ac:dyDescent="0.75">
      <c r="A1663" s="52" t="s">
        <v>3462</v>
      </c>
      <c r="B1663" s="5" t="s">
        <v>20</v>
      </c>
      <c r="C1663" s="5" t="s">
        <v>20</v>
      </c>
    </row>
    <row r="1664" spans="1:3" x14ac:dyDescent="0.75">
      <c r="A1664" s="52" t="s">
        <v>3464</v>
      </c>
      <c r="B1664" s="5" t="s">
        <v>20</v>
      </c>
      <c r="C1664" s="5" t="s">
        <v>20</v>
      </c>
    </row>
    <row r="1665" spans="1:3" x14ac:dyDescent="0.75">
      <c r="A1665" s="52" t="s">
        <v>3468</v>
      </c>
      <c r="B1665" s="5" t="s">
        <v>20</v>
      </c>
      <c r="C1665" s="5" t="s">
        <v>20</v>
      </c>
    </row>
    <row r="1666" spans="1:3" ht="29.5" x14ac:dyDescent="0.75">
      <c r="A1666" s="52" t="s">
        <v>3472</v>
      </c>
      <c r="B1666" s="53" t="s">
        <v>6067</v>
      </c>
      <c r="C1666" s="5" t="s">
        <v>26</v>
      </c>
    </row>
    <row r="1667" spans="1:3" x14ac:dyDescent="0.75">
      <c r="A1667" s="52" t="s">
        <v>3474</v>
      </c>
      <c r="B1667" s="5" t="s">
        <v>20</v>
      </c>
      <c r="C1667" s="5" t="s">
        <v>20</v>
      </c>
    </row>
    <row r="1668" spans="1:3" x14ac:dyDescent="0.75">
      <c r="A1668" s="52" t="s">
        <v>3476</v>
      </c>
      <c r="B1668" s="5" t="s">
        <v>20</v>
      </c>
      <c r="C1668" s="5" t="s">
        <v>281</v>
      </c>
    </row>
    <row r="1669" spans="1:3" x14ac:dyDescent="0.75">
      <c r="A1669" s="52" t="s">
        <v>3480</v>
      </c>
      <c r="B1669" s="5" t="s">
        <v>20</v>
      </c>
      <c r="C1669" s="5" t="s">
        <v>281</v>
      </c>
    </row>
    <row r="1670" spans="1:3" x14ac:dyDescent="0.75">
      <c r="A1670" s="52" t="s">
        <v>3482</v>
      </c>
      <c r="B1670" s="5" t="s">
        <v>20</v>
      </c>
      <c r="C1670" s="5" t="s">
        <v>20</v>
      </c>
    </row>
    <row r="1671" spans="1:3" x14ac:dyDescent="0.75">
      <c r="A1671" s="52" t="s">
        <v>3484</v>
      </c>
      <c r="B1671" s="5" t="s">
        <v>20</v>
      </c>
      <c r="C1671" s="5" t="s">
        <v>20</v>
      </c>
    </row>
    <row r="1672" spans="1:3" x14ac:dyDescent="0.75">
      <c r="A1672" s="52" t="s">
        <v>3487</v>
      </c>
      <c r="B1672" s="5" t="s">
        <v>20</v>
      </c>
      <c r="C1672" s="5" t="s">
        <v>20</v>
      </c>
    </row>
    <row r="1673" spans="1:3" x14ac:dyDescent="0.75">
      <c r="A1673" s="52" t="s">
        <v>3491</v>
      </c>
      <c r="B1673" s="5" t="s">
        <v>20</v>
      </c>
      <c r="C1673" s="5" t="s">
        <v>20</v>
      </c>
    </row>
    <row r="1674" spans="1:3" x14ac:dyDescent="0.75">
      <c r="A1674" s="52" t="s">
        <v>3494</v>
      </c>
      <c r="B1674" s="5" t="s">
        <v>20</v>
      </c>
      <c r="C1674" s="5" t="s">
        <v>20</v>
      </c>
    </row>
    <row r="1675" spans="1:3" x14ac:dyDescent="0.75">
      <c r="A1675" s="52" t="s">
        <v>3496</v>
      </c>
      <c r="B1675" s="5" t="s">
        <v>20</v>
      </c>
      <c r="C1675" s="5" t="s">
        <v>20</v>
      </c>
    </row>
    <row r="1676" spans="1:3" x14ac:dyDescent="0.75">
      <c r="A1676" s="52" t="s">
        <v>3500</v>
      </c>
      <c r="B1676" s="5" t="s">
        <v>20</v>
      </c>
      <c r="C1676" s="5" t="s">
        <v>20</v>
      </c>
    </row>
    <row r="1677" spans="1:3" x14ac:dyDescent="0.75">
      <c r="A1677" s="52" t="s">
        <v>3502</v>
      </c>
      <c r="B1677" s="5" t="s">
        <v>20</v>
      </c>
      <c r="C1677" s="5" t="s">
        <v>281</v>
      </c>
    </row>
    <row r="1678" spans="1:3" x14ac:dyDescent="0.75">
      <c r="A1678" s="52" t="s">
        <v>3506</v>
      </c>
      <c r="B1678" s="5" t="s">
        <v>20</v>
      </c>
      <c r="C1678" s="5" t="s">
        <v>20</v>
      </c>
    </row>
    <row r="1679" spans="1:3" x14ac:dyDescent="0.75">
      <c r="A1679" s="52" t="s">
        <v>3510</v>
      </c>
      <c r="B1679" s="5" t="s">
        <v>20</v>
      </c>
      <c r="C1679" s="5" t="s">
        <v>20</v>
      </c>
    </row>
    <row r="1680" spans="1:3" x14ac:dyDescent="0.75">
      <c r="A1680" s="52" t="s">
        <v>3512</v>
      </c>
      <c r="B1680" s="5" t="s">
        <v>20</v>
      </c>
      <c r="C1680" s="5" t="s">
        <v>20</v>
      </c>
    </row>
    <row r="1681" spans="1:3" x14ac:dyDescent="0.75">
      <c r="A1681" s="52" t="s">
        <v>3514</v>
      </c>
      <c r="B1681" s="5" t="s">
        <v>20</v>
      </c>
      <c r="C1681" s="5" t="s">
        <v>281</v>
      </c>
    </row>
    <row r="1682" spans="1:3" ht="29.5" x14ac:dyDescent="0.75">
      <c r="A1682" s="52" t="s">
        <v>3515</v>
      </c>
      <c r="B1682" s="53" t="s">
        <v>6162</v>
      </c>
      <c r="C1682" s="5" t="s">
        <v>26</v>
      </c>
    </row>
    <row r="1683" spans="1:3" x14ac:dyDescent="0.75">
      <c r="A1683" s="52" t="s">
        <v>3517</v>
      </c>
      <c r="B1683" s="5" t="s">
        <v>20</v>
      </c>
      <c r="C1683" s="5" t="s">
        <v>20</v>
      </c>
    </row>
    <row r="1684" spans="1:3" x14ac:dyDescent="0.75">
      <c r="A1684" s="52" t="s">
        <v>3520</v>
      </c>
      <c r="B1684" s="5" t="s">
        <v>20</v>
      </c>
      <c r="C1684" s="5" t="s">
        <v>281</v>
      </c>
    </row>
    <row r="1685" spans="1:3" x14ac:dyDescent="0.75">
      <c r="A1685" s="52" t="s">
        <v>3521</v>
      </c>
      <c r="B1685" s="5" t="s">
        <v>20</v>
      </c>
      <c r="C1685" s="5" t="s">
        <v>20</v>
      </c>
    </row>
    <row r="1686" spans="1:3" x14ac:dyDescent="0.75">
      <c r="A1686" s="52" t="s">
        <v>3525</v>
      </c>
      <c r="B1686" s="5" t="s">
        <v>20</v>
      </c>
      <c r="C1686" s="5" t="s">
        <v>20</v>
      </c>
    </row>
    <row r="1687" spans="1:3" ht="29.5" x14ac:dyDescent="0.75">
      <c r="A1687" s="52" t="s">
        <v>3529</v>
      </c>
      <c r="B1687" s="5" t="s">
        <v>20</v>
      </c>
      <c r="C1687" s="5" t="s">
        <v>26</v>
      </c>
    </row>
    <row r="1688" spans="1:3" ht="29.5" x14ac:dyDescent="0.75">
      <c r="A1688" s="52" t="s">
        <v>3531</v>
      </c>
      <c r="B1688" s="53" t="s">
        <v>6162</v>
      </c>
      <c r="C1688" s="5" t="s">
        <v>26</v>
      </c>
    </row>
    <row r="1689" spans="1:3" x14ac:dyDescent="0.75">
      <c r="A1689" s="52" t="s">
        <v>3533</v>
      </c>
      <c r="B1689" s="5" t="s">
        <v>20</v>
      </c>
      <c r="C1689" s="5" t="s">
        <v>20</v>
      </c>
    </row>
    <row r="1690" spans="1:3" x14ac:dyDescent="0.75">
      <c r="A1690" s="52" t="s">
        <v>3537</v>
      </c>
      <c r="B1690" s="5" t="s">
        <v>20</v>
      </c>
      <c r="C1690" s="5" t="s">
        <v>20</v>
      </c>
    </row>
    <row r="1691" spans="1:3" ht="29.5" x14ac:dyDescent="0.75">
      <c r="A1691" s="52" t="s">
        <v>3541</v>
      </c>
      <c r="B1691" s="53" t="s">
        <v>6162</v>
      </c>
      <c r="C1691" s="5" t="s">
        <v>26</v>
      </c>
    </row>
    <row r="1692" spans="1:3" x14ac:dyDescent="0.75">
      <c r="A1692" s="52" t="s">
        <v>3543</v>
      </c>
      <c r="B1692" s="5" t="s">
        <v>20</v>
      </c>
      <c r="C1692" s="5" t="s">
        <v>20</v>
      </c>
    </row>
    <row r="1693" spans="1:3" x14ac:dyDescent="0.75">
      <c r="A1693" s="52" t="s">
        <v>3546</v>
      </c>
      <c r="B1693" s="5" t="s">
        <v>20</v>
      </c>
      <c r="C1693" s="5" t="s">
        <v>281</v>
      </c>
    </row>
    <row r="1694" spans="1:3" x14ac:dyDescent="0.75">
      <c r="A1694" s="52" t="s">
        <v>3550</v>
      </c>
      <c r="B1694" s="5" t="s">
        <v>20</v>
      </c>
      <c r="C1694" s="5" t="s">
        <v>281</v>
      </c>
    </row>
    <row r="1695" spans="1:3" x14ac:dyDescent="0.75">
      <c r="A1695" s="52" t="s">
        <v>3553</v>
      </c>
      <c r="B1695" s="5" t="s">
        <v>20</v>
      </c>
      <c r="C1695" s="5" t="s">
        <v>281</v>
      </c>
    </row>
    <row r="1696" spans="1:3" x14ac:dyDescent="0.75">
      <c r="A1696" s="52" t="s">
        <v>3556</v>
      </c>
      <c r="B1696" s="5" t="s">
        <v>20</v>
      </c>
      <c r="C1696" s="5" t="s">
        <v>20</v>
      </c>
    </row>
    <row r="1697" spans="1:3" x14ac:dyDescent="0.75">
      <c r="A1697" s="52" t="s">
        <v>3558</v>
      </c>
      <c r="B1697" s="5" t="s">
        <v>20</v>
      </c>
      <c r="C1697" s="5" t="s">
        <v>20</v>
      </c>
    </row>
    <row r="1698" spans="1:3" x14ac:dyDescent="0.75">
      <c r="A1698" s="52" t="s">
        <v>3562</v>
      </c>
      <c r="B1698" s="5" t="s">
        <v>20</v>
      </c>
      <c r="C1698" s="5" t="s">
        <v>20</v>
      </c>
    </row>
    <row r="1699" spans="1:3" x14ac:dyDescent="0.75">
      <c r="A1699" s="52" t="s">
        <v>3564</v>
      </c>
      <c r="B1699" s="5" t="s">
        <v>20</v>
      </c>
      <c r="C1699" s="5" t="s">
        <v>20</v>
      </c>
    </row>
    <row r="1700" spans="1:3" x14ac:dyDescent="0.75">
      <c r="A1700" s="52" t="s">
        <v>21</v>
      </c>
      <c r="B1700" s="5" t="s">
        <v>20</v>
      </c>
      <c r="C1700" s="5" t="s">
        <v>20</v>
      </c>
    </row>
    <row r="1701" spans="1:3" x14ac:dyDescent="0.75">
      <c r="A1701" s="52" t="s">
        <v>3568</v>
      </c>
      <c r="B1701" s="5" t="s">
        <v>20</v>
      </c>
      <c r="C1701" s="5" t="s">
        <v>20</v>
      </c>
    </row>
    <row r="1702" spans="1:3" x14ac:dyDescent="0.75">
      <c r="A1702" s="52" t="s">
        <v>3570</v>
      </c>
      <c r="B1702" s="5" t="s">
        <v>20</v>
      </c>
      <c r="C1702" s="5" t="s">
        <v>20</v>
      </c>
    </row>
    <row r="1703" spans="1:3" x14ac:dyDescent="0.75">
      <c r="A1703" s="52" t="s">
        <v>3572</v>
      </c>
      <c r="B1703" s="5" t="s">
        <v>20</v>
      </c>
      <c r="C1703" s="5" t="s">
        <v>20</v>
      </c>
    </row>
    <row r="1704" spans="1:3" x14ac:dyDescent="0.75">
      <c r="A1704" s="52" t="s">
        <v>3575</v>
      </c>
      <c r="B1704" s="5" t="s">
        <v>20</v>
      </c>
      <c r="C1704" s="5" t="s">
        <v>281</v>
      </c>
    </row>
    <row r="1705" spans="1:3" x14ac:dyDescent="0.75">
      <c r="A1705" s="52" t="s">
        <v>3577</v>
      </c>
      <c r="B1705" s="5" t="s">
        <v>20</v>
      </c>
      <c r="C1705" s="5" t="s">
        <v>281</v>
      </c>
    </row>
    <row r="1706" spans="1:3" x14ac:dyDescent="0.75">
      <c r="A1706" s="52" t="s">
        <v>3581</v>
      </c>
      <c r="B1706" s="5" t="s">
        <v>20</v>
      </c>
      <c r="C1706" s="5" t="s">
        <v>20</v>
      </c>
    </row>
    <row r="1707" spans="1:3" x14ac:dyDescent="0.75">
      <c r="A1707" s="52" t="s">
        <v>3585</v>
      </c>
      <c r="B1707" s="5" t="s">
        <v>20</v>
      </c>
      <c r="C1707" s="5" t="s">
        <v>20</v>
      </c>
    </row>
    <row r="1708" spans="1:3" x14ac:dyDescent="0.75">
      <c r="A1708" s="52" t="s">
        <v>3587</v>
      </c>
      <c r="B1708" s="5" t="s">
        <v>20</v>
      </c>
      <c r="C1708" s="5" t="s">
        <v>20</v>
      </c>
    </row>
    <row r="1709" spans="1:3" x14ac:dyDescent="0.75">
      <c r="A1709" s="52" t="s">
        <v>3591</v>
      </c>
      <c r="B1709" s="5" t="s">
        <v>20</v>
      </c>
      <c r="C1709" s="5" t="s">
        <v>20</v>
      </c>
    </row>
    <row r="1710" spans="1:3" x14ac:dyDescent="0.75">
      <c r="A1710" s="52" t="s">
        <v>3593</v>
      </c>
      <c r="B1710" s="5" t="s">
        <v>20</v>
      </c>
      <c r="C1710" s="5" t="s">
        <v>20</v>
      </c>
    </row>
    <row r="1711" spans="1:3" x14ac:dyDescent="0.75">
      <c r="A1711" s="52" t="s">
        <v>3595</v>
      </c>
      <c r="B1711" s="5" t="s">
        <v>20</v>
      </c>
      <c r="C1711" s="5" t="s">
        <v>20</v>
      </c>
    </row>
    <row r="1712" spans="1:3" x14ac:dyDescent="0.75">
      <c r="A1712" s="52" t="s">
        <v>3596</v>
      </c>
      <c r="B1712" s="5" t="s">
        <v>20</v>
      </c>
      <c r="C1712" s="5" t="s">
        <v>20</v>
      </c>
    </row>
    <row r="1713" spans="1:3" x14ac:dyDescent="0.75">
      <c r="A1713" s="52" t="s">
        <v>3600</v>
      </c>
      <c r="B1713" s="5" t="s">
        <v>20</v>
      </c>
      <c r="C1713" s="5" t="s">
        <v>281</v>
      </c>
    </row>
    <row r="1714" spans="1:3" x14ac:dyDescent="0.75">
      <c r="A1714" s="52" t="s">
        <v>3602</v>
      </c>
      <c r="B1714" s="5" t="s">
        <v>20</v>
      </c>
      <c r="C1714" s="5" t="s">
        <v>20</v>
      </c>
    </row>
    <row r="1715" spans="1:3" x14ac:dyDescent="0.75">
      <c r="A1715" s="52" t="s">
        <v>3606</v>
      </c>
      <c r="B1715" s="5" t="s">
        <v>20</v>
      </c>
      <c r="C1715" s="5" t="s">
        <v>20</v>
      </c>
    </row>
    <row r="1716" spans="1:3" x14ac:dyDescent="0.75">
      <c r="A1716" s="52" t="s">
        <v>3610</v>
      </c>
      <c r="B1716" s="5" t="s">
        <v>20</v>
      </c>
      <c r="C1716" s="5" t="s">
        <v>20</v>
      </c>
    </row>
    <row r="1717" spans="1:3" x14ac:dyDescent="0.75">
      <c r="A1717" s="52" t="s">
        <v>3612</v>
      </c>
      <c r="B1717" s="5" t="s">
        <v>20</v>
      </c>
      <c r="C1717" s="5" t="s">
        <v>281</v>
      </c>
    </row>
    <row r="1718" spans="1:3" x14ac:dyDescent="0.75">
      <c r="A1718" s="52" t="s">
        <v>3614</v>
      </c>
      <c r="B1718" s="5" t="s">
        <v>20</v>
      </c>
      <c r="C1718" s="5" t="s">
        <v>20</v>
      </c>
    </row>
    <row r="1719" spans="1:3" x14ac:dyDescent="0.75">
      <c r="A1719" s="52" t="s">
        <v>3618</v>
      </c>
      <c r="B1719" s="5" t="s">
        <v>20</v>
      </c>
      <c r="C1719" s="5" t="s">
        <v>20</v>
      </c>
    </row>
    <row r="1720" spans="1:3" x14ac:dyDescent="0.75">
      <c r="A1720" s="52" t="s">
        <v>3622</v>
      </c>
      <c r="B1720" s="5" t="s">
        <v>20</v>
      </c>
      <c r="C1720" s="5" t="s">
        <v>20</v>
      </c>
    </row>
    <row r="1721" spans="1:3" x14ac:dyDescent="0.75">
      <c r="A1721" s="52" t="s">
        <v>3625</v>
      </c>
      <c r="B1721" s="5" t="s">
        <v>20</v>
      </c>
      <c r="C1721" s="5" t="s">
        <v>281</v>
      </c>
    </row>
    <row r="1722" spans="1:3" x14ac:dyDescent="0.75">
      <c r="A1722" s="52" t="s">
        <v>3626</v>
      </c>
      <c r="B1722" s="5" t="s">
        <v>20</v>
      </c>
      <c r="C1722" s="5" t="s">
        <v>20</v>
      </c>
    </row>
    <row r="1723" spans="1:3" x14ac:dyDescent="0.75">
      <c r="A1723" s="52" t="s">
        <v>3629</v>
      </c>
      <c r="B1723" s="5" t="s">
        <v>20</v>
      </c>
      <c r="C1723" s="5" t="s">
        <v>281</v>
      </c>
    </row>
    <row r="1724" spans="1:3" x14ac:dyDescent="0.75">
      <c r="A1724" s="52" t="s">
        <v>3633</v>
      </c>
      <c r="B1724" s="5" t="s">
        <v>20</v>
      </c>
      <c r="C1724" s="5" t="s">
        <v>20</v>
      </c>
    </row>
    <row r="1725" spans="1:3" ht="29.5" x14ac:dyDescent="0.75">
      <c r="A1725" s="52" t="s">
        <v>3635</v>
      </c>
      <c r="B1725" s="53" t="s">
        <v>6162</v>
      </c>
      <c r="C1725" s="5" t="s">
        <v>26</v>
      </c>
    </row>
    <row r="1726" spans="1:3" x14ac:dyDescent="0.75">
      <c r="A1726" s="52" t="s">
        <v>3638</v>
      </c>
      <c r="B1726" s="5" t="s">
        <v>20</v>
      </c>
      <c r="C1726" s="5" t="s">
        <v>20</v>
      </c>
    </row>
    <row r="1727" spans="1:3" x14ac:dyDescent="0.75">
      <c r="A1727" s="52" t="s">
        <v>3640</v>
      </c>
      <c r="B1727" s="5" t="s">
        <v>20</v>
      </c>
      <c r="C1727" s="5" t="s">
        <v>281</v>
      </c>
    </row>
    <row r="1728" spans="1:3" x14ac:dyDescent="0.75">
      <c r="A1728" s="52" t="s">
        <v>3641</v>
      </c>
      <c r="B1728" s="5" t="s">
        <v>20</v>
      </c>
      <c r="C1728" s="5" t="s">
        <v>20</v>
      </c>
    </row>
    <row r="1729" spans="1:3" x14ac:dyDescent="0.75">
      <c r="A1729" s="52" t="s">
        <v>3645</v>
      </c>
      <c r="B1729" s="5" t="s">
        <v>20</v>
      </c>
      <c r="C1729" s="5" t="s">
        <v>20</v>
      </c>
    </row>
    <row r="1730" spans="1:3" ht="29.5" x14ac:dyDescent="0.75">
      <c r="A1730" s="52" t="s">
        <v>3649</v>
      </c>
      <c r="B1730" s="5" t="s">
        <v>20</v>
      </c>
      <c r="C1730" s="5" t="s">
        <v>26</v>
      </c>
    </row>
    <row r="1731" spans="1:3" ht="29.5" x14ac:dyDescent="0.75">
      <c r="A1731" s="52" t="s">
        <v>3651</v>
      </c>
      <c r="B1731" s="53" t="s">
        <v>6162</v>
      </c>
      <c r="C1731" s="5" t="s">
        <v>26</v>
      </c>
    </row>
    <row r="1732" spans="1:3" x14ac:dyDescent="0.75">
      <c r="A1732" s="52" t="s">
        <v>3655</v>
      </c>
      <c r="B1732" s="5" t="s">
        <v>20</v>
      </c>
      <c r="C1732" s="5" t="s">
        <v>20</v>
      </c>
    </row>
    <row r="1733" spans="1:3" x14ac:dyDescent="0.75">
      <c r="A1733" s="52" t="s">
        <v>3659</v>
      </c>
      <c r="B1733" s="5" t="s">
        <v>20</v>
      </c>
      <c r="C1733" s="5" t="s">
        <v>281</v>
      </c>
    </row>
    <row r="1734" spans="1:3" x14ac:dyDescent="0.75">
      <c r="A1734" s="52" t="s">
        <v>3669</v>
      </c>
      <c r="B1734" s="5" t="s">
        <v>20</v>
      </c>
      <c r="C1734" s="5" t="s">
        <v>20</v>
      </c>
    </row>
    <row r="1735" spans="1:3" x14ac:dyDescent="0.75">
      <c r="A1735" s="52" t="s">
        <v>3671</v>
      </c>
      <c r="B1735" s="5" t="s">
        <v>20</v>
      </c>
      <c r="C1735" s="5" t="s">
        <v>281</v>
      </c>
    </row>
    <row r="1736" spans="1:3" x14ac:dyDescent="0.75">
      <c r="A1736" s="52" t="s">
        <v>3675</v>
      </c>
      <c r="B1736" s="5" t="s">
        <v>20</v>
      </c>
      <c r="C1736" s="5" t="s">
        <v>20</v>
      </c>
    </row>
    <row r="1737" spans="1:3" x14ac:dyDescent="0.75">
      <c r="A1737" s="52" t="s">
        <v>3679</v>
      </c>
      <c r="B1737" s="5" t="s">
        <v>20</v>
      </c>
      <c r="C1737" s="5" t="s">
        <v>20</v>
      </c>
    </row>
    <row r="1738" spans="1:3" x14ac:dyDescent="0.75">
      <c r="A1738" s="52" t="s">
        <v>3683</v>
      </c>
      <c r="B1738" s="5" t="s">
        <v>20</v>
      </c>
      <c r="C1738" s="5" t="s">
        <v>20</v>
      </c>
    </row>
    <row r="1739" spans="1:3" x14ac:dyDescent="0.75">
      <c r="A1739" s="52" t="s">
        <v>3684</v>
      </c>
      <c r="B1739" s="5" t="s">
        <v>20</v>
      </c>
      <c r="C1739" s="5" t="s">
        <v>281</v>
      </c>
    </row>
    <row r="1740" spans="1:3" x14ac:dyDescent="0.75">
      <c r="A1740" s="52" t="s">
        <v>3687</v>
      </c>
      <c r="B1740" s="5" t="s">
        <v>20</v>
      </c>
      <c r="C1740" s="5" t="s">
        <v>20</v>
      </c>
    </row>
    <row r="1741" spans="1:3" x14ac:dyDescent="0.75">
      <c r="A1741" s="52" t="s">
        <v>3688</v>
      </c>
      <c r="B1741" s="5" t="s">
        <v>20</v>
      </c>
      <c r="C1741" s="5" t="s">
        <v>20</v>
      </c>
    </row>
    <row r="1742" spans="1:3" x14ac:dyDescent="0.75">
      <c r="A1742" s="52" t="s">
        <v>3689</v>
      </c>
      <c r="B1742" s="5" t="s">
        <v>20</v>
      </c>
      <c r="C1742" s="5" t="s">
        <v>281</v>
      </c>
    </row>
    <row r="1743" spans="1:3" x14ac:dyDescent="0.75">
      <c r="A1743" s="52" t="s">
        <v>3691</v>
      </c>
      <c r="B1743" s="5" t="s">
        <v>20</v>
      </c>
      <c r="C1743" s="5" t="s">
        <v>20</v>
      </c>
    </row>
    <row r="1744" spans="1:3" x14ac:dyDescent="0.75">
      <c r="A1744" s="52" t="s">
        <v>3692</v>
      </c>
      <c r="B1744" s="5" t="s">
        <v>20</v>
      </c>
      <c r="C1744" s="5" t="s">
        <v>20</v>
      </c>
    </row>
    <row r="1745" spans="1:3" x14ac:dyDescent="0.75">
      <c r="A1745" s="52" t="s">
        <v>3693</v>
      </c>
      <c r="B1745" s="5" t="s">
        <v>20</v>
      </c>
      <c r="C1745" s="5" t="s">
        <v>281</v>
      </c>
    </row>
    <row r="1746" spans="1:3" x14ac:dyDescent="0.75">
      <c r="A1746" s="52" t="s">
        <v>3696</v>
      </c>
      <c r="B1746" s="5" t="s">
        <v>20</v>
      </c>
      <c r="C1746" s="5" t="s">
        <v>20</v>
      </c>
    </row>
    <row r="1747" spans="1:3" x14ac:dyDescent="0.75">
      <c r="A1747" s="52" t="s">
        <v>3700</v>
      </c>
      <c r="B1747" s="5" t="s">
        <v>20</v>
      </c>
      <c r="C1747" s="5" t="s">
        <v>281</v>
      </c>
    </row>
    <row r="1748" spans="1:3" x14ac:dyDescent="0.75">
      <c r="A1748" s="52" t="s">
        <v>3702</v>
      </c>
      <c r="B1748" s="5" t="s">
        <v>20</v>
      </c>
      <c r="C1748" s="5" t="s">
        <v>281</v>
      </c>
    </row>
    <row r="1749" spans="1:3" x14ac:dyDescent="0.75">
      <c r="A1749" s="52" t="s">
        <v>3705</v>
      </c>
      <c r="B1749" s="5" t="s">
        <v>20</v>
      </c>
      <c r="C1749" s="5" t="s">
        <v>281</v>
      </c>
    </row>
    <row r="1750" spans="1:3" x14ac:dyDescent="0.75">
      <c r="A1750" s="52" t="s">
        <v>3707</v>
      </c>
      <c r="B1750" s="5" t="s">
        <v>20</v>
      </c>
      <c r="C1750" s="5" t="s">
        <v>20</v>
      </c>
    </row>
    <row r="1751" spans="1:3" x14ac:dyDescent="0.75">
      <c r="A1751" s="52" t="s">
        <v>3709</v>
      </c>
      <c r="B1751" s="5" t="s">
        <v>20</v>
      </c>
      <c r="C1751" s="5" t="s">
        <v>20</v>
      </c>
    </row>
    <row r="1752" spans="1:3" ht="29.5" x14ac:dyDescent="0.75">
      <c r="A1752" s="52" t="s">
        <v>3711</v>
      </c>
      <c r="B1752" s="53" t="s">
        <v>6162</v>
      </c>
      <c r="C1752" s="5" t="s">
        <v>26</v>
      </c>
    </row>
    <row r="1753" spans="1:3" x14ac:dyDescent="0.75">
      <c r="A1753" s="52" t="s">
        <v>3715</v>
      </c>
      <c r="B1753" s="5" t="s">
        <v>20</v>
      </c>
      <c r="C1753" s="5" t="s">
        <v>20</v>
      </c>
    </row>
    <row r="1754" spans="1:3" x14ac:dyDescent="0.75">
      <c r="A1754" s="52" t="s">
        <v>3717</v>
      </c>
      <c r="B1754" s="5" t="s">
        <v>20</v>
      </c>
      <c r="C1754" s="5" t="s">
        <v>20</v>
      </c>
    </row>
    <row r="1755" spans="1:3" x14ac:dyDescent="0.75">
      <c r="A1755" s="52" t="s">
        <v>3721</v>
      </c>
      <c r="B1755" s="5" t="s">
        <v>20</v>
      </c>
      <c r="C1755" s="5" t="s">
        <v>20</v>
      </c>
    </row>
    <row r="1756" spans="1:3" x14ac:dyDescent="0.75">
      <c r="A1756" s="52" t="s">
        <v>3723</v>
      </c>
      <c r="B1756" s="5" t="s">
        <v>20</v>
      </c>
      <c r="C1756" s="5" t="s">
        <v>20</v>
      </c>
    </row>
    <row r="1757" spans="1:3" x14ac:dyDescent="0.75">
      <c r="A1757" s="52" t="s">
        <v>3727</v>
      </c>
      <c r="B1757" s="5" t="s">
        <v>20</v>
      </c>
      <c r="C1757" s="5" t="s">
        <v>20</v>
      </c>
    </row>
    <row r="1758" spans="1:3" x14ac:dyDescent="0.75">
      <c r="A1758" s="52" t="s">
        <v>3729</v>
      </c>
      <c r="B1758" s="5" t="s">
        <v>20</v>
      </c>
      <c r="C1758" s="5" t="s">
        <v>20</v>
      </c>
    </row>
    <row r="1759" spans="1:3" x14ac:dyDescent="0.75">
      <c r="A1759" s="52" t="s">
        <v>3733</v>
      </c>
      <c r="B1759" s="5" t="s">
        <v>20</v>
      </c>
      <c r="C1759" s="5" t="s">
        <v>20</v>
      </c>
    </row>
    <row r="1760" spans="1:3" x14ac:dyDescent="0.75">
      <c r="A1760" s="52" t="s">
        <v>3737</v>
      </c>
      <c r="B1760" s="5" t="s">
        <v>20</v>
      </c>
      <c r="C1760" s="5" t="s">
        <v>20</v>
      </c>
    </row>
    <row r="1761" spans="1:3" x14ac:dyDescent="0.75">
      <c r="A1761" s="52" t="s">
        <v>3739</v>
      </c>
      <c r="B1761" s="5" t="s">
        <v>20</v>
      </c>
      <c r="C1761" s="5" t="s">
        <v>20</v>
      </c>
    </row>
    <row r="1762" spans="1:3" x14ac:dyDescent="0.75">
      <c r="A1762" s="52" t="s">
        <v>3741</v>
      </c>
      <c r="B1762" s="5" t="s">
        <v>20</v>
      </c>
      <c r="C1762" s="5" t="s">
        <v>20</v>
      </c>
    </row>
    <row r="1763" spans="1:3" x14ac:dyDescent="0.75">
      <c r="A1763" s="52" t="s">
        <v>3743</v>
      </c>
      <c r="B1763" s="5" t="s">
        <v>20</v>
      </c>
      <c r="C1763" s="5" t="s">
        <v>281</v>
      </c>
    </row>
    <row r="1764" spans="1:3" x14ac:dyDescent="0.75">
      <c r="A1764" s="52" t="s">
        <v>3747</v>
      </c>
      <c r="B1764" s="5" t="s">
        <v>20</v>
      </c>
      <c r="C1764" s="5" t="s">
        <v>20</v>
      </c>
    </row>
    <row r="1765" spans="1:3" ht="29.5" x14ac:dyDescent="0.75">
      <c r="A1765" s="52" t="s">
        <v>3749</v>
      </c>
      <c r="B1765" s="53" t="s">
        <v>6162</v>
      </c>
      <c r="C1765" s="5" t="s">
        <v>26</v>
      </c>
    </row>
    <row r="1766" spans="1:3" x14ac:dyDescent="0.75">
      <c r="A1766" s="52" t="s">
        <v>3753</v>
      </c>
      <c r="B1766" s="5" t="s">
        <v>20</v>
      </c>
      <c r="C1766" s="5" t="s">
        <v>20</v>
      </c>
    </row>
    <row r="1767" spans="1:3" x14ac:dyDescent="0.75">
      <c r="A1767" s="52" t="s">
        <v>3755</v>
      </c>
      <c r="B1767" s="5" t="s">
        <v>20</v>
      </c>
      <c r="C1767" s="5" t="s">
        <v>20</v>
      </c>
    </row>
    <row r="1768" spans="1:3" x14ac:dyDescent="0.75">
      <c r="A1768" s="52" t="s">
        <v>3759</v>
      </c>
      <c r="B1768" s="5" t="s">
        <v>20</v>
      </c>
      <c r="C1768" s="5" t="s">
        <v>20</v>
      </c>
    </row>
    <row r="1769" spans="1:3" x14ac:dyDescent="0.75">
      <c r="A1769" s="52" t="s">
        <v>3763</v>
      </c>
      <c r="B1769" s="5" t="s">
        <v>20</v>
      </c>
      <c r="C1769" s="5" t="s">
        <v>20</v>
      </c>
    </row>
    <row r="1770" spans="1:3" x14ac:dyDescent="0.75">
      <c r="A1770" s="52" t="s">
        <v>3765</v>
      </c>
      <c r="B1770" s="5" t="s">
        <v>20</v>
      </c>
      <c r="C1770" s="5" t="s">
        <v>20</v>
      </c>
    </row>
    <row r="1771" spans="1:3" x14ac:dyDescent="0.75">
      <c r="A1771" s="52" t="s">
        <v>3769</v>
      </c>
      <c r="B1771" s="5" t="s">
        <v>20</v>
      </c>
      <c r="C1771" s="5" t="s">
        <v>20</v>
      </c>
    </row>
    <row r="1772" spans="1:3" x14ac:dyDescent="0.75">
      <c r="A1772" s="52" t="s">
        <v>3773</v>
      </c>
      <c r="B1772" s="5" t="s">
        <v>20</v>
      </c>
      <c r="C1772" s="5" t="s">
        <v>20</v>
      </c>
    </row>
    <row r="1773" spans="1:3" x14ac:dyDescent="0.75">
      <c r="A1773" s="52" t="s">
        <v>3777</v>
      </c>
      <c r="B1773" s="5" t="s">
        <v>20</v>
      </c>
      <c r="C1773" s="5" t="s">
        <v>281</v>
      </c>
    </row>
    <row r="1774" spans="1:3" x14ac:dyDescent="0.75">
      <c r="A1774" s="52" t="s">
        <v>3781</v>
      </c>
      <c r="B1774" s="5" t="s">
        <v>20</v>
      </c>
      <c r="C1774" s="5" t="s">
        <v>281</v>
      </c>
    </row>
    <row r="1775" spans="1:3" x14ac:dyDescent="0.75">
      <c r="A1775" s="52" t="s">
        <v>3784</v>
      </c>
      <c r="B1775" s="5" t="s">
        <v>20</v>
      </c>
      <c r="C1775" s="5" t="s">
        <v>281</v>
      </c>
    </row>
    <row r="1776" spans="1:3" ht="29.5" x14ac:dyDescent="0.75">
      <c r="A1776" s="52" t="s">
        <v>3785</v>
      </c>
      <c r="B1776" s="53" t="s">
        <v>6162</v>
      </c>
      <c r="C1776" s="5" t="s">
        <v>26</v>
      </c>
    </row>
    <row r="1777" spans="1:3" ht="29.5" x14ac:dyDescent="0.75">
      <c r="A1777" s="52" t="s">
        <v>3787</v>
      </c>
      <c r="B1777" s="53" t="s">
        <v>6162</v>
      </c>
      <c r="C1777" s="5" t="s">
        <v>26</v>
      </c>
    </row>
    <row r="1778" spans="1:3" x14ac:dyDescent="0.75">
      <c r="A1778" s="52" t="s">
        <v>3789</v>
      </c>
      <c r="B1778" s="5" t="s">
        <v>20</v>
      </c>
      <c r="C1778" s="5" t="s">
        <v>20</v>
      </c>
    </row>
    <row r="1779" spans="1:3" x14ac:dyDescent="0.75">
      <c r="A1779" s="52" t="s">
        <v>3793</v>
      </c>
      <c r="B1779" s="5" t="s">
        <v>20</v>
      </c>
      <c r="C1779" s="5" t="s">
        <v>20</v>
      </c>
    </row>
    <row r="1780" spans="1:3" x14ac:dyDescent="0.75">
      <c r="A1780" s="52" t="s">
        <v>3796</v>
      </c>
      <c r="B1780" s="5" t="s">
        <v>20</v>
      </c>
      <c r="C1780" s="5" t="s">
        <v>20</v>
      </c>
    </row>
    <row r="1781" spans="1:3" x14ac:dyDescent="0.75">
      <c r="A1781" s="52" t="s">
        <v>3797</v>
      </c>
      <c r="B1781" s="5" t="s">
        <v>20</v>
      </c>
      <c r="C1781" s="5" t="s">
        <v>20</v>
      </c>
    </row>
    <row r="1782" spans="1:3" x14ac:dyDescent="0.75">
      <c r="A1782" s="52" t="s">
        <v>3798</v>
      </c>
      <c r="B1782" s="5" t="s">
        <v>20</v>
      </c>
      <c r="C1782" s="5" t="s">
        <v>20</v>
      </c>
    </row>
    <row r="1783" spans="1:3" x14ac:dyDescent="0.75">
      <c r="A1783" s="52" t="s">
        <v>3801</v>
      </c>
      <c r="B1783" s="5" t="s">
        <v>20</v>
      </c>
      <c r="C1783" s="5" t="s">
        <v>20</v>
      </c>
    </row>
    <row r="1784" spans="1:3" ht="29.5" x14ac:dyDescent="0.75">
      <c r="A1784" s="52" t="s">
        <v>3803</v>
      </c>
      <c r="B1784" s="53" t="s">
        <v>6162</v>
      </c>
      <c r="C1784" s="5" t="s">
        <v>26</v>
      </c>
    </row>
    <row r="1785" spans="1:3" ht="29.5" x14ac:dyDescent="0.75">
      <c r="A1785" s="52" t="s">
        <v>3805</v>
      </c>
      <c r="B1785" s="53" t="s">
        <v>6162</v>
      </c>
      <c r="C1785" s="5" t="s">
        <v>26</v>
      </c>
    </row>
    <row r="1786" spans="1:3" ht="29.5" x14ac:dyDescent="0.75">
      <c r="A1786" s="52" t="s">
        <v>3807</v>
      </c>
      <c r="B1786" s="53" t="s">
        <v>6162</v>
      </c>
      <c r="C1786" s="5" t="s">
        <v>26</v>
      </c>
    </row>
    <row r="1787" spans="1:3" ht="29.5" x14ac:dyDescent="0.75">
      <c r="A1787" s="52" t="s">
        <v>3809</v>
      </c>
      <c r="B1787" s="53" t="s">
        <v>6162</v>
      </c>
      <c r="C1787" s="5" t="s">
        <v>26</v>
      </c>
    </row>
    <row r="1788" spans="1:3" x14ac:dyDescent="0.75">
      <c r="A1788" s="52" t="s">
        <v>3813</v>
      </c>
      <c r="B1788" s="5" t="s">
        <v>20</v>
      </c>
      <c r="C1788" s="5" t="s">
        <v>20</v>
      </c>
    </row>
    <row r="1789" spans="1:3" ht="29.5" x14ac:dyDescent="0.75">
      <c r="A1789" s="52" t="s">
        <v>3815</v>
      </c>
      <c r="B1789" s="53" t="s">
        <v>6162</v>
      </c>
      <c r="C1789" s="5" t="s">
        <v>26</v>
      </c>
    </row>
    <row r="1790" spans="1:3" ht="29.5" x14ac:dyDescent="0.75">
      <c r="A1790" s="52" t="s">
        <v>3817</v>
      </c>
      <c r="B1790" s="5" t="s">
        <v>20</v>
      </c>
      <c r="C1790" s="5" t="s">
        <v>26</v>
      </c>
    </row>
    <row r="1791" spans="1:3" x14ac:dyDescent="0.75">
      <c r="A1791" s="52" t="s">
        <v>3821</v>
      </c>
      <c r="B1791" s="5" t="s">
        <v>20</v>
      </c>
      <c r="C1791" s="5" t="s">
        <v>20</v>
      </c>
    </row>
    <row r="1792" spans="1:3" ht="29.5" x14ac:dyDescent="0.75">
      <c r="A1792" s="52" t="s">
        <v>3827</v>
      </c>
      <c r="B1792" s="5" t="s">
        <v>20</v>
      </c>
      <c r="C1792" s="5" t="s">
        <v>26</v>
      </c>
    </row>
    <row r="1793" spans="1:3" x14ac:dyDescent="0.75">
      <c r="A1793" s="52" t="s">
        <v>3830</v>
      </c>
      <c r="B1793" s="5" t="s">
        <v>20</v>
      </c>
      <c r="C1793" s="5" t="s">
        <v>281</v>
      </c>
    </row>
    <row r="1794" spans="1:3" x14ac:dyDescent="0.75">
      <c r="A1794" s="52" t="s">
        <v>3834</v>
      </c>
      <c r="B1794" s="5" t="s">
        <v>20</v>
      </c>
      <c r="C1794" s="5" t="s">
        <v>281</v>
      </c>
    </row>
    <row r="1795" spans="1:3" ht="29.5" x14ac:dyDescent="0.75">
      <c r="A1795" s="52" t="s">
        <v>3840</v>
      </c>
      <c r="B1795" s="5" t="s">
        <v>20</v>
      </c>
      <c r="C1795" s="5" t="s">
        <v>26</v>
      </c>
    </row>
    <row r="1796" spans="1:3" x14ac:dyDescent="0.75">
      <c r="A1796" s="52" t="s">
        <v>3846</v>
      </c>
      <c r="B1796" s="5" t="s">
        <v>20</v>
      </c>
      <c r="C1796" s="5" t="s">
        <v>281</v>
      </c>
    </row>
    <row r="1797" spans="1:3" x14ac:dyDescent="0.75">
      <c r="A1797" s="52" t="s">
        <v>3848</v>
      </c>
      <c r="B1797" s="5" t="s">
        <v>20</v>
      </c>
      <c r="C1797" s="5" t="s">
        <v>20</v>
      </c>
    </row>
    <row r="1798" spans="1:3" ht="29.5" x14ac:dyDescent="0.75">
      <c r="A1798" s="52" t="s">
        <v>3852</v>
      </c>
      <c r="B1798" s="53" t="s">
        <v>6162</v>
      </c>
      <c r="C1798" s="5" t="s">
        <v>26</v>
      </c>
    </row>
    <row r="1799" spans="1:3" x14ac:dyDescent="0.75">
      <c r="A1799" s="52" t="s">
        <v>3856</v>
      </c>
      <c r="B1799" s="5" t="s">
        <v>20</v>
      </c>
      <c r="C1799" s="5" t="s">
        <v>20</v>
      </c>
    </row>
    <row r="1800" spans="1:3" ht="29.5" x14ac:dyDescent="0.75">
      <c r="A1800" s="52" t="s">
        <v>3860</v>
      </c>
      <c r="B1800" s="53" t="s">
        <v>6162</v>
      </c>
      <c r="C1800" s="5" t="s">
        <v>26</v>
      </c>
    </row>
    <row r="1801" spans="1:3" ht="29.5" x14ac:dyDescent="0.75">
      <c r="A1801" s="52" t="s">
        <v>3864</v>
      </c>
      <c r="B1801" s="53" t="s">
        <v>6162</v>
      </c>
      <c r="C1801" s="5" t="s">
        <v>26</v>
      </c>
    </row>
    <row r="1802" spans="1:3" x14ac:dyDescent="0.75">
      <c r="A1802" s="52" t="s">
        <v>3866</v>
      </c>
      <c r="B1802" s="5" t="s">
        <v>20</v>
      </c>
      <c r="C1802" s="5" t="s">
        <v>281</v>
      </c>
    </row>
    <row r="1803" spans="1:3" x14ac:dyDescent="0.75">
      <c r="A1803" s="52" t="s">
        <v>3869</v>
      </c>
      <c r="B1803" s="5" t="s">
        <v>20</v>
      </c>
      <c r="C1803" s="5" t="s">
        <v>281</v>
      </c>
    </row>
    <row r="1804" spans="1:3" ht="29.5" x14ac:dyDescent="0.75">
      <c r="A1804" s="52" t="s">
        <v>3870</v>
      </c>
      <c r="B1804" s="53" t="s">
        <v>6162</v>
      </c>
      <c r="C1804" s="5" t="s">
        <v>26</v>
      </c>
    </row>
    <row r="1805" spans="1:3" ht="29.5" x14ac:dyDescent="0.75">
      <c r="A1805" s="52" t="s">
        <v>23</v>
      </c>
      <c r="B1805" s="53" t="s">
        <v>6172</v>
      </c>
      <c r="C1805" s="5" t="s">
        <v>26</v>
      </c>
    </row>
    <row r="1806" spans="1:3" x14ac:dyDescent="0.75">
      <c r="A1806" s="52" t="s">
        <v>3874</v>
      </c>
      <c r="B1806" s="5" t="s">
        <v>20</v>
      </c>
      <c r="C1806" s="5" t="s">
        <v>281</v>
      </c>
    </row>
    <row r="1807" spans="1:3" x14ac:dyDescent="0.75">
      <c r="A1807" s="52" t="s">
        <v>3877</v>
      </c>
      <c r="B1807" s="5" t="s">
        <v>20</v>
      </c>
      <c r="C1807" s="5" t="s">
        <v>281</v>
      </c>
    </row>
    <row r="1808" spans="1:3" x14ac:dyDescent="0.75">
      <c r="A1808" s="52" t="s">
        <v>3879</v>
      </c>
      <c r="B1808" s="5" t="s">
        <v>20</v>
      </c>
      <c r="C1808" s="5" t="s">
        <v>20</v>
      </c>
    </row>
    <row r="1809" spans="1:3" x14ac:dyDescent="0.75">
      <c r="A1809" s="52" t="s">
        <v>3882</v>
      </c>
      <c r="B1809" s="5" t="s">
        <v>20</v>
      </c>
      <c r="C1809" s="5" t="s">
        <v>20</v>
      </c>
    </row>
    <row r="1810" spans="1:3" x14ac:dyDescent="0.75">
      <c r="A1810" s="52" t="s">
        <v>3885</v>
      </c>
      <c r="B1810" s="5" t="s">
        <v>20</v>
      </c>
      <c r="C1810" s="5" t="s">
        <v>281</v>
      </c>
    </row>
    <row r="1811" spans="1:3" x14ac:dyDescent="0.75">
      <c r="A1811" s="52" t="s">
        <v>3887</v>
      </c>
      <c r="B1811" s="5" t="s">
        <v>20</v>
      </c>
      <c r="C1811" s="5" t="s">
        <v>20</v>
      </c>
    </row>
    <row r="1812" spans="1:3" x14ac:dyDescent="0.75">
      <c r="A1812" s="52" t="s">
        <v>3888</v>
      </c>
      <c r="B1812" s="5" t="s">
        <v>20</v>
      </c>
      <c r="C1812" s="5" t="s">
        <v>20</v>
      </c>
    </row>
    <row r="1813" spans="1:3" x14ac:dyDescent="0.75">
      <c r="A1813" s="52" t="s">
        <v>3892</v>
      </c>
      <c r="B1813" s="5" t="s">
        <v>20</v>
      </c>
      <c r="C1813" s="5" t="s">
        <v>20</v>
      </c>
    </row>
    <row r="1814" spans="1:3" x14ac:dyDescent="0.75">
      <c r="A1814" s="52" t="s">
        <v>3894</v>
      </c>
      <c r="B1814" s="5" t="s">
        <v>20</v>
      </c>
      <c r="C1814" s="5" t="s">
        <v>20</v>
      </c>
    </row>
    <row r="1815" spans="1:3" x14ac:dyDescent="0.75">
      <c r="A1815" s="52" t="s">
        <v>3896</v>
      </c>
      <c r="B1815" s="5" t="s">
        <v>20</v>
      </c>
      <c r="C1815" s="5" t="s">
        <v>281</v>
      </c>
    </row>
    <row r="1816" spans="1:3" x14ac:dyDescent="0.75">
      <c r="A1816" s="52" t="s">
        <v>3898</v>
      </c>
      <c r="B1816" s="5" t="s">
        <v>20</v>
      </c>
      <c r="C1816" s="5" t="s">
        <v>281</v>
      </c>
    </row>
    <row r="1817" spans="1:3" x14ac:dyDescent="0.75">
      <c r="A1817" s="52" t="s">
        <v>3900</v>
      </c>
      <c r="B1817" s="5" t="s">
        <v>20</v>
      </c>
      <c r="C1817" s="5" t="s">
        <v>281</v>
      </c>
    </row>
    <row r="1818" spans="1:3" x14ac:dyDescent="0.75">
      <c r="A1818" s="52" t="s">
        <v>3904</v>
      </c>
      <c r="B1818" s="5" t="s">
        <v>20</v>
      </c>
      <c r="C1818" s="5" t="s">
        <v>281</v>
      </c>
    </row>
    <row r="1819" spans="1:3" x14ac:dyDescent="0.75">
      <c r="A1819" s="52" t="s">
        <v>3908</v>
      </c>
      <c r="B1819" s="5" t="s">
        <v>20</v>
      </c>
      <c r="C1819" s="5" t="s">
        <v>20</v>
      </c>
    </row>
    <row r="1820" spans="1:3" x14ac:dyDescent="0.75">
      <c r="A1820" s="52" t="s">
        <v>3912</v>
      </c>
      <c r="B1820" s="5" t="s">
        <v>20</v>
      </c>
      <c r="C1820" s="5" t="s">
        <v>20</v>
      </c>
    </row>
    <row r="1821" spans="1:3" x14ac:dyDescent="0.75">
      <c r="A1821" s="52" t="s">
        <v>3916</v>
      </c>
      <c r="B1821" s="5" t="s">
        <v>20</v>
      </c>
      <c r="C1821" s="5" t="s">
        <v>20</v>
      </c>
    </row>
    <row r="1822" spans="1:3" ht="29.5" x14ac:dyDescent="0.75">
      <c r="A1822" s="52" t="s">
        <v>3920</v>
      </c>
      <c r="B1822" s="53" t="s">
        <v>6162</v>
      </c>
      <c r="C1822" s="5" t="s">
        <v>26</v>
      </c>
    </row>
    <row r="1823" spans="1:3" ht="29.5" x14ac:dyDescent="0.75">
      <c r="A1823" s="52" t="s">
        <v>3923</v>
      </c>
      <c r="B1823" s="53" t="s">
        <v>20</v>
      </c>
      <c r="C1823" s="5" t="s">
        <v>26</v>
      </c>
    </row>
    <row r="1824" spans="1:3" x14ac:dyDescent="0.75">
      <c r="A1824" s="52" t="s">
        <v>3925</v>
      </c>
      <c r="B1824" s="5" t="s">
        <v>20</v>
      </c>
      <c r="C1824" s="5" t="s">
        <v>20</v>
      </c>
    </row>
    <row r="1825" spans="1:3" x14ac:dyDescent="0.75">
      <c r="A1825" s="52" t="s">
        <v>3928</v>
      </c>
      <c r="B1825" s="53" t="s">
        <v>20</v>
      </c>
      <c r="C1825" s="5" t="s">
        <v>20</v>
      </c>
    </row>
    <row r="1826" spans="1:3" ht="29.5" x14ac:dyDescent="0.75">
      <c r="A1826" s="52" t="s">
        <v>3931</v>
      </c>
      <c r="B1826" s="53" t="s">
        <v>6162</v>
      </c>
      <c r="C1826" s="5" t="s">
        <v>26</v>
      </c>
    </row>
    <row r="1827" spans="1:3" x14ac:dyDescent="0.75">
      <c r="A1827" s="52" t="s">
        <v>3933</v>
      </c>
      <c r="B1827" s="5" t="s">
        <v>20</v>
      </c>
      <c r="C1827" s="5" t="s">
        <v>281</v>
      </c>
    </row>
    <row r="1828" spans="1:3" ht="29.5" x14ac:dyDescent="0.75">
      <c r="A1828" s="52" t="s">
        <v>3937</v>
      </c>
      <c r="B1828" s="53" t="s">
        <v>6173</v>
      </c>
      <c r="C1828" s="5" t="s">
        <v>26</v>
      </c>
    </row>
    <row r="1829" spans="1:3" ht="29.5" x14ac:dyDescent="0.75">
      <c r="A1829" s="52" t="s">
        <v>3940</v>
      </c>
      <c r="B1829" s="53" t="s">
        <v>6173</v>
      </c>
      <c r="C1829" s="5" t="s">
        <v>26</v>
      </c>
    </row>
    <row r="1830" spans="1:3" ht="29.5" x14ac:dyDescent="0.75">
      <c r="A1830" s="52" t="s">
        <v>3944</v>
      </c>
      <c r="B1830" s="53" t="s">
        <v>6162</v>
      </c>
      <c r="C1830" s="5" t="s">
        <v>26</v>
      </c>
    </row>
    <row r="1831" spans="1:3" ht="29.5" x14ac:dyDescent="0.75">
      <c r="A1831" s="52" t="s">
        <v>3947</v>
      </c>
      <c r="B1831" s="53" t="s">
        <v>6166</v>
      </c>
      <c r="C1831" s="5" t="s">
        <v>26</v>
      </c>
    </row>
    <row r="1832" spans="1:3" ht="29.5" x14ac:dyDescent="0.75">
      <c r="A1832" s="52" t="s">
        <v>27</v>
      </c>
      <c r="B1832" s="53" t="s">
        <v>6043</v>
      </c>
      <c r="C1832" s="5" t="s">
        <v>26</v>
      </c>
    </row>
    <row r="1833" spans="1:3" x14ac:dyDescent="0.75">
      <c r="A1833" s="52" t="s">
        <v>3952</v>
      </c>
      <c r="B1833" s="5" t="s">
        <v>20</v>
      </c>
      <c r="C1833" s="5" t="s">
        <v>20</v>
      </c>
    </row>
    <row r="1834" spans="1:3" x14ac:dyDescent="0.75">
      <c r="A1834" s="52" t="s">
        <v>3956</v>
      </c>
      <c r="B1834" s="53" t="s">
        <v>6043</v>
      </c>
      <c r="C1834" s="5" t="s">
        <v>20</v>
      </c>
    </row>
    <row r="1835" spans="1:3" x14ac:dyDescent="0.75">
      <c r="A1835" s="52" t="s">
        <v>3959</v>
      </c>
      <c r="B1835" s="5" t="s">
        <v>20</v>
      </c>
      <c r="C1835" s="5" t="s">
        <v>281</v>
      </c>
    </row>
    <row r="1836" spans="1:3" x14ac:dyDescent="0.75">
      <c r="A1836" s="52" t="s">
        <v>3962</v>
      </c>
      <c r="B1836" s="5" t="s">
        <v>20</v>
      </c>
      <c r="C1836" s="5" t="s">
        <v>281</v>
      </c>
    </row>
    <row r="1837" spans="1:3" x14ac:dyDescent="0.75">
      <c r="A1837" s="52" t="s">
        <v>3965</v>
      </c>
      <c r="B1837" s="53" t="s">
        <v>6043</v>
      </c>
      <c r="C1837" s="5" t="s">
        <v>281</v>
      </c>
    </row>
    <row r="1838" spans="1:3" ht="29.5" x14ac:dyDescent="0.75">
      <c r="A1838" s="52" t="s">
        <v>3969</v>
      </c>
      <c r="B1838" s="5" t="s">
        <v>20</v>
      </c>
      <c r="C1838" s="5" t="s">
        <v>26</v>
      </c>
    </row>
    <row r="1839" spans="1:3" x14ac:dyDescent="0.75">
      <c r="A1839" s="52" t="s">
        <v>3973</v>
      </c>
      <c r="B1839" s="5" t="s">
        <v>20</v>
      </c>
      <c r="C1839" s="5" t="s">
        <v>281</v>
      </c>
    </row>
    <row r="1840" spans="1:3" x14ac:dyDescent="0.75">
      <c r="A1840" s="52" t="s">
        <v>3977</v>
      </c>
      <c r="B1840" s="5" t="s">
        <v>20</v>
      </c>
      <c r="C1840" s="5" t="s">
        <v>20</v>
      </c>
    </row>
    <row r="1841" spans="1:3" x14ac:dyDescent="0.75">
      <c r="A1841" s="52" t="s">
        <v>3981</v>
      </c>
      <c r="B1841" s="5" t="s">
        <v>20</v>
      </c>
      <c r="C1841" s="5" t="s">
        <v>20</v>
      </c>
    </row>
    <row r="1842" spans="1:3" x14ac:dyDescent="0.75">
      <c r="A1842" s="52" t="s">
        <v>3985</v>
      </c>
      <c r="B1842" s="5" t="s">
        <v>20</v>
      </c>
      <c r="C1842" s="5" t="s">
        <v>281</v>
      </c>
    </row>
    <row r="1843" spans="1:3" x14ac:dyDescent="0.75">
      <c r="A1843" s="52" t="s">
        <v>3987</v>
      </c>
      <c r="B1843" s="5" t="s">
        <v>20</v>
      </c>
      <c r="C1843" s="5" t="s">
        <v>20</v>
      </c>
    </row>
    <row r="1844" spans="1:3" x14ac:dyDescent="0.75">
      <c r="A1844" s="52" t="s">
        <v>3990</v>
      </c>
      <c r="B1844" s="53" t="s">
        <v>6043</v>
      </c>
      <c r="C1844" s="5" t="s">
        <v>281</v>
      </c>
    </row>
    <row r="1845" spans="1:3" x14ac:dyDescent="0.75">
      <c r="A1845" s="52" t="s">
        <v>3992</v>
      </c>
      <c r="B1845" s="53" t="s">
        <v>6174</v>
      </c>
      <c r="C1845" s="5" t="s">
        <v>20</v>
      </c>
    </row>
    <row r="1846" spans="1:3" x14ac:dyDescent="0.75">
      <c r="A1846" s="52" t="s">
        <v>3995</v>
      </c>
      <c r="B1846" s="5" t="s">
        <v>20</v>
      </c>
      <c r="C1846" s="5" t="s">
        <v>20</v>
      </c>
    </row>
    <row r="1847" spans="1:3" x14ac:dyDescent="0.75">
      <c r="A1847" s="52" t="s">
        <v>3997</v>
      </c>
      <c r="B1847" s="5" t="s">
        <v>20</v>
      </c>
      <c r="C1847" s="5" t="s">
        <v>281</v>
      </c>
    </row>
    <row r="1848" spans="1:3" x14ac:dyDescent="0.75">
      <c r="A1848" s="52" t="s">
        <v>3999</v>
      </c>
      <c r="B1848" s="5" t="s">
        <v>20</v>
      </c>
      <c r="C1848" s="5" t="s">
        <v>281</v>
      </c>
    </row>
    <row r="1849" spans="1:3" x14ac:dyDescent="0.75">
      <c r="A1849" s="52" t="s">
        <v>4001</v>
      </c>
      <c r="B1849" s="5" t="s">
        <v>20</v>
      </c>
      <c r="C1849" s="5" t="s">
        <v>281</v>
      </c>
    </row>
    <row r="1850" spans="1:3" x14ac:dyDescent="0.75">
      <c r="A1850" s="52" t="s">
        <v>4005</v>
      </c>
      <c r="B1850" s="5" t="s">
        <v>20</v>
      </c>
      <c r="C1850" s="5" t="s">
        <v>281</v>
      </c>
    </row>
    <row r="1851" spans="1:3" x14ac:dyDescent="0.75">
      <c r="A1851" s="52" t="s">
        <v>4009</v>
      </c>
      <c r="B1851" s="5" t="s">
        <v>20</v>
      </c>
      <c r="C1851" s="5" t="s">
        <v>20</v>
      </c>
    </row>
    <row r="1852" spans="1:3" x14ac:dyDescent="0.75">
      <c r="A1852" s="52" t="s">
        <v>4011</v>
      </c>
      <c r="B1852" s="5" t="s">
        <v>20</v>
      </c>
      <c r="C1852" s="5" t="s">
        <v>20</v>
      </c>
    </row>
    <row r="1853" spans="1:3" x14ac:dyDescent="0.75">
      <c r="A1853" s="52" t="s">
        <v>4015</v>
      </c>
      <c r="B1853" s="5" t="s">
        <v>20</v>
      </c>
      <c r="C1853" s="5" t="s">
        <v>281</v>
      </c>
    </row>
    <row r="1854" spans="1:3" x14ac:dyDescent="0.75">
      <c r="A1854" s="52" t="s">
        <v>4018</v>
      </c>
      <c r="B1854" s="5" t="s">
        <v>20</v>
      </c>
      <c r="C1854" s="5" t="s">
        <v>281</v>
      </c>
    </row>
    <row r="1855" spans="1:3" x14ac:dyDescent="0.75">
      <c r="A1855" s="52" t="s">
        <v>4020</v>
      </c>
      <c r="B1855" s="5" t="s">
        <v>20</v>
      </c>
      <c r="C1855" s="5" t="s">
        <v>20</v>
      </c>
    </row>
    <row r="1856" spans="1:3" x14ac:dyDescent="0.75">
      <c r="A1856" s="52" t="s">
        <v>4024</v>
      </c>
      <c r="B1856" s="5" t="s">
        <v>20</v>
      </c>
      <c r="C1856" s="5" t="s">
        <v>281</v>
      </c>
    </row>
    <row r="1857" spans="1:3" x14ac:dyDescent="0.75">
      <c r="A1857" s="52" t="s">
        <v>4027</v>
      </c>
      <c r="B1857" s="5" t="s">
        <v>20</v>
      </c>
      <c r="C1857" s="5" t="s">
        <v>281</v>
      </c>
    </row>
    <row r="1858" spans="1:3" x14ac:dyDescent="0.75">
      <c r="A1858" s="52" t="s">
        <v>4029</v>
      </c>
      <c r="B1858" s="5" t="s">
        <v>20</v>
      </c>
      <c r="C1858" s="5" t="s">
        <v>20</v>
      </c>
    </row>
    <row r="1859" spans="1:3" x14ac:dyDescent="0.75">
      <c r="A1859" s="52" t="s">
        <v>4030</v>
      </c>
      <c r="B1859" s="5" t="s">
        <v>20</v>
      </c>
      <c r="C1859" s="5" t="s">
        <v>20</v>
      </c>
    </row>
    <row r="1860" spans="1:3" x14ac:dyDescent="0.75">
      <c r="A1860" s="52" t="s">
        <v>4034</v>
      </c>
      <c r="B1860" s="5" t="s">
        <v>20</v>
      </c>
      <c r="C1860" s="5" t="s">
        <v>20</v>
      </c>
    </row>
    <row r="1861" spans="1:3" x14ac:dyDescent="0.75">
      <c r="A1861" s="52" t="s">
        <v>4035</v>
      </c>
      <c r="B1861" s="5" t="s">
        <v>20</v>
      </c>
      <c r="C1861" s="5" t="s">
        <v>281</v>
      </c>
    </row>
    <row r="1862" spans="1:3" x14ac:dyDescent="0.75">
      <c r="A1862" s="52" t="s">
        <v>4039</v>
      </c>
      <c r="B1862" s="5" t="s">
        <v>20</v>
      </c>
      <c r="C1862" s="5" t="s">
        <v>20</v>
      </c>
    </row>
    <row r="1863" spans="1:3" x14ac:dyDescent="0.75">
      <c r="A1863" s="52" t="s">
        <v>4042</v>
      </c>
      <c r="B1863" s="5" t="s">
        <v>20</v>
      </c>
      <c r="C1863" s="5" t="s">
        <v>281</v>
      </c>
    </row>
    <row r="1864" spans="1:3" x14ac:dyDescent="0.75">
      <c r="A1864" s="52" t="s">
        <v>4046</v>
      </c>
      <c r="B1864" s="5" t="s">
        <v>20</v>
      </c>
      <c r="C1864" s="5" t="s">
        <v>20</v>
      </c>
    </row>
    <row r="1865" spans="1:3" x14ac:dyDescent="0.75">
      <c r="A1865" s="52" t="s">
        <v>4047</v>
      </c>
      <c r="B1865" s="5" t="s">
        <v>20</v>
      </c>
      <c r="C1865" s="5" t="s">
        <v>281</v>
      </c>
    </row>
    <row r="1866" spans="1:3" x14ac:dyDescent="0.75">
      <c r="A1866" s="52" t="s">
        <v>4049</v>
      </c>
      <c r="B1866" s="5" t="s">
        <v>20</v>
      </c>
      <c r="C1866" s="5" t="s">
        <v>281</v>
      </c>
    </row>
    <row r="1867" spans="1:3" x14ac:dyDescent="0.75">
      <c r="A1867" s="52" t="s">
        <v>4050</v>
      </c>
      <c r="B1867" s="5" t="s">
        <v>20</v>
      </c>
      <c r="C1867" s="5" t="s">
        <v>281</v>
      </c>
    </row>
    <row r="1868" spans="1:3" x14ac:dyDescent="0.75">
      <c r="A1868" s="52" t="s">
        <v>4053</v>
      </c>
      <c r="B1868" s="5" t="s">
        <v>20</v>
      </c>
      <c r="C1868" s="5" t="s">
        <v>281</v>
      </c>
    </row>
    <row r="1869" spans="1:3" x14ac:dyDescent="0.75">
      <c r="A1869" s="52" t="s">
        <v>4055</v>
      </c>
      <c r="B1869" s="5" t="s">
        <v>20</v>
      </c>
      <c r="C1869" s="5" t="s">
        <v>281</v>
      </c>
    </row>
    <row r="1870" spans="1:3" x14ac:dyDescent="0.75">
      <c r="A1870" s="52" t="s">
        <v>4057</v>
      </c>
      <c r="B1870" s="5" t="s">
        <v>20</v>
      </c>
      <c r="C1870" s="5" t="s">
        <v>281</v>
      </c>
    </row>
    <row r="1871" spans="1:3" x14ac:dyDescent="0.75">
      <c r="A1871" s="52" t="s">
        <v>4060</v>
      </c>
      <c r="B1871" s="5" t="s">
        <v>20</v>
      </c>
      <c r="C1871" s="5" t="s">
        <v>20</v>
      </c>
    </row>
    <row r="1872" spans="1:3" x14ac:dyDescent="0.75">
      <c r="A1872" s="52" t="s">
        <v>4063</v>
      </c>
      <c r="B1872" s="5" t="s">
        <v>20</v>
      </c>
      <c r="C1872" s="5" t="s">
        <v>20</v>
      </c>
    </row>
    <row r="1873" spans="1:3" x14ac:dyDescent="0.75">
      <c r="A1873" s="52" t="s">
        <v>4068</v>
      </c>
      <c r="B1873" s="5" t="s">
        <v>20</v>
      </c>
      <c r="C1873" s="5" t="s">
        <v>281</v>
      </c>
    </row>
    <row r="1874" spans="1:3" x14ac:dyDescent="0.75">
      <c r="A1874" s="52" t="s">
        <v>4069</v>
      </c>
      <c r="B1874" s="5" t="s">
        <v>20</v>
      </c>
      <c r="C1874" s="5" t="s">
        <v>281</v>
      </c>
    </row>
    <row r="1875" spans="1:3" x14ac:dyDescent="0.75">
      <c r="A1875" s="52" t="s">
        <v>4071</v>
      </c>
      <c r="B1875" s="5" t="s">
        <v>20</v>
      </c>
      <c r="C1875" s="5" t="s">
        <v>281</v>
      </c>
    </row>
    <row r="1876" spans="1:3" x14ac:dyDescent="0.75">
      <c r="A1876" s="52" t="s">
        <v>4075</v>
      </c>
      <c r="B1876" s="5" t="s">
        <v>20</v>
      </c>
      <c r="C1876" s="5" t="s">
        <v>20</v>
      </c>
    </row>
    <row r="1877" spans="1:3" x14ac:dyDescent="0.75">
      <c r="A1877" s="52" t="s">
        <v>4079</v>
      </c>
      <c r="B1877" s="5" t="s">
        <v>20</v>
      </c>
      <c r="C1877" s="5" t="s">
        <v>20</v>
      </c>
    </row>
    <row r="1878" spans="1:3" x14ac:dyDescent="0.75">
      <c r="A1878" s="52" t="s">
        <v>4081</v>
      </c>
      <c r="B1878" s="5" t="s">
        <v>20</v>
      </c>
      <c r="C1878" s="5" t="s">
        <v>20</v>
      </c>
    </row>
    <row r="1879" spans="1:3" x14ac:dyDescent="0.75">
      <c r="A1879" s="52" t="s">
        <v>4085</v>
      </c>
      <c r="B1879" s="5" t="s">
        <v>20</v>
      </c>
      <c r="C1879" s="5" t="s">
        <v>281</v>
      </c>
    </row>
    <row r="1880" spans="1:3" x14ac:dyDescent="0.75">
      <c r="A1880" s="52" t="s">
        <v>4087</v>
      </c>
      <c r="B1880" s="5" t="s">
        <v>20</v>
      </c>
      <c r="C1880" s="5" t="s">
        <v>281</v>
      </c>
    </row>
    <row r="1881" spans="1:3" x14ac:dyDescent="0.75">
      <c r="A1881" s="52" t="s">
        <v>4089</v>
      </c>
      <c r="B1881" s="5" t="s">
        <v>20</v>
      </c>
      <c r="C1881" s="5" t="s">
        <v>281</v>
      </c>
    </row>
    <row r="1882" spans="1:3" x14ac:dyDescent="0.75">
      <c r="A1882" s="52" t="s">
        <v>4091</v>
      </c>
      <c r="B1882" s="5" t="s">
        <v>20</v>
      </c>
      <c r="C1882" s="5" t="s">
        <v>281</v>
      </c>
    </row>
    <row r="1883" spans="1:3" x14ac:dyDescent="0.75">
      <c r="A1883" s="52" t="s">
        <v>4093</v>
      </c>
      <c r="B1883" s="5" t="s">
        <v>20</v>
      </c>
      <c r="C1883" s="5" t="s">
        <v>281</v>
      </c>
    </row>
    <row r="1884" spans="1:3" x14ac:dyDescent="0.75">
      <c r="A1884" s="52" t="s">
        <v>4095</v>
      </c>
      <c r="B1884" s="5" t="s">
        <v>20</v>
      </c>
      <c r="C1884" s="5" t="s">
        <v>20</v>
      </c>
    </row>
    <row r="1885" spans="1:3" x14ac:dyDescent="0.75">
      <c r="A1885" s="52" t="s">
        <v>4096</v>
      </c>
      <c r="B1885" s="53" t="s">
        <v>6174</v>
      </c>
      <c r="C1885" s="5" t="s">
        <v>20</v>
      </c>
    </row>
    <row r="1886" spans="1:3" x14ac:dyDescent="0.75">
      <c r="A1886" s="52" t="s">
        <v>4098</v>
      </c>
      <c r="B1886" s="5" t="s">
        <v>20</v>
      </c>
      <c r="C1886" s="5" t="s">
        <v>20</v>
      </c>
    </row>
    <row r="1887" spans="1:3" x14ac:dyDescent="0.75">
      <c r="A1887" s="52" t="s">
        <v>4102</v>
      </c>
      <c r="B1887" s="5" t="s">
        <v>20</v>
      </c>
      <c r="C1887" s="5" t="s">
        <v>281</v>
      </c>
    </row>
    <row r="1888" spans="1:3" x14ac:dyDescent="0.75">
      <c r="A1888" s="52" t="s">
        <v>4108</v>
      </c>
      <c r="B1888" s="5" t="s">
        <v>20</v>
      </c>
      <c r="C1888" s="5" t="s">
        <v>20</v>
      </c>
    </row>
    <row r="1889" spans="1:3" x14ac:dyDescent="0.75">
      <c r="A1889" s="52" t="s">
        <v>4110</v>
      </c>
      <c r="B1889" s="5" t="s">
        <v>20</v>
      </c>
      <c r="C1889" s="5" t="s">
        <v>281</v>
      </c>
    </row>
    <row r="1890" spans="1:3" x14ac:dyDescent="0.75">
      <c r="A1890" s="52" t="s">
        <v>4112</v>
      </c>
      <c r="B1890" s="5" t="s">
        <v>20</v>
      </c>
      <c r="C1890" s="5" t="s">
        <v>281</v>
      </c>
    </row>
    <row r="1891" spans="1:3" x14ac:dyDescent="0.75">
      <c r="A1891" s="52" t="s">
        <v>4116</v>
      </c>
      <c r="B1891" s="5" t="s">
        <v>20</v>
      </c>
      <c r="C1891" s="5" t="s">
        <v>20</v>
      </c>
    </row>
    <row r="1892" spans="1:3" x14ac:dyDescent="0.75">
      <c r="A1892" s="52" t="s">
        <v>4118</v>
      </c>
      <c r="B1892" s="5" t="s">
        <v>20</v>
      </c>
      <c r="C1892" s="5" t="s">
        <v>281</v>
      </c>
    </row>
    <row r="1893" spans="1:3" x14ac:dyDescent="0.75">
      <c r="A1893" s="52" t="s">
        <v>4122</v>
      </c>
      <c r="B1893" s="5" t="s">
        <v>20</v>
      </c>
      <c r="C1893" s="5" t="s">
        <v>281</v>
      </c>
    </row>
    <row r="1894" spans="1:3" x14ac:dyDescent="0.75">
      <c r="A1894" s="52" t="s">
        <v>4124</v>
      </c>
      <c r="B1894" s="5" t="s">
        <v>20</v>
      </c>
      <c r="C1894" s="5" t="s">
        <v>20</v>
      </c>
    </row>
    <row r="1895" spans="1:3" x14ac:dyDescent="0.75">
      <c r="A1895" s="52" t="s">
        <v>4126</v>
      </c>
      <c r="B1895" s="5" t="s">
        <v>20</v>
      </c>
      <c r="C1895" s="5" t="s">
        <v>20</v>
      </c>
    </row>
    <row r="1896" spans="1:3" x14ac:dyDescent="0.75">
      <c r="A1896" s="52" t="s">
        <v>4127</v>
      </c>
      <c r="B1896" s="5" t="s">
        <v>20</v>
      </c>
      <c r="C1896" s="5" t="s">
        <v>281</v>
      </c>
    </row>
    <row r="1897" spans="1:3" ht="29.5" x14ac:dyDescent="0.75">
      <c r="A1897" s="52" t="s">
        <v>4129</v>
      </c>
      <c r="B1897" s="5" t="s">
        <v>20</v>
      </c>
      <c r="C1897" s="5" t="s">
        <v>26</v>
      </c>
    </row>
    <row r="1898" spans="1:3" x14ac:dyDescent="0.75">
      <c r="A1898" s="52" t="s">
        <v>4131</v>
      </c>
      <c r="B1898" s="5" t="s">
        <v>20</v>
      </c>
      <c r="C1898" s="5" t="s">
        <v>281</v>
      </c>
    </row>
    <row r="1899" spans="1:3" x14ac:dyDescent="0.75">
      <c r="A1899" s="52" t="s">
        <v>4134</v>
      </c>
      <c r="B1899" s="5" t="s">
        <v>20</v>
      </c>
      <c r="C1899" s="5" t="s">
        <v>281</v>
      </c>
    </row>
    <row r="1900" spans="1:3" x14ac:dyDescent="0.75">
      <c r="A1900" s="52" t="s">
        <v>4138</v>
      </c>
      <c r="B1900" s="5" t="s">
        <v>20</v>
      </c>
      <c r="C1900" s="5" t="s">
        <v>281</v>
      </c>
    </row>
    <row r="1901" spans="1:3" ht="29.5" x14ac:dyDescent="0.75">
      <c r="A1901" s="52" t="s">
        <v>4140</v>
      </c>
      <c r="B1901" s="53" t="s">
        <v>6046</v>
      </c>
      <c r="C1901" s="5" t="s">
        <v>26</v>
      </c>
    </row>
    <row r="1902" spans="1:3" x14ac:dyDescent="0.75">
      <c r="A1902" s="52" t="s">
        <v>4142</v>
      </c>
      <c r="B1902" s="5" t="s">
        <v>20</v>
      </c>
      <c r="C1902" s="5" t="s">
        <v>281</v>
      </c>
    </row>
    <row r="1903" spans="1:3" x14ac:dyDescent="0.75">
      <c r="A1903" s="52" t="s">
        <v>4144</v>
      </c>
      <c r="B1903" s="5" t="s">
        <v>20</v>
      </c>
      <c r="C1903" s="5" t="s">
        <v>281</v>
      </c>
    </row>
    <row r="1904" spans="1:3" x14ac:dyDescent="0.75">
      <c r="A1904" s="52" t="s">
        <v>4146</v>
      </c>
      <c r="B1904" s="5" t="s">
        <v>20</v>
      </c>
      <c r="C1904" s="5" t="s">
        <v>281</v>
      </c>
    </row>
    <row r="1905" spans="1:3" x14ac:dyDescent="0.75">
      <c r="A1905" s="52" t="s">
        <v>4152</v>
      </c>
      <c r="B1905" s="5" t="s">
        <v>20</v>
      </c>
      <c r="C1905" s="5" t="s">
        <v>281</v>
      </c>
    </row>
    <row r="1906" spans="1:3" x14ac:dyDescent="0.75">
      <c r="A1906" s="52" t="s">
        <v>4155</v>
      </c>
      <c r="B1906" s="5" t="s">
        <v>20</v>
      </c>
      <c r="C1906" s="5" t="s">
        <v>20</v>
      </c>
    </row>
    <row r="1907" spans="1:3" x14ac:dyDescent="0.75">
      <c r="A1907" s="52" t="s">
        <v>4156</v>
      </c>
      <c r="B1907" s="5" t="s">
        <v>20</v>
      </c>
      <c r="C1907" s="5" t="s">
        <v>20</v>
      </c>
    </row>
    <row r="1908" spans="1:3" x14ac:dyDescent="0.75">
      <c r="A1908" s="52" t="s">
        <v>4158</v>
      </c>
      <c r="B1908" s="5" t="s">
        <v>20</v>
      </c>
      <c r="C1908" s="5" t="s">
        <v>281</v>
      </c>
    </row>
    <row r="1909" spans="1:3" x14ac:dyDescent="0.75">
      <c r="A1909" s="52" t="s">
        <v>4162</v>
      </c>
      <c r="B1909" s="5" t="s">
        <v>20</v>
      </c>
      <c r="C1909" s="5" t="s">
        <v>281</v>
      </c>
    </row>
    <row r="1910" spans="1:3" x14ac:dyDescent="0.75">
      <c r="A1910" s="52" t="s">
        <v>4164</v>
      </c>
      <c r="B1910" s="5" t="s">
        <v>20</v>
      </c>
      <c r="C1910" s="5" t="s">
        <v>281</v>
      </c>
    </row>
    <row r="1911" spans="1:3" x14ac:dyDescent="0.75">
      <c r="A1911" s="52" t="s">
        <v>4168</v>
      </c>
      <c r="B1911" s="5" t="s">
        <v>20</v>
      </c>
      <c r="C1911" s="5" t="s">
        <v>281</v>
      </c>
    </row>
    <row r="1912" spans="1:3" x14ac:dyDescent="0.75">
      <c r="A1912" s="52" t="s">
        <v>4170</v>
      </c>
      <c r="B1912" s="5" t="s">
        <v>20</v>
      </c>
      <c r="C1912" s="5" t="s">
        <v>20</v>
      </c>
    </row>
    <row r="1913" spans="1:3" x14ac:dyDescent="0.75">
      <c r="A1913" s="52" t="s">
        <v>4174</v>
      </c>
      <c r="B1913" s="5" t="s">
        <v>20</v>
      </c>
      <c r="C1913" s="5" t="s">
        <v>20</v>
      </c>
    </row>
    <row r="1914" spans="1:3" x14ac:dyDescent="0.75">
      <c r="A1914" s="52" t="s">
        <v>4178</v>
      </c>
      <c r="B1914" s="5" t="s">
        <v>20</v>
      </c>
      <c r="C1914" s="5" t="s">
        <v>281</v>
      </c>
    </row>
    <row r="1915" spans="1:3" x14ac:dyDescent="0.75">
      <c r="A1915" s="52" t="s">
        <v>4181</v>
      </c>
      <c r="B1915" s="5" t="s">
        <v>20</v>
      </c>
      <c r="C1915" s="5" t="s">
        <v>281</v>
      </c>
    </row>
    <row r="1916" spans="1:3" x14ac:dyDescent="0.75">
      <c r="A1916" s="52" t="s">
        <v>4183</v>
      </c>
      <c r="B1916" s="5" t="s">
        <v>20</v>
      </c>
      <c r="C1916" s="5" t="s">
        <v>281</v>
      </c>
    </row>
    <row r="1917" spans="1:3" x14ac:dyDescent="0.75">
      <c r="A1917" s="52" t="s">
        <v>4185</v>
      </c>
      <c r="B1917" s="5" t="s">
        <v>20</v>
      </c>
      <c r="C1917" s="5" t="s">
        <v>281</v>
      </c>
    </row>
    <row r="1918" spans="1:3" x14ac:dyDescent="0.75">
      <c r="A1918" s="52" t="s">
        <v>4191</v>
      </c>
      <c r="B1918" s="5" t="s">
        <v>20</v>
      </c>
      <c r="C1918" s="5" t="s">
        <v>20</v>
      </c>
    </row>
    <row r="1919" spans="1:3" x14ac:dyDescent="0.75">
      <c r="A1919" s="52" t="s">
        <v>4195</v>
      </c>
      <c r="B1919" s="5" t="s">
        <v>20</v>
      </c>
      <c r="C1919" s="5" t="s">
        <v>281</v>
      </c>
    </row>
    <row r="1920" spans="1:3" x14ac:dyDescent="0.75">
      <c r="A1920" s="52" t="s">
        <v>4198</v>
      </c>
      <c r="B1920" s="5" t="s">
        <v>20</v>
      </c>
      <c r="C1920" s="5" t="s">
        <v>281</v>
      </c>
    </row>
    <row r="1921" spans="1:3" x14ac:dyDescent="0.75">
      <c r="A1921" s="52" t="s">
        <v>4202</v>
      </c>
      <c r="B1921" s="5" t="s">
        <v>20</v>
      </c>
      <c r="C1921" s="5" t="s">
        <v>281</v>
      </c>
    </row>
    <row r="1922" spans="1:3" x14ac:dyDescent="0.75">
      <c r="A1922" s="52" t="s">
        <v>4204</v>
      </c>
      <c r="B1922" s="53" t="s">
        <v>6174</v>
      </c>
      <c r="C1922" s="5" t="s">
        <v>20</v>
      </c>
    </row>
    <row r="1923" spans="1:3" x14ac:dyDescent="0.75">
      <c r="A1923" s="52" t="s">
        <v>31</v>
      </c>
      <c r="B1923" s="5" t="s">
        <v>20</v>
      </c>
      <c r="C1923" s="5" t="s">
        <v>20</v>
      </c>
    </row>
    <row r="1924" spans="1:3" x14ac:dyDescent="0.75">
      <c r="A1924" s="52" t="s">
        <v>4206</v>
      </c>
      <c r="B1924" s="5" t="s">
        <v>20</v>
      </c>
      <c r="C1924" s="5" t="s">
        <v>281</v>
      </c>
    </row>
    <row r="1925" spans="1:3" x14ac:dyDescent="0.75">
      <c r="A1925" s="52" t="s">
        <v>4209</v>
      </c>
      <c r="B1925" s="5" t="s">
        <v>20</v>
      </c>
      <c r="C1925" s="5" t="s">
        <v>281</v>
      </c>
    </row>
    <row r="1926" spans="1:3" x14ac:dyDescent="0.75">
      <c r="A1926" s="52" t="s">
        <v>4216</v>
      </c>
      <c r="B1926" s="5" t="s">
        <v>20</v>
      </c>
      <c r="C1926" s="5" t="s">
        <v>281</v>
      </c>
    </row>
    <row r="1927" spans="1:3" x14ac:dyDescent="0.75">
      <c r="A1927" s="52" t="s">
        <v>4228</v>
      </c>
      <c r="B1927" s="5" t="s">
        <v>20</v>
      </c>
      <c r="C1927" s="5" t="s">
        <v>281</v>
      </c>
    </row>
    <row r="1928" spans="1:3" x14ac:dyDescent="0.75">
      <c r="A1928" s="52" t="s">
        <v>4230</v>
      </c>
      <c r="B1928" s="5" t="s">
        <v>20</v>
      </c>
      <c r="C1928" s="5" t="s">
        <v>281</v>
      </c>
    </row>
    <row r="1929" spans="1:3" x14ac:dyDescent="0.75">
      <c r="A1929" s="52" t="s">
        <v>4234</v>
      </c>
      <c r="B1929" s="5" t="s">
        <v>20</v>
      </c>
      <c r="C1929" s="5" t="s">
        <v>20</v>
      </c>
    </row>
    <row r="1930" spans="1:3" x14ac:dyDescent="0.75">
      <c r="A1930" s="52" t="s">
        <v>4237</v>
      </c>
      <c r="B1930" s="5" t="s">
        <v>20</v>
      </c>
      <c r="C1930" s="5" t="s">
        <v>281</v>
      </c>
    </row>
    <row r="1931" spans="1:3" x14ac:dyDescent="0.75">
      <c r="A1931" s="52" t="s">
        <v>4243</v>
      </c>
      <c r="B1931" s="5" t="s">
        <v>20</v>
      </c>
      <c r="C1931" s="5" t="s">
        <v>281</v>
      </c>
    </row>
    <row r="1932" spans="1:3" x14ac:dyDescent="0.75">
      <c r="A1932" s="52" t="s">
        <v>4245</v>
      </c>
      <c r="B1932" s="5" t="s">
        <v>20</v>
      </c>
      <c r="C1932" s="5" t="s">
        <v>281</v>
      </c>
    </row>
    <row r="1933" spans="1:3" x14ac:dyDescent="0.75">
      <c r="A1933" s="52" t="s">
        <v>4247</v>
      </c>
      <c r="B1933" s="5" t="s">
        <v>20</v>
      </c>
      <c r="C1933" s="5" t="s">
        <v>281</v>
      </c>
    </row>
    <row r="1934" spans="1:3" x14ac:dyDescent="0.75">
      <c r="A1934" s="52" t="s">
        <v>4254</v>
      </c>
      <c r="B1934" s="5" t="s">
        <v>20</v>
      </c>
      <c r="C1934" s="5" t="s">
        <v>281</v>
      </c>
    </row>
    <row r="1935" spans="1:3" x14ac:dyDescent="0.75">
      <c r="A1935" s="52" t="s">
        <v>4256</v>
      </c>
      <c r="B1935" s="5" t="s">
        <v>20</v>
      </c>
      <c r="C1935" s="5" t="s">
        <v>281</v>
      </c>
    </row>
    <row r="1936" spans="1:3" x14ac:dyDescent="0.75">
      <c r="A1936" s="52" t="s">
        <v>4258</v>
      </c>
      <c r="B1936" s="5" t="s">
        <v>20</v>
      </c>
      <c r="C1936" s="5" t="s">
        <v>281</v>
      </c>
    </row>
    <row r="1937" spans="1:3" x14ac:dyDescent="0.75">
      <c r="A1937" s="52" t="s">
        <v>4260</v>
      </c>
      <c r="B1937" s="5" t="s">
        <v>20</v>
      </c>
      <c r="C1937" s="5" t="s">
        <v>281</v>
      </c>
    </row>
    <row r="1938" spans="1:3" x14ac:dyDescent="0.75">
      <c r="A1938" s="52" t="s">
        <v>4267</v>
      </c>
      <c r="B1938" s="5" t="s">
        <v>20</v>
      </c>
      <c r="C1938" s="5" t="s">
        <v>20</v>
      </c>
    </row>
    <row r="1939" spans="1:3" x14ac:dyDescent="0.75">
      <c r="A1939" s="52" t="s">
        <v>4271</v>
      </c>
      <c r="B1939" s="5" t="s">
        <v>20</v>
      </c>
      <c r="C1939" s="5" t="s">
        <v>20</v>
      </c>
    </row>
    <row r="1940" spans="1:3" x14ac:dyDescent="0.75">
      <c r="A1940" s="52" t="s">
        <v>4273</v>
      </c>
      <c r="B1940" s="53" t="s">
        <v>6174</v>
      </c>
      <c r="C1940" s="5" t="s">
        <v>20</v>
      </c>
    </row>
    <row r="1941" spans="1:3" x14ac:dyDescent="0.75">
      <c r="A1941" s="52" t="s">
        <v>4277</v>
      </c>
      <c r="B1941" s="5" t="s">
        <v>20</v>
      </c>
      <c r="C1941" s="5" t="s">
        <v>281</v>
      </c>
    </row>
    <row r="1942" spans="1:3" x14ac:dyDescent="0.75">
      <c r="A1942" s="52" t="s">
        <v>4279</v>
      </c>
      <c r="B1942" s="5" t="s">
        <v>20</v>
      </c>
      <c r="C1942" s="5" t="s">
        <v>20</v>
      </c>
    </row>
    <row r="1943" spans="1:3" x14ac:dyDescent="0.75">
      <c r="A1943" s="52" t="s">
        <v>4280</v>
      </c>
      <c r="B1943" s="5" t="s">
        <v>20</v>
      </c>
      <c r="C1943" s="5" t="s">
        <v>20</v>
      </c>
    </row>
    <row r="1944" spans="1:3" x14ac:dyDescent="0.75">
      <c r="A1944" s="52" t="s">
        <v>4286</v>
      </c>
      <c r="B1944" s="5" t="s">
        <v>20</v>
      </c>
      <c r="C1944" s="5" t="s">
        <v>281</v>
      </c>
    </row>
    <row r="1945" spans="1:3" x14ac:dyDescent="0.75">
      <c r="A1945" s="52" t="s">
        <v>4289</v>
      </c>
      <c r="B1945" s="5" t="s">
        <v>20</v>
      </c>
      <c r="C1945" s="5" t="s">
        <v>281</v>
      </c>
    </row>
    <row r="1946" spans="1:3" x14ac:dyDescent="0.75">
      <c r="A1946" s="52" t="s">
        <v>4292</v>
      </c>
      <c r="B1946" s="5" t="s">
        <v>20</v>
      </c>
      <c r="C1946" s="5" t="s">
        <v>281</v>
      </c>
    </row>
    <row r="1947" spans="1:3" x14ac:dyDescent="0.75">
      <c r="A1947" s="52" t="s">
        <v>4296</v>
      </c>
      <c r="B1947" s="5" t="s">
        <v>20</v>
      </c>
      <c r="C1947" s="5" t="s">
        <v>20</v>
      </c>
    </row>
    <row r="1948" spans="1:3" x14ac:dyDescent="0.75">
      <c r="A1948" s="52" t="s">
        <v>4298</v>
      </c>
      <c r="B1948" s="5" t="s">
        <v>20</v>
      </c>
      <c r="C1948" s="5" t="s">
        <v>281</v>
      </c>
    </row>
    <row r="1949" spans="1:3" x14ac:dyDescent="0.75">
      <c r="A1949" s="52" t="s">
        <v>4301</v>
      </c>
      <c r="B1949" s="5" t="s">
        <v>20</v>
      </c>
      <c r="C1949" s="5" t="s">
        <v>281</v>
      </c>
    </row>
    <row r="1950" spans="1:3" x14ac:dyDescent="0.75">
      <c r="A1950" s="52" t="s">
        <v>4304</v>
      </c>
      <c r="B1950" s="5" t="s">
        <v>20</v>
      </c>
      <c r="C1950" s="5" t="s">
        <v>281</v>
      </c>
    </row>
    <row r="1951" spans="1:3" x14ac:dyDescent="0.75">
      <c r="A1951" s="52" t="s">
        <v>4308</v>
      </c>
      <c r="B1951" s="5" t="s">
        <v>20</v>
      </c>
      <c r="C1951" s="5" t="s">
        <v>281</v>
      </c>
    </row>
    <row r="1952" spans="1:3" x14ac:dyDescent="0.75">
      <c r="A1952" s="52" t="s">
        <v>4312</v>
      </c>
      <c r="B1952" s="5" t="s">
        <v>20</v>
      </c>
      <c r="C1952" s="5" t="s">
        <v>281</v>
      </c>
    </row>
    <row r="1953" spans="1:3" x14ac:dyDescent="0.75">
      <c r="A1953" s="52" t="s">
        <v>4319</v>
      </c>
      <c r="B1953" s="5" t="s">
        <v>20</v>
      </c>
      <c r="C1953" s="5" t="s">
        <v>281</v>
      </c>
    </row>
    <row r="1954" spans="1:3" x14ac:dyDescent="0.75">
      <c r="A1954" s="52" t="s">
        <v>4321</v>
      </c>
      <c r="B1954" s="5" t="s">
        <v>20</v>
      </c>
      <c r="C1954" s="5" t="s">
        <v>20</v>
      </c>
    </row>
    <row r="1955" spans="1:3" x14ac:dyDescent="0.75">
      <c r="A1955" s="52" t="s">
        <v>4331</v>
      </c>
      <c r="B1955" s="5" t="s">
        <v>20</v>
      </c>
      <c r="C1955" s="5" t="s">
        <v>20</v>
      </c>
    </row>
    <row r="1956" spans="1:3" x14ac:dyDescent="0.75">
      <c r="A1956" s="52" t="s">
        <v>4335</v>
      </c>
      <c r="B1956" s="5" t="s">
        <v>20</v>
      </c>
      <c r="C1956" s="5" t="s">
        <v>20</v>
      </c>
    </row>
    <row r="1957" spans="1:3" x14ac:dyDescent="0.75">
      <c r="A1957" s="52" t="s">
        <v>4339</v>
      </c>
      <c r="B1957" s="5" t="s">
        <v>20</v>
      </c>
      <c r="C1957" s="5" t="s">
        <v>20</v>
      </c>
    </row>
    <row r="1958" spans="1:3" x14ac:dyDescent="0.75">
      <c r="A1958" s="52" t="s">
        <v>33</v>
      </c>
      <c r="B1958" s="53" t="s">
        <v>6174</v>
      </c>
      <c r="C1958" s="5" t="s">
        <v>20</v>
      </c>
    </row>
    <row r="1959" spans="1:3" x14ac:dyDescent="0.75">
      <c r="A1959" s="52" t="s">
        <v>4345</v>
      </c>
      <c r="B1959" s="5" t="s">
        <v>20</v>
      </c>
      <c r="C1959" s="5" t="s">
        <v>281</v>
      </c>
    </row>
    <row r="1960" spans="1:3" x14ac:dyDescent="0.75">
      <c r="A1960" s="52" t="s">
        <v>4349</v>
      </c>
      <c r="B1960" s="5" t="s">
        <v>20</v>
      </c>
      <c r="C1960" s="5" t="s">
        <v>281</v>
      </c>
    </row>
    <row r="1961" spans="1:3" x14ac:dyDescent="0.75">
      <c r="A1961" s="52" t="s">
        <v>4353</v>
      </c>
      <c r="B1961" s="5" t="s">
        <v>20</v>
      </c>
      <c r="C1961" s="5" t="s">
        <v>281</v>
      </c>
    </row>
    <row r="1962" spans="1:3" x14ac:dyDescent="0.75">
      <c r="A1962" s="52" t="s">
        <v>4363</v>
      </c>
      <c r="B1962" s="5" t="s">
        <v>20</v>
      </c>
      <c r="C1962" s="5" t="s">
        <v>281</v>
      </c>
    </row>
    <row r="1963" spans="1:3" x14ac:dyDescent="0.75">
      <c r="A1963" s="52" t="s">
        <v>4369</v>
      </c>
      <c r="B1963" s="5" t="s">
        <v>20</v>
      </c>
      <c r="C1963" s="5" t="s">
        <v>20</v>
      </c>
    </row>
    <row r="1964" spans="1:3" x14ac:dyDescent="0.75">
      <c r="A1964" s="52" t="s">
        <v>4372</v>
      </c>
      <c r="B1964" s="5" t="s">
        <v>20</v>
      </c>
      <c r="C1964" s="5" t="s">
        <v>20</v>
      </c>
    </row>
    <row r="1965" spans="1:3" x14ac:dyDescent="0.75">
      <c r="A1965" s="52" t="s">
        <v>4376</v>
      </c>
      <c r="B1965" s="5" t="s">
        <v>20</v>
      </c>
      <c r="C1965" s="5" t="s">
        <v>281</v>
      </c>
    </row>
    <row r="1966" spans="1:3" x14ac:dyDescent="0.75">
      <c r="A1966" s="52" t="s">
        <v>4380</v>
      </c>
      <c r="B1966" s="5" t="s">
        <v>20</v>
      </c>
      <c r="C1966" s="5" t="s">
        <v>20</v>
      </c>
    </row>
    <row r="1967" spans="1:3" x14ac:dyDescent="0.75">
      <c r="A1967" s="52" t="s">
        <v>4383</v>
      </c>
      <c r="B1967" s="5" t="s">
        <v>20</v>
      </c>
      <c r="C1967" s="5" t="s">
        <v>20</v>
      </c>
    </row>
    <row r="1968" spans="1:3" x14ac:dyDescent="0.75">
      <c r="A1968" s="52" t="s">
        <v>4391</v>
      </c>
      <c r="B1968" s="5" t="s">
        <v>20</v>
      </c>
      <c r="C1968" s="5" t="s">
        <v>281</v>
      </c>
    </row>
    <row r="1969" spans="1:3" x14ac:dyDescent="0.75">
      <c r="A1969" s="52" t="s">
        <v>4395</v>
      </c>
      <c r="B1969" s="5" t="s">
        <v>20</v>
      </c>
      <c r="C1969" s="5" t="s">
        <v>20</v>
      </c>
    </row>
    <row r="1970" spans="1:3" x14ac:dyDescent="0.75">
      <c r="A1970" s="52" t="s">
        <v>4396</v>
      </c>
      <c r="B1970" s="5" t="s">
        <v>20</v>
      </c>
      <c r="C1970" s="5" t="s">
        <v>20</v>
      </c>
    </row>
    <row r="1971" spans="1:3" x14ac:dyDescent="0.75">
      <c r="A1971" s="52" t="s">
        <v>4397</v>
      </c>
      <c r="B1971" s="5" t="s">
        <v>20</v>
      </c>
      <c r="C1971" s="5" t="s">
        <v>20</v>
      </c>
    </row>
    <row r="1972" spans="1:3" x14ac:dyDescent="0.75">
      <c r="A1972" s="52" t="s">
        <v>4399</v>
      </c>
      <c r="B1972" s="53" t="s">
        <v>6174</v>
      </c>
      <c r="C1972" s="5" t="s">
        <v>20</v>
      </c>
    </row>
    <row r="1973" spans="1:3" x14ac:dyDescent="0.75">
      <c r="A1973" s="52" t="s">
        <v>4403</v>
      </c>
      <c r="B1973" s="5" t="s">
        <v>20</v>
      </c>
      <c r="C1973" s="5" t="s">
        <v>20</v>
      </c>
    </row>
    <row r="1974" spans="1:3" x14ac:dyDescent="0.75">
      <c r="A1974" s="52" t="s">
        <v>4405</v>
      </c>
      <c r="B1974" s="5" t="s">
        <v>20</v>
      </c>
      <c r="C1974" s="5" t="s">
        <v>20</v>
      </c>
    </row>
    <row r="1975" spans="1:3" x14ac:dyDescent="0.75">
      <c r="A1975" s="52" t="s">
        <v>4411</v>
      </c>
      <c r="B1975" s="5" t="s">
        <v>20</v>
      </c>
      <c r="C1975" s="5" t="s">
        <v>20</v>
      </c>
    </row>
    <row r="1976" spans="1:3" x14ac:dyDescent="0.75">
      <c r="A1976" s="52" t="s">
        <v>4416</v>
      </c>
      <c r="B1976" s="5" t="s">
        <v>20</v>
      </c>
      <c r="C1976" s="5" t="s">
        <v>20</v>
      </c>
    </row>
    <row r="1977" spans="1:3" x14ac:dyDescent="0.75">
      <c r="A1977" s="52" t="s">
        <v>4425</v>
      </c>
      <c r="B1977" s="5" t="s">
        <v>20</v>
      </c>
      <c r="C1977" s="5" t="s">
        <v>20</v>
      </c>
    </row>
    <row r="1978" spans="1:3" x14ac:dyDescent="0.75">
      <c r="A1978" s="52" t="s">
        <v>4426</v>
      </c>
      <c r="B1978" s="5" t="s">
        <v>20</v>
      </c>
      <c r="C1978" s="5" t="s">
        <v>281</v>
      </c>
    </row>
    <row r="1979" spans="1:3" x14ac:dyDescent="0.75">
      <c r="A1979" s="52" t="s">
        <v>4430</v>
      </c>
      <c r="B1979" s="5" t="s">
        <v>20</v>
      </c>
      <c r="C1979" s="5" t="s">
        <v>20</v>
      </c>
    </row>
    <row r="1980" spans="1:3" x14ac:dyDescent="0.75">
      <c r="A1980" s="52" t="s">
        <v>4432</v>
      </c>
      <c r="B1980" s="5" t="s">
        <v>20</v>
      </c>
      <c r="C1980" s="5" t="s">
        <v>281</v>
      </c>
    </row>
    <row r="1981" spans="1:3" x14ac:dyDescent="0.75">
      <c r="A1981" s="52" t="s">
        <v>4437</v>
      </c>
      <c r="B1981" s="5" t="s">
        <v>20</v>
      </c>
      <c r="C1981" s="5" t="s">
        <v>281</v>
      </c>
    </row>
    <row r="1982" spans="1:3" x14ac:dyDescent="0.75">
      <c r="A1982" s="52" t="s">
        <v>4443</v>
      </c>
      <c r="B1982" s="5" t="s">
        <v>20</v>
      </c>
      <c r="C1982" s="5" t="s">
        <v>20</v>
      </c>
    </row>
    <row r="1983" spans="1:3" x14ac:dyDescent="0.75">
      <c r="A1983" s="52" t="s">
        <v>4447</v>
      </c>
      <c r="B1983" s="5" t="s">
        <v>20</v>
      </c>
      <c r="C1983" s="5" t="s">
        <v>20</v>
      </c>
    </row>
    <row r="1984" spans="1:3" x14ac:dyDescent="0.75">
      <c r="A1984" s="52" t="s">
        <v>4450</v>
      </c>
      <c r="B1984" s="53" t="s">
        <v>6174</v>
      </c>
      <c r="C1984" s="5" t="s">
        <v>20</v>
      </c>
    </row>
    <row r="1985" spans="1:3" ht="29.5" x14ac:dyDescent="0.75">
      <c r="A1985" s="52" t="s">
        <v>4454</v>
      </c>
      <c r="B1985" s="5" t="s">
        <v>20</v>
      </c>
      <c r="C1985" s="5" t="s">
        <v>26</v>
      </c>
    </row>
    <row r="1986" spans="1:3" x14ac:dyDescent="0.75">
      <c r="A1986" s="52" t="s">
        <v>4455</v>
      </c>
      <c r="B1986" s="5" t="s">
        <v>20</v>
      </c>
      <c r="C1986" s="5" t="s">
        <v>20</v>
      </c>
    </row>
    <row r="1987" spans="1:3" ht="29.5" x14ac:dyDescent="0.75">
      <c r="A1987" s="52" t="s">
        <v>4459</v>
      </c>
      <c r="B1987" s="5" t="s">
        <v>20</v>
      </c>
      <c r="C1987" s="5" t="s">
        <v>26</v>
      </c>
    </row>
    <row r="1988" spans="1:3" x14ac:dyDescent="0.75">
      <c r="A1988" s="52" t="s">
        <v>4461</v>
      </c>
      <c r="B1988" s="5" t="s">
        <v>20</v>
      </c>
      <c r="C1988" s="5" t="s">
        <v>281</v>
      </c>
    </row>
    <row r="1989" spans="1:3" x14ac:dyDescent="0.75">
      <c r="A1989" s="52" t="s">
        <v>4463</v>
      </c>
      <c r="B1989" s="5" t="s">
        <v>20</v>
      </c>
      <c r="C1989" s="5" t="s">
        <v>20</v>
      </c>
    </row>
    <row r="1990" spans="1:3" x14ac:dyDescent="0.75">
      <c r="A1990" s="52" t="s">
        <v>4467</v>
      </c>
      <c r="B1990" s="5" t="s">
        <v>20</v>
      </c>
      <c r="C1990" s="5" t="s">
        <v>281</v>
      </c>
    </row>
    <row r="1991" spans="1:3" x14ac:dyDescent="0.75">
      <c r="A1991" s="52" t="s">
        <v>4471</v>
      </c>
      <c r="B1991" s="5" t="s">
        <v>20</v>
      </c>
      <c r="C1991" s="5" t="s">
        <v>281</v>
      </c>
    </row>
    <row r="1992" spans="1:3" x14ac:dyDescent="0.75">
      <c r="A1992" s="52" t="s">
        <v>4474</v>
      </c>
      <c r="B1992" s="5" t="s">
        <v>20</v>
      </c>
      <c r="C1992" s="5" t="s">
        <v>20</v>
      </c>
    </row>
    <row r="1993" spans="1:3" x14ac:dyDescent="0.75">
      <c r="A1993" s="52" t="s">
        <v>4478</v>
      </c>
      <c r="B1993" s="5" t="s">
        <v>20</v>
      </c>
      <c r="C1993" s="5" t="s">
        <v>20</v>
      </c>
    </row>
    <row r="1994" spans="1:3" x14ac:dyDescent="0.75">
      <c r="A1994" s="52" t="s">
        <v>4480</v>
      </c>
      <c r="B1994" s="5" t="s">
        <v>20</v>
      </c>
      <c r="C1994" s="5" t="s">
        <v>20</v>
      </c>
    </row>
    <row r="1995" spans="1:3" x14ac:dyDescent="0.75">
      <c r="A1995" s="52" t="s">
        <v>4482</v>
      </c>
      <c r="B1995" s="5" t="s">
        <v>20</v>
      </c>
      <c r="C1995" s="5" t="s">
        <v>281</v>
      </c>
    </row>
    <row r="1996" spans="1:3" x14ac:dyDescent="0.75">
      <c r="A1996" s="52" t="s">
        <v>4485</v>
      </c>
      <c r="B1996" s="5" t="s">
        <v>20</v>
      </c>
      <c r="C1996" s="5" t="s">
        <v>281</v>
      </c>
    </row>
    <row r="1997" spans="1:3" x14ac:dyDescent="0.75">
      <c r="A1997" s="52" t="s">
        <v>4491</v>
      </c>
      <c r="B1997" s="5" t="s">
        <v>20</v>
      </c>
      <c r="C1997" s="5" t="s">
        <v>281</v>
      </c>
    </row>
    <row r="1998" spans="1:3" x14ac:dyDescent="0.75">
      <c r="A1998" s="52" t="s">
        <v>4493</v>
      </c>
      <c r="B1998" s="5" t="s">
        <v>20</v>
      </c>
      <c r="C1998" s="5" t="s">
        <v>20</v>
      </c>
    </row>
    <row r="1999" spans="1:3" x14ac:dyDescent="0.75">
      <c r="A1999" s="52" t="s">
        <v>4495</v>
      </c>
      <c r="B1999" s="5" t="s">
        <v>20</v>
      </c>
      <c r="C1999" s="5" t="s">
        <v>281</v>
      </c>
    </row>
    <row r="2000" spans="1:3" x14ac:dyDescent="0.75">
      <c r="A2000" s="52" t="s">
        <v>4499</v>
      </c>
      <c r="B2000" s="5" t="s">
        <v>20</v>
      </c>
      <c r="C2000" s="5" t="s">
        <v>20</v>
      </c>
    </row>
    <row r="2001" spans="1:3" x14ac:dyDescent="0.75">
      <c r="A2001" s="52" t="s">
        <v>4505</v>
      </c>
      <c r="B2001" s="5" t="s">
        <v>20</v>
      </c>
      <c r="C2001" s="5" t="s">
        <v>20</v>
      </c>
    </row>
    <row r="2002" spans="1:3" x14ac:dyDescent="0.75">
      <c r="A2002" s="52" t="s">
        <v>4508</v>
      </c>
      <c r="B2002" s="5" t="s">
        <v>20</v>
      </c>
      <c r="C2002" s="5" t="s">
        <v>281</v>
      </c>
    </row>
    <row r="2003" spans="1:3" x14ac:dyDescent="0.75">
      <c r="A2003" s="52" t="s">
        <v>4512</v>
      </c>
      <c r="B2003" s="5" t="s">
        <v>20</v>
      </c>
      <c r="C2003" s="5" t="s">
        <v>20</v>
      </c>
    </row>
    <row r="2004" spans="1:3" x14ac:dyDescent="0.75">
      <c r="A2004" s="52" t="s">
        <v>4516</v>
      </c>
      <c r="B2004" s="5" t="s">
        <v>20</v>
      </c>
      <c r="C2004" s="5" t="s">
        <v>281</v>
      </c>
    </row>
    <row r="2005" spans="1:3" x14ac:dyDescent="0.75">
      <c r="A2005" s="52" t="s">
        <v>4519</v>
      </c>
      <c r="B2005" s="5" t="s">
        <v>20</v>
      </c>
      <c r="C2005" s="5" t="s">
        <v>281</v>
      </c>
    </row>
    <row r="2006" spans="1:3" x14ac:dyDescent="0.75">
      <c r="A2006" s="52" t="s">
        <v>4523</v>
      </c>
      <c r="B2006" s="5" t="s">
        <v>20</v>
      </c>
      <c r="C2006" s="5" t="s">
        <v>281</v>
      </c>
    </row>
    <row r="2007" spans="1:3" ht="29.5" x14ac:dyDescent="0.75">
      <c r="A2007" s="52" t="s">
        <v>4528</v>
      </c>
      <c r="B2007" s="53" t="s">
        <v>6162</v>
      </c>
      <c r="C2007" s="5" t="s">
        <v>26</v>
      </c>
    </row>
    <row r="2008" spans="1:3" x14ac:dyDescent="0.75">
      <c r="A2008" s="52" t="s">
        <v>4534</v>
      </c>
      <c r="B2008" s="5" t="s">
        <v>20</v>
      </c>
      <c r="C2008" s="5" t="s">
        <v>281</v>
      </c>
    </row>
    <row r="2009" spans="1:3" x14ac:dyDescent="0.75">
      <c r="A2009" s="52" t="s">
        <v>4537</v>
      </c>
      <c r="B2009" s="5" t="s">
        <v>20</v>
      </c>
      <c r="C2009" s="5" t="s">
        <v>281</v>
      </c>
    </row>
    <row r="2010" spans="1:3" x14ac:dyDescent="0.75">
      <c r="A2010" s="52" t="s">
        <v>4541</v>
      </c>
      <c r="B2010" s="5" t="s">
        <v>20</v>
      </c>
      <c r="C2010" s="5" t="s">
        <v>281</v>
      </c>
    </row>
    <row r="2011" spans="1:3" x14ac:dyDescent="0.75">
      <c r="A2011" s="52" t="s">
        <v>4543</v>
      </c>
      <c r="B2011" s="5" t="s">
        <v>20</v>
      </c>
      <c r="C2011" s="5" t="s">
        <v>20</v>
      </c>
    </row>
    <row r="2012" spans="1:3" x14ac:dyDescent="0.75">
      <c r="A2012" s="52" t="s">
        <v>4545</v>
      </c>
      <c r="B2012" s="5" t="s">
        <v>20</v>
      </c>
      <c r="C2012" s="5" t="s">
        <v>20</v>
      </c>
    </row>
    <row r="2013" spans="1:3" x14ac:dyDescent="0.75">
      <c r="A2013" s="52" t="s">
        <v>4549</v>
      </c>
      <c r="B2013" s="5" t="s">
        <v>20</v>
      </c>
      <c r="C2013" s="5" t="s">
        <v>20</v>
      </c>
    </row>
    <row r="2014" spans="1:3" x14ac:dyDescent="0.75">
      <c r="A2014" s="52" t="s">
        <v>4551</v>
      </c>
      <c r="B2014" s="5" t="s">
        <v>20</v>
      </c>
      <c r="C2014" s="5" t="s">
        <v>281</v>
      </c>
    </row>
    <row r="2015" spans="1:3" x14ac:dyDescent="0.75">
      <c r="A2015" s="52" t="s">
        <v>4554</v>
      </c>
      <c r="B2015" s="5" t="s">
        <v>20</v>
      </c>
      <c r="C2015" s="5" t="s">
        <v>20</v>
      </c>
    </row>
    <row r="2016" spans="1:3" x14ac:dyDescent="0.75">
      <c r="A2016" s="52" t="s">
        <v>4574</v>
      </c>
      <c r="B2016" s="5" t="s">
        <v>20</v>
      </c>
      <c r="C2016" s="5" t="s">
        <v>20</v>
      </c>
    </row>
    <row r="2017" spans="1:3" x14ac:dyDescent="0.75">
      <c r="A2017" s="52" t="s">
        <v>4578</v>
      </c>
      <c r="B2017" s="5" t="s">
        <v>20</v>
      </c>
      <c r="C2017" s="5" t="s">
        <v>20</v>
      </c>
    </row>
    <row r="2018" spans="1:3" x14ac:dyDescent="0.75">
      <c r="A2018" s="52" t="s">
        <v>4584</v>
      </c>
      <c r="B2018" s="5" t="s">
        <v>20</v>
      </c>
      <c r="C2018" s="5" t="s">
        <v>20</v>
      </c>
    </row>
    <row r="2019" spans="1:3" x14ac:dyDescent="0.75">
      <c r="A2019" s="52" t="s">
        <v>4588</v>
      </c>
      <c r="B2019" s="5" t="s">
        <v>20</v>
      </c>
      <c r="C2019" s="5" t="s">
        <v>20</v>
      </c>
    </row>
    <row r="2020" spans="1:3" x14ac:dyDescent="0.75">
      <c r="A2020" s="52" t="s">
        <v>4596</v>
      </c>
      <c r="B2020" s="5" t="s">
        <v>20</v>
      </c>
      <c r="C2020" s="5" t="s">
        <v>281</v>
      </c>
    </row>
    <row r="2021" spans="1:3" x14ac:dyDescent="0.75">
      <c r="A2021" s="52" t="s">
        <v>4598</v>
      </c>
      <c r="B2021" s="5" t="s">
        <v>20</v>
      </c>
      <c r="C2021" s="5" t="s">
        <v>20</v>
      </c>
    </row>
    <row r="2022" spans="1:3" x14ac:dyDescent="0.75">
      <c r="A2022" s="52" t="s">
        <v>4601</v>
      </c>
      <c r="B2022" s="53" t="s">
        <v>6174</v>
      </c>
      <c r="C2022" s="5" t="s">
        <v>20</v>
      </c>
    </row>
    <row r="2023" spans="1:3" x14ac:dyDescent="0.75">
      <c r="A2023" s="52" t="s">
        <v>4604</v>
      </c>
      <c r="B2023" s="5" t="s">
        <v>20</v>
      </c>
      <c r="C2023" s="5" t="s">
        <v>281</v>
      </c>
    </row>
    <row r="2024" spans="1:3" x14ac:dyDescent="0.75">
      <c r="A2024" s="52" t="s">
        <v>4607</v>
      </c>
      <c r="B2024" s="5" t="s">
        <v>20</v>
      </c>
      <c r="C2024" s="5" t="s">
        <v>281</v>
      </c>
    </row>
    <row r="2025" spans="1:3" x14ac:dyDescent="0.75">
      <c r="A2025" s="52" t="s">
        <v>4610</v>
      </c>
      <c r="B2025" s="5" t="s">
        <v>20</v>
      </c>
      <c r="C2025" s="5" t="s">
        <v>281</v>
      </c>
    </row>
    <row r="2026" spans="1:3" x14ac:dyDescent="0.75">
      <c r="A2026" s="52" t="s">
        <v>4612</v>
      </c>
      <c r="B2026" s="5" t="s">
        <v>20</v>
      </c>
      <c r="C2026" s="5" t="s">
        <v>281</v>
      </c>
    </row>
    <row r="2027" spans="1:3" x14ac:dyDescent="0.75">
      <c r="A2027" s="52" t="s">
        <v>4619</v>
      </c>
      <c r="B2027" s="5" t="s">
        <v>20</v>
      </c>
      <c r="C2027" s="5" t="s">
        <v>281</v>
      </c>
    </row>
    <row r="2028" spans="1:3" x14ac:dyDescent="0.75">
      <c r="A2028" s="52" t="s">
        <v>4622</v>
      </c>
      <c r="B2028" s="5" t="s">
        <v>20</v>
      </c>
      <c r="C2028" s="5" t="s">
        <v>281</v>
      </c>
    </row>
    <row r="2029" spans="1:3" x14ac:dyDescent="0.75">
      <c r="A2029" s="52" t="s">
        <v>4625</v>
      </c>
      <c r="B2029" s="5" t="s">
        <v>20</v>
      </c>
      <c r="C2029" s="5" t="s">
        <v>281</v>
      </c>
    </row>
    <row r="2030" spans="1:3" x14ac:dyDescent="0.75">
      <c r="A2030" s="52" t="s">
        <v>4626</v>
      </c>
      <c r="B2030" s="5" t="s">
        <v>20</v>
      </c>
      <c r="C2030" s="5" t="s">
        <v>20</v>
      </c>
    </row>
    <row r="2031" spans="1:3" x14ac:dyDescent="0.75">
      <c r="A2031" s="52" t="s">
        <v>4629</v>
      </c>
      <c r="B2031" s="5" t="s">
        <v>20</v>
      </c>
      <c r="C2031" s="5" t="s">
        <v>281</v>
      </c>
    </row>
    <row r="2032" spans="1:3" x14ac:dyDescent="0.75">
      <c r="A2032" s="52" t="s">
        <v>4638</v>
      </c>
      <c r="B2032" s="5" t="s">
        <v>20</v>
      </c>
      <c r="C2032" s="5" t="s">
        <v>20</v>
      </c>
    </row>
    <row r="2033" spans="1:3" x14ac:dyDescent="0.75">
      <c r="A2033" s="52" t="s">
        <v>4642</v>
      </c>
      <c r="B2033" s="5" t="s">
        <v>20</v>
      </c>
      <c r="C2033" s="5" t="s">
        <v>20</v>
      </c>
    </row>
    <row r="2034" spans="1:3" x14ac:dyDescent="0.75">
      <c r="A2034" s="52" t="s">
        <v>4643</v>
      </c>
      <c r="B2034" s="5" t="s">
        <v>20</v>
      </c>
      <c r="C2034" s="5" t="s">
        <v>20</v>
      </c>
    </row>
    <row r="2035" spans="1:3" x14ac:dyDescent="0.75">
      <c r="A2035" s="52" t="s">
        <v>4646</v>
      </c>
      <c r="B2035" s="5" t="s">
        <v>20</v>
      </c>
      <c r="C2035" s="5" t="s">
        <v>20</v>
      </c>
    </row>
    <row r="2036" spans="1:3" x14ac:dyDescent="0.75">
      <c r="A2036" s="52" t="s">
        <v>4650</v>
      </c>
      <c r="B2036" s="5" t="s">
        <v>20</v>
      </c>
      <c r="C2036" s="5" t="s">
        <v>281</v>
      </c>
    </row>
    <row r="2037" spans="1:3" x14ac:dyDescent="0.75">
      <c r="A2037" s="52" t="s">
        <v>4653</v>
      </c>
      <c r="B2037" s="5" t="s">
        <v>20</v>
      </c>
      <c r="C2037" s="5" t="s">
        <v>281</v>
      </c>
    </row>
    <row r="2038" spans="1:3" x14ac:dyDescent="0.75">
      <c r="A2038" s="52" t="s">
        <v>4657</v>
      </c>
      <c r="B2038" s="5" t="s">
        <v>20</v>
      </c>
      <c r="C2038" s="5" t="s">
        <v>281</v>
      </c>
    </row>
    <row r="2039" spans="1:3" x14ac:dyDescent="0.75">
      <c r="A2039" s="52" t="s">
        <v>4661</v>
      </c>
      <c r="B2039" s="5" t="s">
        <v>20</v>
      </c>
      <c r="C2039" s="5" t="s">
        <v>20</v>
      </c>
    </row>
    <row r="2040" spans="1:3" x14ac:dyDescent="0.75">
      <c r="A2040" s="52" t="s">
        <v>4673</v>
      </c>
      <c r="B2040" s="5" t="s">
        <v>20</v>
      </c>
      <c r="C2040" s="5" t="s">
        <v>281</v>
      </c>
    </row>
    <row r="2041" spans="1:3" x14ac:dyDescent="0.75">
      <c r="A2041" s="52" t="s">
        <v>4675</v>
      </c>
      <c r="B2041" s="5" t="s">
        <v>20</v>
      </c>
      <c r="C2041" s="5" t="s">
        <v>20</v>
      </c>
    </row>
    <row r="2042" spans="1:3" x14ac:dyDescent="0.75">
      <c r="A2042" s="52" t="s">
        <v>4682</v>
      </c>
      <c r="B2042" s="5" t="s">
        <v>20</v>
      </c>
      <c r="C2042" s="5" t="s">
        <v>20</v>
      </c>
    </row>
    <row r="2043" spans="1:3" x14ac:dyDescent="0.75">
      <c r="A2043" s="52" t="s">
        <v>4690</v>
      </c>
      <c r="B2043" s="5" t="s">
        <v>20</v>
      </c>
      <c r="C2043" s="5" t="s">
        <v>20</v>
      </c>
    </row>
    <row r="2044" spans="1:3" x14ac:dyDescent="0.75">
      <c r="A2044" s="52" t="s">
        <v>4695</v>
      </c>
      <c r="B2044" s="5" t="s">
        <v>20</v>
      </c>
      <c r="C2044" s="5" t="s">
        <v>281</v>
      </c>
    </row>
    <row r="2045" spans="1:3" x14ac:dyDescent="0.75">
      <c r="A2045" s="52" t="s">
        <v>4699</v>
      </c>
      <c r="B2045" s="5" t="s">
        <v>20</v>
      </c>
      <c r="C2045" s="5" t="s">
        <v>20</v>
      </c>
    </row>
    <row r="2046" spans="1:3" x14ac:dyDescent="0.75">
      <c r="A2046" s="52" t="s">
        <v>4701</v>
      </c>
      <c r="B2046" s="5" t="s">
        <v>20</v>
      </c>
      <c r="C2046" s="5" t="s">
        <v>281</v>
      </c>
    </row>
    <row r="2047" spans="1:3" x14ac:dyDescent="0.75">
      <c r="A2047" s="52" t="s">
        <v>4704</v>
      </c>
      <c r="B2047" s="5" t="s">
        <v>20</v>
      </c>
      <c r="C2047" s="5" t="s">
        <v>20</v>
      </c>
    </row>
    <row r="2048" spans="1:3" x14ac:dyDescent="0.75">
      <c r="A2048" s="52" t="s">
        <v>4706</v>
      </c>
      <c r="B2048" s="5" t="s">
        <v>20</v>
      </c>
      <c r="C2048" s="5" t="s">
        <v>281</v>
      </c>
    </row>
    <row r="2049" spans="1:3" x14ac:dyDescent="0.75">
      <c r="A2049" s="52" t="s">
        <v>4709</v>
      </c>
      <c r="B2049" s="5" t="s">
        <v>20</v>
      </c>
      <c r="C2049" s="5" t="s">
        <v>281</v>
      </c>
    </row>
    <row r="2050" spans="1:3" x14ac:dyDescent="0.75">
      <c r="A2050" s="52" t="s">
        <v>4711</v>
      </c>
      <c r="B2050" s="5" t="s">
        <v>20</v>
      </c>
      <c r="C2050" s="5" t="s">
        <v>281</v>
      </c>
    </row>
    <row r="2051" spans="1:3" x14ac:dyDescent="0.75">
      <c r="A2051" s="52" t="s">
        <v>4712</v>
      </c>
      <c r="B2051" s="5" t="s">
        <v>20</v>
      </c>
      <c r="C2051" s="5" t="s">
        <v>281</v>
      </c>
    </row>
    <row r="2052" spans="1:3" x14ac:dyDescent="0.75">
      <c r="A2052" s="52" t="s">
        <v>4715</v>
      </c>
      <c r="B2052" s="5" t="s">
        <v>20</v>
      </c>
      <c r="C2052" s="5" t="s">
        <v>281</v>
      </c>
    </row>
    <row r="2053" spans="1:3" x14ac:dyDescent="0.75">
      <c r="A2053" s="52" t="s">
        <v>4717</v>
      </c>
      <c r="B2053" s="5" t="s">
        <v>20</v>
      </c>
      <c r="C2053" s="5" t="s">
        <v>281</v>
      </c>
    </row>
    <row r="2054" spans="1:3" x14ac:dyDescent="0.75">
      <c r="A2054" s="52" t="s">
        <v>4721</v>
      </c>
      <c r="B2054" s="5" t="s">
        <v>20</v>
      </c>
      <c r="C2054" s="5" t="s">
        <v>20</v>
      </c>
    </row>
    <row r="2055" spans="1:3" x14ac:dyDescent="0.75">
      <c r="A2055" s="52" t="s">
        <v>4725</v>
      </c>
      <c r="B2055" s="5" t="s">
        <v>20</v>
      </c>
      <c r="C2055" s="5" t="s">
        <v>281</v>
      </c>
    </row>
    <row r="2056" spans="1:3" x14ac:dyDescent="0.75">
      <c r="A2056" s="52" t="s">
        <v>4728</v>
      </c>
      <c r="B2056" s="5" t="s">
        <v>20</v>
      </c>
      <c r="C2056" s="5" t="s">
        <v>20</v>
      </c>
    </row>
    <row r="2057" spans="1:3" x14ac:dyDescent="0.75">
      <c r="A2057" s="52" t="s">
        <v>4731</v>
      </c>
      <c r="B2057" s="5" t="s">
        <v>20</v>
      </c>
      <c r="C2057" s="5" t="s">
        <v>281</v>
      </c>
    </row>
    <row r="2058" spans="1:3" x14ac:dyDescent="0.75">
      <c r="A2058" s="52" t="s">
        <v>4734</v>
      </c>
      <c r="B2058" s="5" t="s">
        <v>20</v>
      </c>
      <c r="C2058" s="5" t="s">
        <v>281</v>
      </c>
    </row>
    <row r="2059" spans="1:3" x14ac:dyDescent="0.75">
      <c r="A2059" s="52" t="s">
        <v>4737</v>
      </c>
      <c r="B2059" s="5" t="s">
        <v>20</v>
      </c>
      <c r="C2059" s="5" t="s">
        <v>281</v>
      </c>
    </row>
    <row r="2060" spans="1:3" x14ac:dyDescent="0.75">
      <c r="A2060" s="52" t="s">
        <v>4740</v>
      </c>
      <c r="B2060" s="5" t="s">
        <v>20</v>
      </c>
      <c r="C2060" s="5" t="s">
        <v>281</v>
      </c>
    </row>
    <row r="2061" spans="1:3" x14ac:dyDescent="0.75">
      <c r="A2061" s="52" t="s">
        <v>4743</v>
      </c>
      <c r="B2061" s="5" t="s">
        <v>20</v>
      </c>
      <c r="C2061" s="5" t="s">
        <v>281</v>
      </c>
    </row>
    <row r="2062" spans="1:3" x14ac:dyDescent="0.75">
      <c r="A2062" s="52" t="s">
        <v>4746</v>
      </c>
      <c r="B2062" s="5" t="s">
        <v>20</v>
      </c>
      <c r="C2062" s="5" t="s">
        <v>281</v>
      </c>
    </row>
    <row r="2063" spans="1:3" x14ac:dyDescent="0.75">
      <c r="A2063" s="52" t="s">
        <v>4748</v>
      </c>
      <c r="B2063" s="5" t="s">
        <v>20</v>
      </c>
      <c r="C2063" s="5" t="s">
        <v>281</v>
      </c>
    </row>
    <row r="2064" spans="1:3" x14ac:dyDescent="0.75">
      <c r="A2064" s="52" t="s">
        <v>4752</v>
      </c>
      <c r="B2064" s="5" t="s">
        <v>20</v>
      </c>
      <c r="C2064" s="5" t="s">
        <v>20</v>
      </c>
    </row>
    <row r="2065" spans="1:3" x14ac:dyDescent="0.75">
      <c r="A2065" s="52" t="s">
        <v>4754</v>
      </c>
      <c r="B2065" s="5" t="s">
        <v>20</v>
      </c>
      <c r="C2065" s="5" t="s">
        <v>20</v>
      </c>
    </row>
    <row r="2066" spans="1:3" x14ac:dyDescent="0.75">
      <c r="A2066" s="52" t="s">
        <v>4761</v>
      </c>
      <c r="B2066" s="5" t="s">
        <v>20</v>
      </c>
      <c r="C2066" s="5" t="s">
        <v>20</v>
      </c>
    </row>
    <row r="2067" spans="1:3" x14ac:dyDescent="0.75">
      <c r="A2067" s="52" t="s">
        <v>4764</v>
      </c>
      <c r="B2067" s="5" t="s">
        <v>20</v>
      </c>
      <c r="C2067" s="5" t="s">
        <v>20</v>
      </c>
    </row>
    <row r="2068" spans="1:3" x14ac:dyDescent="0.75">
      <c r="A2068" s="52" t="s">
        <v>4766</v>
      </c>
      <c r="B2068" s="5" t="s">
        <v>20</v>
      </c>
      <c r="C2068" s="5" t="s">
        <v>20</v>
      </c>
    </row>
    <row r="2069" spans="1:3" x14ac:dyDescent="0.75">
      <c r="A2069" s="52" t="s">
        <v>4768</v>
      </c>
      <c r="B2069" s="5" t="s">
        <v>20</v>
      </c>
      <c r="C2069" s="5" t="s">
        <v>20</v>
      </c>
    </row>
    <row r="2070" spans="1:3" x14ac:dyDescent="0.75">
      <c r="A2070" s="52" t="s">
        <v>4772</v>
      </c>
      <c r="B2070" s="5" t="s">
        <v>20</v>
      </c>
      <c r="C2070" s="5" t="s">
        <v>281</v>
      </c>
    </row>
    <row r="2071" spans="1:3" x14ac:dyDescent="0.75">
      <c r="A2071" s="52" t="s">
        <v>4773</v>
      </c>
      <c r="B2071" s="5" t="s">
        <v>20</v>
      </c>
      <c r="C2071" s="5" t="s">
        <v>20</v>
      </c>
    </row>
    <row r="2072" spans="1:3" x14ac:dyDescent="0.75">
      <c r="A2072" s="52" t="s">
        <v>4776</v>
      </c>
      <c r="B2072" s="5" t="s">
        <v>20</v>
      </c>
      <c r="C2072" s="5" t="s">
        <v>281</v>
      </c>
    </row>
    <row r="2073" spans="1:3" x14ac:dyDescent="0.75">
      <c r="A2073" s="52" t="s">
        <v>4779</v>
      </c>
      <c r="B2073" s="5" t="s">
        <v>20</v>
      </c>
      <c r="C2073" s="5" t="s">
        <v>281</v>
      </c>
    </row>
    <row r="2074" spans="1:3" x14ac:dyDescent="0.75">
      <c r="A2074" s="52" t="s">
        <v>4782</v>
      </c>
      <c r="B2074" s="5" t="s">
        <v>20</v>
      </c>
      <c r="C2074" s="5" t="s">
        <v>20</v>
      </c>
    </row>
    <row r="2075" spans="1:3" x14ac:dyDescent="0.75">
      <c r="A2075" s="52" t="s">
        <v>4785</v>
      </c>
      <c r="B2075" s="5" t="s">
        <v>20</v>
      </c>
      <c r="C2075" s="5" t="s">
        <v>20</v>
      </c>
    </row>
    <row r="2076" spans="1:3" x14ac:dyDescent="0.75">
      <c r="A2076" s="52" t="s">
        <v>4787</v>
      </c>
      <c r="B2076" s="5" t="s">
        <v>20</v>
      </c>
      <c r="C2076" s="5" t="s">
        <v>20</v>
      </c>
    </row>
    <row r="2077" spans="1:3" x14ac:dyDescent="0.75">
      <c r="A2077" s="52" t="s">
        <v>4793</v>
      </c>
      <c r="B2077" s="5" t="s">
        <v>20</v>
      </c>
      <c r="C2077" s="5" t="s">
        <v>281</v>
      </c>
    </row>
    <row r="2078" spans="1:3" x14ac:dyDescent="0.75">
      <c r="A2078" s="52" t="s">
        <v>4796</v>
      </c>
      <c r="B2078" s="5" t="s">
        <v>20</v>
      </c>
      <c r="C2078" s="5" t="s">
        <v>281</v>
      </c>
    </row>
    <row r="2079" spans="1:3" x14ac:dyDescent="0.75">
      <c r="A2079" s="52" t="s">
        <v>4798</v>
      </c>
      <c r="B2079" s="5" t="s">
        <v>20</v>
      </c>
      <c r="C2079" s="5" t="s">
        <v>281</v>
      </c>
    </row>
    <row r="2080" spans="1:3" x14ac:dyDescent="0.75">
      <c r="A2080" s="52" t="s">
        <v>4801</v>
      </c>
      <c r="B2080" s="5" t="s">
        <v>20</v>
      </c>
      <c r="C2080" s="5" t="s">
        <v>281</v>
      </c>
    </row>
    <row r="2081" spans="1:3" x14ac:dyDescent="0.75">
      <c r="A2081" s="52" t="s">
        <v>4803</v>
      </c>
      <c r="B2081" s="5" t="s">
        <v>20</v>
      </c>
      <c r="C2081" s="5" t="s">
        <v>281</v>
      </c>
    </row>
    <row r="2082" spans="1:3" x14ac:dyDescent="0.75">
      <c r="A2082" s="52" t="s">
        <v>4806</v>
      </c>
      <c r="B2082" s="5" t="s">
        <v>20</v>
      </c>
      <c r="C2082" s="5" t="s">
        <v>281</v>
      </c>
    </row>
    <row r="2083" spans="1:3" x14ac:dyDescent="0.75">
      <c r="A2083" s="52" t="s">
        <v>4809</v>
      </c>
      <c r="B2083" s="5" t="s">
        <v>20</v>
      </c>
      <c r="C2083" s="5" t="s">
        <v>281</v>
      </c>
    </row>
    <row r="2084" spans="1:3" x14ac:dyDescent="0.75">
      <c r="A2084" s="52" t="s">
        <v>4812</v>
      </c>
      <c r="B2084" s="5" t="s">
        <v>20</v>
      </c>
      <c r="C2084" s="5" t="s">
        <v>281</v>
      </c>
    </row>
    <row r="2085" spans="1:3" x14ac:dyDescent="0.75">
      <c r="A2085" s="52" t="s">
        <v>4815</v>
      </c>
      <c r="B2085" s="5" t="s">
        <v>20</v>
      </c>
      <c r="C2085" s="5" t="s">
        <v>281</v>
      </c>
    </row>
    <row r="2086" spans="1:3" x14ac:dyDescent="0.75">
      <c r="A2086" s="52" t="s">
        <v>4819</v>
      </c>
      <c r="B2086" s="5" t="s">
        <v>20</v>
      </c>
      <c r="C2086" s="5" t="s">
        <v>281</v>
      </c>
    </row>
    <row r="2087" spans="1:3" x14ac:dyDescent="0.75">
      <c r="A2087" s="52" t="s">
        <v>4823</v>
      </c>
      <c r="B2087" s="5" t="s">
        <v>20</v>
      </c>
      <c r="C2087" s="5" t="s">
        <v>281</v>
      </c>
    </row>
    <row r="2088" spans="1:3" x14ac:dyDescent="0.75">
      <c r="A2088" s="52" t="s">
        <v>4827</v>
      </c>
      <c r="B2088" s="5" t="s">
        <v>20</v>
      </c>
      <c r="C2088" s="5" t="s">
        <v>281</v>
      </c>
    </row>
    <row r="2089" spans="1:3" x14ac:dyDescent="0.75">
      <c r="A2089" s="52" t="s">
        <v>4831</v>
      </c>
      <c r="B2089" s="5" t="s">
        <v>20</v>
      </c>
      <c r="C2089" s="5" t="s">
        <v>281</v>
      </c>
    </row>
    <row r="2090" spans="1:3" x14ac:dyDescent="0.75">
      <c r="A2090" s="52" t="s">
        <v>4835</v>
      </c>
      <c r="B2090" s="5" t="s">
        <v>20</v>
      </c>
      <c r="C2090" s="5" t="s">
        <v>281</v>
      </c>
    </row>
    <row r="2091" spans="1:3" x14ac:dyDescent="0.75">
      <c r="A2091" s="52" t="s">
        <v>4839</v>
      </c>
      <c r="B2091" s="5" t="s">
        <v>20</v>
      </c>
      <c r="C2091" s="5" t="s">
        <v>281</v>
      </c>
    </row>
    <row r="2092" spans="1:3" x14ac:dyDescent="0.75">
      <c r="A2092" s="52" t="s">
        <v>4841</v>
      </c>
      <c r="B2092" s="5" t="s">
        <v>20</v>
      </c>
      <c r="C2092" s="5" t="s">
        <v>281</v>
      </c>
    </row>
    <row r="2093" spans="1:3" x14ac:dyDescent="0.75">
      <c r="A2093" s="52" t="s">
        <v>4843</v>
      </c>
      <c r="B2093" s="5" t="s">
        <v>20</v>
      </c>
      <c r="C2093" s="5" t="s">
        <v>20</v>
      </c>
    </row>
    <row r="2094" spans="1:3" x14ac:dyDescent="0.75">
      <c r="A2094" s="52" t="s">
        <v>4845</v>
      </c>
      <c r="B2094" s="5" t="s">
        <v>20</v>
      </c>
      <c r="C2094" s="5" t="s">
        <v>20</v>
      </c>
    </row>
    <row r="2095" spans="1:3" x14ac:dyDescent="0.75">
      <c r="A2095" s="52" t="s">
        <v>4849</v>
      </c>
      <c r="B2095" s="5" t="s">
        <v>20</v>
      </c>
      <c r="C2095" s="5" t="s">
        <v>20</v>
      </c>
    </row>
    <row r="2096" spans="1:3" x14ac:dyDescent="0.75">
      <c r="A2096" s="52" t="s">
        <v>4853</v>
      </c>
      <c r="B2096" s="5" t="s">
        <v>20</v>
      </c>
      <c r="C2096" s="5" t="s">
        <v>20</v>
      </c>
    </row>
    <row r="2097" spans="1:3" x14ac:dyDescent="0.75">
      <c r="A2097" s="52" t="s">
        <v>4857</v>
      </c>
      <c r="B2097" s="5" t="s">
        <v>20</v>
      </c>
      <c r="C2097" s="5" t="s">
        <v>20</v>
      </c>
    </row>
    <row r="2098" spans="1:3" x14ac:dyDescent="0.75">
      <c r="A2098" s="52" t="s">
        <v>4861</v>
      </c>
      <c r="B2098" s="5" t="s">
        <v>20</v>
      </c>
      <c r="C2098" s="5" t="s">
        <v>281</v>
      </c>
    </row>
    <row r="2099" spans="1:3" x14ac:dyDescent="0.75">
      <c r="A2099" s="52" t="s">
        <v>4865</v>
      </c>
      <c r="B2099" s="5" t="s">
        <v>20</v>
      </c>
      <c r="C2099" s="5" t="s">
        <v>281</v>
      </c>
    </row>
    <row r="2100" spans="1:3" x14ac:dyDescent="0.75">
      <c r="A2100" s="52" t="s">
        <v>4869</v>
      </c>
      <c r="B2100" s="5" t="s">
        <v>20</v>
      </c>
      <c r="C2100" s="5" t="s">
        <v>281</v>
      </c>
    </row>
    <row r="2101" spans="1:3" x14ac:dyDescent="0.75">
      <c r="A2101" s="52" t="s">
        <v>4873</v>
      </c>
      <c r="B2101" s="5" t="s">
        <v>20</v>
      </c>
      <c r="C2101" s="5" t="s">
        <v>281</v>
      </c>
    </row>
    <row r="2102" spans="1:3" x14ac:dyDescent="0.75">
      <c r="A2102" s="52" t="s">
        <v>4877</v>
      </c>
      <c r="B2102" s="5" t="s">
        <v>20</v>
      </c>
      <c r="C2102" s="5" t="s">
        <v>20</v>
      </c>
    </row>
    <row r="2103" spans="1:3" x14ac:dyDescent="0.75">
      <c r="A2103" s="52" t="s">
        <v>4881</v>
      </c>
      <c r="B2103" s="5" t="s">
        <v>20</v>
      </c>
      <c r="C2103" s="5" t="s">
        <v>281</v>
      </c>
    </row>
    <row r="2104" spans="1:3" x14ac:dyDescent="0.75">
      <c r="A2104" s="52" t="s">
        <v>4884</v>
      </c>
      <c r="B2104" s="5" t="s">
        <v>20</v>
      </c>
      <c r="C2104" s="5" t="s">
        <v>281</v>
      </c>
    </row>
    <row r="2105" spans="1:3" x14ac:dyDescent="0.75">
      <c r="A2105" s="52" t="s">
        <v>4888</v>
      </c>
      <c r="B2105" s="5" t="s">
        <v>20</v>
      </c>
      <c r="C2105" s="5" t="s">
        <v>20</v>
      </c>
    </row>
    <row r="2106" spans="1:3" x14ac:dyDescent="0.75">
      <c r="A2106" s="52" t="s">
        <v>4891</v>
      </c>
      <c r="B2106" s="5" t="s">
        <v>20</v>
      </c>
      <c r="C2106" s="5" t="s">
        <v>20</v>
      </c>
    </row>
    <row r="2107" spans="1:3" x14ac:dyDescent="0.75">
      <c r="A2107" s="52" t="s">
        <v>4895</v>
      </c>
      <c r="B2107" s="5" t="s">
        <v>20</v>
      </c>
      <c r="C2107" s="5" t="s">
        <v>20</v>
      </c>
    </row>
    <row r="2108" spans="1:3" x14ac:dyDescent="0.75">
      <c r="A2108" s="52" t="s">
        <v>4898</v>
      </c>
      <c r="B2108" s="5" t="s">
        <v>20</v>
      </c>
      <c r="C2108" s="5" t="s">
        <v>20</v>
      </c>
    </row>
    <row r="2109" spans="1:3" x14ac:dyDescent="0.75">
      <c r="A2109" s="52" t="s">
        <v>4901</v>
      </c>
      <c r="B2109" s="5" t="s">
        <v>20</v>
      </c>
      <c r="C2109" s="5" t="s">
        <v>20</v>
      </c>
    </row>
    <row r="2110" spans="1:3" x14ac:dyDescent="0.75">
      <c r="A2110" s="52" t="s">
        <v>4903</v>
      </c>
      <c r="B2110" s="5" t="s">
        <v>20</v>
      </c>
      <c r="C2110" s="5" t="s">
        <v>20</v>
      </c>
    </row>
    <row r="2111" spans="1:3" x14ac:dyDescent="0.75">
      <c r="A2111" s="52" t="s">
        <v>4904</v>
      </c>
      <c r="B2111" s="5" t="s">
        <v>20</v>
      </c>
      <c r="C2111" s="5" t="s">
        <v>281</v>
      </c>
    </row>
    <row r="2112" spans="1:3" x14ac:dyDescent="0.75">
      <c r="A2112" s="52" t="s">
        <v>4907</v>
      </c>
      <c r="B2112" s="5" t="s">
        <v>20</v>
      </c>
      <c r="C2112" s="5" t="s">
        <v>281</v>
      </c>
    </row>
    <row r="2113" spans="1:3" x14ac:dyDescent="0.75">
      <c r="A2113" s="52" t="s">
        <v>4910</v>
      </c>
      <c r="B2113" s="5" t="s">
        <v>20</v>
      </c>
      <c r="C2113" s="5" t="s">
        <v>281</v>
      </c>
    </row>
    <row r="2114" spans="1:3" x14ac:dyDescent="0.75">
      <c r="A2114" s="52" t="s">
        <v>4913</v>
      </c>
      <c r="B2114" s="5" t="s">
        <v>20</v>
      </c>
      <c r="C2114" s="5" t="s">
        <v>281</v>
      </c>
    </row>
    <row r="2115" spans="1:3" x14ac:dyDescent="0.75">
      <c r="A2115" s="52" t="s">
        <v>4916</v>
      </c>
      <c r="B2115" s="5" t="s">
        <v>20</v>
      </c>
      <c r="C2115" s="5" t="s">
        <v>281</v>
      </c>
    </row>
    <row r="2116" spans="1:3" x14ac:dyDescent="0.75">
      <c r="A2116" s="52" t="s">
        <v>4918</v>
      </c>
      <c r="B2116" s="5" t="s">
        <v>20</v>
      </c>
      <c r="C2116" s="5" t="s">
        <v>281</v>
      </c>
    </row>
    <row r="2117" spans="1:3" x14ac:dyDescent="0.75">
      <c r="A2117" s="52" t="s">
        <v>4921</v>
      </c>
      <c r="B2117" s="5" t="s">
        <v>20</v>
      </c>
      <c r="C2117" s="5" t="s">
        <v>281</v>
      </c>
    </row>
    <row r="2118" spans="1:3" x14ac:dyDescent="0.75">
      <c r="A2118" s="52" t="s">
        <v>4925</v>
      </c>
      <c r="B2118" s="5" t="s">
        <v>20</v>
      </c>
      <c r="C2118" s="5" t="s">
        <v>281</v>
      </c>
    </row>
    <row r="2119" spans="1:3" x14ac:dyDescent="0.75">
      <c r="A2119" s="52" t="s">
        <v>4929</v>
      </c>
      <c r="B2119" s="5" t="s">
        <v>20</v>
      </c>
      <c r="C2119" s="5" t="s">
        <v>20</v>
      </c>
    </row>
    <row r="2120" spans="1:3" x14ac:dyDescent="0.75">
      <c r="A2120" s="52" t="s">
        <v>4933</v>
      </c>
      <c r="B2120" s="5" t="s">
        <v>20</v>
      </c>
      <c r="C2120" s="5" t="s">
        <v>20</v>
      </c>
    </row>
    <row r="2121" spans="1:3" x14ac:dyDescent="0.75">
      <c r="A2121" s="52" t="s">
        <v>4937</v>
      </c>
      <c r="B2121" s="5" t="s">
        <v>20</v>
      </c>
      <c r="C2121" s="5" t="s">
        <v>20</v>
      </c>
    </row>
    <row r="2122" spans="1:3" x14ac:dyDescent="0.75">
      <c r="A2122" s="52" t="s">
        <v>4941</v>
      </c>
      <c r="B2122" s="5" t="s">
        <v>20</v>
      </c>
      <c r="C2122" s="5" t="s">
        <v>20</v>
      </c>
    </row>
    <row r="2123" spans="1:3" x14ac:dyDescent="0.75">
      <c r="A2123" s="52" t="s">
        <v>4945</v>
      </c>
      <c r="B2123" s="5" t="s">
        <v>20</v>
      </c>
      <c r="C2123" s="5" t="s">
        <v>20</v>
      </c>
    </row>
    <row r="2124" spans="1:3" x14ac:dyDescent="0.75">
      <c r="A2124" s="52" t="s">
        <v>4949</v>
      </c>
      <c r="B2124" s="5" t="s">
        <v>20</v>
      </c>
      <c r="C2124" s="5" t="s">
        <v>20</v>
      </c>
    </row>
    <row r="2125" spans="1:3" x14ac:dyDescent="0.75">
      <c r="A2125" s="52" t="s">
        <v>4953</v>
      </c>
      <c r="B2125" s="5" t="s">
        <v>20</v>
      </c>
      <c r="C2125" s="5" t="s">
        <v>20</v>
      </c>
    </row>
    <row r="2126" spans="1:3" x14ac:dyDescent="0.75">
      <c r="A2126" s="52" t="s">
        <v>4957</v>
      </c>
      <c r="B2126" s="5" t="s">
        <v>20</v>
      </c>
      <c r="C2126" s="5" t="s">
        <v>20</v>
      </c>
    </row>
    <row r="2127" spans="1:3" x14ac:dyDescent="0.75">
      <c r="A2127" s="52" t="s">
        <v>4961</v>
      </c>
      <c r="B2127" s="5" t="s">
        <v>20</v>
      </c>
      <c r="C2127" s="5" t="s">
        <v>20</v>
      </c>
    </row>
    <row r="2128" spans="1:3" x14ac:dyDescent="0.75">
      <c r="A2128" s="52" t="s">
        <v>4965</v>
      </c>
      <c r="B2128" s="5" t="s">
        <v>20</v>
      </c>
      <c r="C2128" s="5" t="s">
        <v>20</v>
      </c>
    </row>
    <row r="2129" spans="1:3" x14ac:dyDescent="0.75">
      <c r="A2129" s="52" t="s">
        <v>4968</v>
      </c>
      <c r="B2129" s="5" t="s">
        <v>20</v>
      </c>
      <c r="C2129" s="5" t="s">
        <v>20</v>
      </c>
    </row>
    <row r="2130" spans="1:3" x14ac:dyDescent="0.75">
      <c r="A2130" s="52" t="s">
        <v>4971</v>
      </c>
      <c r="B2130" s="5" t="s">
        <v>20</v>
      </c>
      <c r="C2130" s="5" t="s">
        <v>20</v>
      </c>
    </row>
    <row r="2131" spans="1:3" x14ac:dyDescent="0.75">
      <c r="A2131" s="52" t="s">
        <v>4973</v>
      </c>
      <c r="B2131" s="5" t="s">
        <v>20</v>
      </c>
      <c r="C2131" s="5" t="s">
        <v>20</v>
      </c>
    </row>
    <row r="2132" spans="1:3" x14ac:dyDescent="0.75">
      <c r="A2132" s="52" t="s">
        <v>4976</v>
      </c>
      <c r="B2132" s="5" t="s">
        <v>20</v>
      </c>
      <c r="C2132" s="5" t="s">
        <v>281</v>
      </c>
    </row>
    <row r="2133" spans="1:3" x14ac:dyDescent="0.75">
      <c r="A2133" s="52" t="s">
        <v>4979</v>
      </c>
      <c r="B2133" s="5" t="s">
        <v>20</v>
      </c>
      <c r="C2133" s="5" t="s">
        <v>20</v>
      </c>
    </row>
    <row r="2134" spans="1:3" x14ac:dyDescent="0.75">
      <c r="A2134" s="52" t="s">
        <v>4983</v>
      </c>
      <c r="B2134" s="5" t="s">
        <v>20</v>
      </c>
      <c r="C2134" s="5" t="s">
        <v>281</v>
      </c>
    </row>
    <row r="2135" spans="1:3" x14ac:dyDescent="0.75">
      <c r="A2135" s="52" t="s">
        <v>4986</v>
      </c>
      <c r="B2135" s="5" t="s">
        <v>20</v>
      </c>
      <c r="C2135" s="5" t="s">
        <v>281</v>
      </c>
    </row>
    <row r="2136" spans="1:3" x14ac:dyDescent="0.75">
      <c r="A2136" s="52" t="s">
        <v>4992</v>
      </c>
      <c r="B2136" s="5" t="s">
        <v>20</v>
      </c>
      <c r="C2136" s="5" t="s">
        <v>281</v>
      </c>
    </row>
    <row r="2137" spans="1:3" x14ac:dyDescent="0.75">
      <c r="A2137" s="52" t="s">
        <v>4995</v>
      </c>
      <c r="B2137" s="5" t="s">
        <v>20</v>
      </c>
      <c r="C2137" s="5" t="s">
        <v>281</v>
      </c>
    </row>
    <row r="2138" spans="1:3" x14ac:dyDescent="0.75">
      <c r="A2138" s="52" t="s">
        <v>4998</v>
      </c>
      <c r="B2138" s="5" t="s">
        <v>20</v>
      </c>
      <c r="C2138" s="5" t="s">
        <v>281</v>
      </c>
    </row>
    <row r="2139" spans="1:3" x14ac:dyDescent="0.75">
      <c r="A2139" s="52" t="s">
        <v>5001</v>
      </c>
      <c r="B2139" s="5" t="s">
        <v>20</v>
      </c>
      <c r="C2139" s="5" t="s">
        <v>281</v>
      </c>
    </row>
    <row r="2140" spans="1:3" x14ac:dyDescent="0.75">
      <c r="A2140" s="52" t="s">
        <v>5004</v>
      </c>
      <c r="B2140" s="5" t="s">
        <v>20</v>
      </c>
      <c r="C2140" s="5" t="s">
        <v>281</v>
      </c>
    </row>
    <row r="2141" spans="1:3" x14ac:dyDescent="0.75">
      <c r="A2141" s="52" t="s">
        <v>5006</v>
      </c>
      <c r="B2141" s="5" t="s">
        <v>20</v>
      </c>
      <c r="C2141" s="5" t="s">
        <v>281</v>
      </c>
    </row>
    <row r="2142" spans="1:3" x14ac:dyDescent="0.75">
      <c r="A2142" s="52" t="s">
        <v>5009</v>
      </c>
      <c r="B2142" s="5" t="s">
        <v>20</v>
      </c>
      <c r="C2142" s="5" t="s">
        <v>281</v>
      </c>
    </row>
    <row r="2143" spans="1:3" x14ac:dyDescent="0.75">
      <c r="A2143" s="52" t="s">
        <v>5012</v>
      </c>
      <c r="B2143" s="5" t="s">
        <v>20</v>
      </c>
      <c r="C2143" s="5" t="s">
        <v>281</v>
      </c>
    </row>
    <row r="2144" spans="1:3" x14ac:dyDescent="0.75">
      <c r="A2144" s="52" t="s">
        <v>5014</v>
      </c>
      <c r="B2144" s="5" t="s">
        <v>20</v>
      </c>
      <c r="C2144" s="5" t="s">
        <v>281</v>
      </c>
    </row>
  </sheetData>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8AF7A-3E93-45F7-BBE9-3B1E268D84A4}">
  <dimension ref="A1:B2552"/>
  <sheetViews>
    <sheetView workbookViewId="0">
      <selection activeCell="H26" sqref="H26"/>
    </sheetView>
  </sheetViews>
  <sheetFormatPr defaultRowHeight="14.75" x14ac:dyDescent="0.75"/>
  <sheetData>
    <row r="1" spans="1:2" x14ac:dyDescent="0.75">
      <c r="A1" s="73" t="s">
        <v>6175</v>
      </c>
      <c r="B1" s="74" t="s">
        <v>6176</v>
      </c>
    </row>
    <row r="2" spans="1:2" x14ac:dyDescent="0.75">
      <c r="A2" s="75" t="s">
        <v>5455</v>
      </c>
      <c r="B2" s="76" t="s">
        <v>5046</v>
      </c>
    </row>
    <row r="3" spans="1:2" x14ac:dyDescent="0.75">
      <c r="A3" s="75" t="s">
        <v>1807</v>
      </c>
      <c r="B3" s="76"/>
    </row>
    <row r="4" spans="1:2" x14ac:dyDescent="0.75">
      <c r="A4" s="75" t="s">
        <v>1807</v>
      </c>
      <c r="B4" s="76" t="s">
        <v>5078</v>
      </c>
    </row>
    <row r="5" spans="1:2" x14ac:dyDescent="0.75">
      <c r="A5" s="75" t="s">
        <v>1803</v>
      </c>
      <c r="B5" s="76"/>
    </row>
    <row r="6" spans="1:2" x14ac:dyDescent="0.75">
      <c r="A6" s="75" t="s">
        <v>1803</v>
      </c>
      <c r="B6" s="76" t="s">
        <v>5078</v>
      </c>
    </row>
    <row r="7" spans="1:2" x14ac:dyDescent="0.75">
      <c r="A7" s="75" t="s">
        <v>5632</v>
      </c>
      <c r="B7" s="76"/>
    </row>
    <row r="8" spans="1:2" x14ac:dyDescent="0.75">
      <c r="A8" s="75" t="s">
        <v>5869</v>
      </c>
      <c r="B8" s="76"/>
    </row>
    <row r="9" spans="1:2" x14ac:dyDescent="0.75">
      <c r="A9" s="75" t="s">
        <v>1903</v>
      </c>
      <c r="B9" s="76" t="s">
        <v>5046</v>
      </c>
    </row>
    <row r="10" spans="1:2" x14ac:dyDescent="0.75">
      <c r="A10" s="75" t="s">
        <v>1907</v>
      </c>
      <c r="B10" s="76" t="s">
        <v>5046</v>
      </c>
    </row>
    <row r="11" spans="1:2" x14ac:dyDescent="0.75">
      <c r="A11" s="75" t="s">
        <v>4841</v>
      </c>
      <c r="B11" s="76" t="s">
        <v>5046</v>
      </c>
    </row>
    <row r="12" spans="1:2" x14ac:dyDescent="0.75">
      <c r="A12" s="75" t="s">
        <v>4968</v>
      </c>
      <c r="B12" s="76" t="s">
        <v>5046</v>
      </c>
    </row>
    <row r="13" spans="1:2" x14ac:dyDescent="0.75">
      <c r="A13" s="75" t="s">
        <v>459</v>
      </c>
      <c r="B13" s="76" t="s">
        <v>5046</v>
      </c>
    </row>
    <row r="14" spans="1:2" x14ac:dyDescent="0.75">
      <c r="A14" s="75" t="s">
        <v>457</v>
      </c>
      <c r="B14" s="76" t="s">
        <v>5046</v>
      </c>
    </row>
    <row r="15" spans="1:2" x14ac:dyDescent="0.75">
      <c r="A15" s="75" t="s">
        <v>4839</v>
      </c>
      <c r="B15" s="76" t="s">
        <v>5046</v>
      </c>
    </row>
    <row r="16" spans="1:2" x14ac:dyDescent="0.75">
      <c r="A16" s="75" t="s">
        <v>4965</v>
      </c>
      <c r="B16" s="76" t="s">
        <v>5046</v>
      </c>
    </row>
    <row r="17" spans="1:2" x14ac:dyDescent="0.75">
      <c r="A17" s="75" t="s">
        <v>1911</v>
      </c>
      <c r="B17" s="76" t="s">
        <v>5046</v>
      </c>
    </row>
    <row r="18" spans="1:2" x14ac:dyDescent="0.75">
      <c r="A18" s="75" t="s">
        <v>463</v>
      </c>
      <c r="B18" s="76" t="s">
        <v>5046</v>
      </c>
    </row>
    <row r="19" spans="1:2" x14ac:dyDescent="0.75">
      <c r="A19" s="75" t="s">
        <v>451</v>
      </c>
      <c r="B19" s="76" t="s">
        <v>5046</v>
      </c>
    </row>
    <row r="20" spans="1:2" x14ac:dyDescent="0.75">
      <c r="A20" s="75" t="s">
        <v>1897</v>
      </c>
      <c r="B20" s="76" t="s">
        <v>5046</v>
      </c>
    </row>
    <row r="21" spans="1:2" x14ac:dyDescent="0.75">
      <c r="A21" s="75" t="s">
        <v>6177</v>
      </c>
      <c r="B21" s="76" t="s">
        <v>5046</v>
      </c>
    </row>
    <row r="22" spans="1:2" x14ac:dyDescent="0.75">
      <c r="A22" s="75" t="s">
        <v>4961</v>
      </c>
      <c r="B22" s="76" t="s">
        <v>5046</v>
      </c>
    </row>
    <row r="23" spans="1:2" x14ac:dyDescent="0.75">
      <c r="A23" s="75" t="s">
        <v>1895</v>
      </c>
      <c r="B23" s="76" t="s">
        <v>5046</v>
      </c>
    </row>
    <row r="24" spans="1:2" x14ac:dyDescent="0.75">
      <c r="A24" s="75" t="s">
        <v>449</v>
      </c>
      <c r="B24" s="76" t="s">
        <v>5046</v>
      </c>
    </row>
    <row r="25" spans="1:2" x14ac:dyDescent="0.75">
      <c r="A25" s="75" t="s">
        <v>1893</v>
      </c>
      <c r="B25" s="76" t="s">
        <v>5046</v>
      </c>
    </row>
    <row r="26" spans="1:2" x14ac:dyDescent="0.75">
      <c r="A26" s="75" t="s">
        <v>4835</v>
      </c>
      <c r="B26" s="76" t="s">
        <v>5046</v>
      </c>
    </row>
    <row r="27" spans="1:2" x14ac:dyDescent="0.75">
      <c r="A27" s="75" t="s">
        <v>4957</v>
      </c>
      <c r="B27" s="76" t="s">
        <v>5046</v>
      </c>
    </row>
    <row r="28" spans="1:2" x14ac:dyDescent="0.75">
      <c r="A28" s="75" t="s">
        <v>1901</v>
      </c>
      <c r="B28" s="76" t="s">
        <v>5046</v>
      </c>
    </row>
    <row r="29" spans="1:2" x14ac:dyDescent="0.75">
      <c r="A29" s="75" t="s">
        <v>6178</v>
      </c>
      <c r="B29" s="76" t="s">
        <v>5046</v>
      </c>
    </row>
    <row r="30" spans="1:2" x14ac:dyDescent="0.75">
      <c r="A30" s="75" t="s">
        <v>6179</v>
      </c>
      <c r="B30" s="76"/>
    </row>
    <row r="31" spans="1:2" x14ac:dyDescent="0.75">
      <c r="A31" s="75" t="s">
        <v>465</v>
      </c>
      <c r="B31" s="76" t="s">
        <v>5046</v>
      </c>
    </row>
    <row r="32" spans="1:2" x14ac:dyDescent="0.75">
      <c r="A32" s="75" t="s">
        <v>1913</v>
      </c>
      <c r="B32" s="76" t="s">
        <v>5046</v>
      </c>
    </row>
    <row r="33" spans="1:2" x14ac:dyDescent="0.75">
      <c r="A33" s="75" t="s">
        <v>453</v>
      </c>
      <c r="B33" s="76" t="s">
        <v>5046</v>
      </c>
    </row>
    <row r="34" spans="1:2" x14ac:dyDescent="0.75">
      <c r="A34" s="75" t="s">
        <v>4831</v>
      </c>
      <c r="B34" s="76" t="s">
        <v>5046</v>
      </c>
    </row>
    <row r="35" spans="1:2" x14ac:dyDescent="0.75">
      <c r="A35" s="75" t="s">
        <v>4953</v>
      </c>
      <c r="B35" s="76" t="s">
        <v>5046</v>
      </c>
    </row>
    <row r="36" spans="1:2" x14ac:dyDescent="0.75">
      <c r="A36" s="75" t="s">
        <v>4827</v>
      </c>
      <c r="B36" s="76" t="s">
        <v>5046</v>
      </c>
    </row>
    <row r="37" spans="1:2" x14ac:dyDescent="0.75">
      <c r="A37" s="75" t="s">
        <v>4949</v>
      </c>
      <c r="B37" s="76" t="s">
        <v>5046</v>
      </c>
    </row>
    <row r="38" spans="1:2" x14ac:dyDescent="0.75">
      <c r="A38" s="75" t="s">
        <v>455</v>
      </c>
      <c r="B38" s="76" t="s">
        <v>5046</v>
      </c>
    </row>
    <row r="39" spans="1:2" x14ac:dyDescent="0.75">
      <c r="A39" s="75" t="s">
        <v>6180</v>
      </c>
      <c r="B39" s="76" t="s">
        <v>5046</v>
      </c>
    </row>
    <row r="40" spans="1:2" x14ac:dyDescent="0.75">
      <c r="A40" s="75" t="s">
        <v>6181</v>
      </c>
      <c r="B40" s="76"/>
    </row>
    <row r="41" spans="1:2" x14ac:dyDescent="0.75">
      <c r="A41" s="75" t="s">
        <v>1905</v>
      </c>
      <c r="B41" s="76" t="s">
        <v>5046</v>
      </c>
    </row>
    <row r="42" spans="1:2" x14ac:dyDescent="0.75">
      <c r="A42" s="75" t="s">
        <v>1899</v>
      </c>
      <c r="B42" s="76" t="s">
        <v>5046</v>
      </c>
    </row>
    <row r="43" spans="1:2" x14ac:dyDescent="0.75">
      <c r="A43" s="75" t="s">
        <v>4823</v>
      </c>
      <c r="B43" s="76" t="s">
        <v>5046</v>
      </c>
    </row>
    <row r="44" spans="1:2" x14ac:dyDescent="0.75">
      <c r="A44" s="75" t="s">
        <v>4945</v>
      </c>
      <c r="B44" s="76" t="s">
        <v>5046</v>
      </c>
    </row>
    <row r="45" spans="1:2" x14ac:dyDescent="0.75">
      <c r="A45" s="75" t="s">
        <v>6182</v>
      </c>
      <c r="B45" s="76"/>
    </row>
    <row r="46" spans="1:2" x14ac:dyDescent="0.75">
      <c r="A46" s="75" t="s">
        <v>6183</v>
      </c>
      <c r="B46" s="76"/>
    </row>
    <row r="47" spans="1:2" x14ac:dyDescent="0.75">
      <c r="A47" s="75" t="s">
        <v>6184</v>
      </c>
      <c r="B47" s="76" t="s">
        <v>5046</v>
      </c>
    </row>
    <row r="48" spans="1:2" x14ac:dyDescent="0.75">
      <c r="A48" s="75" t="s">
        <v>6185</v>
      </c>
      <c r="B48" s="76"/>
    </row>
    <row r="49" spans="1:2" x14ac:dyDescent="0.75">
      <c r="A49" s="75" t="s">
        <v>461</v>
      </c>
      <c r="B49" s="76" t="s">
        <v>5046</v>
      </c>
    </row>
    <row r="50" spans="1:2" x14ac:dyDescent="0.75">
      <c r="A50" s="75" t="s">
        <v>1909</v>
      </c>
      <c r="B50" s="76" t="s">
        <v>5046</v>
      </c>
    </row>
    <row r="51" spans="1:2" x14ac:dyDescent="0.75">
      <c r="A51" s="75" t="s">
        <v>4819</v>
      </c>
      <c r="B51" s="76" t="s">
        <v>5046</v>
      </c>
    </row>
    <row r="52" spans="1:2" x14ac:dyDescent="0.75">
      <c r="A52" s="75" t="s">
        <v>4941</v>
      </c>
      <c r="B52" s="76"/>
    </row>
    <row r="53" spans="1:2" x14ac:dyDescent="0.75">
      <c r="A53" s="75" t="s">
        <v>5626</v>
      </c>
      <c r="B53" s="76"/>
    </row>
    <row r="54" spans="1:2" x14ac:dyDescent="0.75">
      <c r="A54" s="75" t="s">
        <v>2711</v>
      </c>
      <c r="B54" s="76"/>
    </row>
    <row r="55" spans="1:2" x14ac:dyDescent="0.75">
      <c r="A55" s="75" t="s">
        <v>2711</v>
      </c>
      <c r="B55" s="76" t="s">
        <v>6186</v>
      </c>
    </row>
    <row r="56" spans="1:2" x14ac:dyDescent="0.75">
      <c r="A56" s="75" t="s">
        <v>5732</v>
      </c>
      <c r="B56" s="76"/>
    </row>
    <row r="57" spans="1:2" x14ac:dyDescent="0.75">
      <c r="A57" s="75" t="s">
        <v>4937</v>
      </c>
      <c r="B57" s="76" t="s">
        <v>5046</v>
      </c>
    </row>
    <row r="58" spans="1:2" x14ac:dyDescent="0.75">
      <c r="A58" s="75" t="s">
        <v>1938</v>
      </c>
      <c r="B58" s="76" t="s">
        <v>6187</v>
      </c>
    </row>
    <row r="59" spans="1:2" x14ac:dyDescent="0.75">
      <c r="A59" s="75" t="s">
        <v>6188</v>
      </c>
      <c r="B59" s="76"/>
    </row>
    <row r="60" spans="1:2" x14ac:dyDescent="0.75">
      <c r="A60" s="75" t="s">
        <v>5855</v>
      </c>
      <c r="B60" s="76"/>
    </row>
    <row r="61" spans="1:2" x14ac:dyDescent="0.75">
      <c r="A61" s="75" t="s">
        <v>5698</v>
      </c>
      <c r="B61" s="76"/>
    </row>
    <row r="62" spans="1:2" x14ac:dyDescent="0.75">
      <c r="A62" s="75" t="s">
        <v>1801</v>
      </c>
      <c r="B62" s="76" t="s">
        <v>5065</v>
      </c>
    </row>
    <row r="63" spans="1:2" x14ac:dyDescent="0.75">
      <c r="A63" s="75" t="s">
        <v>5453</v>
      </c>
      <c r="B63" s="76" t="s">
        <v>6189</v>
      </c>
    </row>
    <row r="64" spans="1:2" x14ac:dyDescent="0.75">
      <c r="A64" s="75" t="s">
        <v>487</v>
      </c>
      <c r="B64" s="76" t="s">
        <v>6187</v>
      </c>
    </row>
    <row r="65" spans="1:2" x14ac:dyDescent="0.75">
      <c r="A65" s="75" t="s">
        <v>487</v>
      </c>
      <c r="B65" s="76" t="s">
        <v>5046</v>
      </c>
    </row>
    <row r="66" spans="1:2" x14ac:dyDescent="0.75">
      <c r="A66" s="75" t="s">
        <v>1561</v>
      </c>
      <c r="B66" s="76" t="s">
        <v>5063</v>
      </c>
    </row>
    <row r="67" spans="1:2" x14ac:dyDescent="0.75">
      <c r="A67" s="75" t="s">
        <v>5873</v>
      </c>
      <c r="B67" s="76"/>
    </row>
    <row r="68" spans="1:2" x14ac:dyDescent="0.75">
      <c r="A68" s="75" t="s">
        <v>5734</v>
      </c>
      <c r="B68" s="76"/>
    </row>
    <row r="69" spans="1:2" x14ac:dyDescent="0.75">
      <c r="A69" s="75" t="s">
        <v>5721</v>
      </c>
      <c r="B69" s="76"/>
    </row>
    <row r="70" spans="1:2" x14ac:dyDescent="0.75">
      <c r="A70" s="75" t="s">
        <v>6190</v>
      </c>
      <c r="B70" s="76"/>
    </row>
    <row r="71" spans="1:2" x14ac:dyDescent="0.75">
      <c r="A71" s="75" t="s">
        <v>5875</v>
      </c>
      <c r="B71" s="76"/>
    </row>
    <row r="72" spans="1:2" x14ac:dyDescent="0.75">
      <c r="A72" s="75" t="s">
        <v>5779</v>
      </c>
      <c r="B72" s="76" t="s">
        <v>6191</v>
      </c>
    </row>
    <row r="73" spans="1:2" x14ac:dyDescent="0.75">
      <c r="A73" s="75" t="s">
        <v>5779</v>
      </c>
      <c r="B73" s="76"/>
    </row>
    <row r="74" spans="1:2" x14ac:dyDescent="0.75">
      <c r="A74" s="75" t="s">
        <v>2576</v>
      </c>
      <c r="B74" s="76" t="s">
        <v>6191</v>
      </c>
    </row>
    <row r="75" spans="1:2" x14ac:dyDescent="0.75">
      <c r="A75" s="75" t="s">
        <v>2576</v>
      </c>
      <c r="B75" s="76"/>
    </row>
    <row r="76" spans="1:2" x14ac:dyDescent="0.75">
      <c r="A76" s="75" t="s">
        <v>1414</v>
      </c>
      <c r="B76" s="76" t="s">
        <v>6192</v>
      </c>
    </row>
    <row r="77" spans="1:2" x14ac:dyDescent="0.75">
      <c r="A77" s="75" t="s">
        <v>1414</v>
      </c>
      <c r="B77" s="76" t="s">
        <v>5075</v>
      </c>
    </row>
    <row r="78" spans="1:2" x14ac:dyDescent="0.75">
      <c r="A78" s="75" t="s">
        <v>6193</v>
      </c>
      <c r="B78" s="76"/>
    </row>
    <row r="79" spans="1:2" x14ac:dyDescent="0.75">
      <c r="A79" s="75" t="s">
        <v>6194</v>
      </c>
      <c r="B79" s="76" t="s">
        <v>5056</v>
      </c>
    </row>
    <row r="80" spans="1:2" x14ac:dyDescent="0.75">
      <c r="A80" s="75" t="s">
        <v>6194</v>
      </c>
      <c r="B80" s="76" t="s">
        <v>5047</v>
      </c>
    </row>
    <row r="81" spans="1:2" x14ac:dyDescent="0.75">
      <c r="A81" s="75" t="s">
        <v>6195</v>
      </c>
      <c r="B81" s="76" t="s">
        <v>5056</v>
      </c>
    </row>
    <row r="82" spans="1:2" x14ac:dyDescent="0.75">
      <c r="A82" s="75" t="s">
        <v>6195</v>
      </c>
      <c r="B82" s="76" t="s">
        <v>5047</v>
      </c>
    </row>
    <row r="83" spans="1:2" x14ac:dyDescent="0.75">
      <c r="A83" s="75" t="s">
        <v>855</v>
      </c>
      <c r="B83" s="76"/>
    </row>
    <row r="84" spans="1:2" x14ac:dyDescent="0.75">
      <c r="A84" s="75" t="s">
        <v>855</v>
      </c>
      <c r="B84" s="76" t="s">
        <v>5056</v>
      </c>
    </row>
    <row r="85" spans="1:2" x14ac:dyDescent="0.75">
      <c r="A85" s="75" t="s">
        <v>855</v>
      </c>
      <c r="B85" s="76" t="s">
        <v>5047</v>
      </c>
    </row>
    <row r="86" spans="1:2" x14ac:dyDescent="0.75">
      <c r="A86" s="75" t="s">
        <v>855</v>
      </c>
      <c r="B86" s="76" t="s">
        <v>6196</v>
      </c>
    </row>
    <row r="87" spans="1:2" x14ac:dyDescent="0.75">
      <c r="A87" s="75" t="s">
        <v>1397</v>
      </c>
      <c r="B87" s="76" t="s">
        <v>5056</v>
      </c>
    </row>
    <row r="88" spans="1:2" x14ac:dyDescent="0.75">
      <c r="A88" s="75" t="s">
        <v>1397</v>
      </c>
      <c r="B88" s="76" t="s">
        <v>5047</v>
      </c>
    </row>
    <row r="89" spans="1:2" x14ac:dyDescent="0.75">
      <c r="A89" s="75" t="s">
        <v>587</v>
      </c>
      <c r="B89" s="76" t="s">
        <v>6187</v>
      </c>
    </row>
    <row r="90" spans="1:2" x14ac:dyDescent="0.75">
      <c r="A90" s="75" t="s">
        <v>5877</v>
      </c>
      <c r="B90" s="76"/>
    </row>
    <row r="91" spans="1:2" x14ac:dyDescent="0.75">
      <c r="A91" s="75" t="s">
        <v>901</v>
      </c>
      <c r="B91" s="76" t="s">
        <v>6197</v>
      </c>
    </row>
    <row r="92" spans="1:2" x14ac:dyDescent="0.75">
      <c r="A92" s="75" t="s">
        <v>903</v>
      </c>
      <c r="B92" s="76" t="s">
        <v>6197</v>
      </c>
    </row>
    <row r="93" spans="1:2" x14ac:dyDescent="0.75">
      <c r="A93" s="75" t="s">
        <v>934</v>
      </c>
      <c r="B93" s="76" t="s">
        <v>6197</v>
      </c>
    </row>
    <row r="94" spans="1:2" x14ac:dyDescent="0.75">
      <c r="A94" s="75" t="s">
        <v>898</v>
      </c>
      <c r="B94" s="76" t="s">
        <v>6197</v>
      </c>
    </row>
    <row r="95" spans="1:2" x14ac:dyDescent="0.75">
      <c r="A95" s="75" t="s">
        <v>900</v>
      </c>
      <c r="B95" s="76"/>
    </row>
    <row r="96" spans="1:2" x14ac:dyDescent="0.75">
      <c r="A96" s="75" t="s">
        <v>900</v>
      </c>
      <c r="B96" s="76" t="s">
        <v>6197</v>
      </c>
    </row>
    <row r="97" spans="1:2" x14ac:dyDescent="0.75">
      <c r="A97" s="75" t="s">
        <v>904</v>
      </c>
      <c r="B97" s="76" t="s">
        <v>6197</v>
      </c>
    </row>
    <row r="98" spans="1:2" x14ac:dyDescent="0.75">
      <c r="A98" s="75" t="s">
        <v>904</v>
      </c>
      <c r="B98" s="76"/>
    </row>
    <row r="99" spans="1:2" x14ac:dyDescent="0.75">
      <c r="A99" s="75" t="s">
        <v>906</v>
      </c>
      <c r="B99" s="76" t="s">
        <v>6197</v>
      </c>
    </row>
    <row r="100" spans="1:2" x14ac:dyDescent="0.75">
      <c r="A100" s="75" t="s">
        <v>908</v>
      </c>
      <c r="B100" s="76" t="s">
        <v>6197</v>
      </c>
    </row>
    <row r="101" spans="1:2" x14ac:dyDescent="0.75">
      <c r="A101" s="75" t="s">
        <v>909</v>
      </c>
      <c r="B101" s="76" t="s">
        <v>6197</v>
      </c>
    </row>
    <row r="102" spans="1:2" x14ac:dyDescent="0.75">
      <c r="A102" s="75" t="s">
        <v>911</v>
      </c>
      <c r="B102" s="76" t="s">
        <v>6197</v>
      </c>
    </row>
    <row r="103" spans="1:2" x14ac:dyDescent="0.75">
      <c r="A103" s="75" t="s">
        <v>936</v>
      </c>
      <c r="B103" s="76" t="s">
        <v>6197</v>
      </c>
    </row>
    <row r="104" spans="1:2" x14ac:dyDescent="0.75">
      <c r="A104" s="75" t="s">
        <v>975</v>
      </c>
      <c r="B104" s="76" t="s">
        <v>6198</v>
      </c>
    </row>
    <row r="105" spans="1:2" x14ac:dyDescent="0.75">
      <c r="A105" s="75" t="s">
        <v>6199</v>
      </c>
      <c r="B105" s="76" t="s">
        <v>6200</v>
      </c>
    </row>
    <row r="106" spans="1:2" x14ac:dyDescent="0.75">
      <c r="A106" s="75" t="s">
        <v>938</v>
      </c>
      <c r="B106" s="76" t="s">
        <v>6197</v>
      </c>
    </row>
    <row r="107" spans="1:2" x14ac:dyDescent="0.75">
      <c r="A107" s="75" t="s">
        <v>938</v>
      </c>
      <c r="B107" s="76"/>
    </row>
    <row r="108" spans="1:2" x14ac:dyDescent="0.75">
      <c r="A108" s="75" t="s">
        <v>940</v>
      </c>
      <c r="B108" s="76" t="s">
        <v>6197</v>
      </c>
    </row>
    <row r="109" spans="1:2" x14ac:dyDescent="0.75">
      <c r="A109" s="75" t="s">
        <v>940</v>
      </c>
      <c r="B109" s="76"/>
    </row>
    <row r="110" spans="1:2" x14ac:dyDescent="0.75">
      <c r="A110" s="75" t="s">
        <v>912</v>
      </c>
      <c r="B110" s="76" t="s">
        <v>6197</v>
      </c>
    </row>
    <row r="111" spans="1:2" x14ac:dyDescent="0.75">
      <c r="A111" s="75" t="s">
        <v>6201</v>
      </c>
      <c r="B111" s="76" t="s">
        <v>6197</v>
      </c>
    </row>
    <row r="112" spans="1:2" x14ac:dyDescent="0.75">
      <c r="A112" s="75" t="s">
        <v>942</v>
      </c>
      <c r="B112" s="76" t="s">
        <v>6197</v>
      </c>
    </row>
    <row r="113" spans="1:2" x14ac:dyDescent="0.75">
      <c r="A113" s="75" t="s">
        <v>942</v>
      </c>
      <c r="B113" s="76"/>
    </row>
    <row r="114" spans="1:2" x14ac:dyDescent="0.75">
      <c r="A114" s="75" t="s">
        <v>6202</v>
      </c>
      <c r="B114" s="76" t="s">
        <v>5046</v>
      </c>
    </row>
    <row r="115" spans="1:2" x14ac:dyDescent="0.75">
      <c r="A115" s="75" t="s">
        <v>6203</v>
      </c>
      <c r="B115" s="76"/>
    </row>
    <row r="116" spans="1:2" x14ac:dyDescent="0.75">
      <c r="A116" s="75" t="s">
        <v>2471</v>
      </c>
      <c r="B116" s="76" t="s">
        <v>6204</v>
      </c>
    </row>
    <row r="117" spans="1:2" x14ac:dyDescent="0.75">
      <c r="A117" s="75" t="s">
        <v>6205</v>
      </c>
      <c r="B117" s="76" t="s">
        <v>5046</v>
      </c>
    </row>
    <row r="118" spans="1:2" x14ac:dyDescent="0.75">
      <c r="A118" s="75" t="s">
        <v>5879</v>
      </c>
      <c r="B118" s="76"/>
    </row>
    <row r="119" spans="1:2" x14ac:dyDescent="0.75">
      <c r="A119" s="75" t="s">
        <v>6206</v>
      </c>
      <c r="B119" s="76" t="s">
        <v>5046</v>
      </c>
    </row>
    <row r="120" spans="1:2" x14ac:dyDescent="0.75">
      <c r="A120" s="75" t="s">
        <v>1930</v>
      </c>
      <c r="B120" s="76" t="s">
        <v>6207</v>
      </c>
    </row>
    <row r="121" spans="1:2" x14ac:dyDescent="0.75">
      <c r="A121" s="75" t="s">
        <v>2433</v>
      </c>
      <c r="B121" s="76" t="s">
        <v>6207</v>
      </c>
    </row>
    <row r="122" spans="1:2" x14ac:dyDescent="0.75">
      <c r="A122" s="75" t="s">
        <v>2429</v>
      </c>
      <c r="B122" s="76" t="s">
        <v>6207</v>
      </c>
    </row>
    <row r="123" spans="1:2" x14ac:dyDescent="0.75">
      <c r="A123" s="75" t="s">
        <v>2206</v>
      </c>
      <c r="B123" s="76" t="s">
        <v>6208</v>
      </c>
    </row>
    <row r="124" spans="1:2" x14ac:dyDescent="0.75">
      <c r="A124" s="75" t="s">
        <v>2212</v>
      </c>
      <c r="B124" s="76" t="s">
        <v>6209</v>
      </c>
    </row>
    <row r="125" spans="1:2" x14ac:dyDescent="0.75">
      <c r="A125" s="75" t="s">
        <v>2212</v>
      </c>
      <c r="B125" s="76" t="s">
        <v>6208</v>
      </c>
    </row>
    <row r="126" spans="1:2" x14ac:dyDescent="0.75">
      <c r="A126" s="75" t="s">
        <v>5847</v>
      </c>
      <c r="B126" s="76"/>
    </row>
    <row r="127" spans="1:2" x14ac:dyDescent="0.75">
      <c r="A127" s="75" t="s">
        <v>6210</v>
      </c>
      <c r="B127" s="76"/>
    </row>
    <row r="128" spans="1:2" x14ac:dyDescent="0.75">
      <c r="A128" s="75" t="s">
        <v>6211</v>
      </c>
      <c r="B128" s="76"/>
    </row>
    <row r="129" spans="1:2" x14ac:dyDescent="0.75">
      <c r="A129" s="75" t="s">
        <v>589</v>
      </c>
      <c r="B129" s="76" t="s">
        <v>6187</v>
      </c>
    </row>
    <row r="130" spans="1:2" x14ac:dyDescent="0.75">
      <c r="A130" s="75" t="s">
        <v>583</v>
      </c>
      <c r="B130" s="76" t="s">
        <v>5046</v>
      </c>
    </row>
    <row r="131" spans="1:2" x14ac:dyDescent="0.75">
      <c r="A131" s="75" t="s">
        <v>585</v>
      </c>
      <c r="B131" s="76" t="s">
        <v>6187</v>
      </c>
    </row>
    <row r="132" spans="1:2" x14ac:dyDescent="0.75">
      <c r="A132" s="75" t="s">
        <v>585</v>
      </c>
      <c r="B132" s="76" t="s">
        <v>6212</v>
      </c>
    </row>
    <row r="133" spans="1:2" x14ac:dyDescent="0.75">
      <c r="A133" s="75" t="s">
        <v>616</v>
      </c>
      <c r="B133" s="76" t="s">
        <v>5056</v>
      </c>
    </row>
    <row r="134" spans="1:2" x14ac:dyDescent="0.75">
      <c r="A134" s="75" t="s">
        <v>616</v>
      </c>
      <c r="B134" s="76" t="s">
        <v>5050</v>
      </c>
    </row>
    <row r="135" spans="1:2" x14ac:dyDescent="0.75">
      <c r="A135" s="75" t="s">
        <v>296</v>
      </c>
      <c r="B135" s="76" t="s">
        <v>5050</v>
      </c>
    </row>
    <row r="136" spans="1:2" x14ac:dyDescent="0.75">
      <c r="A136" s="75" t="s">
        <v>6213</v>
      </c>
      <c r="B136" s="76" t="s">
        <v>5062</v>
      </c>
    </row>
    <row r="137" spans="1:2" x14ac:dyDescent="0.75">
      <c r="A137" s="75" t="s">
        <v>6213</v>
      </c>
      <c r="B137" s="76" t="s">
        <v>5056</v>
      </c>
    </row>
    <row r="138" spans="1:2" x14ac:dyDescent="0.75">
      <c r="A138" s="75" t="s">
        <v>6213</v>
      </c>
      <c r="B138" s="76" t="s">
        <v>5047</v>
      </c>
    </row>
    <row r="139" spans="1:2" x14ac:dyDescent="0.75">
      <c r="A139" s="75" t="s">
        <v>644</v>
      </c>
      <c r="B139" s="76" t="s">
        <v>6196</v>
      </c>
    </row>
    <row r="140" spans="1:2" x14ac:dyDescent="0.75">
      <c r="A140" s="75" t="s">
        <v>644</v>
      </c>
      <c r="B140" s="76" t="s">
        <v>5047</v>
      </c>
    </row>
    <row r="141" spans="1:2" x14ac:dyDescent="0.75">
      <c r="A141" s="75" t="s">
        <v>1407</v>
      </c>
      <c r="B141" s="76" t="s">
        <v>5062</v>
      </c>
    </row>
    <row r="142" spans="1:2" x14ac:dyDescent="0.75">
      <c r="A142" s="75" t="s">
        <v>1407</v>
      </c>
      <c r="B142" s="76" t="s">
        <v>5047</v>
      </c>
    </row>
    <row r="143" spans="1:2" x14ac:dyDescent="0.75">
      <c r="A143" s="75" t="s">
        <v>618</v>
      </c>
      <c r="B143" s="76" t="s">
        <v>6214</v>
      </c>
    </row>
    <row r="144" spans="1:2" x14ac:dyDescent="0.75">
      <c r="A144" s="75" t="s">
        <v>6215</v>
      </c>
      <c r="B144" s="76" t="s">
        <v>5046</v>
      </c>
    </row>
    <row r="145" spans="1:2" x14ac:dyDescent="0.75">
      <c r="A145" s="75" t="s">
        <v>6215</v>
      </c>
      <c r="B145" s="76" t="s">
        <v>5063</v>
      </c>
    </row>
    <row r="146" spans="1:2" x14ac:dyDescent="0.75">
      <c r="A146" s="75" t="s">
        <v>316</v>
      </c>
      <c r="B146" s="76" t="s">
        <v>5046</v>
      </c>
    </row>
    <row r="147" spans="1:2" x14ac:dyDescent="0.75">
      <c r="A147" s="75" t="s">
        <v>1131</v>
      </c>
      <c r="B147" s="76" t="s">
        <v>5046</v>
      </c>
    </row>
    <row r="148" spans="1:2" x14ac:dyDescent="0.75">
      <c r="A148" s="75" t="s">
        <v>1131</v>
      </c>
      <c r="B148" s="76" t="s">
        <v>5047</v>
      </c>
    </row>
    <row r="149" spans="1:2" x14ac:dyDescent="0.75">
      <c r="A149" s="75" t="s">
        <v>591</v>
      </c>
      <c r="B149" s="76" t="s">
        <v>6187</v>
      </c>
    </row>
    <row r="150" spans="1:2" x14ac:dyDescent="0.75">
      <c r="A150" s="75" t="s">
        <v>6216</v>
      </c>
      <c r="B150" s="76" t="s">
        <v>5065</v>
      </c>
    </row>
    <row r="151" spans="1:2" x14ac:dyDescent="0.75">
      <c r="A151" s="75" t="s">
        <v>1791</v>
      </c>
      <c r="B151" s="76" t="s">
        <v>5065</v>
      </c>
    </row>
    <row r="152" spans="1:2" x14ac:dyDescent="0.75">
      <c r="A152" s="75" t="s">
        <v>5221</v>
      </c>
      <c r="B152" s="76" t="s">
        <v>6198</v>
      </c>
    </row>
    <row r="153" spans="1:2" x14ac:dyDescent="0.75">
      <c r="A153" s="75" t="s">
        <v>5221</v>
      </c>
      <c r="B153" s="76" t="s">
        <v>5065</v>
      </c>
    </row>
    <row r="154" spans="1:2" x14ac:dyDescent="0.75">
      <c r="A154" s="75" t="s">
        <v>1742</v>
      </c>
      <c r="B154" s="76" t="s">
        <v>6198</v>
      </c>
    </row>
    <row r="155" spans="1:2" x14ac:dyDescent="0.75">
      <c r="A155" s="75" t="s">
        <v>6217</v>
      </c>
      <c r="B155" s="76"/>
    </row>
    <row r="156" spans="1:2" x14ac:dyDescent="0.75">
      <c r="A156" s="75" t="s">
        <v>6218</v>
      </c>
      <c r="B156" s="76" t="s">
        <v>5046</v>
      </c>
    </row>
    <row r="157" spans="1:2" x14ac:dyDescent="0.75">
      <c r="A157" s="75" t="s">
        <v>5205</v>
      </c>
      <c r="B157" s="76" t="s">
        <v>5046</v>
      </c>
    </row>
    <row r="158" spans="1:2" x14ac:dyDescent="0.75">
      <c r="A158" s="75" t="s">
        <v>6219</v>
      </c>
      <c r="B158" s="76" t="s">
        <v>5046</v>
      </c>
    </row>
    <row r="159" spans="1:2" x14ac:dyDescent="0.75">
      <c r="A159" s="75" t="s">
        <v>577</v>
      </c>
      <c r="B159" s="76" t="s">
        <v>5046</v>
      </c>
    </row>
    <row r="160" spans="1:2" x14ac:dyDescent="0.75">
      <c r="A160" s="75" t="s">
        <v>593</v>
      </c>
      <c r="B160" s="76" t="s">
        <v>6187</v>
      </c>
    </row>
    <row r="161" spans="1:2" x14ac:dyDescent="0.75">
      <c r="A161" s="75" t="s">
        <v>594</v>
      </c>
      <c r="B161" s="76" t="s">
        <v>6187</v>
      </c>
    </row>
    <row r="162" spans="1:2" x14ac:dyDescent="0.75">
      <c r="A162" s="75" t="s">
        <v>613</v>
      </c>
      <c r="B162" s="76"/>
    </row>
    <row r="163" spans="1:2" x14ac:dyDescent="0.75">
      <c r="A163" s="75" t="s">
        <v>1940</v>
      </c>
      <c r="B163" s="76" t="s">
        <v>6187</v>
      </c>
    </row>
    <row r="164" spans="1:2" x14ac:dyDescent="0.75">
      <c r="A164" s="75" t="s">
        <v>1940</v>
      </c>
      <c r="B164" s="76" t="s">
        <v>6220</v>
      </c>
    </row>
    <row r="165" spans="1:2" x14ac:dyDescent="0.75">
      <c r="A165" s="75" t="s">
        <v>1944</v>
      </c>
      <c r="B165" s="76"/>
    </row>
    <row r="166" spans="1:2" x14ac:dyDescent="0.75">
      <c r="A166" s="75" t="s">
        <v>596</v>
      </c>
      <c r="B166" s="76" t="s">
        <v>6187</v>
      </c>
    </row>
    <row r="167" spans="1:2" x14ac:dyDescent="0.75">
      <c r="A167" s="75" t="s">
        <v>6221</v>
      </c>
      <c r="B167" s="76" t="s">
        <v>5046</v>
      </c>
    </row>
    <row r="168" spans="1:2" x14ac:dyDescent="0.75">
      <c r="A168" s="75" t="s">
        <v>6222</v>
      </c>
      <c r="B168" s="76" t="s">
        <v>5046</v>
      </c>
    </row>
    <row r="169" spans="1:2" x14ac:dyDescent="0.75">
      <c r="A169" s="75" t="s">
        <v>598</v>
      </c>
      <c r="B169" s="76" t="s">
        <v>6187</v>
      </c>
    </row>
    <row r="170" spans="1:2" x14ac:dyDescent="0.75">
      <c r="A170" s="75" t="s">
        <v>6223</v>
      </c>
      <c r="B170" s="76"/>
    </row>
    <row r="171" spans="1:2" x14ac:dyDescent="0.75">
      <c r="A171" s="75" t="s">
        <v>162</v>
      </c>
      <c r="B171" s="76"/>
    </row>
    <row r="172" spans="1:2" x14ac:dyDescent="0.75">
      <c r="A172" s="75" t="s">
        <v>600</v>
      </c>
      <c r="B172" s="76" t="s">
        <v>6187</v>
      </c>
    </row>
    <row r="173" spans="1:2" x14ac:dyDescent="0.75">
      <c r="A173" s="75" t="s">
        <v>600</v>
      </c>
      <c r="B173" s="76" t="s">
        <v>6224</v>
      </c>
    </row>
    <row r="174" spans="1:2" x14ac:dyDescent="0.75">
      <c r="A174" s="75" t="s">
        <v>1724</v>
      </c>
      <c r="B174" s="76" t="s">
        <v>6225</v>
      </c>
    </row>
    <row r="175" spans="1:2" x14ac:dyDescent="0.75">
      <c r="A175" s="75" t="s">
        <v>1551</v>
      </c>
      <c r="B175" s="76" t="s">
        <v>6225</v>
      </c>
    </row>
    <row r="176" spans="1:2" x14ac:dyDescent="0.75">
      <c r="A176" s="75" t="s">
        <v>5234</v>
      </c>
      <c r="B176" s="76" t="s">
        <v>6225</v>
      </c>
    </row>
    <row r="177" spans="1:2" x14ac:dyDescent="0.75">
      <c r="A177" s="75" t="s">
        <v>5368</v>
      </c>
      <c r="B177" s="76" t="s">
        <v>6225</v>
      </c>
    </row>
    <row r="178" spans="1:2" x14ac:dyDescent="0.75">
      <c r="A178" s="75" t="s">
        <v>2103</v>
      </c>
      <c r="B178" s="76" t="s">
        <v>5046</v>
      </c>
    </row>
    <row r="179" spans="1:2" x14ac:dyDescent="0.75">
      <c r="A179" s="75" t="s">
        <v>2103</v>
      </c>
      <c r="B179" s="76" t="s">
        <v>5056</v>
      </c>
    </row>
    <row r="180" spans="1:2" x14ac:dyDescent="0.75">
      <c r="A180" s="75" t="s">
        <v>896</v>
      </c>
      <c r="B180" s="76" t="s">
        <v>6200</v>
      </c>
    </row>
    <row r="181" spans="1:2" x14ac:dyDescent="0.75">
      <c r="A181" s="75" t="s">
        <v>5762</v>
      </c>
      <c r="B181" s="76"/>
    </row>
    <row r="182" spans="1:2" x14ac:dyDescent="0.75">
      <c r="A182" s="75" t="s">
        <v>2525</v>
      </c>
      <c r="B182" s="76"/>
    </row>
    <row r="183" spans="1:2" x14ac:dyDescent="0.75">
      <c r="A183" s="75" t="s">
        <v>5763</v>
      </c>
      <c r="B183" s="76"/>
    </row>
    <row r="184" spans="1:2" x14ac:dyDescent="0.75">
      <c r="A184" s="75" t="s">
        <v>2529</v>
      </c>
      <c r="B184" s="76"/>
    </row>
    <row r="185" spans="1:2" x14ac:dyDescent="0.75">
      <c r="A185" s="75" t="s">
        <v>839</v>
      </c>
      <c r="B185" s="76" t="s">
        <v>5046</v>
      </c>
    </row>
    <row r="186" spans="1:2" x14ac:dyDescent="0.75">
      <c r="A186" s="75" t="s">
        <v>439</v>
      </c>
      <c r="B186" s="76" t="s">
        <v>5046</v>
      </c>
    </row>
    <row r="187" spans="1:2" x14ac:dyDescent="0.75">
      <c r="A187" s="75" t="s">
        <v>439</v>
      </c>
      <c r="B187" s="76" t="s">
        <v>5047</v>
      </c>
    </row>
    <row r="188" spans="1:2" x14ac:dyDescent="0.75">
      <c r="A188" s="75" t="s">
        <v>829</v>
      </c>
      <c r="B188" s="76" t="s">
        <v>5046</v>
      </c>
    </row>
    <row r="189" spans="1:2" x14ac:dyDescent="0.75">
      <c r="A189" s="75" t="s">
        <v>835</v>
      </c>
      <c r="B189" s="76" t="s">
        <v>5046</v>
      </c>
    </row>
    <row r="190" spans="1:2" x14ac:dyDescent="0.75">
      <c r="A190" s="75" t="s">
        <v>2789</v>
      </c>
      <c r="B190" s="76"/>
    </row>
    <row r="191" spans="1:2" x14ac:dyDescent="0.75">
      <c r="A191" s="75" t="s">
        <v>2068</v>
      </c>
      <c r="B191" s="76" t="s">
        <v>6226</v>
      </c>
    </row>
    <row r="192" spans="1:2" x14ac:dyDescent="0.75">
      <c r="A192" s="75" t="s">
        <v>2068</v>
      </c>
      <c r="B192" s="76" t="s">
        <v>6227</v>
      </c>
    </row>
    <row r="193" spans="1:2" x14ac:dyDescent="0.75">
      <c r="A193" s="75" t="s">
        <v>2068</v>
      </c>
      <c r="B193" s="76" t="s">
        <v>6228</v>
      </c>
    </row>
    <row r="194" spans="1:2" x14ac:dyDescent="0.75">
      <c r="A194" s="75" t="s">
        <v>2068</v>
      </c>
      <c r="B194" s="76" t="s">
        <v>6229</v>
      </c>
    </row>
    <row r="195" spans="1:2" x14ac:dyDescent="0.75">
      <c r="A195" s="75" t="s">
        <v>2169</v>
      </c>
      <c r="B195" s="76" t="s">
        <v>6226</v>
      </c>
    </row>
    <row r="196" spans="1:2" x14ac:dyDescent="0.75">
      <c r="A196" s="75" t="s">
        <v>5767</v>
      </c>
      <c r="B196" s="76"/>
    </row>
    <row r="197" spans="1:2" x14ac:dyDescent="0.75">
      <c r="A197" s="75" t="s">
        <v>2536</v>
      </c>
      <c r="B197" s="76"/>
    </row>
    <row r="198" spans="1:2" x14ac:dyDescent="0.75">
      <c r="A198" s="75" t="s">
        <v>6230</v>
      </c>
      <c r="B198" s="76" t="s">
        <v>5046</v>
      </c>
    </row>
    <row r="199" spans="1:2" x14ac:dyDescent="0.75">
      <c r="A199" s="75" t="s">
        <v>6230</v>
      </c>
      <c r="B199" s="76" t="s">
        <v>6196</v>
      </c>
    </row>
    <row r="200" spans="1:2" x14ac:dyDescent="0.75">
      <c r="A200" s="75" t="s">
        <v>6230</v>
      </c>
      <c r="B200" s="76" t="s">
        <v>5056</v>
      </c>
    </row>
    <row r="201" spans="1:2" x14ac:dyDescent="0.75">
      <c r="A201" s="75" t="s">
        <v>1208</v>
      </c>
      <c r="B201" s="76" t="s">
        <v>5046</v>
      </c>
    </row>
    <row r="202" spans="1:2" x14ac:dyDescent="0.75">
      <c r="A202" s="75" t="s">
        <v>1208</v>
      </c>
      <c r="B202" s="76" t="s">
        <v>5047</v>
      </c>
    </row>
    <row r="203" spans="1:2" x14ac:dyDescent="0.75">
      <c r="A203" s="75" t="s">
        <v>1210</v>
      </c>
      <c r="B203" s="76" t="s">
        <v>5046</v>
      </c>
    </row>
    <row r="204" spans="1:2" x14ac:dyDescent="0.75">
      <c r="A204" s="75" t="s">
        <v>1210</v>
      </c>
      <c r="B204" s="76" t="s">
        <v>6214</v>
      </c>
    </row>
    <row r="205" spans="1:2" x14ac:dyDescent="0.75">
      <c r="A205" s="75" t="s">
        <v>653</v>
      </c>
      <c r="B205" s="76" t="s">
        <v>5056</v>
      </c>
    </row>
    <row r="206" spans="1:2" x14ac:dyDescent="0.75">
      <c r="A206" s="75" t="s">
        <v>653</v>
      </c>
      <c r="B206" s="76" t="s">
        <v>5046</v>
      </c>
    </row>
    <row r="207" spans="1:2" x14ac:dyDescent="0.75">
      <c r="A207" s="75" t="s">
        <v>653</v>
      </c>
      <c r="B207" s="76" t="s">
        <v>6214</v>
      </c>
    </row>
    <row r="208" spans="1:2" x14ac:dyDescent="0.75">
      <c r="A208" s="75" t="s">
        <v>653</v>
      </c>
      <c r="B208" s="76" t="s">
        <v>5047</v>
      </c>
    </row>
    <row r="209" spans="1:2" x14ac:dyDescent="0.75">
      <c r="A209" s="75" t="s">
        <v>1211</v>
      </c>
      <c r="B209" s="76" t="s">
        <v>5056</v>
      </c>
    </row>
    <row r="210" spans="1:2" x14ac:dyDescent="0.75">
      <c r="A210" s="75" t="s">
        <v>1211</v>
      </c>
      <c r="B210" s="76" t="s">
        <v>5046</v>
      </c>
    </row>
    <row r="211" spans="1:2" x14ac:dyDescent="0.75">
      <c r="A211" s="75" t="s">
        <v>1211</v>
      </c>
      <c r="B211" s="76" t="s">
        <v>5047</v>
      </c>
    </row>
    <row r="212" spans="1:2" x14ac:dyDescent="0.75">
      <c r="A212" s="75" t="s">
        <v>655</v>
      </c>
      <c r="B212" s="76" t="s">
        <v>5046</v>
      </c>
    </row>
    <row r="213" spans="1:2" x14ac:dyDescent="0.75">
      <c r="A213" s="75" t="s">
        <v>1212</v>
      </c>
      <c r="B213" s="76" t="s">
        <v>5046</v>
      </c>
    </row>
    <row r="214" spans="1:2" x14ac:dyDescent="0.75">
      <c r="A214" s="75" t="s">
        <v>1212</v>
      </c>
      <c r="B214" s="76" t="s">
        <v>6214</v>
      </c>
    </row>
    <row r="215" spans="1:2" x14ac:dyDescent="0.75">
      <c r="A215" s="75" t="s">
        <v>650</v>
      </c>
      <c r="B215" s="76" t="s">
        <v>5056</v>
      </c>
    </row>
    <row r="216" spans="1:2" x14ac:dyDescent="0.75">
      <c r="A216" s="75" t="s">
        <v>650</v>
      </c>
      <c r="B216" s="76" t="s">
        <v>5046</v>
      </c>
    </row>
    <row r="217" spans="1:2" x14ac:dyDescent="0.75">
      <c r="A217" s="75" t="s">
        <v>650</v>
      </c>
      <c r="B217" s="76" t="s">
        <v>6214</v>
      </c>
    </row>
    <row r="218" spans="1:2" x14ac:dyDescent="0.75">
      <c r="A218" s="75" t="s">
        <v>650</v>
      </c>
      <c r="B218" s="76" t="s">
        <v>5047</v>
      </c>
    </row>
    <row r="219" spans="1:2" x14ac:dyDescent="0.75">
      <c r="A219" s="75" t="s">
        <v>652</v>
      </c>
      <c r="B219" s="76" t="s">
        <v>5046</v>
      </c>
    </row>
    <row r="220" spans="1:2" x14ac:dyDescent="0.75">
      <c r="A220" s="75" t="s">
        <v>652</v>
      </c>
      <c r="B220" s="76" t="s">
        <v>6214</v>
      </c>
    </row>
    <row r="221" spans="1:2" x14ac:dyDescent="0.75">
      <c r="A221" s="75" t="s">
        <v>6231</v>
      </c>
      <c r="B221" s="76" t="s">
        <v>5056</v>
      </c>
    </row>
    <row r="222" spans="1:2" x14ac:dyDescent="0.75">
      <c r="A222" s="75" t="s">
        <v>6231</v>
      </c>
      <c r="B222" s="76" t="s">
        <v>6196</v>
      </c>
    </row>
    <row r="223" spans="1:2" x14ac:dyDescent="0.75">
      <c r="A223" s="75" t="s">
        <v>6231</v>
      </c>
      <c r="B223" s="76" t="s">
        <v>6214</v>
      </c>
    </row>
    <row r="224" spans="1:2" x14ac:dyDescent="0.75">
      <c r="A224" s="75" t="s">
        <v>5551</v>
      </c>
      <c r="B224" s="76" t="s">
        <v>5056</v>
      </c>
    </row>
    <row r="225" spans="1:2" x14ac:dyDescent="0.75">
      <c r="A225" s="75" t="s">
        <v>5551</v>
      </c>
      <c r="B225" s="76" t="s">
        <v>6196</v>
      </c>
    </row>
    <row r="226" spans="1:2" x14ac:dyDescent="0.75">
      <c r="A226" s="75" t="s">
        <v>5551</v>
      </c>
      <c r="B226" s="76" t="s">
        <v>6214</v>
      </c>
    </row>
    <row r="227" spans="1:2" x14ac:dyDescent="0.75">
      <c r="A227" s="75" t="s">
        <v>5551</v>
      </c>
      <c r="B227" s="76" t="s">
        <v>5050</v>
      </c>
    </row>
    <row r="228" spans="1:2" x14ac:dyDescent="0.75">
      <c r="A228" s="75" t="s">
        <v>5551</v>
      </c>
      <c r="B228" s="76" t="s">
        <v>5046</v>
      </c>
    </row>
    <row r="229" spans="1:2" x14ac:dyDescent="0.75">
      <c r="A229" s="75" t="s">
        <v>2087</v>
      </c>
      <c r="B229" s="76" t="s">
        <v>5046</v>
      </c>
    </row>
    <row r="230" spans="1:2" x14ac:dyDescent="0.75">
      <c r="A230" s="75" t="s">
        <v>2087</v>
      </c>
      <c r="B230" s="76" t="s">
        <v>6214</v>
      </c>
    </row>
    <row r="231" spans="1:2" x14ac:dyDescent="0.75">
      <c r="A231" s="75" t="s">
        <v>5552</v>
      </c>
      <c r="B231" s="76" t="s">
        <v>5046</v>
      </c>
    </row>
    <row r="232" spans="1:2" x14ac:dyDescent="0.75">
      <c r="A232" s="75" t="s">
        <v>5552</v>
      </c>
      <c r="B232" s="76" t="s">
        <v>6214</v>
      </c>
    </row>
    <row r="233" spans="1:2" x14ac:dyDescent="0.75">
      <c r="A233" s="75" t="s">
        <v>6232</v>
      </c>
      <c r="B233" s="76" t="s">
        <v>5046</v>
      </c>
    </row>
    <row r="234" spans="1:2" x14ac:dyDescent="0.75">
      <c r="A234" s="75" t="s">
        <v>6232</v>
      </c>
      <c r="B234" s="76" t="s">
        <v>6196</v>
      </c>
    </row>
    <row r="235" spans="1:2" x14ac:dyDescent="0.75">
      <c r="A235" s="75" t="s">
        <v>6233</v>
      </c>
      <c r="B235" s="76" t="s">
        <v>5046</v>
      </c>
    </row>
    <row r="236" spans="1:2" x14ac:dyDescent="0.75">
      <c r="A236" s="75" t="s">
        <v>6233</v>
      </c>
      <c r="B236" s="76" t="s">
        <v>5047</v>
      </c>
    </row>
    <row r="237" spans="1:2" x14ac:dyDescent="0.75">
      <c r="A237" s="75" t="s">
        <v>6234</v>
      </c>
      <c r="B237" s="76" t="s">
        <v>5046</v>
      </c>
    </row>
    <row r="238" spans="1:2" x14ac:dyDescent="0.75">
      <c r="A238" s="75" t="s">
        <v>6234</v>
      </c>
      <c r="B238" s="76" t="s">
        <v>5047</v>
      </c>
    </row>
    <row r="239" spans="1:2" x14ac:dyDescent="0.75">
      <c r="A239" s="75" t="s">
        <v>467</v>
      </c>
      <c r="B239" s="76" t="s">
        <v>5046</v>
      </c>
    </row>
    <row r="240" spans="1:2" x14ac:dyDescent="0.75">
      <c r="A240" s="75" t="s">
        <v>467</v>
      </c>
      <c r="B240" s="76" t="s">
        <v>5047</v>
      </c>
    </row>
    <row r="241" spans="1:2" x14ac:dyDescent="0.75">
      <c r="A241" s="75" t="s">
        <v>1137</v>
      </c>
      <c r="B241" s="76" t="s">
        <v>5046</v>
      </c>
    </row>
    <row r="242" spans="1:2" x14ac:dyDescent="0.75">
      <c r="A242" s="75" t="s">
        <v>1137</v>
      </c>
      <c r="B242" s="76" t="s">
        <v>5047</v>
      </c>
    </row>
    <row r="243" spans="1:2" x14ac:dyDescent="0.75">
      <c r="A243" s="75" t="s">
        <v>6235</v>
      </c>
      <c r="B243" s="76" t="s">
        <v>5046</v>
      </c>
    </row>
    <row r="244" spans="1:2" x14ac:dyDescent="0.75">
      <c r="A244" s="75" t="s">
        <v>6235</v>
      </c>
      <c r="B244" s="76" t="s">
        <v>5047</v>
      </c>
    </row>
    <row r="245" spans="1:2" x14ac:dyDescent="0.75">
      <c r="A245" s="75" t="s">
        <v>6236</v>
      </c>
      <c r="B245" s="76" t="s">
        <v>6197</v>
      </c>
    </row>
    <row r="246" spans="1:2" x14ac:dyDescent="0.75">
      <c r="A246" s="75" t="s">
        <v>1135</v>
      </c>
      <c r="B246" s="76" t="s">
        <v>6197</v>
      </c>
    </row>
    <row r="247" spans="1:2" x14ac:dyDescent="0.75">
      <c r="A247" s="75" t="s">
        <v>2066</v>
      </c>
      <c r="B247" s="76" t="s">
        <v>6226</v>
      </c>
    </row>
    <row r="248" spans="1:2" x14ac:dyDescent="0.75">
      <c r="A248" s="75" t="s">
        <v>2066</v>
      </c>
      <c r="B248" s="76" t="s">
        <v>6229</v>
      </c>
    </row>
    <row r="249" spans="1:2" x14ac:dyDescent="0.75">
      <c r="A249" s="75" t="s">
        <v>2757</v>
      </c>
      <c r="B249" s="76"/>
    </row>
    <row r="250" spans="1:2" x14ac:dyDescent="0.75">
      <c r="A250" s="75" t="s">
        <v>2070</v>
      </c>
      <c r="B250" s="76" t="s">
        <v>5046</v>
      </c>
    </row>
    <row r="251" spans="1:2" x14ac:dyDescent="0.75">
      <c r="A251" s="75" t="s">
        <v>2070</v>
      </c>
      <c r="B251" s="76" t="s">
        <v>5047</v>
      </c>
    </row>
    <row r="252" spans="1:2" x14ac:dyDescent="0.75">
      <c r="A252" s="75" t="s">
        <v>1813</v>
      </c>
      <c r="B252" s="76" t="s">
        <v>6197</v>
      </c>
    </row>
    <row r="253" spans="1:2" x14ac:dyDescent="0.75">
      <c r="A253" s="75" t="s">
        <v>6237</v>
      </c>
      <c r="B253" s="76" t="s">
        <v>5065</v>
      </c>
    </row>
    <row r="254" spans="1:2" x14ac:dyDescent="0.75">
      <c r="A254" s="75" t="s">
        <v>2226</v>
      </c>
      <c r="B254" s="76" t="s">
        <v>5065</v>
      </c>
    </row>
    <row r="255" spans="1:2" x14ac:dyDescent="0.75">
      <c r="A255" s="75" t="s">
        <v>1127</v>
      </c>
      <c r="B255" s="76" t="s">
        <v>5046</v>
      </c>
    </row>
    <row r="256" spans="1:2" x14ac:dyDescent="0.75">
      <c r="A256" s="75" t="s">
        <v>1891</v>
      </c>
      <c r="B256" s="76" t="s">
        <v>6227</v>
      </c>
    </row>
    <row r="257" spans="1:2" x14ac:dyDescent="0.75">
      <c r="A257" s="75" t="s">
        <v>1891</v>
      </c>
      <c r="B257" s="76" t="s">
        <v>6226</v>
      </c>
    </row>
    <row r="258" spans="1:2" x14ac:dyDescent="0.75">
      <c r="A258" s="75" t="s">
        <v>2099</v>
      </c>
      <c r="B258" s="76" t="s">
        <v>6226</v>
      </c>
    </row>
    <row r="259" spans="1:2" x14ac:dyDescent="0.75">
      <c r="A259" s="75" t="s">
        <v>2099</v>
      </c>
      <c r="B259" s="76"/>
    </row>
    <row r="260" spans="1:2" x14ac:dyDescent="0.75">
      <c r="A260" s="75" t="s">
        <v>2107</v>
      </c>
      <c r="B260" s="76" t="s">
        <v>5046</v>
      </c>
    </row>
    <row r="261" spans="1:2" x14ac:dyDescent="0.75">
      <c r="A261" s="75" t="s">
        <v>1728</v>
      </c>
      <c r="B261" s="76" t="s">
        <v>5065</v>
      </c>
    </row>
    <row r="262" spans="1:2" x14ac:dyDescent="0.75">
      <c r="A262" s="75" t="s">
        <v>622</v>
      </c>
      <c r="B262" s="76" t="s">
        <v>5046</v>
      </c>
    </row>
    <row r="263" spans="1:2" x14ac:dyDescent="0.75">
      <c r="A263" s="75" t="s">
        <v>622</v>
      </c>
      <c r="B263" s="76" t="s">
        <v>5056</v>
      </c>
    </row>
    <row r="264" spans="1:2" x14ac:dyDescent="0.75">
      <c r="A264" s="75" t="s">
        <v>5609</v>
      </c>
      <c r="B264" s="76"/>
    </row>
    <row r="265" spans="1:2" x14ac:dyDescent="0.75">
      <c r="A265" s="75" t="s">
        <v>1019</v>
      </c>
      <c r="B265" s="76" t="s">
        <v>5046</v>
      </c>
    </row>
    <row r="266" spans="1:2" x14ac:dyDescent="0.75">
      <c r="A266" s="75" t="s">
        <v>299</v>
      </c>
      <c r="B266" s="76" t="s">
        <v>5046</v>
      </c>
    </row>
    <row r="267" spans="1:2" x14ac:dyDescent="0.75">
      <c r="A267" s="75" t="s">
        <v>299</v>
      </c>
      <c r="B267" s="76"/>
    </row>
    <row r="268" spans="1:2" x14ac:dyDescent="0.75">
      <c r="A268" s="75" t="s">
        <v>299</v>
      </c>
      <c r="B268" s="76" t="s">
        <v>5047</v>
      </c>
    </row>
    <row r="269" spans="1:2" x14ac:dyDescent="0.75">
      <c r="A269" s="75" t="s">
        <v>5244</v>
      </c>
      <c r="B269" s="76" t="s">
        <v>5065</v>
      </c>
    </row>
    <row r="270" spans="1:2" x14ac:dyDescent="0.75">
      <c r="A270" s="75" t="s">
        <v>731</v>
      </c>
      <c r="B270" s="76" t="s">
        <v>5065</v>
      </c>
    </row>
    <row r="271" spans="1:2" x14ac:dyDescent="0.75">
      <c r="A271" s="75" t="s">
        <v>5332</v>
      </c>
      <c r="B271" s="76" t="s">
        <v>6198</v>
      </c>
    </row>
    <row r="272" spans="1:2" x14ac:dyDescent="0.75">
      <c r="A272" s="75" t="s">
        <v>1746</v>
      </c>
      <c r="B272" s="76" t="s">
        <v>5069</v>
      </c>
    </row>
    <row r="273" spans="1:2" x14ac:dyDescent="0.75">
      <c r="A273" s="75" t="s">
        <v>1740</v>
      </c>
      <c r="B273" s="76" t="s">
        <v>6198</v>
      </c>
    </row>
    <row r="274" spans="1:2" x14ac:dyDescent="0.75">
      <c r="A274" s="75" t="s">
        <v>1686</v>
      </c>
      <c r="B274" s="76" t="s">
        <v>6198</v>
      </c>
    </row>
    <row r="275" spans="1:2" x14ac:dyDescent="0.75">
      <c r="A275" s="75" t="s">
        <v>1684</v>
      </c>
      <c r="B275" s="76" t="s">
        <v>6198</v>
      </c>
    </row>
    <row r="276" spans="1:2" x14ac:dyDescent="0.75">
      <c r="A276" s="75" t="s">
        <v>5335</v>
      </c>
      <c r="B276" s="76" t="s">
        <v>6198</v>
      </c>
    </row>
    <row r="277" spans="1:2" x14ac:dyDescent="0.75">
      <c r="A277" s="75" t="s">
        <v>5335</v>
      </c>
      <c r="B277" s="76"/>
    </row>
    <row r="278" spans="1:2" x14ac:dyDescent="0.75">
      <c r="A278" s="75" t="s">
        <v>1738</v>
      </c>
      <c r="B278" s="76" t="s">
        <v>6198</v>
      </c>
    </row>
    <row r="279" spans="1:2" x14ac:dyDescent="0.75">
      <c r="A279" s="75" t="s">
        <v>2741</v>
      </c>
      <c r="B279" s="76" t="s">
        <v>6238</v>
      </c>
    </row>
    <row r="280" spans="1:2" x14ac:dyDescent="0.75">
      <c r="A280" s="75" t="s">
        <v>1688</v>
      </c>
      <c r="B280" s="76" t="s">
        <v>5069</v>
      </c>
    </row>
    <row r="281" spans="1:2" x14ac:dyDescent="0.75">
      <c r="A281" s="75" t="s">
        <v>1688</v>
      </c>
      <c r="B281" s="76" t="s">
        <v>6198</v>
      </c>
    </row>
    <row r="282" spans="1:2" x14ac:dyDescent="0.75">
      <c r="A282" s="75" t="s">
        <v>5333</v>
      </c>
      <c r="B282" s="76" t="s">
        <v>6198</v>
      </c>
    </row>
    <row r="283" spans="1:2" x14ac:dyDescent="0.75">
      <c r="A283" s="75" t="s">
        <v>5338</v>
      </c>
      <c r="B283" s="76" t="s">
        <v>6198</v>
      </c>
    </row>
    <row r="284" spans="1:2" x14ac:dyDescent="0.75">
      <c r="A284" s="75" t="s">
        <v>1698</v>
      </c>
      <c r="B284" s="76" t="s">
        <v>6198</v>
      </c>
    </row>
    <row r="285" spans="1:2" x14ac:dyDescent="0.75">
      <c r="A285" s="75" t="s">
        <v>1698</v>
      </c>
      <c r="B285" s="76"/>
    </row>
    <row r="286" spans="1:2" x14ac:dyDescent="0.75">
      <c r="A286" s="75" t="s">
        <v>279</v>
      </c>
      <c r="B286" s="76"/>
    </row>
    <row r="287" spans="1:2" x14ac:dyDescent="0.75">
      <c r="A287" s="75" t="s">
        <v>2800</v>
      </c>
      <c r="B287" s="76"/>
    </row>
    <row r="288" spans="1:2" x14ac:dyDescent="0.75">
      <c r="A288" s="75" t="s">
        <v>6239</v>
      </c>
      <c r="B288" s="76" t="s">
        <v>5065</v>
      </c>
    </row>
    <row r="289" spans="1:2" x14ac:dyDescent="0.75">
      <c r="A289" s="75" t="s">
        <v>6239</v>
      </c>
      <c r="B289" s="76"/>
    </row>
    <row r="290" spans="1:2" x14ac:dyDescent="0.75">
      <c r="A290" s="75" t="s">
        <v>1853</v>
      </c>
      <c r="B290" s="76" t="s">
        <v>6226</v>
      </c>
    </row>
    <row r="291" spans="1:2" x14ac:dyDescent="0.75">
      <c r="A291" s="75" t="s">
        <v>1853</v>
      </c>
      <c r="B291" s="76"/>
    </row>
    <row r="292" spans="1:2" x14ac:dyDescent="0.75">
      <c r="A292" s="75" t="s">
        <v>1853</v>
      </c>
      <c r="B292" s="76" t="s">
        <v>6227</v>
      </c>
    </row>
    <row r="293" spans="1:2" x14ac:dyDescent="0.75">
      <c r="A293" s="75" t="s">
        <v>1853</v>
      </c>
      <c r="B293" s="76" t="s">
        <v>6229</v>
      </c>
    </row>
    <row r="294" spans="1:2" x14ac:dyDescent="0.75">
      <c r="A294" s="75" t="s">
        <v>2137</v>
      </c>
      <c r="B294" s="76" t="s">
        <v>6229</v>
      </c>
    </row>
    <row r="295" spans="1:2" x14ac:dyDescent="0.75">
      <c r="A295" s="75" t="s">
        <v>2137</v>
      </c>
      <c r="B295" s="76" t="s">
        <v>6226</v>
      </c>
    </row>
    <row r="296" spans="1:2" x14ac:dyDescent="0.75">
      <c r="A296" s="75" t="s">
        <v>1359</v>
      </c>
      <c r="B296" s="76" t="s">
        <v>6240</v>
      </c>
    </row>
    <row r="297" spans="1:2" x14ac:dyDescent="0.75">
      <c r="A297" s="75" t="s">
        <v>1267</v>
      </c>
      <c r="B297" s="76" t="s">
        <v>5056</v>
      </c>
    </row>
    <row r="298" spans="1:2" x14ac:dyDescent="0.75">
      <c r="A298" s="75" t="s">
        <v>1263</v>
      </c>
      <c r="B298" s="76" t="s">
        <v>5056</v>
      </c>
    </row>
    <row r="299" spans="1:2" x14ac:dyDescent="0.75">
      <c r="A299" s="75" t="s">
        <v>2111</v>
      </c>
      <c r="B299" s="76" t="s">
        <v>5046</v>
      </c>
    </row>
    <row r="300" spans="1:2" x14ac:dyDescent="0.75">
      <c r="A300" s="75" t="s">
        <v>763</v>
      </c>
      <c r="B300" s="76" t="s">
        <v>5046</v>
      </c>
    </row>
    <row r="301" spans="1:2" x14ac:dyDescent="0.75">
      <c r="A301" s="75" t="s">
        <v>5549</v>
      </c>
      <c r="B301" s="76" t="s">
        <v>5046</v>
      </c>
    </row>
    <row r="302" spans="1:2" x14ac:dyDescent="0.75">
      <c r="A302" s="75" t="s">
        <v>5549</v>
      </c>
      <c r="B302" s="76" t="s">
        <v>5056</v>
      </c>
    </row>
    <row r="303" spans="1:2" x14ac:dyDescent="0.75">
      <c r="A303" s="75" t="s">
        <v>1077</v>
      </c>
      <c r="B303" s="76" t="s">
        <v>5046</v>
      </c>
    </row>
    <row r="304" spans="1:2" x14ac:dyDescent="0.75">
      <c r="A304" s="75" t="s">
        <v>5448</v>
      </c>
      <c r="B304" s="76" t="s">
        <v>5046</v>
      </c>
    </row>
    <row r="305" spans="1:2" x14ac:dyDescent="0.75">
      <c r="A305" s="75" t="s">
        <v>1065</v>
      </c>
      <c r="B305" s="76" t="s">
        <v>5046</v>
      </c>
    </row>
    <row r="306" spans="1:2" x14ac:dyDescent="0.75">
      <c r="A306" s="75" t="s">
        <v>1308</v>
      </c>
      <c r="B306" s="76" t="s">
        <v>5046</v>
      </c>
    </row>
    <row r="307" spans="1:2" x14ac:dyDescent="0.75">
      <c r="A307" s="75" t="s">
        <v>1304</v>
      </c>
      <c r="B307" s="76" t="s">
        <v>5046</v>
      </c>
    </row>
    <row r="308" spans="1:2" x14ac:dyDescent="0.75">
      <c r="A308" s="75" t="s">
        <v>5708</v>
      </c>
      <c r="B308" s="76" t="s">
        <v>5046</v>
      </c>
    </row>
    <row r="309" spans="1:2" x14ac:dyDescent="0.75">
      <c r="A309" s="75" t="s">
        <v>5708</v>
      </c>
      <c r="B309" s="76"/>
    </row>
    <row r="310" spans="1:2" x14ac:dyDescent="0.75">
      <c r="A310" s="75" t="s">
        <v>320</v>
      </c>
      <c r="B310" s="76" t="s">
        <v>5046</v>
      </c>
    </row>
    <row r="311" spans="1:2" x14ac:dyDescent="0.75">
      <c r="A311" s="75" t="s">
        <v>2288</v>
      </c>
      <c r="B311" s="76" t="s">
        <v>6241</v>
      </c>
    </row>
    <row r="312" spans="1:2" x14ac:dyDescent="0.75">
      <c r="A312" s="75" t="s">
        <v>2288</v>
      </c>
      <c r="B312" s="76" t="s">
        <v>6242</v>
      </c>
    </row>
    <row r="313" spans="1:2" x14ac:dyDescent="0.75">
      <c r="A313" s="75" t="s">
        <v>1281</v>
      </c>
      <c r="B313" s="76" t="s">
        <v>6243</v>
      </c>
    </row>
    <row r="314" spans="1:2" x14ac:dyDescent="0.75">
      <c r="A314" s="75" t="s">
        <v>1285</v>
      </c>
      <c r="B314" s="76" t="s">
        <v>5065</v>
      </c>
    </row>
    <row r="315" spans="1:2" x14ac:dyDescent="0.75">
      <c r="A315" s="75" t="s">
        <v>1285</v>
      </c>
      <c r="B315" s="76"/>
    </row>
    <row r="316" spans="1:2" x14ac:dyDescent="0.75">
      <c r="A316" s="75" t="s">
        <v>5570</v>
      </c>
      <c r="B316" s="76" t="s">
        <v>5046</v>
      </c>
    </row>
    <row r="317" spans="1:2" x14ac:dyDescent="0.75">
      <c r="A317" s="75" t="s">
        <v>5570</v>
      </c>
      <c r="B317" s="76" t="s">
        <v>5056</v>
      </c>
    </row>
    <row r="318" spans="1:2" x14ac:dyDescent="0.75">
      <c r="A318" s="75" t="s">
        <v>386</v>
      </c>
      <c r="B318" s="76"/>
    </row>
    <row r="319" spans="1:2" x14ac:dyDescent="0.75">
      <c r="A319" s="75" t="s">
        <v>386</v>
      </c>
      <c r="B319" s="76" t="s">
        <v>5046</v>
      </c>
    </row>
    <row r="320" spans="1:2" x14ac:dyDescent="0.75">
      <c r="A320" s="75" t="s">
        <v>759</v>
      </c>
      <c r="B320" s="76"/>
    </row>
    <row r="321" spans="1:2" x14ac:dyDescent="0.75">
      <c r="A321" s="75" t="s">
        <v>759</v>
      </c>
      <c r="B321" s="76" t="s">
        <v>5046</v>
      </c>
    </row>
    <row r="322" spans="1:2" x14ac:dyDescent="0.75">
      <c r="A322" s="75" t="s">
        <v>759</v>
      </c>
      <c r="B322" s="76" t="s">
        <v>5047</v>
      </c>
    </row>
    <row r="323" spans="1:2" x14ac:dyDescent="0.75">
      <c r="A323" s="75" t="s">
        <v>382</v>
      </c>
      <c r="B323" s="76" t="s">
        <v>5046</v>
      </c>
    </row>
    <row r="324" spans="1:2" x14ac:dyDescent="0.75">
      <c r="A324" s="75" t="s">
        <v>382</v>
      </c>
      <c r="B324" s="76"/>
    </row>
    <row r="325" spans="1:2" x14ac:dyDescent="0.75">
      <c r="A325" s="75" t="s">
        <v>2202</v>
      </c>
      <c r="B325" s="76" t="s">
        <v>6226</v>
      </c>
    </row>
    <row r="326" spans="1:2" x14ac:dyDescent="0.75">
      <c r="A326" s="75" t="s">
        <v>2202</v>
      </c>
      <c r="B326" s="76" t="s">
        <v>6227</v>
      </c>
    </row>
    <row r="327" spans="1:2" x14ac:dyDescent="0.75">
      <c r="A327" s="75" t="s">
        <v>1316</v>
      </c>
      <c r="B327" s="76" t="s">
        <v>5046</v>
      </c>
    </row>
    <row r="328" spans="1:2" x14ac:dyDescent="0.75">
      <c r="A328" s="75" t="s">
        <v>660</v>
      </c>
      <c r="B328" s="76" t="s">
        <v>5046</v>
      </c>
    </row>
    <row r="329" spans="1:2" x14ac:dyDescent="0.75">
      <c r="A329" s="75" t="s">
        <v>660</v>
      </c>
      <c r="B329" s="76" t="s">
        <v>5047</v>
      </c>
    </row>
    <row r="330" spans="1:2" x14ac:dyDescent="0.75">
      <c r="A330" s="75" t="s">
        <v>660</v>
      </c>
      <c r="B330" s="76"/>
    </row>
    <row r="331" spans="1:2" x14ac:dyDescent="0.75">
      <c r="A331" s="75" t="s">
        <v>1857</v>
      </c>
      <c r="B331" s="76" t="s">
        <v>6197</v>
      </c>
    </row>
    <row r="332" spans="1:2" x14ac:dyDescent="0.75">
      <c r="A332" s="75" t="s">
        <v>753</v>
      </c>
      <c r="B332" s="76" t="s">
        <v>6192</v>
      </c>
    </row>
    <row r="333" spans="1:2" x14ac:dyDescent="0.75">
      <c r="A333" s="75" t="s">
        <v>753</v>
      </c>
      <c r="B333" s="76"/>
    </row>
    <row r="334" spans="1:2" x14ac:dyDescent="0.75">
      <c r="A334" s="75" t="s">
        <v>5568</v>
      </c>
      <c r="B334" s="76" t="s">
        <v>6192</v>
      </c>
    </row>
    <row r="335" spans="1:2" x14ac:dyDescent="0.75">
      <c r="A335" s="75" t="s">
        <v>1287</v>
      </c>
      <c r="B335" s="76" t="s">
        <v>6192</v>
      </c>
    </row>
    <row r="336" spans="1:2" x14ac:dyDescent="0.75">
      <c r="A336" s="75" t="s">
        <v>749</v>
      </c>
      <c r="B336" s="76" t="s">
        <v>6192</v>
      </c>
    </row>
    <row r="337" spans="1:2" x14ac:dyDescent="0.75">
      <c r="A337" s="75" t="s">
        <v>1069</v>
      </c>
      <c r="B337" s="76" t="s">
        <v>6197</v>
      </c>
    </row>
    <row r="338" spans="1:2" x14ac:dyDescent="0.75">
      <c r="A338" s="75" t="s">
        <v>1291</v>
      </c>
      <c r="B338" s="76" t="s">
        <v>5046</v>
      </c>
    </row>
    <row r="339" spans="1:2" x14ac:dyDescent="0.75">
      <c r="A339" s="75" t="s">
        <v>833</v>
      </c>
      <c r="B339" s="76" t="s">
        <v>5046</v>
      </c>
    </row>
    <row r="340" spans="1:2" x14ac:dyDescent="0.75">
      <c r="A340" s="75" t="s">
        <v>833</v>
      </c>
      <c r="B340" s="76" t="s">
        <v>5056</v>
      </c>
    </row>
    <row r="341" spans="1:2" x14ac:dyDescent="0.75">
      <c r="A341" s="75" t="s">
        <v>1073</v>
      </c>
      <c r="B341" s="76" t="s">
        <v>5046</v>
      </c>
    </row>
    <row r="342" spans="1:2" x14ac:dyDescent="0.75">
      <c r="A342" s="75" t="s">
        <v>1312</v>
      </c>
      <c r="B342" s="76" t="s">
        <v>5046</v>
      </c>
    </row>
    <row r="343" spans="1:2" x14ac:dyDescent="0.75">
      <c r="A343" s="75" t="s">
        <v>1330</v>
      </c>
      <c r="B343" s="76" t="s">
        <v>5046</v>
      </c>
    </row>
    <row r="344" spans="1:2" x14ac:dyDescent="0.75">
      <c r="A344" s="75" t="s">
        <v>380</v>
      </c>
      <c r="B344" s="76" t="s">
        <v>5046</v>
      </c>
    </row>
    <row r="345" spans="1:2" x14ac:dyDescent="0.75">
      <c r="A345" s="75" t="s">
        <v>380</v>
      </c>
      <c r="B345" s="76"/>
    </row>
    <row r="346" spans="1:2" x14ac:dyDescent="0.75">
      <c r="A346" s="75" t="s">
        <v>5329</v>
      </c>
      <c r="B346" s="76" t="s">
        <v>5065</v>
      </c>
    </row>
    <row r="347" spans="1:2" x14ac:dyDescent="0.75">
      <c r="A347" s="75" t="s">
        <v>1716</v>
      </c>
      <c r="B347" s="76" t="s">
        <v>5065</v>
      </c>
    </row>
    <row r="348" spans="1:2" x14ac:dyDescent="0.75">
      <c r="A348" s="75" t="s">
        <v>1716</v>
      </c>
      <c r="B348" s="76"/>
    </row>
    <row r="349" spans="1:2" x14ac:dyDescent="0.75">
      <c r="A349" s="75" t="s">
        <v>328</v>
      </c>
      <c r="B349" s="76" t="s">
        <v>6244</v>
      </c>
    </row>
    <row r="350" spans="1:2" x14ac:dyDescent="0.75">
      <c r="A350" s="75" t="s">
        <v>2346</v>
      </c>
      <c r="B350" s="76" t="s">
        <v>6197</v>
      </c>
    </row>
    <row r="351" spans="1:2" x14ac:dyDescent="0.75">
      <c r="A351" s="75" t="s">
        <v>1320</v>
      </c>
      <c r="B351" s="76" t="s">
        <v>5046</v>
      </c>
    </row>
    <row r="352" spans="1:2" x14ac:dyDescent="0.75">
      <c r="A352" s="75" t="s">
        <v>1326</v>
      </c>
      <c r="B352" s="76" t="s">
        <v>5056</v>
      </c>
    </row>
    <row r="353" spans="1:2" x14ac:dyDescent="0.75">
      <c r="A353" s="75" t="s">
        <v>1326</v>
      </c>
      <c r="B353" s="76" t="s">
        <v>5046</v>
      </c>
    </row>
    <row r="354" spans="1:2" x14ac:dyDescent="0.75">
      <c r="A354" s="75" t="s">
        <v>1083</v>
      </c>
      <c r="B354" s="76" t="s">
        <v>5046</v>
      </c>
    </row>
    <row r="355" spans="1:2" x14ac:dyDescent="0.75">
      <c r="A355" s="75" t="s">
        <v>648</v>
      </c>
      <c r="B355" s="76" t="s">
        <v>5046</v>
      </c>
    </row>
    <row r="356" spans="1:2" x14ac:dyDescent="0.75">
      <c r="A356" s="75" t="s">
        <v>648</v>
      </c>
      <c r="B356" s="76" t="s">
        <v>5056</v>
      </c>
    </row>
    <row r="357" spans="1:2" x14ac:dyDescent="0.75">
      <c r="A357" s="75" t="s">
        <v>1322</v>
      </c>
      <c r="B357" s="76" t="s">
        <v>5046</v>
      </c>
    </row>
    <row r="358" spans="1:2" x14ac:dyDescent="0.75">
      <c r="A358" s="75" t="s">
        <v>6245</v>
      </c>
      <c r="B358" s="76" t="s">
        <v>5046</v>
      </c>
    </row>
    <row r="359" spans="1:2" x14ac:dyDescent="0.75">
      <c r="A359" s="75" t="s">
        <v>469</v>
      </c>
      <c r="B359" s="76" t="s">
        <v>5046</v>
      </c>
    </row>
    <row r="360" spans="1:2" x14ac:dyDescent="0.75">
      <c r="A360" s="75" t="s">
        <v>791</v>
      </c>
      <c r="B360" s="76" t="s">
        <v>5046</v>
      </c>
    </row>
    <row r="361" spans="1:2" x14ac:dyDescent="0.75">
      <c r="A361" s="75" t="s">
        <v>791</v>
      </c>
      <c r="B361" s="76"/>
    </row>
    <row r="362" spans="1:2" x14ac:dyDescent="0.75">
      <c r="A362" s="75" t="s">
        <v>1081</v>
      </c>
      <c r="B362" s="76" t="s">
        <v>5046</v>
      </c>
    </row>
    <row r="363" spans="1:2" x14ac:dyDescent="0.75">
      <c r="A363" s="75" t="s">
        <v>5592</v>
      </c>
      <c r="B363" s="76" t="s">
        <v>6240</v>
      </c>
    </row>
    <row r="364" spans="1:2" x14ac:dyDescent="0.75">
      <c r="A364" s="75" t="s">
        <v>5592</v>
      </c>
      <c r="B364" s="76" t="s">
        <v>5047</v>
      </c>
    </row>
    <row r="365" spans="1:2" x14ac:dyDescent="0.75">
      <c r="A365" s="75" t="s">
        <v>2149</v>
      </c>
      <c r="B365" s="76" t="s">
        <v>6240</v>
      </c>
    </row>
    <row r="366" spans="1:2" x14ac:dyDescent="0.75">
      <c r="A366" s="75" t="s">
        <v>777</v>
      </c>
      <c r="B366" s="76" t="s">
        <v>6240</v>
      </c>
    </row>
    <row r="367" spans="1:2" x14ac:dyDescent="0.75">
      <c r="A367" s="75" t="s">
        <v>777</v>
      </c>
      <c r="B367" s="76" t="s">
        <v>5047</v>
      </c>
    </row>
    <row r="368" spans="1:2" x14ac:dyDescent="0.75">
      <c r="A368" s="75" t="s">
        <v>1773</v>
      </c>
      <c r="B368" s="76" t="s">
        <v>5069</v>
      </c>
    </row>
    <row r="369" spans="1:2" x14ac:dyDescent="0.75">
      <c r="A369" s="75" t="s">
        <v>1761</v>
      </c>
      <c r="B369" s="76" t="s">
        <v>5069</v>
      </c>
    </row>
    <row r="370" spans="1:2" x14ac:dyDescent="0.75">
      <c r="A370" s="75" t="s">
        <v>884</v>
      </c>
      <c r="B370" s="76" t="s">
        <v>5056</v>
      </c>
    </row>
    <row r="371" spans="1:2" x14ac:dyDescent="0.75">
      <c r="A371" s="75" t="s">
        <v>5566</v>
      </c>
      <c r="B371" s="76" t="s">
        <v>5056</v>
      </c>
    </row>
    <row r="372" spans="1:2" x14ac:dyDescent="0.75">
      <c r="A372" s="75" t="s">
        <v>729</v>
      </c>
      <c r="B372" s="76" t="s">
        <v>5056</v>
      </c>
    </row>
    <row r="373" spans="1:2" x14ac:dyDescent="0.75">
      <c r="A373" s="75" t="s">
        <v>6246</v>
      </c>
      <c r="B373" s="76"/>
    </row>
    <row r="374" spans="1:2" x14ac:dyDescent="0.75">
      <c r="A374" s="75" t="s">
        <v>841</v>
      </c>
      <c r="B374" s="76" t="s">
        <v>5046</v>
      </c>
    </row>
    <row r="375" spans="1:2" x14ac:dyDescent="0.75">
      <c r="A375" s="75" t="s">
        <v>845</v>
      </c>
      <c r="B375" s="76" t="s">
        <v>5046</v>
      </c>
    </row>
    <row r="376" spans="1:2" x14ac:dyDescent="0.75">
      <c r="A376" s="75" t="s">
        <v>441</v>
      </c>
      <c r="B376" s="76" t="s">
        <v>5046</v>
      </c>
    </row>
    <row r="377" spans="1:2" x14ac:dyDescent="0.75">
      <c r="A377" s="75" t="s">
        <v>894</v>
      </c>
      <c r="B377" s="76" t="s">
        <v>6200</v>
      </c>
    </row>
    <row r="378" spans="1:2" x14ac:dyDescent="0.75">
      <c r="A378" s="75" t="s">
        <v>1206</v>
      </c>
      <c r="B378" s="76" t="s">
        <v>5047</v>
      </c>
    </row>
    <row r="379" spans="1:2" x14ac:dyDescent="0.75">
      <c r="A379" s="75" t="s">
        <v>5313</v>
      </c>
      <c r="B379" s="76" t="s">
        <v>6198</v>
      </c>
    </row>
    <row r="380" spans="1:2" x14ac:dyDescent="0.75">
      <c r="A380" s="75" t="s">
        <v>5344</v>
      </c>
      <c r="B380" s="76" t="s">
        <v>6198</v>
      </c>
    </row>
    <row r="381" spans="1:2" x14ac:dyDescent="0.75">
      <c r="A381" s="75" t="s">
        <v>5344</v>
      </c>
      <c r="B381" s="76"/>
    </row>
    <row r="382" spans="1:2" x14ac:dyDescent="0.75">
      <c r="A382" s="75" t="s">
        <v>1694</v>
      </c>
      <c r="B382" s="76" t="s">
        <v>6198</v>
      </c>
    </row>
    <row r="383" spans="1:2" x14ac:dyDescent="0.75">
      <c r="A383" s="75" t="s">
        <v>1694</v>
      </c>
      <c r="B383" s="76"/>
    </row>
    <row r="384" spans="1:2" x14ac:dyDescent="0.75">
      <c r="A384" s="75" t="s">
        <v>6247</v>
      </c>
      <c r="B384" s="76" t="s">
        <v>5047</v>
      </c>
    </row>
    <row r="385" spans="1:2" x14ac:dyDescent="0.75">
      <c r="A385" s="75" t="s">
        <v>626</v>
      </c>
      <c r="B385" s="76" t="s">
        <v>5047</v>
      </c>
    </row>
    <row r="386" spans="1:2" x14ac:dyDescent="0.75">
      <c r="A386" s="75" t="s">
        <v>1295</v>
      </c>
      <c r="B386" s="76" t="s">
        <v>5047</v>
      </c>
    </row>
    <row r="387" spans="1:2" x14ac:dyDescent="0.75">
      <c r="A387" s="75" t="s">
        <v>1638</v>
      </c>
      <c r="B387" s="76" t="s">
        <v>6248</v>
      </c>
    </row>
    <row r="388" spans="1:2" x14ac:dyDescent="0.75">
      <c r="A388" s="75" t="s">
        <v>1638</v>
      </c>
      <c r="B388" s="76"/>
    </row>
    <row r="389" spans="1:2" x14ac:dyDescent="0.75">
      <c r="A389" s="75" t="s">
        <v>2196</v>
      </c>
      <c r="B389" s="76" t="s">
        <v>6249</v>
      </c>
    </row>
    <row r="390" spans="1:2" x14ac:dyDescent="0.75">
      <c r="A390" s="75" t="s">
        <v>827</v>
      </c>
      <c r="B390" s="76" t="s">
        <v>5047</v>
      </c>
    </row>
    <row r="391" spans="1:2" x14ac:dyDescent="0.75">
      <c r="A391" s="75" t="s">
        <v>428</v>
      </c>
      <c r="B391" s="76" t="s">
        <v>5046</v>
      </c>
    </row>
    <row r="392" spans="1:2" x14ac:dyDescent="0.75">
      <c r="A392" s="75" t="s">
        <v>2091</v>
      </c>
      <c r="B392" s="76" t="s">
        <v>6249</v>
      </c>
    </row>
    <row r="393" spans="1:2" x14ac:dyDescent="0.75">
      <c r="A393" s="75" t="s">
        <v>624</v>
      </c>
      <c r="B393" s="76" t="s">
        <v>5047</v>
      </c>
    </row>
    <row r="394" spans="1:2" x14ac:dyDescent="0.75">
      <c r="A394" s="75" t="s">
        <v>6250</v>
      </c>
      <c r="B394" s="76"/>
    </row>
    <row r="395" spans="1:2" x14ac:dyDescent="0.75">
      <c r="A395" s="75" t="s">
        <v>6251</v>
      </c>
      <c r="B395" s="76"/>
    </row>
    <row r="396" spans="1:2" x14ac:dyDescent="0.75">
      <c r="A396" s="75" t="s">
        <v>1296</v>
      </c>
      <c r="B396" s="76" t="s">
        <v>6192</v>
      </c>
    </row>
    <row r="397" spans="1:2" x14ac:dyDescent="0.75">
      <c r="A397" s="75" t="s">
        <v>1706</v>
      </c>
      <c r="B397" s="76" t="s">
        <v>6252</v>
      </c>
    </row>
    <row r="398" spans="1:2" x14ac:dyDescent="0.75">
      <c r="A398" s="75" t="s">
        <v>2062</v>
      </c>
      <c r="B398" s="76" t="s">
        <v>5047</v>
      </c>
    </row>
    <row r="399" spans="1:2" x14ac:dyDescent="0.75">
      <c r="A399" s="75" t="s">
        <v>5544</v>
      </c>
      <c r="B399" s="76" t="s">
        <v>5047</v>
      </c>
    </row>
    <row r="400" spans="1:2" x14ac:dyDescent="0.75">
      <c r="A400" s="75" t="s">
        <v>311</v>
      </c>
      <c r="B400" s="76" t="s">
        <v>5046</v>
      </c>
    </row>
    <row r="401" spans="1:2" x14ac:dyDescent="0.75">
      <c r="A401" s="75" t="s">
        <v>311</v>
      </c>
      <c r="B401" s="76" t="s">
        <v>5047</v>
      </c>
    </row>
    <row r="402" spans="1:2" x14ac:dyDescent="0.75">
      <c r="A402" s="75" t="s">
        <v>6253</v>
      </c>
      <c r="B402" s="76" t="s">
        <v>5046</v>
      </c>
    </row>
    <row r="403" spans="1:2" x14ac:dyDescent="0.75">
      <c r="A403" s="75" t="s">
        <v>6253</v>
      </c>
      <c r="B403" s="76" t="s">
        <v>5047</v>
      </c>
    </row>
    <row r="404" spans="1:2" x14ac:dyDescent="0.75">
      <c r="A404" s="75" t="s">
        <v>5437</v>
      </c>
      <c r="B404" s="76" t="s">
        <v>5046</v>
      </c>
    </row>
    <row r="405" spans="1:2" x14ac:dyDescent="0.75">
      <c r="A405" s="75" t="s">
        <v>5437</v>
      </c>
      <c r="B405" s="76" t="s">
        <v>5047</v>
      </c>
    </row>
    <row r="406" spans="1:2" x14ac:dyDescent="0.75">
      <c r="A406" s="75" t="s">
        <v>1017</v>
      </c>
      <c r="B406" s="76" t="s">
        <v>5046</v>
      </c>
    </row>
    <row r="407" spans="1:2" x14ac:dyDescent="0.75">
      <c r="A407" s="75" t="s">
        <v>1017</v>
      </c>
      <c r="B407" s="76" t="s">
        <v>5047</v>
      </c>
    </row>
    <row r="408" spans="1:2" x14ac:dyDescent="0.75">
      <c r="A408" s="75" t="s">
        <v>1203</v>
      </c>
      <c r="B408" s="76" t="s">
        <v>5047</v>
      </c>
    </row>
    <row r="409" spans="1:2" x14ac:dyDescent="0.75">
      <c r="A409" s="75" t="s">
        <v>5235</v>
      </c>
      <c r="B409" s="76" t="s">
        <v>5065</v>
      </c>
    </row>
    <row r="410" spans="1:2" x14ac:dyDescent="0.75">
      <c r="A410" s="75" t="s">
        <v>1553</v>
      </c>
      <c r="B410" s="76" t="s">
        <v>5065</v>
      </c>
    </row>
    <row r="411" spans="1:2" x14ac:dyDescent="0.75">
      <c r="A411" s="75" t="s">
        <v>1642</v>
      </c>
      <c r="B411" s="76" t="s">
        <v>6248</v>
      </c>
    </row>
    <row r="412" spans="1:2" x14ac:dyDescent="0.75">
      <c r="A412" s="75" t="s">
        <v>1642</v>
      </c>
      <c r="B412" s="76"/>
    </row>
    <row r="413" spans="1:2" x14ac:dyDescent="0.75">
      <c r="A413" s="75" t="s">
        <v>725</v>
      </c>
      <c r="B413" s="76" t="s">
        <v>5047</v>
      </c>
    </row>
    <row r="414" spans="1:2" x14ac:dyDescent="0.75">
      <c r="A414" s="75" t="s">
        <v>6254</v>
      </c>
      <c r="B414" s="76" t="s">
        <v>5047</v>
      </c>
    </row>
    <row r="415" spans="1:2" x14ac:dyDescent="0.75">
      <c r="A415" s="75" t="s">
        <v>6254</v>
      </c>
      <c r="B415" s="76" t="s">
        <v>6249</v>
      </c>
    </row>
    <row r="416" spans="1:2" x14ac:dyDescent="0.75">
      <c r="A416" s="75" t="s">
        <v>1205</v>
      </c>
      <c r="B416" s="76" t="s">
        <v>5047</v>
      </c>
    </row>
    <row r="417" spans="1:2" x14ac:dyDescent="0.75">
      <c r="A417" s="75" t="s">
        <v>628</v>
      </c>
      <c r="B417" s="76" t="s">
        <v>5047</v>
      </c>
    </row>
    <row r="418" spans="1:2" x14ac:dyDescent="0.75">
      <c r="A418" s="75" t="s">
        <v>5233</v>
      </c>
      <c r="B418" s="76" t="s">
        <v>5065</v>
      </c>
    </row>
    <row r="419" spans="1:2" x14ac:dyDescent="0.75">
      <c r="A419" s="75" t="s">
        <v>2083</v>
      </c>
      <c r="B419" s="76" t="s">
        <v>5056</v>
      </c>
    </row>
    <row r="420" spans="1:2" x14ac:dyDescent="0.75">
      <c r="A420" s="75" t="s">
        <v>739</v>
      </c>
      <c r="B420" s="76" t="s">
        <v>5065</v>
      </c>
    </row>
    <row r="421" spans="1:2" x14ac:dyDescent="0.75">
      <c r="A421" s="75" t="s">
        <v>739</v>
      </c>
      <c r="B421" s="76"/>
    </row>
    <row r="422" spans="1:2" x14ac:dyDescent="0.75">
      <c r="A422" s="75" t="s">
        <v>741</v>
      </c>
      <c r="B422" s="76" t="s">
        <v>6243</v>
      </c>
    </row>
    <row r="423" spans="1:2" x14ac:dyDescent="0.75">
      <c r="A423" s="75" t="s">
        <v>1734</v>
      </c>
      <c r="B423" s="76" t="s">
        <v>6198</v>
      </c>
    </row>
    <row r="424" spans="1:2" x14ac:dyDescent="0.75">
      <c r="A424" s="75" t="s">
        <v>1668</v>
      </c>
      <c r="B424" s="76" t="s">
        <v>6198</v>
      </c>
    </row>
    <row r="425" spans="1:2" x14ac:dyDescent="0.75">
      <c r="A425" s="75" t="s">
        <v>1668</v>
      </c>
      <c r="B425" s="76"/>
    </row>
    <row r="426" spans="1:2" x14ac:dyDescent="0.75">
      <c r="A426" s="75" t="s">
        <v>1672</v>
      </c>
      <c r="B426" s="76" t="s">
        <v>6198</v>
      </c>
    </row>
    <row r="427" spans="1:2" x14ac:dyDescent="0.75">
      <c r="A427" s="75" t="s">
        <v>1672</v>
      </c>
      <c r="B427" s="76"/>
    </row>
    <row r="428" spans="1:2" x14ac:dyDescent="0.75">
      <c r="A428" s="75" t="s">
        <v>1702</v>
      </c>
      <c r="B428" s="76" t="s">
        <v>6198</v>
      </c>
    </row>
    <row r="429" spans="1:2" x14ac:dyDescent="0.75">
      <c r="A429" s="75" t="s">
        <v>2795</v>
      </c>
      <c r="B429" s="76"/>
    </row>
    <row r="430" spans="1:2" x14ac:dyDescent="0.75">
      <c r="A430" s="75" t="s">
        <v>5322</v>
      </c>
      <c r="B430" s="76" t="s">
        <v>6255</v>
      </c>
    </row>
    <row r="431" spans="1:2" x14ac:dyDescent="0.75">
      <c r="A431" s="75" t="s">
        <v>5322</v>
      </c>
      <c r="B431" s="76"/>
    </row>
    <row r="432" spans="1:2" x14ac:dyDescent="0.75">
      <c r="A432" s="75" t="s">
        <v>394</v>
      </c>
      <c r="B432" s="76" t="s">
        <v>5046</v>
      </c>
    </row>
    <row r="433" spans="1:2" x14ac:dyDescent="0.75">
      <c r="A433" s="75" t="s">
        <v>5320</v>
      </c>
      <c r="B433" s="76" t="s">
        <v>5065</v>
      </c>
    </row>
    <row r="434" spans="1:2" x14ac:dyDescent="0.75">
      <c r="A434" s="75" t="s">
        <v>5320</v>
      </c>
      <c r="B434" s="76"/>
    </row>
    <row r="435" spans="1:2" x14ac:dyDescent="0.75">
      <c r="A435" s="75" t="s">
        <v>1676</v>
      </c>
      <c r="B435" s="76" t="s">
        <v>5065</v>
      </c>
    </row>
    <row r="436" spans="1:2" x14ac:dyDescent="0.75">
      <c r="A436" s="75" t="s">
        <v>5318</v>
      </c>
      <c r="B436" s="76" t="s">
        <v>5065</v>
      </c>
    </row>
    <row r="437" spans="1:2" x14ac:dyDescent="0.75">
      <c r="A437" s="75" t="s">
        <v>5318</v>
      </c>
      <c r="B437" s="76"/>
    </row>
    <row r="438" spans="1:2" x14ac:dyDescent="0.75">
      <c r="A438" s="75" t="s">
        <v>781</v>
      </c>
      <c r="B438" s="76" t="s">
        <v>5046</v>
      </c>
    </row>
    <row r="439" spans="1:2" x14ac:dyDescent="0.75">
      <c r="A439" s="75" t="s">
        <v>785</v>
      </c>
      <c r="B439" s="76" t="s">
        <v>5046</v>
      </c>
    </row>
    <row r="440" spans="1:2" x14ac:dyDescent="0.75">
      <c r="A440" s="75" t="s">
        <v>1730</v>
      </c>
      <c r="B440" s="76" t="s">
        <v>6198</v>
      </c>
    </row>
    <row r="441" spans="1:2" x14ac:dyDescent="0.75">
      <c r="A441" s="75" t="s">
        <v>745</v>
      </c>
      <c r="B441" s="76" t="s">
        <v>5046</v>
      </c>
    </row>
    <row r="442" spans="1:2" x14ac:dyDescent="0.75">
      <c r="A442" s="75" t="s">
        <v>745</v>
      </c>
      <c r="B442" s="76"/>
    </row>
    <row r="443" spans="1:2" x14ac:dyDescent="0.75">
      <c r="A443" s="75" t="s">
        <v>735</v>
      </c>
      <c r="B443" s="76" t="s">
        <v>5046</v>
      </c>
    </row>
    <row r="444" spans="1:2" x14ac:dyDescent="0.75">
      <c r="A444" s="75" t="s">
        <v>735</v>
      </c>
      <c r="B444" s="76"/>
    </row>
    <row r="445" spans="1:2" x14ac:dyDescent="0.75">
      <c r="A445" s="75" t="s">
        <v>5316</v>
      </c>
      <c r="B445" s="76" t="s">
        <v>5065</v>
      </c>
    </row>
    <row r="446" spans="1:2" x14ac:dyDescent="0.75">
      <c r="A446" s="75" t="s">
        <v>5316</v>
      </c>
      <c r="B446" s="76"/>
    </row>
    <row r="447" spans="1:2" x14ac:dyDescent="0.75">
      <c r="A447" s="75" t="s">
        <v>5326</v>
      </c>
      <c r="B447" s="76" t="s">
        <v>5065</v>
      </c>
    </row>
    <row r="448" spans="1:2" x14ac:dyDescent="0.75">
      <c r="A448" s="75" t="s">
        <v>5326</v>
      </c>
      <c r="B448" s="76"/>
    </row>
    <row r="449" spans="1:2" x14ac:dyDescent="0.75">
      <c r="A449" s="75" t="s">
        <v>5355</v>
      </c>
      <c r="B449" s="76" t="s">
        <v>6198</v>
      </c>
    </row>
    <row r="450" spans="1:2" x14ac:dyDescent="0.75">
      <c r="A450" s="75" t="s">
        <v>1680</v>
      </c>
      <c r="B450" s="76" t="s">
        <v>6198</v>
      </c>
    </row>
    <row r="451" spans="1:2" x14ac:dyDescent="0.75">
      <c r="A451" s="75" t="s">
        <v>5324</v>
      </c>
      <c r="B451" s="76" t="s">
        <v>6198</v>
      </c>
    </row>
    <row r="452" spans="1:2" x14ac:dyDescent="0.75">
      <c r="A452" s="75" t="s">
        <v>5324</v>
      </c>
      <c r="B452" s="76"/>
    </row>
    <row r="453" spans="1:2" x14ac:dyDescent="0.75">
      <c r="A453" s="75" t="s">
        <v>5607</v>
      </c>
      <c r="B453" s="76"/>
    </row>
    <row r="454" spans="1:2" x14ac:dyDescent="0.75">
      <c r="A454" s="75" t="s">
        <v>5607</v>
      </c>
      <c r="B454" s="76" t="s">
        <v>5050</v>
      </c>
    </row>
    <row r="455" spans="1:2" x14ac:dyDescent="0.75">
      <c r="A455" s="75" t="s">
        <v>5229</v>
      </c>
      <c r="B455" s="76" t="s">
        <v>5067</v>
      </c>
    </row>
    <row r="456" spans="1:2" x14ac:dyDescent="0.75">
      <c r="A456" s="75" t="s">
        <v>1543</v>
      </c>
      <c r="B456" s="76" t="s">
        <v>5067</v>
      </c>
    </row>
    <row r="457" spans="1:2" x14ac:dyDescent="0.75">
      <c r="A457" s="75" t="s">
        <v>5542</v>
      </c>
      <c r="B457" s="76" t="s">
        <v>6196</v>
      </c>
    </row>
    <row r="458" spans="1:2" x14ac:dyDescent="0.75">
      <c r="A458" s="75" t="s">
        <v>5542</v>
      </c>
      <c r="B458" s="76" t="s">
        <v>5047</v>
      </c>
    </row>
    <row r="459" spans="1:2" x14ac:dyDescent="0.75">
      <c r="A459" s="75" t="s">
        <v>2389</v>
      </c>
      <c r="B459" s="76" t="s">
        <v>5065</v>
      </c>
    </row>
    <row r="460" spans="1:2" x14ac:dyDescent="0.75">
      <c r="A460" s="75" t="s">
        <v>2389</v>
      </c>
      <c r="B460" s="76" t="s">
        <v>6256</v>
      </c>
    </row>
    <row r="461" spans="1:2" x14ac:dyDescent="0.75">
      <c r="A461" s="75" t="s">
        <v>6257</v>
      </c>
      <c r="B461" s="76"/>
    </row>
    <row r="462" spans="1:2" x14ac:dyDescent="0.75">
      <c r="A462" s="75" t="s">
        <v>1000</v>
      </c>
      <c r="B462" s="76"/>
    </row>
    <row r="463" spans="1:2" x14ac:dyDescent="0.75">
      <c r="A463" s="75" t="s">
        <v>1000</v>
      </c>
      <c r="B463" s="76" t="s">
        <v>6258</v>
      </c>
    </row>
    <row r="464" spans="1:2" x14ac:dyDescent="0.75">
      <c r="A464" s="75" t="s">
        <v>1002</v>
      </c>
      <c r="B464" s="76"/>
    </row>
    <row r="465" spans="1:2" x14ac:dyDescent="0.75">
      <c r="A465" s="75" t="s">
        <v>1002</v>
      </c>
      <c r="B465" s="76" t="s">
        <v>6258</v>
      </c>
    </row>
    <row r="466" spans="1:2" x14ac:dyDescent="0.75">
      <c r="A466" s="75" t="s">
        <v>998</v>
      </c>
      <c r="B466" s="76" t="s">
        <v>6259</v>
      </c>
    </row>
    <row r="467" spans="1:2" x14ac:dyDescent="0.75">
      <c r="A467" s="75" t="s">
        <v>489</v>
      </c>
      <c r="B467" s="76" t="s">
        <v>6187</v>
      </c>
    </row>
    <row r="468" spans="1:2" x14ac:dyDescent="0.75">
      <c r="A468" s="75" t="s">
        <v>890</v>
      </c>
      <c r="B468" s="76"/>
    </row>
    <row r="469" spans="1:2" x14ac:dyDescent="0.75">
      <c r="A469" s="75" t="s">
        <v>491</v>
      </c>
      <c r="B469" s="76" t="s">
        <v>6187</v>
      </c>
    </row>
    <row r="470" spans="1:2" x14ac:dyDescent="0.75">
      <c r="A470" s="75" t="s">
        <v>1159</v>
      </c>
      <c r="B470" s="76" t="s">
        <v>6187</v>
      </c>
    </row>
    <row r="471" spans="1:2" x14ac:dyDescent="0.75">
      <c r="A471" s="75" t="s">
        <v>6260</v>
      </c>
      <c r="B471" s="76"/>
    </row>
    <row r="472" spans="1:2" x14ac:dyDescent="0.75">
      <c r="A472" s="75" t="s">
        <v>6261</v>
      </c>
      <c r="B472" s="76" t="s">
        <v>5046</v>
      </c>
    </row>
    <row r="473" spans="1:2" x14ac:dyDescent="0.75">
      <c r="A473" s="75" t="s">
        <v>6261</v>
      </c>
      <c r="B473" s="76"/>
    </row>
    <row r="474" spans="1:2" x14ac:dyDescent="0.75">
      <c r="A474" s="75" t="s">
        <v>6262</v>
      </c>
      <c r="B474" s="76"/>
    </row>
    <row r="475" spans="1:2" x14ac:dyDescent="0.75">
      <c r="A475" s="75" t="s">
        <v>5706</v>
      </c>
      <c r="B475" s="76"/>
    </row>
    <row r="476" spans="1:2" x14ac:dyDescent="0.75">
      <c r="A476" s="75" t="s">
        <v>2193</v>
      </c>
      <c r="B476" s="76"/>
    </row>
    <row r="477" spans="1:2" x14ac:dyDescent="0.75">
      <c r="A477" s="75" t="s">
        <v>6263</v>
      </c>
      <c r="B477" s="76" t="s">
        <v>6241</v>
      </c>
    </row>
    <row r="478" spans="1:2" x14ac:dyDescent="0.75">
      <c r="A478" s="75" t="s">
        <v>6263</v>
      </c>
      <c r="B478" s="76" t="s">
        <v>6264</v>
      </c>
    </row>
    <row r="479" spans="1:2" x14ac:dyDescent="0.75">
      <c r="A479" s="75" t="s">
        <v>2658</v>
      </c>
      <c r="B479" s="76" t="s">
        <v>6241</v>
      </c>
    </row>
    <row r="480" spans="1:2" x14ac:dyDescent="0.75">
      <c r="A480" s="75" t="s">
        <v>6265</v>
      </c>
      <c r="B480" s="76" t="s">
        <v>6241</v>
      </c>
    </row>
    <row r="481" spans="1:2" x14ac:dyDescent="0.75">
      <c r="A481" s="75" t="s">
        <v>6265</v>
      </c>
      <c r="B481" s="76" t="s">
        <v>6264</v>
      </c>
    </row>
    <row r="482" spans="1:2" x14ac:dyDescent="0.75">
      <c r="A482" s="75" t="s">
        <v>2656</v>
      </c>
      <c r="B482" s="76" t="s">
        <v>6241</v>
      </c>
    </row>
    <row r="483" spans="1:2" x14ac:dyDescent="0.75">
      <c r="A483" s="75" t="s">
        <v>493</v>
      </c>
      <c r="B483" s="76" t="s">
        <v>6187</v>
      </c>
    </row>
    <row r="484" spans="1:2" x14ac:dyDescent="0.75">
      <c r="A484" s="75" t="s">
        <v>5545</v>
      </c>
      <c r="B484" s="76" t="s">
        <v>5078</v>
      </c>
    </row>
    <row r="485" spans="1:2" x14ac:dyDescent="0.75">
      <c r="A485" s="75" t="s">
        <v>5545</v>
      </c>
      <c r="B485" s="76"/>
    </row>
    <row r="486" spans="1:2" x14ac:dyDescent="0.75">
      <c r="A486" s="75" t="s">
        <v>3688</v>
      </c>
      <c r="B486" s="76" t="s">
        <v>5046</v>
      </c>
    </row>
    <row r="487" spans="1:2" x14ac:dyDescent="0.75">
      <c r="A487" s="75" t="s">
        <v>2648</v>
      </c>
      <c r="B487" s="76" t="s">
        <v>5046</v>
      </c>
    </row>
    <row r="488" spans="1:2" x14ac:dyDescent="0.75">
      <c r="A488" s="75" t="s">
        <v>6266</v>
      </c>
      <c r="B488" s="76" t="s">
        <v>6241</v>
      </c>
    </row>
    <row r="489" spans="1:2" x14ac:dyDescent="0.75">
      <c r="A489" s="75" t="s">
        <v>6266</v>
      </c>
      <c r="B489" s="76" t="s">
        <v>6267</v>
      </c>
    </row>
    <row r="490" spans="1:2" x14ac:dyDescent="0.75">
      <c r="A490" s="75" t="s">
        <v>958</v>
      </c>
      <c r="B490" s="76" t="s">
        <v>6241</v>
      </c>
    </row>
    <row r="491" spans="1:2" x14ac:dyDescent="0.75">
      <c r="A491" s="75" t="s">
        <v>6268</v>
      </c>
      <c r="B491" s="76" t="s">
        <v>6241</v>
      </c>
    </row>
    <row r="492" spans="1:2" x14ac:dyDescent="0.75">
      <c r="A492" s="75" t="s">
        <v>2660</v>
      </c>
      <c r="B492" s="76" t="s">
        <v>6241</v>
      </c>
    </row>
    <row r="493" spans="1:2" x14ac:dyDescent="0.75">
      <c r="A493" s="75" t="s">
        <v>2660</v>
      </c>
      <c r="B493" s="76" t="s">
        <v>6267</v>
      </c>
    </row>
    <row r="494" spans="1:2" x14ac:dyDescent="0.75">
      <c r="A494" s="75" t="s">
        <v>3691</v>
      </c>
      <c r="B494" s="76" t="s">
        <v>5046</v>
      </c>
    </row>
    <row r="495" spans="1:2" x14ac:dyDescent="0.75">
      <c r="A495" s="75" t="s">
        <v>2650</v>
      </c>
      <c r="B495" s="76" t="s">
        <v>5046</v>
      </c>
    </row>
    <row r="496" spans="1:2" x14ac:dyDescent="0.75">
      <c r="A496" s="75" t="s">
        <v>6269</v>
      </c>
      <c r="B496" s="76"/>
    </row>
    <row r="497" spans="1:2" x14ac:dyDescent="0.75">
      <c r="A497" s="75" t="s">
        <v>6270</v>
      </c>
      <c r="B497" s="76" t="s">
        <v>5046</v>
      </c>
    </row>
    <row r="498" spans="1:2" x14ac:dyDescent="0.75">
      <c r="A498" s="75" t="s">
        <v>985</v>
      </c>
      <c r="B498" s="76" t="s">
        <v>5046</v>
      </c>
    </row>
    <row r="499" spans="1:2" x14ac:dyDescent="0.75">
      <c r="A499" s="75" t="s">
        <v>6271</v>
      </c>
      <c r="B499" s="76" t="s">
        <v>6241</v>
      </c>
    </row>
    <row r="500" spans="1:2" x14ac:dyDescent="0.75">
      <c r="A500" s="75" t="s">
        <v>6271</v>
      </c>
      <c r="B500" s="76" t="s">
        <v>6267</v>
      </c>
    </row>
    <row r="501" spans="1:2" x14ac:dyDescent="0.75">
      <c r="A501" s="75" t="s">
        <v>2661</v>
      </c>
      <c r="B501" s="76" t="s">
        <v>6267</v>
      </c>
    </row>
    <row r="502" spans="1:2" x14ac:dyDescent="0.75">
      <c r="A502" s="75" t="s">
        <v>2661</v>
      </c>
      <c r="B502" s="76" t="s">
        <v>6241</v>
      </c>
    </row>
    <row r="503" spans="1:2" x14ac:dyDescent="0.75">
      <c r="A503" s="75" t="s">
        <v>2661</v>
      </c>
      <c r="B503" s="76" t="s">
        <v>6242</v>
      </c>
    </row>
    <row r="504" spans="1:2" x14ac:dyDescent="0.75">
      <c r="A504" s="75" t="s">
        <v>5200</v>
      </c>
      <c r="B504" s="76" t="s">
        <v>5046</v>
      </c>
    </row>
    <row r="505" spans="1:2" x14ac:dyDescent="0.75">
      <c r="A505" s="75" t="s">
        <v>6272</v>
      </c>
      <c r="B505" s="76" t="s">
        <v>6273</v>
      </c>
    </row>
    <row r="506" spans="1:2" x14ac:dyDescent="0.75">
      <c r="A506" s="75" t="s">
        <v>995</v>
      </c>
      <c r="B506" s="76" t="s">
        <v>6273</v>
      </c>
    </row>
    <row r="507" spans="1:2" x14ac:dyDescent="0.75">
      <c r="A507" s="75" t="s">
        <v>6274</v>
      </c>
      <c r="B507" s="76" t="s">
        <v>5046</v>
      </c>
    </row>
    <row r="508" spans="1:2" x14ac:dyDescent="0.75">
      <c r="A508" s="75" t="s">
        <v>2652</v>
      </c>
      <c r="B508" s="76" t="s">
        <v>5046</v>
      </c>
    </row>
    <row r="509" spans="1:2" x14ac:dyDescent="0.75">
      <c r="A509" s="75" t="s">
        <v>6275</v>
      </c>
      <c r="B509" s="76" t="s">
        <v>5065</v>
      </c>
    </row>
    <row r="510" spans="1:2" x14ac:dyDescent="0.75">
      <c r="A510" s="75" t="s">
        <v>987</v>
      </c>
      <c r="B510" s="76" t="s">
        <v>5065</v>
      </c>
    </row>
    <row r="511" spans="1:2" x14ac:dyDescent="0.75">
      <c r="A511" s="75" t="s">
        <v>2689</v>
      </c>
      <c r="B511" s="76" t="s">
        <v>6186</v>
      </c>
    </row>
    <row r="512" spans="1:2" x14ac:dyDescent="0.75">
      <c r="A512" s="75" t="s">
        <v>6276</v>
      </c>
      <c r="B512" s="76" t="s">
        <v>6277</v>
      </c>
    </row>
    <row r="513" spans="1:2" x14ac:dyDescent="0.75">
      <c r="A513" s="75" t="s">
        <v>6276</v>
      </c>
      <c r="B513" s="76" t="s">
        <v>6278</v>
      </c>
    </row>
    <row r="514" spans="1:2" x14ac:dyDescent="0.75">
      <c r="A514" s="75" t="s">
        <v>2671</v>
      </c>
      <c r="B514" s="76" t="s">
        <v>6278</v>
      </c>
    </row>
    <row r="515" spans="1:2" x14ac:dyDescent="0.75">
      <c r="A515" s="75" t="s">
        <v>6279</v>
      </c>
      <c r="B515" s="76" t="s">
        <v>6278</v>
      </c>
    </row>
    <row r="516" spans="1:2" x14ac:dyDescent="0.75">
      <c r="A516" s="75" t="s">
        <v>6279</v>
      </c>
      <c r="B516" s="76" t="s">
        <v>6280</v>
      </c>
    </row>
    <row r="517" spans="1:2" x14ac:dyDescent="0.75">
      <c r="A517" s="75" t="s">
        <v>6279</v>
      </c>
      <c r="B517" s="76"/>
    </row>
    <row r="518" spans="1:2" x14ac:dyDescent="0.75">
      <c r="A518" s="75" t="s">
        <v>6281</v>
      </c>
      <c r="B518" s="76"/>
    </row>
    <row r="519" spans="1:2" x14ac:dyDescent="0.75">
      <c r="A519" s="75" t="s">
        <v>6281</v>
      </c>
      <c r="B519" s="76" t="s">
        <v>6280</v>
      </c>
    </row>
    <row r="520" spans="1:2" x14ac:dyDescent="0.75">
      <c r="A520" s="75" t="s">
        <v>6282</v>
      </c>
      <c r="B520" s="76" t="s">
        <v>6280</v>
      </c>
    </row>
    <row r="521" spans="1:2" x14ac:dyDescent="0.75">
      <c r="A521" s="75" t="s">
        <v>6282</v>
      </c>
      <c r="B521" s="76" t="s">
        <v>6283</v>
      </c>
    </row>
    <row r="522" spans="1:2" x14ac:dyDescent="0.75">
      <c r="A522" s="75" t="s">
        <v>2673</v>
      </c>
      <c r="B522" s="76" t="s">
        <v>6283</v>
      </c>
    </row>
    <row r="523" spans="1:2" x14ac:dyDescent="0.75">
      <c r="A523" s="75" t="s">
        <v>2673</v>
      </c>
      <c r="B523" s="76" t="s">
        <v>6280</v>
      </c>
    </row>
    <row r="524" spans="1:2" x14ac:dyDescent="0.75">
      <c r="A524" s="75" t="s">
        <v>5780</v>
      </c>
      <c r="B524" s="76" t="s">
        <v>6252</v>
      </c>
    </row>
    <row r="525" spans="1:2" x14ac:dyDescent="0.75">
      <c r="A525" s="75" t="s">
        <v>2572</v>
      </c>
      <c r="B525" s="76" t="s">
        <v>6252</v>
      </c>
    </row>
    <row r="526" spans="1:2" x14ac:dyDescent="0.75">
      <c r="A526" s="75" t="s">
        <v>2791</v>
      </c>
      <c r="B526" s="76"/>
    </row>
    <row r="527" spans="1:2" x14ac:dyDescent="0.75">
      <c r="A527" s="75" t="s">
        <v>6284</v>
      </c>
      <c r="B527" s="76" t="s">
        <v>5046</v>
      </c>
    </row>
    <row r="528" spans="1:2" x14ac:dyDescent="0.75">
      <c r="A528" s="75" t="s">
        <v>2654</v>
      </c>
      <c r="B528" s="76" t="s">
        <v>5046</v>
      </c>
    </row>
    <row r="529" spans="1:2" x14ac:dyDescent="0.75">
      <c r="A529" s="75" t="s">
        <v>1539</v>
      </c>
      <c r="B529" s="76" t="s">
        <v>6198</v>
      </c>
    </row>
    <row r="530" spans="1:2" x14ac:dyDescent="0.75">
      <c r="A530" s="75" t="s">
        <v>1950</v>
      </c>
      <c r="B530" s="76" t="s">
        <v>6285</v>
      </c>
    </row>
    <row r="531" spans="1:2" x14ac:dyDescent="0.75">
      <c r="A531" s="75" t="s">
        <v>4929</v>
      </c>
      <c r="B531" s="76" t="s">
        <v>5046</v>
      </c>
    </row>
    <row r="532" spans="1:2" x14ac:dyDescent="0.75">
      <c r="A532" s="75" t="s">
        <v>5851</v>
      </c>
      <c r="B532" s="76"/>
    </row>
    <row r="533" spans="1:2" x14ac:dyDescent="0.75">
      <c r="A533" s="75" t="s">
        <v>1481</v>
      </c>
      <c r="B533" s="76" t="s">
        <v>5046</v>
      </c>
    </row>
    <row r="534" spans="1:2" x14ac:dyDescent="0.75">
      <c r="A534" s="75" t="s">
        <v>5202</v>
      </c>
      <c r="B534" s="76"/>
    </row>
    <row r="535" spans="1:2" x14ac:dyDescent="0.75">
      <c r="A535" s="75" t="s">
        <v>1952</v>
      </c>
      <c r="B535" s="76" t="s">
        <v>5046</v>
      </c>
    </row>
    <row r="536" spans="1:2" x14ac:dyDescent="0.75">
      <c r="A536" s="75" t="s">
        <v>1946</v>
      </c>
      <c r="B536" s="76"/>
    </row>
    <row r="537" spans="1:2" x14ac:dyDescent="0.75">
      <c r="A537" s="75" t="s">
        <v>1946</v>
      </c>
      <c r="B537" s="76" t="s">
        <v>5046</v>
      </c>
    </row>
    <row r="538" spans="1:2" x14ac:dyDescent="0.75">
      <c r="A538" s="75" t="s">
        <v>888</v>
      </c>
      <c r="B538" s="76"/>
    </row>
    <row r="539" spans="1:2" x14ac:dyDescent="0.75">
      <c r="A539" s="75" t="s">
        <v>6286</v>
      </c>
      <c r="B539" s="76"/>
    </row>
    <row r="540" spans="1:2" x14ac:dyDescent="0.75">
      <c r="A540" s="75" t="s">
        <v>6287</v>
      </c>
      <c r="B540" s="76" t="s">
        <v>6288</v>
      </c>
    </row>
    <row r="541" spans="1:2" x14ac:dyDescent="0.75">
      <c r="A541" s="75" t="s">
        <v>5740</v>
      </c>
      <c r="B541" s="76"/>
    </row>
    <row r="542" spans="1:2" x14ac:dyDescent="0.75">
      <c r="A542" s="75" t="s">
        <v>1433</v>
      </c>
      <c r="B542" s="76" t="s">
        <v>6196</v>
      </c>
    </row>
    <row r="543" spans="1:2" x14ac:dyDescent="0.75">
      <c r="A543" s="75" t="s">
        <v>1433</v>
      </c>
      <c r="B543" s="76" t="s">
        <v>5047</v>
      </c>
    </row>
    <row r="544" spans="1:2" x14ac:dyDescent="0.75">
      <c r="A544" s="75" t="s">
        <v>1429</v>
      </c>
      <c r="B544" s="76" t="s">
        <v>6196</v>
      </c>
    </row>
    <row r="545" spans="1:2" x14ac:dyDescent="0.75">
      <c r="A545" s="75" t="s">
        <v>1429</v>
      </c>
      <c r="B545" s="76"/>
    </row>
    <row r="546" spans="1:2" x14ac:dyDescent="0.75">
      <c r="A546" s="75" t="s">
        <v>1429</v>
      </c>
      <c r="B546" s="76" t="s">
        <v>5047</v>
      </c>
    </row>
    <row r="547" spans="1:2" x14ac:dyDescent="0.75">
      <c r="A547" s="75" t="s">
        <v>2181</v>
      </c>
      <c r="B547" s="76" t="s">
        <v>6196</v>
      </c>
    </row>
    <row r="548" spans="1:2" x14ac:dyDescent="0.75">
      <c r="A548" s="75" t="s">
        <v>1437</v>
      </c>
      <c r="B548" s="76" t="s">
        <v>6196</v>
      </c>
    </row>
    <row r="549" spans="1:2" x14ac:dyDescent="0.75">
      <c r="A549" s="75" t="s">
        <v>1437</v>
      </c>
      <c r="B549" s="76" t="s">
        <v>5047</v>
      </c>
    </row>
    <row r="550" spans="1:2" x14ac:dyDescent="0.75">
      <c r="A550" s="75" t="s">
        <v>1538</v>
      </c>
      <c r="B550" s="76" t="s">
        <v>5065</v>
      </c>
    </row>
    <row r="551" spans="1:2" x14ac:dyDescent="0.75">
      <c r="A551" s="75" t="s">
        <v>1538</v>
      </c>
      <c r="B551" s="76"/>
    </row>
    <row r="552" spans="1:2" x14ac:dyDescent="0.75">
      <c r="A552" s="75" t="s">
        <v>5214</v>
      </c>
      <c r="B552" s="76" t="s">
        <v>5065</v>
      </c>
    </row>
    <row r="553" spans="1:2" x14ac:dyDescent="0.75">
      <c r="A553" s="75" t="s">
        <v>1523</v>
      </c>
      <c r="B553" s="76" t="s">
        <v>5065</v>
      </c>
    </row>
    <row r="554" spans="1:2" x14ac:dyDescent="0.75">
      <c r="A554" s="75" t="s">
        <v>5393</v>
      </c>
      <c r="B554" s="76" t="s">
        <v>5065</v>
      </c>
    </row>
    <row r="555" spans="1:2" x14ac:dyDescent="0.75">
      <c r="A555" s="75" t="s">
        <v>6289</v>
      </c>
      <c r="B555" s="76"/>
    </row>
    <row r="556" spans="1:2" x14ac:dyDescent="0.75">
      <c r="A556" s="75" t="s">
        <v>6290</v>
      </c>
      <c r="B556" s="76"/>
    </row>
    <row r="557" spans="1:2" x14ac:dyDescent="0.75">
      <c r="A557" s="75" t="s">
        <v>1797</v>
      </c>
      <c r="B557" s="76" t="s">
        <v>5065</v>
      </c>
    </row>
    <row r="558" spans="1:2" x14ac:dyDescent="0.75">
      <c r="A558" s="75" t="s">
        <v>5369</v>
      </c>
      <c r="B558" s="76" t="s">
        <v>5065</v>
      </c>
    </row>
    <row r="559" spans="1:2" x14ac:dyDescent="0.75">
      <c r="A559" s="75" t="s">
        <v>1537</v>
      </c>
      <c r="B559" s="76" t="s">
        <v>5065</v>
      </c>
    </row>
    <row r="560" spans="1:2" x14ac:dyDescent="0.75">
      <c r="A560" s="75" t="s">
        <v>1527</v>
      </c>
      <c r="B560" s="76" t="s">
        <v>5065</v>
      </c>
    </row>
    <row r="561" spans="1:2" x14ac:dyDescent="0.75">
      <c r="A561" s="75" t="s">
        <v>6291</v>
      </c>
      <c r="B561" s="76"/>
    </row>
    <row r="562" spans="1:2" x14ac:dyDescent="0.75">
      <c r="A562" s="75" t="s">
        <v>6292</v>
      </c>
      <c r="B562" s="76" t="s">
        <v>6293</v>
      </c>
    </row>
    <row r="563" spans="1:2" x14ac:dyDescent="0.75">
      <c r="A563" s="75" t="s">
        <v>6292</v>
      </c>
      <c r="B563" s="76"/>
    </row>
    <row r="564" spans="1:2" x14ac:dyDescent="0.75">
      <c r="A564" s="75" t="s">
        <v>2614</v>
      </c>
      <c r="B564" s="76" t="s">
        <v>5046</v>
      </c>
    </row>
    <row r="565" spans="1:2" x14ac:dyDescent="0.75">
      <c r="A565" s="75" t="s">
        <v>6294</v>
      </c>
      <c r="B565" s="76" t="s">
        <v>6295</v>
      </c>
    </row>
    <row r="566" spans="1:2" x14ac:dyDescent="0.75">
      <c r="A566" s="75" t="s">
        <v>6294</v>
      </c>
      <c r="B566" s="76" t="s">
        <v>5046</v>
      </c>
    </row>
    <row r="567" spans="1:2" x14ac:dyDescent="0.75">
      <c r="A567" s="75" t="s">
        <v>6294</v>
      </c>
      <c r="B567" s="76" t="s">
        <v>6296</v>
      </c>
    </row>
    <row r="568" spans="1:2" x14ac:dyDescent="0.75">
      <c r="A568" s="75" t="s">
        <v>2600</v>
      </c>
      <c r="B568" s="76" t="s">
        <v>6297</v>
      </c>
    </row>
    <row r="569" spans="1:2" x14ac:dyDescent="0.75">
      <c r="A569" s="75" t="s">
        <v>2600</v>
      </c>
      <c r="B569" s="76" t="s">
        <v>6298</v>
      </c>
    </row>
    <row r="570" spans="1:2" x14ac:dyDescent="0.75">
      <c r="A570" s="75" t="s">
        <v>2600</v>
      </c>
      <c r="B570" s="76"/>
    </row>
    <row r="571" spans="1:2" x14ac:dyDescent="0.75">
      <c r="A571" s="75" t="s">
        <v>6299</v>
      </c>
      <c r="B571" s="76" t="s">
        <v>6300</v>
      </c>
    </row>
    <row r="572" spans="1:2" x14ac:dyDescent="0.75">
      <c r="A572" s="75" t="s">
        <v>6299</v>
      </c>
      <c r="B572" s="76" t="s">
        <v>6301</v>
      </c>
    </row>
    <row r="573" spans="1:2" x14ac:dyDescent="0.75">
      <c r="A573" s="75" t="s">
        <v>2598</v>
      </c>
      <c r="B573" s="76" t="s">
        <v>6298</v>
      </c>
    </row>
    <row r="574" spans="1:2" x14ac:dyDescent="0.75">
      <c r="A574" s="75" t="s">
        <v>2598</v>
      </c>
      <c r="B574" s="76" t="s">
        <v>6297</v>
      </c>
    </row>
    <row r="575" spans="1:2" x14ac:dyDescent="0.75">
      <c r="A575" s="75" t="s">
        <v>6302</v>
      </c>
      <c r="B575" s="76" t="s">
        <v>6303</v>
      </c>
    </row>
    <row r="576" spans="1:2" x14ac:dyDescent="0.75">
      <c r="A576" s="75" t="s">
        <v>6302</v>
      </c>
      <c r="B576" s="76"/>
    </row>
    <row r="577" spans="1:2" x14ac:dyDescent="0.75">
      <c r="A577" s="75" t="s">
        <v>6304</v>
      </c>
      <c r="B577" s="76" t="s">
        <v>6305</v>
      </c>
    </row>
    <row r="578" spans="1:2" x14ac:dyDescent="0.75">
      <c r="A578" s="75" t="s">
        <v>5777</v>
      </c>
      <c r="B578" s="76" t="s">
        <v>5065</v>
      </c>
    </row>
    <row r="579" spans="1:2" x14ac:dyDescent="0.75">
      <c r="A579" s="75" t="s">
        <v>5777</v>
      </c>
      <c r="B579" s="76"/>
    </row>
    <row r="580" spans="1:2" x14ac:dyDescent="0.75">
      <c r="A580" s="75" t="s">
        <v>5785</v>
      </c>
      <c r="B580" s="76" t="s">
        <v>5065</v>
      </c>
    </row>
    <row r="581" spans="1:2" x14ac:dyDescent="0.75">
      <c r="A581" s="75" t="s">
        <v>6306</v>
      </c>
      <c r="B581" s="76" t="s">
        <v>5065</v>
      </c>
    </row>
    <row r="582" spans="1:2" x14ac:dyDescent="0.75">
      <c r="A582" s="75" t="s">
        <v>6307</v>
      </c>
      <c r="B582" s="76" t="s">
        <v>5065</v>
      </c>
    </row>
    <row r="583" spans="1:2" x14ac:dyDescent="0.75">
      <c r="A583" s="75" t="s">
        <v>2449</v>
      </c>
      <c r="B583" s="76" t="s">
        <v>6256</v>
      </c>
    </row>
    <row r="584" spans="1:2" x14ac:dyDescent="0.75">
      <c r="A584" s="75" t="s">
        <v>2449</v>
      </c>
      <c r="B584" s="76" t="s">
        <v>6308</v>
      </c>
    </row>
    <row r="585" spans="1:2" x14ac:dyDescent="0.75">
      <c r="A585" s="75" t="s">
        <v>5859</v>
      </c>
      <c r="B585" s="76"/>
    </row>
    <row r="586" spans="1:2" x14ac:dyDescent="0.75">
      <c r="A586" s="75" t="s">
        <v>6309</v>
      </c>
      <c r="B586" s="76"/>
    </row>
    <row r="587" spans="1:2" x14ac:dyDescent="0.75">
      <c r="A587" s="75" t="s">
        <v>2832</v>
      </c>
      <c r="B587" s="76"/>
    </row>
    <row r="588" spans="1:2" x14ac:dyDescent="0.75">
      <c r="A588" s="75" t="s">
        <v>2830</v>
      </c>
      <c r="B588" s="76"/>
    </row>
    <row r="589" spans="1:2" x14ac:dyDescent="0.75">
      <c r="A589" s="75" t="s">
        <v>2828</v>
      </c>
      <c r="B589" s="76"/>
    </row>
    <row r="590" spans="1:2" x14ac:dyDescent="0.75">
      <c r="A590" s="75" t="s">
        <v>2775</v>
      </c>
      <c r="B590" s="76"/>
    </row>
    <row r="591" spans="1:2" x14ac:dyDescent="0.75">
      <c r="A591" s="75" t="s">
        <v>5769</v>
      </c>
      <c r="B591" s="76" t="s">
        <v>6191</v>
      </c>
    </row>
    <row r="592" spans="1:2" x14ac:dyDescent="0.75">
      <c r="A592" s="75" t="s">
        <v>5769</v>
      </c>
      <c r="B592" s="76"/>
    </row>
    <row r="593" spans="1:2" x14ac:dyDescent="0.75">
      <c r="A593" s="75" t="s">
        <v>2538</v>
      </c>
      <c r="B593" s="76" t="s">
        <v>6191</v>
      </c>
    </row>
    <row r="594" spans="1:2" x14ac:dyDescent="0.75">
      <c r="A594" s="75" t="s">
        <v>2538</v>
      </c>
      <c r="B594" s="76"/>
    </row>
    <row r="595" spans="1:2" x14ac:dyDescent="0.75">
      <c r="A595" s="75" t="s">
        <v>38</v>
      </c>
      <c r="B595" s="76" t="s">
        <v>6310</v>
      </c>
    </row>
    <row r="596" spans="1:2" x14ac:dyDescent="0.75">
      <c r="A596" s="75" t="s">
        <v>38</v>
      </c>
      <c r="B596" s="76" t="s">
        <v>6311</v>
      </c>
    </row>
    <row r="597" spans="1:2" x14ac:dyDescent="0.75">
      <c r="A597" s="75" t="s">
        <v>51</v>
      </c>
      <c r="B597" s="76" t="s">
        <v>6311</v>
      </c>
    </row>
    <row r="598" spans="1:2" x14ac:dyDescent="0.75">
      <c r="A598" s="75" t="s">
        <v>51</v>
      </c>
      <c r="B598" s="76"/>
    </row>
    <row r="599" spans="1:2" x14ac:dyDescent="0.75">
      <c r="A599" s="75" t="s">
        <v>5114</v>
      </c>
      <c r="B599" s="76" t="s">
        <v>6244</v>
      </c>
    </row>
    <row r="600" spans="1:2" x14ac:dyDescent="0.75">
      <c r="A600" s="75" t="s">
        <v>6312</v>
      </c>
      <c r="B600" s="76"/>
    </row>
    <row r="601" spans="1:2" x14ac:dyDescent="0.75">
      <c r="A601" s="75" t="s">
        <v>6313</v>
      </c>
      <c r="B601" s="76" t="s">
        <v>6314</v>
      </c>
    </row>
    <row r="602" spans="1:2" x14ac:dyDescent="0.75">
      <c r="A602" s="75" t="s">
        <v>2695</v>
      </c>
      <c r="B602" s="76"/>
    </row>
    <row r="603" spans="1:2" x14ac:dyDescent="0.75">
      <c r="A603" s="75" t="s">
        <v>2695</v>
      </c>
      <c r="B603" s="76" t="s">
        <v>6315</v>
      </c>
    </row>
    <row r="604" spans="1:2" x14ac:dyDescent="0.75">
      <c r="A604" s="75" t="s">
        <v>5871</v>
      </c>
      <c r="B604" s="76"/>
    </row>
    <row r="605" spans="1:2" x14ac:dyDescent="0.75">
      <c r="A605" s="75" t="s">
        <v>5674</v>
      </c>
      <c r="B605" s="76"/>
    </row>
    <row r="606" spans="1:2" x14ac:dyDescent="0.75">
      <c r="A606" s="75" t="s">
        <v>5217</v>
      </c>
      <c r="B606" s="76" t="s">
        <v>5065</v>
      </c>
    </row>
    <row r="607" spans="1:2" x14ac:dyDescent="0.75">
      <c r="A607" s="75" t="s">
        <v>1531</v>
      </c>
      <c r="B607" s="76" t="s">
        <v>5065</v>
      </c>
    </row>
    <row r="608" spans="1:2" x14ac:dyDescent="0.75">
      <c r="A608" s="75" t="s">
        <v>1535</v>
      </c>
      <c r="B608" s="76" t="s">
        <v>5065</v>
      </c>
    </row>
    <row r="609" spans="1:2" x14ac:dyDescent="0.75">
      <c r="A609" s="75" t="s">
        <v>5222</v>
      </c>
      <c r="B609" s="76" t="s">
        <v>5065</v>
      </c>
    </row>
    <row r="610" spans="1:2" x14ac:dyDescent="0.75">
      <c r="A610" s="75" t="s">
        <v>6316</v>
      </c>
      <c r="B610" s="76"/>
    </row>
    <row r="611" spans="1:2" x14ac:dyDescent="0.75">
      <c r="A611" s="75" t="s">
        <v>601</v>
      </c>
      <c r="B611" s="76" t="s">
        <v>6187</v>
      </c>
    </row>
    <row r="612" spans="1:2" x14ac:dyDescent="0.75">
      <c r="A612" s="75" t="s">
        <v>5630</v>
      </c>
      <c r="B612" s="76"/>
    </row>
    <row r="613" spans="1:2" x14ac:dyDescent="0.75">
      <c r="A613" s="75" t="s">
        <v>6317</v>
      </c>
      <c r="B613" s="76" t="s">
        <v>6311</v>
      </c>
    </row>
    <row r="614" spans="1:2" x14ac:dyDescent="0.75">
      <c r="A614" s="75" t="s">
        <v>4849</v>
      </c>
      <c r="B614" s="76" t="s">
        <v>5046</v>
      </c>
    </row>
    <row r="615" spans="1:2" x14ac:dyDescent="0.75">
      <c r="A615" s="75" t="s">
        <v>6318</v>
      </c>
      <c r="B615" s="76" t="s">
        <v>5046</v>
      </c>
    </row>
    <row r="616" spans="1:2" x14ac:dyDescent="0.75">
      <c r="A616" s="75" t="s">
        <v>5624</v>
      </c>
      <c r="B616" s="76"/>
    </row>
    <row r="617" spans="1:2" x14ac:dyDescent="0.75">
      <c r="A617" s="75" t="s">
        <v>5466</v>
      </c>
      <c r="B617" s="76" t="s">
        <v>6319</v>
      </c>
    </row>
    <row r="618" spans="1:2" x14ac:dyDescent="0.75">
      <c r="A618" s="75" t="s">
        <v>5468</v>
      </c>
      <c r="B618" s="76" t="s">
        <v>6319</v>
      </c>
    </row>
    <row r="619" spans="1:2" x14ac:dyDescent="0.75">
      <c r="A619" s="75" t="s">
        <v>5694</v>
      </c>
      <c r="B619" s="76"/>
    </row>
    <row r="620" spans="1:2" x14ac:dyDescent="0.75">
      <c r="A620" s="75" t="s">
        <v>5650</v>
      </c>
      <c r="B620" s="76"/>
    </row>
    <row r="621" spans="1:2" x14ac:dyDescent="0.75">
      <c r="A621" s="75" t="s">
        <v>5865</v>
      </c>
      <c r="B621" s="76"/>
    </row>
    <row r="622" spans="1:2" x14ac:dyDescent="0.75">
      <c r="A622" s="75" t="s">
        <v>2473</v>
      </c>
      <c r="B622" s="76" t="s">
        <v>6320</v>
      </c>
    </row>
    <row r="623" spans="1:2" x14ac:dyDescent="0.75">
      <c r="A623" s="75" t="s">
        <v>5664</v>
      </c>
      <c r="B623" s="76"/>
    </row>
    <row r="624" spans="1:2" x14ac:dyDescent="0.75">
      <c r="A624" s="75" t="s">
        <v>5634</v>
      </c>
      <c r="B624" s="76"/>
    </row>
    <row r="625" spans="1:2" x14ac:dyDescent="0.75">
      <c r="A625" s="75" t="s">
        <v>5646</v>
      </c>
      <c r="B625" s="76"/>
    </row>
    <row r="626" spans="1:2" x14ac:dyDescent="0.75">
      <c r="A626" s="75" t="s">
        <v>5672</v>
      </c>
      <c r="B626" s="76"/>
    </row>
    <row r="627" spans="1:2" x14ac:dyDescent="0.75">
      <c r="A627" s="75" t="s">
        <v>5402</v>
      </c>
      <c r="B627" s="76" t="s">
        <v>5046</v>
      </c>
    </row>
    <row r="628" spans="1:2" x14ac:dyDescent="0.75">
      <c r="A628" s="75" t="s">
        <v>5417</v>
      </c>
      <c r="B628" s="76" t="s">
        <v>5046</v>
      </c>
    </row>
    <row r="629" spans="1:2" x14ac:dyDescent="0.75">
      <c r="A629" s="75" t="s">
        <v>5106</v>
      </c>
      <c r="B629" s="76"/>
    </row>
    <row r="630" spans="1:2" x14ac:dyDescent="0.75">
      <c r="A630" s="75" t="s">
        <v>5400</v>
      </c>
      <c r="B630" s="76"/>
    </row>
    <row r="631" spans="1:2" x14ac:dyDescent="0.75">
      <c r="A631" s="75" t="s">
        <v>2171</v>
      </c>
      <c r="B631" s="76" t="s">
        <v>5047</v>
      </c>
    </row>
    <row r="632" spans="1:2" x14ac:dyDescent="0.75">
      <c r="A632" s="75" t="s">
        <v>2171</v>
      </c>
      <c r="B632" s="76" t="s">
        <v>6240</v>
      </c>
    </row>
    <row r="633" spans="1:2" x14ac:dyDescent="0.75">
      <c r="A633" s="75" t="s">
        <v>1926</v>
      </c>
      <c r="B633" s="76" t="s">
        <v>6321</v>
      </c>
    </row>
    <row r="634" spans="1:2" x14ac:dyDescent="0.75">
      <c r="A634" s="75" t="s">
        <v>1926</v>
      </c>
      <c r="B634" s="76"/>
    </row>
    <row r="635" spans="1:2" x14ac:dyDescent="0.75">
      <c r="A635" s="75" t="s">
        <v>2421</v>
      </c>
      <c r="B635" s="76" t="s">
        <v>6321</v>
      </c>
    </row>
    <row r="636" spans="1:2" x14ac:dyDescent="0.75">
      <c r="A636" s="75" t="s">
        <v>2421</v>
      </c>
      <c r="B636" s="76"/>
    </row>
    <row r="637" spans="1:2" x14ac:dyDescent="0.75">
      <c r="A637" s="75" t="s">
        <v>1441</v>
      </c>
      <c r="B637" s="76" t="s">
        <v>6197</v>
      </c>
    </row>
    <row r="638" spans="1:2" x14ac:dyDescent="0.75">
      <c r="A638" s="75" t="s">
        <v>6322</v>
      </c>
      <c r="B638" s="76" t="s">
        <v>6197</v>
      </c>
    </row>
    <row r="639" spans="1:2" x14ac:dyDescent="0.75">
      <c r="A639" s="75" t="s">
        <v>1445</v>
      </c>
      <c r="B639" s="76" t="s">
        <v>6197</v>
      </c>
    </row>
    <row r="640" spans="1:2" x14ac:dyDescent="0.75">
      <c r="A640" s="75" t="s">
        <v>6323</v>
      </c>
      <c r="B640" s="76" t="s">
        <v>6197</v>
      </c>
    </row>
    <row r="641" spans="1:2" x14ac:dyDescent="0.75">
      <c r="A641" s="75" t="s">
        <v>1443</v>
      </c>
      <c r="B641" s="76" t="s">
        <v>6197</v>
      </c>
    </row>
    <row r="642" spans="1:2" x14ac:dyDescent="0.75">
      <c r="A642" s="75" t="s">
        <v>6324</v>
      </c>
      <c r="B642" s="76" t="s">
        <v>6197</v>
      </c>
    </row>
    <row r="643" spans="1:2" x14ac:dyDescent="0.75">
      <c r="A643" s="75" t="s">
        <v>6325</v>
      </c>
      <c r="B643" s="76" t="s">
        <v>6326</v>
      </c>
    </row>
    <row r="644" spans="1:2" x14ac:dyDescent="0.75">
      <c r="A644" s="75" t="s">
        <v>6325</v>
      </c>
      <c r="B644" s="76"/>
    </row>
    <row r="645" spans="1:2" x14ac:dyDescent="0.75">
      <c r="A645" s="75" t="s">
        <v>5157</v>
      </c>
      <c r="B645" s="76"/>
    </row>
    <row r="646" spans="1:2" x14ac:dyDescent="0.75">
      <c r="A646" s="75" t="s">
        <v>5157</v>
      </c>
      <c r="B646" s="76" t="s">
        <v>6326</v>
      </c>
    </row>
    <row r="647" spans="1:2" x14ac:dyDescent="0.75">
      <c r="A647" s="75" t="s">
        <v>5157</v>
      </c>
      <c r="B647" s="76" t="s">
        <v>6327</v>
      </c>
    </row>
    <row r="648" spans="1:2" x14ac:dyDescent="0.75">
      <c r="A648" s="75" t="s">
        <v>6328</v>
      </c>
      <c r="B648" s="76"/>
    </row>
    <row r="649" spans="1:2" x14ac:dyDescent="0.75">
      <c r="A649" s="75" t="s">
        <v>1529</v>
      </c>
      <c r="B649" s="76" t="s">
        <v>5065</v>
      </c>
    </row>
    <row r="650" spans="1:2" x14ac:dyDescent="0.75">
      <c r="A650" s="75" t="s">
        <v>979</v>
      </c>
      <c r="B650" s="76" t="s">
        <v>6198</v>
      </c>
    </row>
    <row r="651" spans="1:2" x14ac:dyDescent="0.75">
      <c r="A651" s="75" t="s">
        <v>2373</v>
      </c>
      <c r="B651" s="76" t="s">
        <v>6256</v>
      </c>
    </row>
    <row r="652" spans="1:2" x14ac:dyDescent="0.75">
      <c r="A652" s="75" t="s">
        <v>2373</v>
      </c>
      <c r="B652" s="76" t="s">
        <v>6207</v>
      </c>
    </row>
    <row r="653" spans="1:2" x14ac:dyDescent="0.75">
      <c r="A653" s="75" t="s">
        <v>2521</v>
      </c>
      <c r="B653" s="76"/>
    </row>
    <row r="654" spans="1:2" x14ac:dyDescent="0.75">
      <c r="A654" s="75" t="s">
        <v>508</v>
      </c>
      <c r="B654" s="76"/>
    </row>
    <row r="655" spans="1:2" x14ac:dyDescent="0.75">
      <c r="A655" s="75" t="s">
        <v>508</v>
      </c>
      <c r="B655" s="76" t="s">
        <v>6187</v>
      </c>
    </row>
    <row r="656" spans="1:2" x14ac:dyDescent="0.75">
      <c r="A656" s="75" t="s">
        <v>2413</v>
      </c>
      <c r="B656" s="76" t="s">
        <v>6329</v>
      </c>
    </row>
    <row r="657" spans="1:2" x14ac:dyDescent="0.75">
      <c r="A657" s="75" t="s">
        <v>2413</v>
      </c>
      <c r="B657" s="76" t="s">
        <v>5065</v>
      </c>
    </row>
    <row r="658" spans="1:2" x14ac:dyDescent="0.75">
      <c r="A658" s="75" t="s">
        <v>2413</v>
      </c>
      <c r="B658" s="76" t="s">
        <v>6256</v>
      </c>
    </row>
    <row r="659" spans="1:2" x14ac:dyDescent="0.75">
      <c r="A659" s="75" t="s">
        <v>6330</v>
      </c>
      <c r="B659" s="76" t="s">
        <v>6280</v>
      </c>
    </row>
    <row r="660" spans="1:2" x14ac:dyDescent="0.75">
      <c r="A660" s="75" t="s">
        <v>6330</v>
      </c>
      <c r="B660" s="76" t="s">
        <v>6331</v>
      </c>
    </row>
    <row r="661" spans="1:2" x14ac:dyDescent="0.75">
      <c r="A661" s="75" t="s">
        <v>6330</v>
      </c>
      <c r="B661" s="76"/>
    </row>
    <row r="662" spans="1:2" x14ac:dyDescent="0.75">
      <c r="A662" s="75" t="s">
        <v>2640</v>
      </c>
      <c r="B662" s="76" t="s">
        <v>6280</v>
      </c>
    </row>
    <row r="663" spans="1:2" x14ac:dyDescent="0.75">
      <c r="A663" s="75" t="s">
        <v>2640</v>
      </c>
      <c r="B663" s="76" t="s">
        <v>6331</v>
      </c>
    </row>
    <row r="664" spans="1:2" x14ac:dyDescent="0.75">
      <c r="A664" s="75" t="s">
        <v>5215</v>
      </c>
      <c r="B664" s="76" t="s">
        <v>5046</v>
      </c>
    </row>
    <row r="665" spans="1:2" x14ac:dyDescent="0.75">
      <c r="A665" s="75" t="s">
        <v>6332</v>
      </c>
      <c r="B665" s="76" t="s">
        <v>6198</v>
      </c>
    </row>
    <row r="666" spans="1:2" x14ac:dyDescent="0.75">
      <c r="A666" s="75" t="s">
        <v>5628</v>
      </c>
      <c r="B666" s="76"/>
    </row>
    <row r="667" spans="1:2" x14ac:dyDescent="0.75">
      <c r="A667" s="75" t="s">
        <v>5642</v>
      </c>
      <c r="B667" s="76"/>
    </row>
    <row r="668" spans="1:2" x14ac:dyDescent="0.75">
      <c r="A668" s="75" t="s">
        <v>6333</v>
      </c>
      <c r="B668" s="76"/>
    </row>
    <row r="669" spans="1:2" x14ac:dyDescent="0.75">
      <c r="A669" s="75" t="s">
        <v>6334</v>
      </c>
      <c r="B669" s="76"/>
    </row>
    <row r="670" spans="1:2" x14ac:dyDescent="0.75">
      <c r="A670" s="75" t="s">
        <v>6334</v>
      </c>
      <c r="B670" s="76" t="s">
        <v>5046</v>
      </c>
    </row>
    <row r="671" spans="1:2" x14ac:dyDescent="0.75">
      <c r="A671" s="75" t="s">
        <v>6335</v>
      </c>
      <c r="B671" s="76"/>
    </row>
    <row r="672" spans="1:2" x14ac:dyDescent="0.75">
      <c r="A672" s="75" t="s">
        <v>6336</v>
      </c>
      <c r="B672" s="76" t="s">
        <v>6337</v>
      </c>
    </row>
    <row r="673" spans="1:2" x14ac:dyDescent="0.75">
      <c r="A673" s="75" t="s">
        <v>6336</v>
      </c>
      <c r="B673" s="76"/>
    </row>
    <row r="674" spans="1:2" x14ac:dyDescent="0.75">
      <c r="A674" s="75" t="s">
        <v>5191</v>
      </c>
      <c r="B674" s="76"/>
    </row>
    <row r="675" spans="1:2" x14ac:dyDescent="0.75">
      <c r="A675" s="75" t="s">
        <v>6338</v>
      </c>
      <c r="B675" s="76" t="s">
        <v>5046</v>
      </c>
    </row>
    <row r="676" spans="1:2" x14ac:dyDescent="0.75">
      <c r="A676" s="75" t="s">
        <v>5386</v>
      </c>
      <c r="B676" s="76" t="s">
        <v>5046</v>
      </c>
    </row>
    <row r="677" spans="1:2" x14ac:dyDescent="0.75">
      <c r="A677" s="75" t="s">
        <v>5185</v>
      </c>
      <c r="B677" s="76"/>
    </row>
    <row r="678" spans="1:2" x14ac:dyDescent="0.75">
      <c r="A678" s="75" t="s">
        <v>5185</v>
      </c>
      <c r="B678" s="76" t="s">
        <v>6339</v>
      </c>
    </row>
    <row r="679" spans="1:2" x14ac:dyDescent="0.75">
      <c r="A679" s="75" t="s">
        <v>6340</v>
      </c>
      <c r="B679" s="76"/>
    </row>
    <row r="680" spans="1:2" x14ac:dyDescent="0.75">
      <c r="A680" s="75" t="s">
        <v>5188</v>
      </c>
      <c r="B680" s="76" t="s">
        <v>5943</v>
      </c>
    </row>
    <row r="681" spans="1:2" x14ac:dyDescent="0.75">
      <c r="A681" s="75" t="s">
        <v>5613</v>
      </c>
      <c r="B681" s="76" t="s">
        <v>6341</v>
      </c>
    </row>
    <row r="682" spans="1:2" x14ac:dyDescent="0.75">
      <c r="A682" s="75" t="s">
        <v>6342</v>
      </c>
      <c r="B682" s="76"/>
    </row>
    <row r="683" spans="1:2" x14ac:dyDescent="0.75">
      <c r="A683" s="75" t="s">
        <v>5390</v>
      </c>
      <c r="B683" s="76" t="s">
        <v>6343</v>
      </c>
    </row>
    <row r="684" spans="1:2" x14ac:dyDescent="0.75">
      <c r="A684" s="75" t="s">
        <v>5383</v>
      </c>
      <c r="B684" s="76" t="s">
        <v>6344</v>
      </c>
    </row>
    <row r="685" spans="1:2" x14ac:dyDescent="0.75">
      <c r="A685" s="75" t="s">
        <v>5510</v>
      </c>
      <c r="B685" s="76" t="s">
        <v>6345</v>
      </c>
    </row>
    <row r="686" spans="1:2" x14ac:dyDescent="0.75">
      <c r="A686" s="75" t="s">
        <v>6346</v>
      </c>
      <c r="B686" s="76"/>
    </row>
    <row r="687" spans="1:2" x14ac:dyDescent="0.75">
      <c r="A687" s="75" t="s">
        <v>6347</v>
      </c>
      <c r="B687" s="76"/>
    </row>
    <row r="688" spans="1:2" x14ac:dyDescent="0.75">
      <c r="A688" s="75" t="s">
        <v>6348</v>
      </c>
      <c r="B688" s="76"/>
    </row>
    <row r="689" spans="1:2" x14ac:dyDescent="0.75">
      <c r="A689" s="75" t="s">
        <v>6349</v>
      </c>
      <c r="B689" s="76"/>
    </row>
    <row r="690" spans="1:2" x14ac:dyDescent="0.75">
      <c r="A690" s="75" t="s">
        <v>479</v>
      </c>
      <c r="B690" s="76" t="s">
        <v>5046</v>
      </c>
    </row>
    <row r="691" spans="1:2" x14ac:dyDescent="0.75">
      <c r="A691" s="75" t="s">
        <v>479</v>
      </c>
      <c r="B691" s="76"/>
    </row>
    <row r="692" spans="1:2" x14ac:dyDescent="0.75">
      <c r="A692" s="75" t="s">
        <v>1187</v>
      </c>
      <c r="B692" s="76" t="s">
        <v>5046</v>
      </c>
    </row>
    <row r="693" spans="1:2" x14ac:dyDescent="0.75">
      <c r="A693" s="75" t="s">
        <v>1549</v>
      </c>
      <c r="B693" s="76" t="s">
        <v>5065</v>
      </c>
    </row>
    <row r="694" spans="1:2" x14ac:dyDescent="0.75">
      <c r="A694" s="75" t="s">
        <v>1521</v>
      </c>
      <c r="B694" s="76" t="s">
        <v>5065</v>
      </c>
    </row>
    <row r="695" spans="1:2" x14ac:dyDescent="0.75">
      <c r="A695" s="75" t="s">
        <v>1545</v>
      </c>
      <c r="B695" s="76" t="s">
        <v>6350</v>
      </c>
    </row>
    <row r="696" spans="1:2" x14ac:dyDescent="0.75">
      <c r="A696" s="75" t="s">
        <v>5230</v>
      </c>
      <c r="B696" s="76" t="s">
        <v>6350</v>
      </c>
    </row>
    <row r="697" spans="1:2" x14ac:dyDescent="0.75">
      <c r="A697" s="75" t="s">
        <v>6351</v>
      </c>
      <c r="B697" s="76"/>
    </row>
    <row r="698" spans="1:2" x14ac:dyDescent="0.75">
      <c r="A698" s="75" t="s">
        <v>2060</v>
      </c>
      <c r="B698" s="76" t="s">
        <v>5078</v>
      </c>
    </row>
    <row r="699" spans="1:2" x14ac:dyDescent="0.75">
      <c r="A699" s="75" t="s">
        <v>5684</v>
      </c>
      <c r="B699" s="76"/>
    </row>
    <row r="700" spans="1:2" x14ac:dyDescent="0.75">
      <c r="A700" s="75" t="s">
        <v>5686</v>
      </c>
      <c r="B700" s="76"/>
    </row>
    <row r="701" spans="1:2" x14ac:dyDescent="0.75">
      <c r="A701" s="75" t="s">
        <v>5207</v>
      </c>
      <c r="B701" s="76" t="s">
        <v>5065</v>
      </c>
    </row>
    <row r="702" spans="1:2" x14ac:dyDescent="0.75">
      <c r="A702" s="75" t="s">
        <v>274</v>
      </c>
      <c r="B702" s="76" t="s">
        <v>5046</v>
      </c>
    </row>
    <row r="703" spans="1:2" x14ac:dyDescent="0.75">
      <c r="A703" s="75" t="s">
        <v>1479</v>
      </c>
      <c r="B703" s="76" t="s">
        <v>6352</v>
      </c>
    </row>
    <row r="704" spans="1:2" x14ac:dyDescent="0.75">
      <c r="A704" s="75" t="s">
        <v>5666</v>
      </c>
      <c r="B704" s="76"/>
    </row>
    <row r="705" spans="1:2" x14ac:dyDescent="0.75">
      <c r="A705" s="75" t="s">
        <v>5656</v>
      </c>
      <c r="B705" s="76"/>
    </row>
    <row r="706" spans="1:2" x14ac:dyDescent="0.75">
      <c r="A706" s="75" t="s">
        <v>5640</v>
      </c>
      <c r="B706" s="76"/>
    </row>
    <row r="707" spans="1:2" x14ac:dyDescent="0.75">
      <c r="A707" s="75" t="s">
        <v>5702</v>
      </c>
      <c r="B707" s="76"/>
    </row>
    <row r="708" spans="1:2" x14ac:dyDescent="0.75">
      <c r="A708" s="75" t="s">
        <v>5730</v>
      </c>
      <c r="B708" s="76"/>
    </row>
    <row r="709" spans="1:2" x14ac:dyDescent="0.75">
      <c r="A709" s="75" t="s">
        <v>2564</v>
      </c>
      <c r="B709" s="76" t="s">
        <v>5065</v>
      </c>
    </row>
    <row r="710" spans="1:2" x14ac:dyDescent="0.75">
      <c r="A710" s="75" t="s">
        <v>4845</v>
      </c>
      <c r="B710" s="76" t="s">
        <v>5046</v>
      </c>
    </row>
    <row r="711" spans="1:2" x14ac:dyDescent="0.75">
      <c r="A711" s="75" t="s">
        <v>6353</v>
      </c>
      <c r="B711" s="76" t="s">
        <v>5046</v>
      </c>
    </row>
    <row r="712" spans="1:2" x14ac:dyDescent="0.75">
      <c r="A712" s="75" t="s">
        <v>4843</v>
      </c>
      <c r="B712" s="76" t="s">
        <v>5046</v>
      </c>
    </row>
    <row r="713" spans="1:2" x14ac:dyDescent="0.75">
      <c r="A713" s="75" t="s">
        <v>6354</v>
      </c>
      <c r="B713" s="76" t="s">
        <v>5046</v>
      </c>
    </row>
    <row r="714" spans="1:2" x14ac:dyDescent="0.75">
      <c r="A714" s="75" t="s">
        <v>6355</v>
      </c>
      <c r="B714" s="76" t="s">
        <v>6356</v>
      </c>
    </row>
    <row r="715" spans="1:2" x14ac:dyDescent="0.75">
      <c r="A715" s="75" t="s">
        <v>6357</v>
      </c>
      <c r="B715" s="76" t="s">
        <v>5065</v>
      </c>
    </row>
    <row r="716" spans="1:2" x14ac:dyDescent="0.75">
      <c r="A716" s="75" t="s">
        <v>273</v>
      </c>
      <c r="B716" s="76" t="s">
        <v>5065</v>
      </c>
    </row>
    <row r="717" spans="1:2" x14ac:dyDescent="0.75">
      <c r="A717" s="75" t="s">
        <v>201</v>
      </c>
      <c r="B717" s="76" t="s">
        <v>5065</v>
      </c>
    </row>
    <row r="718" spans="1:2" x14ac:dyDescent="0.75">
      <c r="A718" s="75" t="s">
        <v>1451</v>
      </c>
      <c r="B718" s="76" t="s">
        <v>6197</v>
      </c>
    </row>
    <row r="719" spans="1:2" x14ac:dyDescent="0.75">
      <c r="A719" s="75" t="s">
        <v>6358</v>
      </c>
      <c r="B719" s="76" t="s">
        <v>6197</v>
      </c>
    </row>
    <row r="720" spans="1:2" x14ac:dyDescent="0.75">
      <c r="A720" s="75" t="s">
        <v>1447</v>
      </c>
      <c r="B720" s="76" t="s">
        <v>6197</v>
      </c>
    </row>
    <row r="721" spans="1:2" x14ac:dyDescent="0.75">
      <c r="A721" s="75" t="s">
        <v>6359</v>
      </c>
      <c r="B721" s="76" t="s">
        <v>6197</v>
      </c>
    </row>
    <row r="722" spans="1:2" x14ac:dyDescent="0.75">
      <c r="A722" s="75" t="s">
        <v>1453</v>
      </c>
      <c r="B722" s="76" t="s">
        <v>6197</v>
      </c>
    </row>
    <row r="723" spans="1:2" x14ac:dyDescent="0.75">
      <c r="A723" s="75" t="s">
        <v>6360</v>
      </c>
      <c r="B723" s="76" t="s">
        <v>6197</v>
      </c>
    </row>
    <row r="724" spans="1:2" x14ac:dyDescent="0.75">
      <c r="A724" s="75" t="s">
        <v>5638</v>
      </c>
      <c r="B724" s="76"/>
    </row>
    <row r="725" spans="1:2" x14ac:dyDescent="0.75">
      <c r="A725" s="75" t="s">
        <v>1563</v>
      </c>
      <c r="B725" s="76" t="s">
        <v>5065</v>
      </c>
    </row>
    <row r="726" spans="1:2" x14ac:dyDescent="0.75">
      <c r="A726" s="75" t="s">
        <v>5226</v>
      </c>
      <c r="B726" s="76" t="s">
        <v>6356</v>
      </c>
    </row>
    <row r="727" spans="1:2" x14ac:dyDescent="0.75">
      <c r="A727" s="75" t="s">
        <v>5618</v>
      </c>
      <c r="B727" s="76"/>
    </row>
    <row r="728" spans="1:2" x14ac:dyDescent="0.75">
      <c r="A728" s="75" t="s">
        <v>5644</v>
      </c>
      <c r="B728" s="76"/>
    </row>
    <row r="729" spans="1:2" x14ac:dyDescent="0.75">
      <c r="A729" s="75" t="s">
        <v>6361</v>
      </c>
      <c r="B729" s="76"/>
    </row>
    <row r="730" spans="1:2" x14ac:dyDescent="0.75">
      <c r="A730" s="75" t="s">
        <v>5352</v>
      </c>
      <c r="B730" s="76" t="s">
        <v>5069</v>
      </c>
    </row>
    <row r="731" spans="1:2" x14ac:dyDescent="0.75">
      <c r="A731" s="75" t="s">
        <v>5752</v>
      </c>
      <c r="B731" s="76"/>
    </row>
    <row r="732" spans="1:2" x14ac:dyDescent="0.75">
      <c r="A732" s="75" t="s">
        <v>6362</v>
      </c>
      <c r="B732" s="76" t="s">
        <v>5078</v>
      </c>
    </row>
    <row r="733" spans="1:2" x14ac:dyDescent="0.75">
      <c r="A733" s="75" t="s">
        <v>5598</v>
      </c>
      <c r="B733" s="76" t="s">
        <v>5078</v>
      </c>
    </row>
    <row r="734" spans="1:2" x14ac:dyDescent="0.75">
      <c r="A734" s="75" t="s">
        <v>1455</v>
      </c>
      <c r="B734" s="76" t="s">
        <v>6197</v>
      </c>
    </row>
    <row r="735" spans="1:2" x14ac:dyDescent="0.75">
      <c r="A735" s="75" t="s">
        <v>6363</v>
      </c>
      <c r="B735" s="76" t="s">
        <v>6197</v>
      </c>
    </row>
    <row r="736" spans="1:2" x14ac:dyDescent="0.75">
      <c r="A736" s="75" t="s">
        <v>1449</v>
      </c>
      <c r="B736" s="76" t="s">
        <v>6197</v>
      </c>
    </row>
    <row r="737" spans="1:2" x14ac:dyDescent="0.75">
      <c r="A737" s="75" t="s">
        <v>6364</v>
      </c>
      <c r="B737" s="76" t="s">
        <v>6197</v>
      </c>
    </row>
    <row r="738" spans="1:2" x14ac:dyDescent="0.75">
      <c r="A738" s="75" t="s">
        <v>1457</v>
      </c>
      <c r="B738" s="76" t="s">
        <v>6197</v>
      </c>
    </row>
    <row r="739" spans="1:2" x14ac:dyDescent="0.75">
      <c r="A739" s="75" t="s">
        <v>6365</v>
      </c>
      <c r="B739" s="76" t="s">
        <v>6197</v>
      </c>
    </row>
    <row r="740" spans="1:2" x14ac:dyDescent="0.75">
      <c r="A740" s="75" t="s">
        <v>5648</v>
      </c>
      <c r="B740" s="76"/>
    </row>
    <row r="741" spans="1:2" x14ac:dyDescent="0.75">
      <c r="A741" s="75" t="s">
        <v>495</v>
      </c>
      <c r="B741" s="76" t="s">
        <v>6187</v>
      </c>
    </row>
    <row r="742" spans="1:2" x14ac:dyDescent="0.75">
      <c r="A742" s="75" t="s">
        <v>892</v>
      </c>
      <c r="B742" s="76"/>
    </row>
    <row r="743" spans="1:2" x14ac:dyDescent="0.75">
      <c r="A743" s="75" t="s">
        <v>6366</v>
      </c>
      <c r="B743" s="76"/>
    </row>
    <row r="744" spans="1:2" x14ac:dyDescent="0.75">
      <c r="A744" s="75" t="s">
        <v>485</v>
      </c>
      <c r="B744" s="76" t="s">
        <v>6187</v>
      </c>
    </row>
    <row r="745" spans="1:2" x14ac:dyDescent="0.75">
      <c r="A745" s="75" t="s">
        <v>485</v>
      </c>
      <c r="B745" s="76"/>
    </row>
    <row r="746" spans="1:2" x14ac:dyDescent="0.75">
      <c r="A746" s="75" t="s">
        <v>5398</v>
      </c>
      <c r="B746" s="76" t="s">
        <v>5046</v>
      </c>
    </row>
    <row r="747" spans="1:2" x14ac:dyDescent="0.75">
      <c r="A747" s="75" t="s">
        <v>497</v>
      </c>
      <c r="B747" s="76" t="s">
        <v>6187</v>
      </c>
    </row>
    <row r="748" spans="1:2" x14ac:dyDescent="0.75">
      <c r="A748" s="75" t="s">
        <v>2437</v>
      </c>
      <c r="B748" s="76" t="s">
        <v>6225</v>
      </c>
    </row>
    <row r="749" spans="1:2" x14ac:dyDescent="0.75">
      <c r="A749" s="75" t="s">
        <v>481</v>
      </c>
      <c r="B749" s="76" t="s">
        <v>6189</v>
      </c>
    </row>
    <row r="750" spans="1:2" x14ac:dyDescent="0.75">
      <c r="A750" s="75" t="s">
        <v>483</v>
      </c>
      <c r="B750" s="76" t="s">
        <v>6212</v>
      </c>
    </row>
    <row r="751" spans="1:2" x14ac:dyDescent="0.75">
      <c r="A751" s="75" t="s">
        <v>483</v>
      </c>
      <c r="B751" s="76"/>
    </row>
    <row r="752" spans="1:2" x14ac:dyDescent="0.75">
      <c r="A752" s="75" t="s">
        <v>499</v>
      </c>
      <c r="B752" s="76" t="s">
        <v>6220</v>
      </c>
    </row>
    <row r="753" spans="1:2" x14ac:dyDescent="0.75">
      <c r="A753" s="75" t="s">
        <v>499</v>
      </c>
      <c r="B753" s="76" t="s">
        <v>6187</v>
      </c>
    </row>
    <row r="754" spans="1:2" x14ac:dyDescent="0.75">
      <c r="A754" s="75" t="s">
        <v>500</v>
      </c>
      <c r="B754" s="76" t="s">
        <v>6187</v>
      </c>
    </row>
    <row r="755" spans="1:2" x14ac:dyDescent="0.75">
      <c r="A755" s="75" t="s">
        <v>5692</v>
      </c>
      <c r="B755" s="76"/>
    </row>
    <row r="756" spans="1:2" x14ac:dyDescent="0.75">
      <c r="A756" s="75" t="s">
        <v>502</v>
      </c>
      <c r="B756" s="76" t="s">
        <v>6187</v>
      </c>
    </row>
    <row r="757" spans="1:2" x14ac:dyDescent="0.75">
      <c r="A757" s="75" t="s">
        <v>62</v>
      </c>
      <c r="B757" s="76" t="s">
        <v>6311</v>
      </c>
    </row>
    <row r="758" spans="1:2" x14ac:dyDescent="0.75">
      <c r="A758" s="75" t="s">
        <v>504</v>
      </c>
      <c r="B758" s="76" t="s">
        <v>6187</v>
      </c>
    </row>
    <row r="759" spans="1:2" x14ac:dyDescent="0.75">
      <c r="A759" s="75" t="s">
        <v>1942</v>
      </c>
      <c r="B759" s="76"/>
    </row>
    <row r="760" spans="1:2" x14ac:dyDescent="0.75">
      <c r="A760" s="75" t="s">
        <v>2185</v>
      </c>
      <c r="B760" s="76"/>
    </row>
    <row r="761" spans="1:2" x14ac:dyDescent="0.75">
      <c r="A761" s="75" t="s">
        <v>6367</v>
      </c>
      <c r="B761" s="76" t="s">
        <v>6368</v>
      </c>
    </row>
    <row r="762" spans="1:2" x14ac:dyDescent="0.75">
      <c r="A762" s="75" t="s">
        <v>6369</v>
      </c>
      <c r="B762" s="76"/>
    </row>
    <row r="763" spans="1:2" x14ac:dyDescent="0.75">
      <c r="A763" s="75" t="s">
        <v>6370</v>
      </c>
      <c r="B763" s="76" t="s">
        <v>6187</v>
      </c>
    </row>
    <row r="764" spans="1:2" x14ac:dyDescent="0.75">
      <c r="A764" s="75" t="s">
        <v>2441</v>
      </c>
      <c r="B764" s="76" t="s">
        <v>6198</v>
      </c>
    </row>
    <row r="765" spans="1:2" x14ac:dyDescent="0.75">
      <c r="A765" s="75" t="s">
        <v>2441</v>
      </c>
      <c r="B765" s="76" t="s">
        <v>6256</v>
      </c>
    </row>
    <row r="766" spans="1:2" x14ac:dyDescent="0.75">
      <c r="A766" s="75" t="s">
        <v>603</v>
      </c>
      <c r="B766" s="76" t="s">
        <v>6187</v>
      </c>
    </row>
    <row r="767" spans="1:2" x14ac:dyDescent="0.75">
      <c r="A767" s="75" t="s">
        <v>1565</v>
      </c>
      <c r="B767" s="76" t="s">
        <v>6198</v>
      </c>
    </row>
    <row r="768" spans="1:2" x14ac:dyDescent="0.75">
      <c r="A768" s="75" t="s">
        <v>5249</v>
      </c>
      <c r="B768" s="76" t="s">
        <v>6198</v>
      </c>
    </row>
    <row r="769" spans="1:2" x14ac:dyDescent="0.75">
      <c r="A769" s="75" t="s">
        <v>2459</v>
      </c>
      <c r="B769" s="76" t="s">
        <v>5065</v>
      </c>
    </row>
    <row r="770" spans="1:2" x14ac:dyDescent="0.75">
      <c r="A770" s="75" t="s">
        <v>6371</v>
      </c>
      <c r="B770" s="76"/>
    </row>
    <row r="771" spans="1:2" x14ac:dyDescent="0.75">
      <c r="A771" s="75" t="s">
        <v>5173</v>
      </c>
      <c r="B771" s="76"/>
    </row>
    <row r="772" spans="1:2" x14ac:dyDescent="0.75">
      <c r="A772" s="75" t="s">
        <v>6372</v>
      </c>
      <c r="B772" s="76"/>
    </row>
    <row r="773" spans="1:2" x14ac:dyDescent="0.75">
      <c r="A773" s="75" t="s">
        <v>5175</v>
      </c>
      <c r="B773" s="76"/>
    </row>
    <row r="774" spans="1:2" x14ac:dyDescent="0.75">
      <c r="A774" s="75" t="s">
        <v>6373</v>
      </c>
      <c r="B774" s="76"/>
    </row>
    <row r="775" spans="1:2" x14ac:dyDescent="0.75">
      <c r="A775" s="75" t="s">
        <v>6374</v>
      </c>
      <c r="B775" s="76"/>
    </row>
    <row r="776" spans="1:2" x14ac:dyDescent="0.75">
      <c r="A776" s="75" t="s">
        <v>6375</v>
      </c>
      <c r="B776" s="76"/>
    </row>
    <row r="777" spans="1:2" x14ac:dyDescent="0.75">
      <c r="A777" s="75" t="s">
        <v>6376</v>
      </c>
      <c r="B777" s="76"/>
    </row>
    <row r="778" spans="1:2" x14ac:dyDescent="0.75">
      <c r="A778" s="75" t="s">
        <v>6377</v>
      </c>
      <c r="B778" s="76"/>
    </row>
    <row r="779" spans="1:2" x14ac:dyDescent="0.75">
      <c r="A779" s="75" t="s">
        <v>6378</v>
      </c>
      <c r="B779" s="76"/>
    </row>
    <row r="780" spans="1:2" x14ac:dyDescent="0.75">
      <c r="A780" s="75" t="s">
        <v>6379</v>
      </c>
      <c r="B780" s="76"/>
    </row>
    <row r="781" spans="1:2" x14ac:dyDescent="0.75">
      <c r="A781" s="75" t="s">
        <v>6380</v>
      </c>
      <c r="B781" s="76"/>
    </row>
    <row r="782" spans="1:2" x14ac:dyDescent="0.75">
      <c r="A782" s="75" t="s">
        <v>6381</v>
      </c>
      <c r="B782" s="76"/>
    </row>
    <row r="783" spans="1:2" x14ac:dyDescent="0.75">
      <c r="A783" s="75" t="s">
        <v>6382</v>
      </c>
      <c r="B783" s="76"/>
    </row>
    <row r="784" spans="1:2" x14ac:dyDescent="0.75">
      <c r="A784" s="75" t="s">
        <v>6383</v>
      </c>
      <c r="B784" s="76"/>
    </row>
    <row r="785" spans="1:2" x14ac:dyDescent="0.75">
      <c r="A785" s="75" t="s">
        <v>6384</v>
      </c>
      <c r="B785" s="76"/>
    </row>
    <row r="786" spans="1:2" x14ac:dyDescent="0.75">
      <c r="A786" s="75" t="s">
        <v>5742</v>
      </c>
      <c r="B786" s="76"/>
    </row>
    <row r="787" spans="1:2" x14ac:dyDescent="0.75">
      <c r="A787" s="75" t="s">
        <v>6385</v>
      </c>
      <c r="B787" s="76" t="s">
        <v>5065</v>
      </c>
    </row>
    <row r="788" spans="1:2" x14ac:dyDescent="0.75">
      <c r="A788" s="75" t="s">
        <v>5787</v>
      </c>
      <c r="B788" s="76" t="s">
        <v>5065</v>
      </c>
    </row>
    <row r="789" spans="1:2" x14ac:dyDescent="0.75">
      <c r="A789" s="75" t="s">
        <v>928</v>
      </c>
      <c r="B789" s="76" t="s">
        <v>6386</v>
      </c>
    </row>
    <row r="790" spans="1:2" x14ac:dyDescent="0.75">
      <c r="A790" s="75" t="s">
        <v>6387</v>
      </c>
      <c r="B790" s="76" t="s">
        <v>5051</v>
      </c>
    </row>
    <row r="791" spans="1:2" x14ac:dyDescent="0.75">
      <c r="A791" s="75" t="s">
        <v>6388</v>
      </c>
      <c r="B791" s="76" t="s">
        <v>5051</v>
      </c>
    </row>
    <row r="792" spans="1:2" x14ac:dyDescent="0.75">
      <c r="A792" s="75" t="s">
        <v>6389</v>
      </c>
      <c r="B792" s="76" t="s">
        <v>5051</v>
      </c>
    </row>
    <row r="793" spans="1:2" x14ac:dyDescent="0.75">
      <c r="A793" s="75" t="s">
        <v>930</v>
      </c>
      <c r="B793" s="76" t="s">
        <v>6386</v>
      </c>
    </row>
    <row r="794" spans="1:2" x14ac:dyDescent="0.75">
      <c r="A794" s="75" t="s">
        <v>930</v>
      </c>
      <c r="B794" s="76"/>
    </row>
    <row r="795" spans="1:2" x14ac:dyDescent="0.75">
      <c r="A795" s="75" t="s">
        <v>932</v>
      </c>
      <c r="B795" s="76" t="s">
        <v>6386</v>
      </c>
    </row>
    <row r="796" spans="1:2" x14ac:dyDescent="0.75">
      <c r="A796" s="75" t="s">
        <v>932</v>
      </c>
      <c r="B796" s="76"/>
    </row>
    <row r="797" spans="1:2" x14ac:dyDescent="0.75">
      <c r="A797" s="75" t="s">
        <v>5783</v>
      </c>
      <c r="B797" s="76" t="s">
        <v>5065</v>
      </c>
    </row>
    <row r="798" spans="1:2" x14ac:dyDescent="0.75">
      <c r="A798" s="75" t="s">
        <v>2568</v>
      </c>
      <c r="B798" s="76" t="s">
        <v>5065</v>
      </c>
    </row>
    <row r="799" spans="1:2" x14ac:dyDescent="0.75">
      <c r="A799" s="75" t="s">
        <v>5781</v>
      </c>
      <c r="B799" s="76" t="s">
        <v>5065</v>
      </c>
    </row>
    <row r="800" spans="1:2" x14ac:dyDescent="0.75">
      <c r="A800" s="75" t="s">
        <v>2542</v>
      </c>
      <c r="B800" s="76" t="s">
        <v>5065</v>
      </c>
    </row>
    <row r="801" spans="1:2" x14ac:dyDescent="0.75">
      <c r="A801" s="75" t="s">
        <v>5110</v>
      </c>
      <c r="B801" s="76" t="s">
        <v>5046</v>
      </c>
    </row>
    <row r="802" spans="1:2" x14ac:dyDescent="0.75">
      <c r="A802" s="75" t="s">
        <v>6390</v>
      </c>
      <c r="B802" s="76"/>
    </row>
    <row r="803" spans="1:2" x14ac:dyDescent="0.75">
      <c r="A803" s="75" t="s">
        <v>2699</v>
      </c>
      <c r="B803" s="76" t="s">
        <v>6186</v>
      </c>
    </row>
    <row r="804" spans="1:2" x14ac:dyDescent="0.75">
      <c r="A804" s="75" t="s">
        <v>1533</v>
      </c>
      <c r="B804" s="76" t="s">
        <v>5046</v>
      </c>
    </row>
    <row r="805" spans="1:2" x14ac:dyDescent="0.75">
      <c r="A805" s="75" t="s">
        <v>1525</v>
      </c>
      <c r="B805" s="76" t="s">
        <v>6356</v>
      </c>
    </row>
    <row r="806" spans="1:2" x14ac:dyDescent="0.75">
      <c r="A806" s="75" t="s">
        <v>5853</v>
      </c>
      <c r="B806" s="76"/>
    </row>
    <row r="807" spans="1:2" x14ac:dyDescent="0.75">
      <c r="A807" s="75" t="s">
        <v>1181</v>
      </c>
      <c r="B807" s="76" t="s">
        <v>5046</v>
      </c>
    </row>
    <row r="808" spans="1:2" x14ac:dyDescent="0.75">
      <c r="A808" s="75" t="s">
        <v>542</v>
      </c>
      <c r="B808" s="76" t="s">
        <v>5046</v>
      </c>
    </row>
    <row r="809" spans="1:2" x14ac:dyDescent="0.75">
      <c r="A809" s="75" t="s">
        <v>1166</v>
      </c>
      <c r="B809" s="76" t="s">
        <v>5046</v>
      </c>
    </row>
    <row r="810" spans="1:2" x14ac:dyDescent="0.75">
      <c r="A810" s="75" t="s">
        <v>554</v>
      </c>
      <c r="B810" s="76" t="s">
        <v>5046</v>
      </c>
    </row>
    <row r="811" spans="1:2" x14ac:dyDescent="0.75">
      <c r="A811" s="75" t="s">
        <v>1194</v>
      </c>
      <c r="B811" s="76" t="s">
        <v>5046</v>
      </c>
    </row>
    <row r="812" spans="1:2" x14ac:dyDescent="0.75">
      <c r="A812" s="75" t="s">
        <v>1162</v>
      </c>
      <c r="B812" s="76" t="s">
        <v>5046</v>
      </c>
    </row>
    <row r="813" spans="1:2" x14ac:dyDescent="0.75">
      <c r="A813" s="75" t="s">
        <v>510</v>
      </c>
      <c r="B813" s="76" t="s">
        <v>5046</v>
      </c>
    </row>
    <row r="814" spans="1:2" x14ac:dyDescent="0.75">
      <c r="A814" s="75" t="s">
        <v>4853</v>
      </c>
      <c r="B814" s="76" t="s">
        <v>5056</v>
      </c>
    </row>
    <row r="815" spans="1:2" x14ac:dyDescent="0.75">
      <c r="A815" s="75" t="s">
        <v>6391</v>
      </c>
      <c r="B815" s="76" t="s">
        <v>5056</v>
      </c>
    </row>
    <row r="816" spans="1:2" x14ac:dyDescent="0.75">
      <c r="A816" s="75" t="s">
        <v>1174</v>
      </c>
      <c r="B816" s="76" t="s">
        <v>5046</v>
      </c>
    </row>
    <row r="817" spans="1:2" x14ac:dyDescent="0.75">
      <c r="A817" s="75" t="s">
        <v>558</v>
      </c>
      <c r="B817" s="76" t="s">
        <v>5046</v>
      </c>
    </row>
    <row r="818" spans="1:2" x14ac:dyDescent="0.75">
      <c r="A818" s="75" t="s">
        <v>1191</v>
      </c>
      <c r="B818" s="76" t="s">
        <v>5046</v>
      </c>
    </row>
    <row r="819" spans="1:2" x14ac:dyDescent="0.75">
      <c r="A819" s="75" t="s">
        <v>1164</v>
      </c>
      <c r="B819" s="76" t="s">
        <v>5046</v>
      </c>
    </row>
    <row r="820" spans="1:2" x14ac:dyDescent="0.75">
      <c r="A820" s="75" t="s">
        <v>522</v>
      </c>
      <c r="B820" s="76" t="s">
        <v>5046</v>
      </c>
    </row>
    <row r="821" spans="1:2" x14ac:dyDescent="0.75">
      <c r="A821" s="75" t="s">
        <v>4857</v>
      </c>
      <c r="B821" s="76" t="s">
        <v>5056</v>
      </c>
    </row>
    <row r="822" spans="1:2" x14ac:dyDescent="0.75">
      <c r="A822" s="75" t="s">
        <v>1177</v>
      </c>
      <c r="B822" s="76" t="s">
        <v>5046</v>
      </c>
    </row>
    <row r="823" spans="1:2" x14ac:dyDescent="0.75">
      <c r="A823" s="75" t="s">
        <v>526</v>
      </c>
      <c r="B823" s="76" t="s">
        <v>5046</v>
      </c>
    </row>
    <row r="824" spans="1:2" x14ac:dyDescent="0.75">
      <c r="A824" s="75" t="s">
        <v>1185</v>
      </c>
      <c r="B824" s="76" t="s">
        <v>5046</v>
      </c>
    </row>
    <row r="825" spans="1:2" x14ac:dyDescent="0.75">
      <c r="A825" s="75" t="s">
        <v>518</v>
      </c>
      <c r="B825" s="76" t="s">
        <v>5046</v>
      </c>
    </row>
    <row r="826" spans="1:2" x14ac:dyDescent="0.75">
      <c r="A826" s="75" t="s">
        <v>6392</v>
      </c>
      <c r="B826" s="76" t="s">
        <v>5046</v>
      </c>
    </row>
    <row r="827" spans="1:2" x14ac:dyDescent="0.75">
      <c r="A827" s="75" t="s">
        <v>1160</v>
      </c>
      <c r="B827" s="76" t="s">
        <v>5046</v>
      </c>
    </row>
    <row r="828" spans="1:2" x14ac:dyDescent="0.75">
      <c r="A828" s="75" t="s">
        <v>514</v>
      </c>
      <c r="B828" s="76" t="s">
        <v>5046</v>
      </c>
    </row>
    <row r="829" spans="1:2" x14ac:dyDescent="0.75">
      <c r="A829" s="75" t="s">
        <v>6393</v>
      </c>
      <c r="B829" s="76" t="s">
        <v>5056</v>
      </c>
    </row>
    <row r="830" spans="1:2" x14ac:dyDescent="0.75">
      <c r="A830" s="75" t="s">
        <v>1172</v>
      </c>
      <c r="B830" s="76" t="s">
        <v>5046</v>
      </c>
    </row>
    <row r="831" spans="1:2" x14ac:dyDescent="0.75">
      <c r="A831" s="75" t="s">
        <v>534</v>
      </c>
      <c r="B831" s="76" t="s">
        <v>5046</v>
      </c>
    </row>
    <row r="832" spans="1:2" x14ac:dyDescent="0.75">
      <c r="A832" s="75" t="s">
        <v>1168</v>
      </c>
      <c r="B832" s="76" t="s">
        <v>5046</v>
      </c>
    </row>
    <row r="833" spans="1:2" x14ac:dyDescent="0.75">
      <c r="A833" s="75" t="s">
        <v>538</v>
      </c>
      <c r="B833" s="76" t="s">
        <v>5046</v>
      </c>
    </row>
    <row r="834" spans="1:2" x14ac:dyDescent="0.75">
      <c r="A834" s="75" t="s">
        <v>1179</v>
      </c>
      <c r="B834" s="76" t="s">
        <v>5046</v>
      </c>
    </row>
    <row r="835" spans="1:2" x14ac:dyDescent="0.75">
      <c r="A835" s="75" t="s">
        <v>530</v>
      </c>
      <c r="B835" s="76" t="s">
        <v>5046</v>
      </c>
    </row>
    <row r="836" spans="1:2" x14ac:dyDescent="0.75">
      <c r="A836" s="75" t="s">
        <v>1183</v>
      </c>
      <c r="B836" s="76" t="s">
        <v>5046</v>
      </c>
    </row>
    <row r="837" spans="1:2" x14ac:dyDescent="0.75">
      <c r="A837" s="75" t="s">
        <v>550</v>
      </c>
      <c r="B837" s="76" t="s">
        <v>5046</v>
      </c>
    </row>
    <row r="838" spans="1:2" x14ac:dyDescent="0.75">
      <c r="A838" s="75" t="s">
        <v>1170</v>
      </c>
      <c r="B838" s="76" t="s">
        <v>5046</v>
      </c>
    </row>
    <row r="839" spans="1:2" x14ac:dyDescent="0.75">
      <c r="A839" s="75" t="s">
        <v>546</v>
      </c>
      <c r="B839" s="76" t="s">
        <v>5046</v>
      </c>
    </row>
    <row r="840" spans="1:2" x14ac:dyDescent="0.75">
      <c r="A840" s="75" t="s">
        <v>2604</v>
      </c>
      <c r="B840" s="76" t="s">
        <v>6242</v>
      </c>
    </row>
    <row r="841" spans="1:2" x14ac:dyDescent="0.75">
      <c r="A841" s="75" t="s">
        <v>6394</v>
      </c>
      <c r="B841" s="76" t="s">
        <v>6241</v>
      </c>
    </row>
    <row r="842" spans="1:2" x14ac:dyDescent="0.75">
      <c r="A842" s="75" t="s">
        <v>6394</v>
      </c>
      <c r="B842" s="76" t="s">
        <v>6267</v>
      </c>
    </row>
    <row r="843" spans="1:2" x14ac:dyDescent="0.75">
      <c r="A843" s="75" t="s">
        <v>6395</v>
      </c>
      <c r="B843" s="76" t="s">
        <v>6241</v>
      </c>
    </row>
    <row r="844" spans="1:2" x14ac:dyDescent="0.75">
      <c r="A844" s="75" t="s">
        <v>6395</v>
      </c>
      <c r="B844" s="76" t="s">
        <v>6267</v>
      </c>
    </row>
    <row r="845" spans="1:2" x14ac:dyDescent="0.75">
      <c r="A845" s="75" t="s">
        <v>2663</v>
      </c>
      <c r="B845" s="76" t="s">
        <v>6241</v>
      </c>
    </row>
    <row r="846" spans="1:2" x14ac:dyDescent="0.75">
      <c r="A846" s="75" t="s">
        <v>2663</v>
      </c>
      <c r="B846" s="76" t="s">
        <v>6267</v>
      </c>
    </row>
    <row r="847" spans="1:2" x14ac:dyDescent="0.75">
      <c r="A847" s="75" t="s">
        <v>6396</v>
      </c>
      <c r="B847" s="76" t="s">
        <v>6241</v>
      </c>
    </row>
    <row r="848" spans="1:2" x14ac:dyDescent="0.75">
      <c r="A848" s="75" t="s">
        <v>2665</v>
      </c>
      <c r="B848" s="76" t="s">
        <v>6241</v>
      </c>
    </row>
    <row r="849" spans="1:2" x14ac:dyDescent="0.75">
      <c r="A849" s="75" t="s">
        <v>6397</v>
      </c>
      <c r="B849" s="76" t="s">
        <v>6198</v>
      </c>
    </row>
    <row r="850" spans="1:2" x14ac:dyDescent="0.75">
      <c r="A850" s="75" t="s">
        <v>2618</v>
      </c>
      <c r="B850" s="76" t="s">
        <v>6398</v>
      </c>
    </row>
    <row r="851" spans="1:2" x14ac:dyDescent="0.75">
      <c r="A851" s="75" t="s">
        <v>2618</v>
      </c>
      <c r="B851" s="76"/>
    </row>
    <row r="852" spans="1:2" x14ac:dyDescent="0.75">
      <c r="A852" s="75" t="s">
        <v>962</v>
      </c>
      <c r="B852" s="76" t="s">
        <v>6198</v>
      </c>
    </row>
    <row r="853" spans="1:2" x14ac:dyDescent="0.75">
      <c r="A853" s="75" t="s">
        <v>2630</v>
      </c>
      <c r="B853" s="76" t="s">
        <v>6198</v>
      </c>
    </row>
    <row r="854" spans="1:2" x14ac:dyDescent="0.75">
      <c r="A854" s="75" t="s">
        <v>967</v>
      </c>
      <c r="B854" s="76" t="s">
        <v>6198</v>
      </c>
    </row>
    <row r="855" spans="1:2" x14ac:dyDescent="0.75">
      <c r="A855" s="75" t="s">
        <v>950</v>
      </c>
      <c r="B855" s="76" t="s">
        <v>6399</v>
      </c>
    </row>
    <row r="856" spans="1:2" x14ac:dyDescent="0.75">
      <c r="A856" s="75" t="s">
        <v>2608</v>
      </c>
      <c r="B856" s="76" t="s">
        <v>6400</v>
      </c>
    </row>
    <row r="857" spans="1:2" x14ac:dyDescent="0.75">
      <c r="A857" s="75" t="s">
        <v>5803</v>
      </c>
      <c r="B857" s="76" t="s">
        <v>6198</v>
      </c>
    </row>
    <row r="858" spans="1:2" x14ac:dyDescent="0.75">
      <c r="A858" s="75" t="s">
        <v>2632</v>
      </c>
      <c r="B858" s="76" t="s">
        <v>6198</v>
      </c>
    </row>
    <row r="859" spans="1:2" x14ac:dyDescent="0.75">
      <c r="A859" s="75" t="s">
        <v>2592</v>
      </c>
      <c r="B859" s="76" t="s">
        <v>6401</v>
      </c>
    </row>
    <row r="860" spans="1:2" x14ac:dyDescent="0.75">
      <c r="A860" s="75" t="s">
        <v>5810</v>
      </c>
      <c r="B860" s="76" t="s">
        <v>6402</v>
      </c>
    </row>
    <row r="861" spans="1:2" x14ac:dyDescent="0.75">
      <c r="A861" s="75" t="s">
        <v>5810</v>
      </c>
      <c r="B861" s="76" t="s">
        <v>6403</v>
      </c>
    </row>
    <row r="862" spans="1:2" x14ac:dyDescent="0.75">
      <c r="A862" s="75" t="s">
        <v>5820</v>
      </c>
      <c r="B862" s="76" t="s">
        <v>6402</v>
      </c>
    </row>
    <row r="863" spans="1:2" x14ac:dyDescent="0.75">
      <c r="A863" s="75" t="s">
        <v>5813</v>
      </c>
      <c r="B863" s="76" t="s">
        <v>5065</v>
      </c>
    </row>
    <row r="864" spans="1:2" x14ac:dyDescent="0.75">
      <c r="A864" s="75" t="s">
        <v>6404</v>
      </c>
      <c r="B864" s="76" t="s">
        <v>5065</v>
      </c>
    </row>
    <row r="865" spans="1:2" x14ac:dyDescent="0.75">
      <c r="A865" s="75" t="s">
        <v>2669</v>
      </c>
      <c r="B865" s="76" t="s">
        <v>6402</v>
      </c>
    </row>
    <row r="866" spans="1:2" x14ac:dyDescent="0.75">
      <c r="A866" s="75" t="s">
        <v>5824</v>
      </c>
      <c r="B866" s="76" t="s">
        <v>6399</v>
      </c>
    </row>
    <row r="867" spans="1:2" x14ac:dyDescent="0.75">
      <c r="A867" s="75" t="s">
        <v>2596</v>
      </c>
      <c r="B867" s="76" t="s">
        <v>6400</v>
      </c>
    </row>
    <row r="868" spans="1:2" x14ac:dyDescent="0.75">
      <c r="A868" s="75" t="s">
        <v>5818</v>
      </c>
      <c r="B868" s="76" t="s">
        <v>6399</v>
      </c>
    </row>
    <row r="869" spans="1:2" x14ac:dyDescent="0.75">
      <c r="A869" s="75" t="s">
        <v>2228</v>
      </c>
      <c r="B869" s="76" t="s">
        <v>5065</v>
      </c>
    </row>
    <row r="870" spans="1:2" x14ac:dyDescent="0.75">
      <c r="A870" s="75" t="s">
        <v>5857</v>
      </c>
      <c r="B870" s="76"/>
    </row>
    <row r="871" spans="1:2" x14ac:dyDescent="0.75">
      <c r="A871" s="75" t="s">
        <v>2409</v>
      </c>
      <c r="B871" s="76" t="s">
        <v>6321</v>
      </c>
    </row>
    <row r="872" spans="1:2" x14ac:dyDescent="0.75">
      <c r="A872" s="75" t="s">
        <v>2409</v>
      </c>
      <c r="B872" s="76"/>
    </row>
    <row r="873" spans="1:2" x14ac:dyDescent="0.75">
      <c r="A873" s="75" t="s">
        <v>2405</v>
      </c>
      <c r="B873" s="76" t="s">
        <v>6321</v>
      </c>
    </row>
    <row r="874" spans="1:2" x14ac:dyDescent="0.75">
      <c r="A874" s="75" t="s">
        <v>2405</v>
      </c>
      <c r="B874" s="76"/>
    </row>
    <row r="875" spans="1:2" x14ac:dyDescent="0.75">
      <c r="A875" s="75" t="s">
        <v>1471</v>
      </c>
      <c r="B875" s="76" t="s">
        <v>6321</v>
      </c>
    </row>
    <row r="876" spans="1:2" x14ac:dyDescent="0.75">
      <c r="A876" s="75" t="s">
        <v>1463</v>
      </c>
      <c r="B876" s="76" t="s">
        <v>6321</v>
      </c>
    </row>
    <row r="877" spans="1:2" x14ac:dyDescent="0.75">
      <c r="A877" s="75" t="s">
        <v>1467</v>
      </c>
      <c r="B877" s="76" t="s">
        <v>6321</v>
      </c>
    </row>
    <row r="878" spans="1:2" x14ac:dyDescent="0.75">
      <c r="A878" s="75" t="s">
        <v>1475</v>
      </c>
      <c r="B878" s="76"/>
    </row>
    <row r="879" spans="1:2" x14ac:dyDescent="0.75">
      <c r="A879" s="75" t="s">
        <v>1475</v>
      </c>
      <c r="B879" s="76" t="s">
        <v>6321</v>
      </c>
    </row>
    <row r="880" spans="1:2" x14ac:dyDescent="0.75">
      <c r="A880" s="75" t="s">
        <v>1459</v>
      </c>
      <c r="B880" s="76" t="s">
        <v>6321</v>
      </c>
    </row>
    <row r="881" spans="1:2" x14ac:dyDescent="0.75">
      <c r="A881" s="75" t="s">
        <v>1201</v>
      </c>
      <c r="B881" s="76" t="s">
        <v>5056</v>
      </c>
    </row>
    <row r="882" spans="1:2" x14ac:dyDescent="0.75">
      <c r="A882" s="75" t="s">
        <v>1201</v>
      </c>
      <c r="B882" s="76" t="s">
        <v>5050</v>
      </c>
    </row>
    <row r="883" spans="1:2" x14ac:dyDescent="0.75">
      <c r="A883" s="75" t="s">
        <v>1011</v>
      </c>
      <c r="B883" s="76" t="s">
        <v>5046</v>
      </c>
    </row>
    <row r="884" spans="1:2" x14ac:dyDescent="0.75">
      <c r="A884" s="75" t="s">
        <v>1011</v>
      </c>
      <c r="B884" s="76" t="s">
        <v>5047</v>
      </c>
    </row>
    <row r="885" spans="1:2" x14ac:dyDescent="0.75">
      <c r="A885" s="75" t="s">
        <v>656</v>
      </c>
      <c r="B885" s="76" t="s">
        <v>5046</v>
      </c>
    </row>
    <row r="886" spans="1:2" x14ac:dyDescent="0.75">
      <c r="A886" s="75" t="s">
        <v>1197</v>
      </c>
      <c r="B886" s="76" t="s">
        <v>5046</v>
      </c>
    </row>
    <row r="887" spans="1:2" x14ac:dyDescent="0.75">
      <c r="A887" s="75" t="s">
        <v>6405</v>
      </c>
      <c r="B887" s="76"/>
    </row>
    <row r="888" spans="1:2" x14ac:dyDescent="0.75">
      <c r="A888" s="75" t="s">
        <v>5212</v>
      </c>
      <c r="B888" s="76"/>
    </row>
    <row r="889" spans="1:2" x14ac:dyDescent="0.75">
      <c r="A889" s="75" t="s">
        <v>6406</v>
      </c>
      <c r="B889" s="76" t="s">
        <v>6407</v>
      </c>
    </row>
    <row r="890" spans="1:2" x14ac:dyDescent="0.75">
      <c r="A890" s="75" t="s">
        <v>2644</v>
      </c>
      <c r="B890" s="76" t="s">
        <v>6278</v>
      </c>
    </row>
    <row r="891" spans="1:2" x14ac:dyDescent="0.75">
      <c r="A891" s="75" t="s">
        <v>2463</v>
      </c>
      <c r="B891" s="76" t="s">
        <v>6225</v>
      </c>
    </row>
    <row r="892" spans="1:2" x14ac:dyDescent="0.75">
      <c r="A892" s="75" t="s">
        <v>2397</v>
      </c>
      <c r="B892" s="76" t="s">
        <v>6256</v>
      </c>
    </row>
    <row r="893" spans="1:2" x14ac:dyDescent="0.75">
      <c r="A893" s="75" t="s">
        <v>477</v>
      </c>
      <c r="B893" s="76" t="s">
        <v>5046</v>
      </c>
    </row>
    <row r="894" spans="1:2" x14ac:dyDescent="0.75">
      <c r="A894" s="75" t="s">
        <v>1189</v>
      </c>
      <c r="B894" s="76" t="s">
        <v>5046</v>
      </c>
    </row>
    <row r="895" spans="1:2" x14ac:dyDescent="0.75">
      <c r="A895" s="75" t="s">
        <v>1156</v>
      </c>
      <c r="B895" s="76" t="s">
        <v>5046</v>
      </c>
    </row>
    <row r="896" spans="1:2" x14ac:dyDescent="0.75">
      <c r="A896" s="75" t="s">
        <v>108</v>
      </c>
      <c r="B896" s="76" t="s">
        <v>6408</v>
      </c>
    </row>
    <row r="897" spans="1:2" x14ac:dyDescent="0.75">
      <c r="A897" s="75" t="s">
        <v>2445</v>
      </c>
      <c r="B897" s="76" t="s">
        <v>5065</v>
      </c>
    </row>
    <row r="898" spans="1:2" x14ac:dyDescent="0.75">
      <c r="A898" s="75" t="s">
        <v>6409</v>
      </c>
      <c r="B898" s="76"/>
    </row>
    <row r="899" spans="1:2" x14ac:dyDescent="0.75">
      <c r="A899" s="75" t="s">
        <v>5620</v>
      </c>
      <c r="B899" s="76"/>
    </row>
    <row r="900" spans="1:2" x14ac:dyDescent="0.75">
      <c r="A900" s="75" t="s">
        <v>5688</v>
      </c>
      <c r="B900" s="76"/>
    </row>
    <row r="901" spans="1:2" x14ac:dyDescent="0.75">
      <c r="A901" s="75" t="s">
        <v>5678</v>
      </c>
      <c r="B901" s="76"/>
    </row>
    <row r="902" spans="1:2" x14ac:dyDescent="0.75">
      <c r="A902" s="75" t="s">
        <v>5654</v>
      </c>
      <c r="B902" s="76"/>
    </row>
    <row r="903" spans="1:2" x14ac:dyDescent="0.75">
      <c r="A903" s="75" t="s">
        <v>5861</v>
      </c>
      <c r="B903" s="76"/>
    </row>
    <row r="904" spans="1:2" x14ac:dyDescent="0.75">
      <c r="A904" s="75" t="s">
        <v>971</v>
      </c>
      <c r="B904" s="76" t="s">
        <v>6198</v>
      </c>
    </row>
    <row r="905" spans="1:2" x14ac:dyDescent="0.75">
      <c r="A905" s="75" t="s">
        <v>2546</v>
      </c>
      <c r="B905" s="76" t="s">
        <v>6225</v>
      </c>
    </row>
    <row r="906" spans="1:2" x14ac:dyDescent="0.75">
      <c r="A906" s="75" t="s">
        <v>6410</v>
      </c>
      <c r="B906" s="76" t="s">
        <v>6411</v>
      </c>
    </row>
    <row r="907" spans="1:2" x14ac:dyDescent="0.75">
      <c r="A907" s="75" t="s">
        <v>2064</v>
      </c>
      <c r="B907" s="76" t="s">
        <v>6411</v>
      </c>
    </row>
    <row r="908" spans="1:2" x14ac:dyDescent="0.75">
      <c r="A908" s="75" t="s">
        <v>6412</v>
      </c>
      <c r="B908" s="76" t="s">
        <v>6341</v>
      </c>
    </row>
    <row r="909" spans="1:2" x14ac:dyDescent="0.75">
      <c r="A909" s="75" t="s">
        <v>6413</v>
      </c>
      <c r="B909" s="76" t="s">
        <v>6341</v>
      </c>
    </row>
    <row r="910" spans="1:2" x14ac:dyDescent="0.75">
      <c r="A910" s="75" t="s">
        <v>1954</v>
      </c>
      <c r="B910" s="76" t="s">
        <v>6414</v>
      </c>
    </row>
    <row r="911" spans="1:2" x14ac:dyDescent="0.75">
      <c r="A911" s="75" t="s">
        <v>1954</v>
      </c>
      <c r="B911" s="76" t="s">
        <v>6415</v>
      </c>
    </row>
    <row r="912" spans="1:2" x14ac:dyDescent="0.75">
      <c r="A912" s="75" t="s">
        <v>6416</v>
      </c>
      <c r="B912" s="76"/>
    </row>
    <row r="913" spans="1:2" x14ac:dyDescent="0.75">
      <c r="A913" s="75" t="s">
        <v>2580</v>
      </c>
      <c r="B913" s="76" t="s">
        <v>6417</v>
      </c>
    </row>
    <row r="914" spans="1:2" x14ac:dyDescent="0.75">
      <c r="A914" s="75" t="s">
        <v>6418</v>
      </c>
      <c r="B914" s="76" t="s">
        <v>6198</v>
      </c>
    </row>
    <row r="915" spans="1:2" x14ac:dyDescent="0.75">
      <c r="A915" s="75" t="s">
        <v>6419</v>
      </c>
      <c r="B915" s="76" t="s">
        <v>6198</v>
      </c>
    </row>
    <row r="916" spans="1:2" x14ac:dyDescent="0.75">
      <c r="A916" s="75" t="s">
        <v>5800</v>
      </c>
      <c r="B916" s="76" t="s">
        <v>6417</v>
      </c>
    </row>
    <row r="917" spans="1:2" x14ac:dyDescent="0.75">
      <c r="A917" s="75" t="s">
        <v>5800</v>
      </c>
      <c r="B917" s="76"/>
    </row>
    <row r="918" spans="1:2" x14ac:dyDescent="0.75">
      <c r="A918" s="75" t="s">
        <v>2836</v>
      </c>
      <c r="B918" s="76" t="s">
        <v>5065</v>
      </c>
    </row>
    <row r="919" spans="1:2" x14ac:dyDescent="0.75">
      <c r="A919" s="75" t="s">
        <v>2560</v>
      </c>
      <c r="B919" s="76" t="s">
        <v>5065</v>
      </c>
    </row>
    <row r="920" spans="1:2" x14ac:dyDescent="0.75">
      <c r="A920" s="75" t="s">
        <v>2560</v>
      </c>
      <c r="B920" s="76"/>
    </row>
    <row r="921" spans="1:2" x14ac:dyDescent="0.75">
      <c r="A921" s="75" t="s">
        <v>5797</v>
      </c>
      <c r="B921" s="76" t="s">
        <v>6420</v>
      </c>
    </row>
    <row r="922" spans="1:2" x14ac:dyDescent="0.75">
      <c r="A922" s="75" t="s">
        <v>5797</v>
      </c>
      <c r="B922" s="76"/>
    </row>
    <row r="923" spans="1:2" x14ac:dyDescent="0.75">
      <c r="A923" s="75" t="s">
        <v>2584</v>
      </c>
      <c r="B923" s="76" t="s">
        <v>6420</v>
      </c>
    </row>
    <row r="924" spans="1:2" x14ac:dyDescent="0.75">
      <c r="A924" s="75" t="s">
        <v>2584</v>
      </c>
      <c r="B924" s="76"/>
    </row>
    <row r="925" spans="1:2" x14ac:dyDescent="0.75">
      <c r="A925" s="75" t="s">
        <v>2834</v>
      </c>
      <c r="B925" s="76"/>
    </row>
    <row r="926" spans="1:2" x14ac:dyDescent="0.75">
      <c r="A926" s="75" t="s">
        <v>5772</v>
      </c>
      <c r="B926" s="76" t="s">
        <v>5065</v>
      </c>
    </row>
    <row r="927" spans="1:2" x14ac:dyDescent="0.75">
      <c r="A927" s="75" t="s">
        <v>2840</v>
      </c>
      <c r="B927" s="76" t="s">
        <v>6191</v>
      </c>
    </row>
    <row r="928" spans="1:2" x14ac:dyDescent="0.75">
      <c r="A928" s="75" t="s">
        <v>2840</v>
      </c>
      <c r="B928" s="76"/>
    </row>
    <row r="929" spans="1:2" x14ac:dyDescent="0.75">
      <c r="A929" s="75" t="s">
        <v>5790</v>
      </c>
      <c r="B929" s="76" t="s">
        <v>6421</v>
      </c>
    </row>
    <row r="930" spans="1:2" x14ac:dyDescent="0.75">
      <c r="A930" s="75" t="s">
        <v>5794</v>
      </c>
      <c r="B930" s="76" t="s">
        <v>6421</v>
      </c>
    </row>
    <row r="931" spans="1:2" x14ac:dyDescent="0.75">
      <c r="A931" s="75" t="s">
        <v>2548</v>
      </c>
      <c r="B931" s="76" t="s">
        <v>5065</v>
      </c>
    </row>
    <row r="932" spans="1:2" x14ac:dyDescent="0.75">
      <c r="A932" s="75" t="s">
        <v>2381</v>
      </c>
      <c r="B932" s="76" t="s">
        <v>6256</v>
      </c>
    </row>
    <row r="933" spans="1:2" x14ac:dyDescent="0.75">
      <c r="A933" s="75" t="s">
        <v>2381</v>
      </c>
      <c r="B933" s="76" t="s">
        <v>6422</v>
      </c>
    </row>
    <row r="934" spans="1:2" x14ac:dyDescent="0.75">
      <c r="A934" s="75" t="s">
        <v>2381</v>
      </c>
      <c r="B934" s="76" t="s">
        <v>6423</v>
      </c>
    </row>
    <row r="935" spans="1:2" x14ac:dyDescent="0.75">
      <c r="A935" s="75" t="s">
        <v>2381</v>
      </c>
      <c r="B935" s="76" t="s">
        <v>5065</v>
      </c>
    </row>
    <row r="936" spans="1:2" x14ac:dyDescent="0.75">
      <c r="A936" s="75" t="s">
        <v>2467</v>
      </c>
      <c r="B936" s="76" t="s">
        <v>6423</v>
      </c>
    </row>
    <row r="937" spans="1:2" x14ac:dyDescent="0.75">
      <c r="A937" s="75" t="s">
        <v>2467</v>
      </c>
      <c r="B937" s="76" t="s">
        <v>5065</v>
      </c>
    </row>
    <row r="938" spans="1:2" x14ac:dyDescent="0.75">
      <c r="A938" s="75" t="s">
        <v>2377</v>
      </c>
      <c r="B938" s="76" t="s">
        <v>6225</v>
      </c>
    </row>
    <row r="939" spans="1:2" x14ac:dyDescent="0.75">
      <c r="A939" s="75" t="s">
        <v>2377</v>
      </c>
      <c r="B939" s="76" t="s">
        <v>6198</v>
      </c>
    </row>
    <row r="940" spans="1:2" x14ac:dyDescent="0.75">
      <c r="A940" s="75" t="s">
        <v>1799</v>
      </c>
      <c r="B940" s="76" t="s">
        <v>5065</v>
      </c>
    </row>
    <row r="941" spans="1:2" x14ac:dyDescent="0.75">
      <c r="A941" s="75" t="s">
        <v>5209</v>
      </c>
      <c r="B941" s="76" t="s">
        <v>5065</v>
      </c>
    </row>
    <row r="942" spans="1:2" x14ac:dyDescent="0.75">
      <c r="A942" s="75" t="s">
        <v>5218</v>
      </c>
      <c r="B942" s="76" t="s">
        <v>5065</v>
      </c>
    </row>
    <row r="943" spans="1:2" x14ac:dyDescent="0.75">
      <c r="A943" s="75" t="s">
        <v>5218</v>
      </c>
      <c r="B943" s="76"/>
    </row>
    <row r="944" spans="1:2" x14ac:dyDescent="0.75">
      <c r="A944" s="75" t="s">
        <v>5807</v>
      </c>
      <c r="B944" s="76" t="s">
        <v>6424</v>
      </c>
    </row>
    <row r="945" spans="1:2" x14ac:dyDescent="0.75">
      <c r="A945" s="75" t="s">
        <v>5825</v>
      </c>
      <c r="B945" s="76" t="s">
        <v>6424</v>
      </c>
    </row>
    <row r="946" spans="1:2" x14ac:dyDescent="0.75">
      <c r="A946" s="75" t="s">
        <v>4933</v>
      </c>
      <c r="B946" s="76"/>
    </row>
    <row r="947" spans="1:2" x14ac:dyDescent="0.75">
      <c r="A947" s="75" t="s">
        <v>4933</v>
      </c>
      <c r="B947" s="76" t="s">
        <v>5046</v>
      </c>
    </row>
    <row r="948" spans="1:2" x14ac:dyDescent="0.75">
      <c r="A948" s="75" t="s">
        <v>2453</v>
      </c>
      <c r="B948" s="76" t="s">
        <v>6425</v>
      </c>
    </row>
    <row r="949" spans="1:2" x14ac:dyDescent="0.75">
      <c r="A949" s="75" t="s">
        <v>5738</v>
      </c>
      <c r="B949" s="76"/>
    </row>
    <row r="950" spans="1:2" x14ac:dyDescent="0.75">
      <c r="A950" s="75" t="s">
        <v>5154</v>
      </c>
      <c r="B950" s="76" t="s">
        <v>6426</v>
      </c>
    </row>
    <row r="951" spans="1:2" x14ac:dyDescent="0.75">
      <c r="A951" s="75" t="s">
        <v>5154</v>
      </c>
      <c r="B951" s="76" t="s">
        <v>6427</v>
      </c>
    </row>
    <row r="952" spans="1:2" x14ac:dyDescent="0.75">
      <c r="A952" s="75" t="s">
        <v>6428</v>
      </c>
      <c r="B952" s="76" t="s">
        <v>6429</v>
      </c>
    </row>
    <row r="953" spans="1:2" x14ac:dyDescent="0.75">
      <c r="A953" s="75" t="s">
        <v>6428</v>
      </c>
      <c r="B953" s="76"/>
    </row>
    <row r="954" spans="1:2" x14ac:dyDescent="0.75">
      <c r="A954" s="75" t="s">
        <v>6430</v>
      </c>
      <c r="B954" s="76" t="s">
        <v>6431</v>
      </c>
    </row>
    <row r="955" spans="1:2" x14ac:dyDescent="0.75">
      <c r="A955" s="75" t="s">
        <v>6430</v>
      </c>
      <c r="B955" s="76" t="s">
        <v>6432</v>
      </c>
    </row>
    <row r="956" spans="1:2" x14ac:dyDescent="0.75">
      <c r="A956" s="75" t="s">
        <v>6430</v>
      </c>
      <c r="B956" s="76"/>
    </row>
    <row r="957" spans="1:2" x14ac:dyDescent="0.75">
      <c r="A957" s="75" t="s">
        <v>2030</v>
      </c>
      <c r="B957" s="76" t="s">
        <v>6433</v>
      </c>
    </row>
    <row r="958" spans="1:2" x14ac:dyDescent="0.75">
      <c r="A958" s="75" t="s">
        <v>2030</v>
      </c>
      <c r="B958" s="76"/>
    </row>
    <row r="959" spans="1:2" x14ac:dyDescent="0.75">
      <c r="A959" s="75" t="s">
        <v>5522</v>
      </c>
      <c r="B959" s="76" t="s">
        <v>6433</v>
      </c>
    </row>
    <row r="960" spans="1:2" x14ac:dyDescent="0.75">
      <c r="A960" s="75" t="s">
        <v>5167</v>
      </c>
      <c r="B960" s="76" t="s">
        <v>6434</v>
      </c>
    </row>
    <row r="961" spans="1:2" x14ac:dyDescent="0.75">
      <c r="A961" s="75" t="s">
        <v>5512</v>
      </c>
      <c r="B961" s="76" t="s">
        <v>6435</v>
      </c>
    </row>
    <row r="962" spans="1:2" x14ac:dyDescent="0.75">
      <c r="A962" s="75" t="s">
        <v>6436</v>
      </c>
      <c r="B962" s="76" t="s">
        <v>6311</v>
      </c>
    </row>
    <row r="963" spans="1:2" x14ac:dyDescent="0.75">
      <c r="A963" s="75" t="s">
        <v>6436</v>
      </c>
      <c r="B963" s="76"/>
    </row>
    <row r="964" spans="1:2" x14ac:dyDescent="0.75">
      <c r="A964" s="75" t="s">
        <v>6437</v>
      </c>
      <c r="B964" s="76" t="s">
        <v>6311</v>
      </c>
    </row>
    <row r="965" spans="1:2" x14ac:dyDescent="0.75">
      <c r="A965" s="75" t="s">
        <v>2310</v>
      </c>
      <c r="B965" s="76" t="s">
        <v>6301</v>
      </c>
    </row>
    <row r="966" spans="1:2" x14ac:dyDescent="0.75">
      <c r="A966" s="75" t="s">
        <v>1505</v>
      </c>
      <c r="B966" s="76" t="s">
        <v>6438</v>
      </c>
    </row>
    <row r="967" spans="1:2" x14ac:dyDescent="0.75">
      <c r="A967" s="75" t="s">
        <v>6439</v>
      </c>
      <c r="B967" s="76" t="s">
        <v>6440</v>
      </c>
    </row>
    <row r="968" spans="1:2" x14ac:dyDescent="0.75">
      <c r="A968" s="75" t="s">
        <v>6439</v>
      </c>
      <c r="B968" s="76" t="s">
        <v>6441</v>
      </c>
    </row>
    <row r="969" spans="1:2" x14ac:dyDescent="0.75">
      <c r="A969" s="75" t="s">
        <v>1710</v>
      </c>
      <c r="B969" s="76" t="s">
        <v>6442</v>
      </c>
    </row>
    <row r="970" spans="1:2" x14ac:dyDescent="0.75">
      <c r="A970" s="75" t="s">
        <v>5162</v>
      </c>
      <c r="B970" s="76" t="s">
        <v>5046</v>
      </c>
    </row>
    <row r="971" spans="1:2" x14ac:dyDescent="0.75">
      <c r="A971" s="75" t="s">
        <v>1634</v>
      </c>
      <c r="B971" s="76" t="s">
        <v>6443</v>
      </c>
    </row>
    <row r="972" spans="1:2" x14ac:dyDescent="0.75">
      <c r="A972" s="75" t="s">
        <v>1634</v>
      </c>
      <c r="B972" s="76"/>
    </row>
    <row r="973" spans="1:2" x14ac:dyDescent="0.75">
      <c r="A973" s="75" t="s">
        <v>6444</v>
      </c>
      <c r="B973" s="76" t="s">
        <v>6443</v>
      </c>
    </row>
    <row r="974" spans="1:2" x14ac:dyDescent="0.75">
      <c r="A974" s="75" t="s">
        <v>2334</v>
      </c>
      <c r="B974" s="76" t="s">
        <v>6443</v>
      </c>
    </row>
    <row r="975" spans="1:2" x14ac:dyDescent="0.75">
      <c r="A975" s="75" t="s">
        <v>2334</v>
      </c>
      <c r="B975" s="76"/>
    </row>
    <row r="976" spans="1:2" x14ac:dyDescent="0.75">
      <c r="A976" s="75" t="s">
        <v>2326</v>
      </c>
      <c r="B976" s="76" t="s">
        <v>6443</v>
      </c>
    </row>
    <row r="977" spans="1:2" x14ac:dyDescent="0.75">
      <c r="A977" s="75" t="s">
        <v>1861</v>
      </c>
      <c r="B977" s="76" t="s">
        <v>6445</v>
      </c>
    </row>
    <row r="978" spans="1:2" x14ac:dyDescent="0.75">
      <c r="A978" s="75" t="s">
        <v>1657</v>
      </c>
      <c r="B978" s="76" t="s">
        <v>6200</v>
      </c>
    </row>
    <row r="979" spans="1:2" x14ac:dyDescent="0.75">
      <c r="A979" s="75" t="s">
        <v>6446</v>
      </c>
      <c r="B979" s="76" t="s">
        <v>5056</v>
      </c>
    </row>
    <row r="980" spans="1:2" x14ac:dyDescent="0.75">
      <c r="A980" s="75" t="s">
        <v>6447</v>
      </c>
      <c r="B980" s="76" t="s">
        <v>5056</v>
      </c>
    </row>
    <row r="981" spans="1:2" x14ac:dyDescent="0.75">
      <c r="A981" s="75" t="s">
        <v>5492</v>
      </c>
      <c r="B981" s="76" t="s">
        <v>6448</v>
      </c>
    </row>
    <row r="982" spans="1:2" x14ac:dyDescent="0.75">
      <c r="A982" s="75" t="s">
        <v>5494</v>
      </c>
      <c r="B982" s="76"/>
    </row>
    <row r="983" spans="1:2" x14ac:dyDescent="0.75">
      <c r="A983" s="75" t="s">
        <v>5494</v>
      </c>
      <c r="B983" s="76" t="s">
        <v>6448</v>
      </c>
    </row>
    <row r="984" spans="1:2" x14ac:dyDescent="0.75">
      <c r="A984" s="75" t="s">
        <v>1015</v>
      </c>
      <c r="B984" s="76" t="s">
        <v>5046</v>
      </c>
    </row>
    <row r="985" spans="1:2" x14ac:dyDescent="0.75">
      <c r="A985" s="75" t="s">
        <v>6449</v>
      </c>
      <c r="B985" s="76" t="s">
        <v>5046</v>
      </c>
    </row>
    <row r="986" spans="1:2" x14ac:dyDescent="0.75">
      <c r="A986" s="75" t="s">
        <v>2298</v>
      </c>
      <c r="B986" s="76" t="s">
        <v>6450</v>
      </c>
    </row>
    <row r="987" spans="1:2" x14ac:dyDescent="0.75">
      <c r="A987" s="75" t="s">
        <v>2298</v>
      </c>
      <c r="B987" s="76" t="s">
        <v>6451</v>
      </c>
    </row>
    <row r="988" spans="1:2" x14ac:dyDescent="0.75">
      <c r="A988" s="75" t="s">
        <v>1863</v>
      </c>
      <c r="B988" s="76" t="s">
        <v>6450</v>
      </c>
    </row>
    <row r="989" spans="1:2" x14ac:dyDescent="0.75">
      <c r="A989" s="75" t="s">
        <v>2292</v>
      </c>
      <c r="B989" s="76" t="s">
        <v>6452</v>
      </c>
    </row>
    <row r="990" spans="1:2" x14ac:dyDescent="0.75">
      <c r="A990" s="75" t="s">
        <v>2292</v>
      </c>
      <c r="B990" s="76" t="s">
        <v>6453</v>
      </c>
    </row>
    <row r="991" spans="1:2" x14ac:dyDescent="0.75">
      <c r="A991" s="75" t="s">
        <v>5345</v>
      </c>
      <c r="B991" s="76" t="s">
        <v>5046</v>
      </c>
    </row>
    <row r="992" spans="1:2" x14ac:dyDescent="0.75">
      <c r="A992" s="75" t="s">
        <v>6454</v>
      </c>
      <c r="B992" s="76" t="s">
        <v>6438</v>
      </c>
    </row>
    <row r="993" spans="1:2" x14ac:dyDescent="0.75">
      <c r="A993" s="75" t="s">
        <v>6455</v>
      </c>
      <c r="B993" s="76" t="s">
        <v>5069</v>
      </c>
    </row>
    <row r="994" spans="1:2" x14ac:dyDescent="0.75">
      <c r="A994" s="75" t="s">
        <v>1067</v>
      </c>
      <c r="B994" s="76"/>
    </row>
    <row r="995" spans="1:2" x14ac:dyDescent="0.75">
      <c r="A995" s="75" t="s">
        <v>1067</v>
      </c>
      <c r="B995" s="76" t="s">
        <v>5046</v>
      </c>
    </row>
    <row r="996" spans="1:2" x14ac:dyDescent="0.75">
      <c r="A996" s="75" t="s">
        <v>5231</v>
      </c>
      <c r="B996" s="76" t="s">
        <v>5065</v>
      </c>
    </row>
    <row r="997" spans="1:2" x14ac:dyDescent="0.75">
      <c r="A997" s="75" t="s">
        <v>5296</v>
      </c>
      <c r="B997" s="76" t="s">
        <v>6442</v>
      </c>
    </row>
    <row r="998" spans="1:2" x14ac:dyDescent="0.75">
      <c r="A998" s="75" t="s">
        <v>5299</v>
      </c>
      <c r="B998" s="76" t="s">
        <v>6442</v>
      </c>
    </row>
    <row r="999" spans="1:2" x14ac:dyDescent="0.75">
      <c r="A999" s="75" t="s">
        <v>6456</v>
      </c>
      <c r="B999" s="76"/>
    </row>
    <row r="1000" spans="1:2" x14ac:dyDescent="0.75">
      <c r="A1000" s="75" t="s">
        <v>6456</v>
      </c>
      <c r="B1000" s="76" t="s">
        <v>6457</v>
      </c>
    </row>
    <row r="1001" spans="1:2" x14ac:dyDescent="0.75">
      <c r="A1001" s="75" t="s">
        <v>6456</v>
      </c>
      <c r="B1001" s="76" t="s">
        <v>6458</v>
      </c>
    </row>
    <row r="1002" spans="1:2" x14ac:dyDescent="0.75">
      <c r="A1002" s="75" t="s">
        <v>2163</v>
      </c>
      <c r="B1002" s="76" t="s">
        <v>6459</v>
      </c>
    </row>
    <row r="1003" spans="1:2" x14ac:dyDescent="0.75">
      <c r="A1003" s="75" t="s">
        <v>2163</v>
      </c>
      <c r="B1003" s="76" t="s">
        <v>6314</v>
      </c>
    </row>
    <row r="1004" spans="1:2" x14ac:dyDescent="0.75">
      <c r="A1004" s="75" t="s">
        <v>2175</v>
      </c>
      <c r="B1004" s="76" t="s">
        <v>6459</v>
      </c>
    </row>
    <row r="1005" spans="1:2" x14ac:dyDescent="0.75">
      <c r="A1005" s="75" t="s">
        <v>6460</v>
      </c>
      <c r="B1005" s="76" t="s">
        <v>6458</v>
      </c>
    </row>
    <row r="1006" spans="1:2" x14ac:dyDescent="0.75">
      <c r="A1006" s="75" t="s">
        <v>6460</v>
      </c>
      <c r="B1006" s="76"/>
    </row>
    <row r="1007" spans="1:2" x14ac:dyDescent="0.75">
      <c r="A1007" s="75" t="s">
        <v>6460</v>
      </c>
      <c r="B1007" s="76" t="s">
        <v>6461</v>
      </c>
    </row>
    <row r="1008" spans="1:2" x14ac:dyDescent="0.75">
      <c r="A1008" s="75" t="s">
        <v>2155</v>
      </c>
      <c r="B1008" s="76" t="s">
        <v>6458</v>
      </c>
    </row>
    <row r="1009" spans="1:2" x14ac:dyDescent="0.75">
      <c r="A1009" s="75" t="s">
        <v>2155</v>
      </c>
      <c r="B1009" s="76"/>
    </row>
    <row r="1010" spans="1:2" x14ac:dyDescent="0.75">
      <c r="A1010" s="75" t="s">
        <v>2155</v>
      </c>
      <c r="B1010" s="76" t="s">
        <v>6462</v>
      </c>
    </row>
    <row r="1011" spans="1:2" x14ac:dyDescent="0.75">
      <c r="A1011" s="75" t="s">
        <v>2155</v>
      </c>
      <c r="B1011" s="76" t="s">
        <v>6463</v>
      </c>
    </row>
    <row r="1012" spans="1:2" x14ac:dyDescent="0.75">
      <c r="A1012" s="75" t="s">
        <v>2155</v>
      </c>
      <c r="B1012" s="76" t="s">
        <v>6461</v>
      </c>
    </row>
    <row r="1013" spans="1:2" x14ac:dyDescent="0.75">
      <c r="A1013" s="75" t="s">
        <v>2159</v>
      </c>
      <c r="B1013" s="76" t="s">
        <v>6458</v>
      </c>
    </row>
    <row r="1014" spans="1:2" x14ac:dyDescent="0.75">
      <c r="A1014" s="75" t="s">
        <v>2159</v>
      </c>
      <c r="B1014" s="76" t="s">
        <v>6464</v>
      </c>
    </row>
    <row r="1015" spans="1:2" x14ac:dyDescent="0.75">
      <c r="A1015" s="75" t="s">
        <v>2159</v>
      </c>
      <c r="B1015" s="76" t="s">
        <v>6314</v>
      </c>
    </row>
    <row r="1016" spans="1:2" x14ac:dyDescent="0.75">
      <c r="A1016" s="75" t="s">
        <v>2159</v>
      </c>
      <c r="B1016" s="76" t="s">
        <v>6457</v>
      </c>
    </row>
    <row r="1017" spans="1:2" x14ac:dyDescent="0.75">
      <c r="A1017" s="75" t="s">
        <v>2159</v>
      </c>
      <c r="B1017" s="76" t="s">
        <v>6462</v>
      </c>
    </row>
    <row r="1018" spans="1:2" x14ac:dyDescent="0.75">
      <c r="A1018" s="75" t="s">
        <v>2101</v>
      </c>
      <c r="B1018" s="76" t="s">
        <v>5046</v>
      </c>
    </row>
    <row r="1019" spans="1:2" x14ac:dyDescent="0.75">
      <c r="A1019" s="75" t="s">
        <v>6465</v>
      </c>
      <c r="B1019" s="76" t="s">
        <v>5046</v>
      </c>
    </row>
    <row r="1020" spans="1:2" x14ac:dyDescent="0.75">
      <c r="A1020" s="75" t="s">
        <v>5160</v>
      </c>
      <c r="B1020" s="76" t="s">
        <v>5046</v>
      </c>
    </row>
    <row r="1021" spans="1:2" x14ac:dyDescent="0.75">
      <c r="A1021" s="75" t="s">
        <v>2230</v>
      </c>
      <c r="B1021" s="76"/>
    </row>
    <row r="1022" spans="1:2" x14ac:dyDescent="0.75">
      <c r="A1022" s="75" t="s">
        <v>2306</v>
      </c>
      <c r="B1022" s="76" t="s">
        <v>6435</v>
      </c>
    </row>
    <row r="1023" spans="1:2" x14ac:dyDescent="0.75">
      <c r="A1023" s="75" t="s">
        <v>2306</v>
      </c>
      <c r="B1023" s="76"/>
    </row>
    <row r="1024" spans="1:2" x14ac:dyDescent="0.75">
      <c r="A1024" s="75" t="s">
        <v>6466</v>
      </c>
      <c r="B1024" s="76" t="s">
        <v>6311</v>
      </c>
    </row>
    <row r="1025" spans="1:2" x14ac:dyDescent="0.75">
      <c r="A1025" s="75" t="s">
        <v>6466</v>
      </c>
      <c r="B1025" s="76"/>
    </row>
    <row r="1026" spans="1:2" x14ac:dyDescent="0.75">
      <c r="A1026" s="75" t="s">
        <v>6467</v>
      </c>
      <c r="B1026" s="76" t="s">
        <v>6311</v>
      </c>
    </row>
    <row r="1027" spans="1:2" x14ac:dyDescent="0.75">
      <c r="A1027" s="75" t="s">
        <v>99</v>
      </c>
      <c r="B1027" s="76" t="s">
        <v>6311</v>
      </c>
    </row>
    <row r="1028" spans="1:2" x14ac:dyDescent="0.75">
      <c r="A1028" s="75" t="s">
        <v>99</v>
      </c>
      <c r="B1028" s="76"/>
    </row>
    <row r="1029" spans="1:2" x14ac:dyDescent="0.75">
      <c r="A1029" s="75" t="s">
        <v>81</v>
      </c>
      <c r="B1029" s="76" t="s">
        <v>6311</v>
      </c>
    </row>
    <row r="1030" spans="1:2" x14ac:dyDescent="0.75">
      <c r="A1030" s="75" t="s">
        <v>6468</v>
      </c>
      <c r="B1030" s="76" t="s">
        <v>6311</v>
      </c>
    </row>
    <row r="1031" spans="1:2" x14ac:dyDescent="0.75">
      <c r="A1031" s="75" t="s">
        <v>6469</v>
      </c>
      <c r="B1031" s="76" t="s">
        <v>6311</v>
      </c>
    </row>
    <row r="1032" spans="1:2" x14ac:dyDescent="0.75">
      <c r="A1032" s="75" t="s">
        <v>73</v>
      </c>
      <c r="B1032" s="76" t="s">
        <v>6311</v>
      </c>
    </row>
    <row r="1033" spans="1:2" x14ac:dyDescent="0.75">
      <c r="A1033" s="75" t="s">
        <v>5265</v>
      </c>
      <c r="B1033" s="76" t="s">
        <v>6311</v>
      </c>
    </row>
    <row r="1034" spans="1:2" x14ac:dyDescent="0.75">
      <c r="A1034" s="75" t="s">
        <v>6470</v>
      </c>
      <c r="B1034" s="76" t="s">
        <v>6471</v>
      </c>
    </row>
    <row r="1035" spans="1:2" x14ac:dyDescent="0.75">
      <c r="A1035" s="75" t="s">
        <v>6470</v>
      </c>
      <c r="B1035" s="76"/>
    </row>
    <row r="1036" spans="1:2" x14ac:dyDescent="0.75">
      <c r="A1036" s="75" t="s">
        <v>6470</v>
      </c>
      <c r="B1036" s="76" t="s">
        <v>6441</v>
      </c>
    </row>
    <row r="1037" spans="1:2" x14ac:dyDescent="0.75">
      <c r="A1037" s="75" t="s">
        <v>1915</v>
      </c>
      <c r="B1037" s="76" t="s">
        <v>6471</v>
      </c>
    </row>
    <row r="1038" spans="1:2" x14ac:dyDescent="0.75">
      <c r="A1038" s="75" t="s">
        <v>573</v>
      </c>
      <c r="B1038" s="76" t="s">
        <v>5046</v>
      </c>
    </row>
    <row r="1039" spans="1:2" x14ac:dyDescent="0.75">
      <c r="A1039" s="75" t="s">
        <v>573</v>
      </c>
      <c r="B1039" s="76"/>
    </row>
    <row r="1040" spans="1:2" x14ac:dyDescent="0.75">
      <c r="A1040" s="75" t="s">
        <v>5450</v>
      </c>
      <c r="B1040" s="76" t="s">
        <v>6441</v>
      </c>
    </row>
    <row r="1041" spans="1:2" x14ac:dyDescent="0.75">
      <c r="A1041" s="75" t="s">
        <v>5450</v>
      </c>
      <c r="B1041" s="76"/>
    </row>
    <row r="1042" spans="1:2" x14ac:dyDescent="0.75">
      <c r="A1042" s="75" t="s">
        <v>5445</v>
      </c>
      <c r="B1042" s="76" t="s">
        <v>5046</v>
      </c>
    </row>
    <row r="1043" spans="1:2" x14ac:dyDescent="0.75">
      <c r="A1043" s="75" t="s">
        <v>1885</v>
      </c>
      <c r="B1043" s="76" t="s">
        <v>6440</v>
      </c>
    </row>
    <row r="1044" spans="1:2" x14ac:dyDescent="0.75">
      <c r="A1044" s="75" t="s">
        <v>1885</v>
      </c>
      <c r="B1044" s="76" t="s">
        <v>6441</v>
      </c>
    </row>
    <row r="1045" spans="1:2" x14ac:dyDescent="0.75">
      <c r="A1045" s="75" t="s">
        <v>1883</v>
      </c>
      <c r="B1045" s="76"/>
    </row>
    <row r="1046" spans="1:2" x14ac:dyDescent="0.75">
      <c r="A1046" s="75" t="s">
        <v>1883</v>
      </c>
      <c r="B1046" s="76" t="s">
        <v>6441</v>
      </c>
    </row>
    <row r="1047" spans="1:2" x14ac:dyDescent="0.75">
      <c r="A1047" s="75" t="s">
        <v>1883</v>
      </c>
      <c r="B1047" s="76" t="s">
        <v>6471</v>
      </c>
    </row>
    <row r="1048" spans="1:2" x14ac:dyDescent="0.75">
      <c r="A1048" s="75" t="s">
        <v>1919</v>
      </c>
      <c r="B1048" s="76" t="s">
        <v>6471</v>
      </c>
    </row>
    <row r="1049" spans="1:2" x14ac:dyDescent="0.75">
      <c r="A1049" s="75" t="s">
        <v>2318</v>
      </c>
      <c r="B1049" s="76" t="s">
        <v>6472</v>
      </c>
    </row>
    <row r="1050" spans="1:2" x14ac:dyDescent="0.75">
      <c r="A1050" s="75" t="s">
        <v>2318</v>
      </c>
      <c r="B1050" s="76" t="s">
        <v>6473</v>
      </c>
    </row>
    <row r="1051" spans="1:2" x14ac:dyDescent="0.75">
      <c r="A1051" s="75" t="s">
        <v>2318</v>
      </c>
      <c r="B1051" s="76"/>
    </row>
    <row r="1052" spans="1:2" x14ac:dyDescent="0.75">
      <c r="A1052" s="75" t="s">
        <v>2457</v>
      </c>
      <c r="B1052" s="76" t="s">
        <v>6473</v>
      </c>
    </row>
    <row r="1053" spans="1:2" x14ac:dyDescent="0.75">
      <c r="A1053" s="75" t="s">
        <v>2314</v>
      </c>
      <c r="B1053" s="76" t="s">
        <v>6474</v>
      </c>
    </row>
    <row r="1054" spans="1:2" x14ac:dyDescent="0.75">
      <c r="A1054" s="75" t="s">
        <v>1867</v>
      </c>
      <c r="B1054" s="76" t="s">
        <v>6472</v>
      </c>
    </row>
    <row r="1055" spans="1:2" x14ac:dyDescent="0.75">
      <c r="A1055" s="75" t="s">
        <v>1867</v>
      </c>
      <c r="B1055" s="76" t="s">
        <v>6473</v>
      </c>
    </row>
    <row r="1056" spans="1:2" x14ac:dyDescent="0.75">
      <c r="A1056" s="75" t="s">
        <v>6475</v>
      </c>
      <c r="B1056" s="76" t="s">
        <v>6476</v>
      </c>
    </row>
    <row r="1057" spans="1:2" x14ac:dyDescent="0.75">
      <c r="A1057" s="75" t="s">
        <v>2046</v>
      </c>
      <c r="B1057" s="76" t="s">
        <v>6345</v>
      </c>
    </row>
    <row r="1058" spans="1:2" x14ac:dyDescent="0.75">
      <c r="A1058" s="75" t="s">
        <v>85</v>
      </c>
      <c r="B1058" s="76" t="s">
        <v>6311</v>
      </c>
    </row>
    <row r="1059" spans="1:2" x14ac:dyDescent="0.75">
      <c r="A1059" s="75" t="s">
        <v>55</v>
      </c>
      <c r="B1059" s="76" t="s">
        <v>6311</v>
      </c>
    </row>
    <row r="1060" spans="1:2" x14ac:dyDescent="0.75">
      <c r="A1060" s="75" t="s">
        <v>55</v>
      </c>
      <c r="B1060" s="76"/>
    </row>
    <row r="1061" spans="1:2" x14ac:dyDescent="0.75">
      <c r="A1061" s="75" t="s">
        <v>77</v>
      </c>
      <c r="B1061" s="76" t="s">
        <v>6311</v>
      </c>
    </row>
    <row r="1062" spans="1:2" x14ac:dyDescent="0.75">
      <c r="A1062" s="75" t="s">
        <v>6477</v>
      </c>
      <c r="B1062" s="76" t="s">
        <v>6435</v>
      </c>
    </row>
    <row r="1063" spans="1:2" x14ac:dyDescent="0.75">
      <c r="A1063" s="75" t="s">
        <v>2050</v>
      </c>
      <c r="B1063" s="76" t="s">
        <v>6435</v>
      </c>
    </row>
    <row r="1064" spans="1:2" x14ac:dyDescent="0.75">
      <c r="A1064" s="75" t="s">
        <v>5220</v>
      </c>
      <c r="B1064" s="76" t="s">
        <v>6200</v>
      </c>
    </row>
    <row r="1065" spans="1:2" x14ac:dyDescent="0.75">
      <c r="A1065" s="75" t="s">
        <v>6478</v>
      </c>
      <c r="B1065" s="76" t="s">
        <v>6200</v>
      </c>
    </row>
    <row r="1066" spans="1:2" x14ac:dyDescent="0.75">
      <c r="A1066" s="75" t="s">
        <v>1752</v>
      </c>
      <c r="B1066" s="76" t="s">
        <v>6200</v>
      </c>
    </row>
    <row r="1067" spans="1:2" x14ac:dyDescent="0.75">
      <c r="A1067" s="75" t="s">
        <v>6479</v>
      </c>
      <c r="B1067" s="76" t="s">
        <v>6198</v>
      </c>
    </row>
    <row r="1068" spans="1:2" x14ac:dyDescent="0.75">
      <c r="A1068" s="75" t="s">
        <v>6480</v>
      </c>
      <c r="B1068" s="76" t="s">
        <v>5065</v>
      </c>
    </row>
    <row r="1069" spans="1:2" x14ac:dyDescent="0.75">
      <c r="A1069" s="75" t="s">
        <v>1756</v>
      </c>
      <c r="B1069" s="76" t="s">
        <v>5065</v>
      </c>
    </row>
    <row r="1070" spans="1:2" x14ac:dyDescent="0.75">
      <c r="A1070" s="75" t="s">
        <v>1765</v>
      </c>
      <c r="B1070" s="76" t="s">
        <v>6200</v>
      </c>
    </row>
    <row r="1071" spans="1:2" x14ac:dyDescent="0.75">
      <c r="A1071" s="75" t="s">
        <v>1655</v>
      </c>
      <c r="B1071" s="76" t="s">
        <v>6200</v>
      </c>
    </row>
    <row r="1072" spans="1:2" x14ac:dyDescent="0.75">
      <c r="A1072" s="75" t="s">
        <v>1655</v>
      </c>
      <c r="B1072" s="76"/>
    </row>
    <row r="1073" spans="1:2" x14ac:dyDescent="0.75">
      <c r="A1073" s="75" t="s">
        <v>6481</v>
      </c>
      <c r="B1073" s="76" t="s">
        <v>6200</v>
      </c>
    </row>
    <row r="1074" spans="1:2" x14ac:dyDescent="0.75">
      <c r="A1074" s="75" t="s">
        <v>6481</v>
      </c>
      <c r="B1074" s="76" t="s">
        <v>5065</v>
      </c>
    </row>
    <row r="1075" spans="1:2" x14ac:dyDescent="0.75">
      <c r="A1075" s="75" t="s">
        <v>1757</v>
      </c>
      <c r="B1075" s="76" t="s">
        <v>6200</v>
      </c>
    </row>
    <row r="1076" spans="1:2" x14ac:dyDescent="0.75">
      <c r="A1076" s="75" t="s">
        <v>1507</v>
      </c>
      <c r="B1076" s="76" t="s">
        <v>6482</v>
      </c>
    </row>
    <row r="1077" spans="1:2" x14ac:dyDescent="0.75">
      <c r="A1077" s="75" t="s">
        <v>2469</v>
      </c>
      <c r="B1077" s="76"/>
    </row>
    <row r="1078" spans="1:2" x14ac:dyDescent="0.75">
      <c r="A1078" s="75" t="s">
        <v>2491</v>
      </c>
      <c r="B1078" s="76"/>
    </row>
    <row r="1079" spans="1:2" x14ac:dyDescent="0.75">
      <c r="A1079" s="75" t="s">
        <v>2489</v>
      </c>
      <c r="B1079" s="76"/>
    </row>
    <row r="1080" spans="1:2" x14ac:dyDescent="0.75">
      <c r="A1080" s="75" t="s">
        <v>5291</v>
      </c>
      <c r="B1080" s="76"/>
    </row>
    <row r="1081" spans="1:2" x14ac:dyDescent="0.75">
      <c r="A1081" s="75" t="s">
        <v>5291</v>
      </c>
      <c r="B1081" s="76" t="s">
        <v>5046</v>
      </c>
    </row>
    <row r="1082" spans="1:2" x14ac:dyDescent="0.75">
      <c r="A1082" s="75" t="s">
        <v>5470</v>
      </c>
      <c r="B1082" s="76"/>
    </row>
    <row r="1083" spans="1:2" x14ac:dyDescent="0.75">
      <c r="A1083" s="75" t="s">
        <v>5470</v>
      </c>
      <c r="B1083" s="76" t="s">
        <v>6345</v>
      </c>
    </row>
    <row r="1084" spans="1:2" x14ac:dyDescent="0.75">
      <c r="A1084" s="75" t="s">
        <v>5515</v>
      </c>
      <c r="B1084" s="76" t="s">
        <v>6345</v>
      </c>
    </row>
    <row r="1085" spans="1:2" x14ac:dyDescent="0.75">
      <c r="A1085" s="75" t="s">
        <v>5496</v>
      </c>
      <c r="B1085" s="76" t="s">
        <v>6345</v>
      </c>
    </row>
    <row r="1086" spans="1:2" x14ac:dyDescent="0.75">
      <c r="A1086" s="75" t="s">
        <v>5472</v>
      </c>
      <c r="B1086" s="76"/>
    </row>
    <row r="1087" spans="1:2" x14ac:dyDescent="0.75">
      <c r="A1087" s="75" t="s">
        <v>5472</v>
      </c>
      <c r="B1087" s="76" t="s">
        <v>6483</v>
      </c>
    </row>
    <row r="1088" spans="1:2" x14ac:dyDescent="0.75">
      <c r="A1088" s="75" t="s">
        <v>5517</v>
      </c>
      <c r="B1088" s="76" t="s">
        <v>6483</v>
      </c>
    </row>
    <row r="1089" spans="1:2" x14ac:dyDescent="0.75">
      <c r="A1089" s="75" t="s">
        <v>6484</v>
      </c>
      <c r="B1089" s="76" t="s">
        <v>6345</v>
      </c>
    </row>
    <row r="1090" spans="1:2" x14ac:dyDescent="0.75">
      <c r="A1090" s="75" t="s">
        <v>6484</v>
      </c>
      <c r="B1090" s="76"/>
    </row>
    <row r="1091" spans="1:2" x14ac:dyDescent="0.75">
      <c r="A1091" s="75" t="s">
        <v>2363</v>
      </c>
      <c r="B1091" s="76" t="s">
        <v>6345</v>
      </c>
    </row>
    <row r="1092" spans="1:2" x14ac:dyDescent="0.75">
      <c r="A1092" s="75" t="s">
        <v>6485</v>
      </c>
      <c r="B1092" s="76"/>
    </row>
    <row r="1093" spans="1:2" x14ac:dyDescent="0.75">
      <c r="A1093" s="75" t="s">
        <v>6485</v>
      </c>
      <c r="B1093" s="76" t="s">
        <v>6345</v>
      </c>
    </row>
    <row r="1094" spans="1:2" x14ac:dyDescent="0.75">
      <c r="A1094" s="75" t="s">
        <v>5519</v>
      </c>
      <c r="B1094" s="76" t="s">
        <v>6345</v>
      </c>
    </row>
    <row r="1095" spans="1:2" x14ac:dyDescent="0.75">
      <c r="A1095" s="75" t="s">
        <v>2053</v>
      </c>
      <c r="B1095" s="76" t="s">
        <v>6345</v>
      </c>
    </row>
    <row r="1096" spans="1:2" x14ac:dyDescent="0.75">
      <c r="A1096" s="75" t="s">
        <v>2022</v>
      </c>
      <c r="B1096" s="76" t="s">
        <v>6486</v>
      </c>
    </row>
    <row r="1097" spans="1:2" x14ac:dyDescent="0.75">
      <c r="A1097" s="75" t="s">
        <v>5499</v>
      </c>
      <c r="B1097" s="76" t="s">
        <v>6345</v>
      </c>
    </row>
    <row r="1098" spans="1:2" x14ac:dyDescent="0.75">
      <c r="A1098" s="75" t="s">
        <v>5499</v>
      </c>
      <c r="B1098" s="76"/>
    </row>
    <row r="1099" spans="1:2" x14ac:dyDescent="0.75">
      <c r="A1099" s="75" t="s">
        <v>2302</v>
      </c>
      <c r="B1099" s="76"/>
    </row>
    <row r="1100" spans="1:2" x14ac:dyDescent="0.75">
      <c r="A1100" s="75" t="s">
        <v>2302</v>
      </c>
      <c r="B1100" s="76" t="s">
        <v>6487</v>
      </c>
    </row>
    <row r="1101" spans="1:2" x14ac:dyDescent="0.75">
      <c r="A1101" s="75" t="s">
        <v>2302</v>
      </c>
      <c r="B1101" s="76" t="s">
        <v>6488</v>
      </c>
    </row>
    <row r="1102" spans="1:2" x14ac:dyDescent="0.75">
      <c r="A1102" s="75" t="s">
        <v>2042</v>
      </c>
      <c r="B1102" s="76" t="s">
        <v>6488</v>
      </c>
    </row>
    <row r="1103" spans="1:2" x14ac:dyDescent="0.75">
      <c r="A1103" s="75" t="s">
        <v>6489</v>
      </c>
      <c r="B1103" s="76" t="s">
        <v>5046</v>
      </c>
    </row>
    <row r="1104" spans="1:2" x14ac:dyDescent="0.75">
      <c r="A1104" s="75" t="s">
        <v>6490</v>
      </c>
      <c r="B1104" s="76" t="s">
        <v>5056</v>
      </c>
    </row>
    <row r="1105" spans="1:2" x14ac:dyDescent="0.75">
      <c r="A1105" s="75" t="s">
        <v>6491</v>
      </c>
      <c r="B1105" s="76" t="s">
        <v>5056</v>
      </c>
    </row>
    <row r="1106" spans="1:2" x14ac:dyDescent="0.75">
      <c r="A1106" s="75" t="s">
        <v>6492</v>
      </c>
      <c r="B1106" s="76" t="s">
        <v>5056</v>
      </c>
    </row>
    <row r="1107" spans="1:2" x14ac:dyDescent="0.75">
      <c r="A1107" s="75" t="s">
        <v>6493</v>
      </c>
      <c r="B1107" s="76" t="s">
        <v>5046</v>
      </c>
    </row>
    <row r="1108" spans="1:2" x14ac:dyDescent="0.75">
      <c r="A1108" s="75" t="s">
        <v>2080</v>
      </c>
      <c r="B1108" s="76" t="s">
        <v>5078</v>
      </c>
    </row>
    <row r="1109" spans="1:2" x14ac:dyDescent="0.75">
      <c r="A1109" s="75" t="s">
        <v>2080</v>
      </c>
      <c r="B1109" s="76"/>
    </row>
    <row r="1110" spans="1:2" x14ac:dyDescent="0.75">
      <c r="A1110" s="75" t="s">
        <v>1664</v>
      </c>
      <c r="B1110" s="76" t="s">
        <v>6494</v>
      </c>
    </row>
    <row r="1111" spans="1:2" x14ac:dyDescent="0.75">
      <c r="A1111" s="75" t="s">
        <v>2026</v>
      </c>
      <c r="B1111" s="76" t="s">
        <v>6345</v>
      </c>
    </row>
    <row r="1112" spans="1:2" x14ac:dyDescent="0.75">
      <c r="A1112" s="75" t="s">
        <v>2026</v>
      </c>
      <c r="B1112" s="76" t="s">
        <v>6495</v>
      </c>
    </row>
    <row r="1113" spans="1:2" x14ac:dyDescent="0.75">
      <c r="A1113" s="75" t="s">
        <v>2026</v>
      </c>
      <c r="B1113" s="76" t="s">
        <v>6496</v>
      </c>
    </row>
    <row r="1114" spans="1:2" x14ac:dyDescent="0.75">
      <c r="A1114" s="75" t="s">
        <v>2340</v>
      </c>
      <c r="B1114" s="76"/>
    </row>
    <row r="1115" spans="1:2" x14ac:dyDescent="0.75">
      <c r="A1115" s="75" t="s">
        <v>2340</v>
      </c>
      <c r="B1115" s="76" t="s">
        <v>6451</v>
      </c>
    </row>
    <row r="1116" spans="1:2" x14ac:dyDescent="0.75">
      <c r="A1116" s="75" t="s">
        <v>6497</v>
      </c>
      <c r="B1116" s="76" t="s">
        <v>6498</v>
      </c>
    </row>
    <row r="1117" spans="1:2" x14ac:dyDescent="0.75">
      <c r="A1117" s="75" t="s">
        <v>1388</v>
      </c>
      <c r="B1117" s="76" t="s">
        <v>6498</v>
      </c>
    </row>
    <row r="1118" spans="1:2" x14ac:dyDescent="0.75">
      <c r="A1118" s="75" t="s">
        <v>1388</v>
      </c>
      <c r="B1118" s="76"/>
    </row>
    <row r="1119" spans="1:2" x14ac:dyDescent="0.75">
      <c r="A1119" s="75" t="s">
        <v>1300</v>
      </c>
      <c r="B1119" s="76" t="s">
        <v>6498</v>
      </c>
    </row>
    <row r="1120" spans="1:2" x14ac:dyDescent="0.75">
      <c r="A1120" s="75" t="s">
        <v>1300</v>
      </c>
      <c r="B1120" s="76"/>
    </row>
    <row r="1121" spans="1:2" x14ac:dyDescent="0.75">
      <c r="A1121" s="75" t="s">
        <v>2095</v>
      </c>
      <c r="B1121" s="76" t="s">
        <v>6498</v>
      </c>
    </row>
    <row r="1122" spans="1:2" x14ac:dyDescent="0.75">
      <c r="A1122" s="75" t="s">
        <v>2095</v>
      </c>
      <c r="B1122" s="76"/>
    </row>
    <row r="1123" spans="1:2" x14ac:dyDescent="0.75">
      <c r="A1123" s="75" t="s">
        <v>5293</v>
      </c>
      <c r="B1123" s="76" t="s">
        <v>5069</v>
      </c>
    </row>
    <row r="1124" spans="1:2" x14ac:dyDescent="0.75">
      <c r="A1124" s="75" t="s">
        <v>5305</v>
      </c>
      <c r="B1124" s="76" t="s">
        <v>5065</v>
      </c>
    </row>
    <row r="1125" spans="1:2" x14ac:dyDescent="0.75">
      <c r="A1125" s="75" t="s">
        <v>5305</v>
      </c>
      <c r="B1125" s="76"/>
    </row>
    <row r="1126" spans="1:2" x14ac:dyDescent="0.75">
      <c r="A1126" s="75" t="s">
        <v>5302</v>
      </c>
      <c r="B1126" s="76" t="s">
        <v>5069</v>
      </c>
    </row>
    <row r="1127" spans="1:2" x14ac:dyDescent="0.75">
      <c r="A1127" s="75" t="s">
        <v>5302</v>
      </c>
      <c r="B1127" s="76"/>
    </row>
    <row r="1128" spans="1:2" x14ac:dyDescent="0.75">
      <c r="A1128" s="75" t="s">
        <v>5302</v>
      </c>
      <c r="B1128" s="76" t="s">
        <v>6198</v>
      </c>
    </row>
    <row r="1129" spans="1:2" x14ac:dyDescent="0.75">
      <c r="A1129" s="75" t="s">
        <v>6499</v>
      </c>
      <c r="B1129" s="76" t="s">
        <v>6500</v>
      </c>
    </row>
    <row r="1130" spans="1:2" x14ac:dyDescent="0.75">
      <c r="A1130" s="75" t="s">
        <v>6499</v>
      </c>
      <c r="B1130" s="76"/>
    </row>
    <row r="1131" spans="1:2" x14ac:dyDescent="0.75">
      <c r="A1131" s="75" t="s">
        <v>5362</v>
      </c>
      <c r="B1131" s="76" t="s">
        <v>6500</v>
      </c>
    </row>
    <row r="1132" spans="1:2" x14ac:dyDescent="0.75">
      <c r="A1132" s="75" t="s">
        <v>5239</v>
      </c>
      <c r="B1132" s="76" t="s">
        <v>6501</v>
      </c>
    </row>
    <row r="1133" spans="1:2" x14ac:dyDescent="0.75">
      <c r="A1133" s="75" t="s">
        <v>2677</v>
      </c>
      <c r="B1133" s="76" t="s">
        <v>5051</v>
      </c>
    </row>
    <row r="1134" spans="1:2" x14ac:dyDescent="0.75">
      <c r="A1134" s="75" t="s">
        <v>2681</v>
      </c>
      <c r="B1134" s="76" t="s">
        <v>5051</v>
      </c>
    </row>
    <row r="1135" spans="1:2" x14ac:dyDescent="0.75">
      <c r="A1135" s="75" t="s">
        <v>6502</v>
      </c>
      <c r="B1135" s="76" t="s">
        <v>5051</v>
      </c>
    </row>
    <row r="1136" spans="1:2" x14ac:dyDescent="0.75">
      <c r="A1136" s="75" t="s">
        <v>2683</v>
      </c>
      <c r="B1136" s="76" t="s">
        <v>5051</v>
      </c>
    </row>
    <row r="1137" spans="1:2" x14ac:dyDescent="0.75">
      <c r="A1137" s="75" t="s">
        <v>2687</v>
      </c>
      <c r="B1137" s="76" t="s">
        <v>5051</v>
      </c>
    </row>
    <row r="1138" spans="1:2" x14ac:dyDescent="0.75">
      <c r="A1138" s="75" t="s">
        <v>2685</v>
      </c>
      <c r="B1138" s="76" t="s">
        <v>5051</v>
      </c>
    </row>
    <row r="1139" spans="1:2" x14ac:dyDescent="0.75">
      <c r="A1139" s="75" t="s">
        <v>2685</v>
      </c>
      <c r="B1139" s="76" t="s">
        <v>6503</v>
      </c>
    </row>
    <row r="1140" spans="1:2" x14ac:dyDescent="0.75">
      <c r="A1140" s="75" t="s">
        <v>2679</v>
      </c>
      <c r="B1140" s="76" t="s">
        <v>5051</v>
      </c>
    </row>
    <row r="1141" spans="1:2" x14ac:dyDescent="0.75">
      <c r="A1141" s="75" t="s">
        <v>2715</v>
      </c>
      <c r="B1141" s="76" t="s">
        <v>5051</v>
      </c>
    </row>
    <row r="1142" spans="1:2" x14ac:dyDescent="0.75">
      <c r="A1142" s="75" t="s">
        <v>2675</v>
      </c>
      <c r="B1142" s="76" t="s">
        <v>6386</v>
      </c>
    </row>
    <row r="1143" spans="1:2" x14ac:dyDescent="0.75">
      <c r="A1143" s="75" t="s">
        <v>2717</v>
      </c>
      <c r="B1143" s="76" t="s">
        <v>5051</v>
      </c>
    </row>
    <row r="1144" spans="1:2" x14ac:dyDescent="0.75">
      <c r="A1144" s="75" t="s">
        <v>64</v>
      </c>
      <c r="B1144" s="76" t="s">
        <v>6311</v>
      </c>
    </row>
    <row r="1145" spans="1:2" x14ac:dyDescent="0.75">
      <c r="A1145" s="75" t="s">
        <v>6504</v>
      </c>
      <c r="B1145" s="76" t="s">
        <v>6435</v>
      </c>
    </row>
    <row r="1146" spans="1:2" x14ac:dyDescent="0.75">
      <c r="A1146" s="75" t="s">
        <v>6505</v>
      </c>
      <c r="B1146" s="76" t="s">
        <v>6438</v>
      </c>
    </row>
    <row r="1147" spans="1:2" x14ac:dyDescent="0.75">
      <c r="A1147" s="75" t="s">
        <v>1879</v>
      </c>
      <c r="B1147" s="76" t="s">
        <v>6451</v>
      </c>
    </row>
    <row r="1148" spans="1:2" x14ac:dyDescent="0.75">
      <c r="A1148" s="75" t="s">
        <v>1879</v>
      </c>
      <c r="B1148" s="76" t="s">
        <v>6506</v>
      </c>
    </row>
    <row r="1149" spans="1:2" x14ac:dyDescent="0.75">
      <c r="A1149" s="75" t="s">
        <v>2322</v>
      </c>
      <c r="B1149" s="76" t="s">
        <v>6472</v>
      </c>
    </row>
    <row r="1150" spans="1:2" x14ac:dyDescent="0.75">
      <c r="A1150" s="75" t="s">
        <v>5184</v>
      </c>
      <c r="B1150" s="76" t="s">
        <v>6507</v>
      </c>
    </row>
    <row r="1151" spans="1:2" x14ac:dyDescent="0.75">
      <c r="A1151" s="75" t="s">
        <v>1517</v>
      </c>
      <c r="B1151" s="76" t="s">
        <v>6508</v>
      </c>
    </row>
    <row r="1152" spans="1:2" x14ac:dyDescent="0.75">
      <c r="A1152" s="75" t="s">
        <v>1517</v>
      </c>
      <c r="B1152" s="76" t="s">
        <v>6451</v>
      </c>
    </row>
    <row r="1153" spans="1:2" x14ac:dyDescent="0.75">
      <c r="A1153" s="75" t="s">
        <v>1646</v>
      </c>
      <c r="B1153" s="76" t="s">
        <v>6200</v>
      </c>
    </row>
    <row r="1154" spans="1:2" x14ac:dyDescent="0.75">
      <c r="A1154" s="75" t="s">
        <v>1646</v>
      </c>
      <c r="B1154" s="76"/>
    </row>
    <row r="1155" spans="1:2" x14ac:dyDescent="0.75">
      <c r="A1155" s="75" t="s">
        <v>5308</v>
      </c>
      <c r="B1155" s="76" t="s">
        <v>6200</v>
      </c>
    </row>
    <row r="1156" spans="1:2" x14ac:dyDescent="0.75">
      <c r="A1156" s="75" t="s">
        <v>1660</v>
      </c>
      <c r="B1156" s="76" t="s">
        <v>6494</v>
      </c>
    </row>
    <row r="1157" spans="1:2" x14ac:dyDescent="0.75">
      <c r="A1157" s="75" t="s">
        <v>1660</v>
      </c>
      <c r="B1157" s="76" t="s">
        <v>6344</v>
      </c>
    </row>
    <row r="1158" spans="1:2" x14ac:dyDescent="0.75">
      <c r="A1158" s="75" t="s">
        <v>2509</v>
      </c>
      <c r="B1158" s="76" t="s">
        <v>6509</v>
      </c>
    </row>
    <row r="1159" spans="1:2" x14ac:dyDescent="0.75">
      <c r="A1159" s="75" t="s">
        <v>2509</v>
      </c>
      <c r="B1159" s="76"/>
    </row>
    <row r="1160" spans="1:2" x14ac:dyDescent="0.75">
      <c r="A1160" s="75" t="s">
        <v>5561</v>
      </c>
      <c r="B1160" s="76" t="s">
        <v>6510</v>
      </c>
    </row>
    <row r="1161" spans="1:2" x14ac:dyDescent="0.75">
      <c r="A1161" s="75" t="s">
        <v>5561</v>
      </c>
      <c r="B1161" s="76" t="s">
        <v>6511</v>
      </c>
    </row>
    <row r="1162" spans="1:2" x14ac:dyDescent="0.75">
      <c r="A1162" s="75" t="s">
        <v>5600</v>
      </c>
      <c r="B1162" s="76" t="s">
        <v>5078</v>
      </c>
    </row>
    <row r="1163" spans="1:2" x14ac:dyDescent="0.75">
      <c r="A1163" s="75" t="s">
        <v>5600</v>
      </c>
      <c r="B1163" s="76" t="s">
        <v>6341</v>
      </c>
    </row>
    <row r="1164" spans="1:2" x14ac:dyDescent="0.75">
      <c r="A1164" s="75" t="s">
        <v>5564</v>
      </c>
      <c r="B1164" s="76" t="s">
        <v>5078</v>
      </c>
    </row>
    <row r="1165" spans="1:2" x14ac:dyDescent="0.75">
      <c r="A1165" s="75" t="s">
        <v>6512</v>
      </c>
      <c r="B1165" s="76" t="s">
        <v>6341</v>
      </c>
    </row>
    <row r="1166" spans="1:2" x14ac:dyDescent="0.75">
      <c r="A1166" s="75" t="s">
        <v>6512</v>
      </c>
      <c r="B1166" s="76"/>
    </row>
    <row r="1167" spans="1:2" x14ac:dyDescent="0.75">
      <c r="A1167" s="75" t="s">
        <v>5593</v>
      </c>
      <c r="B1167" s="76" t="s">
        <v>6341</v>
      </c>
    </row>
    <row r="1168" spans="1:2" x14ac:dyDescent="0.75">
      <c r="A1168" s="75" t="s">
        <v>5593</v>
      </c>
      <c r="B1168" s="76" t="s">
        <v>5078</v>
      </c>
    </row>
    <row r="1169" spans="1:2" x14ac:dyDescent="0.75">
      <c r="A1169" s="75" t="s">
        <v>6513</v>
      </c>
      <c r="B1169" s="76"/>
    </row>
    <row r="1170" spans="1:2" x14ac:dyDescent="0.75">
      <c r="A1170" s="75" t="s">
        <v>6513</v>
      </c>
      <c r="B1170" s="76" t="s">
        <v>5078</v>
      </c>
    </row>
    <row r="1171" spans="1:2" x14ac:dyDescent="0.75">
      <c r="A1171" s="75" t="s">
        <v>2018</v>
      </c>
      <c r="B1171" s="76" t="s">
        <v>6514</v>
      </c>
    </row>
    <row r="1172" spans="1:2" x14ac:dyDescent="0.75">
      <c r="A1172" s="75" t="s">
        <v>2354</v>
      </c>
      <c r="B1172" s="76" t="s">
        <v>6514</v>
      </c>
    </row>
    <row r="1173" spans="1:2" x14ac:dyDescent="0.75">
      <c r="A1173" s="75" t="s">
        <v>2038</v>
      </c>
      <c r="B1173" s="76" t="s">
        <v>6514</v>
      </c>
    </row>
    <row r="1174" spans="1:2" x14ac:dyDescent="0.75">
      <c r="A1174" s="75" t="s">
        <v>1887</v>
      </c>
      <c r="B1174" s="76" t="s">
        <v>5047</v>
      </c>
    </row>
    <row r="1175" spans="1:2" x14ac:dyDescent="0.75">
      <c r="A1175" s="75" t="s">
        <v>6515</v>
      </c>
      <c r="B1175" s="76" t="s">
        <v>6441</v>
      </c>
    </row>
    <row r="1176" spans="1:2" x14ac:dyDescent="0.75">
      <c r="A1176" s="75" t="s">
        <v>5407</v>
      </c>
      <c r="B1176" s="76" t="s">
        <v>6440</v>
      </c>
    </row>
    <row r="1177" spans="1:2" x14ac:dyDescent="0.75">
      <c r="A1177" s="75" t="s">
        <v>5407</v>
      </c>
      <c r="B1177" s="76" t="s">
        <v>6441</v>
      </c>
    </row>
    <row r="1178" spans="1:2" x14ac:dyDescent="0.75">
      <c r="A1178" s="75" t="s">
        <v>1123</v>
      </c>
      <c r="B1178" s="76" t="s">
        <v>6440</v>
      </c>
    </row>
    <row r="1179" spans="1:2" x14ac:dyDescent="0.75">
      <c r="A1179" s="75" t="s">
        <v>1119</v>
      </c>
      <c r="B1179" s="76" t="s">
        <v>6440</v>
      </c>
    </row>
    <row r="1180" spans="1:2" x14ac:dyDescent="0.75">
      <c r="A1180" s="75" t="s">
        <v>1119</v>
      </c>
      <c r="B1180" s="76" t="s">
        <v>6471</v>
      </c>
    </row>
    <row r="1181" spans="1:2" x14ac:dyDescent="0.75">
      <c r="A1181" s="75" t="s">
        <v>1119</v>
      </c>
      <c r="B1181" s="76" t="s">
        <v>6441</v>
      </c>
    </row>
    <row r="1182" spans="1:2" x14ac:dyDescent="0.75">
      <c r="A1182" s="75" t="s">
        <v>1132</v>
      </c>
      <c r="B1182" s="76" t="s">
        <v>6471</v>
      </c>
    </row>
    <row r="1183" spans="1:2" x14ac:dyDescent="0.75">
      <c r="A1183" s="75" t="s">
        <v>2338</v>
      </c>
      <c r="B1183" s="76" t="s">
        <v>6473</v>
      </c>
    </row>
    <row r="1184" spans="1:2" x14ac:dyDescent="0.75">
      <c r="A1184" s="75" t="s">
        <v>1503</v>
      </c>
      <c r="B1184" s="76" t="s">
        <v>5065</v>
      </c>
    </row>
    <row r="1185" spans="1:2" x14ac:dyDescent="0.75">
      <c r="A1185" s="75" t="s">
        <v>1503</v>
      </c>
      <c r="B1185" s="76"/>
    </row>
    <row r="1186" spans="1:2" x14ac:dyDescent="0.75">
      <c r="A1186" s="75" t="s">
        <v>2336</v>
      </c>
      <c r="B1186" s="76" t="s">
        <v>5065</v>
      </c>
    </row>
    <row r="1187" spans="1:2" x14ac:dyDescent="0.75">
      <c r="A1187" s="75" t="s">
        <v>2517</v>
      </c>
      <c r="B1187" s="76"/>
    </row>
    <row r="1188" spans="1:2" x14ac:dyDescent="0.75">
      <c r="A1188" s="75" t="s">
        <v>2360</v>
      </c>
      <c r="B1188" s="76" t="s">
        <v>6301</v>
      </c>
    </row>
    <row r="1189" spans="1:2" x14ac:dyDescent="0.75">
      <c r="A1189" s="75" t="s">
        <v>2360</v>
      </c>
      <c r="B1189" s="76"/>
    </row>
    <row r="1190" spans="1:2" x14ac:dyDescent="0.75">
      <c r="A1190" s="75" t="s">
        <v>2344</v>
      </c>
      <c r="B1190" s="76"/>
    </row>
    <row r="1191" spans="1:2" x14ac:dyDescent="0.75">
      <c r="A1191" s="75" t="s">
        <v>5358</v>
      </c>
      <c r="B1191" s="76" t="s">
        <v>6200</v>
      </c>
    </row>
    <row r="1192" spans="1:2" x14ac:dyDescent="0.75">
      <c r="A1192" s="75" t="s">
        <v>5361</v>
      </c>
      <c r="B1192" s="76" t="s">
        <v>5065</v>
      </c>
    </row>
    <row r="1193" spans="1:2" x14ac:dyDescent="0.75">
      <c r="A1193" s="75" t="s">
        <v>1650</v>
      </c>
      <c r="B1193" s="76" t="s">
        <v>6200</v>
      </c>
    </row>
    <row r="1194" spans="1:2" x14ac:dyDescent="0.75">
      <c r="A1194" s="75" t="s">
        <v>1654</v>
      </c>
      <c r="B1194" s="76" t="s">
        <v>5065</v>
      </c>
    </row>
    <row r="1195" spans="1:2" x14ac:dyDescent="0.75">
      <c r="A1195" s="75" t="s">
        <v>6516</v>
      </c>
      <c r="B1195" s="76" t="s">
        <v>6200</v>
      </c>
    </row>
    <row r="1196" spans="1:2" x14ac:dyDescent="0.75">
      <c r="A1196" s="75" t="s">
        <v>2328</v>
      </c>
      <c r="B1196" s="76" t="s">
        <v>6517</v>
      </c>
    </row>
    <row r="1197" spans="1:2" x14ac:dyDescent="0.75">
      <c r="A1197" s="75" t="s">
        <v>2332</v>
      </c>
      <c r="B1197" s="76" t="s">
        <v>6352</v>
      </c>
    </row>
    <row r="1198" spans="1:2" x14ac:dyDescent="0.75">
      <c r="A1198" s="75" t="s">
        <v>2296</v>
      </c>
      <c r="B1198" s="76" t="s">
        <v>6435</v>
      </c>
    </row>
    <row r="1199" spans="1:2" x14ac:dyDescent="0.75">
      <c r="A1199" s="75" t="s">
        <v>6518</v>
      </c>
      <c r="B1199" s="76" t="s">
        <v>5046</v>
      </c>
    </row>
    <row r="1200" spans="1:2" x14ac:dyDescent="0.75">
      <c r="A1200" s="75" t="s">
        <v>5165</v>
      </c>
      <c r="B1200" s="76" t="s">
        <v>5046</v>
      </c>
    </row>
    <row r="1201" spans="1:2" x14ac:dyDescent="0.75">
      <c r="A1201" s="75" t="s">
        <v>437</v>
      </c>
      <c r="B1201" s="76" t="s">
        <v>5046</v>
      </c>
    </row>
    <row r="1202" spans="1:2" x14ac:dyDescent="0.75">
      <c r="A1202" s="75" t="s">
        <v>6519</v>
      </c>
      <c r="B1202" s="76"/>
    </row>
    <row r="1203" spans="1:2" x14ac:dyDescent="0.75">
      <c r="A1203" s="75" t="s">
        <v>6520</v>
      </c>
      <c r="B1203" s="76"/>
    </row>
    <row r="1204" spans="1:2" x14ac:dyDescent="0.75">
      <c r="A1204" s="75" t="s">
        <v>1750</v>
      </c>
      <c r="B1204" s="76" t="s">
        <v>6248</v>
      </c>
    </row>
    <row r="1205" spans="1:2" x14ac:dyDescent="0.75">
      <c r="A1205" s="75" t="s">
        <v>6521</v>
      </c>
      <c r="B1205" s="76" t="s">
        <v>6522</v>
      </c>
    </row>
    <row r="1206" spans="1:2" x14ac:dyDescent="0.75">
      <c r="A1206" s="75" t="s">
        <v>6523</v>
      </c>
      <c r="B1206" s="76"/>
    </row>
    <row r="1207" spans="1:2" x14ac:dyDescent="0.75">
      <c r="A1207" s="75" t="s">
        <v>6524</v>
      </c>
      <c r="B1207" s="76" t="s">
        <v>6443</v>
      </c>
    </row>
    <row r="1208" spans="1:2" x14ac:dyDescent="0.75">
      <c r="A1208" s="75" t="s">
        <v>6524</v>
      </c>
      <c r="B1208" s="76"/>
    </row>
    <row r="1209" spans="1:2" x14ac:dyDescent="0.75">
      <c r="A1209" s="75" t="s">
        <v>6525</v>
      </c>
      <c r="B1209" s="76" t="s">
        <v>6443</v>
      </c>
    </row>
    <row r="1210" spans="1:2" x14ac:dyDescent="0.75">
      <c r="A1210" s="75" t="s">
        <v>6525</v>
      </c>
      <c r="B1210" s="76"/>
    </row>
    <row r="1211" spans="1:2" x14ac:dyDescent="0.75">
      <c r="A1211" s="75" t="s">
        <v>6526</v>
      </c>
      <c r="B1211" s="76" t="s">
        <v>6527</v>
      </c>
    </row>
    <row r="1212" spans="1:2" x14ac:dyDescent="0.75">
      <c r="A1212" s="75" t="s">
        <v>6528</v>
      </c>
      <c r="B1212" s="76" t="s">
        <v>6527</v>
      </c>
    </row>
    <row r="1213" spans="1:2" x14ac:dyDescent="0.75">
      <c r="A1213" s="75" t="s">
        <v>6529</v>
      </c>
      <c r="B1213" s="76" t="s">
        <v>6501</v>
      </c>
    </row>
    <row r="1214" spans="1:2" x14ac:dyDescent="0.75">
      <c r="A1214" s="75" t="s">
        <v>6529</v>
      </c>
      <c r="B1214" s="76" t="s">
        <v>6530</v>
      </c>
    </row>
    <row r="1215" spans="1:2" x14ac:dyDescent="0.75">
      <c r="A1215" s="75" t="s">
        <v>6529</v>
      </c>
      <c r="B1215" s="76" t="s">
        <v>6531</v>
      </c>
    </row>
    <row r="1216" spans="1:2" x14ac:dyDescent="0.75">
      <c r="A1216" s="75" t="s">
        <v>6529</v>
      </c>
      <c r="B1216" s="76" t="s">
        <v>6532</v>
      </c>
    </row>
    <row r="1217" spans="1:2" x14ac:dyDescent="0.75">
      <c r="A1217" s="75" t="s">
        <v>5365</v>
      </c>
      <c r="B1217" s="76" t="s">
        <v>6501</v>
      </c>
    </row>
    <row r="1218" spans="1:2" x14ac:dyDescent="0.75">
      <c r="A1218" s="75" t="s">
        <v>5365</v>
      </c>
      <c r="B1218" s="76" t="s">
        <v>5067</v>
      </c>
    </row>
    <row r="1219" spans="1:2" x14ac:dyDescent="0.75">
      <c r="A1219" s="75" t="s">
        <v>5310</v>
      </c>
      <c r="B1219" s="76"/>
    </row>
    <row r="1220" spans="1:2" x14ac:dyDescent="0.75">
      <c r="A1220" s="75" t="s">
        <v>5310</v>
      </c>
      <c r="B1220" s="76" t="s">
        <v>6501</v>
      </c>
    </row>
    <row r="1221" spans="1:2" x14ac:dyDescent="0.75">
      <c r="A1221" s="75" t="s">
        <v>6533</v>
      </c>
      <c r="B1221" s="76" t="s">
        <v>6443</v>
      </c>
    </row>
    <row r="1222" spans="1:2" x14ac:dyDescent="0.75">
      <c r="A1222" s="75" t="s">
        <v>5377</v>
      </c>
      <c r="B1222" s="76" t="s">
        <v>6198</v>
      </c>
    </row>
    <row r="1223" spans="1:2" x14ac:dyDescent="0.75">
      <c r="A1223" s="75" t="s">
        <v>6534</v>
      </c>
      <c r="B1223" s="76"/>
    </row>
    <row r="1224" spans="1:2" x14ac:dyDescent="0.75">
      <c r="A1224" s="75" t="s">
        <v>5849</v>
      </c>
      <c r="B1224" s="76"/>
    </row>
    <row r="1225" spans="1:2" x14ac:dyDescent="0.75">
      <c r="A1225" s="75" t="s">
        <v>5881</v>
      </c>
      <c r="B1225" s="76"/>
    </row>
    <row r="1226" spans="1:2" x14ac:dyDescent="0.75">
      <c r="A1226" s="75" t="s">
        <v>605</v>
      </c>
      <c r="B1226" s="76" t="s">
        <v>6187</v>
      </c>
    </row>
    <row r="1227" spans="1:2" x14ac:dyDescent="0.75">
      <c r="A1227" s="75" t="s">
        <v>6535</v>
      </c>
      <c r="B1227" s="76" t="s">
        <v>5065</v>
      </c>
    </row>
    <row r="1228" spans="1:2" x14ac:dyDescent="0.75">
      <c r="A1228" s="75" t="s">
        <v>1795</v>
      </c>
      <c r="B1228" s="76" t="s">
        <v>6198</v>
      </c>
    </row>
    <row r="1229" spans="1:2" x14ac:dyDescent="0.75">
      <c r="A1229" s="75" t="s">
        <v>6536</v>
      </c>
      <c r="B1229" s="76" t="s">
        <v>5065</v>
      </c>
    </row>
    <row r="1230" spans="1:2" x14ac:dyDescent="0.75">
      <c r="A1230" s="75" t="s">
        <v>1793</v>
      </c>
      <c r="B1230" s="76" t="s">
        <v>5065</v>
      </c>
    </row>
    <row r="1231" spans="1:2" x14ac:dyDescent="0.75">
      <c r="A1231" s="75" t="s">
        <v>1793</v>
      </c>
      <c r="B1231" s="76" t="s">
        <v>6198</v>
      </c>
    </row>
    <row r="1232" spans="1:2" x14ac:dyDescent="0.75">
      <c r="A1232" s="75" t="s">
        <v>620</v>
      </c>
      <c r="B1232" s="76" t="s">
        <v>5046</v>
      </c>
    </row>
    <row r="1233" spans="1:2" x14ac:dyDescent="0.75">
      <c r="A1233" s="75" t="s">
        <v>620</v>
      </c>
      <c r="B1233" s="76" t="s">
        <v>5047</v>
      </c>
    </row>
    <row r="1234" spans="1:2" x14ac:dyDescent="0.75">
      <c r="A1234" s="75" t="s">
        <v>5553</v>
      </c>
      <c r="B1234" s="76" t="s">
        <v>5046</v>
      </c>
    </row>
    <row r="1235" spans="1:2" x14ac:dyDescent="0.75">
      <c r="A1235" s="75" t="s">
        <v>5553</v>
      </c>
      <c r="B1235" s="76"/>
    </row>
    <row r="1236" spans="1:2" x14ac:dyDescent="0.75">
      <c r="A1236" s="75" t="s">
        <v>5553</v>
      </c>
      <c r="B1236" s="76" t="s">
        <v>5047</v>
      </c>
    </row>
    <row r="1237" spans="1:2" x14ac:dyDescent="0.75">
      <c r="A1237" s="75" t="s">
        <v>292</v>
      </c>
      <c r="B1237" s="76" t="s">
        <v>5046</v>
      </c>
    </row>
    <row r="1238" spans="1:2" x14ac:dyDescent="0.75">
      <c r="A1238" s="75" t="s">
        <v>292</v>
      </c>
      <c r="B1238" s="76"/>
    </row>
    <row r="1239" spans="1:2" x14ac:dyDescent="0.75">
      <c r="A1239" s="75" t="s">
        <v>1008</v>
      </c>
      <c r="B1239" s="76" t="s">
        <v>5046</v>
      </c>
    </row>
    <row r="1240" spans="1:2" x14ac:dyDescent="0.75">
      <c r="A1240" s="75" t="s">
        <v>1013</v>
      </c>
      <c r="B1240" s="76" t="s">
        <v>5046</v>
      </c>
    </row>
    <row r="1241" spans="1:2" x14ac:dyDescent="0.75">
      <c r="A1241" s="75" t="s">
        <v>5374</v>
      </c>
      <c r="B1241" s="76" t="s">
        <v>6198</v>
      </c>
    </row>
    <row r="1242" spans="1:2" x14ac:dyDescent="0.75">
      <c r="A1242" s="75" t="s">
        <v>607</v>
      </c>
      <c r="B1242" s="76" t="s">
        <v>6187</v>
      </c>
    </row>
    <row r="1243" spans="1:2" x14ac:dyDescent="0.75">
      <c r="A1243" s="75" t="s">
        <v>6537</v>
      </c>
      <c r="B1243" s="76"/>
    </row>
    <row r="1244" spans="1:2" x14ac:dyDescent="0.75">
      <c r="A1244" s="75" t="s">
        <v>6538</v>
      </c>
      <c r="B1244" s="76"/>
    </row>
    <row r="1245" spans="1:2" x14ac:dyDescent="0.75">
      <c r="A1245" s="75" t="s">
        <v>5616</v>
      </c>
      <c r="B1245" s="76"/>
    </row>
    <row r="1246" spans="1:2" x14ac:dyDescent="0.75">
      <c r="A1246" s="75" t="s">
        <v>6539</v>
      </c>
      <c r="B1246" s="76"/>
    </row>
    <row r="1247" spans="1:2" x14ac:dyDescent="0.75">
      <c r="A1247" s="75" t="s">
        <v>164</v>
      </c>
      <c r="B1247" s="76"/>
    </row>
    <row r="1248" spans="1:2" x14ac:dyDescent="0.75">
      <c r="A1248" s="75" t="s">
        <v>609</v>
      </c>
      <c r="B1248" s="76" t="s">
        <v>6187</v>
      </c>
    </row>
    <row r="1249" spans="1:2" x14ac:dyDescent="0.75">
      <c r="A1249" s="75" t="s">
        <v>158</v>
      </c>
      <c r="B1249" s="76"/>
    </row>
    <row r="1250" spans="1:2" x14ac:dyDescent="0.75">
      <c r="A1250" s="75" t="s">
        <v>610</v>
      </c>
      <c r="B1250" s="76" t="s">
        <v>6187</v>
      </c>
    </row>
    <row r="1251" spans="1:2" x14ac:dyDescent="0.75">
      <c r="A1251" s="75" t="s">
        <v>5710</v>
      </c>
      <c r="B1251" s="76" t="s">
        <v>6187</v>
      </c>
    </row>
    <row r="1252" spans="1:2" x14ac:dyDescent="0.75">
      <c r="A1252" s="75" t="s">
        <v>506</v>
      </c>
      <c r="B1252" s="76" t="s">
        <v>6187</v>
      </c>
    </row>
    <row r="1253" spans="1:2" x14ac:dyDescent="0.75">
      <c r="A1253" s="75" t="s">
        <v>6540</v>
      </c>
      <c r="B1253" s="76"/>
    </row>
    <row r="1254" spans="1:2" x14ac:dyDescent="0.75">
      <c r="A1254" s="75" t="s">
        <v>2425</v>
      </c>
      <c r="B1254" s="76"/>
    </row>
    <row r="1255" spans="1:2" x14ac:dyDescent="0.75">
      <c r="A1255" s="75" t="s">
        <v>2425</v>
      </c>
      <c r="B1255" s="76" t="s">
        <v>6256</v>
      </c>
    </row>
    <row r="1256" spans="1:2" x14ac:dyDescent="0.75">
      <c r="A1256" s="75" t="s">
        <v>2425</v>
      </c>
      <c r="B1256" s="76" t="s">
        <v>6541</v>
      </c>
    </row>
    <row r="1257" spans="1:2" x14ac:dyDescent="0.75">
      <c r="A1257" s="75" t="s">
        <v>5605</v>
      </c>
      <c r="B1257" s="76" t="s">
        <v>6196</v>
      </c>
    </row>
    <row r="1258" spans="1:2" x14ac:dyDescent="0.75">
      <c r="A1258" s="75" t="s">
        <v>5682</v>
      </c>
      <c r="B1258" s="76"/>
    </row>
    <row r="1259" spans="1:2" x14ac:dyDescent="0.75">
      <c r="A1259" s="75" t="s">
        <v>5622</v>
      </c>
      <c r="B1259" s="76"/>
    </row>
    <row r="1260" spans="1:2" x14ac:dyDescent="0.75">
      <c r="A1260" s="75" t="s">
        <v>5704</v>
      </c>
      <c r="B1260" s="76"/>
    </row>
    <row r="1261" spans="1:2" x14ac:dyDescent="0.75">
      <c r="A1261" s="75" t="s">
        <v>5658</v>
      </c>
      <c r="B1261" s="76"/>
    </row>
    <row r="1262" spans="1:2" x14ac:dyDescent="0.75">
      <c r="A1262" s="75" t="s">
        <v>5680</v>
      </c>
      <c r="B1262" s="76"/>
    </row>
    <row r="1263" spans="1:2" x14ac:dyDescent="0.75">
      <c r="A1263" s="75" t="s">
        <v>4989</v>
      </c>
      <c r="B1263" s="76"/>
    </row>
    <row r="1264" spans="1:2" x14ac:dyDescent="0.75">
      <c r="A1264" s="75" t="s">
        <v>611</v>
      </c>
      <c r="B1264" s="76" t="s">
        <v>6187</v>
      </c>
    </row>
    <row r="1265" spans="1:2" x14ac:dyDescent="0.75">
      <c r="A1265" s="75" t="s">
        <v>6542</v>
      </c>
      <c r="B1265" s="76" t="s">
        <v>6200</v>
      </c>
    </row>
    <row r="1266" spans="1:2" x14ac:dyDescent="0.75">
      <c r="A1266" s="75" t="s">
        <v>5464</v>
      </c>
      <c r="B1266" s="76" t="s">
        <v>5046</v>
      </c>
    </row>
    <row r="1267" spans="1:2" x14ac:dyDescent="0.75">
      <c r="A1267" s="75" t="s">
        <v>954</v>
      </c>
      <c r="B1267" s="76" t="s">
        <v>6398</v>
      </c>
    </row>
    <row r="1268" spans="1:2" x14ac:dyDescent="0.75">
      <c r="A1268" s="75" t="s">
        <v>5668</v>
      </c>
      <c r="B1268" s="76"/>
    </row>
    <row r="1269" spans="1:2" x14ac:dyDescent="0.75">
      <c r="A1269" s="75" t="s">
        <v>5636</v>
      </c>
      <c r="B1269" s="76"/>
    </row>
    <row r="1270" spans="1:2" x14ac:dyDescent="0.75">
      <c r="A1270" s="75" t="s">
        <v>5696</v>
      </c>
      <c r="B1270" s="76"/>
    </row>
    <row r="1271" spans="1:2" x14ac:dyDescent="0.75">
      <c r="A1271" s="75" t="s">
        <v>5700</v>
      </c>
      <c r="B1271" s="76"/>
    </row>
    <row r="1272" spans="1:2" x14ac:dyDescent="0.75">
      <c r="A1272" s="75" t="s">
        <v>5224</v>
      </c>
      <c r="B1272" s="76" t="s">
        <v>5069</v>
      </c>
    </row>
    <row r="1273" spans="1:2" x14ac:dyDescent="0.75">
      <c r="A1273" s="75" t="s">
        <v>1547</v>
      </c>
      <c r="B1273" s="76" t="s">
        <v>5069</v>
      </c>
    </row>
    <row r="1274" spans="1:2" x14ac:dyDescent="0.75">
      <c r="A1274" s="75" t="s">
        <v>1547</v>
      </c>
      <c r="B1274" s="76" t="s">
        <v>6198</v>
      </c>
    </row>
    <row r="1275" spans="1:2" x14ac:dyDescent="0.75">
      <c r="A1275" s="75" t="s">
        <v>207</v>
      </c>
      <c r="B1275" s="76" t="s">
        <v>5069</v>
      </c>
    </row>
    <row r="1276" spans="1:2" x14ac:dyDescent="0.75">
      <c r="A1276" s="75" t="s">
        <v>1789</v>
      </c>
      <c r="B1276" s="76" t="s">
        <v>5069</v>
      </c>
    </row>
    <row r="1277" spans="1:2" x14ac:dyDescent="0.75">
      <c r="A1277" s="75" t="s">
        <v>1769</v>
      </c>
      <c r="B1277" s="76" t="s">
        <v>5069</v>
      </c>
    </row>
    <row r="1278" spans="1:2" x14ac:dyDescent="0.75">
      <c r="A1278" s="75" t="s">
        <v>1769</v>
      </c>
      <c r="B1278" s="76"/>
    </row>
    <row r="1279" spans="1:2" x14ac:dyDescent="0.75">
      <c r="A1279" s="75" t="s">
        <v>5372</v>
      </c>
      <c r="B1279" s="76" t="s">
        <v>5069</v>
      </c>
    </row>
    <row r="1280" spans="1:2" x14ac:dyDescent="0.75">
      <c r="A1280" s="75" t="s">
        <v>2173</v>
      </c>
      <c r="B1280" s="76" t="s">
        <v>6196</v>
      </c>
    </row>
    <row r="1281" spans="1:2" x14ac:dyDescent="0.75">
      <c r="A1281" s="75" t="s">
        <v>2173</v>
      </c>
      <c r="B1281" s="76" t="s">
        <v>5047</v>
      </c>
    </row>
    <row r="1282" spans="1:2" x14ac:dyDescent="0.75">
      <c r="A1282" s="75" t="s">
        <v>5112</v>
      </c>
      <c r="B1282" s="76" t="s">
        <v>5046</v>
      </c>
    </row>
    <row r="1283" spans="1:2" x14ac:dyDescent="0.75">
      <c r="A1283" s="75" t="s">
        <v>5204</v>
      </c>
      <c r="B1283" s="76" t="s">
        <v>5046</v>
      </c>
    </row>
    <row r="1284" spans="1:2" x14ac:dyDescent="0.75">
      <c r="A1284" s="75" t="s">
        <v>6543</v>
      </c>
      <c r="B1284" s="76" t="s">
        <v>6200</v>
      </c>
    </row>
    <row r="1285" spans="1:2" x14ac:dyDescent="0.75">
      <c r="A1285" s="75" t="s">
        <v>983</v>
      </c>
      <c r="B1285" s="76" t="s">
        <v>5065</v>
      </c>
    </row>
    <row r="1286" spans="1:2" x14ac:dyDescent="0.75">
      <c r="A1286" s="75" t="s">
        <v>6544</v>
      </c>
      <c r="B1286" s="76" t="s">
        <v>5065</v>
      </c>
    </row>
    <row r="1287" spans="1:2" x14ac:dyDescent="0.75">
      <c r="A1287" s="75" t="s">
        <v>993</v>
      </c>
      <c r="B1287" s="76" t="s">
        <v>5065</v>
      </c>
    </row>
    <row r="1288" spans="1:2" x14ac:dyDescent="0.75">
      <c r="A1288" s="75" t="s">
        <v>6545</v>
      </c>
      <c r="B1288" s="76" t="s">
        <v>5065</v>
      </c>
    </row>
    <row r="1289" spans="1:2" x14ac:dyDescent="0.75">
      <c r="A1289" s="75" t="s">
        <v>991</v>
      </c>
      <c r="B1289" s="76" t="s">
        <v>5065</v>
      </c>
    </row>
    <row r="1290" spans="1:2" x14ac:dyDescent="0.75">
      <c r="A1290" s="75" t="s">
        <v>6546</v>
      </c>
      <c r="B1290" s="76" t="s">
        <v>5065</v>
      </c>
    </row>
    <row r="1291" spans="1:2" x14ac:dyDescent="0.75">
      <c r="A1291" s="75" t="s">
        <v>6546</v>
      </c>
      <c r="B1291" s="76"/>
    </row>
    <row r="1292" spans="1:2" x14ac:dyDescent="0.75">
      <c r="A1292" s="75" t="s">
        <v>989</v>
      </c>
      <c r="B1292" s="76" t="s">
        <v>5065</v>
      </c>
    </row>
    <row r="1293" spans="1:2" x14ac:dyDescent="0.75">
      <c r="A1293" s="75" t="s">
        <v>2590</v>
      </c>
      <c r="B1293" s="76" t="s">
        <v>5065</v>
      </c>
    </row>
    <row r="1294" spans="1:2" x14ac:dyDescent="0.75">
      <c r="A1294" s="75" t="s">
        <v>2622</v>
      </c>
      <c r="B1294" s="76" t="s">
        <v>6198</v>
      </c>
    </row>
    <row r="1295" spans="1:2" x14ac:dyDescent="0.75">
      <c r="A1295" s="75" t="s">
        <v>2636</v>
      </c>
      <c r="B1295" s="76" t="s">
        <v>6241</v>
      </c>
    </row>
    <row r="1296" spans="1:2" x14ac:dyDescent="0.75">
      <c r="A1296" s="75" t="s">
        <v>6547</v>
      </c>
      <c r="B1296" s="76" t="s">
        <v>6241</v>
      </c>
    </row>
    <row r="1297" spans="1:2" x14ac:dyDescent="0.75">
      <c r="A1297" s="75" t="s">
        <v>6547</v>
      </c>
      <c r="B1297" s="76" t="s">
        <v>6242</v>
      </c>
    </row>
    <row r="1298" spans="1:2" x14ac:dyDescent="0.75">
      <c r="A1298" s="75" t="s">
        <v>2667</v>
      </c>
      <c r="B1298" s="76" t="s">
        <v>6241</v>
      </c>
    </row>
    <row r="1299" spans="1:2" x14ac:dyDescent="0.75">
      <c r="A1299" s="75" t="s">
        <v>5822</v>
      </c>
      <c r="B1299" s="76" t="s">
        <v>6424</v>
      </c>
    </row>
    <row r="1300" spans="1:2" x14ac:dyDescent="0.75">
      <c r="A1300" s="75" t="s">
        <v>2610</v>
      </c>
      <c r="B1300" s="76" t="s">
        <v>5063</v>
      </c>
    </row>
    <row r="1301" spans="1:2" x14ac:dyDescent="0.75">
      <c r="A1301" s="75" t="s">
        <v>2626</v>
      </c>
      <c r="B1301" s="76" t="s">
        <v>6198</v>
      </c>
    </row>
    <row r="1302" spans="1:2" x14ac:dyDescent="0.75">
      <c r="A1302" s="75" t="s">
        <v>6548</v>
      </c>
      <c r="B1302" s="76" t="s">
        <v>5065</v>
      </c>
    </row>
    <row r="1303" spans="1:2" x14ac:dyDescent="0.75">
      <c r="A1303" s="75" t="s">
        <v>6548</v>
      </c>
      <c r="B1303" s="76" t="s">
        <v>6207</v>
      </c>
    </row>
    <row r="1304" spans="1:2" x14ac:dyDescent="0.75">
      <c r="A1304" s="75" t="s">
        <v>948</v>
      </c>
      <c r="B1304" s="76" t="s">
        <v>6549</v>
      </c>
    </row>
    <row r="1305" spans="1:2" x14ac:dyDescent="0.75">
      <c r="A1305" s="75" t="s">
        <v>948</v>
      </c>
      <c r="B1305" s="76" t="s">
        <v>6399</v>
      </c>
    </row>
    <row r="1306" spans="1:2" x14ac:dyDescent="0.75">
      <c r="A1306" s="75" t="s">
        <v>948</v>
      </c>
      <c r="B1306" s="76" t="s">
        <v>5065</v>
      </c>
    </row>
    <row r="1307" spans="1:2" x14ac:dyDescent="0.75">
      <c r="A1307" s="75" t="s">
        <v>5815</v>
      </c>
      <c r="B1307" s="76" t="s">
        <v>6399</v>
      </c>
    </row>
    <row r="1308" spans="1:2" x14ac:dyDescent="0.75">
      <c r="A1308" s="75" t="s">
        <v>5815</v>
      </c>
      <c r="B1308" s="76" t="s">
        <v>5046</v>
      </c>
    </row>
    <row r="1309" spans="1:2" x14ac:dyDescent="0.75">
      <c r="A1309" s="75" t="s">
        <v>2691</v>
      </c>
      <c r="B1309" s="76" t="s">
        <v>6550</v>
      </c>
    </row>
    <row r="1310" spans="1:2" x14ac:dyDescent="0.75">
      <c r="A1310" s="75" t="s">
        <v>2588</v>
      </c>
      <c r="B1310" s="76" t="s">
        <v>6242</v>
      </c>
    </row>
    <row r="1311" spans="1:2" x14ac:dyDescent="0.75">
      <c r="A1311" s="75" t="s">
        <v>5713</v>
      </c>
      <c r="B1311" s="76" t="s">
        <v>6368</v>
      </c>
    </row>
    <row r="1312" spans="1:2" x14ac:dyDescent="0.75">
      <c r="A1312" s="75" t="s">
        <v>5713</v>
      </c>
      <c r="B1312" s="76"/>
    </row>
    <row r="1313" spans="1:2" x14ac:dyDescent="0.75">
      <c r="A1313" s="75" t="s">
        <v>6551</v>
      </c>
      <c r="B1313" s="76"/>
    </row>
    <row r="1314" spans="1:2" x14ac:dyDescent="0.75">
      <c r="A1314" s="75" t="s">
        <v>914</v>
      </c>
      <c r="B1314" s="76" t="s">
        <v>6197</v>
      </c>
    </row>
    <row r="1315" spans="1:2" x14ac:dyDescent="0.75">
      <c r="A1315" s="75" t="s">
        <v>916</v>
      </c>
      <c r="B1315" s="76" t="s">
        <v>6197</v>
      </c>
    </row>
    <row r="1316" spans="1:2" x14ac:dyDescent="0.75">
      <c r="A1316" s="75" t="s">
        <v>916</v>
      </c>
      <c r="B1316" s="76"/>
    </row>
    <row r="1317" spans="1:2" x14ac:dyDescent="0.75">
      <c r="A1317" s="75" t="s">
        <v>944</v>
      </c>
      <c r="B1317" s="76" t="s">
        <v>6197</v>
      </c>
    </row>
    <row r="1318" spans="1:2" x14ac:dyDescent="0.75">
      <c r="A1318" s="75" t="s">
        <v>944</v>
      </c>
      <c r="B1318" s="76"/>
    </row>
    <row r="1319" spans="1:2" x14ac:dyDescent="0.75">
      <c r="A1319" s="75" t="s">
        <v>917</v>
      </c>
      <c r="B1319" s="76" t="s">
        <v>6197</v>
      </c>
    </row>
    <row r="1320" spans="1:2" x14ac:dyDescent="0.75">
      <c r="A1320" s="75" t="s">
        <v>919</v>
      </c>
      <c r="B1320" s="76"/>
    </row>
    <row r="1321" spans="1:2" x14ac:dyDescent="0.75">
      <c r="A1321" s="75" t="s">
        <v>920</v>
      </c>
      <c r="B1321" s="76" t="s">
        <v>6197</v>
      </c>
    </row>
    <row r="1322" spans="1:2" x14ac:dyDescent="0.75">
      <c r="A1322" s="75" t="s">
        <v>920</v>
      </c>
      <c r="B1322" s="76"/>
    </row>
    <row r="1323" spans="1:2" x14ac:dyDescent="0.75">
      <c r="A1323" s="75" t="s">
        <v>922</v>
      </c>
      <c r="B1323" s="76" t="s">
        <v>6197</v>
      </c>
    </row>
    <row r="1324" spans="1:2" x14ac:dyDescent="0.75">
      <c r="A1324" s="75" t="s">
        <v>924</v>
      </c>
      <c r="B1324" s="76" t="s">
        <v>6197</v>
      </c>
    </row>
    <row r="1325" spans="1:2" x14ac:dyDescent="0.75">
      <c r="A1325" s="75" t="s">
        <v>924</v>
      </c>
      <c r="B1325" s="76"/>
    </row>
    <row r="1326" spans="1:2" x14ac:dyDescent="0.75">
      <c r="A1326" s="75" t="s">
        <v>925</v>
      </c>
      <c r="B1326" s="76" t="s">
        <v>6197</v>
      </c>
    </row>
    <row r="1327" spans="1:2" x14ac:dyDescent="0.75">
      <c r="A1327" s="75" t="s">
        <v>927</v>
      </c>
      <c r="B1327" s="76" t="s">
        <v>6197</v>
      </c>
    </row>
    <row r="1328" spans="1:2" x14ac:dyDescent="0.75">
      <c r="A1328" s="75" t="s">
        <v>946</v>
      </c>
      <c r="B1328" s="76" t="s">
        <v>6197</v>
      </c>
    </row>
    <row r="1329" spans="1:2" x14ac:dyDescent="0.75">
      <c r="A1329" s="75" t="s">
        <v>946</v>
      </c>
      <c r="B1329" s="76"/>
    </row>
    <row r="1330" spans="1:2" x14ac:dyDescent="0.75">
      <c r="A1330" s="75" t="s">
        <v>5863</v>
      </c>
      <c r="B1330" s="76"/>
    </row>
    <row r="1331" spans="1:2" x14ac:dyDescent="0.75">
      <c r="A1331" s="75" t="s">
        <v>5676</v>
      </c>
      <c r="B1331" s="76"/>
    </row>
    <row r="1332" spans="1:2" x14ac:dyDescent="0.75">
      <c r="A1332" s="75" t="s">
        <v>1948</v>
      </c>
      <c r="B1332" s="76" t="s">
        <v>6552</v>
      </c>
    </row>
    <row r="1333" spans="1:2" x14ac:dyDescent="0.75">
      <c r="A1333" s="75" t="s">
        <v>2703</v>
      </c>
      <c r="B1333" s="76"/>
    </row>
    <row r="1334" spans="1:2" x14ac:dyDescent="0.75">
      <c r="A1334" s="75" t="s">
        <v>2703</v>
      </c>
      <c r="B1334" s="76" t="s">
        <v>6315</v>
      </c>
    </row>
    <row r="1335" spans="1:2" x14ac:dyDescent="0.75">
      <c r="A1335" s="75" t="s">
        <v>2707</v>
      </c>
      <c r="B1335" s="76"/>
    </row>
    <row r="1336" spans="1:2" x14ac:dyDescent="0.75">
      <c r="A1336" s="75" t="s">
        <v>2707</v>
      </c>
      <c r="B1336" s="76" t="s">
        <v>6315</v>
      </c>
    </row>
    <row r="1337" spans="1:2" x14ac:dyDescent="0.75">
      <c r="A1337" s="75" t="s">
        <v>1559</v>
      </c>
      <c r="B1337" s="76" t="s">
        <v>6350</v>
      </c>
    </row>
    <row r="1338" spans="1:2" x14ac:dyDescent="0.75">
      <c r="A1338" s="75" t="s">
        <v>5243</v>
      </c>
      <c r="B1338" s="76" t="s">
        <v>6350</v>
      </c>
    </row>
    <row r="1339" spans="1:2" x14ac:dyDescent="0.75">
      <c r="A1339" s="75" t="s">
        <v>5793</v>
      </c>
      <c r="B1339" s="76" t="s">
        <v>5065</v>
      </c>
    </row>
    <row r="1340" spans="1:2" x14ac:dyDescent="0.75">
      <c r="A1340" s="75" t="s">
        <v>2556</v>
      </c>
      <c r="B1340" s="76" t="s">
        <v>5065</v>
      </c>
    </row>
    <row r="1341" spans="1:2" x14ac:dyDescent="0.75">
      <c r="A1341" s="75" t="s">
        <v>5774</v>
      </c>
      <c r="B1341" s="76" t="s">
        <v>5065</v>
      </c>
    </row>
    <row r="1342" spans="1:2" x14ac:dyDescent="0.75">
      <c r="A1342" s="75" t="s">
        <v>2552</v>
      </c>
      <c r="B1342" s="76" t="s">
        <v>5065</v>
      </c>
    </row>
    <row r="1343" spans="1:2" x14ac:dyDescent="0.75">
      <c r="A1343" s="75" t="s">
        <v>5242</v>
      </c>
      <c r="B1343" s="76" t="s">
        <v>5065</v>
      </c>
    </row>
    <row r="1344" spans="1:2" x14ac:dyDescent="0.75">
      <c r="A1344" s="75" t="s">
        <v>1557</v>
      </c>
      <c r="B1344" s="76" t="s">
        <v>5065</v>
      </c>
    </row>
    <row r="1345" spans="1:2" x14ac:dyDescent="0.75">
      <c r="A1345" s="75" t="s">
        <v>6553</v>
      </c>
      <c r="B1345" s="76"/>
    </row>
    <row r="1346" spans="1:2" x14ac:dyDescent="0.75">
      <c r="A1346" s="75" t="s">
        <v>102</v>
      </c>
      <c r="B1346" s="76" t="s">
        <v>6554</v>
      </c>
    </row>
    <row r="1347" spans="1:2" x14ac:dyDescent="0.75">
      <c r="A1347" s="75" t="s">
        <v>2393</v>
      </c>
      <c r="B1347" s="76" t="s">
        <v>6225</v>
      </c>
    </row>
    <row r="1348" spans="1:2" x14ac:dyDescent="0.75">
      <c r="A1348" s="75" t="s">
        <v>2393</v>
      </c>
      <c r="B1348" s="76" t="s">
        <v>6207</v>
      </c>
    </row>
    <row r="1349" spans="1:2" x14ac:dyDescent="0.75">
      <c r="A1349" s="75" t="s">
        <v>2401</v>
      </c>
      <c r="B1349" s="76" t="s">
        <v>6207</v>
      </c>
    </row>
    <row r="1350" spans="1:2" x14ac:dyDescent="0.75">
      <c r="A1350" s="75" t="s">
        <v>2401</v>
      </c>
      <c r="B1350" s="76" t="s">
        <v>6555</v>
      </c>
    </row>
    <row r="1351" spans="1:2" x14ac:dyDescent="0.75">
      <c r="A1351" s="75" t="s">
        <v>2401</v>
      </c>
      <c r="B1351" s="76" t="s">
        <v>6423</v>
      </c>
    </row>
    <row r="1352" spans="1:2" x14ac:dyDescent="0.75">
      <c r="A1352" s="75" t="s">
        <v>5736</v>
      </c>
      <c r="B1352" s="76"/>
    </row>
    <row r="1353" spans="1:2" x14ac:dyDescent="0.75">
      <c r="A1353" s="75" t="s">
        <v>6556</v>
      </c>
      <c r="B1353" s="76" t="s">
        <v>5046</v>
      </c>
    </row>
    <row r="1354" spans="1:2" x14ac:dyDescent="0.75">
      <c r="A1354" s="75" t="s">
        <v>581</v>
      </c>
      <c r="B1354" s="76" t="s">
        <v>5046</v>
      </c>
    </row>
    <row r="1355" spans="1:2" x14ac:dyDescent="0.75">
      <c r="A1355" s="75" t="s">
        <v>6557</v>
      </c>
      <c r="B1355" s="76" t="s">
        <v>5075</v>
      </c>
    </row>
    <row r="1356" spans="1:2" x14ac:dyDescent="0.75">
      <c r="A1356" s="75" t="s">
        <v>6557</v>
      </c>
      <c r="B1356" s="76" t="s">
        <v>6192</v>
      </c>
    </row>
    <row r="1357" spans="1:2" x14ac:dyDescent="0.75">
      <c r="A1357" s="75" t="s">
        <v>2270</v>
      </c>
      <c r="B1357" s="76"/>
    </row>
    <row r="1358" spans="1:2" x14ac:dyDescent="0.75">
      <c r="A1358" s="75" t="s">
        <v>2270</v>
      </c>
      <c r="B1358" s="76" t="s">
        <v>6451</v>
      </c>
    </row>
    <row r="1359" spans="1:2" x14ac:dyDescent="0.75">
      <c r="A1359" s="75" t="s">
        <v>6558</v>
      </c>
      <c r="B1359" s="76"/>
    </row>
    <row r="1360" spans="1:2" x14ac:dyDescent="0.75">
      <c r="A1360" s="75" t="s">
        <v>6558</v>
      </c>
      <c r="B1360" s="76" t="s">
        <v>6426</v>
      </c>
    </row>
    <row r="1361" spans="1:2" x14ac:dyDescent="0.75">
      <c r="A1361" s="75" t="s">
        <v>1843</v>
      </c>
      <c r="B1361" s="76" t="s">
        <v>6451</v>
      </c>
    </row>
    <row r="1362" spans="1:2" x14ac:dyDescent="0.75">
      <c r="A1362" s="75" t="s">
        <v>1843</v>
      </c>
      <c r="B1362" s="76"/>
    </row>
    <row r="1363" spans="1:2" x14ac:dyDescent="0.75">
      <c r="A1363" s="75" t="s">
        <v>1819</v>
      </c>
      <c r="B1363" s="76"/>
    </row>
    <row r="1364" spans="1:2" x14ac:dyDescent="0.75">
      <c r="A1364" s="75" t="s">
        <v>1819</v>
      </c>
      <c r="B1364" s="76" t="s">
        <v>5046</v>
      </c>
    </row>
    <row r="1365" spans="1:2" x14ac:dyDescent="0.75">
      <c r="A1365" s="75" t="s">
        <v>6559</v>
      </c>
      <c r="B1365" s="76"/>
    </row>
    <row r="1366" spans="1:2" x14ac:dyDescent="0.75">
      <c r="A1366" s="75" t="s">
        <v>6560</v>
      </c>
      <c r="B1366" s="76"/>
    </row>
    <row r="1367" spans="1:2" x14ac:dyDescent="0.75">
      <c r="A1367" s="75" t="s">
        <v>6560</v>
      </c>
      <c r="B1367" s="76" t="s">
        <v>6561</v>
      </c>
    </row>
    <row r="1368" spans="1:2" x14ac:dyDescent="0.75">
      <c r="A1368" s="75" t="s">
        <v>3700</v>
      </c>
      <c r="B1368" s="76" t="s">
        <v>6562</v>
      </c>
    </row>
    <row r="1369" spans="1:2" x14ac:dyDescent="0.75">
      <c r="A1369" s="75" t="s">
        <v>3700</v>
      </c>
      <c r="B1369" s="76" t="s">
        <v>6561</v>
      </c>
    </row>
    <row r="1370" spans="1:2" x14ac:dyDescent="0.75">
      <c r="A1370" s="75" t="s">
        <v>3700</v>
      </c>
      <c r="B1370" s="76"/>
    </row>
    <row r="1371" spans="1:2" x14ac:dyDescent="0.75">
      <c r="A1371" s="75" t="s">
        <v>199</v>
      </c>
      <c r="B1371" s="76" t="s">
        <v>5062</v>
      </c>
    </row>
    <row r="1372" spans="1:2" x14ac:dyDescent="0.75">
      <c r="A1372" s="75" t="s">
        <v>199</v>
      </c>
      <c r="B1372" s="76" t="s">
        <v>5047</v>
      </c>
    </row>
    <row r="1373" spans="1:2" x14ac:dyDescent="0.75">
      <c r="A1373" s="75" t="s">
        <v>156</v>
      </c>
      <c r="B1373" s="76" t="s">
        <v>5046</v>
      </c>
    </row>
    <row r="1374" spans="1:2" x14ac:dyDescent="0.75">
      <c r="A1374" s="75" t="s">
        <v>156</v>
      </c>
      <c r="B1374" s="76" t="s">
        <v>5063</v>
      </c>
    </row>
    <row r="1375" spans="1:2" x14ac:dyDescent="0.75">
      <c r="A1375" s="75" t="s">
        <v>1223</v>
      </c>
      <c r="B1375" s="76" t="s">
        <v>5056</v>
      </c>
    </row>
    <row r="1376" spans="1:2" x14ac:dyDescent="0.75">
      <c r="A1376" s="75" t="s">
        <v>693</v>
      </c>
      <c r="B1376" s="76" t="s">
        <v>5046</v>
      </c>
    </row>
    <row r="1377" spans="1:2" x14ac:dyDescent="0.75">
      <c r="A1377" s="75" t="s">
        <v>693</v>
      </c>
      <c r="B1377" s="76" t="s">
        <v>5056</v>
      </c>
    </row>
    <row r="1378" spans="1:2" x14ac:dyDescent="0.75">
      <c r="A1378" s="75" t="s">
        <v>849</v>
      </c>
      <c r="B1378" s="76" t="s">
        <v>5056</v>
      </c>
    </row>
    <row r="1379" spans="1:2" x14ac:dyDescent="0.75">
      <c r="A1379" s="75" t="s">
        <v>5559</v>
      </c>
      <c r="B1379" s="76" t="s">
        <v>5056</v>
      </c>
    </row>
    <row r="1380" spans="1:2" x14ac:dyDescent="0.75">
      <c r="A1380" s="75" t="s">
        <v>5559</v>
      </c>
      <c r="B1380" s="76" t="s">
        <v>5046</v>
      </c>
    </row>
    <row r="1381" spans="1:2" x14ac:dyDescent="0.75">
      <c r="A1381" s="75" t="s">
        <v>2115</v>
      </c>
      <c r="B1381" s="76" t="s">
        <v>5056</v>
      </c>
    </row>
    <row r="1382" spans="1:2" x14ac:dyDescent="0.75">
      <c r="A1382" s="75" t="s">
        <v>2115</v>
      </c>
      <c r="B1382" s="76" t="s">
        <v>6214</v>
      </c>
    </row>
    <row r="1383" spans="1:2" x14ac:dyDescent="0.75">
      <c r="A1383" s="75" t="s">
        <v>1823</v>
      </c>
      <c r="B1383" s="76" t="s">
        <v>6214</v>
      </c>
    </row>
    <row r="1384" spans="1:2" x14ac:dyDescent="0.75">
      <c r="A1384" s="75" t="s">
        <v>1823</v>
      </c>
      <c r="B1384" s="76"/>
    </row>
    <row r="1385" spans="1:2" x14ac:dyDescent="0.75">
      <c r="A1385" s="75" t="s">
        <v>1823</v>
      </c>
      <c r="B1385" s="76" t="s">
        <v>5046</v>
      </c>
    </row>
    <row r="1386" spans="1:2" x14ac:dyDescent="0.75">
      <c r="A1386" s="75" t="s">
        <v>5428</v>
      </c>
      <c r="B1386" s="76" t="s">
        <v>6214</v>
      </c>
    </row>
    <row r="1387" spans="1:2" x14ac:dyDescent="0.75">
      <c r="A1387" s="75" t="s">
        <v>5428</v>
      </c>
      <c r="B1387" s="76"/>
    </row>
    <row r="1388" spans="1:2" x14ac:dyDescent="0.75">
      <c r="A1388" s="75" t="s">
        <v>5428</v>
      </c>
      <c r="B1388" s="76" t="s">
        <v>5046</v>
      </c>
    </row>
    <row r="1389" spans="1:2" x14ac:dyDescent="0.75">
      <c r="A1389" s="75" t="s">
        <v>1054</v>
      </c>
      <c r="B1389" s="76" t="s">
        <v>6214</v>
      </c>
    </row>
    <row r="1390" spans="1:2" x14ac:dyDescent="0.75">
      <c r="A1390" s="75" t="s">
        <v>1054</v>
      </c>
      <c r="B1390" s="76" t="s">
        <v>5046</v>
      </c>
    </row>
    <row r="1391" spans="1:2" x14ac:dyDescent="0.75">
      <c r="A1391" s="75" t="s">
        <v>360</v>
      </c>
      <c r="B1391" s="76" t="s">
        <v>6214</v>
      </c>
    </row>
    <row r="1392" spans="1:2" x14ac:dyDescent="0.75">
      <c r="A1392" s="75" t="s">
        <v>360</v>
      </c>
      <c r="B1392" s="76" t="s">
        <v>5046</v>
      </c>
    </row>
    <row r="1393" spans="1:2" x14ac:dyDescent="0.75">
      <c r="A1393" s="75" t="s">
        <v>443</v>
      </c>
      <c r="B1393" s="76" t="s">
        <v>6214</v>
      </c>
    </row>
    <row r="1394" spans="1:2" x14ac:dyDescent="0.75">
      <c r="A1394" s="75" t="s">
        <v>1261</v>
      </c>
      <c r="B1394" s="76" t="s">
        <v>6214</v>
      </c>
    </row>
    <row r="1395" spans="1:2" x14ac:dyDescent="0.75">
      <c r="A1395" s="75" t="s">
        <v>1261</v>
      </c>
      <c r="B1395" s="76" t="s">
        <v>5056</v>
      </c>
    </row>
    <row r="1396" spans="1:2" x14ac:dyDescent="0.75">
      <c r="A1396" s="75" t="s">
        <v>6563</v>
      </c>
      <c r="B1396" s="76" t="s">
        <v>5046</v>
      </c>
    </row>
    <row r="1397" spans="1:2" x14ac:dyDescent="0.75">
      <c r="A1397" s="75" t="s">
        <v>809</v>
      </c>
      <c r="B1397" s="76" t="s">
        <v>5056</v>
      </c>
    </row>
    <row r="1398" spans="1:2" x14ac:dyDescent="0.75">
      <c r="A1398" s="75" t="s">
        <v>404</v>
      </c>
      <c r="B1398" s="76" t="s">
        <v>5047</v>
      </c>
    </row>
    <row r="1399" spans="1:2" x14ac:dyDescent="0.75">
      <c r="A1399" s="75" t="s">
        <v>404</v>
      </c>
      <c r="B1399" s="76" t="s">
        <v>5046</v>
      </c>
    </row>
    <row r="1400" spans="1:2" x14ac:dyDescent="0.75">
      <c r="A1400" s="75" t="s">
        <v>1781</v>
      </c>
      <c r="B1400" s="76" t="s">
        <v>5078</v>
      </c>
    </row>
    <row r="1401" spans="1:2" x14ac:dyDescent="0.75">
      <c r="A1401" s="75" t="s">
        <v>1781</v>
      </c>
      <c r="B1401" s="76"/>
    </row>
    <row r="1402" spans="1:2" x14ac:dyDescent="0.75">
      <c r="A1402" s="75" t="s">
        <v>671</v>
      </c>
      <c r="B1402" s="76" t="s">
        <v>5062</v>
      </c>
    </row>
    <row r="1403" spans="1:2" x14ac:dyDescent="0.75">
      <c r="A1403" s="75" t="s">
        <v>671</v>
      </c>
      <c r="B1403" s="76" t="s">
        <v>5047</v>
      </c>
    </row>
    <row r="1404" spans="1:2" x14ac:dyDescent="0.75">
      <c r="A1404" s="75" t="s">
        <v>671</v>
      </c>
      <c r="B1404" s="76" t="s">
        <v>5056</v>
      </c>
    </row>
    <row r="1405" spans="1:2" x14ac:dyDescent="0.75">
      <c r="A1405" s="75" t="s">
        <v>346</v>
      </c>
      <c r="B1405" s="76" t="s">
        <v>5047</v>
      </c>
    </row>
    <row r="1406" spans="1:2" x14ac:dyDescent="0.75">
      <c r="A1406" s="75" t="s">
        <v>346</v>
      </c>
      <c r="B1406" s="76" t="s">
        <v>5046</v>
      </c>
    </row>
    <row r="1407" spans="1:2" x14ac:dyDescent="0.75">
      <c r="A1407" s="75" t="s">
        <v>705</v>
      </c>
      <c r="B1407" s="76"/>
    </row>
    <row r="1408" spans="1:2" x14ac:dyDescent="0.75">
      <c r="A1408" s="75" t="s">
        <v>705</v>
      </c>
      <c r="B1408" s="76" t="s">
        <v>5046</v>
      </c>
    </row>
    <row r="1409" spans="1:2" x14ac:dyDescent="0.75">
      <c r="A1409" s="75" t="s">
        <v>677</v>
      </c>
      <c r="B1409" s="76" t="s">
        <v>5046</v>
      </c>
    </row>
    <row r="1410" spans="1:2" x14ac:dyDescent="0.75">
      <c r="A1410" s="75" t="s">
        <v>677</v>
      </c>
      <c r="B1410" s="76"/>
    </row>
    <row r="1411" spans="1:2" x14ac:dyDescent="0.75">
      <c r="A1411" s="75" t="s">
        <v>5555</v>
      </c>
      <c r="B1411" s="76" t="s">
        <v>5046</v>
      </c>
    </row>
    <row r="1412" spans="1:2" x14ac:dyDescent="0.75">
      <c r="A1412" s="75" t="s">
        <v>352</v>
      </c>
      <c r="B1412" s="76"/>
    </row>
    <row r="1413" spans="1:2" x14ac:dyDescent="0.75">
      <c r="A1413" s="75" t="s">
        <v>352</v>
      </c>
      <c r="B1413" s="76" t="s">
        <v>5046</v>
      </c>
    </row>
    <row r="1414" spans="1:2" x14ac:dyDescent="0.75">
      <c r="A1414" s="75" t="s">
        <v>805</v>
      </c>
      <c r="B1414" s="76" t="s">
        <v>5062</v>
      </c>
    </row>
    <row r="1415" spans="1:2" x14ac:dyDescent="0.75">
      <c r="A1415" s="75" t="s">
        <v>805</v>
      </c>
      <c r="B1415" s="76" t="s">
        <v>5056</v>
      </c>
    </row>
    <row r="1416" spans="1:2" x14ac:dyDescent="0.75">
      <c r="A1416" s="75" t="s">
        <v>805</v>
      </c>
      <c r="B1416" s="76" t="s">
        <v>5050</v>
      </c>
    </row>
    <row r="1417" spans="1:2" x14ac:dyDescent="0.75">
      <c r="A1417" s="75" t="s">
        <v>400</v>
      </c>
      <c r="B1417" s="76" t="s">
        <v>5046</v>
      </c>
    </row>
    <row r="1418" spans="1:2" x14ac:dyDescent="0.75">
      <c r="A1418" s="75" t="s">
        <v>400</v>
      </c>
      <c r="B1418" s="76" t="s">
        <v>6214</v>
      </c>
    </row>
    <row r="1419" spans="1:2" x14ac:dyDescent="0.75">
      <c r="A1419" s="75" t="s">
        <v>110</v>
      </c>
      <c r="B1419" s="76" t="s">
        <v>5046</v>
      </c>
    </row>
    <row r="1420" spans="1:2" x14ac:dyDescent="0.75">
      <c r="A1420" s="75" t="s">
        <v>219</v>
      </c>
      <c r="B1420" s="76" t="s">
        <v>5046</v>
      </c>
    </row>
    <row r="1421" spans="1:2" x14ac:dyDescent="0.75">
      <c r="A1421" s="75" t="s">
        <v>219</v>
      </c>
      <c r="B1421" s="76" t="s">
        <v>5047</v>
      </c>
    </row>
    <row r="1422" spans="1:2" x14ac:dyDescent="0.75">
      <c r="A1422" s="75" t="s">
        <v>144</v>
      </c>
      <c r="B1422" s="76" t="s">
        <v>5046</v>
      </c>
    </row>
    <row r="1423" spans="1:2" x14ac:dyDescent="0.75">
      <c r="A1423" s="75" t="s">
        <v>144</v>
      </c>
      <c r="B1423" s="76" t="s">
        <v>5047</v>
      </c>
    </row>
    <row r="1424" spans="1:2" x14ac:dyDescent="0.75">
      <c r="A1424" s="75" t="s">
        <v>1611</v>
      </c>
      <c r="B1424" s="76" t="s">
        <v>6198</v>
      </c>
    </row>
    <row r="1425" spans="1:2" x14ac:dyDescent="0.75">
      <c r="A1425" s="75" t="s">
        <v>5575</v>
      </c>
      <c r="B1425" s="76" t="s">
        <v>5046</v>
      </c>
    </row>
    <row r="1426" spans="1:2" x14ac:dyDescent="0.75">
      <c r="A1426" s="75" t="s">
        <v>5575</v>
      </c>
      <c r="B1426" s="76"/>
    </row>
    <row r="1427" spans="1:2" x14ac:dyDescent="0.75">
      <c r="A1427" s="75" t="s">
        <v>6564</v>
      </c>
      <c r="B1427" s="76"/>
    </row>
    <row r="1428" spans="1:2" x14ac:dyDescent="0.75">
      <c r="A1428" s="75" t="s">
        <v>6565</v>
      </c>
      <c r="B1428" s="76" t="s">
        <v>5046</v>
      </c>
    </row>
    <row r="1429" spans="1:2" x14ac:dyDescent="0.75">
      <c r="A1429" s="75" t="s">
        <v>6566</v>
      </c>
      <c r="B1429" s="76" t="s">
        <v>5046</v>
      </c>
    </row>
    <row r="1430" spans="1:2" x14ac:dyDescent="0.75">
      <c r="A1430" s="75" t="s">
        <v>6567</v>
      </c>
      <c r="B1430" s="76" t="s">
        <v>5046</v>
      </c>
    </row>
    <row r="1431" spans="1:2" x14ac:dyDescent="0.75">
      <c r="A1431" s="75" t="s">
        <v>6567</v>
      </c>
      <c r="B1431" s="76" t="s">
        <v>6341</v>
      </c>
    </row>
    <row r="1432" spans="1:2" x14ac:dyDescent="0.75">
      <c r="A1432" s="75" t="s">
        <v>2189</v>
      </c>
      <c r="B1432" s="76" t="s">
        <v>5046</v>
      </c>
    </row>
    <row r="1433" spans="1:2" x14ac:dyDescent="0.75">
      <c r="A1433" s="75" t="s">
        <v>5404</v>
      </c>
      <c r="B1433" s="76" t="s">
        <v>5046</v>
      </c>
    </row>
    <row r="1434" spans="1:2" x14ac:dyDescent="0.75">
      <c r="A1434" s="75" t="s">
        <v>5404</v>
      </c>
      <c r="B1434" s="76"/>
    </row>
    <row r="1435" spans="1:2" x14ac:dyDescent="0.75">
      <c r="A1435" s="75" t="s">
        <v>301</v>
      </c>
      <c r="B1435" s="76" t="s">
        <v>5046</v>
      </c>
    </row>
    <row r="1436" spans="1:2" x14ac:dyDescent="0.75">
      <c r="A1436" s="75" t="s">
        <v>1811</v>
      </c>
      <c r="B1436" s="76" t="s">
        <v>5046</v>
      </c>
    </row>
    <row r="1437" spans="1:2" x14ac:dyDescent="0.75">
      <c r="A1437" s="75" t="s">
        <v>1811</v>
      </c>
      <c r="B1437" s="76"/>
    </row>
    <row r="1438" spans="1:2" x14ac:dyDescent="0.75">
      <c r="A1438" s="75" t="s">
        <v>876</v>
      </c>
      <c r="B1438" s="76" t="s">
        <v>5075</v>
      </c>
    </row>
    <row r="1439" spans="1:2" x14ac:dyDescent="0.75">
      <c r="A1439" s="75" t="s">
        <v>876</v>
      </c>
      <c r="B1439" s="76" t="s">
        <v>6192</v>
      </c>
    </row>
    <row r="1440" spans="1:2" x14ac:dyDescent="0.75">
      <c r="A1440" s="75" t="s">
        <v>5443</v>
      </c>
      <c r="B1440" s="76" t="s">
        <v>5046</v>
      </c>
    </row>
    <row r="1441" spans="1:2" x14ac:dyDescent="0.75">
      <c r="A1441" s="75" t="s">
        <v>5443</v>
      </c>
      <c r="B1441" s="76"/>
    </row>
    <row r="1442" spans="1:2" x14ac:dyDescent="0.75">
      <c r="A1442" s="75" t="s">
        <v>430</v>
      </c>
      <c r="B1442" s="76" t="s">
        <v>5046</v>
      </c>
    </row>
    <row r="1443" spans="1:2" x14ac:dyDescent="0.75">
      <c r="A1443" s="75" t="s">
        <v>396</v>
      </c>
      <c r="B1443" s="76"/>
    </row>
    <row r="1444" spans="1:2" x14ac:dyDescent="0.75">
      <c r="A1444" s="75" t="s">
        <v>396</v>
      </c>
      <c r="B1444" s="76" t="s">
        <v>5046</v>
      </c>
    </row>
    <row r="1445" spans="1:2" x14ac:dyDescent="0.75">
      <c r="A1445" s="75" t="s">
        <v>1093</v>
      </c>
      <c r="B1445" s="76"/>
    </row>
    <row r="1446" spans="1:2" x14ac:dyDescent="0.75">
      <c r="A1446" s="75" t="s">
        <v>1093</v>
      </c>
      <c r="B1446" s="76" t="s">
        <v>5046</v>
      </c>
    </row>
    <row r="1447" spans="1:2" x14ac:dyDescent="0.75">
      <c r="A1447" s="75" t="s">
        <v>1252</v>
      </c>
      <c r="B1447" s="76"/>
    </row>
    <row r="1448" spans="1:2" x14ac:dyDescent="0.75">
      <c r="A1448" s="75" t="s">
        <v>1252</v>
      </c>
      <c r="B1448" s="76" t="s">
        <v>5056</v>
      </c>
    </row>
    <row r="1449" spans="1:2" x14ac:dyDescent="0.75">
      <c r="A1449" s="75" t="s">
        <v>1226</v>
      </c>
      <c r="B1449" s="76"/>
    </row>
    <row r="1450" spans="1:2" x14ac:dyDescent="0.75">
      <c r="A1450" s="75" t="s">
        <v>1226</v>
      </c>
      <c r="B1450" s="76" t="s">
        <v>5056</v>
      </c>
    </row>
    <row r="1451" spans="1:2" x14ac:dyDescent="0.75">
      <c r="A1451" s="75" t="s">
        <v>1379</v>
      </c>
      <c r="B1451" s="76" t="s">
        <v>5056</v>
      </c>
    </row>
    <row r="1452" spans="1:2" x14ac:dyDescent="0.75">
      <c r="A1452" s="75" t="s">
        <v>1877</v>
      </c>
      <c r="B1452" s="76" t="s">
        <v>5046</v>
      </c>
    </row>
    <row r="1453" spans="1:2" x14ac:dyDescent="0.75">
      <c r="A1453" s="75" t="s">
        <v>1117</v>
      </c>
      <c r="B1453" s="76" t="s">
        <v>5046</v>
      </c>
    </row>
    <row r="1454" spans="1:2" x14ac:dyDescent="0.75">
      <c r="A1454" s="75" t="s">
        <v>6568</v>
      </c>
      <c r="B1454" s="76"/>
    </row>
    <row r="1455" spans="1:2" x14ac:dyDescent="0.75">
      <c r="A1455" s="75" t="s">
        <v>6569</v>
      </c>
      <c r="B1455" s="76" t="s">
        <v>5046</v>
      </c>
    </row>
    <row r="1456" spans="1:2" x14ac:dyDescent="0.75">
      <c r="A1456" s="75" t="s">
        <v>1509</v>
      </c>
      <c r="B1456" s="76" t="s">
        <v>6570</v>
      </c>
    </row>
    <row r="1457" spans="1:2" x14ac:dyDescent="0.75">
      <c r="A1457" s="75" t="s">
        <v>1509</v>
      </c>
      <c r="B1457" s="76" t="s">
        <v>6571</v>
      </c>
    </row>
    <row r="1458" spans="1:2" x14ac:dyDescent="0.75">
      <c r="A1458" s="75" t="s">
        <v>1509</v>
      </c>
      <c r="B1458" s="76" t="s">
        <v>6572</v>
      </c>
    </row>
    <row r="1459" spans="1:2" x14ac:dyDescent="0.75">
      <c r="A1459" s="75" t="s">
        <v>6573</v>
      </c>
      <c r="B1459" s="76"/>
    </row>
    <row r="1460" spans="1:2" x14ac:dyDescent="0.75">
      <c r="A1460" s="75" t="s">
        <v>6574</v>
      </c>
      <c r="B1460" s="76"/>
    </row>
    <row r="1461" spans="1:2" x14ac:dyDescent="0.75">
      <c r="A1461" s="75" t="s">
        <v>5151</v>
      </c>
      <c r="B1461" s="76" t="s">
        <v>5046</v>
      </c>
    </row>
    <row r="1462" spans="1:2" x14ac:dyDescent="0.75">
      <c r="A1462" s="75" t="s">
        <v>5727</v>
      </c>
      <c r="B1462" s="76"/>
    </row>
    <row r="1463" spans="1:2" x14ac:dyDescent="0.75">
      <c r="A1463" s="75" t="s">
        <v>6575</v>
      </c>
      <c r="B1463" s="76" t="s">
        <v>5046</v>
      </c>
    </row>
    <row r="1464" spans="1:2" x14ac:dyDescent="0.75">
      <c r="A1464" s="75" t="s">
        <v>6575</v>
      </c>
      <c r="B1464" s="76"/>
    </row>
    <row r="1465" spans="1:2" x14ac:dyDescent="0.75">
      <c r="A1465" s="75" t="s">
        <v>1831</v>
      </c>
      <c r="B1465" s="76" t="s">
        <v>5046</v>
      </c>
    </row>
    <row r="1466" spans="1:2" x14ac:dyDescent="0.75">
      <c r="A1466" s="75" t="s">
        <v>2733</v>
      </c>
      <c r="B1466" s="76"/>
    </row>
    <row r="1467" spans="1:2" x14ac:dyDescent="0.75">
      <c r="A1467" s="75" t="s">
        <v>1418</v>
      </c>
      <c r="B1467" s="76" t="s">
        <v>5056</v>
      </c>
    </row>
    <row r="1468" spans="1:2" x14ac:dyDescent="0.75">
      <c r="A1468" s="75" t="s">
        <v>245</v>
      </c>
      <c r="B1468" s="76" t="s">
        <v>5046</v>
      </c>
    </row>
    <row r="1469" spans="1:2" x14ac:dyDescent="0.75">
      <c r="A1469" s="75" t="s">
        <v>1424</v>
      </c>
      <c r="B1469" s="76"/>
    </row>
    <row r="1470" spans="1:2" x14ac:dyDescent="0.75">
      <c r="A1470" s="75" t="s">
        <v>269</v>
      </c>
      <c r="B1470" s="76"/>
    </row>
    <row r="1471" spans="1:2" x14ac:dyDescent="0.75">
      <c r="A1471" s="75" t="s">
        <v>269</v>
      </c>
      <c r="B1471" s="76" t="s">
        <v>5086</v>
      </c>
    </row>
    <row r="1472" spans="1:2" x14ac:dyDescent="0.75">
      <c r="A1472" s="75" t="s">
        <v>252</v>
      </c>
      <c r="B1472" s="76" t="s">
        <v>5046</v>
      </c>
    </row>
    <row r="1473" spans="1:2" x14ac:dyDescent="0.75">
      <c r="A1473" s="75" t="s">
        <v>146</v>
      </c>
      <c r="B1473" s="76" t="s">
        <v>5046</v>
      </c>
    </row>
    <row r="1474" spans="1:2" x14ac:dyDescent="0.75">
      <c r="A1474" s="75" t="s">
        <v>2729</v>
      </c>
      <c r="B1474" s="76"/>
    </row>
    <row r="1475" spans="1:2" x14ac:dyDescent="0.75">
      <c r="A1475" s="75" t="s">
        <v>3446</v>
      </c>
      <c r="B1475" s="76"/>
    </row>
    <row r="1476" spans="1:2" x14ac:dyDescent="0.75">
      <c r="A1476" s="75" t="s">
        <v>6576</v>
      </c>
      <c r="B1476" s="76"/>
    </row>
    <row r="1477" spans="1:2" x14ac:dyDescent="0.75">
      <c r="A1477" s="75" t="s">
        <v>1970</v>
      </c>
      <c r="B1477" s="76" t="s">
        <v>6577</v>
      </c>
    </row>
    <row r="1478" spans="1:2" x14ac:dyDescent="0.75">
      <c r="A1478" s="75" t="s">
        <v>5533</v>
      </c>
      <c r="B1478" s="76" t="s">
        <v>6578</v>
      </c>
    </row>
    <row r="1479" spans="1:2" x14ac:dyDescent="0.75">
      <c r="A1479" s="75" t="s">
        <v>2266</v>
      </c>
      <c r="B1479" s="76"/>
    </row>
    <row r="1480" spans="1:2" x14ac:dyDescent="0.75">
      <c r="A1480" s="75" t="s">
        <v>2266</v>
      </c>
      <c r="B1480" s="76" t="s">
        <v>6426</v>
      </c>
    </row>
    <row r="1481" spans="1:2" x14ac:dyDescent="0.75">
      <c r="A1481" s="75" t="s">
        <v>2266</v>
      </c>
      <c r="B1481" s="76" t="s">
        <v>6451</v>
      </c>
    </row>
    <row r="1482" spans="1:2" x14ac:dyDescent="0.75">
      <c r="A1482" s="75" t="s">
        <v>2479</v>
      </c>
      <c r="B1482" s="76"/>
    </row>
    <row r="1483" spans="1:2" x14ac:dyDescent="0.75">
      <c r="A1483" s="75" t="s">
        <v>2479</v>
      </c>
      <c r="B1483" s="76" t="s">
        <v>6579</v>
      </c>
    </row>
    <row r="1484" spans="1:2" x14ac:dyDescent="0.75">
      <c r="A1484" s="75" t="s">
        <v>2501</v>
      </c>
      <c r="B1484" s="76"/>
    </row>
    <row r="1485" spans="1:2" x14ac:dyDescent="0.75">
      <c r="A1485" s="75" t="s">
        <v>2501</v>
      </c>
      <c r="B1485" s="76" t="s">
        <v>6579</v>
      </c>
    </row>
    <row r="1486" spans="1:2" x14ac:dyDescent="0.75">
      <c r="A1486" s="75" t="s">
        <v>2252</v>
      </c>
      <c r="B1486" s="76" t="s">
        <v>6580</v>
      </c>
    </row>
    <row r="1487" spans="1:2" x14ac:dyDescent="0.75">
      <c r="A1487" s="75" t="s">
        <v>2004</v>
      </c>
      <c r="B1487" s="76" t="s">
        <v>6581</v>
      </c>
    </row>
    <row r="1488" spans="1:2" x14ac:dyDescent="0.75">
      <c r="A1488" s="75" t="s">
        <v>2497</v>
      </c>
      <c r="B1488" s="76"/>
    </row>
    <row r="1489" spans="1:2" x14ac:dyDescent="0.75">
      <c r="A1489" s="75" t="s">
        <v>2497</v>
      </c>
      <c r="B1489" s="76" t="s">
        <v>6579</v>
      </c>
    </row>
    <row r="1490" spans="1:2" x14ac:dyDescent="0.75">
      <c r="A1490" s="75" t="s">
        <v>1875</v>
      </c>
      <c r="B1490" s="76" t="s">
        <v>5046</v>
      </c>
    </row>
    <row r="1491" spans="1:2" x14ac:dyDescent="0.75">
      <c r="A1491" s="75" t="s">
        <v>1095</v>
      </c>
      <c r="B1491" s="76" t="s">
        <v>5046</v>
      </c>
    </row>
    <row r="1492" spans="1:2" x14ac:dyDescent="0.75">
      <c r="A1492" s="75" t="s">
        <v>1097</v>
      </c>
      <c r="B1492" s="76" t="s">
        <v>5046</v>
      </c>
    </row>
    <row r="1493" spans="1:2" x14ac:dyDescent="0.75">
      <c r="A1493" s="75" t="s">
        <v>1934</v>
      </c>
      <c r="B1493" s="76" t="s">
        <v>5046</v>
      </c>
    </row>
    <row r="1494" spans="1:2" x14ac:dyDescent="0.75">
      <c r="A1494" s="75" t="s">
        <v>1924</v>
      </c>
      <c r="B1494" s="76"/>
    </row>
    <row r="1495" spans="1:2" x14ac:dyDescent="0.75">
      <c r="A1495" s="75" t="s">
        <v>1022</v>
      </c>
      <c r="B1495" s="76" t="s">
        <v>5046</v>
      </c>
    </row>
    <row r="1496" spans="1:2" x14ac:dyDescent="0.75">
      <c r="A1496" s="75" t="s">
        <v>1817</v>
      </c>
      <c r="B1496" s="76" t="s">
        <v>5046</v>
      </c>
    </row>
    <row r="1497" spans="1:2" x14ac:dyDescent="0.75">
      <c r="A1497" s="75" t="s">
        <v>2244</v>
      </c>
      <c r="B1497" s="76" t="s">
        <v>5046</v>
      </c>
    </row>
    <row r="1498" spans="1:2" x14ac:dyDescent="0.75">
      <c r="A1498" s="75" t="s">
        <v>5595</v>
      </c>
      <c r="B1498" s="76" t="s">
        <v>5046</v>
      </c>
    </row>
    <row r="1499" spans="1:2" x14ac:dyDescent="0.75">
      <c r="A1499" s="75" t="s">
        <v>3659</v>
      </c>
      <c r="B1499" s="76"/>
    </row>
    <row r="1500" spans="1:2" x14ac:dyDescent="0.75">
      <c r="A1500" s="75" t="s">
        <v>6582</v>
      </c>
      <c r="B1500" s="76" t="s">
        <v>5056</v>
      </c>
    </row>
    <row r="1501" spans="1:2" x14ac:dyDescent="0.75">
      <c r="A1501" s="75" t="s">
        <v>235</v>
      </c>
      <c r="B1501" s="76" t="s">
        <v>5046</v>
      </c>
    </row>
    <row r="1502" spans="1:2" x14ac:dyDescent="0.75">
      <c r="A1502" s="75" t="s">
        <v>5148</v>
      </c>
      <c r="B1502" s="76" t="s">
        <v>5046</v>
      </c>
    </row>
    <row r="1503" spans="1:2" x14ac:dyDescent="0.75">
      <c r="A1503" s="75" t="s">
        <v>5148</v>
      </c>
      <c r="B1503" s="76" t="s">
        <v>6426</v>
      </c>
    </row>
    <row r="1504" spans="1:2" x14ac:dyDescent="0.75">
      <c r="A1504" s="75" t="s">
        <v>5194</v>
      </c>
      <c r="B1504" s="76" t="s">
        <v>6571</v>
      </c>
    </row>
    <row r="1505" spans="1:2" x14ac:dyDescent="0.75">
      <c r="A1505" s="75" t="s">
        <v>2222</v>
      </c>
      <c r="B1505" s="76" t="s">
        <v>6208</v>
      </c>
    </row>
    <row r="1506" spans="1:2" x14ac:dyDescent="0.75">
      <c r="A1506" s="75" t="s">
        <v>2222</v>
      </c>
      <c r="B1506" s="76"/>
    </row>
    <row r="1507" spans="1:2" x14ac:dyDescent="0.75">
      <c r="A1507" s="75" t="s">
        <v>2222</v>
      </c>
      <c r="B1507" s="76" t="s">
        <v>6583</v>
      </c>
    </row>
    <row r="1508" spans="1:2" x14ac:dyDescent="0.75">
      <c r="A1508" s="75" t="s">
        <v>2222</v>
      </c>
      <c r="B1508" s="76" t="s">
        <v>6584</v>
      </c>
    </row>
    <row r="1509" spans="1:2" x14ac:dyDescent="0.75">
      <c r="A1509" s="75" t="s">
        <v>2810</v>
      </c>
      <c r="B1509" s="76"/>
    </row>
    <row r="1510" spans="1:2" x14ac:dyDescent="0.75">
      <c r="A1510" s="75" t="s">
        <v>2810</v>
      </c>
      <c r="B1510" s="76" t="s">
        <v>6200</v>
      </c>
    </row>
    <row r="1511" spans="1:2" x14ac:dyDescent="0.75">
      <c r="A1511" s="75" t="s">
        <v>1275</v>
      </c>
      <c r="B1511" s="76" t="s">
        <v>5065</v>
      </c>
    </row>
    <row r="1512" spans="1:2" x14ac:dyDescent="0.75">
      <c r="A1512" s="75" t="s">
        <v>1275</v>
      </c>
      <c r="B1512" s="76"/>
    </row>
    <row r="1513" spans="1:2" x14ac:dyDescent="0.75">
      <c r="A1513" s="75" t="s">
        <v>5263</v>
      </c>
      <c r="B1513" s="76" t="s">
        <v>6198</v>
      </c>
    </row>
    <row r="1514" spans="1:2" x14ac:dyDescent="0.75">
      <c r="A1514" s="75" t="s">
        <v>5263</v>
      </c>
      <c r="B1514" s="76"/>
    </row>
    <row r="1515" spans="1:2" x14ac:dyDescent="0.75">
      <c r="A1515" s="75" t="s">
        <v>6585</v>
      </c>
      <c r="B1515" s="76" t="s">
        <v>5056</v>
      </c>
    </row>
    <row r="1516" spans="1:2" x14ac:dyDescent="0.75">
      <c r="A1516" s="75" t="s">
        <v>6585</v>
      </c>
      <c r="B1516" s="76" t="s">
        <v>5050</v>
      </c>
    </row>
    <row r="1517" spans="1:2" x14ac:dyDescent="0.75">
      <c r="A1517" s="75" t="s">
        <v>5603</v>
      </c>
      <c r="B1517" s="76" t="s">
        <v>5056</v>
      </c>
    </row>
    <row r="1518" spans="1:2" x14ac:dyDescent="0.75">
      <c r="A1518" s="75" t="s">
        <v>5603</v>
      </c>
      <c r="B1518" s="76" t="s">
        <v>5050</v>
      </c>
    </row>
    <row r="1519" spans="1:2" x14ac:dyDescent="0.75">
      <c r="A1519" s="75" t="s">
        <v>5415</v>
      </c>
      <c r="B1519" s="76" t="s">
        <v>5047</v>
      </c>
    </row>
    <row r="1520" spans="1:2" x14ac:dyDescent="0.75">
      <c r="A1520" s="75" t="s">
        <v>5415</v>
      </c>
      <c r="B1520" s="76" t="s">
        <v>5046</v>
      </c>
    </row>
    <row r="1521" spans="1:2" x14ac:dyDescent="0.75">
      <c r="A1521" s="75" t="s">
        <v>642</v>
      </c>
      <c r="B1521" s="76" t="s">
        <v>5056</v>
      </c>
    </row>
    <row r="1522" spans="1:2" x14ac:dyDescent="0.75">
      <c r="A1522" s="75" t="s">
        <v>642</v>
      </c>
      <c r="B1522" s="76" t="s">
        <v>5050</v>
      </c>
    </row>
    <row r="1523" spans="1:2" x14ac:dyDescent="0.75">
      <c r="A1523" s="75" t="s">
        <v>823</v>
      </c>
      <c r="B1523" s="76" t="s">
        <v>5050</v>
      </c>
    </row>
    <row r="1524" spans="1:2" x14ac:dyDescent="0.75">
      <c r="A1524" s="75" t="s">
        <v>426</v>
      </c>
      <c r="B1524" s="76" t="s">
        <v>5046</v>
      </c>
    </row>
    <row r="1525" spans="1:2" x14ac:dyDescent="0.75">
      <c r="A1525" s="75" t="s">
        <v>1363</v>
      </c>
      <c r="B1525" s="76" t="s">
        <v>5056</v>
      </c>
    </row>
    <row r="1526" spans="1:2" x14ac:dyDescent="0.75">
      <c r="A1526" s="75" t="s">
        <v>1363</v>
      </c>
      <c r="B1526" s="76" t="s">
        <v>5050</v>
      </c>
    </row>
    <row r="1527" spans="1:2" x14ac:dyDescent="0.75">
      <c r="A1527" s="75" t="s">
        <v>1100</v>
      </c>
      <c r="B1527" s="76" t="s">
        <v>5046</v>
      </c>
    </row>
    <row r="1528" spans="1:2" x14ac:dyDescent="0.75">
      <c r="A1528" s="75" t="s">
        <v>424</v>
      </c>
      <c r="B1528" s="76" t="s">
        <v>5047</v>
      </c>
    </row>
    <row r="1529" spans="1:2" x14ac:dyDescent="0.75">
      <c r="A1529" s="75" t="s">
        <v>2725</v>
      </c>
      <c r="B1529" s="76"/>
    </row>
    <row r="1530" spans="1:2" x14ac:dyDescent="0.75">
      <c r="A1530" s="75" t="s">
        <v>2725</v>
      </c>
      <c r="B1530" s="76" t="s">
        <v>6238</v>
      </c>
    </row>
    <row r="1531" spans="1:2" x14ac:dyDescent="0.75">
      <c r="A1531" s="75" t="s">
        <v>2000</v>
      </c>
      <c r="B1531" s="76" t="s">
        <v>6586</v>
      </c>
    </row>
    <row r="1532" spans="1:2" x14ac:dyDescent="0.75">
      <c r="A1532" s="75" t="s">
        <v>2000</v>
      </c>
      <c r="B1532" s="76"/>
    </row>
    <row r="1533" spans="1:2" x14ac:dyDescent="0.75">
      <c r="A1533" s="75" t="s">
        <v>2806</v>
      </c>
      <c r="B1533" s="76" t="s">
        <v>6238</v>
      </c>
    </row>
    <row r="1534" spans="1:2" x14ac:dyDescent="0.75">
      <c r="A1534" s="75" t="s">
        <v>2745</v>
      </c>
      <c r="B1534" s="76" t="s">
        <v>6238</v>
      </c>
    </row>
    <row r="1535" spans="1:2" x14ac:dyDescent="0.75">
      <c r="A1535" s="75" t="s">
        <v>1499</v>
      </c>
      <c r="B1535" s="76" t="s">
        <v>5046</v>
      </c>
    </row>
    <row r="1536" spans="1:2" x14ac:dyDescent="0.75">
      <c r="A1536" s="75" t="s">
        <v>1499</v>
      </c>
      <c r="B1536" s="76" t="s">
        <v>6244</v>
      </c>
    </row>
    <row r="1537" spans="1:2" x14ac:dyDescent="0.75">
      <c r="A1537" s="75" t="s">
        <v>2755</v>
      </c>
      <c r="B1537" s="76"/>
    </row>
    <row r="1538" spans="1:2" x14ac:dyDescent="0.75">
      <c r="A1538" s="75" t="s">
        <v>2797</v>
      </c>
      <c r="B1538" s="76"/>
    </row>
    <row r="1539" spans="1:2" x14ac:dyDescent="0.75">
      <c r="A1539" s="75" t="s">
        <v>6587</v>
      </c>
      <c r="B1539" s="76"/>
    </row>
    <row r="1540" spans="1:2" x14ac:dyDescent="0.75">
      <c r="A1540" s="75" t="s">
        <v>2812</v>
      </c>
      <c r="B1540" s="76" t="s">
        <v>6238</v>
      </c>
    </row>
    <row r="1541" spans="1:2" x14ac:dyDescent="0.75">
      <c r="A1541" s="75" t="s">
        <v>2822</v>
      </c>
      <c r="B1541" s="76"/>
    </row>
    <row r="1542" spans="1:2" x14ac:dyDescent="0.75">
      <c r="A1542" s="75" t="s">
        <v>5725</v>
      </c>
      <c r="B1542" s="76"/>
    </row>
    <row r="1543" spans="1:2" x14ac:dyDescent="0.75">
      <c r="A1543" s="75" t="s">
        <v>2824</v>
      </c>
      <c r="B1543" s="76"/>
    </row>
    <row r="1544" spans="1:2" x14ac:dyDescent="0.75">
      <c r="A1544" s="75" t="s">
        <v>6588</v>
      </c>
      <c r="B1544" s="76" t="s">
        <v>5046</v>
      </c>
    </row>
    <row r="1545" spans="1:2" x14ac:dyDescent="0.75">
      <c r="A1545" s="75" t="s">
        <v>5236</v>
      </c>
      <c r="B1545" s="76" t="s">
        <v>5046</v>
      </c>
    </row>
    <row r="1546" spans="1:2" x14ac:dyDescent="0.75">
      <c r="A1546" s="75" t="s">
        <v>2151</v>
      </c>
      <c r="B1546" s="76" t="s">
        <v>5056</v>
      </c>
    </row>
    <row r="1547" spans="1:2" x14ac:dyDescent="0.75">
      <c r="A1547" s="75" t="s">
        <v>2151</v>
      </c>
      <c r="B1547" s="76" t="s">
        <v>5050</v>
      </c>
    </row>
    <row r="1548" spans="1:2" x14ac:dyDescent="0.75">
      <c r="A1548" s="75" t="s">
        <v>2151</v>
      </c>
      <c r="B1548" s="76" t="s">
        <v>5047</v>
      </c>
    </row>
    <row r="1549" spans="1:2" x14ac:dyDescent="0.75">
      <c r="A1549" s="75" t="s">
        <v>1061</v>
      </c>
      <c r="B1549" s="76" t="s">
        <v>5046</v>
      </c>
    </row>
    <row r="1550" spans="1:2" x14ac:dyDescent="0.75">
      <c r="A1550" s="75" t="s">
        <v>1061</v>
      </c>
      <c r="B1550" s="76" t="s">
        <v>5047</v>
      </c>
    </row>
    <row r="1551" spans="1:2" x14ac:dyDescent="0.75">
      <c r="A1551" s="75" t="s">
        <v>1061</v>
      </c>
      <c r="B1551" s="76" t="s">
        <v>5063</v>
      </c>
    </row>
    <row r="1552" spans="1:2" x14ac:dyDescent="0.75">
      <c r="A1552" s="75" t="s">
        <v>1361</v>
      </c>
      <c r="B1552" s="76" t="s">
        <v>5056</v>
      </c>
    </row>
    <row r="1553" spans="1:2" x14ac:dyDescent="0.75">
      <c r="A1553" s="75" t="s">
        <v>1361</v>
      </c>
      <c r="B1553" s="76" t="s">
        <v>5047</v>
      </c>
    </row>
    <row r="1554" spans="1:2" x14ac:dyDescent="0.75">
      <c r="A1554" s="75" t="s">
        <v>1146</v>
      </c>
      <c r="B1554" s="76" t="s">
        <v>5046</v>
      </c>
    </row>
    <row r="1555" spans="1:2" x14ac:dyDescent="0.75">
      <c r="A1555" s="75" t="s">
        <v>1146</v>
      </c>
      <c r="B1555" s="76" t="s">
        <v>5047</v>
      </c>
    </row>
    <row r="1556" spans="1:2" x14ac:dyDescent="0.75">
      <c r="A1556" s="75" t="s">
        <v>1386</v>
      </c>
      <c r="B1556" s="76" t="s">
        <v>5050</v>
      </c>
    </row>
    <row r="1557" spans="1:2" x14ac:dyDescent="0.75">
      <c r="A1557" s="75" t="s">
        <v>1386</v>
      </c>
      <c r="B1557" s="76" t="s">
        <v>5047</v>
      </c>
    </row>
    <row r="1558" spans="1:2" x14ac:dyDescent="0.75">
      <c r="A1558" s="75" t="s">
        <v>723</v>
      </c>
      <c r="B1558" s="76" t="s">
        <v>5047</v>
      </c>
    </row>
    <row r="1559" spans="1:2" x14ac:dyDescent="0.75">
      <c r="A1559" s="75" t="s">
        <v>723</v>
      </c>
      <c r="B1559" s="76" t="s">
        <v>6196</v>
      </c>
    </row>
    <row r="1560" spans="1:2" x14ac:dyDescent="0.75">
      <c r="A1560" s="75" t="s">
        <v>717</v>
      </c>
      <c r="B1560" s="76" t="s">
        <v>6196</v>
      </c>
    </row>
    <row r="1561" spans="1:2" x14ac:dyDescent="0.75">
      <c r="A1561" s="75" t="s">
        <v>717</v>
      </c>
      <c r="B1561" s="76"/>
    </row>
    <row r="1562" spans="1:2" x14ac:dyDescent="0.75">
      <c r="A1562" s="75" t="s">
        <v>701</v>
      </c>
      <c r="B1562" s="76" t="s">
        <v>6196</v>
      </c>
    </row>
    <row r="1563" spans="1:2" x14ac:dyDescent="0.75">
      <c r="A1563" s="75" t="s">
        <v>701</v>
      </c>
      <c r="B1563" s="76" t="s">
        <v>5047</v>
      </c>
    </row>
    <row r="1564" spans="1:2" x14ac:dyDescent="0.75">
      <c r="A1564" s="75" t="s">
        <v>338</v>
      </c>
      <c r="B1564" s="76" t="s">
        <v>5047</v>
      </c>
    </row>
    <row r="1565" spans="1:2" x14ac:dyDescent="0.75">
      <c r="A1565" s="75" t="s">
        <v>338</v>
      </c>
      <c r="B1565" s="76" t="s">
        <v>5046</v>
      </c>
    </row>
    <row r="1566" spans="1:2" x14ac:dyDescent="0.75">
      <c r="A1566" s="75" t="s">
        <v>6589</v>
      </c>
      <c r="B1566" s="76" t="s">
        <v>5063</v>
      </c>
    </row>
    <row r="1567" spans="1:2" x14ac:dyDescent="0.75">
      <c r="A1567" s="75" t="s">
        <v>6590</v>
      </c>
      <c r="B1567" s="76" t="s">
        <v>5046</v>
      </c>
    </row>
    <row r="1568" spans="1:2" x14ac:dyDescent="0.75">
      <c r="A1568" s="75" t="s">
        <v>388</v>
      </c>
      <c r="B1568" s="76" t="s">
        <v>5050</v>
      </c>
    </row>
    <row r="1569" spans="1:2" x14ac:dyDescent="0.75">
      <c r="A1569" s="75" t="s">
        <v>388</v>
      </c>
      <c r="B1569" s="76" t="s">
        <v>5047</v>
      </c>
    </row>
    <row r="1570" spans="1:2" x14ac:dyDescent="0.75">
      <c r="A1570" s="75" t="s">
        <v>433</v>
      </c>
      <c r="B1570" s="76" t="s">
        <v>5050</v>
      </c>
    </row>
    <row r="1571" spans="1:2" x14ac:dyDescent="0.75">
      <c r="A1571" s="75" t="s">
        <v>1256</v>
      </c>
      <c r="B1571" s="76" t="s">
        <v>5050</v>
      </c>
    </row>
    <row r="1572" spans="1:2" x14ac:dyDescent="0.75">
      <c r="A1572" s="75" t="s">
        <v>1256</v>
      </c>
      <c r="B1572" s="76" t="s">
        <v>5056</v>
      </c>
    </row>
    <row r="1573" spans="1:2" x14ac:dyDescent="0.75">
      <c r="A1573" s="75" t="s">
        <v>769</v>
      </c>
      <c r="B1573" s="76" t="s">
        <v>5047</v>
      </c>
    </row>
    <row r="1574" spans="1:2" x14ac:dyDescent="0.75">
      <c r="A1574" s="75" t="s">
        <v>769</v>
      </c>
      <c r="B1574" s="76" t="s">
        <v>5050</v>
      </c>
    </row>
    <row r="1575" spans="1:2" x14ac:dyDescent="0.75">
      <c r="A1575" s="75" t="s">
        <v>2350</v>
      </c>
      <c r="B1575" s="76" t="s">
        <v>5047</v>
      </c>
    </row>
    <row r="1576" spans="1:2" x14ac:dyDescent="0.75">
      <c r="A1576" s="75" t="s">
        <v>2350</v>
      </c>
      <c r="B1576" s="76"/>
    </row>
    <row r="1577" spans="1:2" x14ac:dyDescent="0.75">
      <c r="A1577" s="75" t="s">
        <v>1228</v>
      </c>
      <c r="B1577" s="76" t="s">
        <v>5050</v>
      </c>
    </row>
    <row r="1578" spans="1:2" x14ac:dyDescent="0.75">
      <c r="A1578" s="75" t="s">
        <v>1228</v>
      </c>
      <c r="B1578" s="76"/>
    </row>
    <row r="1579" spans="1:2" x14ac:dyDescent="0.75">
      <c r="A1579" s="75" t="s">
        <v>1228</v>
      </c>
      <c r="B1579" s="76" t="s">
        <v>5056</v>
      </c>
    </row>
    <row r="1580" spans="1:2" x14ac:dyDescent="0.75">
      <c r="A1580" s="75" t="s">
        <v>765</v>
      </c>
      <c r="B1580" s="76" t="s">
        <v>5050</v>
      </c>
    </row>
    <row r="1581" spans="1:2" x14ac:dyDescent="0.75">
      <c r="A1581" s="75" t="s">
        <v>765</v>
      </c>
      <c r="B1581" s="76" t="s">
        <v>5047</v>
      </c>
    </row>
    <row r="1582" spans="1:2" x14ac:dyDescent="0.75">
      <c r="A1582" s="75" t="s">
        <v>237</v>
      </c>
      <c r="B1582" s="76" t="s">
        <v>5046</v>
      </c>
    </row>
    <row r="1583" spans="1:2" x14ac:dyDescent="0.75">
      <c r="A1583" s="75" t="s">
        <v>4480</v>
      </c>
      <c r="B1583" s="76" t="s">
        <v>5046</v>
      </c>
    </row>
    <row r="1584" spans="1:2" x14ac:dyDescent="0.75">
      <c r="A1584" s="75" t="s">
        <v>1032</v>
      </c>
      <c r="B1584" s="76" t="s">
        <v>5047</v>
      </c>
    </row>
    <row r="1585" spans="1:2" x14ac:dyDescent="0.75">
      <c r="A1585" s="75" t="s">
        <v>1032</v>
      </c>
      <c r="B1585" s="76"/>
    </row>
    <row r="1586" spans="1:2" x14ac:dyDescent="0.75">
      <c r="A1586" s="75" t="s">
        <v>1032</v>
      </c>
      <c r="B1586" s="76" t="s">
        <v>5046</v>
      </c>
    </row>
    <row r="1587" spans="1:2" x14ac:dyDescent="0.75">
      <c r="A1587" s="75" t="s">
        <v>1392</v>
      </c>
      <c r="B1587" s="76" t="s">
        <v>5050</v>
      </c>
    </row>
    <row r="1588" spans="1:2" x14ac:dyDescent="0.75">
      <c r="A1588" s="75" t="s">
        <v>1392</v>
      </c>
      <c r="B1588" s="76" t="s">
        <v>5056</v>
      </c>
    </row>
    <row r="1589" spans="1:2" x14ac:dyDescent="0.75">
      <c r="A1589" s="75" t="s">
        <v>1254</v>
      </c>
      <c r="B1589" s="76" t="s">
        <v>5056</v>
      </c>
    </row>
    <row r="1590" spans="1:2" x14ac:dyDescent="0.75">
      <c r="A1590" s="75" t="s">
        <v>1254</v>
      </c>
      <c r="B1590" s="76" t="s">
        <v>5047</v>
      </c>
    </row>
    <row r="1591" spans="1:2" x14ac:dyDescent="0.75">
      <c r="A1591" s="75" t="s">
        <v>801</v>
      </c>
      <c r="B1591" s="76" t="s">
        <v>5056</v>
      </c>
    </row>
    <row r="1592" spans="1:2" x14ac:dyDescent="0.75">
      <c r="A1592" s="75" t="s">
        <v>801</v>
      </c>
      <c r="B1592" s="76"/>
    </row>
    <row r="1593" spans="1:2" x14ac:dyDescent="0.75">
      <c r="A1593" s="75" t="s">
        <v>1244</v>
      </c>
      <c r="B1593" s="76" t="s">
        <v>5047</v>
      </c>
    </row>
    <row r="1594" spans="1:2" x14ac:dyDescent="0.75">
      <c r="A1594" s="75" t="s">
        <v>1244</v>
      </c>
      <c r="B1594" s="76" t="s">
        <v>5056</v>
      </c>
    </row>
    <row r="1595" spans="1:2" x14ac:dyDescent="0.75">
      <c r="A1595" s="75" t="s">
        <v>1244</v>
      </c>
      <c r="B1595" s="76" t="s">
        <v>5050</v>
      </c>
    </row>
    <row r="1596" spans="1:2" x14ac:dyDescent="0.75">
      <c r="A1596" s="75" t="s">
        <v>1244</v>
      </c>
      <c r="B1596" s="76"/>
    </row>
    <row r="1597" spans="1:2" x14ac:dyDescent="0.75">
      <c r="A1597" s="75" t="s">
        <v>1026</v>
      </c>
      <c r="B1597" s="76" t="s">
        <v>6214</v>
      </c>
    </row>
    <row r="1598" spans="1:2" x14ac:dyDescent="0.75">
      <c r="A1598" s="75" t="s">
        <v>1026</v>
      </c>
      <c r="B1598" s="76" t="s">
        <v>5047</v>
      </c>
    </row>
    <row r="1599" spans="1:2" x14ac:dyDescent="0.75">
      <c r="A1599" s="75" t="s">
        <v>1026</v>
      </c>
      <c r="B1599" s="76" t="s">
        <v>5046</v>
      </c>
    </row>
    <row r="1600" spans="1:2" x14ac:dyDescent="0.75">
      <c r="A1600" s="75" t="s">
        <v>420</v>
      </c>
      <c r="B1600" s="76" t="s">
        <v>5046</v>
      </c>
    </row>
    <row r="1601" spans="1:2" x14ac:dyDescent="0.75">
      <c r="A1601" s="75" t="s">
        <v>1869</v>
      </c>
      <c r="B1601" s="76" t="s">
        <v>5046</v>
      </c>
    </row>
    <row r="1602" spans="1:2" x14ac:dyDescent="0.75">
      <c r="A1602" s="75" t="s">
        <v>1869</v>
      </c>
      <c r="B1602" s="76" t="s">
        <v>6214</v>
      </c>
    </row>
    <row r="1603" spans="1:2" x14ac:dyDescent="0.75">
      <c r="A1603" s="75" t="s">
        <v>1334</v>
      </c>
      <c r="B1603" s="76" t="s">
        <v>5056</v>
      </c>
    </row>
    <row r="1604" spans="1:2" x14ac:dyDescent="0.75">
      <c r="A1604" s="75" t="s">
        <v>1334</v>
      </c>
      <c r="B1604" s="76" t="s">
        <v>5050</v>
      </c>
    </row>
    <row r="1605" spans="1:2" x14ac:dyDescent="0.75">
      <c r="A1605" s="75" t="s">
        <v>1607</v>
      </c>
      <c r="B1605" s="76" t="s">
        <v>5046</v>
      </c>
    </row>
    <row r="1606" spans="1:2" x14ac:dyDescent="0.75">
      <c r="A1606" s="75" t="s">
        <v>1603</v>
      </c>
      <c r="B1606" s="76" t="s">
        <v>5046</v>
      </c>
    </row>
    <row r="1607" spans="1:2" x14ac:dyDescent="0.75">
      <c r="A1607" s="75" t="s">
        <v>2240</v>
      </c>
      <c r="B1607" s="76" t="s">
        <v>5046</v>
      </c>
    </row>
    <row r="1608" spans="1:2" x14ac:dyDescent="0.75">
      <c r="A1608" s="75" t="s">
        <v>2214</v>
      </c>
      <c r="B1608" s="76" t="s">
        <v>5046</v>
      </c>
    </row>
    <row r="1609" spans="1:2" x14ac:dyDescent="0.75">
      <c r="A1609" s="75" t="s">
        <v>1513</v>
      </c>
      <c r="B1609" s="76" t="s">
        <v>6411</v>
      </c>
    </row>
    <row r="1610" spans="1:2" x14ac:dyDescent="0.75">
      <c r="A1610" s="75" t="s">
        <v>2074</v>
      </c>
      <c r="B1610" s="76"/>
    </row>
    <row r="1611" spans="1:2" x14ac:dyDescent="0.75">
      <c r="A1611" s="75" t="s">
        <v>2074</v>
      </c>
      <c r="B1611" s="76" t="s">
        <v>5046</v>
      </c>
    </row>
    <row r="1612" spans="1:2" x14ac:dyDescent="0.75">
      <c r="A1612" s="75" t="s">
        <v>226</v>
      </c>
      <c r="B1612" s="76" t="s">
        <v>5078</v>
      </c>
    </row>
    <row r="1613" spans="1:2" x14ac:dyDescent="0.75">
      <c r="A1613" s="75" t="s">
        <v>226</v>
      </c>
      <c r="B1613" s="76" t="s">
        <v>6591</v>
      </c>
    </row>
    <row r="1614" spans="1:2" x14ac:dyDescent="0.75">
      <c r="A1614" s="75" t="s">
        <v>226</v>
      </c>
      <c r="B1614" s="76" t="s">
        <v>6592</v>
      </c>
    </row>
    <row r="1615" spans="1:2" x14ac:dyDescent="0.75">
      <c r="A1615" s="75" t="s">
        <v>1338</v>
      </c>
      <c r="B1615" s="76" t="s">
        <v>6196</v>
      </c>
    </row>
    <row r="1616" spans="1:2" x14ac:dyDescent="0.75">
      <c r="A1616" s="75" t="s">
        <v>1338</v>
      </c>
      <c r="B1616" s="76"/>
    </row>
    <row r="1617" spans="1:2" x14ac:dyDescent="0.75">
      <c r="A1617" s="75" t="s">
        <v>1338</v>
      </c>
      <c r="B1617" s="76" t="s">
        <v>5050</v>
      </c>
    </row>
    <row r="1618" spans="1:2" x14ac:dyDescent="0.75">
      <c r="A1618" s="75" t="s">
        <v>1240</v>
      </c>
      <c r="B1618" s="76" t="s">
        <v>6196</v>
      </c>
    </row>
    <row r="1619" spans="1:2" x14ac:dyDescent="0.75">
      <c r="A1619" s="75" t="s">
        <v>1240</v>
      </c>
      <c r="B1619" s="76"/>
    </row>
    <row r="1620" spans="1:2" x14ac:dyDescent="0.75">
      <c r="A1620" s="75" t="s">
        <v>1240</v>
      </c>
      <c r="B1620" s="76" t="s">
        <v>5050</v>
      </c>
    </row>
    <row r="1621" spans="1:2" x14ac:dyDescent="0.75">
      <c r="A1621" s="75" t="s">
        <v>1059</v>
      </c>
      <c r="B1621" s="76" t="s">
        <v>5046</v>
      </c>
    </row>
    <row r="1622" spans="1:2" x14ac:dyDescent="0.75">
      <c r="A1622" s="75" t="s">
        <v>1059</v>
      </c>
      <c r="B1622" s="76"/>
    </row>
    <row r="1623" spans="1:2" x14ac:dyDescent="0.75">
      <c r="A1623" s="75" t="s">
        <v>1059</v>
      </c>
      <c r="B1623" s="76" t="s">
        <v>5047</v>
      </c>
    </row>
    <row r="1624" spans="1:2" x14ac:dyDescent="0.75">
      <c r="A1624" s="75" t="s">
        <v>191</v>
      </c>
      <c r="B1624" s="76" t="s">
        <v>5063</v>
      </c>
    </row>
    <row r="1625" spans="1:2" x14ac:dyDescent="0.75">
      <c r="A1625" s="75" t="s">
        <v>140</v>
      </c>
      <c r="B1625" s="76" t="s">
        <v>5050</v>
      </c>
    </row>
    <row r="1626" spans="1:2" x14ac:dyDescent="0.75">
      <c r="A1626" s="75" t="s">
        <v>638</v>
      </c>
      <c r="B1626" s="76" t="s">
        <v>5047</v>
      </c>
    </row>
    <row r="1627" spans="1:2" x14ac:dyDescent="0.75">
      <c r="A1627" s="75" t="s">
        <v>638</v>
      </c>
      <c r="B1627" s="76" t="s">
        <v>6214</v>
      </c>
    </row>
    <row r="1628" spans="1:2" x14ac:dyDescent="0.75">
      <c r="A1628" s="75" t="s">
        <v>636</v>
      </c>
      <c r="B1628" s="76" t="s">
        <v>5047</v>
      </c>
    </row>
    <row r="1629" spans="1:2" x14ac:dyDescent="0.75">
      <c r="A1629" s="75" t="s">
        <v>636</v>
      </c>
      <c r="B1629" s="76" t="s">
        <v>6214</v>
      </c>
    </row>
    <row r="1630" spans="1:2" x14ac:dyDescent="0.75">
      <c r="A1630" s="75" t="s">
        <v>636</v>
      </c>
      <c r="B1630" s="76" t="s">
        <v>5050</v>
      </c>
    </row>
    <row r="1631" spans="1:2" x14ac:dyDescent="0.75">
      <c r="A1631" s="75" t="s">
        <v>636</v>
      </c>
      <c r="B1631" s="76" t="s">
        <v>5056</v>
      </c>
    </row>
    <row r="1632" spans="1:2" x14ac:dyDescent="0.75">
      <c r="A1632" s="75" t="s">
        <v>309</v>
      </c>
      <c r="B1632" s="76" t="s">
        <v>5050</v>
      </c>
    </row>
    <row r="1633" spans="1:2" x14ac:dyDescent="0.75">
      <c r="A1633" s="75" t="s">
        <v>309</v>
      </c>
      <c r="B1633" s="76" t="s">
        <v>6214</v>
      </c>
    </row>
    <row r="1634" spans="1:2" x14ac:dyDescent="0.75">
      <c r="A1634" s="75" t="s">
        <v>309</v>
      </c>
      <c r="B1634" s="76" t="s">
        <v>5047</v>
      </c>
    </row>
    <row r="1635" spans="1:2" x14ac:dyDescent="0.75">
      <c r="A1635" s="75" t="s">
        <v>697</v>
      </c>
      <c r="B1635" s="76" t="s">
        <v>5050</v>
      </c>
    </row>
    <row r="1636" spans="1:2" x14ac:dyDescent="0.75">
      <c r="A1636" s="75" t="s">
        <v>697</v>
      </c>
      <c r="B1636" s="76" t="s">
        <v>5056</v>
      </c>
    </row>
    <row r="1637" spans="1:2" x14ac:dyDescent="0.75">
      <c r="A1637" s="75" t="s">
        <v>697</v>
      </c>
      <c r="B1637" s="76"/>
    </row>
    <row r="1638" spans="1:2" x14ac:dyDescent="0.75">
      <c r="A1638" s="75" t="s">
        <v>773</v>
      </c>
      <c r="B1638" s="76" t="s">
        <v>5050</v>
      </c>
    </row>
    <row r="1639" spans="1:2" x14ac:dyDescent="0.75">
      <c r="A1639" s="75" t="s">
        <v>773</v>
      </c>
      <c r="B1639" s="76" t="s">
        <v>5056</v>
      </c>
    </row>
    <row r="1640" spans="1:2" x14ac:dyDescent="0.75">
      <c r="A1640" s="75" t="s">
        <v>773</v>
      </c>
      <c r="B1640" s="76"/>
    </row>
    <row r="1641" spans="1:2" x14ac:dyDescent="0.75">
      <c r="A1641" s="75" t="s">
        <v>2016</v>
      </c>
      <c r="B1641" s="76" t="s">
        <v>5046</v>
      </c>
    </row>
    <row r="1642" spans="1:2" x14ac:dyDescent="0.75">
      <c r="A1642" s="75" t="s">
        <v>2012</v>
      </c>
      <c r="B1642" s="76" t="s">
        <v>6593</v>
      </c>
    </row>
    <row r="1643" spans="1:2" x14ac:dyDescent="0.75">
      <c r="A1643" s="75" t="s">
        <v>2012</v>
      </c>
      <c r="B1643" s="76"/>
    </row>
    <row r="1644" spans="1:2" x14ac:dyDescent="0.75">
      <c r="A1644" s="75" t="s">
        <v>1827</v>
      </c>
      <c r="B1644" s="76" t="s">
        <v>5046</v>
      </c>
    </row>
    <row r="1645" spans="1:2" x14ac:dyDescent="0.75">
      <c r="A1645" s="75" t="s">
        <v>1827</v>
      </c>
      <c r="B1645" s="76"/>
    </row>
    <row r="1646" spans="1:2" x14ac:dyDescent="0.75">
      <c r="A1646" s="75" t="s">
        <v>1089</v>
      </c>
      <c r="B1646" s="76"/>
    </row>
    <row r="1647" spans="1:2" x14ac:dyDescent="0.75">
      <c r="A1647" s="75" t="s">
        <v>1089</v>
      </c>
      <c r="B1647" s="76" t="s">
        <v>6197</v>
      </c>
    </row>
    <row r="1648" spans="1:2" x14ac:dyDescent="0.75">
      <c r="A1648" s="75" t="s">
        <v>1089</v>
      </c>
      <c r="B1648" s="76" t="s">
        <v>5046</v>
      </c>
    </row>
    <row r="1649" spans="1:2" x14ac:dyDescent="0.75">
      <c r="A1649" s="75" t="s">
        <v>1555</v>
      </c>
      <c r="B1649" s="76" t="s">
        <v>5046</v>
      </c>
    </row>
    <row r="1650" spans="1:2" x14ac:dyDescent="0.75">
      <c r="A1650" s="75" t="s">
        <v>6594</v>
      </c>
      <c r="B1650" s="76" t="s">
        <v>6197</v>
      </c>
    </row>
    <row r="1651" spans="1:2" x14ac:dyDescent="0.75">
      <c r="A1651" s="75" t="s">
        <v>6594</v>
      </c>
      <c r="B1651" s="76"/>
    </row>
    <row r="1652" spans="1:2" x14ac:dyDescent="0.75">
      <c r="A1652" s="75" t="s">
        <v>6595</v>
      </c>
      <c r="B1652" s="76" t="s">
        <v>6443</v>
      </c>
    </row>
    <row r="1653" spans="1:2" x14ac:dyDescent="0.75">
      <c r="A1653" s="75" t="s">
        <v>6596</v>
      </c>
      <c r="B1653" s="76" t="s">
        <v>5046</v>
      </c>
    </row>
    <row r="1654" spans="1:2" x14ac:dyDescent="0.75">
      <c r="A1654" s="75" t="s">
        <v>6596</v>
      </c>
      <c r="B1654" s="76" t="s">
        <v>6341</v>
      </c>
    </row>
    <row r="1655" spans="1:2" x14ac:dyDescent="0.75">
      <c r="A1655" s="75" t="s">
        <v>2208</v>
      </c>
      <c r="B1655" s="76" t="s">
        <v>5046</v>
      </c>
    </row>
    <row r="1656" spans="1:2" x14ac:dyDescent="0.75">
      <c r="A1656" s="75" t="s">
        <v>2220</v>
      </c>
      <c r="B1656" s="76" t="s">
        <v>5046</v>
      </c>
    </row>
    <row r="1657" spans="1:2" x14ac:dyDescent="0.75">
      <c r="A1657" s="75" t="s">
        <v>5380</v>
      </c>
      <c r="B1657" s="76" t="s">
        <v>5046</v>
      </c>
    </row>
    <row r="1658" spans="1:2" x14ac:dyDescent="0.75">
      <c r="A1658" s="75" t="s">
        <v>2238</v>
      </c>
      <c r="B1658" s="76" t="s">
        <v>5046</v>
      </c>
    </row>
    <row r="1659" spans="1:2" x14ac:dyDescent="0.75">
      <c r="A1659" s="75" t="s">
        <v>2238</v>
      </c>
      <c r="B1659" s="76"/>
    </row>
    <row r="1660" spans="1:2" x14ac:dyDescent="0.75">
      <c r="A1660" s="75" t="s">
        <v>614</v>
      </c>
      <c r="B1660" s="76"/>
    </row>
    <row r="1661" spans="1:2" x14ac:dyDescent="0.75">
      <c r="A1661" s="75" t="s">
        <v>1632</v>
      </c>
      <c r="B1661" s="76" t="s">
        <v>6597</v>
      </c>
    </row>
    <row r="1662" spans="1:2" x14ac:dyDescent="0.75">
      <c r="A1662" s="75" t="s">
        <v>721</v>
      </c>
      <c r="B1662" s="76" t="s">
        <v>5046</v>
      </c>
    </row>
    <row r="1663" spans="1:2" x14ac:dyDescent="0.75">
      <c r="A1663" s="75" t="s">
        <v>673</v>
      </c>
      <c r="B1663" s="76" t="s">
        <v>6598</v>
      </c>
    </row>
    <row r="1664" spans="1:2" x14ac:dyDescent="0.75">
      <c r="A1664" s="75" t="s">
        <v>673</v>
      </c>
      <c r="B1664" s="76" t="s">
        <v>5046</v>
      </c>
    </row>
    <row r="1665" spans="1:2" x14ac:dyDescent="0.75">
      <c r="A1665" s="75" t="s">
        <v>348</v>
      </c>
      <c r="B1665" s="76" t="s">
        <v>5046</v>
      </c>
    </row>
    <row r="1666" spans="1:2" x14ac:dyDescent="0.75">
      <c r="A1666" s="75" t="s">
        <v>445</v>
      </c>
      <c r="B1666" s="76" t="s">
        <v>5046</v>
      </c>
    </row>
    <row r="1667" spans="1:2" x14ac:dyDescent="0.75">
      <c r="A1667" s="75" t="s">
        <v>6599</v>
      </c>
      <c r="B1667" s="76" t="s">
        <v>5046</v>
      </c>
    </row>
    <row r="1668" spans="1:2" x14ac:dyDescent="0.75">
      <c r="A1668" s="75" t="s">
        <v>1373</v>
      </c>
      <c r="B1668" s="76" t="s">
        <v>5047</v>
      </c>
    </row>
    <row r="1669" spans="1:2" x14ac:dyDescent="0.75">
      <c r="A1669" s="75" t="s">
        <v>1373</v>
      </c>
      <c r="B1669" s="76" t="s">
        <v>5056</v>
      </c>
    </row>
    <row r="1670" spans="1:2" x14ac:dyDescent="0.75">
      <c r="A1670" s="75" t="s">
        <v>1107</v>
      </c>
      <c r="B1670" s="76" t="s">
        <v>5046</v>
      </c>
    </row>
    <row r="1671" spans="1:2" x14ac:dyDescent="0.75">
      <c r="A1671" s="75" t="s">
        <v>851</v>
      </c>
      <c r="B1671" s="76" t="s">
        <v>5056</v>
      </c>
    </row>
    <row r="1672" spans="1:2" x14ac:dyDescent="0.75">
      <c r="A1672" s="75" t="s">
        <v>2749</v>
      </c>
      <c r="B1672" s="76"/>
    </row>
    <row r="1673" spans="1:2" x14ac:dyDescent="0.75">
      <c r="A1673" s="75" t="s">
        <v>2719</v>
      </c>
      <c r="B1673" s="76"/>
    </row>
    <row r="1674" spans="1:2" x14ac:dyDescent="0.75">
      <c r="A1674" s="75" t="s">
        <v>5463</v>
      </c>
      <c r="B1674" s="76" t="s">
        <v>6600</v>
      </c>
    </row>
    <row r="1675" spans="1:2" x14ac:dyDescent="0.75">
      <c r="A1675" s="75" t="s">
        <v>5459</v>
      </c>
      <c r="B1675" s="76" t="s">
        <v>6600</v>
      </c>
    </row>
    <row r="1676" spans="1:2" x14ac:dyDescent="0.75">
      <c r="A1676" s="75" t="s">
        <v>5461</v>
      </c>
      <c r="B1676" s="76" t="s">
        <v>6600</v>
      </c>
    </row>
    <row r="1677" spans="1:2" x14ac:dyDescent="0.75">
      <c r="A1677" s="75" t="s">
        <v>6601</v>
      </c>
      <c r="B1677" s="76" t="s">
        <v>5047</v>
      </c>
    </row>
    <row r="1678" spans="1:2" x14ac:dyDescent="0.75">
      <c r="A1678" s="75" t="s">
        <v>6601</v>
      </c>
      <c r="B1678" s="76"/>
    </row>
    <row r="1679" spans="1:2" x14ac:dyDescent="0.75">
      <c r="A1679" s="75" t="s">
        <v>1956</v>
      </c>
      <c r="B1679" s="76" t="s">
        <v>6586</v>
      </c>
    </row>
    <row r="1680" spans="1:2" x14ac:dyDescent="0.75">
      <c r="A1680" s="75" t="s">
        <v>1956</v>
      </c>
      <c r="B1680" s="76"/>
    </row>
    <row r="1681" spans="1:2" x14ac:dyDescent="0.75">
      <c r="A1681" s="75" t="s">
        <v>1996</v>
      </c>
      <c r="B1681" s="76" t="s">
        <v>6586</v>
      </c>
    </row>
    <row r="1682" spans="1:2" x14ac:dyDescent="0.75">
      <c r="A1682" s="75" t="s">
        <v>1996</v>
      </c>
      <c r="B1682" s="76"/>
    </row>
    <row r="1683" spans="1:2" x14ac:dyDescent="0.75">
      <c r="A1683" s="75" t="s">
        <v>1994</v>
      </c>
      <c r="B1683" s="76"/>
    </row>
    <row r="1684" spans="1:2" x14ac:dyDescent="0.75">
      <c r="A1684" s="75" t="s">
        <v>1994</v>
      </c>
      <c r="B1684" s="76" t="s">
        <v>6586</v>
      </c>
    </row>
    <row r="1685" spans="1:2" x14ac:dyDescent="0.75">
      <c r="A1685" s="75" t="s">
        <v>1063</v>
      </c>
      <c r="B1685" s="76" t="s">
        <v>5046</v>
      </c>
    </row>
    <row r="1686" spans="1:2" x14ac:dyDescent="0.75">
      <c r="A1686" s="75" t="s">
        <v>1063</v>
      </c>
      <c r="B1686" s="76"/>
    </row>
    <row r="1687" spans="1:2" x14ac:dyDescent="0.75">
      <c r="A1687" s="75" t="s">
        <v>1720</v>
      </c>
      <c r="B1687" s="76" t="s">
        <v>5065</v>
      </c>
    </row>
    <row r="1688" spans="1:2" x14ac:dyDescent="0.75">
      <c r="A1688" s="75" t="s">
        <v>6602</v>
      </c>
      <c r="B1688" s="76" t="s">
        <v>5065</v>
      </c>
    </row>
    <row r="1689" spans="1:2" x14ac:dyDescent="0.75">
      <c r="A1689" s="75" t="s">
        <v>6602</v>
      </c>
      <c r="B1689" s="76"/>
    </row>
    <row r="1690" spans="1:2" x14ac:dyDescent="0.75">
      <c r="A1690" s="75" t="s">
        <v>1587</v>
      </c>
      <c r="B1690" s="76" t="s">
        <v>5065</v>
      </c>
    </row>
    <row r="1691" spans="1:2" x14ac:dyDescent="0.75">
      <c r="A1691" s="75" t="s">
        <v>1587</v>
      </c>
      <c r="B1691" s="76"/>
    </row>
    <row r="1692" spans="1:2" x14ac:dyDescent="0.75">
      <c r="A1692" s="75" t="s">
        <v>5349</v>
      </c>
      <c r="B1692" s="76" t="s">
        <v>5065</v>
      </c>
    </row>
    <row r="1693" spans="1:2" x14ac:dyDescent="0.75">
      <c r="A1693" s="75" t="s">
        <v>6603</v>
      </c>
      <c r="B1693" s="76"/>
    </row>
    <row r="1694" spans="1:2" x14ac:dyDescent="0.75">
      <c r="A1694" s="75" t="s">
        <v>2477</v>
      </c>
      <c r="B1694" s="76" t="s">
        <v>6368</v>
      </c>
    </row>
    <row r="1695" spans="1:2" x14ac:dyDescent="0.75">
      <c r="A1695" s="75" t="s">
        <v>5490</v>
      </c>
      <c r="B1695" s="76" t="s">
        <v>6593</v>
      </c>
    </row>
    <row r="1696" spans="1:2" x14ac:dyDescent="0.75">
      <c r="A1696" s="75" t="s">
        <v>6604</v>
      </c>
      <c r="B1696" s="76"/>
    </row>
    <row r="1697" spans="1:2" x14ac:dyDescent="0.75">
      <c r="A1697" s="75" t="s">
        <v>1990</v>
      </c>
      <c r="B1697" s="76" t="s">
        <v>6605</v>
      </c>
    </row>
    <row r="1698" spans="1:2" x14ac:dyDescent="0.75">
      <c r="A1698" s="75" t="s">
        <v>1990</v>
      </c>
      <c r="B1698" s="76"/>
    </row>
    <row r="1699" spans="1:2" x14ac:dyDescent="0.75">
      <c r="A1699" s="75" t="s">
        <v>5578</v>
      </c>
      <c r="B1699" s="76" t="s">
        <v>5046</v>
      </c>
    </row>
    <row r="1700" spans="1:2" x14ac:dyDescent="0.75">
      <c r="A1700" s="75" t="s">
        <v>6606</v>
      </c>
      <c r="B1700" s="76"/>
    </row>
    <row r="1701" spans="1:2" x14ac:dyDescent="0.75">
      <c r="A1701" s="75" t="s">
        <v>6607</v>
      </c>
      <c r="B1701" s="76"/>
    </row>
    <row r="1702" spans="1:2" x14ac:dyDescent="0.75">
      <c r="A1702" s="75" t="s">
        <v>2234</v>
      </c>
      <c r="B1702" s="76" t="s">
        <v>6341</v>
      </c>
    </row>
    <row r="1703" spans="1:2" x14ac:dyDescent="0.75">
      <c r="A1703" s="75" t="s">
        <v>2234</v>
      </c>
      <c r="B1703" s="76" t="s">
        <v>5078</v>
      </c>
    </row>
    <row r="1704" spans="1:2" x14ac:dyDescent="0.75">
      <c r="A1704" s="75" t="s">
        <v>2739</v>
      </c>
      <c r="B1704" s="76"/>
    </row>
    <row r="1705" spans="1:2" x14ac:dyDescent="0.75">
      <c r="A1705" s="75" t="s">
        <v>1371</v>
      </c>
      <c r="B1705" s="76" t="s">
        <v>5047</v>
      </c>
    </row>
    <row r="1706" spans="1:2" x14ac:dyDescent="0.75">
      <c r="A1706" s="75" t="s">
        <v>1105</v>
      </c>
      <c r="B1706" s="76" t="s">
        <v>5046</v>
      </c>
    </row>
    <row r="1707" spans="1:2" x14ac:dyDescent="0.75">
      <c r="A1707" s="75" t="s">
        <v>2475</v>
      </c>
      <c r="B1707" s="76"/>
    </row>
    <row r="1708" spans="1:2" x14ac:dyDescent="0.75">
      <c r="A1708" s="75" t="s">
        <v>2475</v>
      </c>
      <c r="B1708" s="76" t="s">
        <v>6368</v>
      </c>
    </row>
    <row r="1709" spans="1:2" x14ac:dyDescent="0.75">
      <c r="A1709" s="75" t="s">
        <v>713</v>
      </c>
      <c r="B1709" s="76" t="s">
        <v>5062</v>
      </c>
    </row>
    <row r="1710" spans="1:2" x14ac:dyDescent="0.75">
      <c r="A1710" s="75" t="s">
        <v>713</v>
      </c>
      <c r="B1710" s="76"/>
    </row>
    <row r="1711" spans="1:2" x14ac:dyDescent="0.75">
      <c r="A1711" s="75" t="s">
        <v>713</v>
      </c>
      <c r="B1711" s="76" t="s">
        <v>5086</v>
      </c>
    </row>
    <row r="1712" spans="1:2" x14ac:dyDescent="0.75">
      <c r="A1712" s="75" t="s">
        <v>340</v>
      </c>
      <c r="B1712" s="76" t="s">
        <v>5046</v>
      </c>
    </row>
    <row r="1713" spans="1:2" x14ac:dyDescent="0.75">
      <c r="A1713" s="75" t="s">
        <v>340</v>
      </c>
      <c r="B1713" s="76"/>
    </row>
    <row r="1714" spans="1:2" x14ac:dyDescent="0.75">
      <c r="A1714" s="75" t="s">
        <v>2010</v>
      </c>
      <c r="B1714" s="76" t="s">
        <v>6608</v>
      </c>
    </row>
    <row r="1715" spans="1:2" x14ac:dyDescent="0.75">
      <c r="A1715" s="75" t="s">
        <v>2010</v>
      </c>
      <c r="B1715" s="76"/>
    </row>
    <row r="1716" spans="1:2" x14ac:dyDescent="0.75">
      <c r="A1716" s="75" t="s">
        <v>2721</v>
      </c>
      <c r="B1716" s="76"/>
    </row>
    <row r="1717" spans="1:2" x14ac:dyDescent="0.75">
      <c r="A1717" s="75" t="s">
        <v>2771</v>
      </c>
      <c r="B1717" s="76"/>
    </row>
    <row r="1718" spans="1:2" x14ac:dyDescent="0.75">
      <c r="A1718" s="75" t="s">
        <v>2785</v>
      </c>
      <c r="B1718" s="76"/>
    </row>
    <row r="1719" spans="1:2" x14ac:dyDescent="0.75">
      <c r="A1719" s="75" t="s">
        <v>6609</v>
      </c>
      <c r="B1719" s="76"/>
    </row>
    <row r="1720" spans="1:2" x14ac:dyDescent="0.75">
      <c r="A1720" s="75" t="s">
        <v>5502</v>
      </c>
      <c r="B1720" s="76" t="s">
        <v>6610</v>
      </c>
    </row>
    <row r="1721" spans="1:2" x14ac:dyDescent="0.75">
      <c r="A1721" s="75" t="s">
        <v>1495</v>
      </c>
      <c r="B1721" s="76" t="s">
        <v>5046</v>
      </c>
    </row>
    <row r="1722" spans="1:2" x14ac:dyDescent="0.75">
      <c r="A1722" s="75" t="s">
        <v>1495</v>
      </c>
      <c r="B1722" s="76"/>
    </row>
    <row r="1723" spans="1:2" x14ac:dyDescent="0.75">
      <c r="A1723" s="75" t="s">
        <v>2035</v>
      </c>
      <c r="B1723" s="76" t="s">
        <v>6611</v>
      </c>
    </row>
    <row r="1724" spans="1:2" x14ac:dyDescent="0.75">
      <c r="A1724" s="75" t="s">
        <v>2121</v>
      </c>
      <c r="B1724" s="76" t="s">
        <v>6612</v>
      </c>
    </row>
    <row r="1725" spans="1:2" x14ac:dyDescent="0.75">
      <c r="A1725" s="75" t="s">
        <v>2121</v>
      </c>
      <c r="B1725" s="76"/>
    </row>
    <row r="1726" spans="1:2" x14ac:dyDescent="0.75">
      <c r="A1726" s="75" t="s">
        <v>2119</v>
      </c>
      <c r="B1726" s="76" t="s">
        <v>5046</v>
      </c>
    </row>
    <row r="1727" spans="1:2" x14ac:dyDescent="0.75">
      <c r="A1727" s="75" t="s">
        <v>5250</v>
      </c>
      <c r="B1727" s="76" t="s">
        <v>6198</v>
      </c>
    </row>
    <row r="1728" spans="1:2" x14ac:dyDescent="0.75">
      <c r="A1728" s="75" t="s">
        <v>1581</v>
      </c>
      <c r="B1728" s="76" t="s">
        <v>6198</v>
      </c>
    </row>
    <row r="1729" spans="1:2" x14ac:dyDescent="0.75">
      <c r="A1729" s="75" t="s">
        <v>1579</v>
      </c>
      <c r="B1729" s="76" t="s">
        <v>6198</v>
      </c>
    </row>
    <row r="1730" spans="1:2" x14ac:dyDescent="0.75">
      <c r="A1730" s="75" t="s">
        <v>1575</v>
      </c>
      <c r="B1730" s="76" t="s">
        <v>6198</v>
      </c>
    </row>
    <row r="1731" spans="1:2" x14ac:dyDescent="0.75">
      <c r="A1731" s="75" t="s">
        <v>1599</v>
      </c>
      <c r="B1731" s="76" t="s">
        <v>5065</v>
      </c>
    </row>
    <row r="1732" spans="1:2" x14ac:dyDescent="0.75">
      <c r="A1732" s="75" t="s">
        <v>1714</v>
      </c>
      <c r="B1732" s="76" t="s">
        <v>5046</v>
      </c>
    </row>
    <row r="1733" spans="1:2" x14ac:dyDescent="0.75">
      <c r="A1733" s="75" t="s">
        <v>1692</v>
      </c>
      <c r="B1733" s="76" t="s">
        <v>5046</v>
      </c>
    </row>
    <row r="1734" spans="1:2" x14ac:dyDescent="0.75">
      <c r="A1734" s="75" t="s">
        <v>1248</v>
      </c>
      <c r="B1734" s="76" t="s">
        <v>5056</v>
      </c>
    </row>
    <row r="1735" spans="1:2" x14ac:dyDescent="0.75">
      <c r="A1735" s="75" t="s">
        <v>663</v>
      </c>
      <c r="B1735" s="76"/>
    </row>
    <row r="1736" spans="1:2" x14ac:dyDescent="0.75">
      <c r="A1736" s="75" t="s">
        <v>663</v>
      </c>
      <c r="B1736" s="76" t="s">
        <v>5056</v>
      </c>
    </row>
    <row r="1737" spans="1:2" x14ac:dyDescent="0.75">
      <c r="A1737" s="75" t="s">
        <v>1426</v>
      </c>
      <c r="B1737" s="76"/>
    </row>
    <row r="1738" spans="1:2" x14ac:dyDescent="0.75">
      <c r="A1738" s="75" t="s">
        <v>1426</v>
      </c>
      <c r="B1738" s="76" t="s">
        <v>5056</v>
      </c>
    </row>
    <row r="1739" spans="1:2" x14ac:dyDescent="0.75">
      <c r="A1739" s="75" t="s">
        <v>6613</v>
      </c>
      <c r="B1739" s="76" t="s">
        <v>5046</v>
      </c>
    </row>
    <row r="1740" spans="1:2" x14ac:dyDescent="0.75">
      <c r="A1740" s="75" t="s">
        <v>1936</v>
      </c>
      <c r="B1740" s="76"/>
    </row>
    <row r="1741" spans="1:2" x14ac:dyDescent="0.75">
      <c r="A1741" s="75" t="s">
        <v>1936</v>
      </c>
      <c r="B1741" s="76" t="s">
        <v>5046</v>
      </c>
    </row>
    <row r="1742" spans="1:2" x14ac:dyDescent="0.75">
      <c r="A1742" s="75" t="s">
        <v>6614</v>
      </c>
      <c r="B1742" s="76" t="s">
        <v>5046</v>
      </c>
    </row>
    <row r="1743" spans="1:2" x14ac:dyDescent="0.75">
      <c r="A1743" s="75" t="s">
        <v>344</v>
      </c>
      <c r="B1743" s="76" t="s">
        <v>5046</v>
      </c>
    </row>
    <row r="1744" spans="1:2" x14ac:dyDescent="0.75">
      <c r="A1744" s="75" t="s">
        <v>1085</v>
      </c>
      <c r="B1744" s="76" t="s">
        <v>5046</v>
      </c>
    </row>
    <row r="1745" spans="1:2" x14ac:dyDescent="0.75">
      <c r="A1745" s="75" t="s">
        <v>1085</v>
      </c>
      <c r="B1745" s="76"/>
    </row>
    <row r="1746" spans="1:2" x14ac:dyDescent="0.75">
      <c r="A1746" s="75" t="s">
        <v>1157</v>
      </c>
      <c r="B1746" s="76" t="s">
        <v>5046</v>
      </c>
    </row>
    <row r="1747" spans="1:2" x14ac:dyDescent="0.75">
      <c r="A1747" s="75" t="s">
        <v>1157</v>
      </c>
      <c r="B1747" s="76"/>
    </row>
    <row r="1748" spans="1:2" x14ac:dyDescent="0.75">
      <c r="A1748" s="75" t="s">
        <v>152</v>
      </c>
      <c r="B1748" s="76" t="s">
        <v>5046</v>
      </c>
    </row>
    <row r="1749" spans="1:2" x14ac:dyDescent="0.75">
      <c r="A1749" s="75" t="s">
        <v>254</v>
      </c>
      <c r="B1749" s="76" t="s">
        <v>5046</v>
      </c>
    </row>
    <row r="1750" spans="1:2" x14ac:dyDescent="0.75">
      <c r="A1750" s="75" t="s">
        <v>1249</v>
      </c>
      <c r="B1750" s="76" t="s">
        <v>5047</v>
      </c>
    </row>
    <row r="1751" spans="1:2" x14ac:dyDescent="0.75">
      <c r="A1751" s="75" t="s">
        <v>1249</v>
      </c>
      <c r="B1751" s="76" t="s">
        <v>5046</v>
      </c>
    </row>
    <row r="1752" spans="1:2" x14ac:dyDescent="0.75">
      <c r="A1752" s="75" t="s">
        <v>797</v>
      </c>
      <c r="B1752" s="76" t="s">
        <v>5046</v>
      </c>
    </row>
    <row r="1753" spans="1:2" x14ac:dyDescent="0.75">
      <c r="A1753" s="75" t="s">
        <v>1233</v>
      </c>
      <c r="B1753" s="76" t="s">
        <v>5047</v>
      </c>
    </row>
    <row r="1754" spans="1:2" x14ac:dyDescent="0.75">
      <c r="A1754" s="75" t="s">
        <v>1233</v>
      </c>
      <c r="B1754" s="76" t="s">
        <v>5046</v>
      </c>
    </row>
    <row r="1755" spans="1:2" x14ac:dyDescent="0.75">
      <c r="A1755" s="75" t="s">
        <v>683</v>
      </c>
      <c r="B1755" s="76" t="s">
        <v>5046</v>
      </c>
    </row>
    <row r="1756" spans="1:2" x14ac:dyDescent="0.75">
      <c r="A1756" s="75" t="s">
        <v>5421</v>
      </c>
      <c r="B1756" s="76" t="s">
        <v>5046</v>
      </c>
    </row>
    <row r="1757" spans="1:2" x14ac:dyDescent="0.75">
      <c r="A1757" s="75" t="s">
        <v>1029</v>
      </c>
      <c r="B1757" s="76" t="s">
        <v>5047</v>
      </c>
    </row>
    <row r="1758" spans="1:2" x14ac:dyDescent="0.75">
      <c r="A1758" s="75" t="s">
        <v>1029</v>
      </c>
      <c r="B1758" s="76" t="s">
        <v>5046</v>
      </c>
    </row>
    <row r="1759" spans="1:2" x14ac:dyDescent="0.75">
      <c r="A1759" s="75" t="s">
        <v>330</v>
      </c>
      <c r="B1759" s="76" t="s">
        <v>5046</v>
      </c>
    </row>
    <row r="1760" spans="1:2" x14ac:dyDescent="0.75">
      <c r="A1760" s="75" t="s">
        <v>5525</v>
      </c>
      <c r="B1760" s="76" t="s">
        <v>6319</v>
      </c>
    </row>
    <row r="1761" spans="1:2" x14ac:dyDescent="0.75">
      <c r="A1761" s="75" t="s">
        <v>5528</v>
      </c>
      <c r="B1761" s="76" t="s">
        <v>6319</v>
      </c>
    </row>
    <row r="1762" spans="1:2" x14ac:dyDescent="0.75">
      <c r="A1762" s="75" t="s">
        <v>1974</v>
      </c>
      <c r="B1762" s="76" t="s">
        <v>6615</v>
      </c>
    </row>
    <row r="1763" spans="1:2" x14ac:dyDescent="0.75">
      <c r="A1763" s="75" t="s">
        <v>1974</v>
      </c>
      <c r="B1763" s="76"/>
    </row>
    <row r="1764" spans="1:2" x14ac:dyDescent="0.75">
      <c r="A1764" s="75" t="s">
        <v>1978</v>
      </c>
      <c r="B1764" s="76"/>
    </row>
    <row r="1765" spans="1:2" x14ac:dyDescent="0.75">
      <c r="A1765" s="75" t="s">
        <v>1978</v>
      </c>
      <c r="B1765" s="76" t="s">
        <v>6593</v>
      </c>
    </row>
    <row r="1766" spans="1:2" x14ac:dyDescent="0.75">
      <c r="A1766" s="75" t="s">
        <v>6616</v>
      </c>
      <c r="B1766" s="76"/>
    </row>
    <row r="1767" spans="1:2" x14ac:dyDescent="0.75">
      <c r="A1767" s="75" t="s">
        <v>6616</v>
      </c>
      <c r="B1767" s="76" t="s">
        <v>6197</v>
      </c>
    </row>
    <row r="1768" spans="1:2" x14ac:dyDescent="0.75">
      <c r="A1768" s="75" t="s">
        <v>2258</v>
      </c>
      <c r="B1768" s="76"/>
    </row>
    <row r="1769" spans="1:2" x14ac:dyDescent="0.75">
      <c r="A1769" s="75" t="s">
        <v>2258</v>
      </c>
      <c r="B1769" s="76" t="s">
        <v>6451</v>
      </c>
    </row>
    <row r="1770" spans="1:2" x14ac:dyDescent="0.75">
      <c r="A1770" s="75" t="s">
        <v>2417</v>
      </c>
      <c r="B1770" s="76" t="s">
        <v>6321</v>
      </c>
    </row>
    <row r="1771" spans="1:2" x14ac:dyDescent="0.75">
      <c r="A1771" s="75" t="s">
        <v>6617</v>
      </c>
      <c r="B1771" s="76" t="s">
        <v>5046</v>
      </c>
    </row>
    <row r="1772" spans="1:2" x14ac:dyDescent="0.75">
      <c r="A1772" s="75" t="s">
        <v>6617</v>
      </c>
      <c r="B1772" s="76" t="s">
        <v>5047</v>
      </c>
    </row>
    <row r="1773" spans="1:2" x14ac:dyDescent="0.75">
      <c r="A1773" s="75" t="s">
        <v>6617</v>
      </c>
      <c r="B1773" s="76"/>
    </row>
    <row r="1774" spans="1:2" x14ac:dyDescent="0.75">
      <c r="A1774" s="75" t="s">
        <v>1922</v>
      </c>
      <c r="B1774" s="76" t="s">
        <v>5047</v>
      </c>
    </row>
    <row r="1775" spans="1:2" x14ac:dyDescent="0.75">
      <c r="A1775" s="75" t="s">
        <v>5486</v>
      </c>
      <c r="B1775" s="76" t="s">
        <v>6552</v>
      </c>
    </row>
    <row r="1776" spans="1:2" x14ac:dyDescent="0.75">
      <c r="A1776" s="75" t="s">
        <v>565</v>
      </c>
      <c r="B1776" s="76" t="s">
        <v>5046</v>
      </c>
    </row>
    <row r="1777" spans="1:2" x14ac:dyDescent="0.75">
      <c r="A1777" s="75" t="s">
        <v>565</v>
      </c>
      <c r="B1777" s="76"/>
    </row>
    <row r="1778" spans="1:2" x14ac:dyDescent="0.75">
      <c r="A1778" s="75" t="s">
        <v>89</v>
      </c>
      <c r="B1778" s="76"/>
    </row>
    <row r="1779" spans="1:2" x14ac:dyDescent="0.75">
      <c r="A1779" s="75" t="s">
        <v>59</v>
      </c>
      <c r="B1779" s="76"/>
    </row>
    <row r="1780" spans="1:2" x14ac:dyDescent="0.75">
      <c r="A1780" s="75" t="s">
        <v>70</v>
      </c>
      <c r="B1780" s="76"/>
    </row>
    <row r="1781" spans="1:2" x14ac:dyDescent="0.75">
      <c r="A1781" s="75" t="s">
        <v>44</v>
      </c>
      <c r="B1781" s="76"/>
    </row>
    <row r="1782" spans="1:2" x14ac:dyDescent="0.75">
      <c r="A1782" s="75" t="s">
        <v>72</v>
      </c>
      <c r="B1782" s="76" t="s">
        <v>6311</v>
      </c>
    </row>
    <row r="1783" spans="1:2" x14ac:dyDescent="0.75">
      <c r="A1783" s="75" t="s">
        <v>6618</v>
      </c>
      <c r="B1783" s="76" t="s">
        <v>5065</v>
      </c>
    </row>
    <row r="1784" spans="1:2" x14ac:dyDescent="0.75">
      <c r="A1784" s="75" t="s">
        <v>813</v>
      </c>
      <c r="B1784" s="76" t="s">
        <v>5056</v>
      </c>
    </row>
    <row r="1785" spans="1:2" x14ac:dyDescent="0.75">
      <c r="A1785" s="75" t="s">
        <v>408</v>
      </c>
      <c r="B1785" s="76" t="s">
        <v>5046</v>
      </c>
    </row>
    <row r="1786" spans="1:2" x14ac:dyDescent="0.75">
      <c r="A1786" s="75" t="s">
        <v>6619</v>
      </c>
      <c r="B1786" s="76" t="s">
        <v>5046</v>
      </c>
    </row>
    <row r="1787" spans="1:2" x14ac:dyDescent="0.75">
      <c r="A1787" s="75" t="s">
        <v>1777</v>
      </c>
      <c r="B1787" s="76" t="s">
        <v>5065</v>
      </c>
    </row>
    <row r="1788" spans="1:2" x14ac:dyDescent="0.75">
      <c r="A1788" s="75" t="s">
        <v>5719</v>
      </c>
      <c r="B1788" s="76"/>
    </row>
    <row r="1789" spans="1:2" x14ac:dyDescent="0.75">
      <c r="A1789" s="75" t="s">
        <v>6620</v>
      </c>
      <c r="B1789" s="76" t="s">
        <v>5046</v>
      </c>
    </row>
    <row r="1790" spans="1:2" x14ac:dyDescent="0.75">
      <c r="A1790" s="75" t="s">
        <v>5717</v>
      </c>
      <c r="B1790" s="76" t="s">
        <v>5046</v>
      </c>
    </row>
    <row r="1791" spans="1:2" x14ac:dyDescent="0.75">
      <c r="A1791" s="75" t="s">
        <v>1340</v>
      </c>
      <c r="B1791" s="76" t="s">
        <v>5056</v>
      </c>
    </row>
    <row r="1792" spans="1:2" x14ac:dyDescent="0.75">
      <c r="A1792" s="75" t="s">
        <v>1219</v>
      </c>
      <c r="B1792" s="76" t="s">
        <v>5056</v>
      </c>
    </row>
    <row r="1793" spans="1:2" x14ac:dyDescent="0.75">
      <c r="A1793" s="75" t="s">
        <v>1219</v>
      </c>
      <c r="B1793" s="76"/>
    </row>
    <row r="1794" spans="1:2" x14ac:dyDescent="0.75">
      <c r="A1794" s="75" t="s">
        <v>1050</v>
      </c>
      <c r="B1794" s="76" t="s">
        <v>5046</v>
      </c>
    </row>
    <row r="1795" spans="1:2" x14ac:dyDescent="0.75">
      <c r="A1795" s="75" t="s">
        <v>1050</v>
      </c>
      <c r="B1795" s="76"/>
    </row>
    <row r="1796" spans="1:2" x14ac:dyDescent="0.75">
      <c r="A1796" s="75" t="s">
        <v>1348</v>
      </c>
      <c r="B1796" s="76" t="s">
        <v>5056</v>
      </c>
    </row>
    <row r="1797" spans="1:2" x14ac:dyDescent="0.75">
      <c r="A1797" s="75" t="s">
        <v>1348</v>
      </c>
      <c r="B1797" s="76"/>
    </row>
    <row r="1798" spans="1:2" x14ac:dyDescent="0.75">
      <c r="A1798" s="75" t="s">
        <v>1086</v>
      </c>
      <c r="B1798" s="76" t="s">
        <v>5046</v>
      </c>
    </row>
    <row r="1799" spans="1:2" x14ac:dyDescent="0.75">
      <c r="A1799" s="75" t="s">
        <v>6621</v>
      </c>
      <c r="B1799" s="76"/>
    </row>
    <row r="1800" spans="1:2" x14ac:dyDescent="0.75">
      <c r="A1800" s="75" t="s">
        <v>5750</v>
      </c>
      <c r="B1800" s="76"/>
    </row>
    <row r="1801" spans="1:2" x14ac:dyDescent="0.75">
      <c r="A1801" s="75" t="s">
        <v>6622</v>
      </c>
      <c r="B1801" s="76" t="s">
        <v>5050</v>
      </c>
    </row>
    <row r="1802" spans="1:2" x14ac:dyDescent="0.75">
      <c r="A1802" s="75" t="s">
        <v>6622</v>
      </c>
      <c r="B1802" s="76" t="s">
        <v>5075</v>
      </c>
    </row>
    <row r="1803" spans="1:2" x14ac:dyDescent="0.75">
      <c r="A1803" s="75" t="s">
        <v>857</v>
      </c>
      <c r="B1803" s="76" t="s">
        <v>5075</v>
      </c>
    </row>
    <row r="1804" spans="1:2" x14ac:dyDescent="0.75">
      <c r="A1804" s="75" t="s">
        <v>6623</v>
      </c>
      <c r="B1804" s="76" t="s">
        <v>5060</v>
      </c>
    </row>
    <row r="1805" spans="1:2" x14ac:dyDescent="0.75">
      <c r="A1805" s="75" t="s">
        <v>6623</v>
      </c>
      <c r="B1805" s="76" t="s">
        <v>5075</v>
      </c>
    </row>
    <row r="1806" spans="1:2" x14ac:dyDescent="0.75">
      <c r="A1806" s="75" t="s">
        <v>6623</v>
      </c>
      <c r="B1806" s="76" t="s">
        <v>5047</v>
      </c>
    </row>
    <row r="1807" spans="1:2" x14ac:dyDescent="0.75">
      <c r="A1807" s="75" t="s">
        <v>6623</v>
      </c>
      <c r="B1807" s="76" t="s">
        <v>5050</v>
      </c>
    </row>
    <row r="1808" spans="1:2" x14ac:dyDescent="0.75">
      <c r="A1808" s="75" t="s">
        <v>6624</v>
      </c>
      <c r="B1808" s="76" t="s">
        <v>5075</v>
      </c>
    </row>
    <row r="1809" spans="1:2" x14ac:dyDescent="0.75">
      <c r="A1809" s="75" t="s">
        <v>6624</v>
      </c>
      <c r="B1809" s="76" t="s">
        <v>5060</v>
      </c>
    </row>
    <row r="1810" spans="1:2" x14ac:dyDescent="0.75">
      <c r="A1810" s="75" t="s">
        <v>6624</v>
      </c>
      <c r="B1810" s="76" t="s">
        <v>5050</v>
      </c>
    </row>
    <row r="1811" spans="1:2" x14ac:dyDescent="0.75">
      <c r="A1811" s="75" t="s">
        <v>6624</v>
      </c>
      <c r="B1811" s="76" t="s">
        <v>5061</v>
      </c>
    </row>
    <row r="1812" spans="1:2" x14ac:dyDescent="0.75">
      <c r="A1812" s="75" t="s">
        <v>6624</v>
      </c>
      <c r="B1812" s="76" t="s">
        <v>6196</v>
      </c>
    </row>
    <row r="1813" spans="1:2" x14ac:dyDescent="0.75">
      <c r="A1813" s="75" t="s">
        <v>859</v>
      </c>
      <c r="B1813" s="76" t="s">
        <v>5075</v>
      </c>
    </row>
    <row r="1814" spans="1:2" x14ac:dyDescent="0.75">
      <c r="A1814" s="75" t="s">
        <v>859</v>
      </c>
      <c r="B1814" s="76" t="s">
        <v>5060</v>
      </c>
    </row>
    <row r="1815" spans="1:2" x14ac:dyDescent="0.75">
      <c r="A1815" s="75" t="s">
        <v>859</v>
      </c>
      <c r="B1815" s="76" t="s">
        <v>5061</v>
      </c>
    </row>
    <row r="1816" spans="1:2" x14ac:dyDescent="0.75">
      <c r="A1816" s="75" t="s">
        <v>1398</v>
      </c>
      <c r="B1816" s="76" t="s">
        <v>5060</v>
      </c>
    </row>
    <row r="1817" spans="1:2" x14ac:dyDescent="0.75">
      <c r="A1817" s="75" t="s">
        <v>1398</v>
      </c>
      <c r="B1817" s="76" t="s">
        <v>5075</v>
      </c>
    </row>
    <row r="1818" spans="1:2" x14ac:dyDescent="0.75">
      <c r="A1818" s="75" t="s">
        <v>1398</v>
      </c>
      <c r="B1818" s="76" t="s">
        <v>5061</v>
      </c>
    </row>
    <row r="1819" spans="1:2" x14ac:dyDescent="0.75">
      <c r="A1819" s="75" t="s">
        <v>1398</v>
      </c>
      <c r="B1819" s="76" t="s">
        <v>5047</v>
      </c>
    </row>
    <row r="1820" spans="1:2" x14ac:dyDescent="0.75">
      <c r="A1820" s="75" t="s">
        <v>6625</v>
      </c>
      <c r="B1820" s="76" t="s">
        <v>5060</v>
      </c>
    </row>
    <row r="1821" spans="1:2" x14ac:dyDescent="0.75">
      <c r="A1821" s="75" t="s">
        <v>6625</v>
      </c>
      <c r="B1821" s="76" t="s">
        <v>5075</v>
      </c>
    </row>
    <row r="1822" spans="1:2" x14ac:dyDescent="0.75">
      <c r="A1822" s="75" t="s">
        <v>6625</v>
      </c>
      <c r="B1822" s="76" t="s">
        <v>5047</v>
      </c>
    </row>
    <row r="1823" spans="1:2" x14ac:dyDescent="0.75">
      <c r="A1823" s="75" t="s">
        <v>6625</v>
      </c>
      <c r="B1823" s="76" t="s">
        <v>5050</v>
      </c>
    </row>
    <row r="1824" spans="1:2" x14ac:dyDescent="0.75">
      <c r="A1824" s="75" t="s">
        <v>1399</v>
      </c>
      <c r="B1824" s="76" t="s">
        <v>5060</v>
      </c>
    </row>
    <row r="1825" spans="1:2" x14ac:dyDescent="0.75">
      <c r="A1825" s="75" t="s">
        <v>1399</v>
      </c>
      <c r="B1825" s="76" t="s">
        <v>5075</v>
      </c>
    </row>
    <row r="1826" spans="1:2" x14ac:dyDescent="0.75">
      <c r="A1826" s="75" t="s">
        <v>1399</v>
      </c>
      <c r="B1826" s="76" t="s">
        <v>5061</v>
      </c>
    </row>
    <row r="1827" spans="1:2" x14ac:dyDescent="0.75">
      <c r="A1827" s="75" t="s">
        <v>1399</v>
      </c>
      <c r="B1827" s="76"/>
    </row>
    <row r="1828" spans="1:2" x14ac:dyDescent="0.75">
      <c r="A1828" s="75" t="s">
        <v>6626</v>
      </c>
      <c r="B1828" s="76" t="s">
        <v>5060</v>
      </c>
    </row>
    <row r="1829" spans="1:2" x14ac:dyDescent="0.75">
      <c r="A1829" s="75" t="s">
        <v>6626</v>
      </c>
      <c r="B1829" s="76" t="s">
        <v>5075</v>
      </c>
    </row>
    <row r="1830" spans="1:2" x14ac:dyDescent="0.75">
      <c r="A1830" s="75" t="s">
        <v>6626</v>
      </c>
      <c r="B1830" s="76" t="s">
        <v>5047</v>
      </c>
    </row>
    <row r="1831" spans="1:2" x14ac:dyDescent="0.75">
      <c r="A1831" s="75" t="s">
        <v>6626</v>
      </c>
      <c r="B1831" s="76" t="s">
        <v>5050</v>
      </c>
    </row>
    <row r="1832" spans="1:2" x14ac:dyDescent="0.75">
      <c r="A1832" s="75" t="s">
        <v>6627</v>
      </c>
      <c r="B1832" s="76" t="s">
        <v>5075</v>
      </c>
    </row>
    <row r="1833" spans="1:2" x14ac:dyDescent="0.75">
      <c r="A1833" s="75" t="s">
        <v>6627</v>
      </c>
      <c r="B1833" s="76" t="s">
        <v>5060</v>
      </c>
    </row>
    <row r="1834" spans="1:2" x14ac:dyDescent="0.75">
      <c r="A1834" s="75" t="s">
        <v>6627</v>
      </c>
      <c r="B1834" s="76" t="s">
        <v>5050</v>
      </c>
    </row>
    <row r="1835" spans="1:2" x14ac:dyDescent="0.75">
      <c r="A1835" s="75" t="s">
        <v>6627</v>
      </c>
      <c r="B1835" s="76" t="s">
        <v>5061</v>
      </c>
    </row>
    <row r="1836" spans="1:2" x14ac:dyDescent="0.75">
      <c r="A1836" s="75" t="s">
        <v>6627</v>
      </c>
      <c r="B1836" s="76" t="s">
        <v>6196</v>
      </c>
    </row>
    <row r="1837" spans="1:2" x14ac:dyDescent="0.75">
      <c r="A1837" s="75" t="s">
        <v>178</v>
      </c>
      <c r="B1837" s="76" t="s">
        <v>5075</v>
      </c>
    </row>
    <row r="1838" spans="1:2" x14ac:dyDescent="0.75">
      <c r="A1838" s="75" t="s">
        <v>178</v>
      </c>
      <c r="B1838" s="76" t="s">
        <v>5060</v>
      </c>
    </row>
    <row r="1839" spans="1:2" x14ac:dyDescent="0.75">
      <c r="A1839" s="75" t="s">
        <v>178</v>
      </c>
      <c r="B1839" s="76" t="s">
        <v>5061</v>
      </c>
    </row>
    <row r="1840" spans="1:2" x14ac:dyDescent="0.75">
      <c r="A1840" s="75" t="s">
        <v>1401</v>
      </c>
      <c r="B1840" s="76" t="s">
        <v>5060</v>
      </c>
    </row>
    <row r="1841" spans="1:2" x14ac:dyDescent="0.75">
      <c r="A1841" s="75" t="s">
        <v>1401</v>
      </c>
      <c r="B1841" s="76" t="s">
        <v>5075</v>
      </c>
    </row>
    <row r="1842" spans="1:2" x14ac:dyDescent="0.75">
      <c r="A1842" s="75" t="s">
        <v>1401</v>
      </c>
      <c r="B1842" s="76" t="s">
        <v>5061</v>
      </c>
    </row>
    <row r="1843" spans="1:2" x14ac:dyDescent="0.75">
      <c r="A1843" s="75" t="s">
        <v>1401</v>
      </c>
      <c r="B1843" s="76" t="s">
        <v>5047</v>
      </c>
    </row>
    <row r="1844" spans="1:2" x14ac:dyDescent="0.75">
      <c r="A1844" s="75" t="s">
        <v>276</v>
      </c>
      <c r="B1844" s="76" t="s">
        <v>5060</v>
      </c>
    </row>
    <row r="1845" spans="1:2" x14ac:dyDescent="0.75">
      <c r="A1845" s="75" t="s">
        <v>276</v>
      </c>
      <c r="B1845" s="76" t="s">
        <v>5061</v>
      </c>
    </row>
    <row r="1846" spans="1:2" x14ac:dyDescent="0.75">
      <c r="A1846" s="75" t="s">
        <v>276</v>
      </c>
      <c r="B1846" s="76" t="s">
        <v>6628</v>
      </c>
    </row>
    <row r="1847" spans="1:2" x14ac:dyDescent="0.75">
      <c r="A1847" s="75" t="s">
        <v>6629</v>
      </c>
      <c r="B1847" s="76" t="s">
        <v>5060</v>
      </c>
    </row>
    <row r="1848" spans="1:2" x14ac:dyDescent="0.75">
      <c r="A1848" s="75" t="s">
        <v>6629</v>
      </c>
      <c r="B1848" s="76" t="s">
        <v>5075</v>
      </c>
    </row>
    <row r="1849" spans="1:2" x14ac:dyDescent="0.75">
      <c r="A1849" s="75" t="s">
        <v>6630</v>
      </c>
      <c r="B1849" s="76" t="s">
        <v>5075</v>
      </c>
    </row>
    <row r="1850" spans="1:2" x14ac:dyDescent="0.75">
      <c r="A1850" s="75" t="s">
        <v>6630</v>
      </c>
      <c r="B1850" s="76" t="s">
        <v>5060</v>
      </c>
    </row>
    <row r="1851" spans="1:2" x14ac:dyDescent="0.75">
      <c r="A1851" s="75" t="s">
        <v>6631</v>
      </c>
      <c r="B1851" s="76" t="s">
        <v>5075</v>
      </c>
    </row>
    <row r="1852" spans="1:2" x14ac:dyDescent="0.75">
      <c r="A1852" s="75" t="s">
        <v>6631</v>
      </c>
      <c r="B1852" s="76" t="s">
        <v>5047</v>
      </c>
    </row>
    <row r="1853" spans="1:2" x14ac:dyDescent="0.75">
      <c r="A1853" s="75" t="s">
        <v>6631</v>
      </c>
      <c r="B1853" s="76" t="s">
        <v>5060</v>
      </c>
    </row>
    <row r="1854" spans="1:2" x14ac:dyDescent="0.75">
      <c r="A1854" s="75" t="s">
        <v>6631</v>
      </c>
      <c r="B1854" s="76" t="s">
        <v>6196</v>
      </c>
    </row>
    <row r="1855" spans="1:2" x14ac:dyDescent="0.75">
      <c r="A1855" s="75" t="s">
        <v>6632</v>
      </c>
      <c r="B1855" s="76" t="s">
        <v>5075</v>
      </c>
    </row>
    <row r="1856" spans="1:2" x14ac:dyDescent="0.75">
      <c r="A1856" s="75" t="s">
        <v>6632</v>
      </c>
      <c r="B1856" s="76" t="s">
        <v>5047</v>
      </c>
    </row>
    <row r="1857" spans="1:2" x14ac:dyDescent="0.75">
      <c r="A1857" s="75" t="s">
        <v>6632</v>
      </c>
      <c r="B1857" s="76" t="s">
        <v>5050</v>
      </c>
    </row>
    <row r="1858" spans="1:2" x14ac:dyDescent="0.75">
      <c r="A1858" s="75" t="s">
        <v>221</v>
      </c>
      <c r="B1858" s="76" t="s">
        <v>5075</v>
      </c>
    </row>
    <row r="1859" spans="1:2" x14ac:dyDescent="0.75">
      <c r="A1859" s="75" t="s">
        <v>221</v>
      </c>
      <c r="B1859" s="76" t="s">
        <v>5060</v>
      </c>
    </row>
    <row r="1860" spans="1:2" x14ac:dyDescent="0.75">
      <c r="A1860" s="75" t="s">
        <v>221</v>
      </c>
      <c r="B1860" s="76" t="s">
        <v>5061</v>
      </c>
    </row>
    <row r="1861" spans="1:2" x14ac:dyDescent="0.75">
      <c r="A1861" s="75" t="s">
        <v>223</v>
      </c>
      <c r="B1861" s="76" t="s">
        <v>5061</v>
      </c>
    </row>
    <row r="1862" spans="1:2" x14ac:dyDescent="0.75">
      <c r="A1862" s="75" t="s">
        <v>223</v>
      </c>
      <c r="B1862" s="76" t="s">
        <v>5047</v>
      </c>
    </row>
    <row r="1863" spans="1:2" x14ac:dyDescent="0.75">
      <c r="A1863" s="75" t="s">
        <v>223</v>
      </c>
      <c r="B1863" s="76" t="s">
        <v>5075</v>
      </c>
    </row>
    <row r="1864" spans="1:2" x14ac:dyDescent="0.75">
      <c r="A1864" s="75" t="s">
        <v>2161</v>
      </c>
      <c r="B1864" s="76" t="s">
        <v>5060</v>
      </c>
    </row>
    <row r="1865" spans="1:2" x14ac:dyDescent="0.75">
      <c r="A1865" s="75" t="s">
        <v>2161</v>
      </c>
      <c r="B1865" s="76" t="s">
        <v>5061</v>
      </c>
    </row>
    <row r="1866" spans="1:2" x14ac:dyDescent="0.75">
      <c r="A1866" s="75" t="s">
        <v>2162</v>
      </c>
      <c r="B1866" s="76" t="s">
        <v>5075</v>
      </c>
    </row>
    <row r="1867" spans="1:2" x14ac:dyDescent="0.75">
      <c r="A1867" s="75" t="s">
        <v>2162</v>
      </c>
      <c r="B1867" s="76" t="s">
        <v>5061</v>
      </c>
    </row>
    <row r="1868" spans="1:2" x14ac:dyDescent="0.75">
      <c r="A1868" s="75" t="s">
        <v>2162</v>
      </c>
      <c r="B1868" s="76" t="s">
        <v>5047</v>
      </c>
    </row>
    <row r="1869" spans="1:2" x14ac:dyDescent="0.75">
      <c r="A1869" s="75" t="s">
        <v>1815</v>
      </c>
      <c r="B1869" s="76" t="s">
        <v>5046</v>
      </c>
    </row>
    <row r="1870" spans="1:2" x14ac:dyDescent="0.75">
      <c r="A1870" s="75" t="s">
        <v>211</v>
      </c>
      <c r="B1870" s="76" t="s">
        <v>5046</v>
      </c>
    </row>
    <row r="1871" spans="1:2" x14ac:dyDescent="0.75">
      <c r="A1871" s="75" t="s">
        <v>211</v>
      </c>
      <c r="B1871" s="76"/>
    </row>
    <row r="1872" spans="1:2" x14ac:dyDescent="0.75">
      <c r="A1872" s="75" t="s">
        <v>5406</v>
      </c>
      <c r="B1872" s="76" t="s">
        <v>5046</v>
      </c>
    </row>
    <row r="1873" spans="1:2" x14ac:dyDescent="0.75">
      <c r="A1873" s="75" t="s">
        <v>1816</v>
      </c>
      <c r="B1873" s="76"/>
    </row>
    <row r="1874" spans="1:2" x14ac:dyDescent="0.75">
      <c r="A1874" s="75" t="s">
        <v>1816</v>
      </c>
      <c r="B1874" s="76" t="s">
        <v>5046</v>
      </c>
    </row>
    <row r="1875" spans="1:2" x14ac:dyDescent="0.75">
      <c r="A1875" s="75" t="s">
        <v>6633</v>
      </c>
      <c r="B1875" s="76" t="s">
        <v>5060</v>
      </c>
    </row>
    <row r="1876" spans="1:2" x14ac:dyDescent="0.75">
      <c r="A1876" s="75" t="s">
        <v>6633</v>
      </c>
      <c r="B1876" s="76" t="s">
        <v>5075</v>
      </c>
    </row>
    <row r="1877" spans="1:2" x14ac:dyDescent="0.75">
      <c r="A1877" s="75" t="s">
        <v>6633</v>
      </c>
      <c r="B1877" s="76" t="s">
        <v>5061</v>
      </c>
    </row>
    <row r="1878" spans="1:2" x14ac:dyDescent="0.75">
      <c r="A1878" s="75" t="s">
        <v>6633</v>
      </c>
      <c r="B1878" s="76" t="s">
        <v>5047</v>
      </c>
    </row>
    <row r="1879" spans="1:2" x14ac:dyDescent="0.75">
      <c r="A1879" s="75" t="s">
        <v>6634</v>
      </c>
      <c r="B1879" s="76" t="s">
        <v>5046</v>
      </c>
    </row>
    <row r="1880" spans="1:2" x14ac:dyDescent="0.75">
      <c r="A1880" s="75" t="s">
        <v>6634</v>
      </c>
      <c r="B1880" s="76"/>
    </row>
    <row r="1881" spans="1:2" x14ac:dyDescent="0.75">
      <c r="A1881" s="75" t="s">
        <v>6635</v>
      </c>
      <c r="B1881" s="76" t="s">
        <v>5046</v>
      </c>
    </row>
    <row r="1882" spans="1:2" x14ac:dyDescent="0.75">
      <c r="A1882" s="75" t="s">
        <v>6636</v>
      </c>
      <c r="B1882" s="76"/>
    </row>
    <row r="1883" spans="1:2" x14ac:dyDescent="0.75">
      <c r="A1883" s="75" t="s">
        <v>6636</v>
      </c>
      <c r="B1883" s="76" t="s">
        <v>5075</v>
      </c>
    </row>
    <row r="1884" spans="1:2" x14ac:dyDescent="0.75">
      <c r="A1884" s="75" t="s">
        <v>1006</v>
      </c>
      <c r="B1884" s="76" t="s">
        <v>5046</v>
      </c>
    </row>
    <row r="1885" spans="1:2" x14ac:dyDescent="0.75">
      <c r="A1885" s="75" t="s">
        <v>6637</v>
      </c>
      <c r="B1885" s="76" t="s">
        <v>5046</v>
      </c>
    </row>
    <row r="1886" spans="1:2" x14ac:dyDescent="0.75">
      <c r="A1886" s="75" t="s">
        <v>4376</v>
      </c>
      <c r="B1886" s="76"/>
    </row>
    <row r="1887" spans="1:2" x14ac:dyDescent="0.75">
      <c r="A1887" s="75" t="s">
        <v>6638</v>
      </c>
      <c r="B1887" s="76" t="s">
        <v>5060</v>
      </c>
    </row>
    <row r="1888" spans="1:2" x14ac:dyDescent="0.75">
      <c r="A1888" s="75" t="s">
        <v>6638</v>
      </c>
      <c r="B1888" s="76"/>
    </row>
    <row r="1889" spans="1:2" x14ac:dyDescent="0.75">
      <c r="A1889" s="75" t="s">
        <v>6638</v>
      </c>
      <c r="B1889" s="76" t="s">
        <v>5075</v>
      </c>
    </row>
    <row r="1890" spans="1:2" x14ac:dyDescent="0.75">
      <c r="A1890" s="75" t="s">
        <v>6638</v>
      </c>
      <c r="B1890" s="76" t="s">
        <v>5047</v>
      </c>
    </row>
    <row r="1891" spans="1:2" x14ac:dyDescent="0.75">
      <c r="A1891" s="75" t="s">
        <v>2369</v>
      </c>
      <c r="B1891" s="76" t="s">
        <v>5060</v>
      </c>
    </row>
    <row r="1892" spans="1:2" x14ac:dyDescent="0.75">
      <c r="A1892" s="75" t="s">
        <v>2369</v>
      </c>
      <c r="B1892" s="76" t="s">
        <v>5047</v>
      </c>
    </row>
    <row r="1893" spans="1:2" x14ac:dyDescent="0.75">
      <c r="A1893" s="75" t="s">
        <v>2369</v>
      </c>
      <c r="B1893" s="76" t="s">
        <v>5075</v>
      </c>
    </row>
    <row r="1894" spans="1:2" x14ac:dyDescent="0.75">
      <c r="A1894" s="75" t="s">
        <v>118</v>
      </c>
      <c r="B1894" s="76" t="s">
        <v>5046</v>
      </c>
    </row>
    <row r="1895" spans="1:2" x14ac:dyDescent="0.75">
      <c r="A1895" s="75" t="s">
        <v>234</v>
      </c>
      <c r="B1895" s="76" t="s">
        <v>5046</v>
      </c>
    </row>
    <row r="1896" spans="1:2" x14ac:dyDescent="0.75">
      <c r="A1896" s="75" t="s">
        <v>1009</v>
      </c>
      <c r="B1896" s="76"/>
    </row>
    <row r="1897" spans="1:2" x14ac:dyDescent="0.75">
      <c r="A1897" s="75" t="s">
        <v>1009</v>
      </c>
      <c r="B1897" s="76" t="s">
        <v>5046</v>
      </c>
    </row>
    <row r="1898" spans="1:2" x14ac:dyDescent="0.75">
      <c r="A1898" s="75" t="s">
        <v>295</v>
      </c>
      <c r="B1898" s="76" t="s">
        <v>5046</v>
      </c>
    </row>
    <row r="1899" spans="1:2" x14ac:dyDescent="0.75">
      <c r="A1899" s="75" t="s">
        <v>1010</v>
      </c>
      <c r="B1899" s="76" t="s">
        <v>5046</v>
      </c>
    </row>
    <row r="1900" spans="1:2" x14ac:dyDescent="0.75">
      <c r="A1900" s="75" t="s">
        <v>294</v>
      </c>
      <c r="B1900" s="76"/>
    </row>
    <row r="1901" spans="1:2" x14ac:dyDescent="0.75">
      <c r="A1901" s="75" t="s">
        <v>294</v>
      </c>
      <c r="B1901" s="76" t="s">
        <v>5046</v>
      </c>
    </row>
    <row r="1902" spans="1:2" x14ac:dyDescent="0.75">
      <c r="A1902" s="75" t="s">
        <v>2908</v>
      </c>
      <c r="B1902" s="76"/>
    </row>
    <row r="1903" spans="1:2" x14ac:dyDescent="0.75">
      <c r="A1903" s="75" t="s">
        <v>286</v>
      </c>
      <c r="B1903" s="76" t="s">
        <v>5046</v>
      </c>
    </row>
    <row r="1904" spans="1:2" x14ac:dyDescent="0.75">
      <c r="A1904" s="75" t="s">
        <v>288</v>
      </c>
      <c r="B1904" s="76" t="s">
        <v>5046</v>
      </c>
    </row>
    <row r="1905" spans="1:2" x14ac:dyDescent="0.75">
      <c r="A1905" s="75" t="s">
        <v>6639</v>
      </c>
      <c r="B1905" s="76" t="s">
        <v>5075</v>
      </c>
    </row>
    <row r="1906" spans="1:2" x14ac:dyDescent="0.75">
      <c r="A1906" s="75" t="s">
        <v>6639</v>
      </c>
      <c r="B1906" s="76" t="s">
        <v>5060</v>
      </c>
    </row>
    <row r="1907" spans="1:2" x14ac:dyDescent="0.75">
      <c r="A1907" s="75" t="s">
        <v>6639</v>
      </c>
      <c r="B1907" s="76" t="s">
        <v>5050</v>
      </c>
    </row>
    <row r="1908" spans="1:2" x14ac:dyDescent="0.75">
      <c r="A1908" s="75" t="s">
        <v>176</v>
      </c>
      <c r="B1908" s="76" t="s">
        <v>5075</v>
      </c>
    </row>
    <row r="1909" spans="1:2" x14ac:dyDescent="0.75">
      <c r="A1909" s="75" t="s">
        <v>176</v>
      </c>
      <c r="B1909" s="76" t="s">
        <v>5060</v>
      </c>
    </row>
    <row r="1910" spans="1:2" x14ac:dyDescent="0.75">
      <c r="A1910" s="75" t="s">
        <v>6640</v>
      </c>
      <c r="B1910" s="76" t="s">
        <v>5075</v>
      </c>
    </row>
    <row r="1911" spans="1:2" x14ac:dyDescent="0.75">
      <c r="A1911" s="75" t="s">
        <v>6640</v>
      </c>
      <c r="B1911" s="76" t="s">
        <v>5060</v>
      </c>
    </row>
    <row r="1912" spans="1:2" x14ac:dyDescent="0.75">
      <c r="A1912" s="75" t="s">
        <v>6640</v>
      </c>
      <c r="B1912" s="76" t="s">
        <v>5047</v>
      </c>
    </row>
    <row r="1913" spans="1:2" x14ac:dyDescent="0.75">
      <c r="A1913" s="75" t="s">
        <v>6640</v>
      </c>
      <c r="B1913" s="76" t="s">
        <v>5061</v>
      </c>
    </row>
    <row r="1914" spans="1:2" x14ac:dyDescent="0.75">
      <c r="A1914" s="75" t="s">
        <v>6640</v>
      </c>
      <c r="B1914" s="76" t="s">
        <v>6196</v>
      </c>
    </row>
    <row r="1915" spans="1:2" x14ac:dyDescent="0.75">
      <c r="A1915" s="75" t="s">
        <v>861</v>
      </c>
      <c r="B1915" s="76" t="s">
        <v>5075</v>
      </c>
    </row>
    <row r="1916" spans="1:2" x14ac:dyDescent="0.75">
      <c r="A1916" s="75" t="s">
        <v>861</v>
      </c>
      <c r="B1916" s="76" t="s">
        <v>5060</v>
      </c>
    </row>
    <row r="1917" spans="1:2" x14ac:dyDescent="0.75">
      <c r="A1917" s="75" t="s">
        <v>861</v>
      </c>
      <c r="B1917" s="76" t="s">
        <v>5061</v>
      </c>
    </row>
    <row r="1918" spans="1:2" x14ac:dyDescent="0.75">
      <c r="A1918" s="75" t="s">
        <v>6641</v>
      </c>
      <c r="B1918" s="76" t="s">
        <v>5060</v>
      </c>
    </row>
    <row r="1919" spans="1:2" x14ac:dyDescent="0.75">
      <c r="A1919" s="75" t="s">
        <v>6641</v>
      </c>
      <c r="B1919" s="76" t="s">
        <v>5075</v>
      </c>
    </row>
    <row r="1920" spans="1:2" x14ac:dyDescent="0.75">
      <c r="A1920" s="75" t="s">
        <v>6642</v>
      </c>
      <c r="B1920" s="76" t="s">
        <v>5075</v>
      </c>
    </row>
    <row r="1921" spans="1:2" x14ac:dyDescent="0.75">
      <c r="A1921" s="75" t="s">
        <v>6642</v>
      </c>
      <c r="B1921" s="76" t="s">
        <v>5047</v>
      </c>
    </row>
    <row r="1922" spans="1:2" x14ac:dyDescent="0.75">
      <c r="A1922" s="75" t="s">
        <v>6643</v>
      </c>
      <c r="B1922" s="76" t="s">
        <v>5075</v>
      </c>
    </row>
    <row r="1923" spans="1:2" x14ac:dyDescent="0.75">
      <c r="A1923" s="75" t="s">
        <v>6643</v>
      </c>
      <c r="B1923" s="76" t="s">
        <v>5060</v>
      </c>
    </row>
    <row r="1924" spans="1:2" x14ac:dyDescent="0.75">
      <c r="A1924" s="75" t="s">
        <v>6643</v>
      </c>
      <c r="B1924" s="76" t="s">
        <v>5061</v>
      </c>
    </row>
    <row r="1925" spans="1:2" x14ac:dyDescent="0.75">
      <c r="A1925" s="75" t="s">
        <v>662</v>
      </c>
      <c r="B1925" s="76" t="s">
        <v>5075</v>
      </c>
    </row>
    <row r="1926" spans="1:2" x14ac:dyDescent="0.75">
      <c r="A1926" s="75" t="s">
        <v>662</v>
      </c>
      <c r="B1926" s="76" t="s">
        <v>5047</v>
      </c>
    </row>
    <row r="1927" spans="1:2" x14ac:dyDescent="0.75">
      <c r="A1927" s="75" t="s">
        <v>662</v>
      </c>
      <c r="B1927" s="76" t="s">
        <v>5060</v>
      </c>
    </row>
    <row r="1928" spans="1:2" x14ac:dyDescent="0.75">
      <c r="A1928" s="75" t="s">
        <v>662</v>
      </c>
      <c r="B1928" s="76" t="s">
        <v>5050</v>
      </c>
    </row>
    <row r="1929" spans="1:2" x14ac:dyDescent="0.75">
      <c r="A1929" s="75" t="s">
        <v>662</v>
      </c>
      <c r="B1929" s="76"/>
    </row>
    <row r="1930" spans="1:2" x14ac:dyDescent="0.75">
      <c r="A1930" s="75" t="s">
        <v>180</v>
      </c>
      <c r="B1930" s="76" t="s">
        <v>5075</v>
      </c>
    </row>
    <row r="1931" spans="1:2" x14ac:dyDescent="0.75">
      <c r="A1931" s="75" t="s">
        <v>180</v>
      </c>
      <c r="B1931" s="76" t="s">
        <v>5060</v>
      </c>
    </row>
    <row r="1932" spans="1:2" x14ac:dyDescent="0.75">
      <c r="A1932" s="75" t="s">
        <v>180</v>
      </c>
      <c r="B1932" s="76" t="s">
        <v>5061</v>
      </c>
    </row>
    <row r="1933" spans="1:2" x14ac:dyDescent="0.75">
      <c r="A1933" s="75" t="s">
        <v>182</v>
      </c>
      <c r="B1933" s="76" t="s">
        <v>5061</v>
      </c>
    </row>
    <row r="1934" spans="1:2" x14ac:dyDescent="0.75">
      <c r="A1934" s="75" t="s">
        <v>182</v>
      </c>
      <c r="B1934" s="76" t="s">
        <v>5075</v>
      </c>
    </row>
    <row r="1935" spans="1:2" x14ac:dyDescent="0.75">
      <c r="A1935" s="75" t="s">
        <v>1405</v>
      </c>
      <c r="B1935" s="76" t="s">
        <v>5060</v>
      </c>
    </row>
    <row r="1936" spans="1:2" x14ac:dyDescent="0.75">
      <c r="A1936" s="75" t="s">
        <v>1405</v>
      </c>
      <c r="B1936" s="76" t="s">
        <v>5061</v>
      </c>
    </row>
    <row r="1937" spans="1:2" x14ac:dyDescent="0.75">
      <c r="A1937" s="75" t="s">
        <v>1406</v>
      </c>
      <c r="B1937" s="76" t="s">
        <v>5061</v>
      </c>
    </row>
    <row r="1938" spans="1:2" x14ac:dyDescent="0.75">
      <c r="A1938" s="75" t="s">
        <v>1406</v>
      </c>
      <c r="B1938" s="76" t="s">
        <v>5075</v>
      </c>
    </row>
    <row r="1939" spans="1:2" x14ac:dyDescent="0.75">
      <c r="A1939" s="75" t="s">
        <v>1406</v>
      </c>
      <c r="B1939" s="76" t="s">
        <v>5047</v>
      </c>
    </row>
    <row r="1940" spans="1:2" x14ac:dyDescent="0.75">
      <c r="A1940" s="75" t="s">
        <v>1199</v>
      </c>
      <c r="B1940" s="76" t="s">
        <v>5056</v>
      </c>
    </row>
    <row r="1941" spans="1:2" x14ac:dyDescent="0.75">
      <c r="A1941" s="75" t="s">
        <v>1199</v>
      </c>
      <c r="B1941" s="76" t="s">
        <v>5047</v>
      </c>
    </row>
    <row r="1942" spans="1:2" x14ac:dyDescent="0.75">
      <c r="A1942" s="75" t="s">
        <v>1199</v>
      </c>
      <c r="B1942" s="76" t="s">
        <v>6214</v>
      </c>
    </row>
    <row r="1943" spans="1:2" x14ac:dyDescent="0.75">
      <c r="A1943" s="75" t="s">
        <v>1109</v>
      </c>
      <c r="B1943" s="76" t="s">
        <v>5063</v>
      </c>
    </row>
    <row r="1944" spans="1:2" x14ac:dyDescent="0.75">
      <c r="A1944" s="75" t="s">
        <v>1109</v>
      </c>
      <c r="B1944" s="76" t="s">
        <v>5047</v>
      </c>
    </row>
    <row r="1945" spans="1:2" x14ac:dyDescent="0.75">
      <c r="A1945" s="75" t="s">
        <v>6644</v>
      </c>
      <c r="B1945" s="76" t="s">
        <v>5046</v>
      </c>
    </row>
    <row r="1946" spans="1:2" x14ac:dyDescent="0.75">
      <c r="A1946" s="75" t="s">
        <v>5744</v>
      </c>
      <c r="B1946" s="76" t="s">
        <v>5046</v>
      </c>
    </row>
    <row r="1947" spans="1:2" x14ac:dyDescent="0.75">
      <c r="A1947" s="75" t="s">
        <v>1352</v>
      </c>
      <c r="B1947" s="76"/>
    </row>
    <row r="1948" spans="1:2" x14ac:dyDescent="0.75">
      <c r="A1948" s="75" t="s">
        <v>1352</v>
      </c>
      <c r="B1948" s="76" t="s">
        <v>6214</v>
      </c>
    </row>
    <row r="1949" spans="1:2" x14ac:dyDescent="0.75">
      <c r="A1949" s="75" t="s">
        <v>1352</v>
      </c>
      <c r="B1949" s="76" t="s">
        <v>5047</v>
      </c>
    </row>
    <row r="1950" spans="1:2" x14ac:dyDescent="0.75">
      <c r="A1950" s="75" t="s">
        <v>779</v>
      </c>
      <c r="B1950" s="76" t="s">
        <v>5062</v>
      </c>
    </row>
    <row r="1951" spans="1:2" x14ac:dyDescent="0.75">
      <c r="A1951" s="75" t="s">
        <v>779</v>
      </c>
      <c r="B1951" s="76" t="s">
        <v>6645</v>
      </c>
    </row>
    <row r="1952" spans="1:2" x14ac:dyDescent="0.75">
      <c r="A1952" s="75" t="s">
        <v>1394</v>
      </c>
      <c r="B1952" s="76" t="s">
        <v>5050</v>
      </c>
    </row>
    <row r="1953" spans="1:2" x14ac:dyDescent="0.75">
      <c r="A1953" s="75" t="s">
        <v>1394</v>
      </c>
      <c r="B1953" s="76" t="s">
        <v>5047</v>
      </c>
    </row>
    <row r="1954" spans="1:2" x14ac:dyDescent="0.75">
      <c r="A1954" s="75" t="s">
        <v>853</v>
      </c>
      <c r="B1954" s="76" t="s">
        <v>5056</v>
      </c>
    </row>
    <row r="1955" spans="1:2" x14ac:dyDescent="0.75">
      <c r="A1955" s="75" t="s">
        <v>1873</v>
      </c>
      <c r="B1955" s="76"/>
    </row>
    <row r="1956" spans="1:2" x14ac:dyDescent="0.75">
      <c r="A1956" s="75" t="s">
        <v>1873</v>
      </c>
      <c r="B1956" s="76" t="s">
        <v>5046</v>
      </c>
    </row>
    <row r="1957" spans="1:2" x14ac:dyDescent="0.75">
      <c r="A1957" s="75" t="s">
        <v>5442</v>
      </c>
      <c r="B1957" s="76" t="s">
        <v>5046</v>
      </c>
    </row>
    <row r="1958" spans="1:2" x14ac:dyDescent="0.75">
      <c r="A1958" s="75" t="s">
        <v>5442</v>
      </c>
      <c r="B1958" s="76" t="s">
        <v>5047</v>
      </c>
    </row>
    <row r="1959" spans="1:2" x14ac:dyDescent="0.75">
      <c r="A1959" s="75" t="s">
        <v>1088</v>
      </c>
      <c r="B1959" s="76"/>
    </row>
    <row r="1960" spans="1:2" x14ac:dyDescent="0.75">
      <c r="A1960" s="75" t="s">
        <v>1088</v>
      </c>
      <c r="B1960" s="76" t="s">
        <v>5063</v>
      </c>
    </row>
    <row r="1961" spans="1:2" x14ac:dyDescent="0.75">
      <c r="A1961" s="75" t="s">
        <v>1088</v>
      </c>
      <c r="B1961" s="76" t="s">
        <v>5046</v>
      </c>
    </row>
    <row r="1962" spans="1:2" x14ac:dyDescent="0.75">
      <c r="A1962" s="75" t="s">
        <v>392</v>
      </c>
      <c r="B1962" s="76" t="s">
        <v>5046</v>
      </c>
    </row>
    <row r="1963" spans="1:2" x14ac:dyDescent="0.75">
      <c r="A1963" s="75" t="s">
        <v>392</v>
      </c>
      <c r="B1963" s="76"/>
    </row>
    <row r="1964" spans="1:2" x14ac:dyDescent="0.75">
      <c r="A1964" s="75" t="s">
        <v>447</v>
      </c>
      <c r="B1964" s="76" t="s">
        <v>5046</v>
      </c>
    </row>
    <row r="1965" spans="1:2" x14ac:dyDescent="0.75">
      <c r="A1965" s="75" t="s">
        <v>313</v>
      </c>
      <c r="B1965" s="76" t="s">
        <v>5046</v>
      </c>
    </row>
    <row r="1966" spans="1:2" x14ac:dyDescent="0.75">
      <c r="A1966" s="75" t="s">
        <v>6646</v>
      </c>
      <c r="B1966" s="76" t="s">
        <v>5046</v>
      </c>
    </row>
    <row r="1967" spans="1:2" x14ac:dyDescent="0.75">
      <c r="A1967" s="75" t="s">
        <v>6646</v>
      </c>
      <c r="B1967" s="76"/>
    </row>
    <row r="1968" spans="1:2" x14ac:dyDescent="0.75">
      <c r="A1968" s="75" t="s">
        <v>315</v>
      </c>
      <c r="B1968" s="76" t="s">
        <v>5046</v>
      </c>
    </row>
    <row r="1969" spans="1:2" x14ac:dyDescent="0.75">
      <c r="A1969" s="75" t="s">
        <v>1215</v>
      </c>
      <c r="B1969" s="76" t="s">
        <v>5056</v>
      </c>
    </row>
    <row r="1970" spans="1:2" x14ac:dyDescent="0.75">
      <c r="A1970" s="75" t="s">
        <v>1215</v>
      </c>
      <c r="B1970" s="76" t="s">
        <v>5050</v>
      </c>
    </row>
    <row r="1971" spans="1:2" x14ac:dyDescent="0.75">
      <c r="A1971" s="75" t="s">
        <v>1395</v>
      </c>
      <c r="B1971" s="76" t="s">
        <v>5056</v>
      </c>
    </row>
    <row r="1972" spans="1:2" x14ac:dyDescent="0.75">
      <c r="A1972" s="75" t="s">
        <v>1395</v>
      </c>
      <c r="B1972" s="76" t="s">
        <v>5050</v>
      </c>
    </row>
    <row r="1973" spans="1:2" x14ac:dyDescent="0.75">
      <c r="A1973" s="75" t="s">
        <v>1821</v>
      </c>
      <c r="B1973" s="76" t="s">
        <v>5046</v>
      </c>
    </row>
    <row r="1974" spans="1:2" x14ac:dyDescent="0.75">
      <c r="A1974" s="75" t="s">
        <v>1821</v>
      </c>
      <c r="B1974" s="76" t="s">
        <v>5047</v>
      </c>
    </row>
    <row r="1975" spans="1:2" x14ac:dyDescent="0.75">
      <c r="A1975" s="75" t="s">
        <v>1821</v>
      </c>
      <c r="B1975" s="76"/>
    </row>
    <row r="1976" spans="1:2" x14ac:dyDescent="0.75">
      <c r="A1976" s="75" t="s">
        <v>1046</v>
      </c>
      <c r="B1976" s="76" t="s">
        <v>5047</v>
      </c>
    </row>
    <row r="1977" spans="1:2" x14ac:dyDescent="0.75">
      <c r="A1977" s="75" t="s">
        <v>1046</v>
      </c>
      <c r="B1977" s="76" t="s">
        <v>5046</v>
      </c>
    </row>
    <row r="1978" spans="1:2" x14ac:dyDescent="0.75">
      <c r="A1978" s="75" t="s">
        <v>1336</v>
      </c>
      <c r="B1978" s="76" t="s">
        <v>5050</v>
      </c>
    </row>
    <row r="1979" spans="1:2" x14ac:dyDescent="0.75">
      <c r="A1979" s="75" t="s">
        <v>1336</v>
      </c>
      <c r="B1979" s="76" t="s">
        <v>5056</v>
      </c>
    </row>
    <row r="1980" spans="1:2" x14ac:dyDescent="0.75">
      <c r="A1980" s="75" t="s">
        <v>1336</v>
      </c>
      <c r="B1980" s="76"/>
    </row>
    <row r="1981" spans="1:2" x14ac:dyDescent="0.75">
      <c r="A1981" s="75" t="s">
        <v>6647</v>
      </c>
      <c r="B1981" s="76" t="s">
        <v>5046</v>
      </c>
    </row>
    <row r="1982" spans="1:2" x14ac:dyDescent="0.75">
      <c r="A1982" s="75" t="s">
        <v>5747</v>
      </c>
      <c r="B1982" s="76" t="s">
        <v>5046</v>
      </c>
    </row>
    <row r="1983" spans="1:2" x14ac:dyDescent="0.75">
      <c r="A1983" s="75" t="s">
        <v>711</v>
      </c>
      <c r="B1983" s="76" t="s">
        <v>5056</v>
      </c>
    </row>
    <row r="1984" spans="1:2" x14ac:dyDescent="0.75">
      <c r="A1984" s="75" t="s">
        <v>711</v>
      </c>
      <c r="B1984" s="76"/>
    </row>
    <row r="1985" spans="1:2" x14ac:dyDescent="0.75">
      <c r="A1985" s="75" t="s">
        <v>687</v>
      </c>
      <c r="B1985" s="76" t="s">
        <v>5056</v>
      </c>
    </row>
    <row r="1986" spans="1:2" x14ac:dyDescent="0.75">
      <c r="A1986" s="75" t="s">
        <v>687</v>
      </c>
      <c r="B1986" s="76"/>
    </row>
    <row r="1987" spans="1:2" x14ac:dyDescent="0.75">
      <c r="A1987" s="75" t="s">
        <v>354</v>
      </c>
      <c r="B1987" s="76" t="s">
        <v>5046</v>
      </c>
    </row>
    <row r="1988" spans="1:2" x14ac:dyDescent="0.75">
      <c r="A1988" s="75" t="s">
        <v>354</v>
      </c>
      <c r="B1988" s="76"/>
    </row>
    <row r="1989" spans="1:2" x14ac:dyDescent="0.75">
      <c r="A1989" s="75" t="s">
        <v>1785</v>
      </c>
      <c r="B1989" s="76" t="s">
        <v>5078</v>
      </c>
    </row>
    <row r="1990" spans="1:2" x14ac:dyDescent="0.75">
      <c r="A1990" s="75" t="s">
        <v>2280</v>
      </c>
      <c r="B1990" s="76" t="s">
        <v>6451</v>
      </c>
    </row>
    <row r="1991" spans="1:2" x14ac:dyDescent="0.75">
      <c r="A1991" s="75" t="s">
        <v>2280</v>
      </c>
      <c r="B1991" s="76"/>
    </row>
    <row r="1992" spans="1:2" x14ac:dyDescent="0.75">
      <c r="A1992" s="75" t="s">
        <v>6648</v>
      </c>
      <c r="B1992" s="76" t="s">
        <v>5065</v>
      </c>
    </row>
    <row r="1993" spans="1:2" x14ac:dyDescent="0.75">
      <c r="A1993" s="75" t="s">
        <v>1595</v>
      </c>
      <c r="B1993" s="76" t="s">
        <v>6649</v>
      </c>
    </row>
    <row r="1994" spans="1:2" x14ac:dyDescent="0.75">
      <c r="A1994" s="75" t="s">
        <v>2165</v>
      </c>
      <c r="B1994" s="76" t="s">
        <v>5078</v>
      </c>
    </row>
    <row r="1995" spans="1:2" x14ac:dyDescent="0.75">
      <c r="A1995" s="75" t="s">
        <v>2177</v>
      </c>
      <c r="B1995" s="76" t="s">
        <v>5046</v>
      </c>
    </row>
    <row r="1996" spans="1:2" x14ac:dyDescent="0.75">
      <c r="A1996" s="75" t="s">
        <v>2276</v>
      </c>
      <c r="B1996" s="76" t="s">
        <v>6650</v>
      </c>
    </row>
    <row r="1997" spans="1:2" x14ac:dyDescent="0.75">
      <c r="A1997" s="75" t="s">
        <v>1839</v>
      </c>
      <c r="B1997" s="76" t="s">
        <v>5046</v>
      </c>
    </row>
    <row r="1998" spans="1:2" x14ac:dyDescent="0.75">
      <c r="A1998" s="75" t="s">
        <v>1839</v>
      </c>
      <c r="B1998" s="76" t="s">
        <v>5047</v>
      </c>
    </row>
    <row r="1999" spans="1:2" x14ac:dyDescent="0.75">
      <c r="A1999" s="75" t="s">
        <v>1839</v>
      </c>
      <c r="B1999" s="76"/>
    </row>
    <row r="2000" spans="1:2" x14ac:dyDescent="0.75">
      <c r="A2000" s="75" t="s">
        <v>5142</v>
      </c>
      <c r="B2000" s="76" t="s">
        <v>5046</v>
      </c>
    </row>
    <row r="2001" spans="1:2" x14ac:dyDescent="0.75">
      <c r="A2001" s="75" t="s">
        <v>5139</v>
      </c>
      <c r="B2001" s="76" t="s">
        <v>5046</v>
      </c>
    </row>
    <row r="2002" spans="1:2" x14ac:dyDescent="0.75">
      <c r="A2002" s="75" t="s">
        <v>5270</v>
      </c>
      <c r="B2002" s="76" t="s">
        <v>6198</v>
      </c>
    </row>
    <row r="2003" spans="1:2" x14ac:dyDescent="0.75">
      <c r="A2003" s="75" t="s">
        <v>2735</v>
      </c>
      <c r="B2003" s="76"/>
    </row>
    <row r="2004" spans="1:2" x14ac:dyDescent="0.75">
      <c r="A2004" s="75" t="s">
        <v>6651</v>
      </c>
      <c r="B2004" s="76" t="s">
        <v>5056</v>
      </c>
    </row>
    <row r="2005" spans="1:2" x14ac:dyDescent="0.75">
      <c r="A2005" s="75" t="s">
        <v>197</v>
      </c>
      <c r="B2005" s="76" t="s">
        <v>5056</v>
      </c>
    </row>
    <row r="2006" spans="1:2" x14ac:dyDescent="0.75">
      <c r="A2006" s="75" t="s">
        <v>6652</v>
      </c>
      <c r="B2006" s="76" t="s">
        <v>5046</v>
      </c>
    </row>
    <row r="2007" spans="1:2" x14ac:dyDescent="0.75">
      <c r="A2007" s="75" t="s">
        <v>6653</v>
      </c>
      <c r="B2007" s="76" t="s">
        <v>6654</v>
      </c>
    </row>
    <row r="2008" spans="1:2" x14ac:dyDescent="0.75">
      <c r="A2008" s="75" t="s">
        <v>6655</v>
      </c>
      <c r="B2008" s="76" t="s">
        <v>6654</v>
      </c>
    </row>
    <row r="2009" spans="1:2" x14ac:dyDescent="0.75">
      <c r="A2009" s="75" t="s">
        <v>5145</v>
      </c>
      <c r="B2009" s="76" t="s">
        <v>5046</v>
      </c>
    </row>
    <row r="2010" spans="1:2" x14ac:dyDescent="0.75">
      <c r="A2010" s="75" t="s">
        <v>1982</v>
      </c>
      <c r="B2010" s="76" t="s">
        <v>6581</v>
      </c>
    </row>
    <row r="2011" spans="1:2" x14ac:dyDescent="0.75">
      <c r="A2011" s="75" t="s">
        <v>1982</v>
      </c>
      <c r="B2011" s="76"/>
    </row>
    <row r="2012" spans="1:2" x14ac:dyDescent="0.75">
      <c r="A2012" s="75" t="s">
        <v>2129</v>
      </c>
      <c r="B2012" s="76" t="s">
        <v>6612</v>
      </c>
    </row>
    <row r="2013" spans="1:2" x14ac:dyDescent="0.75">
      <c r="A2013" s="75" t="s">
        <v>2125</v>
      </c>
      <c r="B2013" s="76" t="s">
        <v>6656</v>
      </c>
    </row>
    <row r="2014" spans="1:2" x14ac:dyDescent="0.75">
      <c r="A2014" s="75" t="s">
        <v>2125</v>
      </c>
      <c r="B2014" s="76" t="s">
        <v>6657</v>
      </c>
    </row>
    <row r="2015" spans="1:2" x14ac:dyDescent="0.75">
      <c r="A2015" s="75" t="s">
        <v>6658</v>
      </c>
      <c r="B2015" s="76" t="s">
        <v>6443</v>
      </c>
    </row>
    <row r="2016" spans="1:2" x14ac:dyDescent="0.75">
      <c r="A2016" s="75" t="s">
        <v>6658</v>
      </c>
      <c r="B2016" s="76"/>
    </row>
    <row r="2017" spans="1:2" x14ac:dyDescent="0.75">
      <c r="A2017" s="75" t="s">
        <v>5273</v>
      </c>
      <c r="B2017" s="76" t="s">
        <v>5046</v>
      </c>
    </row>
    <row r="2018" spans="1:2" x14ac:dyDescent="0.75">
      <c r="A2018" s="75" t="s">
        <v>5273</v>
      </c>
      <c r="B2018" s="76"/>
    </row>
    <row r="2019" spans="1:2" x14ac:dyDescent="0.75">
      <c r="A2019" s="75" t="s">
        <v>1567</v>
      </c>
      <c r="B2019" s="76" t="s">
        <v>6494</v>
      </c>
    </row>
    <row r="2020" spans="1:2" x14ac:dyDescent="0.75">
      <c r="A2020" s="75" t="s">
        <v>1567</v>
      </c>
      <c r="B2020" s="76" t="s">
        <v>6659</v>
      </c>
    </row>
    <row r="2021" spans="1:2" x14ac:dyDescent="0.75">
      <c r="A2021" s="75" t="s">
        <v>5196</v>
      </c>
      <c r="B2021" s="76" t="s">
        <v>6339</v>
      </c>
    </row>
    <row r="2022" spans="1:2" x14ac:dyDescent="0.75">
      <c r="A2022" s="75" t="s">
        <v>5125</v>
      </c>
      <c r="B2022" s="76" t="s">
        <v>6660</v>
      </c>
    </row>
    <row r="2023" spans="1:2" x14ac:dyDescent="0.75">
      <c r="A2023" s="75" t="s">
        <v>5125</v>
      </c>
      <c r="B2023" s="76" t="s">
        <v>6661</v>
      </c>
    </row>
    <row r="2024" spans="1:2" x14ac:dyDescent="0.75">
      <c r="A2024" s="75" t="s">
        <v>5125</v>
      </c>
      <c r="B2024" s="76" t="s">
        <v>6662</v>
      </c>
    </row>
    <row r="2025" spans="1:2" x14ac:dyDescent="0.75">
      <c r="A2025" s="75" t="s">
        <v>5125</v>
      </c>
      <c r="B2025" s="76" t="s">
        <v>6339</v>
      </c>
    </row>
    <row r="2026" spans="1:2" x14ac:dyDescent="0.75">
      <c r="A2026" s="75" t="s">
        <v>5125</v>
      </c>
      <c r="B2026" s="76" t="s">
        <v>6663</v>
      </c>
    </row>
    <row r="2027" spans="1:2" x14ac:dyDescent="0.75">
      <c r="A2027" s="75" t="s">
        <v>5341</v>
      </c>
      <c r="B2027" s="76" t="s">
        <v>5046</v>
      </c>
    </row>
    <row r="2028" spans="1:2" x14ac:dyDescent="0.75">
      <c r="A2028" s="75" t="s">
        <v>5341</v>
      </c>
      <c r="B2028" s="76"/>
    </row>
    <row r="2029" spans="1:2" x14ac:dyDescent="0.75">
      <c r="A2029" s="75" t="s">
        <v>1920</v>
      </c>
      <c r="B2029" s="76" t="s">
        <v>5046</v>
      </c>
    </row>
    <row r="2030" spans="1:2" x14ac:dyDescent="0.75">
      <c r="A2030" s="75" t="s">
        <v>2262</v>
      </c>
      <c r="B2030" s="76" t="s">
        <v>6451</v>
      </c>
    </row>
    <row r="2031" spans="1:2" x14ac:dyDescent="0.75">
      <c r="A2031" s="75" t="s">
        <v>2248</v>
      </c>
      <c r="B2031" s="76" t="s">
        <v>5046</v>
      </c>
    </row>
    <row r="2032" spans="1:2" x14ac:dyDescent="0.75">
      <c r="A2032" s="75" t="s">
        <v>5394</v>
      </c>
      <c r="B2032" s="76" t="s">
        <v>6664</v>
      </c>
    </row>
    <row r="2033" spans="1:2" x14ac:dyDescent="0.75">
      <c r="A2033" s="75" t="s">
        <v>6665</v>
      </c>
      <c r="B2033" s="76" t="s">
        <v>5047</v>
      </c>
    </row>
    <row r="2034" spans="1:2" x14ac:dyDescent="0.75">
      <c r="A2034" s="75" t="s">
        <v>247</v>
      </c>
      <c r="B2034" s="76" t="s">
        <v>5047</v>
      </c>
    </row>
    <row r="2035" spans="1:2" x14ac:dyDescent="0.75">
      <c r="A2035" s="75" t="s">
        <v>5267</v>
      </c>
      <c r="B2035" s="76" t="s">
        <v>5065</v>
      </c>
    </row>
    <row r="2036" spans="1:2" x14ac:dyDescent="0.75">
      <c r="A2036" s="75" t="s">
        <v>5267</v>
      </c>
      <c r="B2036" s="76"/>
    </row>
    <row r="2037" spans="1:2" x14ac:dyDescent="0.75">
      <c r="A2037" s="75" t="s">
        <v>5267</v>
      </c>
      <c r="B2037" s="76" t="s">
        <v>6666</v>
      </c>
    </row>
    <row r="2038" spans="1:2" x14ac:dyDescent="0.75">
      <c r="A2038" s="75" t="s">
        <v>5253</v>
      </c>
      <c r="B2038" s="76" t="s">
        <v>6667</v>
      </c>
    </row>
    <row r="2039" spans="1:2" x14ac:dyDescent="0.75">
      <c r="A2039" s="75" t="s">
        <v>1585</v>
      </c>
      <c r="B2039" s="76" t="s">
        <v>6649</v>
      </c>
    </row>
    <row r="2040" spans="1:2" x14ac:dyDescent="0.75">
      <c r="A2040" s="75" t="s">
        <v>5255</v>
      </c>
      <c r="B2040" s="76" t="s">
        <v>6667</v>
      </c>
    </row>
    <row r="2041" spans="1:2" x14ac:dyDescent="0.75">
      <c r="A2041" s="75" t="s">
        <v>1357</v>
      </c>
      <c r="B2041" s="76" t="s">
        <v>5046</v>
      </c>
    </row>
    <row r="2042" spans="1:2" x14ac:dyDescent="0.75">
      <c r="A2042" s="75" t="s">
        <v>1357</v>
      </c>
      <c r="B2042" s="76" t="s">
        <v>6196</v>
      </c>
    </row>
    <row r="2043" spans="1:2" x14ac:dyDescent="0.75">
      <c r="A2043" s="75" t="s">
        <v>6668</v>
      </c>
      <c r="B2043" s="76" t="s">
        <v>5046</v>
      </c>
    </row>
    <row r="2044" spans="1:2" x14ac:dyDescent="0.75">
      <c r="A2044" s="75" t="s">
        <v>6668</v>
      </c>
      <c r="B2044" s="76" t="s">
        <v>6196</v>
      </c>
    </row>
    <row r="2045" spans="1:2" x14ac:dyDescent="0.75">
      <c r="A2045" s="75" t="s">
        <v>1427</v>
      </c>
      <c r="B2045" s="76" t="s">
        <v>5056</v>
      </c>
    </row>
    <row r="2046" spans="1:2" x14ac:dyDescent="0.75">
      <c r="A2046" s="75" t="s">
        <v>2358</v>
      </c>
      <c r="B2046" s="76" t="s">
        <v>5056</v>
      </c>
    </row>
    <row r="2047" spans="1:2" x14ac:dyDescent="0.75">
      <c r="A2047" s="75" t="s">
        <v>1138</v>
      </c>
      <c r="B2047" s="76" t="s">
        <v>5046</v>
      </c>
    </row>
    <row r="2048" spans="1:2" x14ac:dyDescent="0.75">
      <c r="A2048" s="75" t="s">
        <v>1044</v>
      </c>
      <c r="B2048" s="76" t="s">
        <v>5046</v>
      </c>
    </row>
    <row r="2049" spans="1:2" x14ac:dyDescent="0.75">
      <c r="A2049" s="75" t="s">
        <v>1044</v>
      </c>
      <c r="B2049" s="76" t="s">
        <v>5047</v>
      </c>
    </row>
    <row r="2050" spans="1:2" x14ac:dyDescent="0.75">
      <c r="A2050" s="75" t="s">
        <v>5257</v>
      </c>
      <c r="B2050" s="76" t="s">
        <v>6198</v>
      </c>
    </row>
    <row r="2051" spans="1:2" x14ac:dyDescent="0.75">
      <c r="A2051" s="75" t="s">
        <v>6669</v>
      </c>
      <c r="B2051" s="76" t="s">
        <v>5056</v>
      </c>
    </row>
    <row r="2052" spans="1:2" x14ac:dyDescent="0.75">
      <c r="A2052" s="75" t="s">
        <v>1420</v>
      </c>
      <c r="B2052" s="76" t="s">
        <v>6670</v>
      </c>
    </row>
    <row r="2053" spans="1:2" x14ac:dyDescent="0.75">
      <c r="A2053" s="75" t="s">
        <v>195</v>
      </c>
      <c r="B2053" s="76" t="s">
        <v>5056</v>
      </c>
    </row>
    <row r="2054" spans="1:2" x14ac:dyDescent="0.75">
      <c r="A2054" s="75" t="s">
        <v>1422</v>
      </c>
      <c r="B2054" s="76" t="s">
        <v>6670</v>
      </c>
    </row>
    <row r="2055" spans="1:2" x14ac:dyDescent="0.75">
      <c r="A2055" s="75" t="s">
        <v>148</v>
      </c>
      <c r="B2055" s="76" t="s">
        <v>5046</v>
      </c>
    </row>
    <row r="2056" spans="1:2" x14ac:dyDescent="0.75">
      <c r="A2056" s="75" t="s">
        <v>1150</v>
      </c>
      <c r="B2056" s="76" t="s">
        <v>6671</v>
      </c>
    </row>
    <row r="2057" spans="1:2" x14ac:dyDescent="0.75">
      <c r="A2057" s="75" t="s">
        <v>1236</v>
      </c>
      <c r="B2057" s="76" t="s">
        <v>5046</v>
      </c>
    </row>
    <row r="2058" spans="1:2" x14ac:dyDescent="0.75">
      <c r="A2058" s="75" t="s">
        <v>1236</v>
      </c>
      <c r="B2058" s="76" t="s">
        <v>5047</v>
      </c>
    </row>
    <row r="2059" spans="1:2" x14ac:dyDescent="0.75">
      <c r="A2059" s="75" t="s">
        <v>1040</v>
      </c>
      <c r="B2059" s="76" t="s">
        <v>5046</v>
      </c>
    </row>
    <row r="2060" spans="1:2" x14ac:dyDescent="0.75">
      <c r="A2060" s="75" t="s">
        <v>1040</v>
      </c>
      <c r="B2060" s="76" t="s">
        <v>5047</v>
      </c>
    </row>
    <row r="2061" spans="1:2" x14ac:dyDescent="0.75">
      <c r="A2061" s="75" t="s">
        <v>1040</v>
      </c>
      <c r="B2061" s="76"/>
    </row>
    <row r="2062" spans="1:2" x14ac:dyDescent="0.75">
      <c r="A2062" s="75" t="s">
        <v>5435</v>
      </c>
      <c r="B2062" s="76" t="s">
        <v>5046</v>
      </c>
    </row>
    <row r="2063" spans="1:2" x14ac:dyDescent="0.75">
      <c r="A2063" s="75" t="s">
        <v>6672</v>
      </c>
      <c r="B2063" s="76"/>
    </row>
    <row r="2064" spans="1:2" x14ac:dyDescent="0.75">
      <c r="A2064" s="75" t="s">
        <v>5440</v>
      </c>
      <c r="B2064" s="76" t="s">
        <v>5046</v>
      </c>
    </row>
    <row r="2065" spans="1:2" x14ac:dyDescent="0.75">
      <c r="A2065" s="75" t="s">
        <v>5440</v>
      </c>
      <c r="B2065" s="76"/>
    </row>
    <row r="2066" spans="1:2" x14ac:dyDescent="0.75">
      <c r="A2066" s="75" t="s">
        <v>6673</v>
      </c>
      <c r="B2066" s="76" t="s">
        <v>5056</v>
      </c>
    </row>
    <row r="2067" spans="1:2" x14ac:dyDescent="0.75">
      <c r="A2067" s="75" t="s">
        <v>6674</v>
      </c>
      <c r="B2067" s="76" t="s">
        <v>5046</v>
      </c>
    </row>
    <row r="2068" spans="1:2" x14ac:dyDescent="0.75">
      <c r="A2068" s="75" t="s">
        <v>1271</v>
      </c>
      <c r="B2068" s="76" t="s">
        <v>5056</v>
      </c>
    </row>
    <row r="2069" spans="1:2" x14ac:dyDescent="0.75">
      <c r="A2069" s="75" t="s">
        <v>1271</v>
      </c>
      <c r="B2069" s="76"/>
    </row>
    <row r="2070" spans="1:2" x14ac:dyDescent="0.75">
      <c r="A2070" s="75" t="s">
        <v>2781</v>
      </c>
      <c r="B2070" s="76"/>
    </row>
    <row r="2071" spans="1:2" x14ac:dyDescent="0.75">
      <c r="A2071" s="75" t="s">
        <v>324</v>
      </c>
      <c r="B2071" s="76" t="s">
        <v>5046</v>
      </c>
    </row>
    <row r="2072" spans="1:2" x14ac:dyDescent="0.75">
      <c r="A2072" s="75" t="s">
        <v>324</v>
      </c>
      <c r="B2072" s="76" t="s">
        <v>6561</v>
      </c>
    </row>
    <row r="2073" spans="1:2" x14ac:dyDescent="0.75">
      <c r="A2073" s="75" t="s">
        <v>376</v>
      </c>
      <c r="B2073" s="76" t="s">
        <v>5046</v>
      </c>
    </row>
    <row r="2074" spans="1:2" x14ac:dyDescent="0.75">
      <c r="A2074" s="75" t="s">
        <v>376</v>
      </c>
      <c r="B2074" s="76"/>
    </row>
    <row r="2075" spans="1:2" x14ac:dyDescent="0.75">
      <c r="A2075" s="75" t="s">
        <v>6675</v>
      </c>
      <c r="B2075" s="76" t="s">
        <v>5046</v>
      </c>
    </row>
    <row r="2076" spans="1:2" x14ac:dyDescent="0.75">
      <c r="A2076" s="75" t="s">
        <v>789</v>
      </c>
      <c r="B2076" s="76" t="s">
        <v>5046</v>
      </c>
    </row>
    <row r="2077" spans="1:2" x14ac:dyDescent="0.75">
      <c r="A2077" s="75" t="s">
        <v>789</v>
      </c>
      <c r="B2077" s="76"/>
    </row>
    <row r="2078" spans="1:2" x14ac:dyDescent="0.75">
      <c r="A2078" s="75" t="s">
        <v>1630</v>
      </c>
      <c r="B2078" s="76" t="s">
        <v>6676</v>
      </c>
    </row>
    <row r="2079" spans="1:2" x14ac:dyDescent="0.75">
      <c r="A2079" s="75" t="s">
        <v>1630</v>
      </c>
      <c r="B2079" s="76" t="s">
        <v>6677</v>
      </c>
    </row>
    <row r="2080" spans="1:2" x14ac:dyDescent="0.75">
      <c r="A2080" s="75" t="s">
        <v>5118</v>
      </c>
      <c r="B2080" s="76" t="s">
        <v>5046</v>
      </c>
    </row>
    <row r="2081" spans="1:2" x14ac:dyDescent="0.75">
      <c r="A2081" s="75" t="s">
        <v>5156</v>
      </c>
      <c r="B2081" s="76" t="s">
        <v>5046</v>
      </c>
    </row>
    <row r="2082" spans="1:2" x14ac:dyDescent="0.75">
      <c r="A2082" s="75" t="s">
        <v>5572</v>
      </c>
      <c r="B2082" s="76" t="s">
        <v>6678</v>
      </c>
    </row>
    <row r="2083" spans="1:2" x14ac:dyDescent="0.75">
      <c r="A2083" s="75" t="s">
        <v>6679</v>
      </c>
      <c r="B2083" s="76"/>
    </row>
    <row r="2084" spans="1:2" x14ac:dyDescent="0.75">
      <c r="A2084" s="75" t="s">
        <v>5137</v>
      </c>
      <c r="B2084" s="76" t="s">
        <v>5046</v>
      </c>
    </row>
    <row r="2085" spans="1:2" x14ac:dyDescent="0.75">
      <c r="A2085" s="75" t="s">
        <v>5137</v>
      </c>
      <c r="B2085" s="76"/>
    </row>
    <row r="2086" spans="1:2" x14ac:dyDescent="0.75">
      <c r="A2086" s="75" t="s">
        <v>5488</v>
      </c>
      <c r="B2086" s="76" t="s">
        <v>6680</v>
      </c>
    </row>
    <row r="2087" spans="1:2" x14ac:dyDescent="0.75">
      <c r="A2087" s="75" t="s">
        <v>1231</v>
      </c>
      <c r="B2087" s="76" t="s">
        <v>5046</v>
      </c>
    </row>
    <row r="2088" spans="1:2" x14ac:dyDescent="0.75">
      <c r="A2088" s="75" t="s">
        <v>1036</v>
      </c>
      <c r="B2088" s="76" t="s">
        <v>5046</v>
      </c>
    </row>
    <row r="2089" spans="1:2" x14ac:dyDescent="0.75">
      <c r="A2089" s="75" t="s">
        <v>1036</v>
      </c>
      <c r="B2089" s="76"/>
    </row>
    <row r="2090" spans="1:2" x14ac:dyDescent="0.75">
      <c r="A2090" s="75" t="s">
        <v>6681</v>
      </c>
      <c r="B2090" s="76" t="s">
        <v>6670</v>
      </c>
    </row>
    <row r="2091" spans="1:2" x14ac:dyDescent="0.75">
      <c r="A2091" s="75" t="s">
        <v>6682</v>
      </c>
      <c r="B2091" s="76" t="s">
        <v>6671</v>
      </c>
    </row>
    <row r="2092" spans="1:2" x14ac:dyDescent="0.75">
      <c r="A2092" s="75" t="s">
        <v>6682</v>
      </c>
      <c r="B2092" s="76" t="s">
        <v>5051</v>
      </c>
    </row>
    <row r="2093" spans="1:2" x14ac:dyDescent="0.75">
      <c r="A2093" s="75" t="s">
        <v>1487</v>
      </c>
      <c r="B2093" s="76"/>
    </row>
    <row r="2094" spans="1:2" x14ac:dyDescent="0.75">
      <c r="A2094" s="75" t="s">
        <v>1487</v>
      </c>
      <c r="B2094" s="76" t="s">
        <v>5046</v>
      </c>
    </row>
    <row r="2095" spans="1:2" x14ac:dyDescent="0.75">
      <c r="A2095" s="75" t="s">
        <v>267</v>
      </c>
      <c r="B2095" s="76" t="s">
        <v>5056</v>
      </c>
    </row>
    <row r="2096" spans="1:2" x14ac:dyDescent="0.75">
      <c r="A2096" s="75" t="s">
        <v>267</v>
      </c>
      <c r="B2096" s="76" t="s">
        <v>5047</v>
      </c>
    </row>
    <row r="2097" spans="1:2" x14ac:dyDescent="0.75">
      <c r="A2097" s="75" t="s">
        <v>6683</v>
      </c>
      <c r="B2097" s="76" t="s">
        <v>5046</v>
      </c>
    </row>
    <row r="2098" spans="1:2" x14ac:dyDescent="0.75">
      <c r="A2098" s="75" t="s">
        <v>183</v>
      </c>
      <c r="B2098" s="76" t="s">
        <v>5062</v>
      </c>
    </row>
    <row r="2099" spans="1:2" x14ac:dyDescent="0.75">
      <c r="A2099" s="75" t="s">
        <v>132</v>
      </c>
      <c r="B2099" s="76" t="s">
        <v>5046</v>
      </c>
    </row>
    <row r="2100" spans="1:2" x14ac:dyDescent="0.75">
      <c r="A2100" s="75" t="s">
        <v>6684</v>
      </c>
      <c r="B2100" s="76"/>
    </row>
    <row r="2101" spans="1:2" x14ac:dyDescent="0.75">
      <c r="A2101" s="75" t="s">
        <v>6684</v>
      </c>
      <c r="B2101" s="76" t="s">
        <v>6208</v>
      </c>
    </row>
    <row r="2102" spans="1:2" x14ac:dyDescent="0.75">
      <c r="A2102" s="75" t="s">
        <v>6684</v>
      </c>
      <c r="B2102" s="76" t="s">
        <v>6583</v>
      </c>
    </row>
    <row r="2103" spans="1:2" x14ac:dyDescent="0.75">
      <c r="A2103" s="75" t="s">
        <v>2210</v>
      </c>
      <c r="B2103" s="76" t="s">
        <v>6685</v>
      </c>
    </row>
    <row r="2104" spans="1:2" x14ac:dyDescent="0.75">
      <c r="A2104" s="75" t="s">
        <v>2210</v>
      </c>
      <c r="B2104" s="76" t="s">
        <v>6686</v>
      </c>
    </row>
    <row r="2105" spans="1:2" x14ac:dyDescent="0.75">
      <c r="A2105" s="75" t="s">
        <v>1966</v>
      </c>
      <c r="B2105" s="76" t="s">
        <v>6687</v>
      </c>
    </row>
    <row r="2106" spans="1:2" x14ac:dyDescent="0.75">
      <c r="A2106" s="75" t="s">
        <v>1835</v>
      </c>
      <c r="B2106" s="76" t="s">
        <v>5046</v>
      </c>
    </row>
    <row r="2107" spans="1:2" x14ac:dyDescent="0.75">
      <c r="A2107" s="75" t="s">
        <v>1835</v>
      </c>
      <c r="B2107" s="76" t="s">
        <v>6240</v>
      </c>
    </row>
    <row r="2108" spans="1:2" x14ac:dyDescent="0.75">
      <c r="A2108" s="75" t="s">
        <v>1835</v>
      </c>
      <c r="B2108" s="76"/>
    </row>
    <row r="2109" spans="1:2" x14ac:dyDescent="0.75">
      <c r="A2109" s="75" t="s">
        <v>6688</v>
      </c>
      <c r="B2109" s="76"/>
    </row>
    <row r="2110" spans="1:2" x14ac:dyDescent="0.75">
      <c r="A2110" s="75" t="s">
        <v>1964</v>
      </c>
      <c r="B2110" s="76" t="s">
        <v>6610</v>
      </c>
    </row>
    <row r="2111" spans="1:2" x14ac:dyDescent="0.75">
      <c r="A2111" s="75" t="s">
        <v>1238</v>
      </c>
      <c r="B2111" s="76"/>
    </row>
    <row r="2112" spans="1:2" x14ac:dyDescent="0.75">
      <c r="A2112" s="75" t="s">
        <v>1238</v>
      </c>
      <c r="B2112" s="76" t="s">
        <v>5050</v>
      </c>
    </row>
    <row r="2113" spans="1:2" x14ac:dyDescent="0.75">
      <c r="A2113" s="75" t="s">
        <v>1238</v>
      </c>
      <c r="B2113" s="76" t="s">
        <v>6196</v>
      </c>
    </row>
    <row r="2114" spans="1:2" x14ac:dyDescent="0.75">
      <c r="A2114" s="75" t="s">
        <v>2072</v>
      </c>
      <c r="B2114" s="76" t="s">
        <v>5050</v>
      </c>
    </row>
    <row r="2115" spans="1:2" x14ac:dyDescent="0.75">
      <c r="A2115" s="75" t="s">
        <v>2072</v>
      </c>
      <c r="B2115" s="76" t="s">
        <v>6196</v>
      </c>
    </row>
    <row r="2116" spans="1:2" x14ac:dyDescent="0.75">
      <c r="A2116" s="75" t="s">
        <v>2072</v>
      </c>
      <c r="B2116" s="76" t="s">
        <v>5047</v>
      </c>
    </row>
    <row r="2117" spans="1:2" x14ac:dyDescent="0.75">
      <c r="A2117" s="75" t="s">
        <v>2072</v>
      </c>
      <c r="B2117" s="76"/>
    </row>
    <row r="2118" spans="1:2" x14ac:dyDescent="0.75">
      <c r="A2118" s="75" t="s">
        <v>1057</v>
      </c>
      <c r="B2118" s="76"/>
    </row>
    <row r="2119" spans="1:2" x14ac:dyDescent="0.75">
      <c r="A2119" s="75" t="s">
        <v>1057</v>
      </c>
      <c r="B2119" s="76" t="s">
        <v>5046</v>
      </c>
    </row>
    <row r="2120" spans="1:2" x14ac:dyDescent="0.75">
      <c r="A2120" s="75" t="s">
        <v>1057</v>
      </c>
      <c r="B2120" s="76" t="s">
        <v>5047</v>
      </c>
    </row>
    <row r="2121" spans="1:2" x14ac:dyDescent="0.75">
      <c r="A2121" s="75" t="s">
        <v>1259</v>
      </c>
      <c r="B2121" s="76" t="s">
        <v>5050</v>
      </c>
    </row>
    <row r="2122" spans="1:2" x14ac:dyDescent="0.75">
      <c r="A2122" s="75" t="s">
        <v>1259</v>
      </c>
      <c r="B2122" s="76"/>
    </row>
    <row r="2123" spans="1:2" x14ac:dyDescent="0.75">
      <c r="A2123" s="75" t="s">
        <v>1259</v>
      </c>
      <c r="B2123" s="76" t="s">
        <v>6196</v>
      </c>
    </row>
    <row r="2124" spans="1:2" x14ac:dyDescent="0.75">
      <c r="A2124" s="75" t="s">
        <v>1259</v>
      </c>
      <c r="B2124" s="76" t="s">
        <v>5047</v>
      </c>
    </row>
    <row r="2125" spans="1:2" x14ac:dyDescent="0.75">
      <c r="A2125" s="75" t="s">
        <v>2250</v>
      </c>
      <c r="B2125" s="76" t="s">
        <v>5050</v>
      </c>
    </row>
    <row r="2126" spans="1:2" x14ac:dyDescent="0.75">
      <c r="A2126" s="75" t="s">
        <v>2250</v>
      </c>
      <c r="B2126" s="76" t="s">
        <v>6196</v>
      </c>
    </row>
    <row r="2127" spans="1:2" x14ac:dyDescent="0.75">
      <c r="A2127" s="75" t="s">
        <v>2256</v>
      </c>
      <c r="B2127" s="76" t="s">
        <v>6196</v>
      </c>
    </row>
    <row r="2128" spans="1:2" x14ac:dyDescent="0.75">
      <c r="A2128" s="75" t="s">
        <v>2256</v>
      </c>
      <c r="B2128" s="76" t="s">
        <v>5050</v>
      </c>
    </row>
    <row r="2129" spans="1:2" x14ac:dyDescent="0.75">
      <c r="A2129" s="75" t="s">
        <v>2256</v>
      </c>
      <c r="B2129" s="76" t="s">
        <v>5047</v>
      </c>
    </row>
    <row r="2130" spans="1:2" x14ac:dyDescent="0.75">
      <c r="A2130" s="75" t="s">
        <v>1353</v>
      </c>
      <c r="B2130" s="76" t="s">
        <v>5065</v>
      </c>
    </row>
    <row r="2131" spans="1:2" x14ac:dyDescent="0.75">
      <c r="A2131" s="75" t="s">
        <v>2759</v>
      </c>
      <c r="B2131" s="76"/>
    </row>
    <row r="2132" spans="1:2" x14ac:dyDescent="0.75">
      <c r="A2132" s="75" t="s">
        <v>707</v>
      </c>
      <c r="B2132" s="76" t="s">
        <v>5046</v>
      </c>
    </row>
    <row r="2133" spans="1:2" x14ac:dyDescent="0.75">
      <c r="A2133" s="75" t="s">
        <v>681</v>
      </c>
      <c r="B2133" s="76" t="s">
        <v>5046</v>
      </c>
    </row>
    <row r="2134" spans="1:2" x14ac:dyDescent="0.75">
      <c r="A2134" s="75" t="s">
        <v>5419</v>
      </c>
      <c r="B2134" s="76" t="s">
        <v>5046</v>
      </c>
    </row>
    <row r="2135" spans="1:2" x14ac:dyDescent="0.75">
      <c r="A2135" s="75" t="s">
        <v>364</v>
      </c>
      <c r="B2135" s="76" t="s">
        <v>5046</v>
      </c>
    </row>
    <row r="2136" spans="1:2" x14ac:dyDescent="0.75">
      <c r="A2136" s="75" t="s">
        <v>2145</v>
      </c>
      <c r="B2136" s="76" t="s">
        <v>6649</v>
      </c>
    </row>
    <row r="2137" spans="1:2" x14ac:dyDescent="0.75">
      <c r="A2137" s="75" t="s">
        <v>2145</v>
      </c>
      <c r="B2137" s="76"/>
    </row>
    <row r="2138" spans="1:2" x14ac:dyDescent="0.75">
      <c r="A2138" s="75" t="s">
        <v>5170</v>
      </c>
      <c r="B2138" s="76" t="s">
        <v>5943</v>
      </c>
    </row>
    <row r="2139" spans="1:2" x14ac:dyDescent="0.75">
      <c r="A2139" s="75" t="s">
        <v>2751</v>
      </c>
      <c r="B2139" s="76" t="s">
        <v>6579</v>
      </c>
    </row>
    <row r="2140" spans="1:2" x14ac:dyDescent="0.75">
      <c r="A2140" s="75" t="s">
        <v>2814</v>
      </c>
      <c r="B2140" s="76"/>
    </row>
    <row r="2141" spans="1:2" x14ac:dyDescent="0.75">
      <c r="A2141" s="75" t="s">
        <v>2814</v>
      </c>
      <c r="B2141" s="76" t="s">
        <v>6579</v>
      </c>
    </row>
    <row r="2142" spans="1:2" x14ac:dyDescent="0.75">
      <c r="A2142" s="75" t="s">
        <v>2818</v>
      </c>
      <c r="B2142" s="76"/>
    </row>
    <row r="2143" spans="1:2" x14ac:dyDescent="0.75">
      <c r="A2143" s="75" t="s">
        <v>2818</v>
      </c>
      <c r="B2143" s="76" t="s">
        <v>6579</v>
      </c>
    </row>
    <row r="2144" spans="1:2" x14ac:dyDescent="0.75">
      <c r="A2144" s="75" t="s">
        <v>5279</v>
      </c>
      <c r="B2144" s="76" t="s">
        <v>5046</v>
      </c>
    </row>
    <row r="2145" spans="1:2" x14ac:dyDescent="0.75">
      <c r="A2145" s="75" t="s">
        <v>1151</v>
      </c>
      <c r="B2145" s="76" t="s">
        <v>5051</v>
      </c>
    </row>
    <row r="2146" spans="1:2" x14ac:dyDescent="0.75">
      <c r="A2146" s="75" t="s">
        <v>1153</v>
      </c>
      <c r="B2146" s="76" t="s">
        <v>5051</v>
      </c>
    </row>
    <row r="2147" spans="1:2" x14ac:dyDescent="0.75">
      <c r="A2147" s="75" t="s">
        <v>1491</v>
      </c>
      <c r="B2147" s="76" t="s">
        <v>6689</v>
      </c>
    </row>
    <row r="2148" spans="1:2" x14ac:dyDescent="0.75">
      <c r="A2148" s="75" t="s">
        <v>1491</v>
      </c>
      <c r="B2148" s="76" t="s">
        <v>6690</v>
      </c>
    </row>
    <row r="2149" spans="1:2" x14ac:dyDescent="0.75">
      <c r="A2149" s="75" t="s">
        <v>5100</v>
      </c>
      <c r="B2149" s="76"/>
    </row>
    <row r="2150" spans="1:2" x14ac:dyDescent="0.75">
      <c r="A2150" s="75" t="s">
        <v>5098</v>
      </c>
      <c r="B2150" s="76"/>
    </row>
    <row r="2151" spans="1:2" x14ac:dyDescent="0.75">
      <c r="A2151" s="75" t="s">
        <v>5094</v>
      </c>
      <c r="B2151" s="76"/>
    </row>
    <row r="2152" spans="1:2" x14ac:dyDescent="0.75">
      <c r="A2152" s="75" t="s">
        <v>6691</v>
      </c>
      <c r="B2152" s="76"/>
    </row>
    <row r="2153" spans="1:2" x14ac:dyDescent="0.75">
      <c r="A2153" s="75" t="s">
        <v>5261</v>
      </c>
      <c r="B2153" s="76" t="s">
        <v>6649</v>
      </c>
    </row>
    <row r="2154" spans="1:2" x14ac:dyDescent="0.75">
      <c r="A2154" s="75" t="s">
        <v>5261</v>
      </c>
      <c r="B2154" s="76"/>
    </row>
    <row r="2155" spans="1:2" x14ac:dyDescent="0.75">
      <c r="A2155" s="75" t="s">
        <v>5347</v>
      </c>
      <c r="B2155" s="76" t="s">
        <v>5046</v>
      </c>
    </row>
    <row r="2156" spans="1:2" x14ac:dyDescent="0.75">
      <c r="A2156" s="75" t="s">
        <v>5347</v>
      </c>
      <c r="B2156" s="76"/>
    </row>
    <row r="2157" spans="1:2" x14ac:dyDescent="0.75">
      <c r="A2157" s="75" t="s">
        <v>1591</v>
      </c>
      <c r="B2157" s="76" t="s">
        <v>6198</v>
      </c>
    </row>
    <row r="2158" spans="1:2" x14ac:dyDescent="0.75">
      <c r="A2158" s="75" t="s">
        <v>1571</v>
      </c>
      <c r="B2158" s="76" t="s">
        <v>6198</v>
      </c>
    </row>
    <row r="2159" spans="1:2" x14ac:dyDescent="0.75">
      <c r="A2159" s="75" t="s">
        <v>5260</v>
      </c>
      <c r="B2159" s="76"/>
    </row>
    <row r="2160" spans="1:2" x14ac:dyDescent="0.75">
      <c r="A2160" s="75" t="s">
        <v>5260</v>
      </c>
      <c r="B2160" s="76" t="s">
        <v>6649</v>
      </c>
    </row>
    <row r="2161" spans="1:2" x14ac:dyDescent="0.75">
      <c r="A2161" s="75" t="s">
        <v>4532</v>
      </c>
      <c r="B2161" s="76" t="s">
        <v>5056</v>
      </c>
    </row>
    <row r="2162" spans="1:2" x14ac:dyDescent="0.75">
      <c r="A2162" s="75" t="s">
        <v>4532</v>
      </c>
      <c r="B2162" s="76" t="s">
        <v>5047</v>
      </c>
    </row>
    <row r="2163" spans="1:2" x14ac:dyDescent="0.75">
      <c r="A2163" s="75" t="s">
        <v>4537</v>
      </c>
      <c r="B2163" s="76"/>
    </row>
    <row r="2164" spans="1:2" x14ac:dyDescent="0.75">
      <c r="A2164" s="75" t="s">
        <v>4629</v>
      </c>
      <c r="B2164" s="76" t="s">
        <v>5047</v>
      </c>
    </row>
    <row r="2165" spans="1:2" x14ac:dyDescent="0.75">
      <c r="A2165" s="75" t="s">
        <v>4622</v>
      </c>
      <c r="B2165" s="76" t="s">
        <v>5047</v>
      </c>
    </row>
    <row r="2166" spans="1:2" x14ac:dyDescent="0.75">
      <c r="A2166" s="75" t="s">
        <v>1483</v>
      </c>
      <c r="B2166" s="76" t="s">
        <v>6692</v>
      </c>
    </row>
    <row r="2167" spans="1:2" x14ac:dyDescent="0.75">
      <c r="A2167" s="75" t="s">
        <v>1483</v>
      </c>
      <c r="B2167" s="76"/>
    </row>
    <row r="2168" spans="1:2" x14ac:dyDescent="0.75">
      <c r="A2168" s="75" t="s">
        <v>5120</v>
      </c>
      <c r="B2168" s="76" t="s">
        <v>6443</v>
      </c>
    </row>
    <row r="2169" spans="1:2" x14ac:dyDescent="0.75">
      <c r="A2169" s="75" t="s">
        <v>5120</v>
      </c>
      <c r="B2169" s="76"/>
    </row>
    <row r="2170" spans="1:2" x14ac:dyDescent="0.75">
      <c r="A2170" s="75" t="s">
        <v>2483</v>
      </c>
      <c r="B2170" s="76"/>
    </row>
    <row r="2171" spans="1:2" x14ac:dyDescent="0.75">
      <c r="A2171" s="75" t="s">
        <v>2483</v>
      </c>
      <c r="B2171" s="76" t="s">
        <v>6693</v>
      </c>
    </row>
    <row r="2172" spans="1:2" x14ac:dyDescent="0.75">
      <c r="A2172" s="75" t="s">
        <v>2487</v>
      </c>
      <c r="B2172" s="76"/>
    </row>
    <row r="2173" spans="1:2" x14ac:dyDescent="0.75">
      <c r="A2173" s="75" t="s">
        <v>2505</v>
      </c>
      <c r="B2173" s="76" t="s">
        <v>6693</v>
      </c>
    </row>
    <row r="2174" spans="1:2" x14ac:dyDescent="0.75">
      <c r="A2174" s="75" t="s">
        <v>2513</v>
      </c>
      <c r="B2174" s="76"/>
    </row>
    <row r="2175" spans="1:2" x14ac:dyDescent="0.75">
      <c r="A2175" s="75" t="s">
        <v>5536</v>
      </c>
      <c r="B2175" s="76" t="s">
        <v>6610</v>
      </c>
    </row>
    <row r="2176" spans="1:2" x14ac:dyDescent="0.75">
      <c r="A2176" s="75" t="s">
        <v>2493</v>
      </c>
      <c r="B2176" s="76" t="s">
        <v>6693</v>
      </c>
    </row>
    <row r="2177" spans="1:2" x14ac:dyDescent="0.75">
      <c r="A2177" s="75" t="s">
        <v>2515</v>
      </c>
      <c r="B2177" s="76"/>
    </row>
    <row r="2178" spans="1:2" x14ac:dyDescent="0.75">
      <c r="A2178" s="75" t="s">
        <v>290</v>
      </c>
      <c r="B2178" s="76" t="s">
        <v>5046</v>
      </c>
    </row>
    <row r="2179" spans="1:2" x14ac:dyDescent="0.75">
      <c r="A2179" s="75" t="s">
        <v>6694</v>
      </c>
      <c r="B2179" s="76" t="s">
        <v>5046</v>
      </c>
    </row>
    <row r="2180" spans="1:2" x14ac:dyDescent="0.75">
      <c r="A2180" s="75" t="s">
        <v>290</v>
      </c>
      <c r="B2180" s="76"/>
    </row>
    <row r="2181" spans="1:2" x14ac:dyDescent="0.75">
      <c r="A2181" s="75" t="s">
        <v>5504</v>
      </c>
      <c r="B2181" s="76" t="s">
        <v>6610</v>
      </c>
    </row>
    <row r="2182" spans="1:2" x14ac:dyDescent="0.75">
      <c r="A2182" s="75" t="s">
        <v>265</v>
      </c>
      <c r="B2182" s="76" t="s">
        <v>5056</v>
      </c>
    </row>
    <row r="2183" spans="1:2" x14ac:dyDescent="0.75">
      <c r="A2183" s="75" t="s">
        <v>265</v>
      </c>
      <c r="B2183" s="76" t="s">
        <v>5050</v>
      </c>
    </row>
    <row r="2184" spans="1:2" x14ac:dyDescent="0.75">
      <c r="A2184" s="75" t="s">
        <v>249</v>
      </c>
      <c r="B2184" s="76" t="s">
        <v>5046</v>
      </c>
    </row>
    <row r="2185" spans="1:2" x14ac:dyDescent="0.75">
      <c r="A2185" s="75" t="s">
        <v>249</v>
      </c>
      <c r="B2185" s="76" t="s">
        <v>5047</v>
      </c>
    </row>
    <row r="2186" spans="1:2" x14ac:dyDescent="0.75">
      <c r="A2186" s="75" t="s">
        <v>2767</v>
      </c>
      <c r="B2186" s="76"/>
    </row>
    <row r="2187" spans="1:2" x14ac:dyDescent="0.75">
      <c r="A2187" s="75" t="s">
        <v>1849</v>
      </c>
      <c r="B2187" s="76"/>
    </row>
    <row r="2188" spans="1:2" x14ac:dyDescent="0.75">
      <c r="A2188" s="75" t="s">
        <v>1849</v>
      </c>
      <c r="B2188" s="76" t="s">
        <v>6451</v>
      </c>
    </row>
    <row r="2189" spans="1:2" x14ac:dyDescent="0.75">
      <c r="A2189" s="75" t="s">
        <v>6695</v>
      </c>
      <c r="B2189" s="76"/>
    </row>
    <row r="2190" spans="1:2" x14ac:dyDescent="0.75">
      <c r="A2190" s="75" t="s">
        <v>6695</v>
      </c>
      <c r="B2190" s="76" t="s">
        <v>6426</v>
      </c>
    </row>
    <row r="2191" spans="1:2" x14ac:dyDescent="0.75">
      <c r="A2191" s="75" t="s">
        <v>1024</v>
      </c>
      <c r="B2191" s="76" t="s">
        <v>5046</v>
      </c>
    </row>
    <row r="2192" spans="1:2" x14ac:dyDescent="0.75">
      <c r="A2192" s="75" t="s">
        <v>6696</v>
      </c>
      <c r="B2192" s="76" t="s">
        <v>6321</v>
      </c>
    </row>
    <row r="2193" spans="1:2" x14ac:dyDescent="0.75">
      <c r="A2193" s="75" t="s">
        <v>1381</v>
      </c>
      <c r="B2193" s="76" t="s">
        <v>5047</v>
      </c>
    </row>
    <row r="2194" spans="1:2" x14ac:dyDescent="0.75">
      <c r="A2194" s="75" t="s">
        <v>1381</v>
      </c>
      <c r="B2194" s="76" t="s">
        <v>5056</v>
      </c>
    </row>
    <row r="2195" spans="1:2" x14ac:dyDescent="0.75">
      <c r="A2195" s="75" t="s">
        <v>821</v>
      </c>
      <c r="B2195" s="76" t="s">
        <v>5047</v>
      </c>
    </row>
    <row r="2196" spans="1:2" x14ac:dyDescent="0.75">
      <c r="A2196" s="75" t="s">
        <v>1375</v>
      </c>
      <c r="B2196" s="76" t="s">
        <v>5056</v>
      </c>
    </row>
    <row r="2197" spans="1:2" x14ac:dyDescent="0.75">
      <c r="A2197" s="75" t="s">
        <v>1375</v>
      </c>
      <c r="B2197" s="76" t="s">
        <v>5047</v>
      </c>
    </row>
    <row r="2198" spans="1:2" x14ac:dyDescent="0.75">
      <c r="A2198" s="75" t="s">
        <v>418</v>
      </c>
      <c r="B2198" s="76" t="s">
        <v>5047</v>
      </c>
    </row>
    <row r="2199" spans="1:2" x14ac:dyDescent="0.75">
      <c r="A2199" s="75" t="s">
        <v>1113</v>
      </c>
      <c r="B2199" s="76" t="s">
        <v>5046</v>
      </c>
    </row>
    <row r="2200" spans="1:2" x14ac:dyDescent="0.75">
      <c r="A2200" s="75" t="s">
        <v>872</v>
      </c>
      <c r="B2200" s="76" t="s">
        <v>5051</v>
      </c>
    </row>
    <row r="2201" spans="1:2" x14ac:dyDescent="0.75">
      <c r="A2201" s="75" t="s">
        <v>1423</v>
      </c>
      <c r="B2201" s="76" t="s">
        <v>5051</v>
      </c>
    </row>
    <row r="2202" spans="1:2" x14ac:dyDescent="0.75">
      <c r="A2202" s="75" t="s">
        <v>150</v>
      </c>
      <c r="B2202" s="76" t="s">
        <v>5051</v>
      </c>
    </row>
    <row r="2203" spans="1:2" x14ac:dyDescent="0.75">
      <c r="A2203" s="75" t="s">
        <v>251</v>
      </c>
      <c r="B2203" s="76" t="s">
        <v>5051</v>
      </c>
    </row>
    <row r="2204" spans="1:2" x14ac:dyDescent="0.75">
      <c r="A2204" s="75" t="s">
        <v>562</v>
      </c>
      <c r="B2204" s="76"/>
    </row>
    <row r="2205" spans="1:2" x14ac:dyDescent="0.75">
      <c r="A2205" s="75" t="s">
        <v>255</v>
      </c>
      <c r="B2205" s="76" t="s">
        <v>5046</v>
      </c>
    </row>
    <row r="2206" spans="1:2" x14ac:dyDescent="0.75">
      <c r="A2206" s="75" t="s">
        <v>870</v>
      </c>
      <c r="B2206" s="76" t="s">
        <v>5051</v>
      </c>
    </row>
    <row r="2207" spans="1:2" x14ac:dyDescent="0.75">
      <c r="A2207" s="75" t="s">
        <v>473</v>
      </c>
      <c r="B2207" s="76" t="s">
        <v>5051</v>
      </c>
    </row>
    <row r="2208" spans="1:2" x14ac:dyDescent="0.75">
      <c r="A2208" s="75" t="s">
        <v>2385</v>
      </c>
      <c r="B2208" s="76" t="s">
        <v>6225</v>
      </c>
    </row>
    <row r="2209" spans="1:2" x14ac:dyDescent="0.75">
      <c r="A2209" s="75" t="s">
        <v>2385</v>
      </c>
      <c r="B2209" s="76" t="s">
        <v>6256</v>
      </c>
    </row>
    <row r="2210" spans="1:2" x14ac:dyDescent="0.75">
      <c r="A2210" s="75" t="s">
        <v>4187</v>
      </c>
      <c r="B2210" s="76" t="s">
        <v>5051</v>
      </c>
    </row>
    <row r="2211" spans="1:2" x14ac:dyDescent="0.75">
      <c r="A2211" s="75" t="s">
        <v>5507</v>
      </c>
      <c r="B2211" s="76" t="s">
        <v>6697</v>
      </c>
    </row>
    <row r="2212" spans="1:2" x14ac:dyDescent="0.75">
      <c r="A2212" s="75" t="s">
        <v>5531</v>
      </c>
      <c r="B2212" s="76" t="s">
        <v>6610</v>
      </c>
    </row>
    <row r="2213" spans="1:2" x14ac:dyDescent="0.75">
      <c r="A2213" s="75" t="s">
        <v>5479</v>
      </c>
      <c r="B2213" s="76" t="s">
        <v>6610</v>
      </c>
    </row>
    <row r="2214" spans="1:2" x14ac:dyDescent="0.75">
      <c r="A2214" s="75" t="s">
        <v>6698</v>
      </c>
      <c r="B2214" s="76" t="s">
        <v>6408</v>
      </c>
    </row>
    <row r="2215" spans="1:2" x14ac:dyDescent="0.75">
      <c r="A2215" s="75" t="s">
        <v>6699</v>
      </c>
      <c r="B2215" s="76"/>
    </row>
    <row r="2216" spans="1:2" x14ac:dyDescent="0.75">
      <c r="A2216" s="75" t="s">
        <v>6700</v>
      </c>
      <c r="B2216" s="76"/>
    </row>
    <row r="2217" spans="1:2" x14ac:dyDescent="0.75">
      <c r="A2217" s="75" t="s">
        <v>5276</v>
      </c>
      <c r="B2217" s="76" t="s">
        <v>5065</v>
      </c>
    </row>
    <row r="2218" spans="1:2" x14ac:dyDescent="0.75">
      <c r="A2218" s="75" t="s">
        <v>5276</v>
      </c>
      <c r="B2218" s="76"/>
    </row>
    <row r="2219" spans="1:2" x14ac:dyDescent="0.75">
      <c r="A2219" s="75" t="s">
        <v>880</v>
      </c>
      <c r="B2219" s="76" t="s">
        <v>5062</v>
      </c>
    </row>
    <row r="2220" spans="1:2" x14ac:dyDescent="0.75">
      <c r="A2220" s="75" t="s">
        <v>882</v>
      </c>
      <c r="B2220" s="76" t="s">
        <v>5062</v>
      </c>
    </row>
    <row r="2221" spans="1:2" x14ac:dyDescent="0.75">
      <c r="A2221" s="75" t="s">
        <v>154</v>
      </c>
      <c r="B2221" s="76" t="s">
        <v>5046</v>
      </c>
    </row>
    <row r="2222" spans="1:2" x14ac:dyDescent="0.75">
      <c r="A2222" s="75" t="s">
        <v>5589</v>
      </c>
      <c r="B2222" s="76" t="s">
        <v>6510</v>
      </c>
    </row>
    <row r="2223" spans="1:2" x14ac:dyDescent="0.75">
      <c r="A2223" s="75" t="s">
        <v>5589</v>
      </c>
      <c r="B2223" s="76" t="s">
        <v>6701</v>
      </c>
    </row>
    <row r="2224" spans="1:2" x14ac:dyDescent="0.75">
      <c r="A2224" s="75" t="s">
        <v>5589</v>
      </c>
      <c r="B2224" s="76" t="s">
        <v>6341</v>
      </c>
    </row>
    <row r="2225" spans="1:2" x14ac:dyDescent="0.75">
      <c r="A2225" s="75" t="s">
        <v>5586</v>
      </c>
      <c r="B2225" s="76" t="s">
        <v>6341</v>
      </c>
    </row>
    <row r="2226" spans="1:2" x14ac:dyDescent="0.75">
      <c r="A2226" s="75" t="s">
        <v>5583</v>
      </c>
      <c r="B2226" s="76" t="s">
        <v>6341</v>
      </c>
    </row>
    <row r="2227" spans="1:2" x14ac:dyDescent="0.75">
      <c r="A2227" s="75" t="s">
        <v>1986</v>
      </c>
      <c r="B2227" s="76"/>
    </row>
    <row r="2228" spans="1:2" x14ac:dyDescent="0.75">
      <c r="A2228" s="75" t="s">
        <v>1986</v>
      </c>
      <c r="B2228" s="76" t="s">
        <v>6687</v>
      </c>
    </row>
    <row r="2229" spans="1:2" x14ac:dyDescent="0.75">
      <c r="A2229" s="75" t="s">
        <v>2037</v>
      </c>
      <c r="B2229" s="76" t="s">
        <v>6687</v>
      </c>
    </row>
    <row r="2230" spans="1:2" x14ac:dyDescent="0.75">
      <c r="A2230" s="75" t="s">
        <v>2008</v>
      </c>
      <c r="B2230" s="76" t="s">
        <v>6702</v>
      </c>
    </row>
    <row r="2231" spans="1:2" x14ac:dyDescent="0.75">
      <c r="A2231" s="75" t="s">
        <v>2232</v>
      </c>
      <c r="B2231" s="76"/>
    </row>
    <row r="2232" spans="1:2" x14ac:dyDescent="0.75">
      <c r="A2232" s="75" t="s">
        <v>1845</v>
      </c>
      <c r="B2232" s="76"/>
    </row>
    <row r="2233" spans="1:2" x14ac:dyDescent="0.75">
      <c r="A2233" s="75" t="s">
        <v>1845</v>
      </c>
      <c r="B2233" s="76" t="s">
        <v>5046</v>
      </c>
    </row>
    <row r="2234" spans="1:2" x14ac:dyDescent="0.75">
      <c r="A2234" s="75" t="s">
        <v>1845</v>
      </c>
      <c r="B2234" s="76" t="s">
        <v>6451</v>
      </c>
    </row>
    <row r="2235" spans="1:2" x14ac:dyDescent="0.75">
      <c r="A2235" s="75" t="s">
        <v>2367</v>
      </c>
      <c r="B2235" s="76"/>
    </row>
    <row r="2236" spans="1:2" x14ac:dyDescent="0.75">
      <c r="A2236" s="75" t="s">
        <v>1960</v>
      </c>
      <c r="B2236" s="76" t="s">
        <v>6687</v>
      </c>
    </row>
    <row r="2237" spans="1:2" x14ac:dyDescent="0.75">
      <c r="A2237" s="75" t="s">
        <v>6703</v>
      </c>
      <c r="B2237" s="76" t="s">
        <v>5047</v>
      </c>
    </row>
    <row r="2238" spans="1:2" x14ac:dyDescent="0.75">
      <c r="A2238" s="75" t="s">
        <v>6704</v>
      </c>
      <c r="B2238" s="76"/>
    </row>
    <row r="2239" spans="1:2" x14ac:dyDescent="0.75">
      <c r="A2239" s="75" t="s">
        <v>6705</v>
      </c>
      <c r="B2239" s="76" t="s">
        <v>5046</v>
      </c>
    </row>
    <row r="2240" spans="1:2" x14ac:dyDescent="0.75">
      <c r="A2240" s="75" t="s">
        <v>5580</v>
      </c>
      <c r="B2240" s="76" t="s">
        <v>5046</v>
      </c>
    </row>
    <row r="2241" spans="1:2" x14ac:dyDescent="0.75">
      <c r="A2241" s="75" t="s">
        <v>6706</v>
      </c>
      <c r="B2241" s="76" t="s">
        <v>5051</v>
      </c>
    </row>
    <row r="2242" spans="1:2" x14ac:dyDescent="0.75">
      <c r="A2242" s="75" t="s">
        <v>6707</v>
      </c>
      <c r="B2242" s="76" t="s">
        <v>5051</v>
      </c>
    </row>
    <row r="2243" spans="1:2" x14ac:dyDescent="0.75">
      <c r="A2243" s="75" t="s">
        <v>6708</v>
      </c>
      <c r="B2243" s="76"/>
    </row>
    <row r="2244" spans="1:2" x14ac:dyDescent="0.75">
      <c r="A2244" s="75" t="s">
        <v>6709</v>
      </c>
      <c r="B2244" s="76" t="s">
        <v>5046</v>
      </c>
    </row>
    <row r="2245" spans="1:2" x14ac:dyDescent="0.75">
      <c r="A2245" s="75" t="s">
        <v>6709</v>
      </c>
      <c r="B2245" s="76"/>
    </row>
    <row r="2246" spans="1:2" x14ac:dyDescent="0.75">
      <c r="A2246" s="75" t="s">
        <v>372</v>
      </c>
      <c r="B2246" s="76" t="s">
        <v>5046</v>
      </c>
    </row>
    <row r="2247" spans="1:2" x14ac:dyDescent="0.75">
      <c r="A2247" s="75" t="s">
        <v>372</v>
      </c>
      <c r="B2247" s="76"/>
    </row>
    <row r="2248" spans="1:2" x14ac:dyDescent="0.75">
      <c r="A2248" s="75" t="s">
        <v>3376</v>
      </c>
      <c r="B2248" s="76"/>
    </row>
    <row r="2249" spans="1:2" x14ac:dyDescent="0.75">
      <c r="A2249" s="75" t="s">
        <v>6710</v>
      </c>
      <c r="B2249" s="76" t="s">
        <v>6610</v>
      </c>
    </row>
    <row r="2250" spans="1:2" x14ac:dyDescent="0.75">
      <c r="A2250" s="75" t="s">
        <v>6710</v>
      </c>
      <c r="B2250" s="76"/>
    </row>
    <row r="2251" spans="1:2" x14ac:dyDescent="0.75">
      <c r="A2251" s="75" t="s">
        <v>709</v>
      </c>
      <c r="B2251" s="76" t="s">
        <v>5056</v>
      </c>
    </row>
    <row r="2252" spans="1:2" x14ac:dyDescent="0.75">
      <c r="A2252" s="75" t="s">
        <v>709</v>
      </c>
      <c r="B2252" s="76"/>
    </row>
    <row r="2253" spans="1:2" x14ac:dyDescent="0.75">
      <c r="A2253" s="75" t="s">
        <v>689</v>
      </c>
      <c r="B2253" s="76" t="s">
        <v>5056</v>
      </c>
    </row>
    <row r="2254" spans="1:2" x14ac:dyDescent="0.75">
      <c r="A2254" s="75" t="s">
        <v>689</v>
      </c>
      <c r="B2254" s="76" t="s">
        <v>5050</v>
      </c>
    </row>
    <row r="2255" spans="1:2" x14ac:dyDescent="0.75">
      <c r="A2255" s="75" t="s">
        <v>356</v>
      </c>
      <c r="B2255" s="76" t="s">
        <v>5046</v>
      </c>
    </row>
    <row r="2256" spans="1:2" x14ac:dyDescent="0.75">
      <c r="A2256" s="75" t="s">
        <v>6711</v>
      </c>
      <c r="B2256" s="76"/>
    </row>
    <row r="2257" spans="1:2" x14ac:dyDescent="0.75">
      <c r="A2257" s="75" t="s">
        <v>6712</v>
      </c>
      <c r="B2257" s="76"/>
    </row>
    <row r="2258" spans="1:2" x14ac:dyDescent="0.75">
      <c r="A2258" s="75" t="s">
        <v>1626</v>
      </c>
      <c r="B2258" s="76" t="s">
        <v>5065</v>
      </c>
    </row>
    <row r="2259" spans="1:2" x14ac:dyDescent="0.75">
      <c r="A2259" s="75" t="s">
        <v>6713</v>
      </c>
      <c r="B2259" s="76"/>
    </row>
    <row r="2260" spans="1:2" x14ac:dyDescent="0.75">
      <c r="A2260" s="75" t="s">
        <v>1622</v>
      </c>
      <c r="B2260" s="76" t="s">
        <v>5065</v>
      </c>
    </row>
    <row r="2261" spans="1:2" x14ac:dyDescent="0.75">
      <c r="A2261" s="75" t="s">
        <v>5282</v>
      </c>
      <c r="B2261" s="76" t="s">
        <v>5065</v>
      </c>
    </row>
    <row r="2262" spans="1:2" x14ac:dyDescent="0.75">
      <c r="A2262" s="75" t="s">
        <v>2777</v>
      </c>
      <c r="B2262" s="76"/>
    </row>
    <row r="2263" spans="1:2" x14ac:dyDescent="0.75">
      <c r="A2263" s="75" t="s">
        <v>412</v>
      </c>
      <c r="B2263" s="76" t="s">
        <v>5046</v>
      </c>
    </row>
    <row r="2264" spans="1:2" x14ac:dyDescent="0.75">
      <c r="A2264" s="75" t="s">
        <v>1099</v>
      </c>
      <c r="B2264" s="76" t="s">
        <v>5046</v>
      </c>
    </row>
    <row r="2265" spans="1:2" x14ac:dyDescent="0.75">
      <c r="A2265" s="75" t="s">
        <v>1142</v>
      </c>
      <c r="B2265" s="76" t="s">
        <v>5046</v>
      </c>
    </row>
    <row r="2266" spans="1:2" x14ac:dyDescent="0.75">
      <c r="A2266" s="75" t="s">
        <v>1142</v>
      </c>
      <c r="B2266" s="76" t="s">
        <v>5047</v>
      </c>
    </row>
    <row r="2267" spans="1:2" x14ac:dyDescent="0.75">
      <c r="A2267" s="75" t="s">
        <v>1142</v>
      </c>
      <c r="B2267" s="76" t="s">
        <v>5051</v>
      </c>
    </row>
    <row r="2268" spans="1:2" x14ac:dyDescent="0.75">
      <c r="A2268" s="75" t="s">
        <v>4258</v>
      </c>
      <c r="B2268" s="76" t="s">
        <v>6671</v>
      </c>
    </row>
    <row r="2269" spans="1:2" x14ac:dyDescent="0.75">
      <c r="A2269" s="75" t="s">
        <v>4699</v>
      </c>
      <c r="B2269" s="76" t="s">
        <v>5050</v>
      </c>
    </row>
    <row r="2270" spans="1:2" x14ac:dyDescent="0.75">
      <c r="A2270" s="75" t="s">
        <v>6714</v>
      </c>
      <c r="B2270" s="76" t="s">
        <v>5050</v>
      </c>
    </row>
    <row r="2271" spans="1:2" x14ac:dyDescent="0.75">
      <c r="A2271" s="75" t="s">
        <v>4650</v>
      </c>
      <c r="B2271" s="76"/>
    </row>
    <row r="2272" spans="1:2" x14ac:dyDescent="0.75">
      <c r="A2272" s="75" t="s">
        <v>6715</v>
      </c>
      <c r="B2272" s="76"/>
    </row>
    <row r="2273" spans="1:2" x14ac:dyDescent="0.75">
      <c r="A2273" s="75" t="s">
        <v>4516</v>
      </c>
      <c r="B2273" s="76" t="s">
        <v>5046</v>
      </c>
    </row>
    <row r="2274" spans="1:2" x14ac:dyDescent="0.75">
      <c r="A2274" s="75" t="s">
        <v>571</v>
      </c>
      <c r="B2274" s="76" t="s">
        <v>5046</v>
      </c>
    </row>
    <row r="2275" spans="1:2" x14ac:dyDescent="0.75">
      <c r="A2275" s="75" t="s">
        <v>6716</v>
      </c>
      <c r="B2275" s="76" t="s">
        <v>5046</v>
      </c>
    </row>
    <row r="2276" spans="1:2" x14ac:dyDescent="0.75">
      <c r="A2276" s="75" t="s">
        <v>471</v>
      </c>
      <c r="B2276" s="76" t="s">
        <v>6561</v>
      </c>
    </row>
    <row r="2277" spans="1:2" x14ac:dyDescent="0.75">
      <c r="A2277" s="75" t="s">
        <v>471</v>
      </c>
      <c r="B2277" s="76" t="s">
        <v>5046</v>
      </c>
    </row>
    <row r="2278" spans="1:2" x14ac:dyDescent="0.75">
      <c r="A2278" s="75" t="s">
        <v>217</v>
      </c>
      <c r="B2278" s="76" t="s">
        <v>6561</v>
      </c>
    </row>
    <row r="2279" spans="1:2" x14ac:dyDescent="0.75">
      <c r="A2279" s="75" t="s">
        <v>217</v>
      </c>
      <c r="B2279" s="76" t="s">
        <v>5046</v>
      </c>
    </row>
    <row r="2280" spans="1:2" x14ac:dyDescent="0.75">
      <c r="A2280" s="75" t="s">
        <v>4657</v>
      </c>
      <c r="B2280" s="76" t="s">
        <v>5046</v>
      </c>
    </row>
    <row r="2281" spans="1:2" x14ac:dyDescent="0.75">
      <c r="A2281" s="75" t="s">
        <v>5474</v>
      </c>
      <c r="B2281" s="76" t="s">
        <v>5046</v>
      </c>
    </row>
    <row r="2282" spans="1:2" x14ac:dyDescent="0.75">
      <c r="A2282" s="75" t="s">
        <v>6717</v>
      </c>
      <c r="B2282" s="76"/>
    </row>
    <row r="2283" spans="1:2" x14ac:dyDescent="0.75">
      <c r="A2283" s="75" t="s">
        <v>6717</v>
      </c>
      <c r="B2283" s="76" t="s">
        <v>6426</v>
      </c>
    </row>
    <row r="2284" spans="1:2" x14ac:dyDescent="0.75">
      <c r="A2284" s="75" t="s">
        <v>6718</v>
      </c>
      <c r="B2284" s="76" t="s">
        <v>6426</v>
      </c>
    </row>
    <row r="2285" spans="1:2" x14ac:dyDescent="0.75">
      <c r="A2285" s="75" t="s">
        <v>6718</v>
      </c>
      <c r="B2285" s="76"/>
    </row>
    <row r="2286" spans="1:2" x14ac:dyDescent="0.75">
      <c r="A2286" s="75" t="s">
        <v>2284</v>
      </c>
      <c r="B2286" s="76" t="s">
        <v>6690</v>
      </c>
    </row>
    <row r="2287" spans="1:2" x14ac:dyDescent="0.75">
      <c r="A2287" s="75" t="s">
        <v>2284</v>
      </c>
      <c r="B2287" s="76" t="s">
        <v>6692</v>
      </c>
    </row>
    <row r="2288" spans="1:2" x14ac:dyDescent="0.75">
      <c r="A2288" s="75" t="s">
        <v>567</v>
      </c>
      <c r="B2288" s="76" t="s">
        <v>5046</v>
      </c>
    </row>
    <row r="2289" spans="1:2" x14ac:dyDescent="0.75">
      <c r="A2289" s="75" t="s">
        <v>4534</v>
      </c>
      <c r="B2289" s="76" t="s">
        <v>5046</v>
      </c>
    </row>
    <row r="2290" spans="1:2" x14ac:dyDescent="0.75">
      <c r="A2290" s="75" t="s">
        <v>579</v>
      </c>
      <c r="B2290" s="76" t="s">
        <v>5046</v>
      </c>
    </row>
    <row r="2291" spans="1:2" x14ac:dyDescent="0.75">
      <c r="A2291" s="75" t="s">
        <v>6719</v>
      </c>
      <c r="B2291" s="76"/>
    </row>
    <row r="2292" spans="1:2" x14ac:dyDescent="0.75">
      <c r="A2292" s="75" t="s">
        <v>6720</v>
      </c>
      <c r="B2292" s="76"/>
    </row>
    <row r="2293" spans="1:2" x14ac:dyDescent="0.75">
      <c r="A2293" s="75" t="s">
        <v>6721</v>
      </c>
      <c r="B2293" s="76"/>
    </row>
    <row r="2294" spans="1:2" x14ac:dyDescent="0.75">
      <c r="A2294" s="75" t="s">
        <v>2763</v>
      </c>
      <c r="B2294" s="76"/>
    </row>
    <row r="2295" spans="1:2" x14ac:dyDescent="0.75">
      <c r="A2295" s="75" t="s">
        <v>2761</v>
      </c>
      <c r="B2295" s="76"/>
    </row>
    <row r="2296" spans="1:2" x14ac:dyDescent="0.75">
      <c r="A2296" s="75" t="s">
        <v>2801</v>
      </c>
      <c r="B2296" s="76"/>
    </row>
    <row r="2297" spans="1:2" x14ac:dyDescent="0.75">
      <c r="A2297" s="75" t="s">
        <v>1367</v>
      </c>
      <c r="B2297" s="76" t="s">
        <v>5050</v>
      </c>
    </row>
    <row r="2298" spans="1:2" x14ac:dyDescent="0.75">
      <c r="A2298" s="75" t="s">
        <v>817</v>
      </c>
      <c r="B2298" s="76" t="s">
        <v>5056</v>
      </c>
    </row>
    <row r="2299" spans="1:2" x14ac:dyDescent="0.75">
      <c r="A2299" s="75" t="s">
        <v>817</v>
      </c>
      <c r="B2299" s="76" t="s">
        <v>5050</v>
      </c>
    </row>
    <row r="2300" spans="1:2" x14ac:dyDescent="0.75">
      <c r="A2300" s="75" t="s">
        <v>414</v>
      </c>
      <c r="B2300" s="76" t="s">
        <v>5046</v>
      </c>
    </row>
    <row r="2301" spans="1:2" x14ac:dyDescent="0.75">
      <c r="A2301" s="75" t="s">
        <v>1104</v>
      </c>
      <c r="B2301" s="76" t="s">
        <v>5046</v>
      </c>
    </row>
    <row r="2302" spans="1:2" x14ac:dyDescent="0.75">
      <c r="A2302" s="75" t="s">
        <v>4607</v>
      </c>
      <c r="B2302" s="76" t="s">
        <v>5046</v>
      </c>
    </row>
    <row r="2303" spans="1:2" x14ac:dyDescent="0.75">
      <c r="A2303" s="75" t="s">
        <v>4607</v>
      </c>
      <c r="B2303" s="76" t="s">
        <v>5047</v>
      </c>
    </row>
    <row r="2304" spans="1:2" x14ac:dyDescent="0.75">
      <c r="A2304" s="75" t="s">
        <v>5131</v>
      </c>
      <c r="B2304" s="76" t="s">
        <v>5046</v>
      </c>
    </row>
    <row r="2305" spans="1:2" x14ac:dyDescent="0.75">
      <c r="A2305" s="75" t="s">
        <v>5131</v>
      </c>
      <c r="B2305" s="76"/>
    </row>
    <row r="2306" spans="1:2" x14ac:dyDescent="0.75">
      <c r="A2306" s="75" t="s">
        <v>793</v>
      </c>
      <c r="B2306" s="76" t="s">
        <v>5047</v>
      </c>
    </row>
    <row r="2307" spans="1:2" x14ac:dyDescent="0.75">
      <c r="A2307" s="75" t="s">
        <v>793</v>
      </c>
      <c r="B2307" s="76" t="s">
        <v>5056</v>
      </c>
    </row>
    <row r="2308" spans="1:2" x14ac:dyDescent="0.75">
      <c r="A2308" s="75" t="s">
        <v>793</v>
      </c>
      <c r="B2308" s="76" t="s">
        <v>5050</v>
      </c>
    </row>
    <row r="2309" spans="1:2" x14ac:dyDescent="0.75">
      <c r="A2309" s="75" t="s">
        <v>1383</v>
      </c>
      <c r="B2309" s="76" t="s">
        <v>5056</v>
      </c>
    </row>
    <row r="2310" spans="1:2" x14ac:dyDescent="0.75">
      <c r="A2310" s="75" t="s">
        <v>1383</v>
      </c>
      <c r="B2310" s="76" t="s">
        <v>5047</v>
      </c>
    </row>
    <row r="2311" spans="1:2" x14ac:dyDescent="0.75">
      <c r="A2311" s="75" t="s">
        <v>667</v>
      </c>
      <c r="B2311" s="76" t="s">
        <v>5047</v>
      </c>
    </row>
    <row r="2312" spans="1:2" x14ac:dyDescent="0.75">
      <c r="A2312" s="75" t="s">
        <v>667</v>
      </c>
      <c r="B2312" s="76" t="s">
        <v>5050</v>
      </c>
    </row>
    <row r="2313" spans="1:2" x14ac:dyDescent="0.75">
      <c r="A2313" s="75" t="s">
        <v>1376</v>
      </c>
      <c r="B2313" s="76" t="s">
        <v>5056</v>
      </c>
    </row>
    <row r="2314" spans="1:2" x14ac:dyDescent="0.75">
      <c r="A2314" s="75" t="s">
        <v>1376</v>
      </c>
      <c r="B2314" s="76" t="s">
        <v>5050</v>
      </c>
    </row>
    <row r="2315" spans="1:2" x14ac:dyDescent="0.75">
      <c r="A2315" s="75" t="s">
        <v>187</v>
      </c>
      <c r="B2315" s="76" t="s">
        <v>5062</v>
      </c>
    </row>
    <row r="2316" spans="1:2" x14ac:dyDescent="0.75">
      <c r="A2316" s="75" t="s">
        <v>187</v>
      </c>
      <c r="B2316" s="76" t="s">
        <v>5047</v>
      </c>
    </row>
    <row r="2317" spans="1:2" x14ac:dyDescent="0.75">
      <c r="A2317" s="75" t="s">
        <v>6722</v>
      </c>
      <c r="B2317" s="76" t="s">
        <v>5062</v>
      </c>
    </row>
    <row r="2318" spans="1:2" x14ac:dyDescent="0.75">
      <c r="A2318" s="75" t="s">
        <v>6722</v>
      </c>
      <c r="B2318" s="76" t="s">
        <v>5047</v>
      </c>
    </row>
    <row r="2319" spans="1:2" x14ac:dyDescent="0.75">
      <c r="A2319" s="75" t="s">
        <v>866</v>
      </c>
      <c r="B2319" s="76" t="s">
        <v>5047</v>
      </c>
    </row>
    <row r="2320" spans="1:2" x14ac:dyDescent="0.75">
      <c r="A2320" s="75" t="s">
        <v>6723</v>
      </c>
      <c r="B2320" s="76" t="s">
        <v>5047</v>
      </c>
    </row>
    <row r="2321" spans="1:2" x14ac:dyDescent="0.75">
      <c r="A2321" s="75" t="s">
        <v>4677</v>
      </c>
      <c r="B2321" s="76" t="s">
        <v>5063</v>
      </c>
    </row>
    <row r="2322" spans="1:2" x14ac:dyDescent="0.75">
      <c r="A2322" s="75" t="s">
        <v>136</v>
      </c>
      <c r="B2322" s="76" t="s">
        <v>5046</v>
      </c>
    </row>
    <row r="2323" spans="1:2" x14ac:dyDescent="0.75">
      <c r="A2323" s="75" t="s">
        <v>136</v>
      </c>
      <c r="B2323" s="76" t="s">
        <v>5063</v>
      </c>
    </row>
    <row r="2324" spans="1:2" x14ac:dyDescent="0.75">
      <c r="A2324" s="75" t="s">
        <v>1155</v>
      </c>
      <c r="B2324" s="76" t="s">
        <v>5063</v>
      </c>
    </row>
    <row r="2325" spans="1:2" x14ac:dyDescent="0.75">
      <c r="A2325" s="75" t="s">
        <v>1155</v>
      </c>
      <c r="B2325" s="76" t="s">
        <v>5046</v>
      </c>
    </row>
    <row r="2326" spans="1:2" x14ac:dyDescent="0.75">
      <c r="A2326" s="75" t="s">
        <v>271</v>
      </c>
      <c r="B2326" s="76" t="s">
        <v>5047</v>
      </c>
    </row>
    <row r="2327" spans="1:2" x14ac:dyDescent="0.75">
      <c r="A2327" s="75" t="s">
        <v>334</v>
      </c>
      <c r="B2327" s="76" t="s">
        <v>5047</v>
      </c>
    </row>
    <row r="2328" spans="1:2" x14ac:dyDescent="0.75">
      <c r="A2328" s="75" t="s">
        <v>334</v>
      </c>
      <c r="B2328" s="76" t="s">
        <v>5046</v>
      </c>
    </row>
    <row r="2329" spans="1:2" x14ac:dyDescent="0.75">
      <c r="A2329" s="75" t="s">
        <v>334</v>
      </c>
      <c r="B2329" s="76" t="s">
        <v>5063</v>
      </c>
    </row>
    <row r="2330" spans="1:2" x14ac:dyDescent="0.75">
      <c r="A2330" s="75" t="s">
        <v>1114</v>
      </c>
      <c r="B2330" s="76" t="s">
        <v>5046</v>
      </c>
    </row>
    <row r="2331" spans="1:2" x14ac:dyDescent="0.75">
      <c r="A2331" s="75" t="s">
        <v>757</v>
      </c>
      <c r="B2331" s="76" t="s">
        <v>6724</v>
      </c>
    </row>
    <row r="2332" spans="1:2" x14ac:dyDescent="0.75">
      <c r="A2332" s="75" t="s">
        <v>757</v>
      </c>
      <c r="B2332" s="76"/>
    </row>
    <row r="2333" spans="1:2" x14ac:dyDescent="0.75">
      <c r="A2333" s="75" t="s">
        <v>6725</v>
      </c>
      <c r="B2333" s="76" t="s">
        <v>6724</v>
      </c>
    </row>
    <row r="2334" spans="1:2" x14ac:dyDescent="0.75">
      <c r="A2334" s="75" t="s">
        <v>1279</v>
      </c>
      <c r="B2334" s="76" t="s">
        <v>6724</v>
      </c>
    </row>
    <row r="2335" spans="1:2" x14ac:dyDescent="0.75">
      <c r="A2335" s="75" t="s">
        <v>1279</v>
      </c>
      <c r="B2335" s="76"/>
    </row>
    <row r="2336" spans="1:2" x14ac:dyDescent="0.75">
      <c r="A2336" s="75" t="s">
        <v>2078</v>
      </c>
      <c r="B2336" s="76" t="s">
        <v>6724</v>
      </c>
    </row>
    <row r="2337" spans="1:2" x14ac:dyDescent="0.75">
      <c r="A2337" s="75" t="s">
        <v>5539</v>
      </c>
      <c r="B2337" s="76" t="s">
        <v>6552</v>
      </c>
    </row>
    <row r="2338" spans="1:2" x14ac:dyDescent="0.75">
      <c r="A2338" s="75" t="s">
        <v>2218</v>
      </c>
      <c r="B2338" s="76" t="s">
        <v>6584</v>
      </c>
    </row>
    <row r="2339" spans="1:2" x14ac:dyDescent="0.75">
      <c r="A2339" s="75" t="s">
        <v>2218</v>
      </c>
      <c r="B2339" s="76" t="s">
        <v>6208</v>
      </c>
    </row>
    <row r="2340" spans="1:2" x14ac:dyDescent="0.75">
      <c r="A2340" s="75" t="s">
        <v>2218</v>
      </c>
      <c r="B2340" s="76" t="s">
        <v>6726</v>
      </c>
    </row>
    <row r="2341" spans="1:2" x14ac:dyDescent="0.75">
      <c r="A2341" s="75" t="s">
        <v>4979</v>
      </c>
      <c r="B2341" s="76"/>
    </row>
    <row r="2342" spans="1:2" x14ac:dyDescent="0.75">
      <c r="A2342" s="75" t="s">
        <v>2802</v>
      </c>
      <c r="B2342" s="76"/>
    </row>
    <row r="2343" spans="1:2" x14ac:dyDescent="0.75">
      <c r="A2343" s="75" t="s">
        <v>6727</v>
      </c>
      <c r="B2343" s="76" t="s">
        <v>5062</v>
      </c>
    </row>
    <row r="2344" spans="1:2" x14ac:dyDescent="0.75">
      <c r="A2344" s="75" t="s">
        <v>6727</v>
      </c>
      <c r="B2344" s="76" t="s">
        <v>6214</v>
      </c>
    </row>
    <row r="2345" spans="1:2" x14ac:dyDescent="0.75">
      <c r="A2345" s="75" t="s">
        <v>5476</v>
      </c>
      <c r="B2345" s="76" t="s">
        <v>6448</v>
      </c>
    </row>
    <row r="2346" spans="1:2" x14ac:dyDescent="0.75">
      <c r="A2346" s="75" t="s">
        <v>5284</v>
      </c>
      <c r="B2346" s="76" t="s">
        <v>5046</v>
      </c>
    </row>
    <row r="2347" spans="1:2" x14ac:dyDescent="0.75">
      <c r="A2347" s="75" t="s">
        <v>6728</v>
      </c>
      <c r="B2347" s="76" t="s">
        <v>6288</v>
      </c>
    </row>
    <row r="2348" spans="1:2" x14ac:dyDescent="0.75">
      <c r="A2348" s="75" t="s">
        <v>5482</v>
      </c>
      <c r="B2348" s="76" t="s">
        <v>6448</v>
      </c>
    </row>
    <row r="2349" spans="1:2" x14ac:dyDescent="0.75">
      <c r="A2349" s="75" t="s">
        <v>2057</v>
      </c>
      <c r="B2349" s="76" t="s">
        <v>6288</v>
      </c>
    </row>
    <row r="2350" spans="1:2" x14ac:dyDescent="0.75">
      <c r="A2350" s="75" t="s">
        <v>5484</v>
      </c>
      <c r="B2350" s="76" t="s">
        <v>6448</v>
      </c>
    </row>
    <row r="2351" spans="1:2" x14ac:dyDescent="0.75">
      <c r="A2351" s="75" t="s">
        <v>6729</v>
      </c>
      <c r="B2351" s="76" t="s">
        <v>5056</v>
      </c>
    </row>
    <row r="2352" spans="1:2" x14ac:dyDescent="0.75">
      <c r="A2352" s="75" t="s">
        <v>6729</v>
      </c>
      <c r="B2352" s="76" t="s">
        <v>5047</v>
      </c>
    </row>
    <row r="2353" spans="1:2" x14ac:dyDescent="0.75">
      <c r="A2353" s="75" t="s">
        <v>6729</v>
      </c>
      <c r="B2353" s="76" t="s">
        <v>6214</v>
      </c>
    </row>
    <row r="2354" spans="1:2" x14ac:dyDescent="0.75">
      <c r="A2354" s="75" t="s">
        <v>1619</v>
      </c>
      <c r="B2354" s="76" t="s">
        <v>6530</v>
      </c>
    </row>
    <row r="2355" spans="1:2" x14ac:dyDescent="0.75">
      <c r="A2355" s="75" t="s">
        <v>1619</v>
      </c>
      <c r="B2355" s="76"/>
    </row>
    <row r="2356" spans="1:2" x14ac:dyDescent="0.75">
      <c r="A2356" s="75" t="s">
        <v>203</v>
      </c>
      <c r="B2356" s="76" t="s">
        <v>5067</v>
      </c>
    </row>
    <row r="2357" spans="1:2" x14ac:dyDescent="0.75">
      <c r="A2357" s="75" t="s">
        <v>1615</v>
      </c>
      <c r="B2357" s="76" t="s">
        <v>6530</v>
      </c>
    </row>
    <row r="2358" spans="1:2" x14ac:dyDescent="0.75">
      <c r="A2358" s="75" t="s">
        <v>6730</v>
      </c>
      <c r="B2358" s="76"/>
    </row>
    <row r="2359" spans="1:2" x14ac:dyDescent="0.75">
      <c r="A2359" s="75" t="s">
        <v>2898</v>
      </c>
      <c r="B2359" s="76"/>
    </row>
    <row r="2360" spans="1:2" x14ac:dyDescent="0.75">
      <c r="A2360" s="75" t="s">
        <v>6731</v>
      </c>
      <c r="B2360" s="76"/>
    </row>
    <row r="2361" spans="1:2" x14ac:dyDescent="0.75">
      <c r="A2361" s="75" t="s">
        <v>6732</v>
      </c>
      <c r="B2361" s="76"/>
    </row>
    <row r="2362" spans="1:2" x14ac:dyDescent="0.75">
      <c r="A2362" s="75" t="s">
        <v>6733</v>
      </c>
      <c r="B2362" s="76"/>
    </row>
    <row r="2363" spans="1:2" x14ac:dyDescent="0.75">
      <c r="A2363" s="75" t="s">
        <v>6734</v>
      </c>
      <c r="B2363" s="76"/>
    </row>
    <row r="2364" spans="1:2" x14ac:dyDescent="0.75">
      <c r="A2364" s="75" t="s">
        <v>2995</v>
      </c>
      <c r="B2364" s="76"/>
    </row>
    <row r="2365" spans="1:2" x14ac:dyDescent="0.75">
      <c r="A2365" s="75" t="s">
        <v>5761</v>
      </c>
      <c r="B2365" s="76"/>
    </row>
    <row r="2366" spans="1:2" x14ac:dyDescent="0.75">
      <c r="A2366" s="75" t="s">
        <v>5755</v>
      </c>
      <c r="B2366" s="76"/>
    </row>
    <row r="2367" spans="1:2" x14ac:dyDescent="0.75">
      <c r="A2367" s="75" t="s">
        <v>2523</v>
      </c>
      <c r="B2367" s="76"/>
    </row>
    <row r="2368" spans="1:2" x14ac:dyDescent="0.75">
      <c r="A2368" s="75" t="s">
        <v>5759</v>
      </c>
      <c r="B2368" s="76"/>
    </row>
    <row r="2369" spans="1:2" x14ac:dyDescent="0.75">
      <c r="A2369" s="75" t="s">
        <v>6735</v>
      </c>
      <c r="B2369" s="76"/>
    </row>
    <row r="2370" spans="1:2" x14ac:dyDescent="0.75">
      <c r="A2370" s="75" t="s">
        <v>2533</v>
      </c>
      <c r="B2370" s="76"/>
    </row>
    <row r="2371" spans="1:2" x14ac:dyDescent="0.75">
      <c r="A2371" s="75" t="s">
        <v>5765</v>
      </c>
      <c r="B2371" s="76"/>
    </row>
    <row r="2372" spans="1:2" x14ac:dyDescent="0.75">
      <c r="A2372" s="75" t="s">
        <v>6736</v>
      </c>
      <c r="B2372" s="76"/>
    </row>
    <row r="2373" spans="1:2" x14ac:dyDescent="0.75">
      <c r="A2373" s="75" t="s">
        <v>6737</v>
      </c>
      <c r="B2373" s="76"/>
    </row>
    <row r="2374" spans="1:2" x14ac:dyDescent="0.75">
      <c r="A2374" s="75" t="s">
        <v>1213</v>
      </c>
      <c r="B2374" s="76" t="s">
        <v>5056</v>
      </c>
    </row>
    <row r="2375" spans="1:2" x14ac:dyDescent="0.75">
      <c r="A2375" s="75" t="s">
        <v>1213</v>
      </c>
      <c r="B2375" s="76" t="s">
        <v>6214</v>
      </c>
    </row>
    <row r="2376" spans="1:2" x14ac:dyDescent="0.75">
      <c r="A2376" s="75" t="s">
        <v>1213</v>
      </c>
      <c r="B2376" s="76" t="s">
        <v>5047</v>
      </c>
    </row>
    <row r="2377" spans="1:2" x14ac:dyDescent="0.75">
      <c r="A2377" s="75" t="s">
        <v>1020</v>
      </c>
      <c r="B2377" s="76"/>
    </row>
    <row r="2378" spans="1:2" x14ac:dyDescent="0.75">
      <c r="A2378" s="75" t="s">
        <v>1020</v>
      </c>
      <c r="B2378" s="76" t="s">
        <v>5047</v>
      </c>
    </row>
    <row r="2379" spans="1:2" x14ac:dyDescent="0.75">
      <c r="A2379" s="75" t="s">
        <v>1020</v>
      </c>
      <c r="B2379" s="76" t="s">
        <v>5046</v>
      </c>
    </row>
    <row r="2380" spans="1:2" x14ac:dyDescent="0.75">
      <c r="A2380" s="75" t="s">
        <v>120</v>
      </c>
      <c r="B2380" s="76" t="s">
        <v>5047</v>
      </c>
    </row>
    <row r="2381" spans="1:2" x14ac:dyDescent="0.75">
      <c r="A2381" s="75" t="s">
        <v>658</v>
      </c>
      <c r="B2381" s="76" t="s">
        <v>5050</v>
      </c>
    </row>
    <row r="2382" spans="1:2" x14ac:dyDescent="0.75">
      <c r="A2382" s="75" t="s">
        <v>658</v>
      </c>
      <c r="B2382" s="76" t="s">
        <v>5047</v>
      </c>
    </row>
    <row r="2383" spans="1:2" x14ac:dyDescent="0.75">
      <c r="A2383" s="75" t="s">
        <v>5425</v>
      </c>
      <c r="B2383" s="76" t="s">
        <v>5050</v>
      </c>
    </row>
    <row r="2384" spans="1:2" x14ac:dyDescent="0.75">
      <c r="A2384" s="75" t="s">
        <v>5425</v>
      </c>
      <c r="B2384" s="76" t="s">
        <v>5047</v>
      </c>
    </row>
    <row r="2385" spans="1:2" x14ac:dyDescent="0.75">
      <c r="A2385" s="75" t="s">
        <v>326</v>
      </c>
      <c r="B2385" s="76" t="s">
        <v>5050</v>
      </c>
    </row>
    <row r="2386" spans="1:2" x14ac:dyDescent="0.75">
      <c r="A2386" s="75" t="s">
        <v>326</v>
      </c>
      <c r="B2386" s="76" t="s">
        <v>5047</v>
      </c>
    </row>
    <row r="2387" spans="1:2" x14ac:dyDescent="0.75">
      <c r="A2387" s="75" t="s">
        <v>4785</v>
      </c>
      <c r="B2387" s="76"/>
    </row>
    <row r="2388" spans="1:2" x14ac:dyDescent="0.75">
      <c r="A2388" s="75" t="s">
        <v>4782</v>
      </c>
      <c r="B2388" s="76"/>
    </row>
    <row r="2389" spans="1:2" x14ac:dyDescent="0.75">
      <c r="A2389" s="75" t="s">
        <v>4682</v>
      </c>
      <c r="B2389" s="76"/>
    </row>
    <row r="2390" spans="1:2" x14ac:dyDescent="0.75">
      <c r="A2390" s="75" t="s">
        <v>6738</v>
      </c>
      <c r="B2390" s="76"/>
    </row>
    <row r="2391" spans="1:2" x14ac:dyDescent="0.75">
      <c r="A2391" s="75" t="s">
        <v>6739</v>
      </c>
      <c r="B2391" s="76"/>
    </row>
    <row r="2392" spans="1:2" x14ac:dyDescent="0.75">
      <c r="A2392" s="75" t="s">
        <v>634</v>
      </c>
      <c r="B2392" s="76" t="s">
        <v>5047</v>
      </c>
    </row>
    <row r="2393" spans="1:2" x14ac:dyDescent="0.75">
      <c r="A2393" s="75" t="s">
        <v>6740</v>
      </c>
      <c r="B2393" s="76" t="s">
        <v>5050</v>
      </c>
    </row>
    <row r="2394" spans="1:2" x14ac:dyDescent="0.75">
      <c r="A2394" s="75" t="s">
        <v>6740</v>
      </c>
      <c r="B2394" s="76" t="s">
        <v>5056</v>
      </c>
    </row>
    <row r="2395" spans="1:2" x14ac:dyDescent="0.75">
      <c r="A2395" s="75" t="s">
        <v>5411</v>
      </c>
      <c r="B2395" s="76" t="s">
        <v>5047</v>
      </c>
    </row>
    <row r="2396" spans="1:2" x14ac:dyDescent="0.75">
      <c r="A2396" s="75" t="s">
        <v>5411</v>
      </c>
      <c r="B2396" s="76" t="s">
        <v>5046</v>
      </c>
    </row>
    <row r="2397" spans="1:2" x14ac:dyDescent="0.75">
      <c r="A2397" s="75" t="s">
        <v>303</v>
      </c>
      <c r="B2397" s="76" t="s">
        <v>5047</v>
      </c>
    </row>
    <row r="2398" spans="1:2" x14ac:dyDescent="0.75">
      <c r="A2398" s="75" t="s">
        <v>6741</v>
      </c>
      <c r="B2398" s="76" t="s">
        <v>5046</v>
      </c>
    </row>
    <row r="2399" spans="1:2" x14ac:dyDescent="0.75">
      <c r="A2399" s="75" t="s">
        <v>6742</v>
      </c>
      <c r="B2399" s="76" t="s">
        <v>5050</v>
      </c>
    </row>
    <row r="2400" spans="1:2" x14ac:dyDescent="0.75">
      <c r="A2400" s="75" t="s">
        <v>6742</v>
      </c>
      <c r="B2400" s="76" t="s">
        <v>5047</v>
      </c>
    </row>
    <row r="2401" spans="1:2" x14ac:dyDescent="0.75">
      <c r="A2401" s="75" t="s">
        <v>864</v>
      </c>
      <c r="B2401" s="76" t="s">
        <v>5050</v>
      </c>
    </row>
    <row r="2402" spans="1:2" x14ac:dyDescent="0.75">
      <c r="A2402" s="75" t="s">
        <v>864</v>
      </c>
      <c r="B2402" s="76" t="s">
        <v>5047</v>
      </c>
    </row>
    <row r="2403" spans="1:2" x14ac:dyDescent="0.75">
      <c r="A2403" s="75" t="s">
        <v>3877</v>
      </c>
      <c r="B2403" s="76" t="s">
        <v>5046</v>
      </c>
    </row>
    <row r="2404" spans="1:2" x14ac:dyDescent="0.75">
      <c r="A2404" s="75" t="s">
        <v>640</v>
      </c>
      <c r="B2404" s="76" t="s">
        <v>5047</v>
      </c>
    </row>
    <row r="2405" spans="1:2" x14ac:dyDescent="0.75">
      <c r="A2405" s="75" t="s">
        <v>640</v>
      </c>
      <c r="B2405" s="76" t="s">
        <v>6196</v>
      </c>
    </row>
    <row r="2406" spans="1:2" x14ac:dyDescent="0.75">
      <c r="A2406" s="75" t="s">
        <v>632</v>
      </c>
      <c r="B2406" s="76" t="s">
        <v>6196</v>
      </c>
    </row>
    <row r="2407" spans="1:2" x14ac:dyDescent="0.75">
      <c r="A2407" s="75" t="s">
        <v>632</v>
      </c>
      <c r="B2407" s="76" t="s">
        <v>5047</v>
      </c>
    </row>
    <row r="2408" spans="1:2" x14ac:dyDescent="0.75">
      <c r="A2408" s="75" t="s">
        <v>5557</v>
      </c>
      <c r="B2408" s="76" t="s">
        <v>5047</v>
      </c>
    </row>
    <row r="2409" spans="1:2" x14ac:dyDescent="0.75">
      <c r="A2409" s="75" t="s">
        <v>5557</v>
      </c>
      <c r="B2409" s="76" t="s">
        <v>6196</v>
      </c>
    </row>
    <row r="2410" spans="1:2" x14ac:dyDescent="0.75">
      <c r="A2410" s="75" t="s">
        <v>5413</v>
      </c>
      <c r="B2410" s="76" t="s">
        <v>5047</v>
      </c>
    </row>
    <row r="2411" spans="1:2" x14ac:dyDescent="0.75">
      <c r="A2411" s="75" t="s">
        <v>5413</v>
      </c>
      <c r="B2411" s="76" t="s">
        <v>5046</v>
      </c>
    </row>
    <row r="2412" spans="1:2" x14ac:dyDescent="0.75">
      <c r="A2412" s="75" t="s">
        <v>307</v>
      </c>
      <c r="B2412" s="76" t="s">
        <v>5047</v>
      </c>
    </row>
    <row r="2413" spans="1:2" x14ac:dyDescent="0.75">
      <c r="A2413" s="75" t="s">
        <v>307</v>
      </c>
      <c r="B2413" s="76" t="s">
        <v>5046</v>
      </c>
    </row>
    <row r="2414" spans="1:2" x14ac:dyDescent="0.75">
      <c r="A2414" s="75" t="s">
        <v>4616</v>
      </c>
      <c r="B2414" s="76" t="s">
        <v>5063</v>
      </c>
    </row>
    <row r="2415" spans="1:2" x14ac:dyDescent="0.75">
      <c r="A2415" s="75" t="s">
        <v>4604</v>
      </c>
      <c r="B2415" s="76" t="s">
        <v>5050</v>
      </c>
    </row>
    <row r="2416" spans="1:2" x14ac:dyDescent="0.75">
      <c r="A2416" s="75" t="s">
        <v>1411</v>
      </c>
      <c r="B2416" s="76" t="s">
        <v>5056</v>
      </c>
    </row>
    <row r="2417" spans="1:2" x14ac:dyDescent="0.75">
      <c r="A2417" s="75" t="s">
        <v>1411</v>
      </c>
      <c r="B2417" s="76"/>
    </row>
    <row r="2418" spans="1:2" x14ac:dyDescent="0.75">
      <c r="A2418" s="75" t="s">
        <v>4610</v>
      </c>
      <c r="B2418" s="76" t="s">
        <v>5062</v>
      </c>
    </row>
    <row r="2419" spans="1:2" x14ac:dyDescent="0.75">
      <c r="A2419" s="75" t="s">
        <v>4610</v>
      </c>
      <c r="B2419" s="76" t="s">
        <v>5056</v>
      </c>
    </row>
    <row r="2420" spans="1:2" x14ac:dyDescent="0.75">
      <c r="A2420" s="75" t="s">
        <v>4610</v>
      </c>
      <c r="B2420" s="76" t="s">
        <v>5047</v>
      </c>
    </row>
    <row r="2421" spans="1:2" x14ac:dyDescent="0.75">
      <c r="A2421" s="75" t="s">
        <v>630</v>
      </c>
      <c r="B2421" s="76" t="s">
        <v>5056</v>
      </c>
    </row>
    <row r="2422" spans="1:2" x14ac:dyDescent="0.75">
      <c r="A2422" s="75" t="s">
        <v>5409</v>
      </c>
      <c r="B2422" s="76" t="s">
        <v>5046</v>
      </c>
    </row>
    <row r="2423" spans="1:2" x14ac:dyDescent="0.75">
      <c r="A2423" s="75" t="s">
        <v>6743</v>
      </c>
      <c r="B2423" s="76" t="s">
        <v>5046</v>
      </c>
    </row>
    <row r="2424" spans="1:2" x14ac:dyDescent="0.75">
      <c r="A2424" s="75" t="s">
        <v>6743</v>
      </c>
      <c r="B2424" s="76"/>
    </row>
    <row r="2425" spans="1:2" x14ac:dyDescent="0.75">
      <c r="A2425" s="75" t="s">
        <v>4625</v>
      </c>
      <c r="B2425" s="76" t="s">
        <v>5046</v>
      </c>
    </row>
    <row r="2426" spans="1:2" x14ac:dyDescent="0.75">
      <c r="A2426" s="75" t="s">
        <v>4625</v>
      </c>
      <c r="B2426" s="76"/>
    </row>
    <row r="2427" spans="1:2" x14ac:dyDescent="0.75">
      <c r="A2427" s="75" t="s">
        <v>305</v>
      </c>
      <c r="B2427" s="76" t="s">
        <v>5046</v>
      </c>
    </row>
    <row r="2428" spans="1:2" x14ac:dyDescent="0.75">
      <c r="A2428" s="75" t="s">
        <v>166</v>
      </c>
      <c r="B2428" s="76" t="s">
        <v>5056</v>
      </c>
    </row>
    <row r="2429" spans="1:2" x14ac:dyDescent="0.75">
      <c r="A2429" s="75" t="s">
        <v>128</v>
      </c>
      <c r="B2429" s="76" t="s">
        <v>5046</v>
      </c>
    </row>
    <row r="2430" spans="1:2" x14ac:dyDescent="0.75">
      <c r="A2430" s="75" t="s">
        <v>124</v>
      </c>
      <c r="B2430" s="76" t="s">
        <v>5046</v>
      </c>
    </row>
    <row r="2431" spans="1:2" x14ac:dyDescent="0.75">
      <c r="A2431" s="75" t="s">
        <v>4812</v>
      </c>
      <c r="B2431" s="76" t="s">
        <v>5062</v>
      </c>
    </row>
    <row r="2432" spans="1:2" x14ac:dyDescent="0.75">
      <c r="A2432" s="75" t="s">
        <v>4809</v>
      </c>
      <c r="B2432" s="76" t="s">
        <v>5063</v>
      </c>
    </row>
    <row r="2433" spans="1:2" x14ac:dyDescent="0.75">
      <c r="A2433" s="75" t="s">
        <v>6744</v>
      </c>
      <c r="B2433" s="76" t="s">
        <v>5056</v>
      </c>
    </row>
    <row r="2434" spans="1:2" x14ac:dyDescent="0.75">
      <c r="A2434" s="75" t="s">
        <v>6745</v>
      </c>
      <c r="B2434" s="76" t="s">
        <v>5046</v>
      </c>
    </row>
    <row r="2435" spans="1:2" x14ac:dyDescent="0.75">
      <c r="A2435" s="75" t="s">
        <v>4283</v>
      </c>
      <c r="B2435" s="76" t="s">
        <v>5051</v>
      </c>
    </row>
    <row r="2436" spans="1:2" x14ac:dyDescent="0.75">
      <c r="A2436" s="75" t="s">
        <v>4263</v>
      </c>
      <c r="B2436" s="76" t="s">
        <v>5051</v>
      </c>
    </row>
    <row r="2437" spans="1:2" x14ac:dyDescent="0.75">
      <c r="A2437" s="75" t="s">
        <v>4592</v>
      </c>
      <c r="B2437" s="76" t="s">
        <v>5056</v>
      </c>
    </row>
    <row r="2438" spans="1:2" x14ac:dyDescent="0.75">
      <c r="A2438" s="75" t="s">
        <v>4592</v>
      </c>
      <c r="B2438" s="76" t="s">
        <v>5050</v>
      </c>
    </row>
    <row r="2439" spans="1:2" x14ac:dyDescent="0.75">
      <c r="A2439" s="75" t="s">
        <v>4596</v>
      </c>
      <c r="B2439" s="76" t="s">
        <v>5046</v>
      </c>
    </row>
    <row r="2440" spans="1:2" x14ac:dyDescent="0.75">
      <c r="A2440" s="75" t="s">
        <v>4701</v>
      </c>
      <c r="B2440" s="76" t="s">
        <v>5056</v>
      </c>
    </row>
    <row r="2441" spans="1:2" x14ac:dyDescent="0.75">
      <c r="A2441" s="75" t="s">
        <v>4779</v>
      </c>
      <c r="B2441" s="76" t="s">
        <v>5046</v>
      </c>
    </row>
    <row r="2442" spans="1:2" x14ac:dyDescent="0.75">
      <c r="A2442" s="75" t="s">
        <v>4018</v>
      </c>
      <c r="B2442" s="76"/>
    </row>
    <row r="2443" spans="1:2" x14ac:dyDescent="0.75">
      <c r="A2443" s="75" t="s">
        <v>1408</v>
      </c>
      <c r="B2443" s="76" t="s">
        <v>5050</v>
      </c>
    </row>
    <row r="2444" spans="1:2" x14ac:dyDescent="0.75">
      <c r="A2444" s="75" t="s">
        <v>1408</v>
      </c>
      <c r="B2444" s="76" t="s">
        <v>5056</v>
      </c>
    </row>
    <row r="2445" spans="1:2" x14ac:dyDescent="0.75">
      <c r="A2445" s="75" t="s">
        <v>4653</v>
      </c>
      <c r="B2445" s="76" t="s">
        <v>5046</v>
      </c>
    </row>
    <row r="2446" spans="1:2" x14ac:dyDescent="0.75">
      <c r="A2446" s="75" t="s">
        <v>4260</v>
      </c>
      <c r="B2446" s="76" t="s">
        <v>6670</v>
      </c>
    </row>
    <row r="2447" spans="1:2" x14ac:dyDescent="0.75">
      <c r="A2447" s="75" t="s">
        <v>4256</v>
      </c>
      <c r="B2447" s="76" t="s">
        <v>6671</v>
      </c>
    </row>
    <row r="2448" spans="1:2" x14ac:dyDescent="0.75">
      <c r="A2448" s="75" t="s">
        <v>3882</v>
      </c>
      <c r="B2448" s="76" t="s">
        <v>5056</v>
      </c>
    </row>
    <row r="2449" spans="1:2" x14ac:dyDescent="0.75">
      <c r="A2449" s="75" t="s">
        <v>3885</v>
      </c>
      <c r="B2449" s="76" t="s">
        <v>5046</v>
      </c>
    </row>
    <row r="2450" spans="1:2" x14ac:dyDescent="0.75">
      <c r="A2450" s="75" t="s">
        <v>4815</v>
      </c>
      <c r="B2450" s="76" t="s">
        <v>6214</v>
      </c>
    </row>
    <row r="2451" spans="1:2" x14ac:dyDescent="0.75">
      <c r="A2451" s="75" t="s">
        <v>5423</v>
      </c>
      <c r="B2451" s="76" t="s">
        <v>5046</v>
      </c>
    </row>
    <row r="2452" spans="1:2" x14ac:dyDescent="0.75">
      <c r="A2452" s="75" t="s">
        <v>5423</v>
      </c>
      <c r="B2452" s="76" t="s">
        <v>5047</v>
      </c>
    </row>
    <row r="2453" spans="1:2" x14ac:dyDescent="0.75">
      <c r="A2453" s="75" t="s">
        <v>5423</v>
      </c>
      <c r="B2453" s="76"/>
    </row>
    <row r="2454" spans="1:2" x14ac:dyDescent="0.75">
      <c r="A2454" s="75" t="s">
        <v>4304</v>
      </c>
      <c r="B2454" s="76" t="s">
        <v>5056</v>
      </c>
    </row>
    <row r="2455" spans="1:2" x14ac:dyDescent="0.75">
      <c r="A2455" s="75" t="s">
        <v>4304</v>
      </c>
      <c r="B2455" s="76" t="s">
        <v>5051</v>
      </c>
    </row>
    <row r="2456" spans="1:2" x14ac:dyDescent="0.75">
      <c r="A2456" s="75" t="s">
        <v>4254</v>
      </c>
      <c r="B2456" s="76" t="s">
        <v>5046</v>
      </c>
    </row>
    <row r="2457" spans="1:2" x14ac:dyDescent="0.75">
      <c r="A2457" s="75" t="s">
        <v>4798</v>
      </c>
      <c r="B2457" s="76" t="s">
        <v>6561</v>
      </c>
    </row>
    <row r="2458" spans="1:2" x14ac:dyDescent="0.75">
      <c r="A2458" s="75" t="s">
        <v>6746</v>
      </c>
      <c r="B2458" s="76" t="s">
        <v>5050</v>
      </c>
    </row>
    <row r="2459" spans="1:2" x14ac:dyDescent="0.75">
      <c r="A2459" s="75" t="s">
        <v>6746</v>
      </c>
      <c r="B2459" s="76" t="s">
        <v>6214</v>
      </c>
    </row>
    <row r="2460" spans="1:2" x14ac:dyDescent="0.75">
      <c r="A2460" s="75" t="s">
        <v>4776</v>
      </c>
      <c r="B2460" s="76"/>
    </row>
    <row r="2461" spans="1:2" x14ac:dyDescent="0.75">
      <c r="A2461" s="75" t="s">
        <v>3830</v>
      </c>
      <c r="B2461" s="76"/>
    </row>
    <row r="2462" spans="1:2" x14ac:dyDescent="0.75">
      <c r="A2462" s="75" t="s">
        <v>6747</v>
      </c>
      <c r="B2462" s="76"/>
    </row>
    <row r="2463" spans="1:2" x14ac:dyDescent="0.75">
      <c r="A2463" s="75" t="s">
        <v>6748</v>
      </c>
      <c r="B2463" s="76" t="s">
        <v>5051</v>
      </c>
    </row>
    <row r="2464" spans="1:2" x14ac:dyDescent="0.75">
      <c r="A2464" s="75" t="s">
        <v>4250</v>
      </c>
      <c r="B2464" s="76" t="s">
        <v>5051</v>
      </c>
    </row>
    <row r="2465" spans="1:2" x14ac:dyDescent="0.75">
      <c r="A2465" s="75" t="s">
        <v>874</v>
      </c>
      <c r="B2465" s="76" t="s">
        <v>5056</v>
      </c>
    </row>
    <row r="2466" spans="1:2" x14ac:dyDescent="0.75">
      <c r="A2466" s="75" t="s">
        <v>475</v>
      </c>
      <c r="B2466" s="76" t="s">
        <v>5046</v>
      </c>
    </row>
    <row r="2467" spans="1:2" x14ac:dyDescent="0.75">
      <c r="A2467" s="75" t="s">
        <v>2204</v>
      </c>
      <c r="B2467" s="76" t="s">
        <v>5046</v>
      </c>
    </row>
    <row r="2468" spans="1:2" x14ac:dyDescent="0.75">
      <c r="A2468" s="75" t="s">
        <v>5130</v>
      </c>
      <c r="B2468" s="76" t="s">
        <v>5046</v>
      </c>
    </row>
    <row r="2469" spans="1:2" x14ac:dyDescent="0.75">
      <c r="A2469" s="75" t="s">
        <v>5116</v>
      </c>
      <c r="B2469" s="76" t="s">
        <v>5046</v>
      </c>
    </row>
    <row r="2470" spans="1:2" x14ac:dyDescent="0.75">
      <c r="A2470" s="75" t="s">
        <v>2141</v>
      </c>
      <c r="B2470" s="76" t="s">
        <v>5046</v>
      </c>
    </row>
    <row r="2471" spans="1:2" x14ac:dyDescent="0.75">
      <c r="A2471" s="75" t="s">
        <v>2141</v>
      </c>
      <c r="B2471" s="76"/>
    </row>
    <row r="2472" spans="1:2" x14ac:dyDescent="0.75">
      <c r="A2472" s="75" t="s">
        <v>2133</v>
      </c>
      <c r="B2472" s="76" t="s">
        <v>5046</v>
      </c>
    </row>
    <row r="2473" spans="1:2" x14ac:dyDescent="0.75">
      <c r="A2473" s="75" t="s">
        <v>6749</v>
      </c>
      <c r="B2473" s="76" t="s">
        <v>5046</v>
      </c>
    </row>
    <row r="2474" spans="1:2" x14ac:dyDescent="0.75">
      <c r="A2474" s="75" t="s">
        <v>6750</v>
      </c>
      <c r="B2474" s="76" t="s">
        <v>5046</v>
      </c>
    </row>
    <row r="2475" spans="1:2" x14ac:dyDescent="0.75">
      <c r="A2475" s="75" t="s">
        <v>6750</v>
      </c>
      <c r="B2475" s="76"/>
    </row>
    <row r="2476" spans="1:2" x14ac:dyDescent="0.75">
      <c r="A2476" s="75" t="s">
        <v>6750</v>
      </c>
      <c r="B2476" s="76" t="s">
        <v>5047</v>
      </c>
    </row>
    <row r="2477" spans="1:2" x14ac:dyDescent="0.75">
      <c r="A2477" s="75" t="s">
        <v>5287</v>
      </c>
      <c r="B2477" s="76" t="s">
        <v>6339</v>
      </c>
    </row>
    <row r="2478" spans="1:2" x14ac:dyDescent="0.75">
      <c r="A2478" s="75" t="s">
        <v>5396</v>
      </c>
      <c r="B2478" s="76" t="s">
        <v>6339</v>
      </c>
    </row>
    <row r="2479" spans="1:2" x14ac:dyDescent="0.75">
      <c r="A2479" s="75" t="s">
        <v>6751</v>
      </c>
      <c r="B2479" s="76" t="s">
        <v>6339</v>
      </c>
    </row>
    <row r="2480" spans="1:2" x14ac:dyDescent="0.75">
      <c r="A2480" s="75" t="s">
        <v>5128</v>
      </c>
      <c r="B2480" s="76" t="s">
        <v>6752</v>
      </c>
    </row>
    <row r="2481" spans="1:2" x14ac:dyDescent="0.75">
      <c r="A2481" s="75" t="s">
        <v>5128</v>
      </c>
      <c r="B2481" s="76" t="s">
        <v>6753</v>
      </c>
    </row>
    <row r="2482" spans="1:2" x14ac:dyDescent="0.75">
      <c r="A2482" s="75" t="s">
        <v>5128</v>
      </c>
      <c r="B2482" s="76" t="s">
        <v>6754</v>
      </c>
    </row>
    <row r="2483" spans="1:2" x14ac:dyDescent="0.75">
      <c r="A2483" s="75" t="s">
        <v>5181</v>
      </c>
      <c r="B2483" s="76" t="s">
        <v>6339</v>
      </c>
    </row>
    <row r="2484" spans="1:2" x14ac:dyDescent="0.75">
      <c r="A2484" s="75" t="s">
        <v>6755</v>
      </c>
      <c r="B2484" s="76"/>
    </row>
    <row r="2485" spans="1:2" x14ac:dyDescent="0.75">
      <c r="A2485" s="75" t="s">
        <v>5289</v>
      </c>
      <c r="B2485" s="76" t="s">
        <v>5046</v>
      </c>
    </row>
    <row r="2486" spans="1:2" x14ac:dyDescent="0.75">
      <c r="A2486" s="75" t="s">
        <v>5289</v>
      </c>
      <c r="B2486" s="76"/>
    </row>
    <row r="2487" spans="1:2" x14ac:dyDescent="0.75">
      <c r="A2487" s="75" t="s">
        <v>5432</v>
      </c>
      <c r="B2487" s="76"/>
    </row>
    <row r="2488" spans="1:2" x14ac:dyDescent="0.75">
      <c r="A2488" s="75" t="s">
        <v>5432</v>
      </c>
      <c r="B2488" s="76" t="s">
        <v>5046</v>
      </c>
    </row>
    <row r="2489" spans="1:2" x14ac:dyDescent="0.75">
      <c r="A2489" s="75" t="s">
        <v>368</v>
      </c>
      <c r="B2489" s="76" t="s">
        <v>5046</v>
      </c>
    </row>
    <row r="2490" spans="1:2" x14ac:dyDescent="0.75">
      <c r="A2490" s="75" t="s">
        <v>5134</v>
      </c>
      <c r="B2490" s="76" t="s">
        <v>5046</v>
      </c>
    </row>
    <row r="2491" spans="1:2" x14ac:dyDescent="0.75">
      <c r="A2491" s="75" t="s">
        <v>2274</v>
      </c>
      <c r="B2491" s="76" t="s">
        <v>6666</v>
      </c>
    </row>
    <row r="2492" spans="1:2" x14ac:dyDescent="0.75">
      <c r="A2492" s="75" t="s">
        <v>6756</v>
      </c>
      <c r="B2492" s="76"/>
    </row>
    <row r="2493" spans="1:2" x14ac:dyDescent="0.75">
      <c r="A2493" s="75" t="s">
        <v>6756</v>
      </c>
      <c r="B2493" s="76" t="s">
        <v>6757</v>
      </c>
    </row>
    <row r="2494" spans="1:2" x14ac:dyDescent="0.75">
      <c r="A2494" s="75" t="s">
        <v>6758</v>
      </c>
      <c r="B2494" s="76" t="s">
        <v>5047</v>
      </c>
    </row>
    <row r="2495" spans="1:2" x14ac:dyDescent="0.75">
      <c r="A2495" s="75" t="s">
        <v>6759</v>
      </c>
      <c r="B2495" s="76"/>
    </row>
    <row r="2496" spans="1:2" x14ac:dyDescent="0.75">
      <c r="A2496" s="75" t="s">
        <v>114</v>
      </c>
      <c r="B2496" s="76" t="s">
        <v>5047</v>
      </c>
    </row>
    <row r="2497" spans="1:2" x14ac:dyDescent="0.75">
      <c r="A2497" s="75" t="s">
        <v>261</v>
      </c>
      <c r="B2497" s="76" t="s">
        <v>5056</v>
      </c>
    </row>
    <row r="2498" spans="1:2" x14ac:dyDescent="0.75">
      <c r="A2498" s="75" t="s">
        <v>241</v>
      </c>
      <c r="B2498" s="76" t="s">
        <v>5046</v>
      </c>
    </row>
    <row r="2499" spans="1:2" x14ac:dyDescent="0.75">
      <c r="A2499" s="75" t="s">
        <v>116</v>
      </c>
      <c r="B2499" s="76" t="s">
        <v>5047</v>
      </c>
    </row>
    <row r="2500" spans="1:2" x14ac:dyDescent="0.75">
      <c r="A2500" s="75" t="s">
        <v>646</v>
      </c>
      <c r="B2500" s="76" t="s">
        <v>5050</v>
      </c>
    </row>
    <row r="2501" spans="1:2" x14ac:dyDescent="0.75">
      <c r="A2501" s="75" t="s">
        <v>6760</v>
      </c>
      <c r="B2501" s="76" t="s">
        <v>5046</v>
      </c>
    </row>
    <row r="2502" spans="1:2" x14ac:dyDescent="0.75">
      <c r="A2502" s="75" t="s">
        <v>6761</v>
      </c>
      <c r="B2502" s="76"/>
    </row>
    <row r="2503" spans="1:2" x14ac:dyDescent="0.75">
      <c r="A2503" s="75" t="s">
        <v>1346</v>
      </c>
      <c r="B2503" s="76"/>
    </row>
    <row r="2504" spans="1:2" x14ac:dyDescent="0.75">
      <c r="A2504" s="75" t="s">
        <v>1344</v>
      </c>
      <c r="B2504" s="76"/>
    </row>
    <row r="2505" spans="1:2" x14ac:dyDescent="0.75">
      <c r="A2505" s="75" t="s">
        <v>112</v>
      </c>
      <c r="B2505" s="76" t="s">
        <v>5046</v>
      </c>
    </row>
    <row r="2506" spans="1:2" x14ac:dyDescent="0.75">
      <c r="A2506" s="75" t="s">
        <v>318</v>
      </c>
      <c r="B2506" s="76" t="s">
        <v>5047</v>
      </c>
    </row>
    <row r="2507" spans="1:2" x14ac:dyDescent="0.75">
      <c r="A2507" s="75" t="s">
        <v>318</v>
      </c>
      <c r="B2507" s="76" t="s">
        <v>5046</v>
      </c>
    </row>
    <row r="2508" spans="1:2" x14ac:dyDescent="0.75">
      <c r="A2508" s="75" t="s">
        <v>170</v>
      </c>
      <c r="B2508" s="76" t="s">
        <v>6214</v>
      </c>
    </row>
    <row r="2509" spans="1:2" x14ac:dyDescent="0.75">
      <c r="A2509" s="75" t="s">
        <v>170</v>
      </c>
      <c r="B2509" s="76" t="s">
        <v>5061</v>
      </c>
    </row>
    <row r="2510" spans="1:2" x14ac:dyDescent="0.75">
      <c r="A2510" s="75" t="s">
        <v>6762</v>
      </c>
      <c r="B2510" s="76" t="s">
        <v>5050</v>
      </c>
    </row>
    <row r="2511" spans="1:2" x14ac:dyDescent="0.75">
      <c r="A2511" s="75" t="s">
        <v>6762</v>
      </c>
      <c r="B2511" s="76" t="s">
        <v>5075</v>
      </c>
    </row>
    <row r="2512" spans="1:2" x14ac:dyDescent="0.75">
      <c r="A2512" s="75" t="s">
        <v>6762</v>
      </c>
      <c r="B2512" s="76" t="s">
        <v>6196</v>
      </c>
    </row>
    <row r="2513" spans="1:2" x14ac:dyDescent="0.75">
      <c r="A2513" s="75" t="s">
        <v>6762</v>
      </c>
      <c r="B2513" s="76"/>
    </row>
    <row r="2514" spans="1:2" x14ac:dyDescent="0.75">
      <c r="A2514" s="75" t="s">
        <v>863</v>
      </c>
      <c r="B2514" s="76" t="s">
        <v>5075</v>
      </c>
    </row>
    <row r="2515" spans="1:2" x14ac:dyDescent="0.75">
      <c r="A2515" s="75" t="s">
        <v>863</v>
      </c>
      <c r="B2515" s="76" t="s">
        <v>5050</v>
      </c>
    </row>
    <row r="2516" spans="1:2" x14ac:dyDescent="0.75">
      <c r="A2516" s="75" t="s">
        <v>257</v>
      </c>
      <c r="B2516" s="76" t="s">
        <v>5061</v>
      </c>
    </row>
    <row r="2517" spans="1:2" x14ac:dyDescent="0.75">
      <c r="A2517" s="75" t="s">
        <v>6763</v>
      </c>
      <c r="B2517" s="76" t="s">
        <v>5060</v>
      </c>
    </row>
    <row r="2518" spans="1:2" x14ac:dyDescent="0.75">
      <c r="A2518" s="75" t="s">
        <v>6763</v>
      </c>
      <c r="B2518" s="76" t="s">
        <v>5061</v>
      </c>
    </row>
    <row r="2519" spans="1:2" x14ac:dyDescent="0.75">
      <c r="A2519" s="75" t="s">
        <v>1402</v>
      </c>
      <c r="B2519" s="76" t="s">
        <v>5060</v>
      </c>
    </row>
    <row r="2520" spans="1:2" x14ac:dyDescent="0.75">
      <c r="A2520" s="75" t="s">
        <v>1402</v>
      </c>
      <c r="B2520" s="76" t="s">
        <v>5061</v>
      </c>
    </row>
    <row r="2521" spans="1:2" x14ac:dyDescent="0.75">
      <c r="A2521" s="75" t="s">
        <v>174</v>
      </c>
      <c r="B2521" s="76" t="s">
        <v>6214</v>
      </c>
    </row>
    <row r="2522" spans="1:2" x14ac:dyDescent="0.75">
      <c r="A2522" s="75" t="s">
        <v>174</v>
      </c>
      <c r="B2522" s="76" t="s">
        <v>5060</v>
      </c>
    </row>
    <row r="2523" spans="1:2" x14ac:dyDescent="0.75">
      <c r="A2523" s="75" t="s">
        <v>4754</v>
      </c>
      <c r="B2523" s="76" t="s">
        <v>5061</v>
      </c>
    </row>
    <row r="2524" spans="1:2" x14ac:dyDescent="0.75">
      <c r="A2524" s="75" t="s">
        <v>230</v>
      </c>
      <c r="B2524" s="76" t="s">
        <v>5061</v>
      </c>
    </row>
    <row r="2525" spans="1:2" x14ac:dyDescent="0.75">
      <c r="A2525" s="75" t="s">
        <v>230</v>
      </c>
      <c r="B2525" s="76" t="s">
        <v>5060</v>
      </c>
    </row>
    <row r="2526" spans="1:2" x14ac:dyDescent="0.75">
      <c r="A2526" s="75" t="s">
        <v>230</v>
      </c>
      <c r="B2526" s="76" t="s">
        <v>6628</v>
      </c>
    </row>
    <row r="2527" spans="1:2" x14ac:dyDescent="0.75">
      <c r="A2527" s="75" t="s">
        <v>6764</v>
      </c>
      <c r="B2527" s="76" t="s">
        <v>5060</v>
      </c>
    </row>
    <row r="2528" spans="1:2" x14ac:dyDescent="0.75">
      <c r="A2528" s="75" t="s">
        <v>6764</v>
      </c>
      <c r="B2528" s="76" t="s">
        <v>5061</v>
      </c>
    </row>
    <row r="2529" spans="1:2" x14ac:dyDescent="0.75">
      <c r="A2529" s="75" t="s">
        <v>213</v>
      </c>
      <c r="B2529" s="76"/>
    </row>
    <row r="2530" spans="1:2" x14ac:dyDescent="0.75">
      <c r="A2530" s="75" t="s">
        <v>5430</v>
      </c>
      <c r="B2530" s="76" t="s">
        <v>5046</v>
      </c>
    </row>
    <row r="2531" spans="1:2" x14ac:dyDescent="0.75">
      <c r="A2531" s="75" t="s">
        <v>6765</v>
      </c>
      <c r="B2531" s="76" t="s">
        <v>5046</v>
      </c>
    </row>
    <row r="2532" spans="1:2" x14ac:dyDescent="0.75">
      <c r="A2532" s="75" t="s">
        <v>5430</v>
      </c>
      <c r="B2532" s="76"/>
    </row>
    <row r="2533" spans="1:2" x14ac:dyDescent="0.75">
      <c r="A2533" s="75" t="s">
        <v>366</v>
      </c>
      <c r="B2533" s="76" t="s">
        <v>5046</v>
      </c>
    </row>
    <row r="2534" spans="1:2" x14ac:dyDescent="0.75">
      <c r="A2534" s="75" t="s">
        <v>366</v>
      </c>
      <c r="B2534" s="76"/>
    </row>
    <row r="2535" spans="1:2" x14ac:dyDescent="0.75">
      <c r="A2535" s="75" t="s">
        <v>6766</v>
      </c>
      <c r="B2535" s="76" t="s">
        <v>5046</v>
      </c>
    </row>
    <row r="2536" spans="1:2" x14ac:dyDescent="0.75">
      <c r="A2536" s="75" t="s">
        <v>224</v>
      </c>
      <c r="B2536" s="76" t="s">
        <v>6214</v>
      </c>
    </row>
    <row r="2537" spans="1:2" x14ac:dyDescent="0.75">
      <c r="A2537" s="75" t="s">
        <v>224</v>
      </c>
      <c r="B2537" s="76" t="s">
        <v>5060</v>
      </c>
    </row>
    <row r="2538" spans="1:2" x14ac:dyDescent="0.75">
      <c r="A2538" s="75" t="s">
        <v>224</v>
      </c>
      <c r="B2538" s="76" t="s">
        <v>5061</v>
      </c>
    </row>
    <row r="2539" spans="1:2" x14ac:dyDescent="0.75">
      <c r="A2539" s="75" t="s">
        <v>322</v>
      </c>
      <c r="B2539" s="76" t="s">
        <v>5046</v>
      </c>
    </row>
    <row r="2540" spans="1:2" x14ac:dyDescent="0.75">
      <c r="A2540" s="75" t="s">
        <v>5806</v>
      </c>
      <c r="B2540" s="76" t="s">
        <v>5065</v>
      </c>
    </row>
    <row r="2541" spans="1:2" x14ac:dyDescent="0.75">
      <c r="A2541" s="75" t="s">
        <v>2594</v>
      </c>
      <c r="B2541" s="76" t="s">
        <v>5065</v>
      </c>
    </row>
    <row r="2542" spans="1:2" x14ac:dyDescent="0.75">
      <c r="A2542" s="75" t="s">
        <v>5225</v>
      </c>
      <c r="B2542" s="76" t="s">
        <v>5065</v>
      </c>
    </row>
    <row r="2543" spans="1:2" x14ac:dyDescent="0.75">
      <c r="A2543" s="75" t="s">
        <v>1541</v>
      </c>
      <c r="B2543" s="76" t="s">
        <v>5065</v>
      </c>
    </row>
    <row r="2544" spans="1:2" x14ac:dyDescent="0.75">
      <c r="A2544" s="75" t="s">
        <v>1541</v>
      </c>
      <c r="B2544" s="76"/>
    </row>
    <row r="2545" spans="1:2" x14ac:dyDescent="0.75">
      <c r="A2545" s="75" t="s">
        <v>4986</v>
      </c>
      <c r="B2545" s="76"/>
    </row>
    <row r="2546" spans="1:2" x14ac:dyDescent="0.75">
      <c r="A2546" s="75" t="s">
        <v>4986</v>
      </c>
      <c r="B2546" s="76" t="s">
        <v>5046</v>
      </c>
    </row>
    <row r="2547" spans="1:2" x14ac:dyDescent="0.75">
      <c r="A2547" s="75" t="s">
        <v>5660</v>
      </c>
      <c r="B2547" s="76"/>
    </row>
    <row r="2548" spans="1:2" x14ac:dyDescent="0.75">
      <c r="A2548" s="75" t="s">
        <v>5652</v>
      </c>
      <c r="B2548" s="76"/>
    </row>
    <row r="2549" spans="1:2" x14ac:dyDescent="0.75">
      <c r="A2549" s="75" t="s">
        <v>5662</v>
      </c>
      <c r="B2549" s="76"/>
    </row>
    <row r="2550" spans="1:2" x14ac:dyDescent="0.75">
      <c r="A2550" s="75" t="s">
        <v>5670</v>
      </c>
      <c r="B2550" s="76"/>
    </row>
    <row r="2551" spans="1:2" x14ac:dyDescent="0.75">
      <c r="A2551" s="75" t="s">
        <v>5690</v>
      </c>
      <c r="B2551" s="76"/>
    </row>
    <row r="2552" spans="1:2" x14ac:dyDescent="0.75">
      <c r="A2552" s="75" t="s">
        <v>5867</v>
      </c>
      <c r="B2552" s="76"/>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1B3FF-3447-4CA8-BD8E-436BA130E743}">
  <sheetPr>
    <tabColor rgb="FF000000"/>
  </sheetPr>
  <dimension ref="B2:L67"/>
  <sheetViews>
    <sheetView zoomScale="85" zoomScaleNormal="85" workbookViewId="0">
      <selection activeCell="E6" sqref="E6"/>
    </sheetView>
  </sheetViews>
  <sheetFormatPr defaultRowHeight="14.75" x14ac:dyDescent="0.75"/>
  <cols>
    <col min="1" max="1" width="4.7265625" customWidth="1"/>
    <col min="2" max="2" width="22.453125" style="12" bestFit="1" customWidth="1"/>
    <col min="3" max="3" width="43.453125" style="12" bestFit="1" customWidth="1"/>
    <col min="4" max="4" width="44.54296875" style="12" bestFit="1" customWidth="1"/>
    <col min="5" max="5" width="43.453125" style="12" bestFit="1" customWidth="1"/>
    <col min="6" max="6" width="44.54296875" style="12" bestFit="1" customWidth="1"/>
    <col min="7" max="7" width="21" style="12" bestFit="1" customWidth="1"/>
    <col min="8" max="8" width="13.453125" style="12" bestFit="1" customWidth="1"/>
    <col min="9" max="9" width="8.7265625" style="12" bestFit="1" customWidth="1"/>
    <col min="10" max="11" width="6.81640625" customWidth="1"/>
    <col min="12" max="12" width="149.54296875" customWidth="1"/>
  </cols>
  <sheetData>
    <row r="2" spans="2:12" x14ac:dyDescent="0.75">
      <c r="B2" s="32"/>
      <c r="C2" s="90" t="s">
        <v>6772</v>
      </c>
      <c r="D2" s="90"/>
      <c r="E2" s="90" t="s">
        <v>6773</v>
      </c>
      <c r="F2" s="90"/>
      <c r="G2" s="33"/>
      <c r="H2" s="34"/>
      <c r="I2" s="35"/>
    </row>
    <row r="3" spans="2:12" x14ac:dyDescent="0.75">
      <c r="B3" s="36" t="s">
        <v>2</v>
      </c>
      <c r="C3" s="37" t="s">
        <v>5031</v>
      </c>
      <c r="D3" s="37" t="s">
        <v>5037</v>
      </c>
      <c r="E3" s="37" t="s">
        <v>5031</v>
      </c>
      <c r="F3" s="37" t="s">
        <v>5037</v>
      </c>
      <c r="G3" s="37" t="s">
        <v>6774</v>
      </c>
      <c r="H3" s="38" t="s">
        <v>6775</v>
      </c>
      <c r="I3" s="39" t="s">
        <v>6776</v>
      </c>
      <c r="K3" s="92">
        <v>1</v>
      </c>
      <c r="L3" s="91" t="s">
        <v>6777</v>
      </c>
    </row>
    <row r="4" spans="2:12" x14ac:dyDescent="0.75">
      <c r="B4" s="11" t="s">
        <v>6778</v>
      </c>
      <c r="C4" s="12" t="s">
        <v>6779</v>
      </c>
      <c r="D4" s="12" t="s">
        <v>6780</v>
      </c>
      <c r="E4" s="12" t="s">
        <v>6781</v>
      </c>
      <c r="F4" s="12" t="s">
        <v>6780</v>
      </c>
      <c r="G4" s="12" t="s">
        <v>6782</v>
      </c>
      <c r="H4" s="40" t="s">
        <v>6783</v>
      </c>
      <c r="I4" s="41">
        <v>1</v>
      </c>
      <c r="K4" s="92"/>
      <c r="L4" s="91"/>
    </row>
    <row r="5" spans="2:12" x14ac:dyDescent="0.75">
      <c r="B5" s="11" t="s">
        <v>5044</v>
      </c>
      <c r="C5" s="12" t="s">
        <v>6779</v>
      </c>
      <c r="D5" s="12" t="s">
        <v>6780</v>
      </c>
      <c r="E5" s="12" t="s">
        <v>6781</v>
      </c>
      <c r="F5" s="12" t="s">
        <v>6780</v>
      </c>
      <c r="G5" s="12" t="s">
        <v>6782</v>
      </c>
      <c r="H5" s="40" t="s">
        <v>6783</v>
      </c>
      <c r="I5" s="41">
        <v>1</v>
      </c>
      <c r="K5" s="92"/>
      <c r="L5" s="91"/>
    </row>
    <row r="6" spans="2:12" x14ac:dyDescent="0.75">
      <c r="B6" s="11" t="s">
        <v>4637</v>
      </c>
      <c r="C6" s="12" t="s">
        <v>6779</v>
      </c>
      <c r="D6" s="12" t="s">
        <v>6780</v>
      </c>
      <c r="E6" s="12" t="s">
        <v>6781</v>
      </c>
      <c r="F6" s="12" t="s">
        <v>6780</v>
      </c>
      <c r="G6" s="12" t="s">
        <v>6782</v>
      </c>
      <c r="H6" s="40" t="s">
        <v>6783</v>
      </c>
      <c r="I6" s="41">
        <v>1</v>
      </c>
      <c r="K6" s="92"/>
      <c r="L6" s="91"/>
    </row>
    <row r="7" spans="2:12" x14ac:dyDescent="0.75">
      <c r="B7" s="11" t="s">
        <v>6784</v>
      </c>
      <c r="C7" s="12" t="s">
        <v>6779</v>
      </c>
      <c r="D7" s="12" t="s">
        <v>6780</v>
      </c>
      <c r="E7" s="12" t="s">
        <v>6781</v>
      </c>
      <c r="F7" s="12" t="s">
        <v>6780</v>
      </c>
      <c r="G7" s="12" t="s">
        <v>6782</v>
      </c>
      <c r="H7" s="40" t="s">
        <v>6783</v>
      </c>
      <c r="I7" s="41">
        <v>1</v>
      </c>
      <c r="K7" s="92"/>
      <c r="L7" s="91"/>
    </row>
    <row r="8" spans="2:12" x14ac:dyDescent="0.75">
      <c r="B8" s="11" t="s">
        <v>5052</v>
      </c>
      <c r="C8" s="12" t="s">
        <v>6779</v>
      </c>
      <c r="D8" s="12" t="s">
        <v>6780</v>
      </c>
      <c r="E8" s="12" t="s">
        <v>6781</v>
      </c>
      <c r="F8" s="12" t="s">
        <v>6780</v>
      </c>
      <c r="G8" s="12" t="s">
        <v>6782</v>
      </c>
      <c r="H8" s="40" t="s">
        <v>6783</v>
      </c>
      <c r="I8" s="41">
        <v>1</v>
      </c>
      <c r="K8" s="92"/>
      <c r="L8" s="91"/>
    </row>
    <row r="9" spans="2:12" x14ac:dyDescent="0.75">
      <c r="B9" s="11" t="s">
        <v>6785</v>
      </c>
      <c r="C9" s="12" t="s">
        <v>6779</v>
      </c>
      <c r="D9" s="12" t="s">
        <v>6780</v>
      </c>
      <c r="E9" s="12" t="s">
        <v>6781</v>
      </c>
      <c r="F9" s="12" t="s">
        <v>6780</v>
      </c>
      <c r="G9" s="12" t="s">
        <v>6782</v>
      </c>
      <c r="H9" s="40" t="s">
        <v>6783</v>
      </c>
      <c r="I9" s="41">
        <v>1</v>
      </c>
      <c r="K9" s="92"/>
      <c r="L9" s="91"/>
    </row>
    <row r="10" spans="2:12" x14ac:dyDescent="0.75">
      <c r="B10" s="11" t="s">
        <v>5054</v>
      </c>
      <c r="C10" s="12" t="s">
        <v>6779</v>
      </c>
      <c r="D10" s="12" t="s">
        <v>6780</v>
      </c>
      <c r="E10" s="12" t="s">
        <v>6781</v>
      </c>
      <c r="F10" s="12" t="s">
        <v>6780</v>
      </c>
      <c r="G10" s="12" t="s">
        <v>6782</v>
      </c>
      <c r="H10" s="40" t="s">
        <v>6783</v>
      </c>
      <c r="I10" s="41">
        <v>1</v>
      </c>
      <c r="K10" s="92"/>
      <c r="L10" s="91"/>
    </row>
    <row r="11" spans="2:12" ht="44.25" x14ac:dyDescent="0.75">
      <c r="B11" s="11" t="s">
        <v>5083</v>
      </c>
      <c r="C11" s="12" t="s">
        <v>6779</v>
      </c>
      <c r="D11" s="12" t="s">
        <v>6780</v>
      </c>
      <c r="E11" s="12" t="s">
        <v>6781</v>
      </c>
      <c r="F11" s="12" t="s">
        <v>6780</v>
      </c>
      <c r="G11" s="12" t="s">
        <v>6782</v>
      </c>
      <c r="H11" s="40" t="s">
        <v>6783</v>
      </c>
      <c r="I11" s="41">
        <v>1</v>
      </c>
      <c r="K11" s="27">
        <v>2</v>
      </c>
      <c r="L11" s="28" t="s">
        <v>6786</v>
      </c>
    </row>
    <row r="12" spans="2:12" ht="59" x14ac:dyDescent="0.75">
      <c r="B12" s="11" t="s">
        <v>5978</v>
      </c>
      <c r="C12" s="12" t="s">
        <v>20</v>
      </c>
      <c r="D12" s="12" t="s">
        <v>20</v>
      </c>
      <c r="E12" s="12" t="s">
        <v>6787</v>
      </c>
      <c r="F12" s="12" t="s">
        <v>6787</v>
      </c>
      <c r="G12" s="42" t="s">
        <v>6788</v>
      </c>
      <c r="H12" s="40" t="s">
        <v>6783</v>
      </c>
      <c r="I12" s="41">
        <v>2</v>
      </c>
      <c r="K12" s="27">
        <v>3</v>
      </c>
      <c r="L12" s="28" t="s">
        <v>6789</v>
      </c>
    </row>
    <row r="13" spans="2:12" x14ac:dyDescent="0.75">
      <c r="B13" s="11" t="s">
        <v>5102</v>
      </c>
      <c r="C13" s="12" t="s">
        <v>6779</v>
      </c>
      <c r="D13" s="12" t="s">
        <v>6780</v>
      </c>
      <c r="E13" s="12" t="s">
        <v>6781</v>
      </c>
      <c r="F13" s="12" t="s">
        <v>6780</v>
      </c>
      <c r="G13" s="12" t="s">
        <v>6782</v>
      </c>
      <c r="H13" s="40" t="s">
        <v>6783</v>
      </c>
      <c r="I13" s="43">
        <v>1</v>
      </c>
    </row>
    <row r="14" spans="2:12" x14ac:dyDescent="0.75">
      <c r="B14" s="11" t="s">
        <v>6790</v>
      </c>
      <c r="C14" s="12" t="s">
        <v>20</v>
      </c>
      <c r="D14" s="12" t="s">
        <v>20</v>
      </c>
      <c r="E14" s="12" t="s">
        <v>20</v>
      </c>
      <c r="F14" s="12" t="s">
        <v>20</v>
      </c>
      <c r="G14" s="12" t="s">
        <v>6783</v>
      </c>
      <c r="H14" s="40" t="s">
        <v>6782</v>
      </c>
      <c r="I14" s="43">
        <v>3</v>
      </c>
    </row>
    <row r="15" spans="2:12" x14ac:dyDescent="0.75">
      <c r="B15" s="11" t="s">
        <v>5104</v>
      </c>
      <c r="C15" s="12" t="s">
        <v>20</v>
      </c>
      <c r="D15" s="12" t="s">
        <v>20</v>
      </c>
      <c r="E15" s="12" t="s">
        <v>20</v>
      </c>
      <c r="F15" s="12" t="s">
        <v>20</v>
      </c>
      <c r="G15" s="12" t="s">
        <v>6783</v>
      </c>
      <c r="H15" s="40" t="s">
        <v>6782</v>
      </c>
      <c r="I15" s="43">
        <v>3</v>
      </c>
    </row>
    <row r="16" spans="2:12" ht="59" x14ac:dyDescent="0.75">
      <c r="B16" s="11" t="s">
        <v>5828</v>
      </c>
      <c r="C16" s="12" t="s">
        <v>20</v>
      </c>
      <c r="D16" s="12" t="s">
        <v>20</v>
      </c>
      <c r="E16" s="12" t="s">
        <v>6787</v>
      </c>
      <c r="F16" s="12" t="s">
        <v>6787</v>
      </c>
      <c r="G16" s="42" t="s">
        <v>6788</v>
      </c>
      <c r="H16" s="40" t="s">
        <v>6783</v>
      </c>
      <c r="I16" s="43">
        <v>2</v>
      </c>
    </row>
    <row r="17" spans="2:9" x14ac:dyDescent="0.75">
      <c r="B17" s="11" t="s">
        <v>6791</v>
      </c>
      <c r="C17" s="12" t="s">
        <v>6779</v>
      </c>
      <c r="D17" s="12" t="s">
        <v>6780</v>
      </c>
      <c r="E17" s="12" t="s">
        <v>6781</v>
      </c>
      <c r="F17" s="12" t="s">
        <v>6780</v>
      </c>
      <c r="G17" s="12" t="s">
        <v>6782</v>
      </c>
      <c r="H17" s="40" t="s">
        <v>6783</v>
      </c>
      <c r="I17" s="43">
        <v>1</v>
      </c>
    </row>
    <row r="18" spans="2:9" x14ac:dyDescent="0.75">
      <c r="B18" s="11" t="s">
        <v>5108</v>
      </c>
      <c r="C18" s="12" t="s">
        <v>6779</v>
      </c>
      <c r="D18" s="12" t="s">
        <v>6780</v>
      </c>
      <c r="E18" s="12" t="s">
        <v>6781</v>
      </c>
      <c r="F18" s="12" t="s">
        <v>6780</v>
      </c>
      <c r="G18" s="12" t="s">
        <v>6782</v>
      </c>
      <c r="H18" s="40" t="s">
        <v>6783</v>
      </c>
      <c r="I18" s="43">
        <v>1</v>
      </c>
    </row>
    <row r="19" spans="2:9" x14ac:dyDescent="0.75">
      <c r="B19" s="11" t="s">
        <v>5830</v>
      </c>
      <c r="C19" s="12" t="s">
        <v>6779</v>
      </c>
      <c r="D19" s="12" t="s">
        <v>6780</v>
      </c>
      <c r="E19" s="12" t="s">
        <v>6781</v>
      </c>
      <c r="F19" s="12" t="s">
        <v>6780</v>
      </c>
      <c r="G19" s="12" t="s">
        <v>6782</v>
      </c>
      <c r="H19" s="40" t="s">
        <v>6783</v>
      </c>
      <c r="I19" s="43">
        <v>1</v>
      </c>
    </row>
    <row r="20" spans="2:9" x14ac:dyDescent="0.75">
      <c r="B20" s="11" t="s">
        <v>6792</v>
      </c>
      <c r="C20" s="12" t="s">
        <v>6779</v>
      </c>
      <c r="D20" s="12" t="s">
        <v>6780</v>
      </c>
      <c r="E20" s="12" t="s">
        <v>6781</v>
      </c>
      <c r="F20" s="12" t="s">
        <v>6780</v>
      </c>
      <c r="G20" s="12" t="s">
        <v>6782</v>
      </c>
      <c r="H20" s="40" t="s">
        <v>6783</v>
      </c>
      <c r="I20" s="43">
        <v>1</v>
      </c>
    </row>
    <row r="21" spans="2:9" x14ac:dyDescent="0.75">
      <c r="B21" s="11" t="s">
        <v>5032</v>
      </c>
      <c r="C21" s="12" t="s">
        <v>6779</v>
      </c>
      <c r="D21" s="12" t="s">
        <v>6780</v>
      </c>
      <c r="E21" s="12" t="s">
        <v>6781</v>
      </c>
      <c r="F21" s="12" t="s">
        <v>6780</v>
      </c>
      <c r="G21" s="12" t="s">
        <v>6782</v>
      </c>
      <c r="H21" s="40" t="s">
        <v>6783</v>
      </c>
      <c r="I21" s="43">
        <v>1</v>
      </c>
    </row>
    <row r="22" spans="2:9" x14ac:dyDescent="0.75">
      <c r="B22" s="11" t="s">
        <v>5035</v>
      </c>
      <c r="C22" s="12" t="s">
        <v>6779</v>
      </c>
      <c r="D22" s="12" t="s">
        <v>6780</v>
      </c>
      <c r="E22" s="12" t="s">
        <v>6781</v>
      </c>
      <c r="F22" s="12" t="s">
        <v>6780</v>
      </c>
      <c r="G22" s="12" t="s">
        <v>6782</v>
      </c>
      <c r="H22" s="40" t="s">
        <v>6783</v>
      </c>
      <c r="I22" s="43">
        <v>1</v>
      </c>
    </row>
    <row r="23" spans="2:9" x14ac:dyDescent="0.75">
      <c r="B23" s="11" t="s">
        <v>6793</v>
      </c>
      <c r="C23" s="12" t="s">
        <v>6779</v>
      </c>
      <c r="D23" s="12" t="s">
        <v>6780</v>
      </c>
      <c r="E23" s="12" t="s">
        <v>6781</v>
      </c>
      <c r="F23" s="12" t="s">
        <v>6780</v>
      </c>
      <c r="G23" s="12" t="s">
        <v>6782</v>
      </c>
      <c r="H23" s="40" t="s">
        <v>6783</v>
      </c>
      <c r="I23" s="43">
        <v>1</v>
      </c>
    </row>
    <row r="24" spans="2:9" x14ac:dyDescent="0.75">
      <c r="B24" s="11" t="s">
        <v>5070</v>
      </c>
      <c r="C24" s="12" t="s">
        <v>6779</v>
      </c>
      <c r="D24" s="12" t="s">
        <v>6780</v>
      </c>
      <c r="E24" s="12" t="s">
        <v>6781</v>
      </c>
      <c r="F24" s="12" t="s">
        <v>6780</v>
      </c>
      <c r="G24" s="12" t="s">
        <v>6782</v>
      </c>
      <c r="H24" s="40" t="s">
        <v>6783</v>
      </c>
      <c r="I24" s="43">
        <v>1</v>
      </c>
    </row>
    <row r="25" spans="2:9" x14ac:dyDescent="0.75">
      <c r="B25" s="11" t="s">
        <v>5088</v>
      </c>
      <c r="C25" s="12" t="s">
        <v>6779</v>
      </c>
      <c r="D25" s="12" t="s">
        <v>6780</v>
      </c>
      <c r="E25" s="12" t="s">
        <v>6781</v>
      </c>
      <c r="F25" s="12" t="s">
        <v>6780</v>
      </c>
      <c r="G25" s="12" t="s">
        <v>6782</v>
      </c>
      <c r="H25" s="40" t="s">
        <v>6783</v>
      </c>
      <c r="I25" s="43">
        <v>1</v>
      </c>
    </row>
    <row r="26" spans="2:9" x14ac:dyDescent="0.75">
      <c r="B26" s="11" t="s">
        <v>6794</v>
      </c>
      <c r="C26" s="12" t="s">
        <v>6779</v>
      </c>
      <c r="D26" s="12" t="s">
        <v>6780</v>
      </c>
      <c r="E26" s="12" t="s">
        <v>6781</v>
      </c>
      <c r="F26" s="12" t="s">
        <v>6780</v>
      </c>
      <c r="G26" s="12" t="s">
        <v>6782</v>
      </c>
      <c r="H26" s="40" t="s">
        <v>6783</v>
      </c>
      <c r="I26" s="43">
        <v>1</v>
      </c>
    </row>
    <row r="27" spans="2:9" x14ac:dyDescent="0.75">
      <c r="B27" s="11" t="s">
        <v>5457</v>
      </c>
      <c r="C27" s="12" t="s">
        <v>6779</v>
      </c>
      <c r="D27" s="12" t="s">
        <v>6780</v>
      </c>
      <c r="E27" s="12" t="s">
        <v>6781</v>
      </c>
      <c r="F27" s="12" t="s">
        <v>6780</v>
      </c>
      <c r="G27" s="12" t="s">
        <v>6782</v>
      </c>
      <c r="H27" s="40" t="s">
        <v>6783</v>
      </c>
      <c r="I27" s="43">
        <v>1</v>
      </c>
    </row>
    <row r="28" spans="2:9" x14ac:dyDescent="0.75">
      <c r="B28" s="11" t="s">
        <v>5840</v>
      </c>
      <c r="C28" s="12" t="s">
        <v>6779</v>
      </c>
      <c r="D28" s="12" t="s">
        <v>6780</v>
      </c>
      <c r="E28" s="12" t="s">
        <v>6781</v>
      </c>
      <c r="F28" s="12" t="s">
        <v>6780</v>
      </c>
      <c r="G28" s="12" t="s">
        <v>6782</v>
      </c>
      <c r="H28" s="40" t="s">
        <v>6783</v>
      </c>
      <c r="I28" s="43">
        <v>1</v>
      </c>
    </row>
    <row r="29" spans="2:9" x14ac:dyDescent="0.75">
      <c r="B29" s="11" t="s">
        <v>6795</v>
      </c>
      <c r="C29" s="12" t="s">
        <v>6779</v>
      </c>
      <c r="D29" s="12" t="s">
        <v>6780</v>
      </c>
      <c r="E29" s="12" t="s">
        <v>6781</v>
      </c>
      <c r="F29" s="12" t="s">
        <v>6780</v>
      </c>
      <c r="G29" s="12" t="s">
        <v>6782</v>
      </c>
      <c r="H29" s="40" t="s">
        <v>6783</v>
      </c>
      <c r="I29" s="43">
        <v>1</v>
      </c>
    </row>
    <row r="30" spans="2:9" x14ac:dyDescent="0.75">
      <c r="B30" s="11" t="s">
        <v>5547</v>
      </c>
      <c r="C30" s="12" t="s">
        <v>6779</v>
      </c>
      <c r="D30" s="12" t="s">
        <v>6780</v>
      </c>
      <c r="E30" s="12" t="s">
        <v>6781</v>
      </c>
      <c r="F30" s="12" t="s">
        <v>6780</v>
      </c>
      <c r="G30" s="12" t="s">
        <v>6782</v>
      </c>
      <c r="H30" s="40" t="s">
        <v>6783</v>
      </c>
      <c r="I30" s="43">
        <v>1</v>
      </c>
    </row>
    <row r="31" spans="2:9" x14ac:dyDescent="0.75">
      <c r="B31" s="11" t="s">
        <v>5845</v>
      </c>
      <c r="C31" s="12" t="s">
        <v>6779</v>
      </c>
      <c r="D31" s="12" t="s">
        <v>6780</v>
      </c>
      <c r="E31" s="12" t="s">
        <v>6781</v>
      </c>
      <c r="F31" s="12" t="s">
        <v>6780</v>
      </c>
      <c r="G31" s="12" t="s">
        <v>6782</v>
      </c>
      <c r="H31" s="40" t="s">
        <v>6783</v>
      </c>
      <c r="I31" s="43">
        <v>1</v>
      </c>
    </row>
    <row r="32" spans="2:9" x14ac:dyDescent="0.75">
      <c r="B32" s="11" t="s">
        <v>5073</v>
      </c>
      <c r="C32" s="12" t="s">
        <v>6779</v>
      </c>
      <c r="D32" s="12" t="s">
        <v>6780</v>
      </c>
      <c r="E32" s="12" t="s">
        <v>6781</v>
      </c>
      <c r="F32" s="12" t="s">
        <v>6780</v>
      </c>
      <c r="G32" s="12" t="s">
        <v>6782</v>
      </c>
      <c r="H32" s="40" t="s">
        <v>6783</v>
      </c>
      <c r="I32" s="43">
        <v>1</v>
      </c>
    </row>
    <row r="33" spans="2:9" x14ac:dyDescent="0.75">
      <c r="B33" s="11" t="s">
        <v>5843</v>
      </c>
      <c r="C33" s="12" t="s">
        <v>6779</v>
      </c>
      <c r="D33" s="12" t="s">
        <v>6780</v>
      </c>
      <c r="E33" s="12" t="s">
        <v>6781</v>
      </c>
      <c r="F33" s="12" t="s">
        <v>6780</v>
      </c>
      <c r="G33" s="12" t="s">
        <v>6782</v>
      </c>
      <c r="H33" s="40" t="s">
        <v>6783</v>
      </c>
      <c r="I33" s="43">
        <v>1</v>
      </c>
    </row>
    <row r="34" spans="2:9" x14ac:dyDescent="0.75">
      <c r="B34" s="11" t="s">
        <v>6796</v>
      </c>
      <c r="C34" s="12" t="s">
        <v>6779</v>
      </c>
      <c r="D34" s="12" t="s">
        <v>6780</v>
      </c>
      <c r="E34" s="12" t="s">
        <v>6781</v>
      </c>
      <c r="F34" s="12" t="s">
        <v>6780</v>
      </c>
      <c r="G34" s="12" t="s">
        <v>6782</v>
      </c>
      <c r="H34" s="40" t="s">
        <v>6783</v>
      </c>
      <c r="I34" s="43">
        <v>1</v>
      </c>
    </row>
    <row r="35" spans="2:9" x14ac:dyDescent="0.75">
      <c r="B35" s="11" t="s">
        <v>5076</v>
      </c>
      <c r="C35" s="12" t="s">
        <v>6779</v>
      </c>
      <c r="D35" s="12" t="s">
        <v>6780</v>
      </c>
      <c r="E35" s="12" t="s">
        <v>6781</v>
      </c>
      <c r="F35" s="12" t="s">
        <v>6780</v>
      </c>
      <c r="G35" s="12" t="s">
        <v>6782</v>
      </c>
      <c r="H35" s="40" t="s">
        <v>6783</v>
      </c>
      <c r="I35" s="43">
        <v>1</v>
      </c>
    </row>
    <row r="36" spans="2:9" x14ac:dyDescent="0.75">
      <c r="B36" s="11" t="s">
        <v>5090</v>
      </c>
      <c r="C36" s="12" t="s">
        <v>6779</v>
      </c>
      <c r="D36" s="12" t="s">
        <v>6780</v>
      </c>
      <c r="E36" s="12" t="s">
        <v>6781</v>
      </c>
      <c r="F36" s="12" t="s">
        <v>6780</v>
      </c>
      <c r="G36" s="12" t="s">
        <v>6782</v>
      </c>
      <c r="H36" s="40" t="s">
        <v>6783</v>
      </c>
      <c r="I36" s="43">
        <v>1</v>
      </c>
    </row>
    <row r="37" spans="2:9" x14ac:dyDescent="0.75">
      <c r="B37" s="11" t="s">
        <v>6797</v>
      </c>
      <c r="C37" s="12" t="s">
        <v>6779</v>
      </c>
      <c r="D37" s="12" t="s">
        <v>6780</v>
      </c>
      <c r="E37" s="12" t="s">
        <v>6781</v>
      </c>
      <c r="F37" s="12" t="s">
        <v>6780</v>
      </c>
      <c r="G37" s="12" t="s">
        <v>6782</v>
      </c>
      <c r="H37" s="40" t="s">
        <v>6783</v>
      </c>
      <c r="I37" s="43">
        <v>1</v>
      </c>
    </row>
    <row r="38" spans="2:9" x14ac:dyDescent="0.75">
      <c r="B38" s="11" t="s">
        <v>5884</v>
      </c>
      <c r="C38" s="12" t="s">
        <v>6779</v>
      </c>
      <c r="D38" s="12" t="s">
        <v>6780</v>
      </c>
      <c r="E38" s="12" t="s">
        <v>6781</v>
      </c>
      <c r="F38" s="12" t="s">
        <v>6780</v>
      </c>
      <c r="G38" s="12" t="s">
        <v>6782</v>
      </c>
      <c r="H38" s="40" t="s">
        <v>6783</v>
      </c>
      <c r="I38" s="43">
        <v>1</v>
      </c>
    </row>
    <row r="39" spans="2:9" x14ac:dyDescent="0.75">
      <c r="B39" s="11" t="s">
        <v>6798</v>
      </c>
      <c r="C39" s="12" t="s">
        <v>6779</v>
      </c>
      <c r="D39" s="12" t="s">
        <v>6780</v>
      </c>
      <c r="E39" s="12" t="s">
        <v>6781</v>
      </c>
      <c r="F39" s="12" t="s">
        <v>6780</v>
      </c>
      <c r="G39" s="12" t="s">
        <v>6782</v>
      </c>
      <c r="H39" s="40" t="s">
        <v>6783</v>
      </c>
      <c r="I39" s="43">
        <v>1</v>
      </c>
    </row>
    <row r="40" spans="2:9" x14ac:dyDescent="0.75">
      <c r="B40" s="11" t="s">
        <v>5887</v>
      </c>
      <c r="C40" s="12" t="s">
        <v>6779</v>
      </c>
      <c r="D40" s="12" t="s">
        <v>6780</v>
      </c>
      <c r="E40" s="12" t="s">
        <v>6781</v>
      </c>
      <c r="F40" s="12" t="s">
        <v>6780</v>
      </c>
      <c r="G40" s="12" t="s">
        <v>6782</v>
      </c>
      <c r="H40" s="40" t="s">
        <v>6783</v>
      </c>
      <c r="I40" s="43">
        <v>1</v>
      </c>
    </row>
    <row r="41" spans="2:9" x14ac:dyDescent="0.75">
      <c r="B41" s="11" t="s">
        <v>6799</v>
      </c>
      <c r="C41" s="12" t="s">
        <v>6779</v>
      </c>
      <c r="D41" s="12" t="s">
        <v>6780</v>
      </c>
      <c r="E41" s="12" t="s">
        <v>6781</v>
      </c>
      <c r="F41" s="12" t="s">
        <v>6780</v>
      </c>
      <c r="G41" s="12" t="s">
        <v>6782</v>
      </c>
      <c r="H41" s="40" t="s">
        <v>6783</v>
      </c>
      <c r="I41" s="43">
        <v>1</v>
      </c>
    </row>
    <row r="42" spans="2:9" x14ac:dyDescent="0.75">
      <c r="B42" s="11" t="s">
        <v>5715</v>
      </c>
      <c r="C42" s="12" t="s">
        <v>6779</v>
      </c>
      <c r="D42" s="12" t="s">
        <v>6780</v>
      </c>
      <c r="E42" s="12" t="s">
        <v>6781</v>
      </c>
      <c r="F42" s="12" t="s">
        <v>6780</v>
      </c>
      <c r="G42" s="12" t="s">
        <v>6782</v>
      </c>
      <c r="H42" s="40" t="s">
        <v>6783</v>
      </c>
      <c r="I42" s="43">
        <v>1</v>
      </c>
    </row>
    <row r="43" spans="2:9" x14ac:dyDescent="0.75">
      <c r="B43" s="11" t="s">
        <v>5891</v>
      </c>
      <c r="C43" s="12" t="s">
        <v>6779</v>
      </c>
      <c r="D43" s="12" t="s">
        <v>6780</v>
      </c>
      <c r="E43" s="12" t="s">
        <v>6781</v>
      </c>
      <c r="F43" s="12" t="s">
        <v>6780</v>
      </c>
      <c r="G43" s="12" t="s">
        <v>6782</v>
      </c>
      <c r="H43" s="40" t="s">
        <v>6783</v>
      </c>
      <c r="I43" s="43">
        <v>1</v>
      </c>
    </row>
    <row r="44" spans="2:9" x14ac:dyDescent="0.75">
      <c r="B44" s="11" t="s">
        <v>6800</v>
      </c>
      <c r="C44" s="12" t="s">
        <v>6779</v>
      </c>
      <c r="D44" s="12" t="s">
        <v>6780</v>
      </c>
      <c r="E44" s="12" t="s">
        <v>6781</v>
      </c>
      <c r="F44" s="12" t="s">
        <v>6780</v>
      </c>
      <c r="G44" s="12" t="s">
        <v>6782</v>
      </c>
      <c r="H44" s="40" t="s">
        <v>6783</v>
      </c>
      <c r="I44" s="43">
        <v>1</v>
      </c>
    </row>
    <row r="45" spans="2:9" x14ac:dyDescent="0.75">
      <c r="B45" s="11" t="s">
        <v>5092</v>
      </c>
      <c r="C45" s="12" t="s">
        <v>6779</v>
      </c>
      <c r="D45" s="12" t="s">
        <v>6780</v>
      </c>
      <c r="E45" s="12" t="s">
        <v>6781</v>
      </c>
      <c r="F45" s="12" t="s">
        <v>6780</v>
      </c>
      <c r="G45" s="12" t="s">
        <v>6782</v>
      </c>
      <c r="H45" s="40" t="s">
        <v>6783</v>
      </c>
      <c r="I45" s="43">
        <v>1</v>
      </c>
    </row>
    <row r="46" spans="2:9" x14ac:dyDescent="0.75">
      <c r="B46" s="11" t="s">
        <v>6801</v>
      </c>
      <c r="C46" s="12" t="s">
        <v>20</v>
      </c>
      <c r="D46" s="12" t="s">
        <v>20</v>
      </c>
      <c r="E46" s="12" t="s">
        <v>6787</v>
      </c>
      <c r="F46" s="12" t="s">
        <v>6787</v>
      </c>
      <c r="G46" s="12" t="s">
        <v>6783</v>
      </c>
      <c r="H46" s="40" t="s">
        <v>6783</v>
      </c>
      <c r="I46" s="43">
        <v>2</v>
      </c>
    </row>
    <row r="47" spans="2:9" x14ac:dyDescent="0.75">
      <c r="B47" s="11" t="s">
        <v>6802</v>
      </c>
      <c r="C47" s="12" t="s">
        <v>6779</v>
      </c>
      <c r="D47" s="12" t="s">
        <v>6780</v>
      </c>
      <c r="E47" s="12" t="s">
        <v>6781</v>
      </c>
      <c r="F47" s="12" t="s">
        <v>6780</v>
      </c>
      <c r="G47" s="12" t="s">
        <v>6782</v>
      </c>
      <c r="H47" s="40" t="s">
        <v>6783</v>
      </c>
      <c r="I47" s="43">
        <v>1</v>
      </c>
    </row>
    <row r="48" spans="2:9" x14ac:dyDescent="0.75">
      <c r="B48" s="11" t="s">
        <v>6803</v>
      </c>
      <c r="C48" s="12" t="s">
        <v>20</v>
      </c>
      <c r="D48" s="12" t="s">
        <v>20</v>
      </c>
      <c r="E48" s="12" t="s">
        <v>20</v>
      </c>
      <c r="F48" s="12" t="s">
        <v>20</v>
      </c>
      <c r="G48" s="12" t="s">
        <v>6783</v>
      </c>
      <c r="H48" s="40" t="s">
        <v>6783</v>
      </c>
      <c r="I48" s="43">
        <v>3</v>
      </c>
    </row>
    <row r="49" spans="2:9" x14ac:dyDescent="0.75">
      <c r="B49" s="11" t="s">
        <v>6804</v>
      </c>
      <c r="C49" s="12" t="s">
        <v>20</v>
      </c>
      <c r="D49" s="12" t="s">
        <v>20</v>
      </c>
      <c r="E49" s="12" t="s">
        <v>20</v>
      </c>
      <c r="F49" s="12" t="s">
        <v>20</v>
      </c>
      <c r="G49" s="12" t="s">
        <v>6783</v>
      </c>
      <c r="H49" s="40" t="s">
        <v>6782</v>
      </c>
      <c r="I49" s="43">
        <v>3</v>
      </c>
    </row>
    <row r="50" spans="2:9" x14ac:dyDescent="0.75">
      <c r="B50" s="11" t="s">
        <v>5723</v>
      </c>
      <c r="C50" s="12" t="s">
        <v>20</v>
      </c>
      <c r="D50" s="12" t="s">
        <v>20</v>
      </c>
      <c r="E50" s="12" t="s">
        <v>20</v>
      </c>
      <c r="F50" s="12" t="s">
        <v>20</v>
      </c>
      <c r="G50" s="12" t="s">
        <v>6783</v>
      </c>
      <c r="H50" s="40" t="s">
        <v>6782</v>
      </c>
      <c r="I50" s="43">
        <v>3</v>
      </c>
    </row>
    <row r="51" spans="2:9" x14ac:dyDescent="0.75">
      <c r="B51" s="11" t="s">
        <v>5895</v>
      </c>
      <c r="C51" s="12" t="s">
        <v>20</v>
      </c>
      <c r="D51" s="12" t="s">
        <v>20</v>
      </c>
      <c r="E51" s="12" t="s">
        <v>20</v>
      </c>
      <c r="F51" s="12" t="s">
        <v>20</v>
      </c>
      <c r="G51" s="12" t="s">
        <v>6783</v>
      </c>
      <c r="H51" s="40" t="s">
        <v>6782</v>
      </c>
      <c r="I51" s="43">
        <v>3</v>
      </c>
    </row>
    <row r="52" spans="2:9" x14ac:dyDescent="0.75">
      <c r="B52" s="11" t="s">
        <v>6805</v>
      </c>
      <c r="C52" s="12" t="s">
        <v>20</v>
      </c>
      <c r="D52" s="12" t="s">
        <v>20</v>
      </c>
      <c r="E52" s="12" t="s">
        <v>20</v>
      </c>
      <c r="F52" s="12" t="s">
        <v>20</v>
      </c>
      <c r="G52" s="12" t="s">
        <v>6783</v>
      </c>
      <c r="H52" s="40" t="s">
        <v>6782</v>
      </c>
      <c r="I52" s="43">
        <v>3</v>
      </c>
    </row>
    <row r="53" spans="2:9" x14ac:dyDescent="0.75">
      <c r="B53" s="11" t="s">
        <v>5756</v>
      </c>
      <c r="C53" s="12" t="s">
        <v>20</v>
      </c>
      <c r="D53" s="12" t="s">
        <v>20</v>
      </c>
      <c r="E53" s="12" t="s">
        <v>20</v>
      </c>
      <c r="F53" s="12" t="s">
        <v>20</v>
      </c>
      <c r="G53" s="12" t="s">
        <v>6783</v>
      </c>
      <c r="H53" s="40" t="s">
        <v>6782</v>
      </c>
      <c r="I53" s="43">
        <v>3</v>
      </c>
    </row>
    <row r="54" spans="2:9" x14ac:dyDescent="0.75">
      <c r="B54" s="11" t="s">
        <v>5897</v>
      </c>
      <c r="C54" s="12" t="s">
        <v>20</v>
      </c>
      <c r="D54" s="12" t="s">
        <v>20</v>
      </c>
      <c r="E54" s="12" t="s">
        <v>20</v>
      </c>
      <c r="F54" s="12" t="s">
        <v>20</v>
      </c>
      <c r="G54" s="12" t="s">
        <v>6783</v>
      </c>
      <c r="H54" s="40" t="s">
        <v>6782</v>
      </c>
      <c r="I54" s="43">
        <v>3</v>
      </c>
    </row>
    <row r="55" spans="2:9" x14ac:dyDescent="0.75">
      <c r="B55" s="11" t="s">
        <v>6806</v>
      </c>
      <c r="C55" s="12" t="s">
        <v>20</v>
      </c>
      <c r="D55" s="12" t="s">
        <v>20</v>
      </c>
      <c r="E55" s="12" t="s">
        <v>20</v>
      </c>
      <c r="F55" s="12" t="s">
        <v>20</v>
      </c>
      <c r="G55" s="12" t="s">
        <v>6783</v>
      </c>
      <c r="H55" s="40" t="s">
        <v>6782</v>
      </c>
      <c r="I55" s="43">
        <v>3</v>
      </c>
    </row>
    <row r="56" spans="2:9" x14ac:dyDescent="0.75">
      <c r="B56" s="11" t="s">
        <v>6807</v>
      </c>
      <c r="C56" s="12" t="s">
        <v>20</v>
      </c>
      <c r="D56" s="12" t="s">
        <v>20</v>
      </c>
      <c r="E56" s="12" t="s">
        <v>6787</v>
      </c>
      <c r="F56" s="12" t="s">
        <v>6787</v>
      </c>
      <c r="G56" s="12" t="s">
        <v>6783</v>
      </c>
      <c r="H56" s="40" t="s">
        <v>6783</v>
      </c>
      <c r="I56" s="43">
        <v>2</v>
      </c>
    </row>
    <row r="57" spans="2:9" x14ac:dyDescent="0.75">
      <c r="B57" s="11" t="s">
        <v>5768</v>
      </c>
      <c r="C57" s="12" t="s">
        <v>20</v>
      </c>
      <c r="D57" s="12" t="s">
        <v>20</v>
      </c>
      <c r="E57" s="12" t="s">
        <v>6787</v>
      </c>
      <c r="F57" s="12" t="s">
        <v>6787</v>
      </c>
      <c r="G57" s="12" t="s">
        <v>6783</v>
      </c>
      <c r="H57" s="40" t="s">
        <v>6783</v>
      </c>
      <c r="I57" s="43">
        <v>2</v>
      </c>
    </row>
    <row r="58" spans="2:9" x14ac:dyDescent="0.75">
      <c r="B58" s="11" t="s">
        <v>5899</v>
      </c>
      <c r="C58" s="12" t="s">
        <v>20</v>
      </c>
      <c r="D58" s="12" t="s">
        <v>20</v>
      </c>
      <c r="E58" s="12" t="s">
        <v>6787</v>
      </c>
      <c r="F58" s="12" t="s">
        <v>6787</v>
      </c>
      <c r="G58" s="12" t="s">
        <v>6783</v>
      </c>
      <c r="H58" s="40" t="s">
        <v>6783</v>
      </c>
      <c r="I58" s="43">
        <v>2</v>
      </c>
    </row>
    <row r="59" spans="2:9" x14ac:dyDescent="0.75">
      <c r="B59" s="11" t="s">
        <v>6808</v>
      </c>
      <c r="C59" s="12" t="s">
        <v>6779</v>
      </c>
      <c r="D59" s="12" t="s">
        <v>6780</v>
      </c>
      <c r="E59" s="12" t="s">
        <v>6781</v>
      </c>
      <c r="F59" s="12" t="s">
        <v>6780</v>
      </c>
      <c r="G59" s="12" t="s">
        <v>6782</v>
      </c>
      <c r="H59" s="40" t="s">
        <v>6783</v>
      </c>
      <c r="I59" s="43">
        <v>1</v>
      </c>
    </row>
    <row r="60" spans="2:9" x14ac:dyDescent="0.75">
      <c r="B60" s="11" t="s">
        <v>5770</v>
      </c>
      <c r="C60" s="12" t="s">
        <v>6779</v>
      </c>
      <c r="D60" s="12" t="s">
        <v>6780</v>
      </c>
      <c r="E60" s="12" t="s">
        <v>6781</v>
      </c>
      <c r="F60" s="12" t="s">
        <v>6780</v>
      </c>
      <c r="G60" s="12" t="s">
        <v>6782</v>
      </c>
      <c r="H60" s="40" t="s">
        <v>6783</v>
      </c>
      <c r="I60" s="43">
        <v>1</v>
      </c>
    </row>
    <row r="61" spans="2:9" x14ac:dyDescent="0.75">
      <c r="B61" s="11" t="s">
        <v>5900</v>
      </c>
      <c r="C61" s="12" t="s">
        <v>6779</v>
      </c>
      <c r="D61" s="12" t="s">
        <v>6780</v>
      </c>
      <c r="E61" s="12" t="s">
        <v>6781</v>
      </c>
      <c r="F61" s="12" t="s">
        <v>6780</v>
      </c>
      <c r="G61" s="12" t="s">
        <v>6782</v>
      </c>
      <c r="H61" s="40" t="s">
        <v>6783</v>
      </c>
      <c r="I61" s="43">
        <v>1</v>
      </c>
    </row>
    <row r="62" spans="2:9" x14ac:dyDescent="0.75">
      <c r="B62" s="11" t="s">
        <v>6809</v>
      </c>
      <c r="C62" s="12" t="s">
        <v>20</v>
      </c>
      <c r="D62" s="12" t="s">
        <v>20</v>
      </c>
      <c r="E62" s="12" t="s">
        <v>20</v>
      </c>
      <c r="F62" s="12" t="s">
        <v>20</v>
      </c>
      <c r="G62" s="12" t="s">
        <v>6783</v>
      </c>
      <c r="H62" s="40" t="s">
        <v>6782</v>
      </c>
      <c r="I62" s="43">
        <v>3</v>
      </c>
    </row>
    <row r="63" spans="2:9" x14ac:dyDescent="0.75">
      <c r="B63" s="11" t="s">
        <v>6810</v>
      </c>
      <c r="C63" s="12" t="s">
        <v>6779</v>
      </c>
      <c r="D63" s="12" t="s">
        <v>6780</v>
      </c>
      <c r="E63" s="12" t="s">
        <v>6781</v>
      </c>
      <c r="F63" s="12" t="s">
        <v>6780</v>
      </c>
      <c r="G63" s="12" t="s">
        <v>6782</v>
      </c>
      <c r="H63" s="40" t="s">
        <v>6783</v>
      </c>
      <c r="I63" s="43">
        <v>1</v>
      </c>
    </row>
    <row r="64" spans="2:9" x14ac:dyDescent="0.75">
      <c r="B64" s="11" t="s">
        <v>5804</v>
      </c>
      <c r="C64" s="12" t="s">
        <v>6779</v>
      </c>
      <c r="D64" s="12" t="s">
        <v>6780</v>
      </c>
      <c r="E64" s="12" t="s">
        <v>6781</v>
      </c>
      <c r="F64" s="12" t="s">
        <v>6780</v>
      </c>
      <c r="G64" s="12" t="s">
        <v>6782</v>
      </c>
      <c r="H64" s="40" t="s">
        <v>6783</v>
      </c>
      <c r="I64" s="43">
        <v>1</v>
      </c>
    </row>
    <row r="65" spans="2:9" x14ac:dyDescent="0.75">
      <c r="B65" s="11" t="s">
        <v>5905</v>
      </c>
      <c r="C65" s="12" t="s">
        <v>6779</v>
      </c>
      <c r="D65" s="12" t="s">
        <v>6780</v>
      </c>
      <c r="E65" s="12" t="s">
        <v>6781</v>
      </c>
      <c r="F65" s="12" t="s">
        <v>6780</v>
      </c>
      <c r="G65" s="12" t="s">
        <v>6782</v>
      </c>
      <c r="H65" s="40" t="s">
        <v>6783</v>
      </c>
      <c r="I65" s="43">
        <v>1</v>
      </c>
    </row>
    <row r="66" spans="2:9" x14ac:dyDescent="0.75">
      <c r="B66" s="11" t="s">
        <v>6811</v>
      </c>
      <c r="C66" s="12" t="s">
        <v>20</v>
      </c>
      <c r="D66" s="12" t="s">
        <v>20</v>
      </c>
      <c r="E66" s="12" t="s">
        <v>20</v>
      </c>
      <c r="F66" s="12" t="s">
        <v>20</v>
      </c>
      <c r="G66" s="12" t="s">
        <v>6783</v>
      </c>
      <c r="H66" s="40" t="s">
        <v>6782</v>
      </c>
      <c r="I66" s="43">
        <v>3</v>
      </c>
    </row>
    <row r="67" spans="2:9" x14ac:dyDescent="0.75">
      <c r="B67" s="10" t="s">
        <v>6812</v>
      </c>
      <c r="C67" s="44" t="s">
        <v>20</v>
      </c>
      <c r="D67" s="44" t="s">
        <v>20</v>
      </c>
      <c r="E67" s="44" t="s">
        <v>20</v>
      </c>
      <c r="F67" s="44" t="s">
        <v>20</v>
      </c>
      <c r="G67" s="44" t="s">
        <v>6783</v>
      </c>
      <c r="H67" s="45" t="s">
        <v>6782</v>
      </c>
      <c r="I67" s="46">
        <v>3</v>
      </c>
    </row>
  </sheetData>
  <mergeCells count="4">
    <mergeCell ref="C2:D2"/>
    <mergeCell ref="E2:F2"/>
    <mergeCell ref="L3:L10"/>
    <mergeCell ref="K3:K10"/>
  </mergeCell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24BC9-29AA-4AC7-BD10-0C218E720CE4}">
  <sheetPr>
    <tabColor rgb="FF000000"/>
  </sheetPr>
  <dimension ref="B2:L67"/>
  <sheetViews>
    <sheetView topLeftCell="A14" zoomScale="85" zoomScaleNormal="85" workbookViewId="0">
      <selection activeCell="B44" sqref="B44"/>
    </sheetView>
  </sheetViews>
  <sheetFormatPr defaultRowHeight="14.75" x14ac:dyDescent="0.75"/>
  <cols>
    <col min="1" max="1" width="4.7265625" customWidth="1"/>
    <col min="2" max="2" width="22.453125" bestFit="1" customWidth="1"/>
    <col min="3" max="3" width="43.453125" bestFit="1" customWidth="1"/>
    <col min="4" max="4" width="44.54296875" bestFit="1" customWidth="1"/>
    <col min="5" max="5" width="43.453125" bestFit="1" customWidth="1"/>
    <col min="6" max="6" width="44.54296875" bestFit="1" customWidth="1"/>
    <col min="7" max="7" width="36.81640625" customWidth="1"/>
    <col min="8" max="8" width="17.81640625" customWidth="1"/>
    <col min="9" max="9" width="8.7265625" bestFit="1" customWidth="1"/>
    <col min="10" max="10" width="11.81640625" customWidth="1"/>
    <col min="12" max="12" width="135.453125" customWidth="1"/>
    <col min="16" max="16" width="193.1796875" bestFit="1" customWidth="1"/>
  </cols>
  <sheetData>
    <row r="2" spans="2:12" x14ac:dyDescent="0.75">
      <c r="B2" s="21"/>
      <c r="C2" s="93" t="s">
        <v>6813</v>
      </c>
      <c r="D2" s="93"/>
      <c r="E2" s="93" t="s">
        <v>6814</v>
      </c>
      <c r="F2" s="93"/>
      <c r="G2" s="22"/>
      <c r="H2" s="22"/>
      <c r="I2" s="24"/>
    </row>
    <row r="3" spans="2:12" x14ac:dyDescent="0.75">
      <c r="B3" s="29" t="s">
        <v>2</v>
      </c>
      <c r="C3" s="30" t="s">
        <v>5031</v>
      </c>
      <c r="D3" s="30" t="s">
        <v>5037</v>
      </c>
      <c r="E3" s="30" t="s">
        <v>5031</v>
      </c>
      <c r="F3" s="30" t="s">
        <v>5037</v>
      </c>
      <c r="G3" s="30" t="s">
        <v>6774</v>
      </c>
      <c r="H3" s="30" t="s">
        <v>6775</v>
      </c>
      <c r="I3" s="31" t="s">
        <v>6776</v>
      </c>
      <c r="K3" s="92">
        <v>1</v>
      </c>
      <c r="L3" s="91" t="s">
        <v>6815</v>
      </c>
    </row>
    <row r="4" spans="2:12" x14ac:dyDescent="0.75">
      <c r="B4" s="11" t="s">
        <v>6778</v>
      </c>
      <c r="C4" t="s">
        <v>6816</v>
      </c>
      <c r="D4" t="s">
        <v>6816</v>
      </c>
      <c r="E4" t="s">
        <v>20</v>
      </c>
      <c r="F4" t="s">
        <v>20</v>
      </c>
      <c r="G4" t="s">
        <v>6782</v>
      </c>
      <c r="H4" t="s">
        <v>6783</v>
      </c>
      <c r="I4" s="25">
        <v>1</v>
      </c>
      <c r="K4" s="92"/>
      <c r="L4" s="91"/>
    </row>
    <row r="5" spans="2:12" x14ac:dyDescent="0.75">
      <c r="B5" s="11" t="s">
        <v>5044</v>
      </c>
      <c r="C5" t="s">
        <v>6816</v>
      </c>
      <c r="D5" t="s">
        <v>6816</v>
      </c>
      <c r="E5" t="s">
        <v>20</v>
      </c>
      <c r="F5" t="s">
        <v>20</v>
      </c>
      <c r="G5" t="s">
        <v>6782</v>
      </c>
      <c r="H5" t="s">
        <v>6783</v>
      </c>
      <c r="I5" s="25">
        <v>1</v>
      </c>
      <c r="K5" s="92"/>
      <c r="L5" s="91"/>
    </row>
    <row r="6" spans="2:12" x14ac:dyDescent="0.75">
      <c r="B6" s="11" t="s">
        <v>4637</v>
      </c>
      <c r="C6" t="s">
        <v>6816</v>
      </c>
      <c r="D6" t="s">
        <v>6816</v>
      </c>
      <c r="E6" t="s">
        <v>20</v>
      </c>
      <c r="F6" t="s">
        <v>20</v>
      </c>
      <c r="G6" t="s">
        <v>6782</v>
      </c>
      <c r="H6" t="s">
        <v>6783</v>
      </c>
      <c r="I6" s="25">
        <v>1</v>
      </c>
      <c r="K6" s="92"/>
      <c r="L6" s="91"/>
    </row>
    <row r="7" spans="2:12" x14ac:dyDescent="0.75">
      <c r="B7" s="11" t="s">
        <v>6784</v>
      </c>
      <c r="C7" t="s">
        <v>6816</v>
      </c>
      <c r="D7" t="s">
        <v>6816</v>
      </c>
      <c r="E7" t="s">
        <v>20</v>
      </c>
      <c r="F7" t="s">
        <v>20</v>
      </c>
      <c r="G7" t="s">
        <v>6782</v>
      </c>
      <c r="H7" t="s">
        <v>6783</v>
      </c>
      <c r="I7" s="25">
        <v>1</v>
      </c>
      <c r="K7" s="92"/>
      <c r="L7" s="91"/>
    </row>
    <row r="8" spans="2:12" x14ac:dyDescent="0.75">
      <c r="B8" s="11" t="s">
        <v>5052</v>
      </c>
      <c r="C8" t="s">
        <v>6816</v>
      </c>
      <c r="D8" t="s">
        <v>6816</v>
      </c>
      <c r="E8" t="s">
        <v>20</v>
      </c>
      <c r="F8" t="s">
        <v>20</v>
      </c>
      <c r="G8" t="s">
        <v>6782</v>
      </c>
      <c r="H8" t="s">
        <v>6783</v>
      </c>
      <c r="I8" s="25">
        <v>1</v>
      </c>
      <c r="K8" s="92"/>
      <c r="L8" s="91"/>
    </row>
    <row r="9" spans="2:12" x14ac:dyDescent="0.75">
      <c r="B9" s="11" t="s">
        <v>6785</v>
      </c>
      <c r="C9" t="s">
        <v>6816</v>
      </c>
      <c r="D9" t="s">
        <v>6816</v>
      </c>
      <c r="E9" t="s">
        <v>20</v>
      </c>
      <c r="F9" t="s">
        <v>20</v>
      </c>
      <c r="G9" t="s">
        <v>6782</v>
      </c>
      <c r="H9" t="s">
        <v>6783</v>
      </c>
      <c r="I9" s="25">
        <v>1</v>
      </c>
      <c r="K9" s="92"/>
      <c r="L9" s="91"/>
    </row>
    <row r="10" spans="2:12" x14ac:dyDescent="0.75">
      <c r="B10" s="11" t="s">
        <v>5054</v>
      </c>
      <c r="C10" t="s">
        <v>6816</v>
      </c>
      <c r="D10" t="s">
        <v>6816</v>
      </c>
      <c r="E10" t="s">
        <v>20</v>
      </c>
      <c r="F10" t="s">
        <v>20</v>
      </c>
      <c r="G10" t="s">
        <v>6782</v>
      </c>
      <c r="H10" t="s">
        <v>6783</v>
      </c>
      <c r="I10" s="25">
        <v>1</v>
      </c>
      <c r="K10" s="92"/>
      <c r="L10" s="91"/>
    </row>
    <row r="11" spans="2:12" ht="59" x14ac:dyDescent="0.75">
      <c r="B11" s="11" t="s">
        <v>5083</v>
      </c>
      <c r="C11" t="s">
        <v>6816</v>
      </c>
      <c r="D11" t="s">
        <v>6816</v>
      </c>
      <c r="E11" t="s">
        <v>20</v>
      </c>
      <c r="F11" t="s">
        <v>20</v>
      </c>
      <c r="G11" t="s">
        <v>6782</v>
      </c>
      <c r="H11" t="s">
        <v>6783</v>
      </c>
      <c r="I11" s="25">
        <v>1</v>
      </c>
      <c r="K11" s="27">
        <v>2</v>
      </c>
      <c r="L11" s="28" t="s">
        <v>6817</v>
      </c>
    </row>
    <row r="12" spans="2:12" ht="44.25" x14ac:dyDescent="0.75">
      <c r="B12" s="11" t="s">
        <v>5978</v>
      </c>
      <c r="C12" t="s">
        <v>6816</v>
      </c>
      <c r="D12" t="s">
        <v>6816</v>
      </c>
      <c r="E12" t="s">
        <v>20</v>
      </c>
      <c r="F12" t="s">
        <v>20</v>
      </c>
      <c r="G12" s="9" t="s">
        <v>6818</v>
      </c>
      <c r="H12" t="s">
        <v>6783</v>
      </c>
      <c r="I12" s="25">
        <v>1</v>
      </c>
      <c r="K12" s="27">
        <v>3</v>
      </c>
      <c r="L12" s="28" t="s">
        <v>6819</v>
      </c>
    </row>
    <row r="13" spans="2:12" ht="29.5" x14ac:dyDescent="0.75">
      <c r="B13" s="11" t="s">
        <v>5102</v>
      </c>
      <c r="C13" t="s">
        <v>6816</v>
      </c>
      <c r="D13" t="s">
        <v>6816</v>
      </c>
      <c r="E13" t="s">
        <v>20</v>
      </c>
      <c r="F13" t="s">
        <v>20</v>
      </c>
      <c r="G13" s="9" t="s">
        <v>6782</v>
      </c>
      <c r="H13" t="s">
        <v>6783</v>
      </c>
      <c r="I13" s="25">
        <v>1</v>
      </c>
      <c r="K13" s="27">
        <v>4</v>
      </c>
      <c r="L13" s="28" t="s">
        <v>6820</v>
      </c>
    </row>
    <row r="14" spans="2:12" ht="59" x14ac:dyDescent="0.75">
      <c r="B14" s="11" t="s">
        <v>6790</v>
      </c>
      <c r="C14" t="s">
        <v>6821</v>
      </c>
      <c r="D14" t="s">
        <v>6821</v>
      </c>
      <c r="E14" t="s">
        <v>6816</v>
      </c>
      <c r="F14" t="s">
        <v>6816</v>
      </c>
      <c r="G14" t="s">
        <v>6783</v>
      </c>
      <c r="H14" s="9" t="s">
        <v>6822</v>
      </c>
      <c r="I14" s="25">
        <v>2</v>
      </c>
    </row>
    <row r="15" spans="2:12" ht="59" x14ac:dyDescent="0.75">
      <c r="B15" s="11" t="s">
        <v>5104</v>
      </c>
      <c r="C15" t="s">
        <v>6821</v>
      </c>
      <c r="D15" t="s">
        <v>6821</v>
      </c>
      <c r="E15" t="s">
        <v>6816</v>
      </c>
      <c r="F15" t="s">
        <v>6816</v>
      </c>
      <c r="G15" t="s">
        <v>6783</v>
      </c>
      <c r="H15" s="9" t="s">
        <v>6822</v>
      </c>
      <c r="I15" s="25">
        <v>2</v>
      </c>
    </row>
    <row r="16" spans="2:12" ht="29.5" x14ac:dyDescent="0.75">
      <c r="B16" s="11" t="s">
        <v>5828</v>
      </c>
      <c r="C16" t="s">
        <v>6816</v>
      </c>
      <c r="D16" t="s">
        <v>6816</v>
      </c>
      <c r="E16" t="s">
        <v>20</v>
      </c>
      <c r="F16" t="s">
        <v>20</v>
      </c>
      <c r="G16" s="9" t="s">
        <v>6818</v>
      </c>
      <c r="H16" t="s">
        <v>6783</v>
      </c>
      <c r="I16" s="25">
        <v>1</v>
      </c>
    </row>
    <row r="17" spans="2:9" x14ac:dyDescent="0.75">
      <c r="B17" s="11" t="s">
        <v>6791</v>
      </c>
      <c r="C17" t="s">
        <v>6816</v>
      </c>
      <c r="D17" t="s">
        <v>6816</v>
      </c>
      <c r="E17" t="s">
        <v>20</v>
      </c>
      <c r="F17" t="s">
        <v>20</v>
      </c>
      <c r="G17" t="s">
        <v>6782</v>
      </c>
      <c r="H17" t="s">
        <v>6783</v>
      </c>
      <c r="I17" s="25">
        <v>1</v>
      </c>
    </row>
    <row r="18" spans="2:9" x14ac:dyDescent="0.75">
      <c r="B18" s="11" t="s">
        <v>5108</v>
      </c>
      <c r="C18" t="s">
        <v>6816</v>
      </c>
      <c r="D18" t="s">
        <v>6816</v>
      </c>
      <c r="E18" t="s">
        <v>20</v>
      </c>
      <c r="F18" t="s">
        <v>20</v>
      </c>
      <c r="G18" t="s">
        <v>6782</v>
      </c>
      <c r="H18" t="s">
        <v>6783</v>
      </c>
      <c r="I18" s="25">
        <v>1</v>
      </c>
    </row>
    <row r="19" spans="2:9" x14ac:dyDescent="0.75">
      <c r="B19" s="11" t="s">
        <v>5830</v>
      </c>
      <c r="C19" t="s">
        <v>6816</v>
      </c>
      <c r="D19" t="s">
        <v>6816</v>
      </c>
      <c r="E19" t="s">
        <v>20</v>
      </c>
      <c r="F19" t="s">
        <v>20</v>
      </c>
      <c r="G19" t="s">
        <v>6782</v>
      </c>
      <c r="H19" t="s">
        <v>6783</v>
      </c>
      <c r="I19" s="25">
        <v>1</v>
      </c>
    </row>
    <row r="20" spans="2:9" x14ac:dyDescent="0.75">
      <c r="B20" s="11" t="s">
        <v>6792</v>
      </c>
      <c r="C20" t="s">
        <v>6816</v>
      </c>
      <c r="D20" t="s">
        <v>6816</v>
      </c>
      <c r="E20" t="s">
        <v>20</v>
      </c>
      <c r="F20" t="s">
        <v>20</v>
      </c>
      <c r="G20" t="s">
        <v>6782</v>
      </c>
      <c r="H20" t="s">
        <v>6783</v>
      </c>
      <c r="I20" s="25">
        <v>1</v>
      </c>
    </row>
    <row r="21" spans="2:9" x14ac:dyDescent="0.75">
      <c r="B21" s="11" t="s">
        <v>5032</v>
      </c>
      <c r="C21" t="s">
        <v>6816</v>
      </c>
      <c r="D21" t="s">
        <v>6816</v>
      </c>
      <c r="E21" t="s">
        <v>20</v>
      </c>
      <c r="F21" t="s">
        <v>20</v>
      </c>
      <c r="G21" t="s">
        <v>6782</v>
      </c>
      <c r="H21" t="s">
        <v>6783</v>
      </c>
      <c r="I21" s="25">
        <v>1</v>
      </c>
    </row>
    <row r="22" spans="2:9" x14ac:dyDescent="0.75">
      <c r="B22" s="11" t="s">
        <v>5035</v>
      </c>
      <c r="C22" t="s">
        <v>6816</v>
      </c>
      <c r="D22" t="s">
        <v>6816</v>
      </c>
      <c r="E22" t="s">
        <v>20</v>
      </c>
      <c r="F22" t="s">
        <v>20</v>
      </c>
      <c r="G22" t="s">
        <v>6782</v>
      </c>
      <c r="H22" t="s">
        <v>6783</v>
      </c>
      <c r="I22" s="25">
        <v>1</v>
      </c>
    </row>
    <row r="23" spans="2:9" x14ac:dyDescent="0.75">
      <c r="B23" s="11" t="s">
        <v>6793</v>
      </c>
      <c r="C23" t="s">
        <v>6816</v>
      </c>
      <c r="D23" t="s">
        <v>6816</v>
      </c>
      <c r="E23" t="s">
        <v>20</v>
      </c>
      <c r="F23" t="s">
        <v>20</v>
      </c>
      <c r="G23" t="s">
        <v>6782</v>
      </c>
      <c r="H23" t="s">
        <v>6783</v>
      </c>
      <c r="I23" s="25">
        <v>1</v>
      </c>
    </row>
    <row r="24" spans="2:9" x14ac:dyDescent="0.75">
      <c r="B24" s="11" t="s">
        <v>5070</v>
      </c>
      <c r="C24" t="s">
        <v>6816</v>
      </c>
      <c r="D24" t="s">
        <v>6816</v>
      </c>
      <c r="E24" t="s">
        <v>20</v>
      </c>
      <c r="F24" t="s">
        <v>20</v>
      </c>
      <c r="G24" t="s">
        <v>6782</v>
      </c>
      <c r="H24" t="s">
        <v>6783</v>
      </c>
      <c r="I24" s="25">
        <v>1</v>
      </c>
    </row>
    <row r="25" spans="2:9" x14ac:dyDescent="0.75">
      <c r="B25" s="11" t="s">
        <v>5088</v>
      </c>
      <c r="C25" t="s">
        <v>6816</v>
      </c>
      <c r="D25" t="s">
        <v>6816</v>
      </c>
      <c r="E25" t="s">
        <v>20</v>
      </c>
      <c r="F25" t="s">
        <v>20</v>
      </c>
      <c r="G25" t="s">
        <v>6782</v>
      </c>
      <c r="H25" t="s">
        <v>6783</v>
      </c>
      <c r="I25" s="25">
        <v>1</v>
      </c>
    </row>
    <row r="26" spans="2:9" x14ac:dyDescent="0.75">
      <c r="B26" s="11" t="s">
        <v>6794</v>
      </c>
      <c r="C26" t="s">
        <v>6816</v>
      </c>
      <c r="D26" t="s">
        <v>6816</v>
      </c>
      <c r="E26" t="s">
        <v>20</v>
      </c>
      <c r="F26" t="s">
        <v>20</v>
      </c>
      <c r="G26" t="s">
        <v>6782</v>
      </c>
      <c r="H26" t="s">
        <v>6783</v>
      </c>
      <c r="I26" s="25">
        <v>1</v>
      </c>
    </row>
    <row r="27" spans="2:9" x14ac:dyDescent="0.75">
      <c r="B27" s="11" t="s">
        <v>5457</v>
      </c>
      <c r="C27" t="s">
        <v>6816</v>
      </c>
      <c r="D27" t="s">
        <v>6816</v>
      </c>
      <c r="E27" t="s">
        <v>20</v>
      </c>
      <c r="F27" t="s">
        <v>20</v>
      </c>
      <c r="G27" t="s">
        <v>6782</v>
      </c>
      <c r="H27" t="s">
        <v>6783</v>
      </c>
      <c r="I27" s="25">
        <v>1</v>
      </c>
    </row>
    <row r="28" spans="2:9" x14ac:dyDescent="0.75">
      <c r="B28" s="11" t="s">
        <v>5840</v>
      </c>
      <c r="C28" t="s">
        <v>6816</v>
      </c>
      <c r="D28" t="s">
        <v>6816</v>
      </c>
      <c r="E28" t="s">
        <v>20</v>
      </c>
      <c r="F28" t="s">
        <v>20</v>
      </c>
      <c r="G28" t="s">
        <v>6782</v>
      </c>
      <c r="H28" t="s">
        <v>6783</v>
      </c>
      <c r="I28" s="25">
        <v>1</v>
      </c>
    </row>
    <row r="29" spans="2:9" x14ac:dyDescent="0.75">
      <c r="B29" s="11" t="s">
        <v>6795</v>
      </c>
      <c r="C29" t="s">
        <v>6816</v>
      </c>
      <c r="D29" t="s">
        <v>6816</v>
      </c>
      <c r="E29" t="s">
        <v>20</v>
      </c>
      <c r="F29" t="s">
        <v>20</v>
      </c>
      <c r="G29" t="s">
        <v>6782</v>
      </c>
      <c r="H29" t="s">
        <v>6783</v>
      </c>
      <c r="I29" s="25">
        <v>1</v>
      </c>
    </row>
    <row r="30" spans="2:9" x14ac:dyDescent="0.75">
      <c r="B30" s="11" t="s">
        <v>5547</v>
      </c>
      <c r="C30" t="s">
        <v>6816</v>
      </c>
      <c r="D30" t="s">
        <v>6816</v>
      </c>
      <c r="E30" t="s">
        <v>20</v>
      </c>
      <c r="F30" t="s">
        <v>20</v>
      </c>
      <c r="G30" t="s">
        <v>6782</v>
      </c>
      <c r="H30" t="s">
        <v>6783</v>
      </c>
      <c r="I30" s="25">
        <v>1</v>
      </c>
    </row>
    <row r="31" spans="2:9" x14ac:dyDescent="0.75">
      <c r="B31" s="11" t="s">
        <v>5845</v>
      </c>
      <c r="C31" t="s">
        <v>6816</v>
      </c>
      <c r="D31" t="s">
        <v>6816</v>
      </c>
      <c r="E31" t="s">
        <v>20</v>
      </c>
      <c r="F31" t="s">
        <v>20</v>
      </c>
      <c r="G31" t="s">
        <v>6782</v>
      </c>
      <c r="H31" t="s">
        <v>6783</v>
      </c>
      <c r="I31" s="25">
        <v>1</v>
      </c>
    </row>
    <row r="32" spans="2:9" x14ac:dyDescent="0.75">
      <c r="B32" s="11" t="s">
        <v>5073</v>
      </c>
      <c r="C32" t="s">
        <v>6816</v>
      </c>
      <c r="D32" t="s">
        <v>6816</v>
      </c>
      <c r="E32" t="s">
        <v>20</v>
      </c>
      <c r="F32" t="s">
        <v>20</v>
      </c>
      <c r="G32" t="s">
        <v>6782</v>
      </c>
      <c r="H32" t="s">
        <v>6783</v>
      </c>
      <c r="I32" s="25">
        <v>1</v>
      </c>
    </row>
    <row r="33" spans="2:9" x14ac:dyDescent="0.75">
      <c r="B33" s="11" t="s">
        <v>5843</v>
      </c>
      <c r="C33" t="s">
        <v>6816</v>
      </c>
      <c r="D33" t="s">
        <v>6816</v>
      </c>
      <c r="E33" t="s">
        <v>20</v>
      </c>
      <c r="F33" t="s">
        <v>20</v>
      </c>
      <c r="G33" t="s">
        <v>6782</v>
      </c>
      <c r="H33" t="s">
        <v>6783</v>
      </c>
      <c r="I33" s="25">
        <v>1</v>
      </c>
    </row>
    <row r="34" spans="2:9" x14ac:dyDescent="0.75">
      <c r="B34" s="11" t="s">
        <v>6796</v>
      </c>
      <c r="C34" t="s">
        <v>6816</v>
      </c>
      <c r="D34" t="s">
        <v>6816</v>
      </c>
      <c r="E34" t="s">
        <v>20</v>
      </c>
      <c r="F34" t="s">
        <v>20</v>
      </c>
      <c r="G34" t="s">
        <v>6782</v>
      </c>
      <c r="H34" t="s">
        <v>6783</v>
      </c>
      <c r="I34" s="25">
        <v>1</v>
      </c>
    </row>
    <row r="35" spans="2:9" x14ac:dyDescent="0.75">
      <c r="B35" s="11" t="s">
        <v>5076</v>
      </c>
      <c r="C35" t="s">
        <v>6816</v>
      </c>
      <c r="D35" t="s">
        <v>6816</v>
      </c>
      <c r="E35" t="s">
        <v>20</v>
      </c>
      <c r="F35" t="s">
        <v>20</v>
      </c>
      <c r="G35" t="s">
        <v>6782</v>
      </c>
      <c r="H35" t="s">
        <v>6783</v>
      </c>
      <c r="I35" s="25">
        <v>1</v>
      </c>
    </row>
    <row r="36" spans="2:9" x14ac:dyDescent="0.75">
      <c r="B36" s="11" t="s">
        <v>5090</v>
      </c>
      <c r="C36" t="s">
        <v>6816</v>
      </c>
      <c r="D36" t="s">
        <v>6816</v>
      </c>
      <c r="E36" t="s">
        <v>20</v>
      </c>
      <c r="F36" t="s">
        <v>20</v>
      </c>
      <c r="G36" t="s">
        <v>6782</v>
      </c>
      <c r="H36" t="s">
        <v>6783</v>
      </c>
      <c r="I36" s="25">
        <v>1</v>
      </c>
    </row>
    <row r="37" spans="2:9" x14ac:dyDescent="0.75">
      <c r="B37" s="11" t="s">
        <v>6797</v>
      </c>
      <c r="C37" t="s">
        <v>6816</v>
      </c>
      <c r="D37" t="s">
        <v>6816</v>
      </c>
      <c r="E37" t="s">
        <v>20</v>
      </c>
      <c r="F37" t="s">
        <v>20</v>
      </c>
      <c r="G37" t="s">
        <v>6782</v>
      </c>
      <c r="H37" t="s">
        <v>6783</v>
      </c>
      <c r="I37" s="25">
        <v>1</v>
      </c>
    </row>
    <row r="38" spans="2:9" x14ac:dyDescent="0.75">
      <c r="B38" s="11" t="s">
        <v>5884</v>
      </c>
      <c r="C38" t="s">
        <v>6816</v>
      </c>
      <c r="D38" t="s">
        <v>6816</v>
      </c>
      <c r="E38" t="s">
        <v>20</v>
      </c>
      <c r="F38" t="s">
        <v>20</v>
      </c>
      <c r="G38" t="s">
        <v>6782</v>
      </c>
      <c r="H38" t="s">
        <v>6783</v>
      </c>
      <c r="I38" s="25">
        <v>1</v>
      </c>
    </row>
    <row r="39" spans="2:9" x14ac:dyDescent="0.75">
      <c r="B39" s="11" t="s">
        <v>6798</v>
      </c>
      <c r="C39" t="s">
        <v>6816</v>
      </c>
      <c r="D39" t="s">
        <v>6816</v>
      </c>
      <c r="E39" t="s">
        <v>20</v>
      </c>
      <c r="F39" t="s">
        <v>20</v>
      </c>
      <c r="G39" t="s">
        <v>6782</v>
      </c>
      <c r="H39" t="s">
        <v>6783</v>
      </c>
      <c r="I39" s="25">
        <v>1</v>
      </c>
    </row>
    <row r="40" spans="2:9" x14ac:dyDescent="0.75">
      <c r="B40" s="11" t="s">
        <v>5887</v>
      </c>
      <c r="C40" t="s">
        <v>6816</v>
      </c>
      <c r="D40" t="s">
        <v>6816</v>
      </c>
      <c r="E40" t="s">
        <v>20</v>
      </c>
      <c r="F40" t="s">
        <v>20</v>
      </c>
      <c r="G40" t="s">
        <v>6782</v>
      </c>
      <c r="H40" t="s">
        <v>6783</v>
      </c>
      <c r="I40" s="25">
        <v>1</v>
      </c>
    </row>
    <row r="41" spans="2:9" x14ac:dyDescent="0.75">
      <c r="B41" s="11" t="s">
        <v>6799</v>
      </c>
      <c r="C41" t="s">
        <v>6816</v>
      </c>
      <c r="D41" t="s">
        <v>6816</v>
      </c>
      <c r="E41" t="s">
        <v>20</v>
      </c>
      <c r="F41" t="s">
        <v>20</v>
      </c>
      <c r="G41" t="s">
        <v>6782</v>
      </c>
      <c r="H41" t="s">
        <v>6783</v>
      </c>
      <c r="I41" s="25">
        <v>1</v>
      </c>
    </row>
    <row r="42" spans="2:9" x14ac:dyDescent="0.75">
      <c r="B42" s="11" t="s">
        <v>5715</v>
      </c>
      <c r="C42" t="s">
        <v>6816</v>
      </c>
      <c r="D42" t="s">
        <v>6816</v>
      </c>
      <c r="E42" t="s">
        <v>20</v>
      </c>
      <c r="F42" t="s">
        <v>20</v>
      </c>
      <c r="G42" t="s">
        <v>6782</v>
      </c>
      <c r="H42" t="s">
        <v>6783</v>
      </c>
      <c r="I42" s="25">
        <v>1</v>
      </c>
    </row>
    <row r="43" spans="2:9" x14ac:dyDescent="0.75">
      <c r="B43" s="11" t="s">
        <v>5891</v>
      </c>
      <c r="C43" t="s">
        <v>6816</v>
      </c>
      <c r="D43" t="s">
        <v>6816</v>
      </c>
      <c r="E43" t="s">
        <v>20</v>
      </c>
      <c r="F43" t="s">
        <v>20</v>
      </c>
      <c r="G43" t="s">
        <v>6782</v>
      </c>
      <c r="H43" t="s">
        <v>6783</v>
      </c>
      <c r="I43" s="25">
        <v>1</v>
      </c>
    </row>
    <row r="44" spans="2:9" x14ac:dyDescent="0.75">
      <c r="B44" s="11" t="s">
        <v>6800</v>
      </c>
      <c r="C44" t="s">
        <v>6816</v>
      </c>
      <c r="D44" t="s">
        <v>6816</v>
      </c>
      <c r="E44" t="s">
        <v>20</v>
      </c>
      <c r="F44" t="s">
        <v>20</v>
      </c>
      <c r="G44" t="s">
        <v>6782</v>
      </c>
      <c r="H44" t="s">
        <v>6783</v>
      </c>
      <c r="I44" s="25">
        <v>1</v>
      </c>
    </row>
    <row r="45" spans="2:9" x14ac:dyDescent="0.75">
      <c r="B45" s="11" t="s">
        <v>5092</v>
      </c>
      <c r="C45" t="s">
        <v>6816</v>
      </c>
      <c r="D45" t="s">
        <v>6816</v>
      </c>
      <c r="E45" t="s">
        <v>20</v>
      </c>
      <c r="F45" t="s">
        <v>20</v>
      </c>
      <c r="G45" t="s">
        <v>6782</v>
      </c>
      <c r="H45" t="s">
        <v>6783</v>
      </c>
      <c r="I45" s="25">
        <v>1</v>
      </c>
    </row>
    <row r="46" spans="2:9" x14ac:dyDescent="0.75">
      <c r="B46" s="11" t="s">
        <v>6801</v>
      </c>
      <c r="C46" t="s">
        <v>6821</v>
      </c>
      <c r="D46" t="s">
        <v>6821</v>
      </c>
      <c r="E46" t="s">
        <v>6816</v>
      </c>
      <c r="F46" t="s">
        <v>6816</v>
      </c>
      <c r="G46" t="s">
        <v>6783</v>
      </c>
      <c r="H46" t="s">
        <v>6783</v>
      </c>
      <c r="I46" s="25">
        <v>3</v>
      </c>
    </row>
    <row r="47" spans="2:9" x14ac:dyDescent="0.75">
      <c r="B47" s="11" t="s">
        <v>6802</v>
      </c>
      <c r="C47" t="s">
        <v>6816</v>
      </c>
      <c r="D47" t="s">
        <v>6816</v>
      </c>
      <c r="E47" t="s">
        <v>20</v>
      </c>
      <c r="F47" t="s">
        <v>20</v>
      </c>
      <c r="G47" t="s">
        <v>6782</v>
      </c>
      <c r="H47" t="s">
        <v>6783</v>
      </c>
      <c r="I47" s="25">
        <v>1</v>
      </c>
    </row>
    <row r="48" spans="2:9" x14ac:dyDescent="0.75">
      <c r="B48" s="11" t="s">
        <v>6803</v>
      </c>
      <c r="C48" t="s">
        <v>6821</v>
      </c>
      <c r="D48" t="s">
        <v>6821</v>
      </c>
      <c r="E48" t="s">
        <v>6816</v>
      </c>
      <c r="F48" t="s">
        <v>6816</v>
      </c>
      <c r="G48" t="s">
        <v>6783</v>
      </c>
      <c r="H48" t="s">
        <v>6783</v>
      </c>
      <c r="I48" s="25">
        <v>3</v>
      </c>
    </row>
    <row r="49" spans="2:9" x14ac:dyDescent="0.75">
      <c r="B49" s="11" t="s">
        <v>6804</v>
      </c>
      <c r="C49" t="s">
        <v>20</v>
      </c>
      <c r="D49" t="s">
        <v>20</v>
      </c>
      <c r="E49" t="s">
        <v>20</v>
      </c>
      <c r="F49" t="s">
        <v>20</v>
      </c>
      <c r="G49" t="s">
        <v>6783</v>
      </c>
      <c r="H49" t="s">
        <v>6782</v>
      </c>
      <c r="I49" s="25">
        <v>4</v>
      </c>
    </row>
    <row r="50" spans="2:9" x14ac:dyDescent="0.75">
      <c r="B50" s="11" t="s">
        <v>5723</v>
      </c>
      <c r="C50" t="s">
        <v>20</v>
      </c>
      <c r="D50" t="s">
        <v>20</v>
      </c>
      <c r="E50" t="s">
        <v>20</v>
      </c>
      <c r="F50" t="s">
        <v>20</v>
      </c>
      <c r="G50" t="s">
        <v>6783</v>
      </c>
      <c r="H50" t="s">
        <v>6782</v>
      </c>
      <c r="I50" s="25">
        <v>4</v>
      </c>
    </row>
    <row r="51" spans="2:9" x14ac:dyDescent="0.75">
      <c r="B51" s="11" t="s">
        <v>5895</v>
      </c>
      <c r="C51" t="s">
        <v>20</v>
      </c>
      <c r="D51" t="s">
        <v>20</v>
      </c>
      <c r="E51" t="s">
        <v>20</v>
      </c>
      <c r="F51" t="s">
        <v>20</v>
      </c>
      <c r="G51" t="s">
        <v>6783</v>
      </c>
      <c r="H51" t="s">
        <v>6782</v>
      </c>
      <c r="I51" s="25">
        <v>4</v>
      </c>
    </row>
    <row r="52" spans="2:9" x14ac:dyDescent="0.75">
      <c r="B52" s="11" t="s">
        <v>6805</v>
      </c>
      <c r="C52" t="s">
        <v>6821</v>
      </c>
      <c r="D52" t="s">
        <v>6821</v>
      </c>
      <c r="E52" t="s">
        <v>6821</v>
      </c>
      <c r="F52" t="s">
        <v>6821</v>
      </c>
      <c r="G52" t="s">
        <v>6783</v>
      </c>
      <c r="H52" t="s">
        <v>6782</v>
      </c>
      <c r="I52" s="25">
        <v>3</v>
      </c>
    </row>
    <row r="53" spans="2:9" x14ac:dyDescent="0.75">
      <c r="B53" s="11" t="s">
        <v>5756</v>
      </c>
      <c r="C53" t="s">
        <v>6821</v>
      </c>
      <c r="D53" t="s">
        <v>6821</v>
      </c>
      <c r="E53" t="s">
        <v>6821</v>
      </c>
      <c r="F53" t="s">
        <v>6821</v>
      </c>
      <c r="G53" t="s">
        <v>6783</v>
      </c>
      <c r="H53" t="s">
        <v>6782</v>
      </c>
      <c r="I53" s="25">
        <v>3</v>
      </c>
    </row>
    <row r="54" spans="2:9" x14ac:dyDescent="0.75">
      <c r="B54" s="11" t="s">
        <v>5897</v>
      </c>
      <c r="C54" t="s">
        <v>6821</v>
      </c>
      <c r="D54" t="s">
        <v>6821</v>
      </c>
      <c r="E54" t="s">
        <v>6821</v>
      </c>
      <c r="F54" t="s">
        <v>6821</v>
      </c>
      <c r="G54" t="s">
        <v>6783</v>
      </c>
      <c r="H54" t="s">
        <v>6782</v>
      </c>
      <c r="I54" s="25">
        <v>3</v>
      </c>
    </row>
    <row r="55" spans="2:9" x14ac:dyDescent="0.75">
      <c r="B55" s="11" t="s">
        <v>6806</v>
      </c>
      <c r="C55" t="s">
        <v>6821</v>
      </c>
      <c r="D55" t="s">
        <v>6821</v>
      </c>
      <c r="E55" t="s">
        <v>6821</v>
      </c>
      <c r="F55" t="s">
        <v>6821</v>
      </c>
      <c r="G55" t="s">
        <v>6783</v>
      </c>
      <c r="H55" t="s">
        <v>6782</v>
      </c>
      <c r="I55" s="25">
        <v>3</v>
      </c>
    </row>
    <row r="56" spans="2:9" x14ac:dyDescent="0.75">
      <c r="B56" s="11" t="s">
        <v>6807</v>
      </c>
      <c r="C56" t="s">
        <v>6821</v>
      </c>
      <c r="D56" t="s">
        <v>6821</v>
      </c>
      <c r="E56" t="s">
        <v>6816</v>
      </c>
      <c r="F56" t="s">
        <v>6816</v>
      </c>
      <c r="G56" t="s">
        <v>6783</v>
      </c>
      <c r="H56" t="s">
        <v>6783</v>
      </c>
      <c r="I56" s="25">
        <v>2</v>
      </c>
    </row>
    <row r="57" spans="2:9" x14ac:dyDescent="0.75">
      <c r="B57" s="11" t="s">
        <v>5768</v>
      </c>
      <c r="C57" t="s">
        <v>6821</v>
      </c>
      <c r="D57" t="s">
        <v>6821</v>
      </c>
      <c r="E57" t="s">
        <v>6816</v>
      </c>
      <c r="F57" t="s">
        <v>6816</v>
      </c>
      <c r="G57" t="s">
        <v>6783</v>
      </c>
      <c r="H57" t="s">
        <v>6783</v>
      </c>
      <c r="I57" s="25">
        <v>2</v>
      </c>
    </row>
    <row r="58" spans="2:9" x14ac:dyDescent="0.75">
      <c r="B58" s="11" t="s">
        <v>5899</v>
      </c>
      <c r="C58" t="s">
        <v>6821</v>
      </c>
      <c r="D58" t="s">
        <v>6821</v>
      </c>
      <c r="E58" t="s">
        <v>6816</v>
      </c>
      <c r="F58" t="s">
        <v>6816</v>
      </c>
      <c r="G58" t="s">
        <v>6783</v>
      </c>
      <c r="H58" t="s">
        <v>6783</v>
      </c>
      <c r="I58" s="25">
        <v>2</v>
      </c>
    </row>
    <row r="59" spans="2:9" x14ac:dyDescent="0.75">
      <c r="B59" s="11" t="s">
        <v>6808</v>
      </c>
      <c r="C59" t="s">
        <v>6816</v>
      </c>
      <c r="D59" t="s">
        <v>6816</v>
      </c>
      <c r="E59" t="s">
        <v>20</v>
      </c>
      <c r="F59" t="s">
        <v>20</v>
      </c>
      <c r="G59" t="s">
        <v>6782</v>
      </c>
      <c r="H59" t="s">
        <v>6783</v>
      </c>
      <c r="I59" s="25">
        <v>1</v>
      </c>
    </row>
    <row r="60" spans="2:9" x14ac:dyDescent="0.75">
      <c r="B60" s="11" t="s">
        <v>5770</v>
      </c>
      <c r="C60" t="s">
        <v>6816</v>
      </c>
      <c r="D60" t="s">
        <v>6816</v>
      </c>
      <c r="E60" t="s">
        <v>20</v>
      </c>
      <c r="F60" t="s">
        <v>20</v>
      </c>
      <c r="G60" t="s">
        <v>6782</v>
      </c>
      <c r="H60" t="s">
        <v>6783</v>
      </c>
      <c r="I60" s="25">
        <v>1</v>
      </c>
    </row>
    <row r="61" spans="2:9" x14ac:dyDescent="0.75">
      <c r="B61" s="11" t="s">
        <v>5900</v>
      </c>
      <c r="C61" t="s">
        <v>6816</v>
      </c>
      <c r="D61" t="s">
        <v>6816</v>
      </c>
      <c r="E61" t="s">
        <v>20</v>
      </c>
      <c r="F61" t="s">
        <v>20</v>
      </c>
      <c r="G61" t="s">
        <v>6782</v>
      </c>
      <c r="H61" t="s">
        <v>6783</v>
      </c>
      <c r="I61" s="25">
        <v>1</v>
      </c>
    </row>
    <row r="62" spans="2:9" x14ac:dyDescent="0.75">
      <c r="B62" s="11" t="s">
        <v>6809</v>
      </c>
      <c r="C62" t="s">
        <v>6816</v>
      </c>
      <c r="D62" t="s">
        <v>6816</v>
      </c>
      <c r="E62" t="s">
        <v>6816</v>
      </c>
      <c r="F62" t="s">
        <v>6816</v>
      </c>
      <c r="G62" t="s">
        <v>6783</v>
      </c>
      <c r="H62" t="s">
        <v>6782</v>
      </c>
      <c r="I62" s="25">
        <v>4</v>
      </c>
    </row>
    <row r="63" spans="2:9" x14ac:dyDescent="0.75">
      <c r="B63" s="11" t="s">
        <v>6810</v>
      </c>
      <c r="C63" t="s">
        <v>6816</v>
      </c>
      <c r="D63" t="s">
        <v>6816</v>
      </c>
      <c r="E63" t="s">
        <v>20</v>
      </c>
      <c r="F63" t="s">
        <v>20</v>
      </c>
      <c r="G63" t="s">
        <v>6782</v>
      </c>
      <c r="H63" t="s">
        <v>6783</v>
      </c>
      <c r="I63" s="25">
        <v>1</v>
      </c>
    </row>
    <row r="64" spans="2:9" x14ac:dyDescent="0.75">
      <c r="B64" s="11" t="s">
        <v>5804</v>
      </c>
      <c r="C64" t="s">
        <v>6816</v>
      </c>
      <c r="D64" t="s">
        <v>6816</v>
      </c>
      <c r="E64" t="s">
        <v>20</v>
      </c>
      <c r="F64" t="s">
        <v>20</v>
      </c>
      <c r="G64" t="s">
        <v>6782</v>
      </c>
      <c r="H64" t="s">
        <v>6783</v>
      </c>
      <c r="I64" s="25">
        <v>1</v>
      </c>
    </row>
    <row r="65" spans="2:9" x14ac:dyDescent="0.75">
      <c r="B65" s="11" t="s">
        <v>5905</v>
      </c>
      <c r="C65" t="s">
        <v>6816</v>
      </c>
      <c r="D65" t="s">
        <v>6816</v>
      </c>
      <c r="E65" t="s">
        <v>20</v>
      </c>
      <c r="F65" t="s">
        <v>20</v>
      </c>
      <c r="G65" t="s">
        <v>6782</v>
      </c>
      <c r="H65" t="s">
        <v>6783</v>
      </c>
      <c r="I65" s="25">
        <v>1</v>
      </c>
    </row>
    <row r="66" spans="2:9" x14ac:dyDescent="0.75">
      <c r="B66" s="11" t="s">
        <v>6811</v>
      </c>
      <c r="C66" t="s">
        <v>6821</v>
      </c>
      <c r="D66" t="s">
        <v>6821</v>
      </c>
      <c r="E66" t="s">
        <v>6816</v>
      </c>
      <c r="F66" t="s">
        <v>6816</v>
      </c>
      <c r="G66" t="s">
        <v>6783</v>
      </c>
      <c r="H66" t="s">
        <v>6782</v>
      </c>
      <c r="I66" s="25">
        <v>3</v>
      </c>
    </row>
    <row r="67" spans="2:9" x14ac:dyDescent="0.75">
      <c r="B67" s="10" t="s">
        <v>6812</v>
      </c>
      <c r="C67" s="23" t="s">
        <v>6821</v>
      </c>
      <c r="D67" s="23" t="s">
        <v>6821</v>
      </c>
      <c r="E67" s="23" t="s">
        <v>6816</v>
      </c>
      <c r="F67" s="23" t="s">
        <v>6816</v>
      </c>
      <c r="G67" s="23" t="s">
        <v>6783</v>
      </c>
      <c r="H67" s="23" t="s">
        <v>6782</v>
      </c>
      <c r="I67" s="26">
        <v>3</v>
      </c>
    </row>
  </sheetData>
  <mergeCells count="4">
    <mergeCell ref="C2:D2"/>
    <mergeCell ref="E2:F2"/>
    <mergeCell ref="K3:K10"/>
    <mergeCell ref="L3:L10"/>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CC5C3274F3845459FFF136FF4D010A5" ma:contentTypeVersion="13" ma:contentTypeDescription="Create a new document." ma:contentTypeScope="" ma:versionID="e42ecf458a76c684d8aaa020e5b5230f">
  <xsd:schema xmlns:xsd="http://www.w3.org/2001/XMLSchema" xmlns:xs="http://www.w3.org/2001/XMLSchema" xmlns:p="http://schemas.microsoft.com/office/2006/metadata/properties" xmlns:ns3="4d42d3fa-8e33-42ca-aeb1-e550150a5e22" xmlns:ns4="a99a1f19-d70a-413f-a3b1-8bd4d59bf206" targetNamespace="http://schemas.microsoft.com/office/2006/metadata/properties" ma:root="true" ma:fieldsID="45252805b2c608f10c7cac4701cfafe8" ns3:_="" ns4:_="">
    <xsd:import namespace="4d42d3fa-8e33-42ca-aeb1-e550150a5e22"/>
    <xsd:import namespace="a99a1f19-d70a-413f-a3b1-8bd4d59bf206"/>
    <xsd:element name="properties">
      <xsd:complexType>
        <xsd:sequence>
          <xsd:element name="documentManagement">
            <xsd:complexType>
              <xsd:all>
                <xsd:element ref="ns3:MediaServiceMetadata" minOccurs="0"/>
                <xsd:element ref="ns3:MediaServiceFastMetadata" minOccurs="0"/>
                <xsd:element ref="ns3:MediaServiceDateTaken" minOccurs="0"/>
                <xsd:element ref="ns4:SharedWithUsers" minOccurs="0"/>
                <xsd:element ref="ns4:SharedWithDetails" minOccurs="0"/>
                <xsd:element ref="ns4:SharingHintHash"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d42d3fa-8e33-42ca-aeb1-e550150a5e2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99a1f19-d70a-413f-a3b1-8bd4d59bf206"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SharingHintHash" ma:index="13"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D31CECE-4831-4D9D-BD6C-6C6F25B529B9}">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2C9F188-5560-4299-8814-C070AB536D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d42d3fa-8e33-42ca-aeb1-e550150a5e22"/>
    <ds:schemaRef ds:uri="a99a1f19-d70a-413f-a3b1-8bd4d59bf20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E7822F0-1717-4288-9F97-9566B964290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RÉSUMÉ</vt:lpstr>
      <vt:lpstr>CaractéristiquesEnvironnemental</vt:lpstr>
      <vt:lpstr>Mollie-Attribute check</vt:lpstr>
      <vt:lpstr>Sheet1</vt:lpstr>
      <vt:lpstr>English Version</vt:lpstr>
      <vt:lpstr>CARLY LOOKUP CHECK</vt:lpstr>
      <vt:lpstr>Carly - COMP CHECK</vt:lpstr>
      <vt:lpstr>Recycled Content</vt:lpstr>
      <vt:lpstr>Recyclability</vt:lpstr>
      <vt:lpstr>REMOVED</vt:lpstr>
      <vt:lpstr>RÉSUMÉ!Print_Area</vt:lpstr>
    </vt:vector>
  </TitlesOfParts>
  <Manager/>
  <Company>Superdry Plc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Mollie Field</dc:creator>
  <cp:keywords/>
  <dc:description/>
  <cp:lastModifiedBy>Carly Thomas</cp:lastModifiedBy>
  <cp:revision/>
  <dcterms:created xsi:type="dcterms:W3CDTF">2022-12-07T09:30:35Z</dcterms:created>
  <dcterms:modified xsi:type="dcterms:W3CDTF">2022-12-21T09:00:31Z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0x0101000CC5C3274F3845459FFF136FF4D010A5</vt:lpwstr>
  </property>
</Properties>
</file>